
<file path=[Content_Types].xml><?xml version="1.0" encoding="utf-8"?>
<Types xmlns="http://schemas.openxmlformats.org/package/2006/content-types">
  <Override PartName="/xl/drawings/drawing50.xml" ContentType="application/vnd.openxmlformats-officedocument.drawing+xml"/>
  <Override PartName="/xl/worksheets/sheet112.xml" ContentType="application/vnd.openxmlformats-officedocument.spreadsheetml.worksheet+xml"/>
  <Override PartName="/xl/worksheets/sheet51.xml" ContentType="application/vnd.openxmlformats-officedocument.spreadsheetml.worksheet+xml"/>
  <Override PartName="/xl/worksheets/sheet268.xml" ContentType="application/vnd.openxmlformats-officedocument.spreadsheetml.worksheet+xml"/>
  <Override PartName="/xl/drawings/drawing67.xml" ContentType="application/vnd.openxmlformats-officedocument.drawing+xml"/>
  <Override PartName="/xl/drawings/drawing136.xml" ContentType="application/vnd.openxmlformats-officedocument.drawing+xml"/>
  <Override PartName="/xl/drawings/drawing232.xml" ContentType="application/vnd.openxmlformats-officedocument.drawing+xml"/>
  <Override PartName="/xl/worksheets/sheet140.xml" ContentType="application/vnd.openxmlformats-officedocument.spreadsheetml.worksheet+xml"/>
  <Override PartName="/xl/drawings/drawing95.xml" ContentType="application/vnd.openxmlformats-officedocument.drawing+xml"/>
  <Override PartName="/xl/drawings/drawing29.xml" ContentType="application/vnd.openxmlformats-officedocument.drawing+xml"/>
  <Override PartName="/xl/worksheets/sheet96.xml" ContentType="application/vnd.openxmlformats-officedocument.spreadsheetml.worksheet+xml"/>
  <Override PartName="/xl/worksheets/sheet157.xml" ContentType="application/vnd.openxmlformats-officedocument.spreadsheetml.worksheet+xml"/>
  <Override PartName="/xl/worksheets/sheet253.xml" ContentType="application/vnd.openxmlformats-officedocument.spreadsheetml.worksheet+xml"/>
  <Override PartName="/xl/drawings/drawing121.xml" ContentType="application/vnd.openxmlformats-officedocument.drawing+xml"/>
  <Override PartName="/xl/drawings/drawing277.xml" ContentType="application/vnd.openxmlformats-officedocument.drawing+xml"/>
  <Override PartName="/xl/worksheets/sheet185.xml" ContentType="application/vnd.openxmlformats-officedocument.spreadsheetml.worksheet+xml"/>
  <Override PartName="/xl/worksheets/sheet119.xml" ContentType="application/vnd.openxmlformats-officedocument.spreadsheetml.worksheet+xml"/>
  <Override PartName="/xl/drawings/drawing307.xml" ContentType="application/vnd.openxmlformats-officedocument.drawing+xml"/>
  <Override PartName="/xl/worksheets/sheet281.xml" ContentType="application/vnd.openxmlformats-officedocument.spreadsheetml.worksheet+xml"/>
  <Override PartName="/xl/worksheets/sheet215.xml" ContentType="application/vnd.openxmlformats-officedocument.spreadsheetml.worksheet+xml"/>
  <Override PartName="/xl/drawings/drawing80.xml" ContentType="application/vnd.openxmlformats-officedocument.drawing+xml"/>
  <Override PartName="/xl/drawings/drawing14.xml" ContentType="application/vnd.openxmlformats-officedocument.drawing+xml"/>
  <Override PartName="/xl/worksheets/sheet311.xml" ContentType="application/vnd.openxmlformats-officedocument.spreadsheetml.worksheet+xml"/>
  <Override PartName="/xl/worksheets/sheet15.xml" ContentType="application/vnd.openxmlformats-officedocument.spreadsheetml.worksheet+xml"/>
  <Override PartName="/xl/worksheets/sheet81.xml" ContentType="application/vnd.openxmlformats-officedocument.spreadsheetml.worksheet+xml"/>
  <Override PartName="/xl/worksheets/sheet298.xml" ContentType="application/vnd.openxmlformats-officedocument.spreadsheetml.worksheet+xml"/>
  <Override PartName="/xl/drawings/drawing166.xml" ContentType="application/vnd.openxmlformats-officedocument.drawing+xml"/>
  <Override PartName="/xl/worksheets/sheet328.xml" ContentType="application/vnd.openxmlformats-officedocument.spreadsheetml.worksheet+xml"/>
  <Override PartName="/xl/drawings/drawing262.xml" ContentType="application/vnd.openxmlformats-officedocument.drawing+xml"/>
  <Override PartName="/xl/worksheets/sheet170.xml" ContentType="application/vnd.openxmlformats-officedocument.spreadsheetml.worksheet+xml"/>
  <Override PartName="/xl/worksheets/sheet43.xml" ContentType="application/vnd.openxmlformats-officedocument.spreadsheetml.worksheet+xml"/>
  <Override PartName="/xl/worksheets/sheet104.xml" ContentType="application/vnd.openxmlformats-officedocument.spreadsheetml.worksheet+xml"/>
  <Override PartName="/xl/worksheets/sheet200.xml" ContentType="application/vnd.openxmlformats-officedocument.spreadsheetml.worksheet+xml"/>
  <Override PartName="/xl/drawings/drawing194.xml" ContentType="application/vnd.openxmlformats-officedocument.drawing+xml"/>
  <Override PartName="/xl/drawings/drawing59.xml" ContentType="application/vnd.openxmlformats-officedocument.drawing+xml"/>
  <Override PartName="/xl/drawings/drawing290.xml" ContentType="application/vnd.openxmlformats-officedocument.drawing+xml"/>
  <Override PartName="/xl/drawings/drawing224.xml" ContentType="application/vnd.openxmlformats-officedocument.drawing+xml"/>
  <Override PartName="/xl/drawings/drawing320.xml" ContentType="application/vnd.openxmlformats-officedocument.drawing+xml"/>
  <Override PartName="/xl/worksheets/sheet149.xml" ContentType="application/vnd.openxmlformats-officedocument.spreadsheetml.worksheet+xml"/>
  <Override PartName="/xl/worksheets/sheet245.xml" ContentType="application/vnd.openxmlformats-officedocument.spreadsheetml.worksheet+xml"/>
  <Override PartName="/xl/drawings/drawing44.xml" ContentType="application/vnd.openxmlformats-officedocument.drawing+xml"/>
  <Override PartName="/xl/drawings/drawing113.xml" ContentType="application/vnd.openxmlformats-officedocument.drawing+xml"/>
  <Override PartName="/xl/drawings/drawing72.xml" ContentType="application/vnd.openxmlformats-officedocument.drawing+xml"/>
  <Override PartName="/xl/worksheets/sheet73.xml" ContentType="application/vnd.openxmlformats-officedocument.spreadsheetml.worksheet+xml"/>
  <Override PartName="/xl/worksheets/sheet134.xml" ContentType="application/vnd.openxmlformats-officedocument.spreadsheetml.worksheet+xml"/>
  <Override PartName="/xl/worksheets/sheet230.xml" ContentType="application/vnd.openxmlformats-officedocument.spreadsheetml.worksheet+xml"/>
  <Override PartName="/xl/drawings/drawing89.xml" ContentType="application/vnd.openxmlformats-officedocument.drawing+xml"/>
  <Override PartName="/xl/drawings/drawing158.xml" ContentType="application/vnd.openxmlformats-officedocument.drawing+xml"/>
  <Override PartName="/xl/drawings/drawing254.xml" ContentType="application/vnd.openxmlformats-officedocument.drawing+xml"/>
  <Override PartName="/xl/worksheets/sheet162.xml" ContentType="application/vnd.openxmlformats-officedocument.spreadsheetml.worksheet+xml"/>
  <Override PartName="/xl/worksheets/sheet179.xml" ContentType="application/vnd.openxmlformats-officedocument.spreadsheetml.worksheet+xml"/>
  <Override PartName="/xl/worksheets/sheet275.xml" ContentType="application/vnd.openxmlformats-officedocument.spreadsheetml.worksheet+xml"/>
  <Override PartName="/xl/worksheets/sheet209.xml" ContentType="application/vnd.openxmlformats-officedocument.spreadsheetml.worksheet+xml"/>
  <Override PartName="/xl/drawings/drawing143.xml" ContentType="application/vnd.openxmlformats-officedocument.drawing+xml"/>
  <Override PartName="/xl/worksheets/sheet305.xml" ContentType="application/vnd.openxmlformats-officedocument.spreadsheetml.worksheet+xml"/>
  <Override PartName="/xl/drawings/drawing299.xml" ContentType="application/vnd.openxmlformats-officedocument.drawing+xml"/>
  <Override PartName="/xl/worksheets/sheet20.xml" ContentType="application/vnd.openxmlformats-officedocument.spreadsheetml.worksheet+xml"/>
  <Override PartName="/xl/drawings/drawing329.xml" ContentType="application/vnd.openxmlformats-officedocument.drawing+xml"/>
  <Override PartName="/xl/worksheets/sheet237.xml" ContentType="application/vnd.openxmlformats-officedocument.spreadsheetml.worksheet+xml"/>
  <Override PartName="/xl/drawings/drawing171.xml" ContentType="application/vnd.openxmlformats-officedocument.drawing+xml"/>
  <Override PartName="/xl/worksheets/sheet37.xml" ContentType="application/vnd.openxmlformats-officedocument.spreadsheetml.worksheet+xml"/>
  <Override PartName="/xl/drawings/drawing105.xml" ContentType="application/vnd.openxmlformats-officedocument.drawing+xml"/>
  <Override PartName="/xl/worksheets/sheet333.xml" ContentType="application/vnd.openxmlformats-officedocument.spreadsheetml.worksheet+xml"/>
  <Override PartName="/xl/drawings/drawing36.xml" ContentType="application/vnd.openxmlformats-officedocument.drawing+xml"/>
  <Override PartName="/xl/drawings/drawing201.xml" ContentType="application/vnd.openxmlformats-officedocument.drawing+xml"/>
  <Override PartName="/xl/drawings/drawing188.xml" ContentType="application/vnd.openxmlformats-officedocument.drawing+xml"/>
  <Override PartName="/xl/drawings/drawing284.xml" ContentType="application/vnd.openxmlformats-officedocument.drawing+xml"/>
  <Override PartName="/xl/drawings/drawing218.xml" ContentType="application/vnd.openxmlformats-officedocument.drawing+xml"/>
  <Override PartName="/xl/worksheets/sheet192.xml" ContentType="application/vnd.openxmlformats-officedocument.spreadsheetml.worksheet+xml"/>
  <Override PartName="/xl/worksheets/sheet126.xml" ContentType="application/vnd.openxmlformats-officedocument.spreadsheetml.worksheet+xml"/>
  <Override PartName="/xl/drawings/drawing314.xml" ContentType="application/vnd.openxmlformats-officedocument.drawing+xml"/>
  <Override PartName="/xl/worksheets/sheet222.xml" ContentType="application/vnd.openxmlformats-officedocument.spreadsheetml.worksheet+xml"/>
  <Override PartName="/xl/drawings/drawing5.xml" ContentType="application/vnd.openxmlformats-officedocument.drawing+xml"/>
  <Override PartName="/xl/drawings/drawing21.xml" ContentType="application/vnd.openxmlformats-officedocument.drawing+xml"/>
  <Override PartName="/xl/worksheets/sheet50.xml" ContentType="application/vnd.openxmlformats-officedocument.spreadsheetml.worksheet+xml"/>
  <Override PartName="/xl/worksheets/sheet111.xml" ContentType="application/vnd.openxmlformats-officedocument.spreadsheetml.worksheet+xml"/>
  <Override PartName="/xl/worksheets/sheet267.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135.xml" ContentType="application/vnd.openxmlformats-officedocument.drawing+xml"/>
  <Override PartName="/xl/drawings/drawing231.xml" ContentType="application/vnd.openxmlformats-officedocument.drawing+xml"/>
  <Override PartName="/xl/drawings/drawing94.xml" ContentType="application/vnd.openxmlformats-officedocument.drawing+xml"/>
  <Override PartName="/xl/worksheets/sheet156.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worksheets/sheet95.xml" ContentType="application/vnd.openxmlformats-officedocument.spreadsheetml.worksheet+xml"/>
  <Override PartName="/xl/worksheets/sheet252.xml" ContentType="application/vnd.openxmlformats-officedocument.spreadsheetml.worksheet+xml"/>
  <Override PartName="/xl/drawings/drawing120.xml" ContentType="application/vnd.openxmlformats-officedocument.drawing+xml"/>
  <Override PartName="/xl/drawings/drawing276.xml" ContentType="application/vnd.openxmlformats-officedocument.drawing+xml"/>
  <Override PartName="/xl/worksheets/sheet184.xml" ContentType="application/vnd.openxmlformats-officedocument.spreadsheetml.worksheet+xml"/>
  <Override PartName="/xl/worksheets/sheet118.xml" ContentType="application/vnd.openxmlformats-officedocument.spreadsheetml.worksheet+xml"/>
  <Override PartName="/xl/drawings/drawing306.xml" ContentType="application/vnd.openxmlformats-officedocument.drawing+xml"/>
  <Override PartName="/xl/worksheets/sheet280.xml" ContentType="application/vnd.openxmlformats-officedocument.spreadsheetml.worksheet+xml"/>
  <Override PartName="/xl/worksheets/sheet214.xml" ContentType="application/vnd.openxmlformats-officedocument.spreadsheetml.worksheet+xml"/>
  <Override PartName="/xl/worksheets/sheet80.xml" ContentType="application/vnd.openxmlformats-officedocument.spreadsheetml.worksheet+xml"/>
  <Override PartName="/xl/worksheets/sheet310.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worksheets/sheet297.xml" ContentType="application/vnd.openxmlformats-officedocument.spreadsheetml.worksheet+xml"/>
  <Override PartName="/xl/drawings/drawing165.xml" ContentType="application/vnd.openxmlformats-officedocument.drawing+xml"/>
  <Override PartName="/xl/worksheets/sheet327.xml" ContentType="application/vnd.openxmlformats-officedocument.spreadsheetml.worksheet+xml"/>
  <Override PartName="/xl/drawings/drawing261.xml" ContentType="application/vnd.openxmlformats-officedocument.drawing+xml"/>
  <Override PartName="/xl/worksheets/sheet103.xml" ContentType="application/vnd.openxmlformats-officedocument.spreadsheetml.worksheet+xml"/>
  <Override PartName="/xl/worksheets/sheet259.xml" ContentType="application/vnd.openxmlformats-officedocument.spreadsheetml.worksheet+xml"/>
  <Override PartName="/xl/drawings/drawing193.xml" ContentType="application/vnd.openxmlformats-officedocument.drawing+xml"/>
  <Override PartName="/xl/drawings/drawing58.xml" ContentType="application/vnd.openxmlformats-officedocument.drawing+xml"/>
  <Override PartName="/xl/worksheets/sheet59.xml" ContentType="application/vnd.openxmlformats-officedocument.spreadsheetml.worksheet+xml"/>
  <Override PartName="/xl/drawings/drawing223.xml" ContentType="application/vnd.openxmlformats-officedocument.drawing+xml"/>
  <Override PartName="/xl/worksheets/sheet148.xml" ContentType="application/vnd.openxmlformats-officedocument.spreadsheetml.worksheet+xml"/>
  <Override PartName="/xl/worksheets/sheet244.xml" ContentType="application/vnd.openxmlformats-officedocument.spreadsheetml.worksheet+xml"/>
  <Override PartName="/xl/drawings/drawing43.xml" ContentType="application/vnd.openxmlformats-officedocument.drawing+xml"/>
  <Override PartName="/xl/drawings/drawing112.xml" ContentType="application/vnd.openxmlformats-officedocument.drawing+xml"/>
  <Override PartName="/xl/drawings/drawing71.xml" ContentType="application/vnd.openxmlformats-officedocument.drawing+xml"/>
  <Override PartName="/xl/worksheets/sheet72.xml" ContentType="application/vnd.openxmlformats-officedocument.spreadsheetml.worksheet+xml"/>
  <Override PartName="/xl/worksheets/sheet133.xml" ContentType="application/vnd.openxmlformats-officedocument.spreadsheetml.worksheet+xml"/>
  <Override PartName="/xl/worksheets/sheet289.xml" ContentType="application/vnd.openxmlformats-officedocument.spreadsheetml.worksheet+xml"/>
  <Override PartName="/xl/drawings/drawing88.xml" ContentType="application/vnd.openxmlformats-officedocument.drawing+xml"/>
  <Override PartName="/xl/drawings/drawing157.xml" ContentType="application/vnd.openxmlformats-officedocument.drawing+xml"/>
  <Override PartName="/xl/worksheets/sheet89.xml" ContentType="application/vnd.openxmlformats-officedocument.spreadsheetml.worksheet+xml"/>
  <Override PartName="/xl/worksheets/sheet319.xml" ContentType="application/vnd.openxmlformats-officedocument.spreadsheetml.worksheet+xml"/>
  <Override PartName="/xl/drawings/drawing253.xml" ContentType="application/vnd.openxmlformats-officedocument.drawing+xml"/>
  <Override PartName="/xl/worksheets/sheet161.xml" ContentType="application/vnd.openxmlformats-officedocument.spreadsheetml.worksheet+xml"/>
  <Override PartName="/xl/worksheets/sheet178.xml" ContentType="application/vnd.openxmlformats-officedocument.spreadsheetml.worksheet+xml"/>
  <Override PartName="/xl/worksheets/sheet274.xml" ContentType="application/vnd.openxmlformats-officedocument.spreadsheetml.worksheet+xml"/>
  <Override PartName="/xl/worksheets/sheet208.xml" ContentType="application/vnd.openxmlformats-officedocument.spreadsheetml.worksheet+xml"/>
  <Override PartName="/xl/drawings/drawing142.xml" ContentType="application/vnd.openxmlformats-officedocument.drawing+xml"/>
  <Override PartName="/xl/worksheets/sheet304.xml" ContentType="application/vnd.openxmlformats-officedocument.spreadsheetml.worksheet+xml"/>
  <Override PartName="/xl/drawings/drawing298.xml" ContentType="application/vnd.openxmlformats-officedocument.drawing+xml"/>
  <Override PartName="/xl/drawings/drawing328.xml" ContentType="application/vnd.openxmlformats-officedocument.drawing+xml"/>
  <Override PartName="/xl/worksheets/sheet236.xml" ContentType="application/vnd.openxmlformats-officedocument.spreadsheetml.worksheet+xml"/>
  <Override PartName="/xl/drawings/drawing170.xml" ContentType="application/vnd.openxmlformats-officedocument.drawing+xml"/>
  <Override PartName="/xl/drawings/drawing35.xml" ContentType="application/vnd.openxmlformats-officedocument.drawing+xml"/>
  <Override PartName="/xl/worksheets/sheet36.xml" ContentType="application/vnd.openxmlformats-officedocument.spreadsheetml.worksheet+xml"/>
  <Override PartName="/xl/drawings/drawing104.xml" ContentType="application/vnd.openxmlformats-officedocument.drawing+xml"/>
  <Override PartName="/xl/worksheets/sheet332.xml" ContentType="application/vnd.openxmlformats-officedocument.spreadsheetml.worksheet+xml"/>
  <Override PartName="/xl/drawings/drawing200.xml" ContentType="application/vnd.openxmlformats-officedocument.drawing+xml"/>
  <Override PartName="/xl/drawings/drawing187.xml" ContentType="application/vnd.openxmlformats-officedocument.drawing+xml"/>
  <Override PartName="/xl/drawings/drawing283.xml" ContentType="application/vnd.openxmlformats-officedocument.drawing+xml"/>
  <Override PartName="/xl/drawings/drawing217.xml" ContentType="application/vnd.openxmlformats-officedocument.drawing+xml"/>
  <Override PartName="/xl/worksheets/sheet191.xml" ContentType="application/vnd.openxmlformats-officedocument.spreadsheetml.worksheet+xml"/>
  <Override PartName="/xl/worksheets/sheet125.xml" ContentType="application/vnd.openxmlformats-officedocument.spreadsheetml.worksheet+xml"/>
  <Override PartName="/xl/drawings/drawing313.xml" ContentType="application/vnd.openxmlformats-officedocument.drawing+xml"/>
  <Override PartName="/xl/worksheets/sheet221.xml" ContentType="application/vnd.openxmlformats-officedocument.spreadsheetml.worksheet+xml"/>
  <Override PartName="/xl/drawings/drawing4.xml" ContentType="application/vnd.openxmlformats-officedocument.drawing+xml"/>
  <Override PartName="/xl/theme/theme1.xml" ContentType="application/vnd.openxmlformats-officedocument.theme+xml"/>
  <Override PartName="/xl/drawings/drawing20.xml" ContentType="application/vnd.openxmlformats-officedocument.drawing+xml"/>
  <Override PartName="/xl/worksheets/sheet110.xml" ContentType="application/vnd.openxmlformats-officedocument.spreadsheetml.worksheet+xml"/>
  <Override PartName="/xl/worksheets/sheet266.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134.xml" ContentType="application/vnd.openxmlformats-officedocument.drawing+xml"/>
  <Override PartName="/xl/drawings/drawing230.xml" ContentType="application/vnd.openxmlformats-officedocument.drawing+xml"/>
  <Override PartName="/xl/drawings/drawing93.xml" ContentType="application/vnd.openxmlformats-officedocument.drawing+xml"/>
  <Override PartName="/xl/worksheets/sheet94.xml" ContentType="application/vnd.openxmlformats-officedocument.spreadsheetml.worksheet+xml"/>
  <Override PartName="/xl/worksheets/sheet155.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worksheets/sheet251.xml" ContentType="application/vnd.openxmlformats-officedocument.spreadsheetml.worksheet+xml"/>
  <Override PartName="/xl/drawings/drawing179.xml" ContentType="application/vnd.openxmlformats-officedocument.drawing+xml"/>
  <Override PartName="/xl/drawings/drawing275.xml" ContentType="application/vnd.openxmlformats-officedocument.drawing+xml"/>
  <Override PartName="/xl/drawings/drawing209.xml" ContentType="application/vnd.openxmlformats-officedocument.drawing+xml"/>
  <Override PartName="/xl/worksheets/sheet183.xml" ContentType="application/vnd.openxmlformats-officedocument.spreadsheetml.worksheet+xml"/>
  <Override PartName="/xl/worksheets/sheet117.xml" ContentType="application/vnd.openxmlformats-officedocument.spreadsheetml.worksheet+xml"/>
  <Override PartName="/xl/drawings/drawing305.xml" ContentType="application/vnd.openxmlformats-officedocument.drawing+xml"/>
  <Override PartName="/xl/worksheets/sheet213.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worksheets/sheet296.xml" ContentType="application/vnd.openxmlformats-officedocument.spreadsheetml.worksheet+xml"/>
  <Override PartName="/xl/drawings/drawing164.xml" ContentType="application/vnd.openxmlformats-officedocument.drawing+xml"/>
  <Override PartName="/xl/worksheets/sheet326.xml" ContentType="application/vnd.openxmlformats-officedocument.spreadsheetml.worksheet+xml"/>
  <Override PartName="/xl/drawings/drawing260.xml" ContentType="application/vnd.openxmlformats-officedocument.drawing+xml"/>
  <Override PartName="/xl/worksheets/sheet102.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222.xml" ContentType="application/vnd.openxmlformats-officedocument.drawing+xml"/>
  <Override PartName="/xl/drawings/drawing239.xml" ContentType="application/vnd.openxmlformats-officedocument.drawing+xml"/>
  <Override PartName="/xl/worksheets/sheet147.xml" ContentType="application/vnd.openxmlformats-officedocument.spreadsheetml.worksheet+xml"/>
  <Override PartName="/xl/worksheets/sheet243.xml" ContentType="application/vnd.openxmlformats-officedocument.spreadsheetml.worksheet+xml"/>
  <Override PartName="/xl/drawings/drawing42.xml" ContentType="application/vnd.openxmlformats-officedocument.drawing+xml"/>
  <Override PartName="/xl/drawings/drawing111.xml" ContentType="application/vnd.openxmlformats-officedocument.drawing+xml"/>
  <Override PartName="/xl/drawings/drawing128.xml" ContentType="application/vnd.openxmlformats-officedocument.drawing+xml"/>
  <Override PartName="/xl/drawings/drawing70.xml" ContentType="application/vnd.openxmlformats-officedocument.drawing+xml"/>
  <Override PartName="/xl/worksheets/sheet132.xml" ContentType="application/vnd.openxmlformats-officedocument.spreadsheetml.worksheet+xml"/>
  <Override PartName="/xl/worksheets/sheet71.xml" ContentType="application/vnd.openxmlformats-officedocument.spreadsheetml.worksheet+xml"/>
  <Override PartName="/xl/worksheets/sheet288.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worksheets/sheet318.xml" ContentType="application/vnd.openxmlformats-officedocument.spreadsheetml.worksheet+xml"/>
  <Override PartName="/xl/drawings/drawing156.xml" ContentType="application/vnd.openxmlformats-officedocument.drawing+xml"/>
  <Override PartName="/xl/drawings/drawing252.xml" ContentType="application/vnd.openxmlformats-officedocument.drawing+xml"/>
  <Override PartName="/xl/worksheets/sheet160.xml" ContentType="application/vnd.openxmlformats-officedocument.spreadsheetml.worksheet+xml"/>
  <Override PartName="/xl/drawings/drawing269.xml" ContentType="application/vnd.openxmlformats-officedocument.drawing+xml"/>
  <Override PartName="/xl/drawings/drawing49.xml" ContentType="application/vnd.openxmlformats-officedocument.drawing+xml"/>
  <Override PartName="/xl/worksheets/sheet177.xml" ContentType="application/vnd.openxmlformats-officedocument.spreadsheetml.worksheet+xml"/>
  <Override PartName="/xl/worksheets/sheet273.xml" ContentType="application/vnd.openxmlformats-officedocument.spreadsheetml.worksheet+xml"/>
  <Override PartName="/xl/worksheets/sheet207.xml" ContentType="application/vnd.openxmlformats-officedocument.spreadsheetml.worksheet+xml"/>
  <Override PartName="/xl/drawings/drawing141.xml" ContentType="application/vnd.openxmlformats-officedocument.drawing+xml"/>
  <Override PartName="/xl/worksheets/sheet303.xml" ContentType="application/vnd.openxmlformats-officedocument.spreadsheetml.worksheet+xml"/>
  <Override PartName="/xl/worksheets/sheet2.xml" ContentType="application/vnd.openxmlformats-officedocument.spreadsheetml.worksheet+xml"/>
  <Override PartName="/xl/drawings/drawing297.xml" ContentType="application/vnd.openxmlformats-officedocument.drawing+xml"/>
  <Override PartName="/xl/sharedStrings.xml" ContentType="application/vnd.openxmlformats-officedocument.spreadsheetml.sharedStrings+xml"/>
  <Override PartName="/xl/drawings/drawing327.xml" ContentType="application/vnd.openxmlformats-officedocument.drawing+xml"/>
  <Override PartName="/xl/worksheets/sheet235.xml" ContentType="application/vnd.openxmlformats-officedocument.spreadsheetml.worksheet+xml"/>
  <Override PartName="/xl/drawings/drawing34.xml" ContentType="application/vnd.openxmlformats-officedocument.drawing+xml"/>
  <Override PartName="/xl/worksheets/sheet331.xml" ContentType="application/vnd.openxmlformats-officedocument.spreadsheetml.worksheet+xml"/>
  <Override PartName="/xl/worksheets/sheet35.xml" ContentType="application/vnd.openxmlformats-officedocument.spreadsheetml.worksheet+xml"/>
  <Override PartName="/xl/drawings/drawing186.xml" ContentType="application/vnd.openxmlformats-officedocument.drawing+xml"/>
  <Override PartName="/xl/drawings/drawing282.xml" ContentType="application/vnd.openxmlformats-officedocument.drawing+xml"/>
  <Override PartName="/xl/drawings/drawing216.xml" ContentType="application/vnd.openxmlformats-officedocument.drawing+xml"/>
  <Override PartName="/xl/worksheets/sheet190.xml" ContentType="application/vnd.openxmlformats-officedocument.spreadsheetml.worksheet+xml"/>
  <Override PartName="/xl/worksheets/sheet124.xml" ContentType="application/vnd.openxmlformats-officedocument.spreadsheetml.worksheet+xml"/>
  <Override PartName="/xl/drawings/drawing312.xml" ContentType="application/vnd.openxmlformats-officedocument.drawing+xml"/>
  <Override PartName="/xl/worksheets/sheet220.xml" ContentType="application/vnd.openxmlformats-officedocument.spreadsheetml.worksheet+xml"/>
  <Override PartName="/xl/drawings/drawing3.xml" ContentType="application/vnd.openxmlformats-officedocument.drawing+xml"/>
  <Override PartName="/xl/drawings/drawing79.xml" ContentType="application/vnd.openxmlformats-officedocument.drawing+xml"/>
  <Override PartName="/xl/worksheets/sheet9.xml" ContentType="application/vnd.openxmlformats-officedocument.spreadsheetml.worksheet+xml"/>
  <Override PartName="/xl/worksheets/sheet169.xml" ContentType="application/vnd.openxmlformats-officedocument.spreadsheetml.worksheet+xml"/>
  <Override PartName="/xl/worksheets/sheet265.xml" ContentType="application/vnd.openxmlformats-officedocument.spreadsheetml.worksheet+xml"/>
  <Override PartName="/xl/drawings/drawing64.xml" ContentType="application/vnd.openxmlformats-officedocument.drawing+xml"/>
  <Override PartName="/xl/drawings/drawing133.xml" ContentType="application/vnd.openxmlformats-officedocument.drawing+xml"/>
  <Override PartName="/xl/worksheets/sheet65.xml" ContentType="application/vnd.openxmlformats-officedocument.spreadsheetml.worksheet+xml"/>
  <Override PartName="/xl/drawings/drawing246.xml" ContentType="application/vnd.openxmlformats-officedocument.drawing+xml"/>
  <Override PartName="/xl/drawings/drawing92.xml" ContentType="application/vnd.openxmlformats-officedocument.drawing+xml"/>
  <Override PartName="/xl/worksheets/sheet93.xml" ContentType="application/vnd.openxmlformats-officedocument.spreadsheetml.worksheet+xml"/>
  <Override PartName="/xl/worksheets/sheet27.xml" ContentType="application/vnd.openxmlformats-officedocument.spreadsheetml.worksheet+xml"/>
  <Override PartName="/xl/worksheets/sheet154.xml" ContentType="application/vnd.openxmlformats-officedocument.spreadsheetml.worksheet+xml"/>
  <Override PartName="/xl/drawings/drawing26.xml" ContentType="application/vnd.openxmlformats-officedocument.drawing+xml"/>
  <Override PartName="/xl/worksheets/sheet250.xml" ContentType="application/vnd.openxmlformats-officedocument.spreadsheetml.worksheet+xml"/>
  <Override PartName="/xl/drawings/drawing178.xml" ContentType="application/vnd.openxmlformats-officedocument.drawing+xml"/>
  <Override PartName="/xl/drawings/drawing274.xml" ContentType="application/vnd.openxmlformats-officedocument.drawing+xml"/>
  <Override PartName="/xl/drawings/drawing208.xml" ContentType="application/vnd.openxmlformats-officedocument.drawing+xml"/>
  <Override PartName="/xl/worksheets/sheet182.xml" ContentType="application/vnd.openxmlformats-officedocument.spreadsheetml.worksheet+xml"/>
  <Override PartName="/xl/drawings/drawing304.xml" ContentType="application/vnd.openxmlformats-officedocument.drawing+xml"/>
  <Override PartName="/xl/worksheets/sheet212.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worksheets/sheet199.xml" ContentType="application/vnd.openxmlformats-officedocument.spreadsheetml.worksheet+xml"/>
  <Override PartName="/xl/worksheets/sheet295.xml" ContentType="application/vnd.openxmlformats-officedocument.spreadsheetml.worksheet+xml"/>
  <Override PartName="/xl/worksheets/sheet229.xml" ContentType="application/vnd.openxmlformats-officedocument.spreadsheetml.worksheet+xml"/>
  <Override PartName="/xl/drawings/drawing163.xml" ContentType="application/vnd.openxmlformats-officedocument.drawing+xml"/>
  <Override PartName="/xl/worksheets/sheet325.xml" ContentType="application/vnd.openxmlformats-officedocument.spreadsheetml.worksheet+xml"/>
  <Override PartName="/xl/worksheets/sheet101.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238.xml" ContentType="application/vnd.openxmlformats-officedocument.drawing+xml"/>
  <Override PartName="/xl/worksheets/sheet146.xml" ContentType="application/vnd.openxmlformats-officedocument.spreadsheetml.worksheet+xml"/>
  <Override PartName="/xl/drawings/drawing334.xml" ContentType="application/vnd.openxmlformats-officedocument.drawing+xml"/>
  <Override PartName="/xl/worksheets/sheet242.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110.xml" ContentType="application/vnd.openxmlformats-officedocument.drawing+xml"/>
  <Override PartName="/xl/drawings/drawing127.xml" ContentType="application/vnd.openxmlformats-officedocument.drawing+xml"/>
  <Override PartName="/xl/worksheets/sheet70.xml" ContentType="application/vnd.openxmlformats-officedocument.spreadsheetml.worksheet+xml"/>
  <Override PartName="/xl/worksheets/sheet131.xml" ContentType="application/vnd.openxmlformats-officedocument.spreadsheetml.worksheet+xml"/>
  <Override PartName="/xl/worksheets/sheet287.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worksheets/sheet317.xml" ContentType="application/vnd.openxmlformats-officedocument.spreadsheetml.worksheet+xml"/>
  <Override PartName="/xl/drawings/drawing155.xml" ContentType="application/vnd.openxmlformats-officedocument.drawing+xml"/>
  <Override PartName="/xl/drawings/drawing251.xml" ContentType="application/vnd.openxmlformats-officedocument.drawing+xml"/>
  <Override PartName="/xl/drawings/drawing268.xml" ContentType="application/vnd.openxmlformats-officedocument.drawing+xml"/>
  <Override PartName="/xl/worksheets/sheet176.xml" ContentType="application/vnd.openxmlformats-officedocument.spreadsheetml.worksheet+xml"/>
  <Override PartName="/xl/worksheets/sheet49.xml" ContentType="application/vnd.openxmlformats-officedocument.spreadsheetml.worksheet+xml"/>
  <Override PartName="/xl/worksheets/sheet272.xml" ContentType="application/vnd.openxmlformats-officedocument.spreadsheetml.worksheet+xml"/>
  <Override PartName="/xl/worksheets/sheet206.xml" ContentType="application/vnd.openxmlformats-officedocument.spreadsheetml.worksheet+xml"/>
  <Override PartName="/xl/drawings/drawing140.xml" ContentType="application/vnd.openxmlformats-officedocument.drawing+xml"/>
  <Override PartName="/xl/worksheets/sheet302.xml" ContentType="application/vnd.openxmlformats-officedocument.spreadsheetml.worksheet+xml"/>
  <Override PartName="/xl/worksheets/sheet1.xml" ContentType="application/vnd.openxmlformats-officedocument.spreadsheetml.worksheet+xml"/>
  <Override PartName="/xl/drawings/drawing296.xml" ContentType="application/vnd.openxmlformats-officedocument.drawing+xml"/>
  <Override PartName="/xl/drawings/drawing326.xml" ContentType="application/vnd.openxmlformats-officedocument.drawing+xml"/>
  <Override PartName="/xl/drawings/drawing33.xml" ContentType="application/vnd.openxmlformats-officedocument.drawing+xml"/>
  <Override PartName="/xl/worksheets/sheet330.xml" ContentType="application/vnd.openxmlformats-officedocument.spreadsheetml.worksheet+xml"/>
  <Override PartName="/xl/worksheets/sheet34.xml" ContentType="application/vnd.openxmlformats-officedocument.spreadsheetml.worksheet+xml"/>
  <Override PartName="/xl/drawings/drawing185.xml" ContentType="application/vnd.openxmlformats-officedocument.drawing+xml"/>
  <Override PartName="/xl/drawings/drawing119.xml" ContentType="application/vnd.openxmlformats-officedocument.drawing+xml"/>
  <Override PartName="/xl/drawings/drawing281.xml" ContentType="application/vnd.openxmlformats-officedocument.drawing+xml"/>
  <Override PartName="/xl/drawings/drawing215.xml" ContentType="application/vnd.openxmlformats-officedocument.drawing+xml"/>
  <Override PartName="/xl/worksheets/sheet123.xml" ContentType="application/vnd.openxmlformats-officedocument.spreadsheetml.worksheet+xml"/>
  <Override PartName="/xl/drawings/drawing311.xml" ContentType="application/vnd.openxmlformats-officedocument.drawing+xml"/>
  <Override PartName="/xl/drawings/drawing2.xml" ContentType="application/vnd.openxmlformats-officedocument.drawing+xml"/>
  <Override PartName="/xl/drawings/drawing78.xml" ContentType="application/vnd.openxmlformats-officedocument.drawing+xml"/>
  <Override PartName="/xl/worksheets/sheet79.xml" ContentType="application/vnd.openxmlformats-officedocument.spreadsheetml.worksheet+xml"/>
  <Override PartName="/xl/worksheets/sheet8.xml" ContentType="application/vnd.openxmlformats-officedocument.spreadsheetml.worksheet+xml"/>
  <Override PartName="/xl/worksheets/sheet168.xml" ContentType="application/vnd.openxmlformats-officedocument.spreadsheetml.worksheet+xml"/>
  <Override PartName="/xl/worksheets/sheet264.xml" ContentType="application/vnd.openxmlformats-officedocument.spreadsheetml.worksheet+xml"/>
  <Override PartName="/xl/drawings/drawing63.xml" ContentType="application/vnd.openxmlformats-officedocument.drawing+xml"/>
  <Override PartName="/xl/drawings/drawing132.xml" ContentType="application/vnd.openxmlformats-officedocument.drawing+xml"/>
  <Override PartName="/xl/worksheets/sheet64.xml" ContentType="application/vnd.openxmlformats-officedocument.spreadsheetml.worksheet+xml"/>
  <Override PartName="/xl/drawings/drawing149.xml" ContentType="application/vnd.openxmlformats-officedocument.drawing+xml"/>
  <Override PartName="/xl/drawings/drawing245.xml" ContentType="application/vnd.openxmlformats-officedocument.drawing+xml"/>
  <Override PartName="/xl/drawings/drawing91.xml" ContentType="application/vnd.openxmlformats-officedocument.drawing+xml"/>
  <Override PartName="/xl/drawings/drawing25.xml" ContentType="application/vnd.openxmlformats-officedocument.drawing+xml"/>
  <Override PartName="/xl/worksheets/sheet26.xml" ContentType="application/vnd.openxmlformats-officedocument.spreadsheetml.worksheet+xml"/>
  <Override PartName="/xl/worksheets/sheet92.xml" ContentType="application/vnd.openxmlformats-officedocument.spreadsheetml.worksheet+xml"/>
  <Override PartName="/xl/worksheets/sheet153.xml" ContentType="application/vnd.openxmlformats-officedocument.spreadsheetml.worksheet+xml"/>
  <Override PartName="/xl/drawings/drawing177.xml" ContentType="application/vnd.openxmlformats-officedocument.drawing+xml"/>
  <Default Extension="jpeg" ContentType="image/jpeg"/>
  <Override PartName="/xl/drawings/drawing273.xml" ContentType="application/vnd.openxmlformats-officedocument.drawing+xml"/>
  <Override PartName="/xl/drawings/drawing207.xml" ContentType="application/vnd.openxmlformats-officedocument.drawing+xml"/>
  <Override PartName="/xl/drawings/drawing303.xml" ContentType="application/vnd.openxmlformats-officedocument.drawing+xml"/>
  <Override PartName="/xl/worksheets/sheet211.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worksheets/sheet198.xml" ContentType="application/vnd.openxmlformats-officedocument.spreadsheetml.worksheet+xml"/>
  <Override PartName="/xl/worksheets/sheet294.xml" ContentType="application/vnd.openxmlformats-officedocument.spreadsheetml.worksheet+xml"/>
  <Override PartName="/xl/worksheets/sheet228.xml" ContentType="application/vnd.openxmlformats-officedocument.spreadsheetml.worksheet+xml"/>
  <Override PartName="/xl/drawings/drawing162.xml" ContentType="application/vnd.openxmlformats-officedocument.drawing+xml"/>
  <Override PartName="/xl/worksheets/sheet324.xml" ContentType="application/vnd.openxmlformats-officedocument.spreadsheetml.worksheet+xml"/>
  <Override PartName="/xl/worksheets/sheet100.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237.xml" ContentType="application/vnd.openxmlformats-officedocument.drawing+xml"/>
  <Override PartName="/xl/worksheets/sheet145.xml" ContentType="application/vnd.openxmlformats-officedocument.spreadsheetml.worksheet+xml"/>
  <Override PartName="/xl/drawings/drawing333.xml" ContentType="application/vnd.openxmlformats-officedocument.drawing+xml"/>
  <Override PartName="/xl/worksheets/sheet241.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worksheets/sheet258.xml" ContentType="application/vnd.openxmlformats-officedocument.spreadsheetml.worksheet+xml"/>
  <Override PartName="/xl/drawings/drawing192.xml" ContentType="application/vnd.openxmlformats-officedocument.drawing+xml"/>
  <Override PartName="/xl/drawings/drawing126.xml" ContentType="application/vnd.openxmlformats-officedocument.drawing+xml"/>
  <Override PartName="/xl/worksheets/sheet130.xml" ContentType="application/vnd.openxmlformats-officedocument.spreadsheetml.worksheet+xml"/>
  <Override PartName="/xl/worksheets/sheet286.xml" ContentType="application/vnd.openxmlformats-officedocument.spreadsheetml.worksheet+xml"/>
  <Override PartName="/xl/drawings/drawing85.xml" ContentType="application/vnd.openxmlformats-officedocument.drawing+xml"/>
  <Override PartName="/xl/drawings/drawing19.xml" ContentType="application/vnd.openxmlformats-officedocument.drawing+xml"/>
  <Override PartName="/xl/worksheets/sheet86.xml" ContentType="application/vnd.openxmlformats-officedocument.spreadsheetml.worksheet+xml"/>
  <Override PartName="/xl/worksheets/sheet316.xml" ContentType="application/vnd.openxmlformats-officedocument.spreadsheetml.worksheet+xml"/>
  <Override PartName="/xl/drawings/drawing154.xml" ContentType="application/vnd.openxmlformats-officedocument.drawing+xml"/>
  <Override PartName="/xl/drawings/drawing250.xml" ContentType="application/vnd.openxmlformats-officedocument.drawing+xml"/>
  <Default Extension="rels" ContentType="application/vnd.openxmlformats-package.relationships+xml"/>
  <Override PartName="/xl/drawings/drawing267.xml" ContentType="application/vnd.openxmlformats-officedocument.drawing+xml"/>
  <Override PartName="/xl/worksheets/sheet175.xml" ContentType="application/vnd.openxmlformats-officedocument.spreadsheetml.worksheet+xml"/>
  <Override PartName="/xl/worksheets/sheet109.xml" ContentType="application/vnd.openxmlformats-officedocument.spreadsheetml.worksheet+xml"/>
  <Override PartName="/xl/worksheets/sheet48.xml" ContentType="application/vnd.openxmlformats-officedocument.spreadsheetml.worksheet+xml"/>
  <Override PartName="/xl/worksheets/sheet271.xml" ContentType="application/vnd.openxmlformats-officedocument.spreadsheetml.worksheet+xml"/>
  <Override PartName="/xl/worksheets/sheet205.xml" ContentType="application/vnd.openxmlformats-officedocument.spreadsheetml.worksheet+xml"/>
  <Override PartName="/xl/drawings/drawing199.xml" ContentType="application/vnd.openxmlformats-officedocument.drawing+xml"/>
  <Override PartName="/xl/worksheets/sheet301.xml" ContentType="application/vnd.openxmlformats-officedocument.spreadsheetml.worksheet+xml"/>
  <Override PartName="/xl/drawings/drawing295.xml" ContentType="application/vnd.openxmlformats-officedocument.drawing+xml"/>
  <Override PartName="/xl/drawings/drawing229.xml" ContentType="application/vnd.openxmlformats-officedocument.drawing+xml"/>
  <Override PartName="/xl/drawings/drawing325.xml" ContentType="application/vnd.openxmlformats-officedocument.drawing+xml"/>
  <Override PartName="/xl/drawings/drawing32.xml" ContentType="application/vnd.openxmlformats-officedocument.drawing+xml"/>
  <Override PartName="/xl/worksheets/sheet33.xml" ContentType="application/vnd.openxmlformats-officedocument.spreadsheetml.worksheet+xml"/>
  <Override PartName="/xl/drawings/drawing184.xml" ContentType="application/vnd.openxmlformats-officedocument.drawing+xml"/>
  <Override PartName="/xl/drawings/drawing118.xml" ContentType="application/vnd.openxmlformats-officedocument.drawing+xml"/>
  <Override PartName="/xl/drawings/drawing280.xml" ContentType="application/vnd.openxmlformats-officedocument.drawing+xml"/>
  <Override PartName="/xl/drawings/drawing214.xml" ContentType="application/vnd.openxmlformats-officedocument.drawing+xml"/>
  <Override PartName="/xl/worksheets/sheet122.xml" ContentType="application/vnd.openxmlformats-officedocument.spreadsheetml.worksheet+xml"/>
  <Override PartName="/xl/drawings/drawing310.xml" ContentType="application/vnd.openxmlformats-officedocument.drawing+xml"/>
  <Override PartName="/xl/drawings/drawing1.xml" ContentType="application/vnd.openxmlformats-officedocument.drawing+xml"/>
  <Override PartName="/xl/drawings/drawing77.xml" ContentType="application/vnd.openxmlformats-officedocument.drawing+xml"/>
  <Override PartName="/xl/worksheets/sheet78.xml" ContentType="application/vnd.openxmlformats-officedocument.spreadsheetml.worksheet+xml"/>
  <Override PartName="/xl/worksheets/sheet139.xml" ContentType="application/vnd.openxmlformats-officedocument.spreadsheetml.worksheet+xml"/>
  <Override PartName="/xl/worksheets/sheet7.xml" ContentType="application/vnd.openxmlformats-officedocument.spreadsheetml.worksheet+xml"/>
  <Override PartName="/xl/drawings/drawing103.xml" ContentType="application/vnd.openxmlformats-officedocument.drawing+xml"/>
  <Override PartName="/xl/drawings/drawing259.xml" ContentType="application/vnd.openxmlformats-officedocument.drawing+xml"/>
  <Override PartName="/xl/worksheets/sheet167.xml" ContentType="application/vnd.openxmlformats-officedocument.spreadsheetml.worksheet+xml"/>
  <Override PartName="/xl/worksheets/sheet263.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131.xml" ContentType="application/vnd.openxmlformats-officedocument.drawing+xml"/>
  <Override PartName="/xl/drawings/drawing148.xml" ContentType="application/vnd.openxmlformats-officedocument.drawing+xml"/>
  <Override PartName="/xl/drawings/drawing244.xml" ContentType="application/vnd.openxmlformats-officedocument.drawing+xml"/>
  <Override PartName="/xl/drawings/drawing90.xml" ContentType="application/vnd.openxmlformats-officedocument.drawing+xml"/>
  <Override PartName="/xl/worksheets/sheet152.xml" ContentType="application/vnd.openxmlformats-officedocument.spreadsheetml.worksheet+xml"/>
  <Override PartName="/xl/worksheets/sheet25.xml" ContentType="application/vnd.openxmlformats-officedocument.spreadsheetml.worksheet+xml"/>
  <Override PartName="/xl/worksheets/sheet91.xml" ContentType="application/vnd.openxmlformats-officedocument.spreadsheetml.worksheet+xml"/>
  <Override PartName="/xl/drawings/drawing176.xml" ContentType="application/vnd.openxmlformats-officedocument.drawing+xml"/>
  <Override PartName="/xl/drawings/drawing272.xml" ContentType="application/vnd.openxmlformats-officedocument.drawing+xml"/>
  <Override PartName="/xl/drawings/drawing206.xml" ContentType="application/vnd.openxmlformats-officedocument.drawing+xml"/>
  <Override PartName="/xl/drawings/drawing302.xml" ContentType="application/vnd.openxmlformats-officedocument.drawing+xml"/>
  <Default Extension="xml" ContentType="application/xml"/>
  <Override PartName="/xl/drawings/drawing289.xml" ContentType="application/vnd.openxmlformats-officedocument.drawing+xml"/>
  <Override PartName="/xl/worksheets/sheet197.xml" ContentType="application/vnd.openxmlformats-officedocument.spreadsheetml.worksheet+xml"/>
  <Override PartName="/xl/worksheets/sheet10.xml" ContentType="application/vnd.openxmlformats-officedocument.spreadsheetml.worksheet+xml"/>
  <Override PartName="/xl/drawings/drawing319.xml" ContentType="application/vnd.openxmlformats-officedocument.drawing+xml"/>
  <Override PartName="/xl/worksheets/sheet293.xml" ContentType="application/vnd.openxmlformats-officedocument.spreadsheetml.worksheet+xml"/>
  <Override PartName="/xl/worksheets/sheet227.xml" ContentType="application/vnd.openxmlformats-officedocument.spreadsheetml.worksheet+xml"/>
  <Override PartName="/xl/drawings/drawing161.xml" ContentType="application/vnd.openxmlformats-officedocument.drawing+xml"/>
  <Override PartName="/xl/worksheets/sheet323.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worksheets/sheet116.xml" ContentType="application/vnd.openxmlformats-officedocument.spreadsheetml.worksheet+xml"/>
  <Override PartName="/xl/drawings/drawing236.xml" ContentType="application/vnd.openxmlformats-officedocument.drawing+xml"/>
  <Override PartName="/xl/worksheets/sheet144.xml" ContentType="application/vnd.openxmlformats-officedocument.spreadsheetml.worksheet+xml"/>
  <Override PartName="/xl/drawings/drawing332.xml" ContentType="application/vnd.openxmlformats-officedocument.drawing+xml"/>
  <Override PartName="/xl/worksheets/sheet240.xml" ContentType="application/vnd.openxmlformats-officedocument.spreadsheetml.worksheet+xml"/>
  <Override PartName="/xl/drawings/drawing99.xml" ContentType="application/vnd.openxmlformats-officedocument.drawing+xml"/>
  <Override PartName="/xl/worksheets/sheet40.xml" ContentType="application/vnd.openxmlformats-officedocument.spreadsheetml.worksheet+xml"/>
  <Override PartName="/xl/styles.xml" ContentType="application/vnd.openxmlformats-officedocument.spreadsheetml.styles+xml"/>
  <Override PartName="/xl/worksheets/sheet257.xml" ContentType="application/vnd.openxmlformats-officedocument.spreadsheetml.worksheet+xml"/>
  <Override PartName="/xl/drawings/drawing191.xml" ContentType="application/vnd.openxmlformats-officedocument.drawing+xml"/>
  <Override PartName="/xl/drawings/drawing125.xml" ContentType="application/vnd.openxmlformats-officedocument.drawing+xml"/>
  <Override PartName="/xl/drawings/drawing221.xml" ContentType="application/vnd.openxmlformats-officedocument.drawing+xml"/>
  <Override PartName="/xl/worksheets/sheet189.xml" ContentType="application/vnd.openxmlformats-officedocument.spreadsheetml.worksheet+xml"/>
  <Override PartName="/xl/worksheets/sheet285.xml" ContentType="application/vnd.openxmlformats-officedocument.spreadsheetml.worksheet+xml"/>
  <Override PartName="/xl/worksheets/sheet219.xml" ContentType="application/vnd.openxmlformats-officedocument.spreadsheetml.worksheet+xml"/>
  <Override PartName="/xl/drawings/drawing84.xml" ContentType="application/vnd.openxmlformats-officedocument.drawing+xml"/>
  <Override PartName="/xl/drawings/drawing153.xml" ContentType="application/vnd.openxmlformats-officedocument.drawing+xml"/>
  <Override PartName="/xl/drawings/drawing18.xml" ContentType="application/vnd.openxmlformats-officedocument.drawing+xml"/>
  <Override PartName="/xl/worksheets/sheet19.xml" ContentType="application/vnd.openxmlformats-officedocument.spreadsheetml.worksheet+xml"/>
  <Override PartName="/xl/worksheets/sheet85.xml" ContentType="application/vnd.openxmlformats-officedocument.spreadsheetml.worksheet+xml"/>
  <Override PartName="/xl/worksheets/sheet315.xml" ContentType="application/vnd.openxmlformats-officedocument.spreadsheetml.worksheet+xml"/>
  <Override PartName="/xl/drawings/drawing266.xml" ContentType="application/vnd.openxmlformats-officedocument.drawing+xml"/>
  <Override PartName="/xl/worksheets/sheet174.xml" ContentType="application/vnd.openxmlformats-officedocument.spreadsheetml.worksheet+xml"/>
  <Override PartName="/xl/worksheets/sheet47.xml" ContentType="application/vnd.openxmlformats-officedocument.spreadsheetml.worksheet+xml"/>
  <Override PartName="/xl/worksheets/sheet108.xml" ContentType="application/vnd.openxmlformats-officedocument.spreadsheetml.worksheet+xml"/>
  <Override PartName="/xl/worksheets/sheet270.xml" ContentType="application/vnd.openxmlformats-officedocument.spreadsheetml.worksheet+xml"/>
  <Override PartName="/xl/worksheets/sheet204.xml" ContentType="application/vnd.openxmlformats-officedocument.spreadsheetml.worksheet+xml"/>
  <Override PartName="/xl/drawings/drawing198.xml" ContentType="application/vnd.openxmlformats-officedocument.drawing+xml"/>
  <Override PartName="/xl/worksheets/sheet300.xml" ContentType="application/vnd.openxmlformats-officedocument.spreadsheetml.worksheet+xml"/>
  <Override PartName="/xl/drawings/drawing294.xml" ContentType="application/vnd.openxmlformats-officedocument.drawing+xml"/>
  <Override PartName="/xl/drawings/drawing228.xml" ContentType="application/vnd.openxmlformats-officedocument.drawing+xml"/>
  <Override PartName="/xl/drawings/drawing324.xml" ContentType="application/vnd.openxmlformats-officedocument.drawing+xml"/>
  <Override PartName="/xl/drawings/drawing31.xml" ContentType="application/vnd.openxmlformats-officedocument.drawing+xml"/>
  <Override PartName="/xl/worksheets/sheet32.xml" ContentType="application/vnd.openxmlformats-officedocument.spreadsheetml.worksheet+xml"/>
  <Override PartName="/xl/calcChain.xml" ContentType="application/vnd.openxmlformats-officedocument.spreadsheetml.calcChain+xml"/>
  <Override PartName="/xl/worksheets/sheet249.xml" ContentType="application/vnd.openxmlformats-officedocument.spreadsheetml.worksheet+xml"/>
  <Override PartName="/xl/drawings/drawing183.xml" ContentType="application/vnd.openxmlformats-officedocument.drawing+xml"/>
  <Override PartName="/xl/drawings/drawing48.xml" ContentType="application/vnd.openxmlformats-officedocument.drawing+xml"/>
  <Override PartName="/xl/drawings/drawing117.xml" ContentType="application/vnd.openxmlformats-officedocument.drawing+xml"/>
  <Override PartName="/xl/drawings/drawing213.xml" ContentType="application/vnd.openxmlformats-officedocument.drawing+xml"/>
  <Override PartName="/xl/worksheets/sheet121.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worksheets/sheet138.xml" ContentType="application/vnd.openxmlformats-officedocument.spreadsheetml.worksheet+xml"/>
  <Override PartName="/xl/worksheets/sheet6.xml" ContentType="application/vnd.openxmlformats-officedocument.spreadsheetml.worksheet+xml"/>
  <Override PartName="/xl/worksheets/sheet234.xml" ContentType="application/vnd.openxmlformats-officedocument.spreadsheetml.worksheet+xml"/>
  <Override PartName="/xl/drawings/drawing102.xml" ContentType="application/vnd.openxmlformats-officedocument.drawing+xml"/>
  <Override PartName="/xl/drawings/drawing258.xml" ContentType="application/vnd.openxmlformats-officedocument.drawing+xml"/>
  <Override PartName="/xl/worksheets/sheet166.xml" ContentType="application/vnd.openxmlformats-officedocument.spreadsheetml.worksheet+xml"/>
  <Override PartName="/xl/worksheets/sheet262.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130.xml" ContentType="application/vnd.openxmlformats-officedocument.drawing+xml"/>
  <Override PartName="/xl/worksheets/sheet279.xml" ContentType="application/vnd.openxmlformats-officedocument.spreadsheetml.worksheet+xml"/>
  <Override PartName="/xl/drawings/drawing147.xml" ContentType="application/vnd.openxmlformats-officedocument.drawing+xml"/>
  <Override PartName="/xl/worksheets/sheet309.xml" ContentType="application/vnd.openxmlformats-officedocument.spreadsheetml.worksheet+xml"/>
  <Override PartName="/xl/drawings/drawing243.xml" ContentType="application/vnd.openxmlformats-officedocument.drawing+xml"/>
  <Override PartName="/xl/worksheets/sheet90.xml" ContentType="application/vnd.openxmlformats-officedocument.spreadsheetml.worksheet+xml"/>
  <Override PartName="/xl/worksheets/sheet151.xml" ContentType="application/vnd.openxmlformats-officedocument.spreadsheetml.worksheet+xml"/>
  <Override PartName="/xl/worksheets/sheet24.xml" ContentType="application/vnd.openxmlformats-officedocument.spreadsheetml.worksheet+xml"/>
  <Override PartName="/docProps/app.xml" ContentType="application/vnd.openxmlformats-officedocument.extended-properties+xml"/>
  <Override PartName="/xl/drawings/drawing175.xml" ContentType="application/vnd.openxmlformats-officedocument.drawing+xml"/>
  <Override PartName="/xl/drawings/drawing109.xml" ContentType="application/vnd.openxmlformats-officedocument.drawing+xml"/>
  <Override PartName="/xl/drawings/drawing271.xml" ContentType="application/vnd.openxmlformats-officedocument.drawing+xml"/>
  <Override PartName="/xl/drawings/drawing205.xml" ContentType="application/vnd.openxmlformats-officedocument.drawing+xml"/>
  <Override PartName="/xl/drawings/drawing301.xml" ContentType="application/vnd.openxmlformats-officedocument.drawing+xml"/>
  <Override PartName="/xl/drawings/drawing288.xml" ContentType="application/vnd.openxmlformats-officedocument.drawing+xml"/>
  <Override PartName="/xl/worksheets/sheet196.xml" ContentType="application/vnd.openxmlformats-officedocument.spreadsheetml.worksheet+xml"/>
  <Override PartName="/xl/worksheets/sheet69.xml" ContentType="application/vnd.openxmlformats-officedocument.spreadsheetml.worksheet+xml"/>
  <Override PartName="/xl/drawings/drawing318.xml" ContentType="application/vnd.openxmlformats-officedocument.drawing+xml"/>
  <Override PartName="/xl/worksheets/sheet292.xml" ContentType="application/vnd.openxmlformats-officedocument.spreadsheetml.worksheet+xml"/>
  <Override PartName="/xl/worksheets/sheet226.xml" ContentType="application/vnd.openxmlformats-officedocument.spreadsheetml.worksheet+xml"/>
  <Override PartName="/xl/drawings/drawing9.xml" ContentType="application/vnd.openxmlformats-officedocument.drawing+xml"/>
  <Override PartName="/xl/drawings/drawing160.xml" ContentType="application/vnd.openxmlformats-officedocument.drawing+xml"/>
  <Override PartName="/xl/worksheets/sheet322.xml" ContentType="application/vnd.openxmlformats-officedocument.spreadsheetml.worksheet+xml"/>
  <Override PartName="/xl/worksheets/sheet181.xml" ContentType="application/vnd.openxmlformats-officedocument.spreadsheetml.worksheet+xml"/>
  <Override PartName="/xl/worksheets/sheet115.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139.xml" ContentType="application/vnd.openxmlformats-officedocument.drawing+xml"/>
  <Override PartName="/xl/drawings/drawing235.xml" ContentType="application/vnd.openxmlformats-officedocument.drawing+xml"/>
  <Override PartName="/xl/worksheets/sheet143.xml" ContentType="application/vnd.openxmlformats-officedocument.spreadsheetml.worksheet+xml"/>
  <Override PartName="/xl/drawings/drawing331.xml" ContentType="application/vnd.openxmlformats-officedocument.drawing+xml"/>
  <Override PartName="/xl/drawings/drawing98.xml" ContentType="application/vnd.openxmlformats-officedocument.drawing+xml"/>
  <Override PartName="/xl/worksheets/sheet99.xml" ContentType="application/vnd.openxmlformats-officedocument.spreadsheetml.worksheet+xml"/>
  <Override PartName="/xl/worksheets/sheet256.xml" ContentType="application/vnd.openxmlformats-officedocument.spreadsheetml.worksheet+xml"/>
  <Override PartName="/xl/drawings/drawing190.xml" ContentType="application/vnd.openxmlformats-officedocument.drawing+xml"/>
  <Override PartName="/xl/drawings/drawing124.xml" ContentType="application/vnd.openxmlformats-officedocument.drawing+xml"/>
  <Override PartName="/xl/drawings/drawing220.xml" ContentType="application/vnd.openxmlformats-officedocument.drawing+xml"/>
  <Override PartName="/xl/worksheets/sheet188.xml" ContentType="application/vnd.openxmlformats-officedocument.spreadsheetml.worksheet+xml"/>
  <Override PartName="/xl/worksheets/sheet284.xml" ContentType="application/vnd.openxmlformats-officedocument.spreadsheetml.worksheet+xml"/>
  <Override PartName="/xl/worksheets/sheet218.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worksheets/sheet314.xml" ContentType="application/vnd.openxmlformats-officedocument.spreadsheetml.worksheet+xml"/>
  <Override PartName="/xl/drawings/drawing152.xml" ContentType="application/vnd.openxmlformats-officedocument.drawing+xml"/>
  <Override PartName="/xl/drawings/drawing17.xml" ContentType="application/vnd.openxmlformats-officedocument.drawing+xml"/>
  <Override PartName="/xl/worksheets/sheet18.xml" ContentType="application/vnd.openxmlformats-officedocument.spreadsheetml.worksheet+xml"/>
  <Override PartName="/xl/drawings/drawing169.xml" ContentType="application/vnd.openxmlformats-officedocument.drawing+xml"/>
  <Override PartName="/xl/drawings/drawing265.xml" ContentType="application/vnd.openxmlformats-officedocument.drawing+xml"/>
  <Override PartName="/xl/worksheets/sheet173.xml" ContentType="application/vnd.openxmlformats-officedocument.spreadsheetml.worksheet+xml"/>
  <Override PartName="/xl/worksheets/sheet46.xml" ContentType="application/vnd.openxmlformats-officedocument.spreadsheetml.worksheet+xml"/>
  <Override PartName="/xl/worksheets/sheet107.xml" ContentType="application/vnd.openxmlformats-officedocument.spreadsheetml.worksheet+xml"/>
  <Override PartName="/xl/worksheets/sheet203.xml" ContentType="application/vnd.openxmlformats-officedocument.spreadsheetml.worksheet+xml"/>
  <Override PartName="/xl/drawings/drawing197.xml" ContentType="application/vnd.openxmlformats-officedocument.drawing+xml"/>
  <Override PartName="/xl/drawings/drawing293.xml" ContentType="application/vnd.openxmlformats-officedocument.drawing+xml"/>
  <Override PartName="/xl/drawings/drawing227.xml" ContentType="application/vnd.openxmlformats-officedocument.drawing+xml"/>
  <Override PartName="/xl/drawings/drawing323.xml" ContentType="application/vnd.openxmlformats-officedocument.drawing+xml"/>
  <Override PartName="/xl/drawings/drawing30.xml" ContentType="application/vnd.openxmlformats-officedocument.drawing+xml"/>
  <Override PartName="/xl/worksheets/sheet31.xml" ContentType="application/vnd.openxmlformats-officedocument.spreadsheetml.worksheet+xml"/>
  <Override PartName="/docProps/core.xml" ContentType="application/vnd.openxmlformats-package.core-properties+xml"/>
  <Override PartName="/xl/worksheets/sheet248.xml" ContentType="application/vnd.openxmlformats-officedocument.spreadsheetml.worksheet+xml"/>
  <Override PartName="/xl/drawings/drawing182.xml" ContentType="application/vnd.openxmlformats-officedocument.drawing+xml"/>
  <Override PartName="/xl/drawings/drawing116.xml" ContentType="application/vnd.openxmlformats-officedocument.drawing+xml"/>
  <Override PartName="/xl/drawings/drawing47.xml" ContentType="application/vnd.openxmlformats-officedocument.drawing+xml"/>
  <Override PartName="/xl/drawings/drawing212.xml" ContentType="application/vnd.openxmlformats-officedocument.drawing+xml"/>
  <Override PartName="/xl/worksheets/sheet120.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worksheets/sheet5.xml" ContentType="application/vnd.openxmlformats-officedocument.spreadsheetml.worksheet+xml"/>
  <Override PartName="/xl/worksheets/sheet137.xml" ContentType="application/vnd.openxmlformats-officedocument.spreadsheetml.worksheet+xml"/>
  <Override PartName="/xl/worksheets/sheet233.xml" ContentType="application/vnd.openxmlformats-officedocument.spreadsheetml.worksheet+xml"/>
  <Override PartName="/xl/drawings/drawing101.xml" ContentType="application/vnd.openxmlformats-officedocument.drawing+xml"/>
  <Override PartName="/xl/drawings/drawing257.xml" ContentType="application/vnd.openxmlformats-officedocument.drawing+xml"/>
  <Override PartName="/xl/worksheets/sheet165.xml" ContentType="application/vnd.openxmlformats-officedocument.spreadsheetml.worksheet+xml"/>
  <Override PartName="/xl/worksheets/sheet261.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worksheets/sheet278.xml" ContentType="application/vnd.openxmlformats-officedocument.spreadsheetml.worksheet+xml"/>
  <Override PartName="/xl/drawings/drawing146.xml" ContentType="application/vnd.openxmlformats-officedocument.drawing+xml"/>
  <Override PartName="/xl/worksheets/sheet308.xml" ContentType="application/vnd.openxmlformats-officedocument.spreadsheetml.worksheet+xml"/>
  <Override PartName="/xl/drawings/drawing242.xml" ContentType="application/vnd.openxmlformats-officedocument.drawing+xml"/>
  <Override PartName="/xl/worksheets/sheet150.xml" ContentType="application/vnd.openxmlformats-officedocument.spreadsheetml.worksheet+xml"/>
  <Override PartName="/xl/worksheets/sheet23.xml" ContentType="application/vnd.openxmlformats-officedocument.spreadsheetml.worksheet+xml"/>
  <Override PartName="/xl/drawings/drawing39.xml" ContentType="application/vnd.openxmlformats-officedocument.drawing+xml"/>
  <Override PartName="/xl/drawings/drawing108.xml" ContentType="application/vnd.openxmlformats-officedocument.drawing+xml"/>
  <Override PartName="/xl/drawings/drawing174.xml" ContentType="application/vnd.openxmlformats-officedocument.drawing+xml"/>
  <Override PartName="/xl/drawings/drawing270.xml" ContentType="application/vnd.openxmlformats-officedocument.drawing+xml"/>
  <Override PartName="/xl/drawings/drawing204.xml" ContentType="application/vnd.openxmlformats-officedocument.drawing+xml"/>
  <Override PartName="/xl/drawings/drawing300.xml" ContentType="application/vnd.openxmlformats-officedocument.drawing+xml"/>
  <Override PartName="/xl/drawings/drawing287.xml" ContentType="application/vnd.openxmlformats-officedocument.drawing+xml"/>
  <Override PartName="/xl/worksheets/sheet195.xml" ContentType="application/vnd.openxmlformats-officedocument.spreadsheetml.worksheet+xml"/>
  <Override PartName="/xl/worksheets/sheet68.xml" ContentType="application/vnd.openxmlformats-officedocument.spreadsheetml.worksheet+xml"/>
  <Override PartName="/xl/worksheets/sheet129.xml" ContentType="application/vnd.openxmlformats-officedocument.spreadsheetml.worksheet+xml"/>
  <Override PartName="/xl/drawings/drawing317.xml" ContentType="application/vnd.openxmlformats-officedocument.drawing+xml"/>
  <Override PartName="/xl/worksheets/sheet291.xml" ContentType="application/vnd.openxmlformats-officedocument.spreadsheetml.worksheet+xml"/>
  <Override PartName="/xl/worksheets/sheet225.xml" ContentType="application/vnd.openxmlformats-officedocument.spreadsheetml.worksheet+xml"/>
  <Override PartName="/xl/drawings/drawing8.xml" ContentType="application/vnd.openxmlformats-officedocument.drawing+xml"/>
  <Override PartName="/xl/drawings/drawing24.xml" ContentType="application/vnd.openxmlformats-officedocument.drawing+xml"/>
  <Override PartName="/xl/worksheets/sheet321.xml" ContentType="application/vnd.openxmlformats-officedocument.spreadsheetml.worksheet+xml"/>
  <Override PartName="/xl/drawings/drawing249.xml" ContentType="application/vnd.openxmlformats-officedocument.drawing+xml"/>
  <Override PartName="/xl/drawings/drawing52.xml" ContentType="application/vnd.openxmlformats-officedocument.drawing+xml"/>
  <Override PartName="/xl/worksheets/sheet53.xml" ContentType="application/vnd.openxmlformats-officedocument.spreadsheetml.worksheet+xml"/>
  <Override PartName="/xl/worksheets/sheet114.xml" ContentType="application/vnd.openxmlformats-officedocument.spreadsheetml.worksheet+xml"/>
  <Override PartName="/xl/worksheets/sheet180.xml" ContentType="application/vnd.openxmlformats-officedocument.spreadsheetml.worksheet+xml"/>
  <Override PartName="/xl/worksheets/sheet210.xml" ContentType="application/vnd.openxmlformats-officedocument.spreadsheetml.worksheet+xml"/>
  <Override PartName="/xl/drawings/drawing69.xml" ContentType="application/vnd.openxmlformats-officedocument.drawing+xml"/>
  <Override PartName="/xl/drawings/drawing138.xml" ContentType="application/vnd.openxmlformats-officedocument.drawing+xml"/>
  <Override PartName="/xl/drawings/drawing234.xml" ContentType="application/vnd.openxmlformats-officedocument.drawing+xml"/>
  <Override PartName="/xl/worksheets/sheet142.xml" ContentType="application/vnd.openxmlformats-officedocument.spreadsheetml.worksheet+xml"/>
  <Override PartName="/xl/drawings/drawing330.xml" ContentType="application/vnd.openxmlformats-officedocument.drawing+xml"/>
  <Override PartName="/xl/drawings/drawing97.xml" ContentType="application/vnd.openxmlformats-officedocument.drawing+xml"/>
  <Override PartName="/xl/worksheets/sheet98.xml" ContentType="application/vnd.openxmlformats-officedocument.spreadsheetml.worksheet+xml"/>
  <Override PartName="/xl/worksheets/sheet159.xml" ContentType="application/vnd.openxmlformats-officedocument.spreadsheetml.worksheet+xml"/>
  <Override PartName="/xl/worksheets/sheet255.xml" ContentType="application/vnd.openxmlformats-officedocument.spreadsheetml.worksheet+xml"/>
  <Override PartName="/xl/drawings/drawing123.xml" ContentType="application/vnd.openxmlformats-officedocument.drawing+xml"/>
  <Override PartName="/xl/drawings/drawing279.xml" ContentType="application/vnd.openxmlformats-officedocument.drawing+xml"/>
  <Override PartName="/xl/worksheets/sheet187.xml" ContentType="application/vnd.openxmlformats-officedocument.spreadsheetml.worksheet+xml"/>
  <Override PartName="/xl/drawings/drawing309.xml" ContentType="application/vnd.openxmlformats-officedocument.drawing+xml"/>
  <Override PartName="/xl/worksheets/sheet283.xml" ContentType="application/vnd.openxmlformats-officedocument.spreadsheetml.worksheet+xml"/>
  <Override PartName="/xl/worksheets/sheet217.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worksheets/sheet17.xml" ContentType="application/vnd.openxmlformats-officedocument.spreadsheetml.worksheet+xml"/>
  <Override PartName="/xl/worksheets/sheet313.xml" ContentType="application/vnd.openxmlformats-officedocument.spreadsheetml.worksheet+xml"/>
  <Override PartName="/xl/drawings/drawing151.xml" ContentType="application/vnd.openxmlformats-officedocument.drawing+xml"/>
  <Override PartName="/xl/drawings/drawing16.xml" ContentType="application/vnd.openxmlformats-officedocument.drawing+xml"/>
  <Override PartName="/xl/drawings/drawing168.xml" ContentType="application/vnd.openxmlformats-officedocument.drawing+xml"/>
  <Override PartName="/xl/drawings/drawing264.xml" ContentType="application/vnd.openxmlformats-officedocument.drawing+xml"/>
  <Override PartName="/xl/worksheets/sheet172.xml" ContentType="application/vnd.openxmlformats-officedocument.spreadsheetml.worksheet+xml"/>
  <Override PartName="/xl/worksheets/sheet45.xml" ContentType="application/vnd.openxmlformats-officedocument.spreadsheetml.worksheet+xml"/>
  <Override PartName="/xl/worksheets/sheet106.xml" ContentType="application/vnd.openxmlformats-officedocument.spreadsheetml.worksheet+xml"/>
  <Override PartName="/xl/worksheets/sheet202.xml" ContentType="application/vnd.openxmlformats-officedocument.spreadsheetml.worksheet+xml"/>
  <Override PartName="/xl/drawings/drawing196.xml" ContentType="application/vnd.openxmlformats-officedocument.drawing+xml"/>
  <Override PartName="/xl/drawings/drawing292.xml" ContentType="application/vnd.openxmlformats-officedocument.drawing+xml"/>
  <Override PartName="/xl/drawings/drawing226.xml" ContentType="application/vnd.openxmlformats-officedocument.drawing+xml"/>
  <Override PartName="/xl/drawings/drawing322.xml" ContentType="application/vnd.openxmlformats-officedocument.drawing+xml"/>
  <Override PartName="/xl/worksheets/sheet30.xml" ContentType="application/vnd.openxmlformats-officedocument.spreadsheetml.worksheet+xml"/>
  <Override PartName="/xl/worksheets/sheet247.xml" ContentType="application/vnd.openxmlformats-officedocument.spreadsheetml.worksheet+xml"/>
  <Override PartName="/xl/drawings/drawing181.xml" ContentType="application/vnd.openxmlformats-officedocument.drawing+xml"/>
  <Override PartName="/xl/drawings/drawing115.xml" ContentType="application/vnd.openxmlformats-officedocument.drawing+xml"/>
  <Override PartName="/xl/drawings/drawing46.xml" ContentType="application/vnd.openxmlformats-officedocument.drawing+xml"/>
  <Override PartName="/xl/drawings/drawing211.xml" ContentType="application/vnd.openxmlformats-officedocument.drawing+xml"/>
  <Override PartName="/xl/drawings/drawing74.xml" ContentType="application/vnd.openxmlformats-officedocument.drawing+xml"/>
  <Override PartName="/xl/worksheets/sheet136.xml" ContentType="application/vnd.openxmlformats-officedocument.spreadsheetml.worksheet+xml"/>
  <Override PartName="/xl/worksheets/sheet4.xml" ContentType="application/vnd.openxmlformats-officedocument.spreadsheetml.worksheet+xml"/>
  <Override PartName="/xl/worksheets/sheet75.xml" ContentType="application/vnd.openxmlformats-officedocument.spreadsheetml.worksheet+xml"/>
  <Override PartName="/xl/worksheets/sheet232.xml" ContentType="application/vnd.openxmlformats-officedocument.spreadsheetml.worksheet+xml"/>
  <Override PartName="/xl/drawings/drawing100.xml" ContentType="application/vnd.openxmlformats-officedocument.drawing+xml"/>
  <Override PartName="/xl/drawings/drawing256.xml" ContentType="application/vnd.openxmlformats-officedocument.drawing+xml"/>
  <Override PartName="/xl/worksheets/sheet164.xml" ContentType="application/vnd.openxmlformats-officedocument.spreadsheetml.worksheet+xml"/>
  <Override PartName="/xl/worksheets/sheet260.xml" ContentType="application/vnd.openxmlformats-officedocument.spreadsheetml.worksheet+xml"/>
  <Override PartName="/xl/worksheets/sheet60.xml" ContentType="application/vnd.openxmlformats-officedocument.spreadsheetml.worksheet+xml"/>
  <Override PartName="/xl/worksheets/sheet277.xml" ContentType="application/vnd.openxmlformats-officedocument.spreadsheetml.worksheet+xml"/>
  <Override PartName="/xl/drawings/drawing145.xml" ContentType="application/vnd.openxmlformats-officedocument.drawing+xml"/>
  <Override PartName="/xl/worksheets/sheet307.xml" ContentType="application/vnd.openxmlformats-officedocument.spreadsheetml.worksheet+xml"/>
  <Override PartName="/xl/drawings/drawing241.xml" ContentType="application/vnd.openxmlformats-officedocument.drawing+xml"/>
  <Override PartName="/xl/worksheets/sheet22.xml" ContentType="application/vnd.openxmlformats-officedocument.spreadsheetml.worksheet+xml"/>
  <Override PartName="/xl/worksheets/sheet239.xml" ContentType="application/vnd.openxmlformats-officedocument.spreadsheetml.worksheet+xml"/>
  <Override PartName="/xl/drawings/drawing173.xml" ContentType="application/vnd.openxmlformats-officedocument.drawing+xml"/>
  <Override PartName="/xl/worksheets/sheet335.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107.xml" ContentType="application/vnd.openxmlformats-officedocument.drawing+xml"/>
  <Override PartName="/xl/drawings/drawing203.xml" ContentType="application/vnd.openxmlformats-officedocument.drawing+xml"/>
  <Override PartName="/xl/drawings/drawing286.xml" ContentType="application/vnd.openxmlformats-officedocument.drawing+xml"/>
  <Override PartName="/xl/worksheets/sheet194.xml" ContentType="application/vnd.openxmlformats-officedocument.spreadsheetml.worksheet+xml"/>
  <Override PartName="/xl/worksheets/sheet128.xml" ContentType="application/vnd.openxmlformats-officedocument.spreadsheetml.worksheet+xml"/>
  <Override PartName="/xl/drawings/drawing316.xml" ContentType="application/vnd.openxmlformats-officedocument.drawing+xml"/>
  <Override PartName="/xl/worksheets/sheet290.xml" ContentType="application/vnd.openxmlformats-officedocument.spreadsheetml.worksheet+xml"/>
  <Override PartName="/xl/worksheets/sheet224.xml" ContentType="application/vnd.openxmlformats-officedocument.spreadsheetml.worksheet+xml"/>
  <Override PartName="/xl/drawings/drawing7.xml" ContentType="application/vnd.openxmlformats-officedocument.drawing+xml"/>
  <Override PartName="/xl/drawings/drawing23.xml" ContentType="application/vnd.openxmlformats-officedocument.drawing+xml"/>
  <Override PartName="/xl/worksheets/sheet320.xml" ContentType="application/vnd.openxmlformats-officedocument.spreadsheetml.worksheet+xml"/>
  <Override PartName="/xl/drawings/drawing248.xml" ContentType="application/vnd.openxmlformats-officedocument.drawing+xml"/>
  <Override PartName="/xl/drawings/drawing51.xml" ContentType="application/vnd.openxmlformats-officedocument.drawing+xml"/>
  <Override PartName="/xl/worksheets/sheet52.xml" ContentType="application/vnd.openxmlformats-officedocument.spreadsheetml.worksheet+xml"/>
  <Override PartName="/xl/worksheets/sheet113.xml" ContentType="application/vnd.openxmlformats-officedocument.spreadsheetml.worksheet+xml"/>
  <Override PartName="/xl/worksheets/sheet269.xml" ContentType="application/vnd.openxmlformats-officedocument.spreadsheetml.worksheet+xml"/>
  <Override PartName="/xl/drawings/drawing68.xml" ContentType="application/vnd.openxmlformats-officedocument.drawing+xml"/>
  <Override PartName="/xl/drawings/drawing137.xml" ContentType="application/vnd.openxmlformats-officedocument.drawing+xml"/>
  <Override PartName="/xl/drawings/drawing233.xml" ContentType="application/vnd.openxmlformats-officedocument.drawing+xml"/>
  <Override PartName="/xl/worksheets/sheet141.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worksheets/sheet158.xml" ContentType="application/vnd.openxmlformats-officedocument.spreadsheetml.worksheet+xml"/>
  <Override PartName="/xl/worksheets/sheet254.xml" ContentType="application/vnd.openxmlformats-officedocument.spreadsheetml.worksheet+xml"/>
  <Override PartName="/xl/drawings/drawing122.xml" ContentType="application/vnd.openxmlformats-officedocument.drawing+xml"/>
  <Override PartName="/xl/drawings/drawing278.xml" ContentType="application/vnd.openxmlformats-officedocument.drawing+xml"/>
  <Override PartName="/xl/worksheets/sheet186.xml" ContentType="application/vnd.openxmlformats-officedocument.spreadsheetml.worksheet+xml"/>
  <Override PartName="/xl/drawings/drawing308.xml" ContentType="application/vnd.openxmlformats-officedocument.drawing+xml"/>
  <Override PartName="/xl/worksheets/sheet282.xml" ContentType="application/vnd.openxmlformats-officedocument.spreadsheetml.worksheet+xml"/>
  <Override PartName="/xl/worksheets/sheet216.xml" ContentType="application/vnd.openxmlformats-officedocument.spreadsheetml.worksheet+xml"/>
  <Override PartName="/xl/drawings/drawing81.xml" ContentType="application/vnd.openxmlformats-officedocument.drawing+xml"/>
  <Override PartName="/xl/drawings/drawing15.xml" ContentType="application/vnd.openxmlformats-officedocument.drawing+xml"/>
  <Override PartName="/xl/worksheets/sheet16.xml" ContentType="application/vnd.openxmlformats-officedocument.spreadsheetml.worksheet+xml"/>
  <Override PartName="/xl/worksheets/sheet82.xml" ContentType="application/vnd.openxmlformats-officedocument.spreadsheetml.worksheet+xml"/>
  <Override PartName="/xl/worksheets/sheet312.xml" ContentType="application/vnd.openxmlformats-officedocument.spreadsheetml.worksheet+xml"/>
  <Override PartName="/xl/worksheets/sheet299.xml" ContentType="application/vnd.openxmlformats-officedocument.spreadsheetml.worksheet+xml"/>
  <Override PartName="/xl/drawings/drawing150.xml" ContentType="application/vnd.openxmlformats-officedocument.drawing+xml"/>
  <Override PartName="/xl/drawings/drawing167.xml" ContentType="application/vnd.openxmlformats-officedocument.drawing+xml"/>
  <Override PartName="/xl/worksheets/sheet329.xml" ContentType="application/vnd.openxmlformats-officedocument.spreadsheetml.worksheet+xml"/>
  <Override PartName="/xl/drawings/drawing263.xml" ContentType="application/vnd.openxmlformats-officedocument.drawing+xml"/>
  <Override PartName="/xl/worksheets/sheet171.xml" ContentType="application/vnd.openxmlformats-officedocument.spreadsheetml.worksheet+xml"/>
  <Override PartName="/xl/worksheets/sheet44.xml" ContentType="application/vnd.openxmlformats-officedocument.spreadsheetml.worksheet+xml"/>
  <Override PartName="/xl/worksheets/sheet105.xml" ContentType="application/vnd.openxmlformats-officedocument.spreadsheetml.worksheet+xml"/>
  <Override PartName="/xl/worksheets/sheet201.xml" ContentType="application/vnd.openxmlformats-officedocument.spreadsheetml.worksheet+xml"/>
  <Override PartName="/xl/drawings/drawing195.xml" ContentType="application/vnd.openxmlformats-officedocument.drawing+xml"/>
  <Override PartName="/xl/drawings/drawing129.xml" ContentType="application/vnd.openxmlformats-officedocument.drawing+xml"/>
  <Override PartName="/xl/workbook.xml" ContentType="application/vnd.openxmlformats-officedocument.spreadsheetml.sheet.main+xml"/>
  <Override PartName="/xl/drawings/drawing291.xml" ContentType="application/vnd.openxmlformats-officedocument.drawing+xml"/>
  <Override PartName="/xl/drawings/drawing225.xml" ContentType="application/vnd.openxmlformats-officedocument.drawing+xml"/>
  <Override PartName="/xl/drawings/drawing321.xml" ContentType="application/vnd.openxmlformats-officedocument.drawing+xml"/>
  <Override PartName="/xl/worksheets/sheet246.xml" ContentType="application/vnd.openxmlformats-officedocument.spreadsheetml.worksheet+xml"/>
  <Override PartName="/xl/drawings/drawing180.xml" ContentType="application/vnd.openxmlformats-officedocument.drawing+xml"/>
  <Override PartName="/xl/drawings/drawing45.xml" ContentType="application/vnd.openxmlformats-officedocument.drawing+xml"/>
  <Override PartName="/xl/drawings/drawing114.xml" ContentType="application/vnd.openxmlformats-officedocument.drawing+xml"/>
  <Override PartName="/xl/drawings/drawing210.xml" ContentType="application/vnd.openxmlformats-officedocument.drawing+xml"/>
  <Override PartName="/xl/drawings/drawing73.xml" ContentType="application/vnd.openxmlformats-officedocument.drawing+xml"/>
  <Override PartName="/xl/worksheets/sheet74.xml" ContentType="application/vnd.openxmlformats-officedocument.spreadsheetml.worksheet+xml"/>
  <Override PartName="/xl/worksheets/sheet135.xml" ContentType="application/vnd.openxmlformats-officedocument.spreadsheetml.worksheet+xml"/>
  <Override PartName="/xl/worksheets/sheet3.xml" ContentType="application/vnd.openxmlformats-officedocument.spreadsheetml.worksheet+xml"/>
  <Override PartName="/xl/worksheets/sheet231.xml" ContentType="application/vnd.openxmlformats-officedocument.spreadsheetml.worksheet+xml"/>
  <Override PartName="/xl/drawings/drawing159.xml" ContentType="application/vnd.openxmlformats-officedocument.drawing+xml"/>
  <Override PartName="/xl/drawings/drawing255.xml" ContentType="application/vnd.openxmlformats-officedocument.drawing+xml"/>
  <Override PartName="/xl/worksheets/sheet163.xml" ContentType="application/vnd.openxmlformats-officedocument.spreadsheetml.worksheet+xml"/>
  <Override PartName="/xl/worksheets/sheet276.xml" ContentType="application/vnd.openxmlformats-officedocument.spreadsheetml.worksheet+xml"/>
  <Override PartName="/xl/drawings/drawing144.xml" ContentType="application/vnd.openxmlformats-officedocument.drawing+xml"/>
  <Override PartName="/xl/worksheets/sheet306.xml" ContentType="application/vnd.openxmlformats-officedocument.spreadsheetml.worksheet+xml"/>
  <Override PartName="/xl/drawings/drawing240.xml" ContentType="application/vnd.openxmlformats-officedocument.drawing+xml"/>
  <Override PartName="/xl/worksheets/sheet21.xml" ContentType="application/vnd.openxmlformats-officedocument.spreadsheetml.worksheet+xml"/>
  <Override PartName="/xl/worksheets/sheet238.xml" ContentType="application/vnd.openxmlformats-officedocument.spreadsheetml.worksheet+xml"/>
  <Override PartName="/xl/drawings/drawing172.xml" ContentType="application/vnd.openxmlformats-officedocument.drawing+xml"/>
  <Override PartName="/xl/drawings/drawing106.xml" ContentType="application/vnd.openxmlformats-officedocument.drawing+xml"/>
  <Override PartName="/xl/worksheets/sheet334.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202.xml" ContentType="application/vnd.openxmlformats-officedocument.drawing+xml"/>
  <Override PartName="/xl/drawings/drawing189.xml" ContentType="application/vnd.openxmlformats-officedocument.drawing+xml"/>
  <Override PartName="/xl/drawings/drawing285.xml" ContentType="application/vnd.openxmlformats-officedocument.drawing+xml"/>
  <Override PartName="/xl/drawings/drawing219.xml" ContentType="application/vnd.openxmlformats-officedocument.drawing+xml"/>
  <Override PartName="/xl/worksheets/sheet193.xml" ContentType="application/vnd.openxmlformats-officedocument.spreadsheetml.worksheet+xml"/>
  <Override PartName="/xl/worksheets/sheet127.xml" ContentType="application/vnd.openxmlformats-officedocument.spreadsheetml.worksheet+xml"/>
  <Override PartName="/xl/drawings/drawing315.xml" ContentType="application/vnd.openxmlformats-officedocument.drawing+xml"/>
  <Override PartName="/xl/worksheets/sheet223.xml" ContentType="application/vnd.openxmlformats-officedocument.spreadsheetml.worksheet+xml"/>
  <Override PartName="/xl/drawings/drawing6.xml" ContentType="application/vnd.openxmlformats-officedocument.drawing+xml"/>
  <Override PartName="/xl/drawings/drawing22.xml" ContentType="application/vnd.openxmlformats-officedocument.drawing+xml"/>
  <Override PartName="/xl/drawings/drawing247.xml" ContentType="application/vnd.openxmlformats-officedocument.drawing+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160" yWindow="60" windowWidth="21800" windowHeight="15300" tabRatio="828"/>
  </bookViews>
  <sheets>
    <sheet name="615005-2 Food First" sheetId="398" r:id="rId1"/>
    <sheet name="615004-2 BGC Hackathon_overtime" sheetId="400" r:id="rId2"/>
    <sheet name="615004 BGC Hackathon" sheetId="397" r:id="rId3"/>
    <sheet name="615003 Marian Farms" sheetId="396" r:id="rId4"/>
    <sheet name="615002-2 IHO Whole Person" sheetId="394" r:id="rId5"/>
    <sheet name="615001-2 Praxis" sheetId="393" r:id="rId6"/>
    <sheet name="515006 CODE2040" sheetId="389" r:id="rId7"/>
    <sheet name="515005 PAID Mills College" sheetId="387" r:id="rId8"/>
    <sheet name="515004 Youth HUB Pitch Event " sheetId="386" r:id="rId9"/>
    <sheet name="512003 Facebook HR" sheetId="382" r:id="rId10"/>
    <sheet name="515002 Racial Equitecture" sheetId="379" r:id="rId11"/>
    <sheet name="515001 HipHopForChange" sheetId="378" r:id="rId12"/>
    <sheet name="415019 HERA 10th Anniversary" sheetId="377" r:id="rId13"/>
    <sheet name="415018-2 Worksafe " sheetId="385" r:id="rId14"/>
    <sheet name="415018 Worksafe" sheetId="374" r:id="rId15"/>
    <sheet name="415017-2 Loudspeaker Films " sheetId="380" r:id="rId16"/>
    <sheet name="415017 Loudspeaker Films" sheetId="373" r:id="rId17"/>
    <sheet name="415016 FVLC Be Brave" sheetId="372" r:id="rId18"/>
    <sheet name="415015 Sound of Torture" sheetId="370" r:id="rId19"/>
    <sheet name="415014-3 CJ Callen" sheetId="366" r:id="rId20"/>
    <sheet name="415014-2 CJ Callen" sheetId="365" r:id="rId21"/>
    <sheet name="415014 CJ Callen" sheetId="364" r:id="rId22"/>
    <sheet name="415013-2 Beneficial State FDN" sheetId="384" r:id="rId23"/>
    <sheet name="415013 Beneficial State FDN" sheetId="363" r:id="rId24"/>
    <sheet name="415012 Uptima 2.Oakland Demo" sheetId="362" r:id="rId25"/>
    <sheet name="415011 Ten Directions" sheetId="360" r:id="rId26"/>
    <sheet name="415010 LNArt Old Navy" sheetId="358" r:id="rId27"/>
    <sheet name="415009 Black Folks House" sheetId="357" r:id="rId28"/>
    <sheet name="415008 Rockwood Institute" sheetId="356" r:id="rId29"/>
    <sheet name="415007 Tradeswomen" sheetId="354" r:id="rId30"/>
    <sheet name="415006-3 CSS Member" sheetId="395" r:id="rId31"/>
    <sheet name="415006-2 CSS Member" sheetId="392" r:id="rId32"/>
    <sheet name="415006 CSS Member" sheetId="353" r:id="rId33"/>
    <sheet name="415005-2 Amigos Orientation " sheetId="391" r:id="rId34"/>
    <sheet name="415004-2 Amigos Interview Day" sheetId="390" r:id="rId35"/>
    <sheet name="415002-2 Tech808" sheetId="351" r:id="rId36"/>
    <sheet name="315013 TeachforAmerica" sheetId="349" r:id="rId37"/>
    <sheet name="315012-2 LaunchPad Africa" sheetId="376" r:id="rId38"/>
    <sheet name="315012 LaunchPad Africa" sheetId="348" r:id="rId39"/>
    <sheet name="315011-2 Cleantech Open paid" sheetId="367" r:id="rId40"/>
    <sheet name="315011-2 Cleantech Open" sheetId="359" r:id="rId41"/>
    <sheet name="315011 Cleantech Open" sheetId="347" r:id="rId42"/>
    <sheet name="315010 Defy Ventures_Admisssion" sheetId="345" r:id="rId43"/>
    <sheet name="315009 Hack The Hood" sheetId="344" r:id="rId44"/>
    <sheet name="315008-2 Kapor Center" sheetId="375" r:id="rId45"/>
    <sheet name="315008 Kapor Center" sheetId="343" r:id="rId46"/>
    <sheet name="315007-2 Friends of the Earth " sheetId="355" r:id="rId47"/>
    <sheet name="315007 Friends of the Earth" sheetId="341" r:id="rId48"/>
    <sheet name="315006-2 Empathy in Business" sheetId="340" r:id="rId49"/>
    <sheet name="315005-2 LNA_MidLifeCelebration" sheetId="350" r:id="rId50"/>
    <sheet name="315005 LNA_MidLifeCelebration" sheetId="339" r:id="rId51"/>
    <sheet name="315004 Oak Int Film Fest" sheetId="337" r:id="rId52"/>
    <sheet name="315003 EB Church of R Science" sheetId="335" r:id="rId53"/>
    <sheet name="315002-2 Develop Yourself " sheetId="346" r:id="rId54"/>
    <sheet name="315002 Develop Yourself" sheetId="334" r:id="rId55"/>
    <sheet name="315001-2 Presidio Kunstler" sheetId="352" r:id="rId56"/>
    <sheet name="315001 Presidio Kunstler " sheetId="330" r:id="rId57"/>
    <sheet name="215016 Youth Business USA" sheetId="328" r:id="rId58"/>
    <sheet name="215015-3 Oakland Institute " sheetId="381" r:id="rId59"/>
    <sheet name="215015-2 Oakland Institute " sheetId="368" r:id="rId60"/>
    <sheet name="215015 Oakland Institute" sheetId="325" r:id="rId61"/>
    <sheet name="215014-2 OneLife IHO Collab" sheetId="329" r:id="rId62"/>
    <sheet name="215014 OneLife IHO Collab " sheetId="324" r:id="rId63"/>
    <sheet name="215013-2 GlobalGirl Media " sheetId="336" r:id="rId64"/>
    <sheet name="215013 GlobalGirl Media" sheetId="331" r:id="rId65"/>
    <sheet name="215012 Barbara Lee" sheetId="323" r:id="rId66"/>
    <sheet name="215011-2 Kaiser HNS Grad" sheetId="399" r:id="rId67"/>
    <sheet name="215011 Kaiser HNS Grad" sheetId="322" r:id="rId68"/>
    <sheet name="215010-2 Ever Forward Club" sheetId="327" r:id="rId69"/>
    <sheet name="215010 Ever Forward Club" sheetId="320" r:id="rId70"/>
    <sheet name="215009-2 CIIS Cancel" sheetId="321" r:id="rId71"/>
    <sheet name="215009 CIIS " sheetId="319" r:id="rId72"/>
    <sheet name="215008 YBCA #BLM" sheetId="316" r:id="rId73"/>
    <sheet name="215007-2 Life is Loving " sheetId="318" r:id="rId74"/>
    <sheet name="215007 Life is Loving" sheetId="315" r:id="rId75"/>
    <sheet name="215006-2 BGC Comm Meeting_AV" sheetId="326" r:id="rId76"/>
    <sheet name="215006 BGC Comm Meeting" sheetId="314" r:id="rId77"/>
    <sheet name="215005 BE PRESENT" sheetId="313" r:id="rId78"/>
    <sheet name="215004-2 Design Thinking " sheetId="317" r:id="rId79"/>
    <sheet name="215004 Design Thinking" sheetId="312" r:id="rId80"/>
    <sheet name="115016 Music for the People Ent" sheetId="309" r:id="rId81"/>
    <sheet name="115015 SustainAbility RoundTbl" sheetId="306" r:id="rId82"/>
    <sheet name="115014 Debby Irving" sheetId="305" r:id="rId83"/>
    <sheet name="115013-2 Youth Speaks_Olympics " sheetId="388" r:id="rId84"/>
    <sheet name="115013 Youth Speaks_Olympics" sheetId="304" r:id="rId85"/>
    <sheet name="115012-2 Habitry" sheetId="303" r:id="rId86"/>
    <sheet name="115011 Defy Ventures" sheetId="302" r:id="rId87"/>
    <sheet name="115010 Stephen Busby" sheetId="301" r:id="rId88"/>
    <sheet name="115009-2  Warthogs Youth Rugby" sheetId="333" r:id="rId89"/>
    <sheet name="115009  Warthogs Youth Rugby" sheetId="299" r:id="rId90"/>
    <sheet name="115008 Beyond Separation " sheetId="295" r:id="rId91"/>
    <sheet name="115007-2 Inn Oakland Town Hall" sheetId="311" r:id="rId92"/>
    <sheet name="115007 Inn Oakland Town Hall" sheetId="310" r:id="rId93"/>
    <sheet name=" 215003 Forward Together" sheetId="293" r:id="rId94"/>
    <sheet name="415001-2 Agents of Change " sheetId="383" r:id="rId95"/>
    <sheet name="415001 Agents of Change" sheetId="292" r:id="rId96"/>
    <sheet name="215002-2 Equitable Origin" sheetId="308" r:id="rId97"/>
    <sheet name="215002 Equitable Origin" sheetId="291" r:id="rId98"/>
    <sheet name="215002-2 CPD Gala Damage" sheetId="290" r:id="rId99"/>
    <sheet name="215001 CPD Gala" sheetId="289" r:id="rId100"/>
    <sheet name="115005-4 Friends of Parks&amp;R " sheetId="371" r:id="rId101"/>
    <sheet name="115005-2 Friends of Parks&amp;Rec" sheetId="332" r:id="rId102"/>
    <sheet name="115005 Friends of Parks&amp;Rec" sheetId="294" r:id="rId103"/>
    <sheet name="115004 KQED" sheetId="288" r:id="rId104"/>
    <sheet name="115003 YouthHUB_IHO Holiday" sheetId="286" r:id="rId105"/>
    <sheet name="115002 LNA_Storytelling" sheetId="284" r:id="rId106"/>
    <sheet name="115001-3 P2R Graduation" sheetId="342" r:id="rId107"/>
    <sheet name="115001-2 P2R Graduation" sheetId="283" r:id="rId108"/>
    <sheet name="2201 SF Noir" sheetId="282" r:id="rId109"/>
    <sheet name="2200 Rebirth &amp; Renewal" sheetId="281" r:id="rId110"/>
    <sheet name="2199 Redwood Day School_Damage" sheetId="280" r:id="rId111"/>
    <sheet name="2199-2 Redwood Day School" sheetId="369" r:id="rId112"/>
    <sheet name="2199 Redwood Day School" sheetId="279" r:id="rId113"/>
    <sheet name="2198 Beyond Sep_SeriesII_April" sheetId="278" r:id="rId114"/>
    <sheet name="2197 Beyond Sep_SeriesII_March" sheetId="277" r:id="rId115"/>
    <sheet name="2196-2 Tuux.it" sheetId="307" r:id="rId116"/>
    <sheet name="2196 Tuux.it" sheetId="276" r:id="rId117"/>
    <sheet name="2195 SYNCIS" sheetId="275" r:id="rId118"/>
    <sheet name="2194-2 AAMA_Report Out_AV" sheetId="300" r:id="rId119"/>
    <sheet name="2194 AAMA_Report Out" sheetId="273" r:id="rId120"/>
    <sheet name="2193_Rev1 Rosenberg Foundation" sheetId="287" r:id="rId121"/>
    <sheet name="2193 Rosenberg Foundation" sheetId="272" r:id="rId122"/>
    <sheet name="2192 Josh Healey" sheetId="271" r:id="rId123"/>
    <sheet name="2191_Rev1 SFJazz_OPC" sheetId="296" r:id="rId124"/>
    <sheet name="2191 SFJazz_OPC" sheetId="269" r:id="rId125"/>
    <sheet name="2190 Kerusso Music Group" sheetId="267" r:id="rId126"/>
    <sheet name="2189 BGC_volunteertraining_2" sheetId="266" r:id="rId127"/>
    <sheet name="2188 BGC_volunteertraining" sheetId="265" r:id="rId128"/>
    <sheet name="2187-3 AlterConf_Compost" sheetId="297" r:id="rId129"/>
    <sheet name="2187-2 AlterConf_AV" sheetId="298" r:id="rId130"/>
    <sheet name="2187 AlterConf" sheetId="264" r:id="rId131"/>
    <sheet name="2186 Kiwan" sheetId="263" r:id="rId132"/>
    <sheet name="2185 YEP" sheetId="262" r:id="rId133"/>
    <sheet name="2184 Konda Mason_warmcoat" sheetId="261" r:id="rId134"/>
    <sheet name="2183 LNA_Fertile" sheetId="260" r:id="rId135"/>
    <sheet name="2182 Diversity Challenge_Rev1" sheetId="274" r:id="rId136"/>
    <sheet name="2182 Diversity Challenge" sheetId="259" r:id="rId137"/>
    <sheet name="2181 BALANCE" sheetId="255" r:id="rId138"/>
    <sheet name="2180 Sandra Lawson_PTmember" sheetId="254" r:id="rId139"/>
    <sheet name="2179 ACOE_ILSP Retreat" sheetId="253" r:id="rId140"/>
    <sheet name="2178 ACOE_Synergy Day (2)" sheetId="252" r:id="rId141"/>
    <sheet name="2177 ACOE_Apprentice Training" sheetId="251" r:id="rId142"/>
    <sheet name="2176 ACOE_Synergy Day" sheetId="250" r:id="rId143"/>
    <sheet name="2175 ACOE_meeting_rev1" sheetId="258" r:id="rId144"/>
    <sheet name="2175 ACOE_meeting" sheetId="249" r:id="rId145"/>
    <sheet name="2174 CARE Strategies" sheetId="247" r:id="rId146"/>
    <sheet name="2173 EvolutionLeadership_Fedor" sheetId="244" r:id="rId147"/>
    <sheet name="2172_Rev1 Lajones &amp; Associates" sheetId="248" r:id="rId148"/>
    <sheet name="2172 Lajones &amp; Associates" sheetId="243" r:id="rId149"/>
    <sheet name="2171 Courtney Ruby for Mayor" sheetId="242" r:id="rId150"/>
    <sheet name="2170 Alameda Health Services" sheetId="241" r:id="rId151"/>
    <sheet name="2169 Red Door Group" sheetId="240" r:id="rId152"/>
    <sheet name="2168 PPGBA_OnBroadway" sheetId="239" r:id="rId153"/>
    <sheet name="2167 Sandra Lawson" sheetId="238" r:id="rId154"/>
    <sheet name="2166 SustainAbility RoundTable" sheetId="236" r:id="rId155"/>
    <sheet name="2165 Marie Bernardo_Rev1" sheetId="268" r:id="rId156"/>
    <sheet name="2165 Marie Bernardo" sheetId="235" r:id="rId157"/>
    <sheet name="2164 Tides " sheetId="234" r:id="rId158"/>
    <sheet name="2163 Kaiser Emergency Dept_Rev1" sheetId="270" r:id="rId159"/>
    <sheet name="2163 Kaiser Emergency Dept" sheetId="233" r:id="rId160"/>
    <sheet name="2162 Housing Consortium" sheetId="230" r:id="rId161"/>
    <sheet name="2161 Amigos_HostTraining" sheetId="229" r:id="rId162"/>
    <sheet name="2160 OPEN" sheetId="228" r:id="rId163"/>
    <sheet name="2160 BK Publishers_LockedDown" sheetId="246" r:id="rId164"/>
    <sheet name="2159 LIfe is Living" sheetId="227" r:id="rId165"/>
    <sheet name="2158 Rosenberg_Cancellation" sheetId="257" r:id="rId166"/>
    <sheet name="2158 Rosenberg Foundation Event" sheetId="226" r:id="rId167"/>
    <sheet name="2157 Thomas Huebl_BAI" sheetId="225" r:id="rId168"/>
    <sheet name="2156 HERA_ScotchTasting" sheetId="223" r:id="rId169"/>
    <sheet name="2155 Bay Localize" sheetId="220" r:id="rId170"/>
    <sheet name="2154 Honeyman" sheetId="219" r:id="rId171"/>
    <sheet name="2153 Bootcamp_BusinessInn_pt3" sheetId="218" r:id="rId172"/>
    <sheet name="2152 Bootcamp_BusinessInn_pt2" sheetId="216" r:id="rId173"/>
    <sheet name="2151 B Labs" sheetId="215" r:id="rId174"/>
    <sheet name="2150 Holmes Hummel" sheetId="214" r:id="rId175"/>
    <sheet name="2149 Bike East Bay" sheetId="213" r:id="rId176"/>
    <sheet name="2148 Brown Sugar Kitchen_damage" sheetId="212" r:id="rId177"/>
    <sheet name="2147 OakChamberofComme_fine" sheetId="211" r:id="rId178"/>
    <sheet name="2147 Beyond the Culture_Nov" sheetId="209" r:id="rId179"/>
    <sheet name="2146 Beyond the Culture_Oct" sheetId="208" r:id="rId180"/>
    <sheet name="2145 Beyond the Culture_Sept" sheetId="207" r:id="rId181"/>
    <sheet name="2144 Feng Shui School_March" sheetId="205" r:id="rId182"/>
    <sheet name="2143 Feng Shui School_Feb" sheetId="204" r:id="rId183"/>
    <sheet name="2142 Feng Shui School_Jan" sheetId="203" r:id="rId184"/>
    <sheet name="2141 Feng Shui School_Dec" sheetId="202" r:id="rId185"/>
    <sheet name="2140 Feng Shui School_Nov" sheetId="200" r:id="rId186"/>
    <sheet name="2139 Feng Shui School_Oct" sheetId="199" r:id="rId187"/>
    <sheet name="2138 Linda Curtis_Rev1" sheetId="198" r:id="rId188"/>
    <sheet name="2138 Linda Curtis" sheetId="197" r:id="rId189"/>
    <sheet name="2137 Bay Bucks_Final" sheetId="232" r:id="rId190"/>
    <sheet name="2137 Bay Bucks" sheetId="196" r:id="rId191"/>
    <sheet name="2136 OCCUR_withAV" sheetId="231" r:id="rId192"/>
    <sheet name="2136 OCCUR" sheetId="195" r:id="rId193"/>
    <sheet name="2135 BeyondCultureofSeparation" sheetId="194" r:id="rId194"/>
    <sheet name="2134 HERA" sheetId="193" r:id="rId195"/>
    <sheet name="2133 Unwork Cancel Fee" sheetId="190" r:id="rId196"/>
    <sheet name="2132 NAACP Cancel Fee" sheetId="189" r:id="rId197"/>
    <sheet name="2131 Black Elected Officials" sheetId="184" r:id="rId198"/>
    <sheet name="2130 ULI" sheetId="183" r:id="rId199"/>
    <sheet name="2129 Women 2.0_2nd" sheetId="182" r:id="rId200"/>
    <sheet name="2128 AlamedaCountyOfficeofEdu" sheetId="181" r:id="rId201"/>
    <sheet name="2127 Planetary Advocates" sheetId="180" r:id="rId202"/>
    <sheet name="2126 Amigos_Ambassador" sheetId="179" r:id="rId203"/>
    <sheet name="2083 Nat Poetry Slam_cleaning" sheetId="178" r:id="rId204"/>
    <sheet name="2125 OpenOak_LeaderRetreat" sheetId="177" r:id="rId205"/>
    <sheet name="2124 The Loop" sheetId="176" r:id="rId206"/>
    <sheet name="2123 Peers_Cancellation Fee" sheetId="224" r:id="rId207"/>
    <sheet name="2123 Peers" sheetId="174" r:id="rId208"/>
    <sheet name="2122 EBayRentalHousing_Member" sheetId="175" r:id="rId209"/>
    <sheet name="2122 EastBayRentalHousingAssoc" sheetId="173" r:id="rId210"/>
    <sheet name="2121 OakMetroChamberofCommerce" sheetId="172" r:id="rId211"/>
    <sheet name="2120 OneLifeInstitute" sheetId="171" r:id="rId212"/>
    <sheet name="2119 ImpactSocial_activevoice" sheetId="188" r:id="rId213"/>
    <sheet name="2119 ImpactSocial_BAVC" sheetId="186" r:id="rId214"/>
    <sheet name="2119 ImapctSocial_NewArtsAxis" sheetId="185" r:id="rId215"/>
    <sheet name="2119 ImpactSocial_original" sheetId="170" r:id="rId216"/>
    <sheet name="2118 HiddenGenius" sheetId="168" r:id="rId217"/>
    <sheet name="2117 SELC" sheetId="169" r:id="rId218"/>
    <sheet name="2116 movement strategy center" sheetId="167" r:id="rId219"/>
    <sheet name="2115 John Chiang" sheetId="166" r:id="rId220"/>
    <sheet name="2114 Michael Orange_Jazz" sheetId="165" r:id="rId221"/>
    <sheet name="2113 ThirdThursday_Sept" sheetId="164" r:id="rId222"/>
    <sheet name="2112 Women 2.0" sheetId="163" r:id="rId223"/>
    <sheet name="2111 HACK THE HOOD GRAD" sheetId="162" r:id="rId224"/>
    <sheet name="2110 Akili Dada Concert" sheetId="161" r:id="rId225"/>
    <sheet name="2109 Meridian University" sheetId="160" r:id="rId226"/>
    <sheet name="2108 SexyHuman" sheetId="159" r:id="rId227"/>
    <sheet name="2107 Fall Wine Event" sheetId="158" r:id="rId228"/>
    <sheet name="2106 LNA_WATER" sheetId="157" r:id="rId229"/>
    <sheet name="2106 KQED_pechakucha" sheetId="154" r:id="rId230"/>
    <sheet name="2105 Tradeswomen" sheetId="153" r:id="rId231"/>
    <sheet name="2104 Black Elected" sheetId="148" r:id="rId232"/>
    <sheet name="2103 MightyBell" sheetId="146" r:id="rId233"/>
    <sheet name="2102 Future Energy" sheetId="141" r:id="rId234"/>
    <sheet name="2101 MarcusFosterEduFund_rev1" sheetId="152" r:id="rId235"/>
    <sheet name="2101 MarcusFosterEduFund" sheetId="139" r:id="rId236"/>
    <sheet name="2100 Brown Sugar Kitchen_AV" sheetId="192" r:id="rId237"/>
    <sheet name="2100 Brown Sugar Kitchen" sheetId="135" r:id="rId238"/>
    <sheet name="2099 World Trust_PrePostevent" sheetId="222" r:id="rId239"/>
    <sheet name="2099 World Trust" sheetId="132" r:id="rId240"/>
    <sheet name="2098 Port Of Oakland" sheetId="131" r:id="rId241"/>
    <sheet name="2097 Indie Awards Dinner" sheetId="127" r:id="rId242"/>
    <sheet name="2096 BAI -Sangha in the city" sheetId="126" r:id="rId243"/>
    <sheet name="2095 Prajekt" sheetId="124" r:id="rId244"/>
    <sheet name="2094 BAI - Bruce Lipton" sheetId="123" r:id="rId245"/>
    <sheet name="2093 BGC  Extended Use Fee" sheetId="122" r:id="rId246"/>
    <sheet name="2092 EBASE Cancel Fee" sheetId="120" r:id="rId247"/>
    <sheet name="2091 Family Violence Law Center" sheetId="119" r:id="rId248"/>
    <sheet name="2090 Mandela Marketplace_Final" sheetId="237" r:id="rId249"/>
    <sheet name="2090 Mandela Marketplace" sheetId="118" r:id="rId250"/>
    <sheet name="2089 Vegan Soul Sunday" sheetId="117" r:id="rId251"/>
    <sheet name="2088 WikiStategies" sheetId="115" r:id="rId252"/>
    <sheet name="2087 Summer Wine Event" sheetId="113" r:id="rId253"/>
    <sheet name="2086 OBDC" sheetId="112" r:id="rId254"/>
    <sheet name="2085 P2R Graduation" sheetId="110" r:id="rId255"/>
    <sheet name="2084 BuildUp" sheetId="109" r:id="rId256"/>
    <sheet name="2083 Nat Poetry Slam" sheetId="108" r:id="rId257"/>
    <sheet name="2082 Libby Shaaf" sheetId="105" r:id="rId258"/>
    <sheet name="2081 BK Foundation" sheetId="104" r:id="rId259"/>
    <sheet name="2080 Libby Shaaf" sheetId="103" r:id="rId260"/>
    <sheet name="2079 Cinema Club" sheetId="102" r:id="rId261"/>
    <sheet name="2078 ThirdThursday" sheetId="101" r:id="rId262"/>
    <sheet name="2077 BALLE" sheetId="100" r:id="rId263"/>
    <sheet name="2076 LNA_Beltane" sheetId="99" r:id="rId264"/>
    <sheet name="2071 KQED_FilmSalon (3)" sheetId="98" r:id="rId265"/>
    <sheet name="2070 KQED_FilmSalon (2)" sheetId="97" r:id="rId266"/>
    <sheet name="2069 KQED_FilmSalon" sheetId="96" r:id="rId267"/>
    <sheet name="2068 OpenOakland" sheetId="94" r:id="rId268"/>
    <sheet name="2067 Worksafe" sheetId="93" r:id="rId269"/>
    <sheet name="2066 BlackGirlsCode" sheetId="91" r:id="rId270"/>
    <sheet name="2065 FilmUpFilmFest" sheetId="92" r:id="rId271"/>
    <sheet name="2064 SlowMoney Update" sheetId="90" r:id="rId272"/>
    <sheet name="2063 Joanne da Luz" sheetId="89" r:id="rId273"/>
    <sheet name="2062 John Pomeroy" sheetId="87" r:id="rId274"/>
    <sheet name="2061 Slow Money" sheetId="86" r:id="rId275"/>
    <sheet name="2060 EBASE" sheetId="85" r:id="rId276"/>
    <sheet name="2059 Commonwealthclub" sheetId="82" r:id="rId277"/>
    <sheet name="2058 Vital Systems Revised" sheetId="79" r:id="rId278"/>
    <sheet name="2057 OpenOakland" sheetId="76" r:id="rId279"/>
    <sheet name="2056 VIN12 Spring_Revised" sheetId="75" r:id="rId280"/>
    <sheet name="2055 United Roots_Revised" sheetId="74" r:id="rId281"/>
    <sheet name="2054 Tessa Finlev" sheetId="73" r:id="rId282"/>
    <sheet name="2053 Global Solutions Party" sheetId="72" r:id="rId283"/>
    <sheet name="2052 Oak Food Policy Council" sheetId="71" r:id="rId284"/>
    <sheet name="2051 Vital Systems" sheetId="70" r:id="rId285"/>
    <sheet name="2050 Bootcamp_BusinessInn_pt1" sheetId="68" r:id="rId286"/>
    <sheet name="2049 BACC III" sheetId="67" r:id="rId287"/>
    <sheet name="2048 BACC II" sheetId="66" r:id="rId288"/>
    <sheet name="2047 BACC I" sheetId="65" r:id="rId289"/>
    <sheet name="2046 GenUp Wiser" sheetId="64" r:id="rId290"/>
    <sheet name="2045 LPFI" sheetId="63" r:id="rId291"/>
    <sheet name="2044 VIN12 Spring" sheetId="62" r:id="rId292"/>
    <sheet name="2043 Ojah Yoga" sheetId="61" r:id="rId293"/>
    <sheet name="2042 SBA" sheetId="60" r:id="rId294"/>
    <sheet name="2041 Bryant Terry" sheetId="59" r:id="rId295"/>
    <sheet name="2040 Catchafire AV" sheetId="57" r:id="rId296"/>
    <sheet name="2039 United Roots" sheetId="55" r:id="rId297"/>
    <sheet name="2038 Misssey_org membership" sheetId="56" r:id="rId298"/>
    <sheet name="2037 Get Storied" sheetId="54" r:id="rId299"/>
    <sheet name="2036 Catchafire" sheetId="52" r:id="rId300"/>
    <sheet name="2035 Sungevity Event" sheetId="50" r:id="rId301"/>
    <sheet name="2034 Sungevity Org Membership" sheetId="49" r:id="rId302"/>
    <sheet name="2033 Integral Alignment" sheetId="48" r:id="rId303"/>
    <sheet name="2032 Planting Justice Soiree" sheetId="47" r:id="rId304"/>
    <sheet name="2031 Planting Justice Decoloniz" sheetId="46" r:id="rId305"/>
    <sheet name="2030 Higher Circle SuRu" sheetId="40" r:id="rId306"/>
    <sheet name="2029 Higher Circle Education" sheetId="39" r:id="rId307"/>
    <sheet name="2028 The Ever Forward Club" sheetId="38" r:id="rId308"/>
    <sheet name="2027 ULI" sheetId="37" r:id="rId309"/>
    <sheet name="2026 Northgate" sheetId="36" r:id="rId310"/>
    <sheet name="2025 Self Help Fed Credit Union" sheetId="35" r:id="rId311"/>
    <sheet name="2024 The Amauta Foundation" sheetId="34" r:id="rId312"/>
    <sheet name="2023 Siegal Campaign Kickoff" sheetId="33" r:id="rId313"/>
    <sheet name="2022 Steve Spiker Open Oakland" sheetId="32" r:id="rId314"/>
    <sheet name="2021 Late Nite in the Dark5-17" sheetId="31" r:id="rId315"/>
    <sheet name="2020. Late Nite in the Dark4-26" sheetId="30" r:id="rId316"/>
    <sheet name="2019. Late Nite in the Dark3-22" sheetId="29" r:id="rId317"/>
    <sheet name="2018. Start Up Weekend Recept" sheetId="28" r:id="rId318"/>
    <sheet name="2017. Start Up Weekend Hack" sheetId="27" r:id="rId319"/>
    <sheet name="2016. Institute Golden Gate" sheetId="26" r:id="rId320"/>
    <sheet name="2015. PatternDynamics" sheetId="25" r:id="rId321"/>
    <sheet name="2014. Gabriel Crane" sheetId="22" r:id="rId322"/>
    <sheet name="2013. Culture Strike" sheetId="21" r:id="rId323"/>
    <sheet name="2012. GenUp" sheetId="20" r:id="rId324"/>
    <sheet name="2011. Ebony Brown" sheetId="19" r:id="rId325"/>
    <sheet name="2008. Feastly" sheetId="15" r:id="rId326"/>
    <sheet name="2010. Equator Coffee" sheetId="17" r:id="rId327"/>
    <sheet name="2009. Exponent Partners" sheetId="16" r:id="rId328"/>
    <sheet name="2007. Pac +" sheetId="13" r:id="rId329"/>
    <sheet name="2001. BALLE" sheetId="11" r:id="rId330"/>
    <sheet name="2000. Movement Generation" sheetId="10" r:id="rId331"/>
    <sheet name="QUOTES" sheetId="45" r:id="rId332"/>
    <sheet name="Quote Template" sheetId="137" r:id="rId333"/>
    <sheet name="Cancel Fee Template" sheetId="191" r:id="rId334"/>
    <sheet name="Invoice Template" sheetId="156" r:id="rId335"/>
  </sheets>
  <definedNames>
    <definedName name="_xlnm.Print_Area" localSheetId="93">' 215003 Forward Together'!$A$1:$G$56</definedName>
    <definedName name="_xlnm.Print_Area" localSheetId="107">'115001-2 P2R Graduation'!$A$1:$G$50</definedName>
    <definedName name="_xlnm.Print_Area" localSheetId="106">'115001-3 P2R Graduation'!$A$1:$G$50</definedName>
    <definedName name="_xlnm.Print_Area" localSheetId="105">'115002 LNA_Storytelling'!$A$1:$G$49</definedName>
    <definedName name="_xlnm.Print_Area" localSheetId="104">'115003 YouthHUB_IHO Holiday'!$A$1:$G$50</definedName>
    <definedName name="_xlnm.Print_Area" localSheetId="103">'115004 KQED'!$A$1:$G$49</definedName>
    <definedName name="_xlnm.Print_Area" localSheetId="102">'115005 Friends of Parks&amp;Rec'!$A$1:$G$48</definedName>
    <definedName name="_xlnm.Print_Area" localSheetId="101">'115005-2 Friends of Parks&amp;Rec'!$A$1:$G$48</definedName>
    <definedName name="_xlnm.Print_Area" localSheetId="100">'115005-4 Friends of Parks&amp;R '!$A$1:$G$49</definedName>
    <definedName name="_xlnm.Print_Area" localSheetId="92">'115007 Inn Oakland Town Hall'!$A$1:$G$50</definedName>
    <definedName name="_xlnm.Print_Area" localSheetId="91">'115007-2 Inn Oakland Town Hall'!$A$1:$G$35</definedName>
    <definedName name="_xlnm.Print_Area" localSheetId="90">'115008 Beyond Separation '!$A$1:$G$50</definedName>
    <definedName name="_xlnm.Print_Area" localSheetId="89">'115009  Warthogs Youth Rugby'!$A$1:$G$53</definedName>
    <definedName name="_xlnm.Print_Area" localSheetId="88">'115009-2  Warthogs Youth Rugby'!$A$1:$G$53</definedName>
    <definedName name="_xlnm.Print_Area" localSheetId="87">'115010 Stephen Busby'!$A$1:$G$49</definedName>
    <definedName name="_xlnm.Print_Area" localSheetId="86">'115011 Defy Ventures'!$A$1:$G$50</definedName>
    <definedName name="_xlnm.Print_Area" localSheetId="85">'115012-2 Habitry'!$A$1:$G$47</definedName>
    <definedName name="_xlnm.Print_Area" localSheetId="84">'115013 Youth Speaks_Olympics'!$A$1:$G$51</definedName>
    <definedName name="_xlnm.Print_Area" localSheetId="83">'115013-2 Youth Speaks_Olympics '!$A$1:$G$51</definedName>
    <definedName name="_xlnm.Print_Area" localSheetId="82">'115014 Debby Irving'!$A$1:$G$48</definedName>
    <definedName name="_xlnm.Print_Area" localSheetId="81">'115015 SustainAbility RoundTbl'!$A$1:$G$46</definedName>
    <definedName name="_xlnm.Print_Area" localSheetId="80">'115016 Music for the People Ent'!$A$1:$G$49</definedName>
    <definedName name="_xlnm.Print_Area" localSheetId="330">'2000. Movement Generation'!$A$1:$D$41</definedName>
    <definedName name="_xlnm.Print_Area" localSheetId="329">'2001. BALLE'!$A$1:$D$41</definedName>
    <definedName name="_xlnm.Print_Area" localSheetId="328">'2007. Pac +'!$A$1:$D$41</definedName>
    <definedName name="_xlnm.Print_Area" localSheetId="325">'2008. Feastly'!$A$1:$D$41</definedName>
    <definedName name="_xlnm.Print_Area" localSheetId="327">'2009. Exponent Partners'!$A$1:$D$41</definedName>
    <definedName name="_xlnm.Print_Area" localSheetId="326">'2010. Equator Coffee'!$A$1:$D$41</definedName>
    <definedName name="_xlnm.Print_Area" localSheetId="324">'2011. Ebony Brown'!$A$1:$D$41</definedName>
    <definedName name="_xlnm.Print_Area" localSheetId="323">'2012. GenUp'!$A$1:$D$41</definedName>
    <definedName name="_xlnm.Print_Area" localSheetId="322">'2013. Culture Strike'!$A$1:$D$42</definedName>
    <definedName name="_xlnm.Print_Area" localSheetId="321">'2014. Gabriel Crane'!$A$1:$D$41</definedName>
    <definedName name="_xlnm.Print_Area" localSheetId="320">'2015. PatternDynamics'!$A$1:$D$41</definedName>
    <definedName name="_xlnm.Print_Area" localSheetId="319">'2016. Institute Golden Gate'!$A$1:$D$41</definedName>
    <definedName name="_xlnm.Print_Area" localSheetId="318">'2017. Start Up Weekend Hack'!$A$1:$D$41</definedName>
    <definedName name="_xlnm.Print_Area" localSheetId="317">'2018. Start Up Weekend Recept'!$A$1:$D$41</definedName>
    <definedName name="_xlnm.Print_Area" localSheetId="316">'2019. Late Nite in the Dark3-22'!$A$1:$D$41</definedName>
    <definedName name="_xlnm.Print_Area" localSheetId="315">'2020. Late Nite in the Dark4-26'!$A$1:$D$41</definedName>
    <definedName name="_xlnm.Print_Area" localSheetId="314">'2021 Late Nite in the Dark5-17'!$A$1:$D$41</definedName>
    <definedName name="_xlnm.Print_Area" localSheetId="313">'2022 Steve Spiker Open Oakland'!$A$1:$D$41</definedName>
    <definedName name="_xlnm.Print_Area" localSheetId="312">'2023 Siegal Campaign Kickoff'!$A$1:$D$42</definedName>
    <definedName name="_xlnm.Print_Area" localSheetId="311">'2024 The Amauta Foundation'!$A$1:$D$42</definedName>
    <definedName name="_xlnm.Print_Area" localSheetId="310">'2025 Self Help Fed Credit Union'!$A$1:$D$42</definedName>
    <definedName name="_xlnm.Print_Area" localSheetId="309">'2026 Northgate'!$A$1:$E$42</definedName>
    <definedName name="_xlnm.Print_Area" localSheetId="308">'2027 ULI'!$A$1:$E$43</definedName>
    <definedName name="_xlnm.Print_Area" localSheetId="307">'2028 The Ever Forward Club'!$A$1:$E$43</definedName>
    <definedName name="_xlnm.Print_Area" localSheetId="306">'2029 Higher Circle Education'!$A$1:$E$43</definedName>
    <definedName name="_xlnm.Print_Area" localSheetId="305">'2030 Higher Circle SuRu'!$A$1:$E$43</definedName>
    <definedName name="_xlnm.Print_Area" localSheetId="304">'2031 Planting Justice Decoloniz'!$A$1:$E$43</definedName>
    <definedName name="_xlnm.Print_Area" localSheetId="303">'2032 Planting Justice Soiree'!$A$1:$E$43</definedName>
    <definedName name="_xlnm.Print_Area" localSheetId="302">'2033 Integral Alignment'!$A$1:$E$43</definedName>
    <definedName name="_xlnm.Print_Area" localSheetId="301">'2034 Sungevity Org Membership'!$A$1:$E$29</definedName>
    <definedName name="_xlnm.Print_Area" localSheetId="300">'2035 Sungevity Event'!$A$1:$E$41</definedName>
    <definedName name="_xlnm.Print_Area" localSheetId="299">'2036 Catchafire'!$A$1:$E$40</definedName>
    <definedName name="_xlnm.Print_Area" localSheetId="298">'2037 Get Storied'!$A$1:$F$38</definedName>
    <definedName name="_xlnm.Print_Area" localSheetId="297">'2038 Misssey_org membership'!$A$1:$E$41</definedName>
    <definedName name="_xlnm.Print_Area" localSheetId="296">'2039 United Roots'!$A$1:$E$42</definedName>
    <definedName name="_xlnm.Print_Area" localSheetId="295">'2040 Catchafire AV'!$A$1:$E$40</definedName>
    <definedName name="_xlnm.Print_Area" localSheetId="294">'2041 Bryant Terry'!$A$1:$E$40</definedName>
    <definedName name="_xlnm.Print_Area" localSheetId="293">'2042 SBA'!$A$1:$E$41</definedName>
    <definedName name="_xlnm.Print_Area" localSheetId="292">'2043 Ojah Yoga'!$A$1:$F$40</definedName>
    <definedName name="_xlnm.Print_Area" localSheetId="291">'2044 VIN12 Spring'!$A$1:$E$41</definedName>
    <definedName name="_xlnm.Print_Area" localSheetId="290">'2045 LPFI'!$A$1:$E$41</definedName>
    <definedName name="_xlnm.Print_Area" localSheetId="289">'2046 GenUp Wiser'!$A$1:$E$42</definedName>
    <definedName name="_xlnm.Print_Area" localSheetId="288">'2047 BACC I'!$A$1:$E$42</definedName>
    <definedName name="_xlnm.Print_Area" localSheetId="287">'2048 BACC II'!$A$1:$E$42</definedName>
    <definedName name="_xlnm.Print_Area" localSheetId="286">'2049 BACC III'!$A$1:$E$42</definedName>
    <definedName name="_xlnm.Print_Area" localSheetId="285">'2050 Bootcamp_BusinessInn_pt1'!$A$1:$E$42</definedName>
    <definedName name="_xlnm.Print_Area" localSheetId="284">'2051 Vital Systems'!$A$1:$E$40</definedName>
    <definedName name="_xlnm.Print_Area" localSheetId="283">'2052 Oak Food Policy Council'!$A$1:$E$40</definedName>
    <definedName name="_xlnm.Print_Area" localSheetId="282">'2053 Global Solutions Party'!$A$1:$E$41</definedName>
    <definedName name="_xlnm.Print_Area" localSheetId="281">'2054 Tessa Finlev'!$A$1:$E$42</definedName>
    <definedName name="_xlnm.Print_Area" localSheetId="280">'2055 United Roots_Revised'!$A$1:$E$44</definedName>
    <definedName name="_xlnm.Print_Area" localSheetId="279">'2056 VIN12 Spring_Revised'!$A$1:$E$41</definedName>
    <definedName name="_xlnm.Print_Area" localSheetId="278">'2057 OpenOakland'!$A$1:$E$41</definedName>
    <definedName name="_xlnm.Print_Area" localSheetId="277">'2058 Vital Systems Revised'!$A$1:$E$40</definedName>
    <definedName name="_xlnm.Print_Area" localSheetId="276">'2059 Commonwealthclub'!$A$1:$E$44</definedName>
    <definedName name="_xlnm.Print_Area" localSheetId="275">'2060 EBASE'!$A$1:$E$45</definedName>
    <definedName name="_xlnm.Print_Area" localSheetId="274">'2061 Slow Money'!$A$1:$E$45</definedName>
    <definedName name="_xlnm.Print_Area" localSheetId="273">'2062 John Pomeroy'!$A$1:$E$45</definedName>
    <definedName name="_xlnm.Print_Area" localSheetId="272">'2063 Joanne da Luz'!$A$1:$E$45</definedName>
    <definedName name="_xlnm.Print_Area" localSheetId="271">'2064 SlowMoney Update'!$A$1:$E$45</definedName>
    <definedName name="_xlnm.Print_Area" localSheetId="270">'2065 FilmUpFilmFest'!$A$1:$E$45</definedName>
    <definedName name="_xlnm.Print_Area" localSheetId="269">'2066 BlackGirlsCode'!$A$1:$E$46</definedName>
    <definedName name="_xlnm.Print_Area" localSheetId="268">'2067 Worksafe'!$A$1:$E$45</definedName>
    <definedName name="_xlnm.Print_Area" localSheetId="267">'2068 OpenOakland'!$A$1:$E$45</definedName>
    <definedName name="_xlnm.Print_Area" localSheetId="266">'2069 KQED_FilmSalon'!$A$1:$E$45</definedName>
    <definedName name="_xlnm.Print_Area" localSheetId="265">'2070 KQED_FilmSalon (2)'!$A$1:$E$45</definedName>
    <definedName name="_xlnm.Print_Area" localSheetId="264">'2071 KQED_FilmSalon (3)'!$A$1:$E$45</definedName>
    <definedName name="_xlnm.Print_Area" localSheetId="263">'2076 LNA_Beltane'!$A$1:$E$45</definedName>
    <definedName name="_xlnm.Print_Area" localSheetId="262">'2077 BALLE'!$A$1:$E$38</definedName>
    <definedName name="_xlnm.Print_Area" localSheetId="261">'2078 ThirdThursday'!$A$1:$E$45</definedName>
    <definedName name="_xlnm.Print_Area" localSheetId="260">'2079 Cinema Club'!$A$1:$E$45</definedName>
    <definedName name="_xlnm.Print_Area" localSheetId="259">'2080 Libby Shaaf'!$A$1:$E$40</definedName>
    <definedName name="_xlnm.Print_Area" localSheetId="258">'2081 BK Foundation'!$A$1:$E$45</definedName>
    <definedName name="_xlnm.Print_Area" localSheetId="257">'2082 Libby Shaaf'!$A$1:$E$44</definedName>
    <definedName name="_xlnm.Print_Area" localSheetId="256">'2083 Nat Poetry Slam'!$A$1:$E$44</definedName>
    <definedName name="_xlnm.Print_Area" localSheetId="203">'2083 Nat Poetry Slam_cleaning'!$A$1:$E$33</definedName>
    <definedName name="_xlnm.Print_Area" localSheetId="255">'2084 BuildUp'!$A$1:$E$43</definedName>
    <definedName name="_xlnm.Print_Area" localSheetId="254">'2085 P2R Graduation'!$A$1:$E$43</definedName>
    <definedName name="_xlnm.Print_Area" localSheetId="253">'2086 OBDC'!$A$1:$E$39</definedName>
    <definedName name="_xlnm.Print_Area" localSheetId="252">'2087 Summer Wine Event'!$A$1:$E$41</definedName>
    <definedName name="_xlnm.Print_Area" localSheetId="251">'2088 WikiStategies'!$A$1:$E$44</definedName>
    <definedName name="_xlnm.Print_Area" localSheetId="250">'2089 Vegan Soul Sunday'!$A$1:$E$44</definedName>
    <definedName name="_xlnm.Print_Area" localSheetId="249">'2090 Mandela Marketplace'!$A$1:$E$45</definedName>
    <definedName name="_xlnm.Print_Area" localSheetId="248">'2090 Mandela Marketplace_Final'!$A$1:$E$43</definedName>
    <definedName name="_xlnm.Print_Area" localSheetId="247">'2091 Family Violence Law Center'!$A$1:$E$45</definedName>
    <definedName name="_xlnm.Print_Area" localSheetId="246">'2092 EBASE Cancel Fee'!$A$1:$E$35</definedName>
    <definedName name="_xlnm.Print_Area" localSheetId="245">'2093 BGC  Extended Use Fee'!$A$1:$E$35</definedName>
    <definedName name="_xlnm.Print_Area" localSheetId="244">'2094 BAI - Bruce Lipton'!$A$1:$E$45</definedName>
    <definedName name="_xlnm.Print_Area" localSheetId="243">'2095 Prajekt'!$A$1:$F$40</definedName>
    <definedName name="_xlnm.Print_Area" localSheetId="242">'2096 BAI -Sangha in the city'!$A$1:$E$45</definedName>
    <definedName name="_xlnm.Print_Area" localSheetId="241">'2097 Indie Awards Dinner'!$A$1:$E$46</definedName>
    <definedName name="_xlnm.Print_Area" localSheetId="240">'2098 Port Of Oakland'!$A$1:$E$43</definedName>
    <definedName name="_xlnm.Print_Area" localSheetId="239">'2099 World Trust'!$A$1:$G$42</definedName>
    <definedName name="_xlnm.Print_Area" localSheetId="238">'2099 World Trust_PrePostevent'!$A$1:$G$35</definedName>
    <definedName name="_xlnm.Print_Area" localSheetId="237">'2100 Brown Sugar Kitchen'!$A$1:$E$45</definedName>
    <definedName name="_xlnm.Print_Area" localSheetId="236">'2100 Brown Sugar Kitchen_AV'!$A$1:$E$34</definedName>
    <definedName name="_xlnm.Print_Area" localSheetId="235">'2101 MarcusFosterEduFund'!$A$1:$G$42</definedName>
    <definedName name="_xlnm.Print_Area" localSheetId="234">'2101 MarcusFosterEduFund_rev1'!$A$1:$G$40</definedName>
    <definedName name="_xlnm.Print_Area" localSheetId="233">'2102 Future Energy'!$A$1:$E$42</definedName>
    <definedName name="_xlnm.Print_Area" localSheetId="232">'2103 MightyBell'!$A$1:$E$40</definedName>
    <definedName name="_xlnm.Print_Area" localSheetId="231">'2104 Black Elected'!$A$1:$E$38</definedName>
    <definedName name="_xlnm.Print_Area" localSheetId="230">'2105 Tradeswomen'!$A$1:$E$39</definedName>
    <definedName name="_xlnm.Print_Area" localSheetId="229">'2106 KQED_pechakucha'!$A$1:$E$42</definedName>
    <definedName name="_xlnm.Print_Area" localSheetId="228">'2106 LNA_WATER'!$A$1:$G$49</definedName>
    <definedName name="_xlnm.Print_Area" localSheetId="227">'2107 Fall Wine Event'!$A$1:$G$49</definedName>
    <definedName name="_xlnm.Print_Area" localSheetId="226">'2108 SexyHuman'!$A$1:$G$49</definedName>
    <definedName name="_xlnm.Print_Area" localSheetId="225">'2109 Meridian University'!$A$1:$G$46</definedName>
    <definedName name="_xlnm.Print_Area" localSheetId="224">'2110 Akili Dada Concert'!$A$1:$G$50</definedName>
    <definedName name="_xlnm.Print_Area" localSheetId="223">'2111 HACK THE HOOD GRAD'!$A$1:$G$49</definedName>
    <definedName name="_xlnm.Print_Area" localSheetId="222">'2112 Women 2.0'!$A$1:$G$49</definedName>
    <definedName name="_xlnm.Print_Area" localSheetId="221">'2113 ThirdThursday_Sept'!$A$1:$E$45</definedName>
    <definedName name="_xlnm.Print_Area" localSheetId="220">'2114 Michael Orange_Jazz'!$A$1:$G$47</definedName>
    <definedName name="_xlnm.Print_Area" localSheetId="219">'2115 John Chiang'!$A$1:$G$47</definedName>
    <definedName name="_xlnm.Print_Area" localSheetId="218">'2116 movement strategy center'!$A$1:$G$41</definedName>
    <definedName name="_xlnm.Print_Area" localSheetId="217">'2117 SELC'!$A$1:$G$49</definedName>
    <definedName name="_xlnm.Print_Area" localSheetId="216">'2118 HiddenGenius'!$A$1:$G$49</definedName>
    <definedName name="_xlnm.Print_Area" localSheetId="214">'2119 ImapctSocial_NewArtsAxis'!$A$1:$G$34</definedName>
    <definedName name="_xlnm.Print_Area" localSheetId="212">'2119 ImpactSocial_activevoice'!$A$1:$G$34</definedName>
    <definedName name="_xlnm.Print_Area" localSheetId="213">'2119 ImpactSocial_BAVC'!$A$1:$G$34</definedName>
    <definedName name="_xlnm.Print_Area" localSheetId="215">'2119 ImpactSocial_original'!$A$1:$G$47</definedName>
    <definedName name="_xlnm.Print_Area" localSheetId="211">'2120 OneLifeInstitute'!$A$1:$G$47</definedName>
    <definedName name="_xlnm.Print_Area" localSheetId="210">'2121 OakMetroChamberofCommerce'!$A$1:$G$47</definedName>
    <definedName name="_xlnm.Print_Area" localSheetId="209">'2122 EastBayRentalHousingAssoc'!$A$1:$G$47</definedName>
    <definedName name="_xlnm.Print_Area" localSheetId="208">'2122 EBayRentalHousing_Member'!$A$1:$G$47</definedName>
    <definedName name="_xlnm.Print_Area" localSheetId="207">'2123 Peers'!$A$1:$G$47</definedName>
    <definedName name="_xlnm.Print_Area" localSheetId="206">'2123 Peers_Cancellation Fee'!$A$1:$G$33</definedName>
    <definedName name="_xlnm.Print_Area" localSheetId="205">'2124 The Loop'!$A$1:$G$47</definedName>
    <definedName name="_xlnm.Print_Area" localSheetId="204">'2125 OpenOak_LeaderRetreat'!$A$1:$G$47</definedName>
    <definedName name="_xlnm.Print_Area" localSheetId="202">'2126 Amigos_Ambassador'!$A$1:$G$47</definedName>
    <definedName name="_xlnm.Print_Area" localSheetId="201">'2127 Planetary Advocates'!$A$1:$D$37</definedName>
    <definedName name="_xlnm.Print_Area" localSheetId="200">'2128 AlamedaCountyOfficeofEdu'!$A$1:$G$44</definedName>
    <definedName name="_xlnm.Print_Area" localSheetId="199">'2129 Women 2.0_2nd'!$A$1:$G$49</definedName>
    <definedName name="_xlnm.Print_Area" localSheetId="198">'2130 ULI'!$A$1:$G$48</definedName>
    <definedName name="_xlnm.Print_Area" localSheetId="197">'2131 Black Elected Officials'!$A$1:$E$38</definedName>
    <definedName name="_xlnm.Print_Area" localSheetId="196">'2132 NAACP Cancel Fee'!$A$1:$E$35</definedName>
    <definedName name="_xlnm.Print_Area" localSheetId="195">'2133 Unwork Cancel Fee'!$A$1:$E$35</definedName>
    <definedName name="_xlnm.Print_Area" localSheetId="194">'2134 HERA'!$A$1:$G$49</definedName>
    <definedName name="_xlnm.Print_Area" localSheetId="193">'2135 BeyondCultureofSeparation'!$A$1:$G$48</definedName>
    <definedName name="_xlnm.Print_Area" localSheetId="192">'2136 OCCUR'!$A$1:$G$47</definedName>
    <definedName name="_xlnm.Print_Area" localSheetId="191">'2136 OCCUR_withAV'!$A$1:$G$46</definedName>
    <definedName name="_xlnm.Print_Area" localSheetId="190">'2137 Bay Bucks'!$A$1:$G$57</definedName>
    <definedName name="_xlnm.Print_Area" localSheetId="189">'2137 Bay Bucks_Final'!$A$1:$G$39</definedName>
    <definedName name="_xlnm.Print_Area" localSheetId="188">'2138 Linda Curtis'!$A$1:$G$47</definedName>
    <definedName name="_xlnm.Print_Area" localSheetId="187">'2138 Linda Curtis_Rev1'!$A$1:$G$47</definedName>
    <definedName name="_xlnm.Print_Area" localSheetId="186">'2139 Feng Shui School_Oct'!$A$1:$G$36</definedName>
    <definedName name="_xlnm.Print_Area" localSheetId="185">'2140 Feng Shui School_Nov'!$A$1:$G$36</definedName>
    <definedName name="_xlnm.Print_Area" localSheetId="184">'2141 Feng Shui School_Dec'!$A$1:$G$35</definedName>
    <definedName name="_xlnm.Print_Area" localSheetId="183">'2142 Feng Shui School_Jan'!$A$1:$G$36</definedName>
    <definedName name="_xlnm.Print_Area" localSheetId="182">'2143 Feng Shui School_Feb'!$A$1:$G$36</definedName>
    <definedName name="_xlnm.Print_Area" localSheetId="181">'2144 Feng Shui School_March'!$A$1:$G$35</definedName>
    <definedName name="_xlnm.Print_Area" localSheetId="180">'2145 Beyond the Culture_Sept'!$A$1:$G$35</definedName>
    <definedName name="_xlnm.Print_Area" localSheetId="179">'2146 Beyond the Culture_Oct'!$A$1:$G$38</definedName>
    <definedName name="_xlnm.Print_Area" localSheetId="178">'2147 Beyond the Culture_Nov'!$A$1:$G$37</definedName>
    <definedName name="_xlnm.Print_Area" localSheetId="177">'2147 OakChamberofComme_fine'!$A$1:$G$35</definedName>
    <definedName name="_xlnm.Print_Area" localSheetId="176">'2148 Brown Sugar Kitchen_damage'!$A$1:$E$34</definedName>
    <definedName name="_xlnm.Print_Area" localSheetId="175">'2149 Bike East Bay'!$A$1:$G$40</definedName>
    <definedName name="_xlnm.Print_Area" localSheetId="174">'2150 Holmes Hummel'!$A$1:$G$48</definedName>
    <definedName name="_xlnm.Print_Area" localSheetId="99">'215001 CPD Gala'!$A$1:$G$52</definedName>
    <definedName name="_xlnm.Print_Area" localSheetId="97">'215002 Equitable Origin'!$A$1:$G$50</definedName>
    <definedName name="_xlnm.Print_Area" localSheetId="98">'215002-2 CPD Gala Damage'!$A$1:$G$32</definedName>
    <definedName name="_xlnm.Print_Area" localSheetId="96">'215002-2 Equitable Origin'!$A$1:$G$51</definedName>
    <definedName name="_xlnm.Print_Area" localSheetId="79">'215004 Design Thinking'!$A$1:$G$50</definedName>
    <definedName name="_xlnm.Print_Area" localSheetId="78">'215004-2 Design Thinking '!$A$1:$G$49</definedName>
    <definedName name="_xlnm.Print_Area" localSheetId="77">'215005 BE PRESENT'!$A$1:$G$47</definedName>
    <definedName name="_xlnm.Print_Area" localSheetId="76">'215006 BGC Comm Meeting'!$A$1:$G$49</definedName>
    <definedName name="_xlnm.Print_Area" localSheetId="75">'215006-2 BGC Comm Meeting_AV'!$A$1:$G$49</definedName>
    <definedName name="_xlnm.Print_Area" localSheetId="74">'215007 Life is Loving'!$A$1:$G$50</definedName>
    <definedName name="_xlnm.Print_Area" localSheetId="73">'215007-2 Life is Loving '!$A$1:$G$50</definedName>
    <definedName name="_xlnm.Print_Area" localSheetId="72">'215008 YBCA #BLM'!$A$1:$G$49</definedName>
    <definedName name="_xlnm.Print_Area" localSheetId="71">'215009 CIIS '!$A$1:$G$48</definedName>
    <definedName name="_xlnm.Print_Area" localSheetId="70">'215009-2 CIIS Cancel'!$A$1:$G$34</definedName>
    <definedName name="_xlnm.Print_Area" localSheetId="69">'215010 Ever Forward Club'!$A$1:$G$49</definedName>
    <definedName name="_xlnm.Print_Area" localSheetId="68">'215010-2 Ever Forward Club'!$A$1:$G$50</definedName>
    <definedName name="_xlnm.Print_Area" localSheetId="67">'215011 Kaiser HNS Grad'!$A$1:$G$49</definedName>
    <definedName name="_xlnm.Print_Area" localSheetId="66">'215011-2 Kaiser HNS Grad'!$A$1:$G$35</definedName>
    <definedName name="_xlnm.Print_Area" localSheetId="65">'215012 Barbara Lee'!$A$1:$G$49</definedName>
    <definedName name="_xlnm.Print_Area" localSheetId="64">'215013 GlobalGirl Media'!$A$1:$G$49</definedName>
    <definedName name="_xlnm.Print_Area" localSheetId="63">'215013-2 GlobalGirl Media '!$A$1:$G$50</definedName>
    <definedName name="_xlnm.Print_Area" localSheetId="62">'215014 OneLife IHO Collab '!$A$1:$G$47</definedName>
    <definedName name="_xlnm.Print_Area" localSheetId="61">'215014-2 OneLife IHO Collab'!$A$1:$G$47</definedName>
    <definedName name="_xlnm.Print_Area" localSheetId="60">'215015 Oakland Institute'!$A$1:$G$50</definedName>
    <definedName name="_xlnm.Print_Area" localSheetId="59">'215015-2 Oakland Institute '!$A$1:$G$50</definedName>
    <definedName name="_xlnm.Print_Area" localSheetId="58">'215015-3 Oakland Institute '!$A$1:$G$34</definedName>
    <definedName name="_xlnm.Print_Area" localSheetId="57">'215016 Youth Business USA'!$A$1:$G$48</definedName>
    <definedName name="_xlnm.Print_Area" localSheetId="173">'2151 B Labs'!$A$1:$G$38</definedName>
    <definedName name="_xlnm.Print_Area" localSheetId="172">'2152 Bootcamp_BusinessInn_pt2'!$A$1:$E$40</definedName>
    <definedName name="_xlnm.Print_Area" localSheetId="171">'2153 Bootcamp_BusinessInn_pt3'!$A$1:$E$40</definedName>
    <definedName name="_xlnm.Print_Area" localSheetId="170">'2154 Honeyman'!$A$1:$G$47</definedName>
    <definedName name="_xlnm.Print_Area" localSheetId="169">'2155 Bay Localize'!$A$1:$G$47</definedName>
    <definedName name="_xlnm.Print_Area" localSheetId="168">'2156 HERA_ScotchTasting'!$A$1:$G$48</definedName>
    <definedName name="_xlnm.Print_Area" localSheetId="167">'2157 Thomas Huebl_BAI'!$A$1:$G$47</definedName>
    <definedName name="_xlnm.Print_Area" localSheetId="166">'2158 Rosenberg Foundation Event'!$A$1:$G$48</definedName>
    <definedName name="_xlnm.Print_Area" localSheetId="165">'2158 Rosenberg_Cancellation'!$A$1:$E$35</definedName>
    <definedName name="_xlnm.Print_Area" localSheetId="164">'2159 LIfe is Living'!$A$1:$G$48</definedName>
    <definedName name="_xlnm.Print_Area" localSheetId="163">'2160 BK Publishers_LockedDown'!$A$1:$G$48</definedName>
    <definedName name="_xlnm.Print_Area" localSheetId="162">'2160 OPEN'!$A$1:$G$45</definedName>
    <definedName name="_xlnm.Print_Area" localSheetId="161">'2161 Amigos_HostTraining'!$A$1:$G$46</definedName>
    <definedName name="_xlnm.Print_Area" localSheetId="160">'2162 Housing Consortium'!$A$1:$G$46</definedName>
    <definedName name="_xlnm.Print_Area" localSheetId="159">'2163 Kaiser Emergency Dept'!$A$1:$G$45</definedName>
    <definedName name="_xlnm.Print_Area" localSheetId="158">'2163 Kaiser Emergency Dept_Rev1'!$A$1:$G$45</definedName>
    <definedName name="_xlnm.Print_Area" localSheetId="157">'2164 Tides '!$A$1:$G$44</definedName>
    <definedName name="_xlnm.Print_Area" localSheetId="156">'2165 Marie Bernardo'!$A$1:$G$44</definedName>
    <definedName name="_xlnm.Print_Area" localSheetId="155">'2165 Marie Bernardo_Rev1'!$A$1:$G$44</definedName>
    <definedName name="_xlnm.Print_Area" localSheetId="154">'2166 SustainAbility RoundTable'!$A$1:$G$47</definedName>
    <definedName name="_xlnm.Print_Area" localSheetId="153">'2167 Sandra Lawson'!$A$1:$G$46</definedName>
    <definedName name="_xlnm.Print_Area" localSheetId="152">'2168 PPGBA_OnBroadway'!$A$1:$G$45</definedName>
    <definedName name="_xlnm.Print_Area" localSheetId="151">'2169 Red Door Group'!$A$1:$G$46</definedName>
    <definedName name="_xlnm.Print_Area" localSheetId="150">'2170 Alameda Health Services'!$A$1:$H$47</definedName>
    <definedName name="_xlnm.Print_Area" localSheetId="149">'2171 Courtney Ruby for Mayor'!$A$1:$G$45</definedName>
    <definedName name="_xlnm.Print_Area" localSheetId="148">'2172 Lajones &amp; Associates'!$A$1:$G$45</definedName>
    <definedName name="_xlnm.Print_Area" localSheetId="147">'2172_Rev1 Lajones &amp; Associates'!$A$1:$G$46</definedName>
    <definedName name="_xlnm.Print_Area" localSheetId="146">'2173 EvolutionLeadership_Fedor'!$A$1:$G$45</definedName>
    <definedName name="_xlnm.Print_Area" localSheetId="145">'2174 CARE Strategies'!$A$1:$G$45</definedName>
    <definedName name="_xlnm.Print_Area" localSheetId="144">'2175 ACOE_meeting'!$A$1:$G$45</definedName>
    <definedName name="_xlnm.Print_Area" localSheetId="143">'2175 ACOE_meeting_rev1'!$A$1:$G$45</definedName>
    <definedName name="_xlnm.Print_Area" localSheetId="142">'2176 ACOE_Synergy Day'!$A$1:$G$45</definedName>
    <definedName name="_xlnm.Print_Area" localSheetId="141">'2177 ACOE_Apprentice Training'!$A$1:$G$45</definedName>
    <definedName name="_xlnm.Print_Area" localSheetId="140">'2178 ACOE_Synergy Day (2)'!$A$1:$G$45</definedName>
    <definedName name="_xlnm.Print_Area" localSheetId="139">'2179 ACOE_ILSP Retreat'!$A$1:$G$45</definedName>
    <definedName name="_xlnm.Print_Area" localSheetId="138">'2180 Sandra Lawson_PTmember'!$A$1:$G$46</definedName>
    <definedName name="_xlnm.Print_Area" localSheetId="137">'2181 BALANCE'!$A$1:$G$49</definedName>
    <definedName name="_xlnm.Print_Area" localSheetId="136">'2182 Diversity Challenge'!$A$1:$G$48</definedName>
    <definedName name="_xlnm.Print_Area" localSheetId="135">'2182 Diversity Challenge_Rev1'!$A$1:$G$48</definedName>
    <definedName name="_xlnm.Print_Area" localSheetId="134">'2183 LNA_Fertile'!$A$1:$G$49</definedName>
    <definedName name="_xlnm.Print_Area" localSheetId="133">'2184 Konda Mason_warmcoat'!$A$1:$G$50</definedName>
    <definedName name="_xlnm.Print_Area" localSheetId="132">'2185 YEP'!$A$1:$H$47</definedName>
    <definedName name="_xlnm.Print_Area" localSheetId="131">'2186 Kiwan'!$A$1:$G$44</definedName>
    <definedName name="_xlnm.Print_Area" localSheetId="130">'2187 AlterConf'!$A$1:$G$49</definedName>
    <definedName name="_xlnm.Print_Area" localSheetId="129">'2187-2 AlterConf_AV'!$A$1:$G$35</definedName>
    <definedName name="_xlnm.Print_Area" localSheetId="128">'2187-3 AlterConf_Compost'!$A$1:$G$35</definedName>
    <definedName name="_xlnm.Print_Area" localSheetId="127">'2188 BGC_volunteertraining'!$A$1:$G$49</definedName>
    <definedName name="_xlnm.Print_Area" localSheetId="126">'2189 BGC_volunteertraining_2'!$A$1:$G$48</definedName>
    <definedName name="_xlnm.Print_Area" localSheetId="125">'2190 Kerusso Music Group'!$A$1:$G$46</definedName>
    <definedName name="_xlnm.Print_Area" localSheetId="124">'2191 SFJazz_OPC'!$A$1:$G$44</definedName>
    <definedName name="_xlnm.Print_Area" localSheetId="123">'2191_Rev1 SFJazz_OPC'!$A$1:$G$44</definedName>
    <definedName name="_xlnm.Print_Area" localSheetId="122">'2192 Josh Healey'!$A$1:$G$47</definedName>
    <definedName name="_xlnm.Print_Area" localSheetId="121">'2193 Rosenberg Foundation'!$A$1:$G$48</definedName>
    <definedName name="_xlnm.Print_Area" localSheetId="120">'2193_Rev1 Rosenberg Foundation'!$A$1:$G$49</definedName>
    <definedName name="_xlnm.Print_Area" localSheetId="119">'2194 AAMA_Report Out'!$A$1:$G$48</definedName>
    <definedName name="_xlnm.Print_Area" localSheetId="118">'2194-2 AAMA_Report Out_AV'!$A$1:$G$33</definedName>
    <definedName name="_xlnm.Print_Area" localSheetId="117">'2195 SYNCIS'!$A$1:$G$48</definedName>
    <definedName name="_xlnm.Print_Area" localSheetId="116">'2196 Tuux.it'!$A$1:$G$49</definedName>
    <definedName name="_xlnm.Print_Area" localSheetId="115">'2196-2 Tuux.it'!$A$1:$G$49</definedName>
    <definedName name="_xlnm.Print_Area" localSheetId="114">'2197 Beyond Sep_SeriesII_March'!$A$1:$G$38</definedName>
    <definedName name="_xlnm.Print_Area" localSheetId="113">'2198 Beyond Sep_SeriesII_April'!$A$1:$G$38</definedName>
    <definedName name="_xlnm.Print_Area" localSheetId="112">'2199 Redwood Day School'!$A$1:$G$47</definedName>
    <definedName name="_xlnm.Print_Area" localSheetId="110">'2199 Redwood Day School_Damage'!$A$1:$G$32</definedName>
    <definedName name="_xlnm.Print_Area" localSheetId="111">'2199-2 Redwood Day School'!$A$1:$G$51</definedName>
    <definedName name="_xlnm.Print_Area" localSheetId="109">'2200 Rebirth &amp; Renewal'!$A$1:$G$47</definedName>
    <definedName name="_xlnm.Print_Area" localSheetId="108">'2201 SF Noir'!$A$1:$G$48</definedName>
    <definedName name="_xlnm.Print_Area" localSheetId="56">'315001 Presidio Kunstler '!$A$1:$G$49</definedName>
    <definedName name="_xlnm.Print_Area" localSheetId="55">'315001-2 Presidio Kunstler'!$A$1:$G$50</definedName>
    <definedName name="_xlnm.Print_Area" localSheetId="54">'315002 Develop Yourself'!$A$1:$G$49</definedName>
    <definedName name="_xlnm.Print_Area" localSheetId="53">'315002-2 Develop Yourself '!$A$1:$G$49</definedName>
    <definedName name="_xlnm.Print_Area" localSheetId="52">'315003 EB Church of R Science'!$A$1:$G$49</definedName>
    <definedName name="_xlnm.Print_Area" localSheetId="51">'315004 Oak Int Film Fest'!$A$1:$G$48</definedName>
    <definedName name="_xlnm.Print_Area" localSheetId="50">'315005 LNA_MidLifeCelebration'!$A$1:$G$49</definedName>
    <definedName name="_xlnm.Print_Area" localSheetId="49">'315005-2 LNA_MidLifeCelebration'!$A$1:$G$50</definedName>
    <definedName name="_xlnm.Print_Area" localSheetId="48">'315006-2 Empathy in Business'!$A$1:$G$50</definedName>
    <definedName name="_xlnm.Print_Area" localSheetId="47">'315007 Friends of the Earth'!$A$1:$G$49</definedName>
    <definedName name="_xlnm.Print_Area" localSheetId="46">'315007-2 Friends of the Earth '!$A$1:$G$50</definedName>
    <definedName name="_xlnm.Print_Area" localSheetId="45">'315008 Kapor Center'!$A$1:$G$49</definedName>
    <definedName name="_xlnm.Print_Area" localSheetId="44">'315008-2 Kapor Center'!$A$1:$G$51</definedName>
    <definedName name="_xlnm.Print_Area" localSheetId="43">'315009 Hack The Hood'!$A$1:$G$49</definedName>
    <definedName name="_xlnm.Print_Area" localSheetId="42">'315010 Defy Ventures_Admisssion'!$A$1:$G$50</definedName>
    <definedName name="_xlnm.Print_Area" localSheetId="41">'315011 Cleantech Open'!$A$1:$G$48</definedName>
    <definedName name="_xlnm.Print_Area" localSheetId="40">'315011-2 Cleantech Open'!$A$1:$G$49</definedName>
    <definedName name="_xlnm.Print_Area" localSheetId="39">'315011-2 Cleantech Open paid'!$A$1:$G$49</definedName>
    <definedName name="_xlnm.Print_Area" localSheetId="38">'315012 LaunchPad Africa'!$A$1:$G$49</definedName>
    <definedName name="_xlnm.Print_Area" localSheetId="37">'315012-2 LaunchPad Africa'!$A$1:$G$50</definedName>
    <definedName name="_xlnm.Print_Area" localSheetId="36">'315013 TeachforAmerica'!$A$1:$G$44</definedName>
    <definedName name="_xlnm.Print_Area" localSheetId="95">'415001 Agents of Change'!$A$1:$G$50</definedName>
    <definedName name="_xlnm.Print_Area" localSheetId="94">'415001-2 Agents of Change '!$A$1:$G$38</definedName>
    <definedName name="_xlnm.Print_Area" localSheetId="35">'415002-2 Tech808'!$A$1:$G$50</definedName>
    <definedName name="_xlnm.Print_Area" localSheetId="34">'415004-2 Amigos Interview Day'!$A$1:$G$42</definedName>
    <definedName name="_xlnm.Print_Area" localSheetId="33">'415005-2 Amigos Orientation '!$A$1:$G$42</definedName>
    <definedName name="_xlnm.Print_Area" localSheetId="32">'415006 CSS Member'!$A$1:$G$50</definedName>
    <definedName name="_xlnm.Print_Area" localSheetId="31">'415006-2 CSS Member'!$A$1:$G$35</definedName>
    <definedName name="_xlnm.Print_Area" localSheetId="30">'415006-3 CSS Member'!$A$1:$G$35</definedName>
    <definedName name="_xlnm.Print_Area" localSheetId="29">'415007 Tradeswomen'!$A$1:$G$49</definedName>
    <definedName name="_xlnm.Print_Area" localSheetId="28">'415008 Rockwood Institute'!$A$1:$G$50</definedName>
    <definedName name="_xlnm.Print_Area" localSheetId="27">'415009 Black Folks House'!$A$1:$G$49</definedName>
    <definedName name="_xlnm.Print_Area" localSheetId="26">'415010 LNArt Old Navy'!$A$1:$G$49</definedName>
    <definedName name="_xlnm.Print_Area" localSheetId="25">'415011 Ten Directions'!$A$1:$G$48</definedName>
    <definedName name="_xlnm.Print_Area" localSheetId="24">'415012 Uptima 2.Oakland Demo'!$A$1:$G$50</definedName>
    <definedName name="_xlnm.Print_Area" localSheetId="23">'415013 Beneficial State FDN'!$A$1:$G$50</definedName>
    <definedName name="_xlnm.Print_Area" localSheetId="22">'415013-2 Beneficial State FDN'!$A$1:$G$50</definedName>
    <definedName name="_xlnm.Print_Area" localSheetId="21">'415014 CJ Callen'!$A$1:$G$50</definedName>
    <definedName name="_xlnm.Print_Area" localSheetId="20">'415014-2 CJ Callen'!$A$1:$G$50</definedName>
    <definedName name="_xlnm.Print_Area" localSheetId="19">'415014-3 CJ Callen'!$A$1:$G$50</definedName>
    <definedName name="_xlnm.Print_Area" localSheetId="18">'415015 Sound of Torture'!$A$1:$G$49</definedName>
    <definedName name="_xlnm.Print_Area" localSheetId="17">'415016 FVLC Be Brave'!$A$1:$G$49</definedName>
    <definedName name="_xlnm.Print_Area" localSheetId="16">'415017 Loudspeaker Films'!$A$1:$G$49</definedName>
    <definedName name="_xlnm.Print_Area" localSheetId="15">'415017-2 Loudspeaker Films '!$A$1:$G$51</definedName>
    <definedName name="_xlnm.Print_Area" localSheetId="14">'415018 Worksafe'!$A$1:$G$49</definedName>
    <definedName name="_xlnm.Print_Area" localSheetId="13">'415018-2 Worksafe '!$A$1:$G$51</definedName>
    <definedName name="_xlnm.Print_Area" localSheetId="12">'415019 HERA 10th Anniversary'!$A$1:$G$50</definedName>
    <definedName name="_xlnm.Print_Area" localSheetId="9">'512003 Facebook HR'!$A$1:$G$51</definedName>
    <definedName name="_xlnm.Print_Area" localSheetId="11">'515001 HipHopForChange'!$A$1:$G$50</definedName>
    <definedName name="_xlnm.Print_Area" localSheetId="10">'515002 Racial Equitecture'!$A$1:$G$39</definedName>
    <definedName name="_xlnm.Print_Area" localSheetId="8">'515004 Youth HUB Pitch Event '!$A$1:$H$48</definedName>
    <definedName name="_xlnm.Print_Area" localSheetId="7">'515005 PAID Mills College'!$A$1:$G$52</definedName>
    <definedName name="_xlnm.Print_Area" localSheetId="6">'515006 CODE2040'!$A$1:$G$66</definedName>
    <definedName name="_xlnm.Print_Area" localSheetId="5">'615001-2 Praxis'!$A$1:$G$51</definedName>
    <definedName name="_xlnm.Print_Area" localSheetId="4">'615002-2 IHO Whole Person'!$A$1:$G$50</definedName>
    <definedName name="_xlnm.Print_Area" localSheetId="3">'615003 Marian Farms'!$A$1:$G$51</definedName>
    <definedName name="_xlnm.Print_Area" localSheetId="2">'615004 BGC Hackathon'!$A$1:$G$63</definedName>
    <definedName name="_xlnm.Print_Area" localSheetId="1">'615004-2 BGC Hackathon_overtime'!$A$1:$G$36</definedName>
    <definedName name="_xlnm.Print_Area" localSheetId="0">'615005-2 Food First'!$A$1:$G$50</definedName>
    <definedName name="_xlnm.Print_Area" localSheetId="333">'Cancel Fee Template'!$A$1:$E$35</definedName>
    <definedName name="_xlnm.Print_Area" localSheetId="334">'Invoice Template'!$A$1:$G$51</definedName>
    <definedName name="_xlnm.Print_Area" localSheetId="332">'Quote Template'!$A$1:$G$49</definedName>
  </definedNames>
  <calcPr calcId="110304"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E25" i="293"/>
  <c r="G25"/>
  <c r="E26"/>
  <c r="G26"/>
  <c r="E27"/>
  <c r="G27"/>
  <c r="G28"/>
  <c r="E29"/>
  <c r="G29"/>
  <c r="G30"/>
  <c r="E31"/>
  <c r="G31"/>
  <c r="E32"/>
  <c r="G32"/>
  <c r="E33"/>
  <c r="G33"/>
  <c r="E34"/>
  <c r="G34"/>
  <c r="E35"/>
  <c r="G35"/>
  <c r="E36"/>
  <c r="G36"/>
  <c r="E37"/>
  <c r="G37"/>
  <c r="G38"/>
  <c r="G39"/>
  <c r="G40"/>
  <c r="E41"/>
  <c r="G41"/>
  <c r="E42"/>
  <c r="G42"/>
  <c r="E43"/>
  <c r="G43"/>
  <c r="E44"/>
  <c r="G44"/>
  <c r="G45"/>
  <c r="G46"/>
  <c r="G47"/>
  <c r="D49"/>
  <c r="E30"/>
  <c r="E40"/>
  <c r="E46"/>
  <c r="E47"/>
  <c r="E24" i="283"/>
  <c r="G24"/>
  <c r="G25"/>
  <c r="G26"/>
  <c r="G27"/>
  <c r="G28"/>
  <c r="G29"/>
  <c r="G30"/>
  <c r="G31"/>
  <c r="G32"/>
  <c r="E33"/>
  <c r="G33"/>
  <c r="E34"/>
  <c r="G34"/>
  <c r="G35"/>
  <c r="G36"/>
  <c r="G37"/>
  <c r="G38"/>
  <c r="G39"/>
  <c r="G40"/>
  <c r="G41"/>
  <c r="D43"/>
  <c r="E41"/>
  <c r="E38" i="342"/>
  <c r="E24"/>
  <c r="G24"/>
  <c r="G25"/>
  <c r="G26"/>
  <c r="G27"/>
  <c r="G28"/>
  <c r="G29"/>
  <c r="G30"/>
  <c r="G31"/>
  <c r="G32"/>
  <c r="E33"/>
  <c r="G33"/>
  <c r="E34"/>
  <c r="G34"/>
  <c r="G35"/>
  <c r="G36"/>
  <c r="G37"/>
  <c r="G38"/>
  <c r="G39"/>
  <c r="G40"/>
  <c r="G41"/>
  <c r="D43"/>
  <c r="E41"/>
  <c r="E24" i="284"/>
  <c r="G24"/>
  <c r="E25"/>
  <c r="G25"/>
  <c r="E26"/>
  <c r="G26"/>
  <c r="E27"/>
  <c r="G27"/>
  <c r="E28"/>
  <c r="G28"/>
  <c r="E29"/>
  <c r="G29"/>
  <c r="E30"/>
  <c r="G30"/>
  <c r="E31"/>
  <c r="G31"/>
  <c r="E32"/>
  <c r="G32"/>
  <c r="E33"/>
  <c r="G33"/>
  <c r="G34"/>
  <c r="E35"/>
  <c r="G35"/>
  <c r="G36"/>
  <c r="G37"/>
  <c r="G38"/>
  <c r="G39"/>
  <c r="G40"/>
  <c r="D42"/>
  <c r="E40"/>
  <c r="E33" i="286"/>
  <c r="G33"/>
  <c r="E24"/>
  <c r="G24"/>
  <c r="E25"/>
  <c r="G25"/>
  <c r="E26"/>
  <c r="G26"/>
  <c r="E27"/>
  <c r="G27"/>
  <c r="E28"/>
  <c r="G28"/>
  <c r="E29"/>
  <c r="G29"/>
  <c r="E30"/>
  <c r="G30"/>
  <c r="E31"/>
  <c r="G31"/>
  <c r="E32"/>
  <c r="G32"/>
  <c r="E34"/>
  <c r="G34"/>
  <c r="G35"/>
  <c r="G36"/>
  <c r="E37"/>
  <c r="G37"/>
  <c r="E38"/>
  <c r="G38"/>
  <c r="E39"/>
  <c r="G39"/>
  <c r="G40"/>
  <c r="G41"/>
  <c r="D43"/>
  <c r="E41"/>
  <c r="E24" i="288"/>
  <c r="G24"/>
  <c r="E25"/>
  <c r="G25"/>
  <c r="E26"/>
  <c r="G26"/>
  <c r="E27"/>
  <c r="G27"/>
  <c r="E28"/>
  <c r="G28"/>
  <c r="E29"/>
  <c r="G29"/>
  <c r="E30"/>
  <c r="G30"/>
  <c r="E31"/>
  <c r="G31"/>
  <c r="E32"/>
  <c r="G32"/>
  <c r="E33"/>
  <c r="G33"/>
  <c r="E34"/>
  <c r="G34"/>
  <c r="G35"/>
  <c r="E36"/>
  <c r="G36"/>
  <c r="E37"/>
  <c r="G37"/>
  <c r="E38"/>
  <c r="G38"/>
  <c r="G39"/>
  <c r="G40"/>
  <c r="D42"/>
  <c r="E40"/>
  <c r="E35" i="294"/>
  <c r="E24"/>
  <c r="G24"/>
  <c r="E25"/>
  <c r="G25"/>
  <c r="E26"/>
  <c r="G26"/>
  <c r="E27"/>
  <c r="G27"/>
  <c r="G28"/>
  <c r="G29"/>
  <c r="E30"/>
  <c r="G30"/>
  <c r="E31"/>
  <c r="G31"/>
  <c r="E32"/>
  <c r="G32"/>
  <c r="G33"/>
  <c r="G34"/>
  <c r="G35"/>
  <c r="G36"/>
  <c r="G37"/>
  <c r="G38"/>
  <c r="G39"/>
  <c r="D41"/>
  <c r="E39"/>
  <c r="E35" i="332"/>
  <c r="E24"/>
  <c r="G24"/>
  <c r="E25"/>
  <c r="G25"/>
  <c r="E26"/>
  <c r="G26"/>
  <c r="E27"/>
  <c r="G27"/>
  <c r="G28"/>
  <c r="G29"/>
  <c r="E30"/>
  <c r="G30"/>
  <c r="E31"/>
  <c r="G31"/>
  <c r="E32"/>
  <c r="G32"/>
  <c r="G33"/>
  <c r="G34"/>
  <c r="G35"/>
  <c r="G36"/>
  <c r="G37"/>
  <c r="G38"/>
  <c r="G39"/>
  <c r="D41"/>
  <c r="E39"/>
  <c r="E24" i="371"/>
  <c r="G24"/>
  <c r="E25"/>
  <c r="G25"/>
  <c r="E26"/>
  <c r="G26"/>
  <c r="E27"/>
  <c r="G27"/>
  <c r="G28"/>
  <c r="G29"/>
  <c r="E30"/>
  <c r="G30"/>
  <c r="E31"/>
  <c r="G31"/>
  <c r="E32"/>
  <c r="G32"/>
  <c r="G33"/>
  <c r="G34"/>
  <c r="E35"/>
  <c r="G35"/>
  <c r="G36"/>
  <c r="G37"/>
  <c r="G38"/>
  <c r="G39"/>
  <c r="D42"/>
  <c r="E39"/>
  <c r="E24" i="310"/>
  <c r="G24"/>
  <c r="G25"/>
  <c r="G26"/>
  <c r="G27"/>
  <c r="G28"/>
  <c r="G29"/>
  <c r="G30"/>
  <c r="G31"/>
  <c r="G32"/>
  <c r="E33"/>
  <c r="G33"/>
  <c r="E34"/>
  <c r="G34"/>
  <c r="G35"/>
  <c r="G36"/>
  <c r="G37"/>
  <c r="G38"/>
  <c r="G39"/>
  <c r="G40"/>
  <c r="G41"/>
  <c r="D43"/>
  <c r="E41"/>
  <c r="E24" i="311"/>
  <c r="G24"/>
  <c r="G25"/>
  <c r="G26"/>
  <c r="D28"/>
  <c r="E26"/>
  <c r="G24" i="295"/>
  <c r="G25"/>
  <c r="G26"/>
  <c r="E27"/>
  <c r="G27"/>
  <c r="G28"/>
  <c r="G29"/>
  <c r="G30"/>
  <c r="G31"/>
  <c r="G32"/>
  <c r="E33"/>
  <c r="G33"/>
  <c r="G34"/>
  <c r="G35"/>
  <c r="G36"/>
  <c r="G37"/>
  <c r="G38"/>
  <c r="G39"/>
  <c r="G40"/>
  <c r="G41"/>
  <c r="D43"/>
  <c r="E41"/>
  <c r="E24" i="299"/>
  <c r="G24"/>
  <c r="E25"/>
  <c r="G25"/>
  <c r="G26"/>
  <c r="G27"/>
  <c r="G28"/>
  <c r="G29"/>
  <c r="G30"/>
  <c r="G31"/>
  <c r="G32"/>
  <c r="E33"/>
  <c r="G33"/>
  <c r="E34"/>
  <c r="G34"/>
  <c r="G35"/>
  <c r="G36"/>
  <c r="G37"/>
  <c r="G38"/>
  <c r="G39"/>
  <c r="G40"/>
  <c r="G41"/>
  <c r="E41"/>
  <c r="E24" i="333"/>
  <c r="G24"/>
  <c r="E25"/>
  <c r="G25"/>
  <c r="G26"/>
  <c r="G27"/>
  <c r="G28"/>
  <c r="G29"/>
  <c r="G30"/>
  <c r="E31"/>
  <c r="G31"/>
  <c r="G32"/>
  <c r="E33"/>
  <c r="G33"/>
  <c r="E34"/>
  <c r="G34"/>
  <c r="G35"/>
  <c r="G36"/>
  <c r="G37"/>
  <c r="G38"/>
  <c r="G39"/>
  <c r="G40"/>
  <c r="G41"/>
  <c r="D45"/>
  <c r="E41"/>
  <c r="G24" i="301"/>
  <c r="G25"/>
  <c r="G26"/>
  <c r="E27"/>
  <c r="G27"/>
  <c r="G28"/>
  <c r="G29"/>
  <c r="G30"/>
  <c r="G31"/>
  <c r="G32"/>
  <c r="G33"/>
  <c r="G34"/>
  <c r="G35"/>
  <c r="G36"/>
  <c r="G37"/>
  <c r="G38"/>
  <c r="G39"/>
  <c r="G40"/>
  <c r="D42"/>
  <c r="E40"/>
  <c r="E26" i="302"/>
  <c r="G24"/>
  <c r="G25"/>
  <c r="G26"/>
  <c r="G27"/>
  <c r="G28"/>
  <c r="G29"/>
  <c r="G30"/>
  <c r="G31"/>
  <c r="G32"/>
  <c r="E33"/>
  <c r="G33"/>
  <c r="E34"/>
  <c r="G34"/>
  <c r="G35"/>
  <c r="G36"/>
  <c r="G37"/>
  <c r="G38"/>
  <c r="G39"/>
  <c r="G40"/>
  <c r="G41"/>
  <c r="D43"/>
  <c r="E41"/>
  <c r="D39" i="303"/>
  <c r="E25"/>
  <c r="G25"/>
  <c r="E26"/>
  <c r="G26"/>
  <c r="E27"/>
  <c r="G27"/>
  <c r="G28"/>
  <c r="E29"/>
  <c r="G29"/>
  <c r="G30"/>
  <c r="E31"/>
  <c r="G31"/>
  <c r="E32"/>
  <c r="G32"/>
  <c r="E33"/>
  <c r="G33"/>
  <c r="G34"/>
  <c r="E35"/>
  <c r="G35"/>
  <c r="G36"/>
  <c r="G37"/>
  <c r="D40"/>
  <c r="E30"/>
  <c r="E36"/>
  <c r="E37"/>
  <c r="E24" i="304"/>
  <c r="G24"/>
  <c r="G25"/>
  <c r="G26"/>
  <c r="G27"/>
  <c r="G28"/>
  <c r="G29"/>
  <c r="G30"/>
  <c r="G31"/>
  <c r="G32"/>
  <c r="E33"/>
  <c r="G33"/>
  <c r="E34"/>
  <c r="G34"/>
  <c r="G35"/>
  <c r="G36"/>
  <c r="G37"/>
  <c r="G38"/>
  <c r="G39"/>
  <c r="G40"/>
  <c r="G41"/>
  <c r="D43"/>
  <c r="D44"/>
  <c r="E41"/>
  <c r="E34" i="388"/>
  <c r="G34"/>
  <c r="E33"/>
  <c r="G33"/>
  <c r="G35"/>
  <c r="G24"/>
  <c r="G25"/>
  <c r="G26"/>
  <c r="E27"/>
  <c r="G27"/>
  <c r="G28"/>
  <c r="G29"/>
  <c r="G30"/>
  <c r="G31"/>
  <c r="G32"/>
  <c r="G36"/>
  <c r="G37"/>
  <c r="G38"/>
  <c r="G39"/>
  <c r="G40"/>
  <c r="G41"/>
  <c r="D43"/>
  <c r="D44"/>
  <c r="E41"/>
  <c r="E24" i="305"/>
  <c r="G24"/>
  <c r="G25"/>
  <c r="G26"/>
  <c r="G27"/>
  <c r="G28"/>
  <c r="G29"/>
  <c r="G30"/>
  <c r="G31"/>
  <c r="G32"/>
  <c r="E33"/>
  <c r="G33"/>
  <c r="E34"/>
  <c r="G34"/>
  <c r="G35"/>
  <c r="G36"/>
  <c r="G37"/>
  <c r="G38"/>
  <c r="G39"/>
  <c r="G40"/>
  <c r="E40"/>
  <c r="E24" i="306"/>
  <c r="G24"/>
  <c r="E25"/>
  <c r="G25"/>
  <c r="E26"/>
  <c r="G26"/>
  <c r="E27"/>
  <c r="G27"/>
  <c r="E28"/>
  <c r="G28"/>
  <c r="E29"/>
  <c r="G29"/>
  <c r="E30"/>
  <c r="G30"/>
  <c r="E31"/>
  <c r="G31"/>
  <c r="E32"/>
  <c r="G32"/>
  <c r="E33"/>
  <c r="G33"/>
  <c r="G34"/>
  <c r="E35"/>
  <c r="G35"/>
  <c r="G36"/>
  <c r="G37"/>
  <c r="D39"/>
  <c r="E37"/>
  <c r="E24" i="309"/>
  <c r="G24"/>
  <c r="G25"/>
  <c r="G26"/>
  <c r="G27"/>
  <c r="G28"/>
  <c r="G29"/>
  <c r="G30"/>
  <c r="G31"/>
  <c r="G32"/>
  <c r="E33"/>
  <c r="G33"/>
  <c r="E34"/>
  <c r="G34"/>
  <c r="G35"/>
  <c r="G36"/>
  <c r="G37"/>
  <c r="G38"/>
  <c r="G39"/>
  <c r="G40"/>
  <c r="D42"/>
  <c r="E40"/>
  <c r="D31" i="10"/>
  <c r="C34"/>
  <c r="I6"/>
  <c r="I7"/>
  <c r="I8"/>
  <c r="D31" i="11"/>
  <c r="C34"/>
  <c r="I6"/>
  <c r="I7"/>
  <c r="I8"/>
  <c r="D31" i="13"/>
  <c r="C34"/>
  <c r="I6"/>
  <c r="I7"/>
  <c r="I8"/>
  <c r="D31" i="15"/>
  <c r="C34"/>
  <c r="I6"/>
  <c r="I7"/>
  <c r="I8"/>
  <c r="D31" i="16"/>
  <c r="C34"/>
  <c r="I6"/>
  <c r="I7"/>
  <c r="I8"/>
  <c r="D31" i="17"/>
  <c r="C34"/>
  <c r="I6"/>
  <c r="I7"/>
  <c r="I8"/>
  <c r="D31" i="19"/>
  <c r="C34"/>
  <c r="I6"/>
  <c r="I7"/>
  <c r="I8"/>
  <c r="D31" i="20"/>
  <c r="C34"/>
  <c r="I6"/>
  <c r="I7"/>
  <c r="I8"/>
  <c r="D32" i="21"/>
  <c r="C35"/>
  <c r="I6"/>
  <c r="I7"/>
  <c r="I8"/>
  <c r="D31" i="22"/>
  <c r="C34"/>
  <c r="I6"/>
  <c r="I7"/>
  <c r="I8"/>
  <c r="D31" i="25"/>
  <c r="C34"/>
  <c r="I6"/>
  <c r="I7"/>
  <c r="I8"/>
  <c r="D31" i="26"/>
  <c r="C34"/>
  <c r="I6"/>
  <c r="I7"/>
  <c r="I8"/>
  <c r="D31" i="27"/>
  <c r="C34"/>
  <c r="I6"/>
  <c r="I7"/>
  <c r="I8"/>
  <c r="D31" i="28"/>
  <c r="C34"/>
  <c r="I6"/>
  <c r="I7"/>
  <c r="I8"/>
  <c r="D31" i="29"/>
  <c r="C34"/>
  <c r="I6"/>
  <c r="I7"/>
  <c r="I8"/>
  <c r="D31" i="30"/>
  <c r="C34"/>
  <c r="I6"/>
  <c r="I7"/>
  <c r="I8"/>
  <c r="D31" i="31"/>
  <c r="C34"/>
  <c r="I6"/>
  <c r="I7"/>
  <c r="I8"/>
  <c r="D31" i="32"/>
  <c r="C34"/>
  <c r="I6"/>
  <c r="I7"/>
  <c r="I8"/>
  <c r="D32" i="33"/>
  <c r="C35"/>
  <c r="I6"/>
  <c r="I7"/>
  <c r="I8"/>
  <c r="D32" i="34"/>
  <c r="C35"/>
  <c r="I6"/>
  <c r="I7"/>
  <c r="I8"/>
  <c r="D32" i="35"/>
  <c r="C35"/>
  <c r="I6"/>
  <c r="I7"/>
  <c r="I8"/>
  <c r="E24" i="36"/>
  <c r="E25"/>
  <c r="E26"/>
  <c r="E27"/>
  <c r="E28"/>
  <c r="E29"/>
  <c r="E30"/>
  <c r="E31"/>
  <c r="E32"/>
  <c r="D35"/>
  <c r="J6"/>
  <c r="J7"/>
  <c r="J8"/>
  <c r="E24" i="37"/>
  <c r="E25"/>
  <c r="E26"/>
  <c r="E27"/>
  <c r="E28"/>
  <c r="E29"/>
  <c r="E30"/>
  <c r="E31"/>
  <c r="E32"/>
  <c r="E33"/>
  <c r="D36"/>
  <c r="J6"/>
  <c r="J7"/>
  <c r="J8"/>
  <c r="E24" i="38"/>
  <c r="E25"/>
  <c r="E26"/>
  <c r="E27"/>
  <c r="E28"/>
  <c r="E29"/>
  <c r="E30"/>
  <c r="E31"/>
  <c r="E32"/>
  <c r="E33"/>
  <c r="C36"/>
  <c r="J6"/>
  <c r="J7"/>
  <c r="J8"/>
  <c r="E24" i="39"/>
  <c r="E25"/>
  <c r="E26"/>
  <c r="E27"/>
  <c r="E28"/>
  <c r="E29"/>
  <c r="E30"/>
  <c r="E31"/>
  <c r="E32"/>
  <c r="E33"/>
  <c r="C36"/>
  <c r="J6"/>
  <c r="J7"/>
  <c r="J8"/>
  <c r="E24" i="40"/>
  <c r="E25"/>
  <c r="E26"/>
  <c r="E27"/>
  <c r="E28"/>
  <c r="E29"/>
  <c r="E30"/>
  <c r="E31"/>
  <c r="E32"/>
  <c r="E33"/>
  <c r="C36"/>
  <c r="J6"/>
  <c r="J7"/>
  <c r="J8"/>
  <c r="E24" i="46"/>
  <c r="E25"/>
  <c r="E26"/>
  <c r="E27"/>
  <c r="E28"/>
  <c r="E29"/>
  <c r="E30"/>
  <c r="E31"/>
  <c r="E32"/>
  <c r="E33"/>
  <c r="C36"/>
  <c r="J6"/>
  <c r="J7"/>
  <c r="J8"/>
  <c r="E24" i="47"/>
  <c r="E25"/>
  <c r="E26"/>
  <c r="E27"/>
  <c r="E29"/>
  <c r="E30"/>
  <c r="E31"/>
  <c r="E32"/>
  <c r="E33"/>
  <c r="C36"/>
  <c r="J6"/>
  <c r="J7"/>
  <c r="J8"/>
  <c r="E24" i="48"/>
  <c r="E25"/>
  <c r="E26"/>
  <c r="E27"/>
  <c r="E28"/>
  <c r="E29"/>
  <c r="E30"/>
  <c r="E31"/>
  <c r="E32"/>
  <c r="E33"/>
  <c r="C36"/>
  <c r="J6"/>
  <c r="J7"/>
  <c r="J8"/>
  <c r="E18" i="49"/>
  <c r="E19"/>
  <c r="E20"/>
  <c r="E21"/>
  <c r="J6"/>
  <c r="J7"/>
  <c r="J8"/>
  <c r="E24" i="50"/>
  <c r="E25"/>
  <c r="E26"/>
  <c r="E27"/>
  <c r="E28"/>
  <c r="E29"/>
  <c r="E31"/>
  <c r="C34"/>
  <c r="E24" i="52"/>
  <c r="E25"/>
  <c r="E26"/>
  <c r="E27"/>
  <c r="E28"/>
  <c r="E30"/>
  <c r="C33"/>
  <c r="F24" i="54"/>
  <c r="F25"/>
  <c r="F28"/>
  <c r="C31"/>
  <c r="E24" i="56"/>
  <c r="E25"/>
  <c r="E26"/>
  <c r="E27"/>
  <c r="E28"/>
  <c r="E29"/>
  <c r="E31"/>
  <c r="C34"/>
  <c r="E24" i="55"/>
  <c r="E25"/>
  <c r="E26"/>
  <c r="E27"/>
  <c r="E28"/>
  <c r="E32"/>
  <c r="C35"/>
  <c r="E24" i="57"/>
  <c r="E25"/>
  <c r="E26"/>
  <c r="E27"/>
  <c r="E28"/>
  <c r="E30"/>
  <c r="C33"/>
  <c r="E25" i="59"/>
  <c r="E26"/>
  <c r="E27"/>
  <c r="E28"/>
  <c r="E30"/>
  <c r="C33"/>
  <c r="E24" i="60"/>
  <c r="E25"/>
  <c r="E26"/>
  <c r="E27"/>
  <c r="E28"/>
  <c r="E29"/>
  <c r="E30"/>
  <c r="E31"/>
  <c r="C34"/>
  <c r="F24" i="61"/>
  <c r="F25"/>
  <c r="F26"/>
  <c r="F27"/>
  <c r="F28"/>
  <c r="F30"/>
  <c r="C33"/>
  <c r="E24" i="62"/>
  <c r="E25"/>
  <c r="E26"/>
  <c r="E27"/>
  <c r="E28"/>
  <c r="E30"/>
  <c r="E31"/>
  <c r="C34"/>
  <c r="E24" i="63"/>
  <c r="E25"/>
  <c r="E26"/>
  <c r="E27"/>
  <c r="E28"/>
  <c r="E29"/>
  <c r="E30"/>
  <c r="E31"/>
  <c r="C34"/>
  <c r="E24" i="64"/>
  <c r="E25"/>
  <c r="E26"/>
  <c r="E27"/>
  <c r="E28"/>
  <c r="E30"/>
  <c r="E31"/>
  <c r="E32"/>
  <c r="C35"/>
  <c r="E24" i="65"/>
  <c r="E25"/>
  <c r="E26"/>
  <c r="E27"/>
  <c r="E28"/>
  <c r="E30"/>
  <c r="E31"/>
  <c r="E32"/>
  <c r="C35"/>
  <c r="E24" i="66"/>
  <c r="E25"/>
  <c r="E26"/>
  <c r="E27"/>
  <c r="E28"/>
  <c r="E30"/>
  <c r="E31"/>
  <c r="E32"/>
  <c r="C35"/>
  <c r="E24" i="67"/>
  <c r="E25"/>
  <c r="E26"/>
  <c r="E27"/>
  <c r="E28"/>
  <c r="E30"/>
  <c r="E31"/>
  <c r="E32"/>
  <c r="C35"/>
  <c r="E24" i="68"/>
  <c r="E25"/>
  <c r="E26"/>
  <c r="E27"/>
  <c r="E28"/>
  <c r="E30"/>
  <c r="E31"/>
  <c r="E32"/>
  <c r="C35"/>
  <c r="E24" i="70"/>
  <c r="E25"/>
  <c r="E26"/>
  <c r="E27"/>
  <c r="E28"/>
  <c r="E29"/>
  <c r="E30"/>
  <c r="C33"/>
  <c r="E24" i="71"/>
  <c r="E25"/>
  <c r="E26"/>
  <c r="E27"/>
  <c r="E28"/>
  <c r="E29"/>
  <c r="E30"/>
  <c r="C33"/>
  <c r="E24" i="72"/>
  <c r="E26"/>
  <c r="E27"/>
  <c r="E28"/>
  <c r="E29"/>
  <c r="E30"/>
  <c r="E31"/>
  <c r="C34"/>
  <c r="E24" i="73"/>
  <c r="E25"/>
  <c r="E26"/>
  <c r="E27"/>
  <c r="E28"/>
  <c r="E29"/>
  <c r="E30"/>
  <c r="E31"/>
  <c r="E32"/>
  <c r="C35"/>
  <c r="E24" i="74"/>
  <c r="E25"/>
  <c r="E26"/>
  <c r="E27"/>
  <c r="E29"/>
  <c r="E31"/>
  <c r="E32"/>
  <c r="E34"/>
  <c r="C37"/>
  <c r="E24" i="75"/>
  <c r="E25"/>
  <c r="E28"/>
  <c r="E30"/>
  <c r="E31"/>
  <c r="C34"/>
  <c r="E24" i="76"/>
  <c r="E25"/>
  <c r="E26"/>
  <c r="E27"/>
  <c r="E28"/>
  <c r="E30"/>
  <c r="E31"/>
  <c r="C34"/>
  <c r="C34" i="79"/>
  <c r="E24"/>
  <c r="E25"/>
  <c r="E26"/>
  <c r="E27"/>
  <c r="E28"/>
  <c r="E29"/>
  <c r="E30"/>
  <c r="C33"/>
  <c r="E24" i="82"/>
  <c r="E25"/>
  <c r="E26"/>
  <c r="E27"/>
  <c r="E28"/>
  <c r="E30"/>
  <c r="E31"/>
  <c r="E32"/>
  <c r="E33"/>
  <c r="E34"/>
  <c r="C37"/>
  <c r="E24" i="85"/>
  <c r="E25"/>
  <c r="E26"/>
  <c r="E27"/>
  <c r="E29"/>
  <c r="E30"/>
  <c r="E32"/>
  <c r="E33"/>
  <c r="E34"/>
  <c r="E35"/>
  <c r="C38"/>
  <c r="E24" i="86"/>
  <c r="E25"/>
  <c r="E26"/>
  <c r="E27"/>
  <c r="E29"/>
  <c r="E30"/>
  <c r="E32"/>
  <c r="E33"/>
  <c r="E34"/>
  <c r="E35"/>
  <c r="C38"/>
  <c r="E24" i="87"/>
  <c r="E25"/>
  <c r="E26"/>
  <c r="E27"/>
  <c r="E29"/>
  <c r="E30"/>
  <c r="E32"/>
  <c r="E33"/>
  <c r="E34"/>
  <c r="E35"/>
  <c r="C38"/>
  <c r="E24" i="89"/>
  <c r="E25"/>
  <c r="E26"/>
  <c r="E27"/>
  <c r="E29"/>
  <c r="E30"/>
  <c r="E32"/>
  <c r="E33"/>
  <c r="E34"/>
  <c r="E35"/>
  <c r="C38"/>
  <c r="E24" i="90"/>
  <c r="E25"/>
  <c r="E26"/>
  <c r="E27"/>
  <c r="E28"/>
  <c r="E29"/>
  <c r="E30"/>
  <c r="E32"/>
  <c r="E33"/>
  <c r="E34"/>
  <c r="E35"/>
  <c r="C38"/>
  <c r="E24" i="92"/>
  <c r="E25"/>
  <c r="E26"/>
  <c r="E27"/>
  <c r="E29"/>
  <c r="E30"/>
  <c r="E32"/>
  <c r="E33"/>
  <c r="E34"/>
  <c r="E35"/>
  <c r="C38"/>
  <c r="E24" i="91"/>
  <c r="E25"/>
  <c r="E26"/>
  <c r="E27"/>
  <c r="E28"/>
  <c r="E29"/>
  <c r="E30"/>
  <c r="E32"/>
  <c r="E33"/>
  <c r="E34"/>
  <c r="E35"/>
  <c r="E36"/>
  <c r="C39"/>
  <c r="E24" i="93"/>
  <c r="E25"/>
  <c r="E26"/>
  <c r="E27"/>
  <c r="E29"/>
  <c r="E30"/>
  <c r="E32"/>
  <c r="E33"/>
  <c r="E34"/>
  <c r="E35"/>
  <c r="C38"/>
  <c r="E24" i="94"/>
  <c r="E25"/>
  <c r="E26"/>
  <c r="E27"/>
  <c r="E29"/>
  <c r="E30"/>
  <c r="E32"/>
  <c r="E33"/>
  <c r="E34"/>
  <c r="E35"/>
  <c r="C38"/>
  <c r="E24" i="96"/>
  <c r="E25"/>
  <c r="E26"/>
  <c r="E27"/>
  <c r="E29"/>
  <c r="E30"/>
  <c r="E32"/>
  <c r="E33"/>
  <c r="E34"/>
  <c r="E35"/>
  <c r="C38"/>
  <c r="E24" i="97"/>
  <c r="E25"/>
  <c r="E26"/>
  <c r="E27"/>
  <c r="E29"/>
  <c r="E30"/>
  <c r="E32"/>
  <c r="E33"/>
  <c r="E34"/>
  <c r="E35"/>
  <c r="C38"/>
  <c r="E24" i="98"/>
  <c r="E25"/>
  <c r="E26"/>
  <c r="E27"/>
  <c r="E29"/>
  <c r="E30"/>
  <c r="E32"/>
  <c r="E33"/>
  <c r="E34"/>
  <c r="E35"/>
  <c r="C38"/>
  <c r="E24" i="99"/>
  <c r="E25"/>
  <c r="E26"/>
  <c r="E27"/>
  <c r="E30"/>
  <c r="E32"/>
  <c r="E33"/>
  <c r="E34"/>
  <c r="E35"/>
  <c r="C38"/>
  <c r="E24" i="100"/>
  <c r="E25"/>
  <c r="E27"/>
  <c r="E28"/>
  <c r="C31"/>
  <c r="E24" i="101"/>
  <c r="E25"/>
  <c r="E26"/>
  <c r="E27"/>
  <c r="E28"/>
  <c r="E29"/>
  <c r="E30"/>
  <c r="E32"/>
  <c r="E33"/>
  <c r="E34"/>
  <c r="E35"/>
  <c r="C38"/>
  <c r="E24" i="102"/>
  <c r="E25"/>
  <c r="E26"/>
  <c r="E27"/>
  <c r="E28"/>
  <c r="E29"/>
  <c r="E30"/>
  <c r="E32"/>
  <c r="E33"/>
  <c r="E34"/>
  <c r="E35"/>
  <c r="C38"/>
  <c r="E25" i="103"/>
  <c r="E26"/>
  <c r="E27"/>
  <c r="E28"/>
  <c r="E29"/>
  <c r="E30"/>
  <c r="C33"/>
  <c r="E24" i="104"/>
  <c r="E25"/>
  <c r="E26"/>
  <c r="E27"/>
  <c r="E28"/>
  <c r="E29"/>
  <c r="E30"/>
  <c r="E32"/>
  <c r="E33"/>
  <c r="E34"/>
  <c r="E35"/>
  <c r="C38"/>
  <c r="E24" i="105"/>
  <c r="E25"/>
  <c r="E26"/>
  <c r="E27"/>
  <c r="E28"/>
  <c r="E29"/>
  <c r="E30"/>
  <c r="E32"/>
  <c r="E33"/>
  <c r="E34"/>
  <c r="E35"/>
  <c r="C37"/>
  <c r="E24" i="108"/>
  <c r="E32"/>
  <c r="E33"/>
  <c r="E34"/>
  <c r="E35"/>
  <c r="C37"/>
  <c r="E25" i="178"/>
  <c r="E24" i="109"/>
  <c r="E25"/>
  <c r="E26"/>
  <c r="E27"/>
  <c r="E28"/>
  <c r="E29"/>
  <c r="E31"/>
  <c r="E32"/>
  <c r="E33"/>
  <c r="E34"/>
  <c r="C36"/>
  <c r="E24" i="110"/>
  <c r="E25"/>
  <c r="E26"/>
  <c r="E27"/>
  <c r="E28"/>
  <c r="E29"/>
  <c r="E31"/>
  <c r="E33"/>
  <c r="E34"/>
  <c r="C36"/>
  <c r="E24" i="112"/>
  <c r="E25"/>
  <c r="E26"/>
  <c r="E27"/>
  <c r="E29"/>
  <c r="E30"/>
  <c r="C32"/>
  <c r="E24" i="113"/>
  <c r="E25"/>
  <c r="E28"/>
  <c r="E30"/>
  <c r="E31"/>
  <c r="C34"/>
  <c r="E24" i="115"/>
  <c r="E25"/>
  <c r="E26"/>
  <c r="E27"/>
  <c r="E28"/>
  <c r="E29"/>
  <c r="E30"/>
  <c r="E31"/>
  <c r="E32"/>
  <c r="E33"/>
  <c r="E34"/>
  <c r="E35"/>
  <c r="C37"/>
  <c r="E24" i="117"/>
  <c r="E25"/>
  <c r="E27"/>
  <c r="E28"/>
  <c r="E29"/>
  <c r="E30"/>
  <c r="E32"/>
  <c r="E33"/>
  <c r="E34"/>
  <c r="E35"/>
  <c r="C37"/>
  <c r="C24" i="118"/>
  <c r="E24"/>
  <c r="E30"/>
  <c r="E33"/>
  <c r="E34"/>
  <c r="E35"/>
  <c r="E36"/>
  <c r="C38"/>
  <c r="C24" i="237"/>
  <c r="E24"/>
  <c r="E28"/>
  <c r="E31"/>
  <c r="E32"/>
  <c r="E33"/>
  <c r="E34"/>
  <c r="C36"/>
  <c r="E24" i="119"/>
  <c r="E25"/>
  <c r="E26"/>
  <c r="E27"/>
  <c r="E29"/>
  <c r="E30"/>
  <c r="E32"/>
  <c r="E33"/>
  <c r="E34"/>
  <c r="E35"/>
  <c r="C38"/>
  <c r="E25" i="120"/>
  <c r="E24" i="122"/>
  <c r="E25"/>
  <c r="E24" i="123"/>
  <c r="E25"/>
  <c r="E26"/>
  <c r="E27"/>
  <c r="E30"/>
  <c r="E32"/>
  <c r="E33"/>
  <c r="E34"/>
  <c r="E35"/>
  <c r="C38"/>
  <c r="F24" i="124"/>
  <c r="F28"/>
  <c r="F29"/>
  <c r="F30"/>
  <c r="C33"/>
  <c r="E25" i="126"/>
  <c r="E26"/>
  <c r="E27"/>
  <c r="E30"/>
  <c r="E32"/>
  <c r="E33"/>
  <c r="E34"/>
  <c r="E35"/>
  <c r="C38"/>
  <c r="C39" i="127"/>
  <c r="E24"/>
  <c r="E25"/>
  <c r="E26"/>
  <c r="E27"/>
  <c r="E28"/>
  <c r="E32"/>
  <c r="E35"/>
  <c r="E24" i="131"/>
  <c r="E25"/>
  <c r="E26"/>
  <c r="E27"/>
  <c r="E28"/>
  <c r="E31"/>
  <c r="E34"/>
  <c r="C36"/>
  <c r="C24" i="132"/>
  <c r="E24"/>
  <c r="G24"/>
  <c r="G28"/>
  <c r="G30"/>
  <c r="G33"/>
  <c r="D35"/>
  <c r="E24" i="222"/>
  <c r="G24"/>
  <c r="E25"/>
  <c r="G25"/>
  <c r="G27"/>
  <c r="E24" i="135"/>
  <c r="E25"/>
  <c r="E26"/>
  <c r="E27"/>
  <c r="E28"/>
  <c r="E29"/>
  <c r="E32"/>
  <c r="E33"/>
  <c r="E34"/>
  <c r="E35"/>
  <c r="C38"/>
  <c r="E24" i="192"/>
  <c r="E25"/>
  <c r="E26"/>
  <c r="E24" i="139"/>
  <c r="G24"/>
  <c r="E25"/>
  <c r="G25"/>
  <c r="E26"/>
  <c r="G26"/>
  <c r="E27"/>
  <c r="G27"/>
  <c r="E28"/>
  <c r="G28"/>
  <c r="G29"/>
  <c r="E30"/>
  <c r="G30"/>
  <c r="G33"/>
  <c r="D35"/>
  <c r="E33"/>
  <c r="E24" i="152"/>
  <c r="G24"/>
  <c r="E26"/>
  <c r="G26"/>
  <c r="G27"/>
  <c r="E28"/>
  <c r="G28"/>
  <c r="G31"/>
  <c r="D33"/>
  <c r="E31"/>
  <c r="E24" i="141"/>
  <c r="E25"/>
  <c r="E28"/>
  <c r="E33"/>
  <c r="D35"/>
  <c r="E24" i="146"/>
  <c r="E25"/>
  <c r="E26"/>
  <c r="E28"/>
  <c r="E31"/>
  <c r="D33"/>
  <c r="E24" i="148"/>
  <c r="E26"/>
  <c r="E29"/>
  <c r="D31"/>
  <c r="E24" i="153"/>
  <c r="E25"/>
  <c r="E27"/>
  <c r="E29"/>
  <c r="E30"/>
  <c r="E32"/>
  <c r="E33"/>
  <c r="C35"/>
  <c r="E24" i="154"/>
  <c r="E25"/>
  <c r="E26"/>
  <c r="E27"/>
  <c r="E29"/>
  <c r="E30"/>
  <c r="E32"/>
  <c r="E33"/>
  <c r="E34"/>
  <c r="E35"/>
  <c r="C38"/>
  <c r="E24" i="157"/>
  <c r="G24"/>
  <c r="E25"/>
  <c r="G25"/>
  <c r="E26"/>
  <c r="G26"/>
  <c r="E27"/>
  <c r="G27"/>
  <c r="E28"/>
  <c r="G28"/>
  <c r="E29"/>
  <c r="G29"/>
  <c r="E30"/>
  <c r="G30"/>
  <c r="E31"/>
  <c r="G31"/>
  <c r="E32"/>
  <c r="G32"/>
  <c r="G33"/>
  <c r="E34"/>
  <c r="G34"/>
  <c r="G35"/>
  <c r="G36"/>
  <c r="E37"/>
  <c r="G37"/>
  <c r="E38"/>
  <c r="G38"/>
  <c r="G39"/>
  <c r="G40"/>
  <c r="D42"/>
  <c r="E40"/>
  <c r="E24" i="158"/>
  <c r="G24"/>
  <c r="E25"/>
  <c r="G25"/>
  <c r="E26"/>
  <c r="G26"/>
  <c r="E27"/>
  <c r="G27"/>
  <c r="E28"/>
  <c r="G28"/>
  <c r="E29"/>
  <c r="G29"/>
  <c r="E30"/>
  <c r="G30"/>
  <c r="E31"/>
  <c r="G31"/>
  <c r="E32"/>
  <c r="G32"/>
  <c r="G33"/>
  <c r="E34"/>
  <c r="G34"/>
  <c r="G35"/>
  <c r="G36"/>
  <c r="E37"/>
  <c r="G37"/>
  <c r="E38"/>
  <c r="G38"/>
  <c r="G39"/>
  <c r="G40"/>
  <c r="D42"/>
  <c r="E40"/>
  <c r="E24" i="159"/>
  <c r="G24"/>
  <c r="E25"/>
  <c r="G25"/>
  <c r="E26"/>
  <c r="G26"/>
  <c r="E27"/>
  <c r="G27"/>
  <c r="E28"/>
  <c r="G28"/>
  <c r="E29"/>
  <c r="G29"/>
  <c r="E30"/>
  <c r="G30"/>
  <c r="E31"/>
  <c r="G31"/>
  <c r="E32"/>
  <c r="G32"/>
  <c r="G33"/>
  <c r="E34"/>
  <c r="G34"/>
  <c r="G35"/>
  <c r="G36"/>
  <c r="E37"/>
  <c r="G37"/>
  <c r="E38"/>
  <c r="G38"/>
  <c r="G39"/>
  <c r="G40"/>
  <c r="D42"/>
  <c r="E40"/>
  <c r="G24" i="160"/>
  <c r="E25"/>
  <c r="G25"/>
  <c r="G26"/>
  <c r="G27"/>
  <c r="G28"/>
  <c r="G29"/>
  <c r="G30"/>
  <c r="G31"/>
  <c r="G32"/>
  <c r="E33"/>
  <c r="G33"/>
  <c r="G34"/>
  <c r="G35"/>
  <c r="G36"/>
  <c r="G37"/>
  <c r="D39"/>
  <c r="E37"/>
  <c r="E24" i="161"/>
  <c r="G24"/>
  <c r="E25"/>
  <c r="G25"/>
  <c r="E26"/>
  <c r="G26"/>
  <c r="E27"/>
  <c r="G27"/>
  <c r="E28"/>
  <c r="G28"/>
  <c r="E29"/>
  <c r="G29"/>
  <c r="E30"/>
  <c r="G30"/>
  <c r="E31"/>
  <c r="G31"/>
  <c r="E32"/>
  <c r="G32"/>
  <c r="G33"/>
  <c r="E34"/>
  <c r="G34"/>
  <c r="G35"/>
  <c r="G36"/>
  <c r="E37"/>
  <c r="G37"/>
  <c r="E38"/>
  <c r="G38"/>
  <c r="G39"/>
  <c r="G40"/>
  <c r="G41"/>
  <c r="G43"/>
  <c r="E41"/>
  <c r="E24" i="162"/>
  <c r="G24"/>
  <c r="E25"/>
  <c r="G25"/>
  <c r="E26"/>
  <c r="G26"/>
  <c r="E27"/>
  <c r="G27"/>
  <c r="E28"/>
  <c r="G28"/>
  <c r="E29"/>
  <c r="G29"/>
  <c r="E30"/>
  <c r="G30"/>
  <c r="E31"/>
  <c r="G31"/>
  <c r="E32"/>
  <c r="G32"/>
  <c r="G33"/>
  <c r="E34"/>
  <c r="G34"/>
  <c r="G35"/>
  <c r="G36"/>
  <c r="E37"/>
  <c r="G37"/>
  <c r="E38"/>
  <c r="G38"/>
  <c r="G39"/>
  <c r="G40"/>
  <c r="D42"/>
  <c r="E40"/>
  <c r="E25" i="163"/>
  <c r="G25"/>
  <c r="E26"/>
  <c r="G26"/>
  <c r="E27"/>
  <c r="G27"/>
  <c r="E28"/>
  <c r="G28"/>
  <c r="E29"/>
  <c r="G29"/>
  <c r="E30"/>
  <c r="G30"/>
  <c r="E31"/>
  <c r="G31"/>
  <c r="E32"/>
  <c r="G32"/>
  <c r="G33"/>
  <c r="G35"/>
  <c r="G36"/>
  <c r="E37"/>
  <c r="G37"/>
  <c r="E38"/>
  <c r="G38"/>
  <c r="G39"/>
  <c r="G40"/>
  <c r="D42"/>
  <c r="E24"/>
  <c r="E34"/>
  <c r="E40"/>
  <c r="E24" i="164"/>
  <c r="E25"/>
  <c r="E26"/>
  <c r="E27"/>
  <c r="E28"/>
  <c r="E29"/>
  <c r="E30"/>
  <c r="E32"/>
  <c r="E33"/>
  <c r="E34"/>
  <c r="E35"/>
  <c r="C38"/>
  <c r="E24" i="165"/>
  <c r="G24"/>
  <c r="E25"/>
  <c r="G25"/>
  <c r="E26"/>
  <c r="G26"/>
  <c r="E27"/>
  <c r="G27"/>
  <c r="E28"/>
  <c r="G28"/>
  <c r="E29"/>
  <c r="G29"/>
  <c r="E30"/>
  <c r="G30"/>
  <c r="E31"/>
  <c r="G31"/>
  <c r="E32"/>
  <c r="G32"/>
  <c r="E33"/>
  <c r="G33"/>
  <c r="G34"/>
  <c r="E35"/>
  <c r="G35"/>
  <c r="E36"/>
  <c r="G36"/>
  <c r="G37"/>
  <c r="G38"/>
  <c r="D40"/>
  <c r="E38"/>
  <c r="E24" i="166"/>
  <c r="G24"/>
  <c r="E25"/>
  <c r="G25"/>
  <c r="E26"/>
  <c r="G26"/>
  <c r="E27"/>
  <c r="G27"/>
  <c r="E28"/>
  <c r="G28"/>
  <c r="E29"/>
  <c r="G29"/>
  <c r="E30"/>
  <c r="G30"/>
  <c r="E31"/>
  <c r="G31"/>
  <c r="E32"/>
  <c r="G32"/>
  <c r="E33"/>
  <c r="G33"/>
  <c r="G34"/>
  <c r="E35"/>
  <c r="G35"/>
  <c r="E36"/>
  <c r="G36"/>
  <c r="G37"/>
  <c r="G38"/>
  <c r="D40"/>
  <c r="E38"/>
  <c r="E22" i="167"/>
  <c r="G22"/>
  <c r="E23"/>
  <c r="G23"/>
  <c r="E24"/>
  <c r="G24"/>
  <c r="E25"/>
  <c r="G25"/>
  <c r="E26"/>
  <c r="G26"/>
  <c r="E27"/>
  <c r="G27"/>
  <c r="E28"/>
  <c r="G28"/>
  <c r="E29"/>
  <c r="G29"/>
  <c r="E30"/>
  <c r="G30"/>
  <c r="G31"/>
  <c r="G32"/>
  <c r="E32"/>
  <c r="E24" i="169"/>
  <c r="G24"/>
  <c r="E25"/>
  <c r="G25"/>
  <c r="E26"/>
  <c r="G26"/>
  <c r="E27"/>
  <c r="G27"/>
  <c r="E28"/>
  <c r="G28"/>
  <c r="E29"/>
  <c r="G29"/>
  <c r="E30"/>
  <c r="G30"/>
  <c r="E31"/>
  <c r="G31"/>
  <c r="E32"/>
  <c r="G32"/>
  <c r="G33"/>
  <c r="E34"/>
  <c r="G34"/>
  <c r="G35"/>
  <c r="E36"/>
  <c r="G36"/>
  <c r="E37"/>
  <c r="G37"/>
  <c r="E38"/>
  <c r="G38"/>
  <c r="G39"/>
  <c r="G40"/>
  <c r="G42"/>
  <c r="E24" i="168"/>
  <c r="G24"/>
  <c r="E25"/>
  <c r="G25"/>
  <c r="E26"/>
  <c r="G26"/>
  <c r="E27"/>
  <c r="G27"/>
  <c r="E28"/>
  <c r="G28"/>
  <c r="E29"/>
  <c r="G29"/>
  <c r="E30"/>
  <c r="G30"/>
  <c r="E31"/>
  <c r="G31"/>
  <c r="E32"/>
  <c r="G32"/>
  <c r="G33"/>
  <c r="E34"/>
  <c r="G34"/>
  <c r="G35"/>
  <c r="E36"/>
  <c r="G36"/>
  <c r="E37"/>
  <c r="G37"/>
  <c r="E38"/>
  <c r="G38"/>
  <c r="G39"/>
  <c r="G40"/>
  <c r="D42"/>
  <c r="G25" i="185"/>
  <c r="G26"/>
  <c r="E26"/>
  <c r="G25" i="188"/>
  <c r="G26"/>
  <c r="E26"/>
  <c r="G25" i="186"/>
  <c r="G26"/>
  <c r="E26"/>
  <c r="E24" i="170"/>
  <c r="G24"/>
  <c r="E25"/>
  <c r="G25"/>
  <c r="E26"/>
  <c r="G26"/>
  <c r="E27"/>
  <c r="G27"/>
  <c r="E28"/>
  <c r="G28"/>
  <c r="E29"/>
  <c r="G29"/>
  <c r="E30"/>
  <c r="G30"/>
  <c r="E31"/>
  <c r="G31"/>
  <c r="E32"/>
  <c r="G32"/>
  <c r="E33"/>
  <c r="G33"/>
  <c r="G34"/>
  <c r="E35"/>
  <c r="G35"/>
  <c r="E36"/>
  <c r="G36"/>
  <c r="G37"/>
  <c r="G38"/>
  <c r="D40"/>
  <c r="E38"/>
  <c r="E24" i="171"/>
  <c r="G24"/>
  <c r="E25"/>
  <c r="G25"/>
  <c r="E26"/>
  <c r="G26"/>
  <c r="E27"/>
  <c r="G27"/>
  <c r="E28"/>
  <c r="G28"/>
  <c r="E29"/>
  <c r="G29"/>
  <c r="E30"/>
  <c r="G30"/>
  <c r="E31"/>
  <c r="G31"/>
  <c r="E32"/>
  <c r="G32"/>
  <c r="E33"/>
  <c r="G33"/>
  <c r="G34"/>
  <c r="E35"/>
  <c r="G35"/>
  <c r="E36"/>
  <c r="G36"/>
  <c r="G37"/>
  <c r="G38"/>
  <c r="G40"/>
  <c r="E38"/>
  <c r="E24" i="172"/>
  <c r="G24"/>
  <c r="E25"/>
  <c r="G25"/>
  <c r="E26"/>
  <c r="G26"/>
  <c r="E27"/>
  <c r="G27"/>
  <c r="E28"/>
  <c r="G28"/>
  <c r="E29"/>
  <c r="G29"/>
  <c r="E30"/>
  <c r="G30"/>
  <c r="E31"/>
  <c r="G31"/>
  <c r="E32"/>
  <c r="G32"/>
  <c r="E33"/>
  <c r="G33"/>
  <c r="G34"/>
  <c r="E35"/>
  <c r="G35"/>
  <c r="E36"/>
  <c r="G36"/>
  <c r="G37"/>
  <c r="G38"/>
  <c r="D40"/>
  <c r="E38"/>
  <c r="E24" i="173"/>
  <c r="G24"/>
  <c r="G25"/>
  <c r="G26"/>
  <c r="G27"/>
  <c r="G28"/>
  <c r="G29"/>
  <c r="G30"/>
  <c r="G31"/>
  <c r="G32"/>
  <c r="E33"/>
  <c r="G33"/>
  <c r="G34"/>
  <c r="G35"/>
  <c r="G36"/>
  <c r="G37"/>
  <c r="G38"/>
  <c r="D40"/>
  <c r="E38"/>
  <c r="E24" i="175"/>
  <c r="G24"/>
  <c r="G25"/>
  <c r="G26"/>
  <c r="G27"/>
  <c r="G28"/>
  <c r="G29"/>
  <c r="G30"/>
  <c r="G31"/>
  <c r="G32"/>
  <c r="E33"/>
  <c r="G33"/>
  <c r="G34"/>
  <c r="G35"/>
  <c r="G36"/>
  <c r="G37"/>
  <c r="G38"/>
  <c r="D40"/>
  <c r="E38"/>
  <c r="E24" i="174"/>
  <c r="G24"/>
  <c r="G25"/>
  <c r="G26"/>
  <c r="G27"/>
  <c r="G28"/>
  <c r="G29"/>
  <c r="G30"/>
  <c r="G31"/>
  <c r="G32"/>
  <c r="E33"/>
  <c r="G33"/>
  <c r="G34"/>
  <c r="G35"/>
  <c r="G36"/>
  <c r="G37"/>
  <c r="G38"/>
  <c r="D40"/>
  <c r="E38"/>
  <c r="G24" i="224"/>
  <c r="G25"/>
  <c r="G26"/>
  <c r="E26"/>
  <c r="E24" i="176"/>
  <c r="G24"/>
  <c r="E25"/>
  <c r="G25"/>
  <c r="E26"/>
  <c r="G26"/>
  <c r="E27"/>
  <c r="G27"/>
  <c r="E28"/>
  <c r="G28"/>
  <c r="G29"/>
  <c r="G30"/>
  <c r="G31"/>
  <c r="G32"/>
  <c r="E33"/>
  <c r="G33"/>
  <c r="G34"/>
  <c r="G35"/>
  <c r="G36"/>
  <c r="G37"/>
  <c r="G38"/>
  <c r="D40"/>
  <c r="E38"/>
  <c r="G24" i="177"/>
  <c r="G25"/>
  <c r="G26"/>
  <c r="G27"/>
  <c r="G28"/>
  <c r="G29"/>
  <c r="E30"/>
  <c r="G30"/>
  <c r="G31"/>
  <c r="G32"/>
  <c r="E33"/>
  <c r="G33"/>
  <c r="G34"/>
  <c r="G35"/>
  <c r="G36"/>
  <c r="G37"/>
  <c r="G38"/>
  <c r="D40"/>
  <c r="E38"/>
  <c r="G24" i="179"/>
  <c r="G25"/>
  <c r="G26"/>
  <c r="G27"/>
  <c r="G28"/>
  <c r="G29"/>
  <c r="E30"/>
  <c r="G30"/>
  <c r="G31"/>
  <c r="G32"/>
  <c r="G33"/>
  <c r="G34"/>
  <c r="G35"/>
  <c r="G36"/>
  <c r="G37"/>
  <c r="G38"/>
  <c r="D40"/>
  <c r="E38"/>
  <c r="C28" i="180"/>
  <c r="E24" i="181"/>
  <c r="G24"/>
  <c r="E25"/>
  <c r="G25"/>
  <c r="E26"/>
  <c r="G26"/>
  <c r="E27"/>
  <c r="G27"/>
  <c r="E28"/>
  <c r="G28"/>
  <c r="E29"/>
  <c r="G29"/>
  <c r="E30"/>
  <c r="G30"/>
  <c r="E31"/>
  <c r="G31"/>
  <c r="E32"/>
  <c r="G32"/>
  <c r="E33"/>
  <c r="G33"/>
  <c r="G34"/>
  <c r="G35"/>
  <c r="D37"/>
  <c r="E35"/>
  <c r="E25" i="182"/>
  <c r="G25"/>
  <c r="E26"/>
  <c r="G26"/>
  <c r="E27"/>
  <c r="G27"/>
  <c r="E28"/>
  <c r="G28"/>
  <c r="E29"/>
  <c r="G29"/>
  <c r="E30"/>
  <c r="G30"/>
  <c r="E31"/>
  <c r="G31"/>
  <c r="E32"/>
  <c r="G32"/>
  <c r="G33"/>
  <c r="G35"/>
  <c r="G36"/>
  <c r="E37"/>
  <c r="G37"/>
  <c r="E38"/>
  <c r="G38"/>
  <c r="G39"/>
  <c r="G40"/>
  <c r="D42"/>
  <c r="E24"/>
  <c r="E34"/>
  <c r="E40"/>
  <c r="E25" i="183"/>
  <c r="G25"/>
  <c r="G26"/>
  <c r="G27"/>
  <c r="G28"/>
  <c r="G29"/>
  <c r="G30"/>
  <c r="G31"/>
  <c r="G32"/>
  <c r="G33"/>
  <c r="E34"/>
  <c r="G34"/>
  <c r="G35"/>
  <c r="G36"/>
  <c r="G38"/>
  <c r="G39"/>
  <c r="D41"/>
  <c r="E39"/>
  <c r="E24" i="184"/>
  <c r="E26"/>
  <c r="E29"/>
  <c r="D31"/>
  <c r="E25" i="189"/>
  <c r="E25" i="190"/>
  <c r="E24" i="193"/>
  <c r="G24"/>
  <c r="G25"/>
  <c r="G26"/>
  <c r="G27"/>
  <c r="G28"/>
  <c r="G29"/>
  <c r="G30"/>
  <c r="E31"/>
  <c r="G31"/>
  <c r="G32"/>
  <c r="G33"/>
  <c r="E34"/>
  <c r="G34"/>
  <c r="G35"/>
  <c r="G36"/>
  <c r="G37"/>
  <c r="G38"/>
  <c r="G39"/>
  <c r="D42"/>
  <c r="E39"/>
  <c r="E24" i="194"/>
  <c r="G24"/>
  <c r="G25"/>
  <c r="G26"/>
  <c r="G27"/>
  <c r="G28"/>
  <c r="G29"/>
  <c r="G30"/>
  <c r="G31"/>
  <c r="G32"/>
  <c r="G33"/>
  <c r="E34"/>
  <c r="G34"/>
  <c r="G35"/>
  <c r="G36"/>
  <c r="G37"/>
  <c r="G38"/>
  <c r="G39"/>
  <c r="D41"/>
  <c r="E39"/>
  <c r="E24" i="195"/>
  <c r="G24"/>
  <c r="E25"/>
  <c r="G25"/>
  <c r="E26"/>
  <c r="G26"/>
  <c r="E27"/>
  <c r="G27"/>
  <c r="E28"/>
  <c r="G28"/>
  <c r="E29"/>
  <c r="G29"/>
  <c r="E30"/>
  <c r="G30"/>
  <c r="E31"/>
  <c r="G31"/>
  <c r="E32"/>
  <c r="G32"/>
  <c r="E33"/>
  <c r="G33"/>
  <c r="G34"/>
  <c r="E35"/>
  <c r="G35"/>
  <c r="E36"/>
  <c r="G36"/>
  <c r="G37"/>
  <c r="G38"/>
  <c r="D40"/>
  <c r="E38"/>
  <c r="E24" i="231"/>
  <c r="G24"/>
  <c r="E25"/>
  <c r="G25"/>
  <c r="E26"/>
  <c r="G26"/>
  <c r="E27"/>
  <c r="G27"/>
  <c r="E28"/>
  <c r="G28"/>
  <c r="E29"/>
  <c r="G29"/>
  <c r="E30"/>
  <c r="G30"/>
  <c r="E31"/>
  <c r="G31"/>
  <c r="E32"/>
  <c r="G32"/>
  <c r="E33"/>
  <c r="G33"/>
  <c r="G34"/>
  <c r="E35"/>
  <c r="G35"/>
  <c r="G36"/>
  <c r="G37"/>
  <c r="G39"/>
  <c r="E37"/>
  <c r="C41" i="196"/>
  <c r="E41"/>
  <c r="G41"/>
  <c r="G42"/>
  <c r="G43"/>
  <c r="G44"/>
  <c r="E45"/>
  <c r="G45"/>
  <c r="E46"/>
  <c r="G46"/>
  <c r="E47"/>
  <c r="G47"/>
  <c r="E48"/>
  <c r="G48"/>
  <c r="G49"/>
  <c r="C32"/>
  <c r="E32"/>
  <c r="G32"/>
  <c r="G33"/>
  <c r="G34"/>
  <c r="G35"/>
  <c r="E36"/>
  <c r="G36"/>
  <c r="E37"/>
  <c r="G37"/>
  <c r="E38"/>
  <c r="G38"/>
  <c r="E39"/>
  <c r="G39"/>
  <c r="G40"/>
  <c r="C24"/>
  <c r="E24"/>
  <c r="G24"/>
  <c r="G25"/>
  <c r="G26"/>
  <c r="G27"/>
  <c r="E28"/>
  <c r="G28"/>
  <c r="E29"/>
  <c r="G29"/>
  <c r="E30"/>
  <c r="G30"/>
  <c r="G31"/>
  <c r="G50"/>
  <c r="E49"/>
  <c r="E40"/>
  <c r="E31"/>
  <c r="E50"/>
  <c r="C24" i="232"/>
  <c r="E24"/>
  <c r="G24"/>
  <c r="G25"/>
  <c r="G26"/>
  <c r="G27"/>
  <c r="E28"/>
  <c r="G28"/>
  <c r="E29"/>
  <c r="G29"/>
  <c r="E30"/>
  <c r="G30"/>
  <c r="G31"/>
  <c r="G32"/>
  <c r="G34"/>
  <c r="E32"/>
  <c r="E24" i="197"/>
  <c r="G24"/>
  <c r="E25"/>
  <c r="G25"/>
  <c r="E26"/>
  <c r="G26"/>
  <c r="E27"/>
  <c r="G27"/>
  <c r="E28"/>
  <c r="G28"/>
  <c r="E29"/>
  <c r="G29"/>
  <c r="E30"/>
  <c r="G30"/>
  <c r="E31"/>
  <c r="G31"/>
  <c r="E32"/>
  <c r="G32"/>
  <c r="E33"/>
  <c r="G33"/>
  <c r="E34"/>
  <c r="G34"/>
  <c r="E35"/>
  <c r="G35"/>
  <c r="G36"/>
  <c r="G37"/>
  <c r="D39"/>
  <c r="E37"/>
  <c r="E24" i="198"/>
  <c r="G24"/>
  <c r="E25"/>
  <c r="G25"/>
  <c r="E26"/>
  <c r="G26"/>
  <c r="E27"/>
  <c r="G27"/>
  <c r="E28"/>
  <c r="G28"/>
  <c r="E29"/>
  <c r="G29"/>
  <c r="E30"/>
  <c r="G30"/>
  <c r="E31"/>
  <c r="G31"/>
  <c r="E32"/>
  <c r="G32"/>
  <c r="E33"/>
  <c r="G33"/>
  <c r="E34"/>
  <c r="G34"/>
  <c r="E35"/>
  <c r="G35"/>
  <c r="G36"/>
  <c r="G37"/>
  <c r="D39"/>
  <c r="D40"/>
  <c r="E37"/>
  <c r="E24" i="199"/>
  <c r="G24"/>
  <c r="E25"/>
  <c r="G25"/>
  <c r="G26"/>
  <c r="G27"/>
  <c r="D29"/>
  <c r="E27"/>
  <c r="E24" i="200"/>
  <c r="G24"/>
  <c r="E25"/>
  <c r="G25"/>
  <c r="G26"/>
  <c r="G27"/>
  <c r="D29"/>
  <c r="E27"/>
  <c r="E24" i="202"/>
  <c r="G24"/>
  <c r="G25"/>
  <c r="G26"/>
  <c r="D28"/>
  <c r="E26"/>
  <c r="E24" i="203"/>
  <c r="G24"/>
  <c r="E25"/>
  <c r="G25"/>
  <c r="G27"/>
  <c r="D29"/>
  <c r="E27"/>
  <c r="E24" i="204"/>
  <c r="G24"/>
  <c r="E25"/>
  <c r="G25"/>
  <c r="G27"/>
  <c r="D29"/>
  <c r="E27"/>
  <c r="E24" i="205"/>
  <c r="G24"/>
  <c r="G26"/>
  <c r="D28"/>
  <c r="E26"/>
  <c r="E24" i="207"/>
  <c r="G24"/>
  <c r="G25"/>
  <c r="G26"/>
  <c r="D28"/>
  <c r="E26"/>
  <c r="E24" i="208"/>
  <c r="G24"/>
  <c r="E25"/>
  <c r="G25"/>
  <c r="E26"/>
  <c r="G26"/>
  <c r="E27"/>
  <c r="G27"/>
  <c r="G28"/>
  <c r="G29"/>
  <c r="D31"/>
  <c r="E29"/>
  <c r="E24" i="209"/>
  <c r="G24"/>
  <c r="E25"/>
  <c r="G25"/>
  <c r="E26"/>
  <c r="G26"/>
  <c r="G27"/>
  <c r="G28"/>
  <c r="D30"/>
  <c r="E28"/>
  <c r="G24" i="211"/>
  <c r="G25"/>
  <c r="G26"/>
  <c r="G27"/>
  <c r="E27"/>
  <c r="E25" i="212"/>
  <c r="E26"/>
  <c r="E24" i="213"/>
  <c r="G24"/>
  <c r="E25"/>
  <c r="G25"/>
  <c r="E26"/>
  <c r="G26"/>
  <c r="G27"/>
  <c r="E28"/>
  <c r="G28"/>
  <c r="E29"/>
  <c r="G29"/>
  <c r="E30"/>
  <c r="G30"/>
  <c r="G31"/>
  <c r="E33"/>
  <c r="E31"/>
  <c r="E24" i="214"/>
  <c r="G24"/>
  <c r="G25"/>
  <c r="G26"/>
  <c r="G27"/>
  <c r="G28"/>
  <c r="G29"/>
  <c r="G30"/>
  <c r="G31"/>
  <c r="G32"/>
  <c r="G33"/>
  <c r="E34"/>
  <c r="G34"/>
  <c r="G35"/>
  <c r="G36"/>
  <c r="G37"/>
  <c r="G38"/>
  <c r="G39"/>
  <c r="D41"/>
  <c r="E39"/>
  <c r="E24" i="289"/>
  <c r="G24"/>
  <c r="G25"/>
  <c r="G26"/>
  <c r="G27"/>
  <c r="G28"/>
  <c r="G29"/>
  <c r="G30"/>
  <c r="G31"/>
  <c r="G32"/>
  <c r="E33"/>
  <c r="G33"/>
  <c r="E34"/>
  <c r="G34"/>
  <c r="G35"/>
  <c r="G36"/>
  <c r="G37"/>
  <c r="G38"/>
  <c r="G39"/>
  <c r="G40"/>
  <c r="G43"/>
  <c r="D45"/>
  <c r="E40"/>
  <c r="E24" i="291"/>
  <c r="G24"/>
  <c r="E25"/>
  <c r="G25"/>
  <c r="E26"/>
  <c r="G26"/>
  <c r="E27"/>
  <c r="G27"/>
  <c r="E28"/>
  <c r="G28"/>
  <c r="E29"/>
  <c r="G29"/>
  <c r="E30"/>
  <c r="G30"/>
  <c r="E31"/>
  <c r="G31"/>
  <c r="E32"/>
  <c r="G32"/>
  <c r="E33"/>
  <c r="G33"/>
  <c r="E34"/>
  <c r="G34"/>
  <c r="G35"/>
  <c r="G36"/>
  <c r="E37"/>
  <c r="G37"/>
  <c r="E38"/>
  <c r="G38"/>
  <c r="E39"/>
  <c r="G39"/>
  <c r="G40"/>
  <c r="G41"/>
  <c r="D43"/>
  <c r="E41"/>
  <c r="E24" i="290"/>
  <c r="G24"/>
  <c r="G25"/>
  <c r="G26"/>
  <c r="E26"/>
  <c r="E24" i="308"/>
  <c r="G24"/>
  <c r="E25"/>
  <c r="G25"/>
  <c r="E26"/>
  <c r="G26"/>
  <c r="E27"/>
  <c r="G27"/>
  <c r="E28"/>
  <c r="G28"/>
  <c r="E29"/>
  <c r="G29"/>
  <c r="E30"/>
  <c r="G30"/>
  <c r="E31"/>
  <c r="G31"/>
  <c r="E32"/>
  <c r="G32"/>
  <c r="E33"/>
  <c r="G33"/>
  <c r="E34"/>
  <c r="G34"/>
  <c r="G35"/>
  <c r="G36"/>
  <c r="E37"/>
  <c r="G37"/>
  <c r="E38"/>
  <c r="G38"/>
  <c r="E39"/>
  <c r="G39"/>
  <c r="G40"/>
  <c r="G41"/>
  <c r="D44"/>
  <c r="E41"/>
  <c r="G24" i="312"/>
  <c r="E25"/>
  <c r="G25"/>
  <c r="G26"/>
  <c r="G27"/>
  <c r="G28"/>
  <c r="G29"/>
  <c r="G30"/>
  <c r="G31"/>
  <c r="G32"/>
  <c r="E33"/>
  <c r="G33"/>
  <c r="E34"/>
  <c r="G34"/>
  <c r="G35"/>
  <c r="G36"/>
  <c r="G37"/>
  <c r="G38"/>
  <c r="G39"/>
  <c r="G40"/>
  <c r="G41"/>
  <c r="D43"/>
  <c r="E41"/>
  <c r="G24" i="317"/>
  <c r="G25"/>
  <c r="G26"/>
  <c r="G27"/>
  <c r="G28"/>
  <c r="G29"/>
  <c r="G30"/>
  <c r="G31"/>
  <c r="G32"/>
  <c r="E33"/>
  <c r="G33"/>
  <c r="G34"/>
  <c r="G35"/>
  <c r="G36"/>
  <c r="G37"/>
  <c r="G38"/>
  <c r="G39"/>
  <c r="G40"/>
  <c r="D42"/>
  <c r="E40"/>
  <c r="E27" i="313"/>
  <c r="E36"/>
  <c r="E24"/>
  <c r="G24"/>
  <c r="G25"/>
  <c r="G26"/>
  <c r="G27"/>
  <c r="G28"/>
  <c r="G29"/>
  <c r="G30"/>
  <c r="G31"/>
  <c r="G32"/>
  <c r="E33"/>
  <c r="G33"/>
  <c r="E34"/>
  <c r="G34"/>
  <c r="G35"/>
  <c r="G36"/>
  <c r="G37"/>
  <c r="G38"/>
  <c r="D40"/>
  <c r="E38"/>
  <c r="E24" i="314"/>
  <c r="G24"/>
  <c r="G25"/>
  <c r="G26"/>
  <c r="G27"/>
  <c r="G28"/>
  <c r="G29"/>
  <c r="G30"/>
  <c r="G31"/>
  <c r="G32"/>
  <c r="E33"/>
  <c r="G33"/>
  <c r="E34"/>
  <c r="G34"/>
  <c r="G35"/>
  <c r="G36"/>
  <c r="G37"/>
  <c r="G38"/>
  <c r="G39"/>
  <c r="G40"/>
  <c r="D42"/>
  <c r="E40"/>
  <c r="E36" i="326"/>
  <c r="G36"/>
  <c r="E24"/>
  <c r="G24"/>
  <c r="G25"/>
  <c r="G26"/>
  <c r="G27"/>
  <c r="G28"/>
  <c r="G29"/>
  <c r="G30"/>
  <c r="G31"/>
  <c r="G32"/>
  <c r="E33"/>
  <c r="G33"/>
  <c r="E34"/>
  <c r="G34"/>
  <c r="G35"/>
  <c r="G37"/>
  <c r="G38"/>
  <c r="G39"/>
  <c r="G40"/>
  <c r="D42"/>
  <c r="E40"/>
  <c r="E24" i="315"/>
  <c r="G24"/>
  <c r="G25"/>
  <c r="G26"/>
  <c r="G27"/>
  <c r="G28"/>
  <c r="G29"/>
  <c r="G30"/>
  <c r="G31"/>
  <c r="G32"/>
  <c r="E33"/>
  <c r="G33"/>
  <c r="E34"/>
  <c r="G34"/>
  <c r="G35"/>
  <c r="G36"/>
  <c r="G37"/>
  <c r="G38"/>
  <c r="G39"/>
  <c r="G40"/>
  <c r="G41"/>
  <c r="D43"/>
  <c r="E41"/>
  <c r="E24" i="318"/>
  <c r="G24"/>
  <c r="G25"/>
  <c r="G26"/>
  <c r="G27"/>
  <c r="G28"/>
  <c r="G29"/>
  <c r="G30"/>
  <c r="G31"/>
  <c r="G32"/>
  <c r="E33"/>
  <c r="G33"/>
  <c r="E34"/>
  <c r="G34"/>
  <c r="G35"/>
  <c r="G36"/>
  <c r="G37"/>
  <c r="G38"/>
  <c r="G39"/>
  <c r="G40"/>
  <c r="G41"/>
  <c r="D43"/>
  <c r="E41"/>
  <c r="E25" i="316"/>
  <c r="E24"/>
  <c r="G24"/>
  <c r="G25"/>
  <c r="G26"/>
  <c r="G27"/>
  <c r="G28"/>
  <c r="G29"/>
  <c r="G30"/>
  <c r="G31"/>
  <c r="G32"/>
  <c r="E33"/>
  <c r="G33"/>
  <c r="E34"/>
  <c r="G34"/>
  <c r="G35"/>
  <c r="G36"/>
  <c r="G37"/>
  <c r="G38"/>
  <c r="G39"/>
  <c r="G40"/>
  <c r="D42"/>
  <c r="E40"/>
  <c r="E36" i="319"/>
  <c r="E24"/>
  <c r="G24"/>
  <c r="G25"/>
  <c r="G26"/>
  <c r="G27"/>
  <c r="G28"/>
  <c r="G29"/>
  <c r="G30"/>
  <c r="E31"/>
  <c r="G31"/>
  <c r="E32"/>
  <c r="G32"/>
  <c r="G33"/>
  <c r="G34"/>
  <c r="G35"/>
  <c r="G36"/>
  <c r="G37"/>
  <c r="G38"/>
  <c r="G39"/>
  <c r="D41"/>
  <c r="E39"/>
  <c r="E25" i="321"/>
  <c r="E24"/>
  <c r="G24"/>
  <c r="G25"/>
  <c r="G26"/>
  <c r="G27"/>
  <c r="E27"/>
  <c r="E24" i="320"/>
  <c r="G24"/>
  <c r="G25"/>
  <c r="G26"/>
  <c r="G27"/>
  <c r="G28"/>
  <c r="G29"/>
  <c r="G30"/>
  <c r="G31"/>
  <c r="G32"/>
  <c r="E33"/>
  <c r="G33"/>
  <c r="E34"/>
  <c r="G34"/>
  <c r="G35"/>
  <c r="G36"/>
  <c r="G37"/>
  <c r="G38"/>
  <c r="G39"/>
  <c r="G40"/>
  <c r="D42"/>
  <c r="E40"/>
  <c r="E24" i="327"/>
  <c r="G24"/>
  <c r="G25"/>
  <c r="G26"/>
  <c r="G27"/>
  <c r="G28"/>
  <c r="G29"/>
  <c r="G30"/>
  <c r="G31"/>
  <c r="G32"/>
  <c r="E33"/>
  <c r="G33"/>
  <c r="E34"/>
  <c r="G34"/>
  <c r="G35"/>
  <c r="G36"/>
  <c r="G37"/>
  <c r="G38"/>
  <c r="G39"/>
  <c r="G40"/>
  <c r="G42"/>
  <c r="E40"/>
  <c r="E24" i="322"/>
  <c r="G24"/>
  <c r="G25"/>
  <c r="G26"/>
  <c r="G27"/>
  <c r="G28"/>
  <c r="G29"/>
  <c r="G30"/>
  <c r="G31"/>
  <c r="G32"/>
  <c r="E33"/>
  <c r="G33"/>
  <c r="E34"/>
  <c r="G34"/>
  <c r="G35"/>
  <c r="G36"/>
  <c r="G37"/>
  <c r="G38"/>
  <c r="G39"/>
  <c r="G40"/>
  <c r="D42"/>
  <c r="E40"/>
  <c r="E24" i="399"/>
  <c r="G24"/>
  <c r="G25"/>
  <c r="G26"/>
  <c r="E26"/>
  <c r="G24" i="323"/>
  <c r="E25"/>
  <c r="G25"/>
  <c r="G26"/>
  <c r="G27"/>
  <c r="G28"/>
  <c r="G29"/>
  <c r="G30"/>
  <c r="G31"/>
  <c r="G32"/>
  <c r="E33"/>
  <c r="G33"/>
  <c r="E34"/>
  <c r="G34"/>
  <c r="G35"/>
  <c r="G36"/>
  <c r="G37"/>
  <c r="G38"/>
  <c r="G39"/>
  <c r="G40"/>
  <c r="D42"/>
  <c r="E40"/>
  <c r="E36" i="331"/>
  <c r="E24"/>
  <c r="G24"/>
  <c r="G25"/>
  <c r="G26"/>
  <c r="G27"/>
  <c r="G28"/>
  <c r="G29"/>
  <c r="G30"/>
  <c r="G31"/>
  <c r="G32"/>
  <c r="E33"/>
  <c r="G33"/>
  <c r="E34"/>
  <c r="G34"/>
  <c r="G35"/>
  <c r="G36"/>
  <c r="G37"/>
  <c r="G38"/>
  <c r="G39"/>
  <c r="G40"/>
  <c r="D42"/>
  <c r="E40"/>
  <c r="E24" i="336"/>
  <c r="G24"/>
  <c r="G25"/>
  <c r="G26"/>
  <c r="G27"/>
  <c r="G28"/>
  <c r="G29"/>
  <c r="G30"/>
  <c r="G31"/>
  <c r="G32"/>
  <c r="E33"/>
  <c r="G33"/>
  <c r="E34"/>
  <c r="G34"/>
  <c r="G35"/>
  <c r="E36"/>
  <c r="G36"/>
  <c r="G37"/>
  <c r="G38"/>
  <c r="G39"/>
  <c r="G40"/>
  <c r="D43"/>
  <c r="E40"/>
  <c r="E36" i="324"/>
  <c r="E33"/>
  <c r="E34"/>
  <c r="E24"/>
  <c r="G25"/>
  <c r="G26"/>
  <c r="G27"/>
  <c r="G24"/>
  <c r="G28"/>
  <c r="G29"/>
  <c r="G30"/>
  <c r="G31"/>
  <c r="G32"/>
  <c r="G33"/>
  <c r="G34"/>
  <c r="G36"/>
  <c r="G35"/>
  <c r="G38"/>
  <c r="E38"/>
  <c r="D40"/>
  <c r="E24" i="329"/>
  <c r="G24"/>
  <c r="G25"/>
  <c r="G26"/>
  <c r="G27"/>
  <c r="G28"/>
  <c r="G29"/>
  <c r="G30"/>
  <c r="G31"/>
  <c r="G32"/>
  <c r="E33"/>
  <c r="G33"/>
  <c r="E34"/>
  <c r="G34"/>
  <c r="G35"/>
  <c r="G36"/>
  <c r="G38"/>
  <c r="D40"/>
  <c r="E38"/>
  <c r="E24" i="325"/>
  <c r="G24"/>
  <c r="E25"/>
  <c r="G25"/>
  <c r="E26"/>
  <c r="G26"/>
  <c r="E27"/>
  <c r="G27"/>
  <c r="E28"/>
  <c r="G28"/>
  <c r="E29"/>
  <c r="G29"/>
  <c r="E30"/>
  <c r="G30"/>
  <c r="E31"/>
  <c r="G31"/>
  <c r="E32"/>
  <c r="G32"/>
  <c r="E33"/>
  <c r="G33"/>
  <c r="E34"/>
  <c r="G34"/>
  <c r="G35"/>
  <c r="G36"/>
  <c r="E37"/>
  <c r="G37"/>
  <c r="E38"/>
  <c r="G38"/>
  <c r="E39"/>
  <c r="G39"/>
  <c r="G40"/>
  <c r="G41"/>
  <c r="D43"/>
  <c r="E41"/>
  <c r="E24" i="368"/>
  <c r="G24"/>
  <c r="E25"/>
  <c r="G25"/>
  <c r="E26"/>
  <c r="G26"/>
  <c r="E27"/>
  <c r="G27"/>
  <c r="E28"/>
  <c r="G28"/>
  <c r="E29"/>
  <c r="G29"/>
  <c r="E30"/>
  <c r="G30"/>
  <c r="E31"/>
  <c r="G31"/>
  <c r="E32"/>
  <c r="G32"/>
  <c r="E33"/>
  <c r="G33"/>
  <c r="E34"/>
  <c r="G34"/>
  <c r="G35"/>
  <c r="G36"/>
  <c r="E37"/>
  <c r="G37"/>
  <c r="E38"/>
  <c r="G38"/>
  <c r="E39"/>
  <c r="G39"/>
  <c r="G40"/>
  <c r="G41"/>
  <c r="D43"/>
  <c r="E41"/>
  <c r="G24" i="381"/>
  <c r="G25"/>
  <c r="D27"/>
  <c r="E25"/>
  <c r="E27" i="328"/>
  <c r="G24"/>
  <c r="G25"/>
  <c r="G26"/>
  <c r="G27"/>
  <c r="G28"/>
  <c r="G29"/>
  <c r="G30"/>
  <c r="G31"/>
  <c r="G32"/>
  <c r="E33"/>
  <c r="G33"/>
  <c r="G34"/>
  <c r="G35"/>
  <c r="G36"/>
  <c r="G37"/>
  <c r="G38"/>
  <c r="G39"/>
  <c r="D41"/>
  <c r="E39"/>
  <c r="E24" i="215"/>
  <c r="G24"/>
  <c r="E25"/>
  <c r="G25"/>
  <c r="E27"/>
  <c r="G27"/>
  <c r="G28"/>
  <c r="G29"/>
  <c r="D31"/>
  <c r="E29"/>
  <c r="E24" i="216"/>
  <c r="E25"/>
  <c r="E26"/>
  <c r="E27"/>
  <c r="E28"/>
  <c r="E29"/>
  <c r="E30"/>
  <c r="C33"/>
  <c r="E24" i="218"/>
  <c r="E25"/>
  <c r="E26"/>
  <c r="E27"/>
  <c r="E28"/>
  <c r="E29"/>
  <c r="E30"/>
  <c r="C33"/>
  <c r="E24" i="219"/>
  <c r="G24"/>
  <c r="G25"/>
  <c r="G26"/>
  <c r="G27"/>
  <c r="G28"/>
  <c r="G29"/>
  <c r="G30"/>
  <c r="G31"/>
  <c r="G32"/>
  <c r="E33"/>
  <c r="G33"/>
  <c r="G34"/>
  <c r="G35"/>
  <c r="G36"/>
  <c r="G37"/>
  <c r="G38"/>
  <c r="D40"/>
  <c r="E38"/>
  <c r="E24" i="220"/>
  <c r="G24"/>
  <c r="G25"/>
  <c r="G26"/>
  <c r="G27"/>
  <c r="G28"/>
  <c r="G29"/>
  <c r="G30"/>
  <c r="G31"/>
  <c r="G32"/>
  <c r="E33"/>
  <c r="G33"/>
  <c r="G34"/>
  <c r="E35"/>
  <c r="G35"/>
  <c r="G36"/>
  <c r="G37"/>
  <c r="G38"/>
  <c r="D40"/>
  <c r="E38"/>
  <c r="G24" i="223"/>
  <c r="G25"/>
  <c r="G26"/>
  <c r="E27"/>
  <c r="G27"/>
  <c r="G28"/>
  <c r="G29"/>
  <c r="G30"/>
  <c r="G31"/>
  <c r="G32"/>
  <c r="G33"/>
  <c r="E34"/>
  <c r="G34"/>
  <c r="G35"/>
  <c r="G36"/>
  <c r="G37"/>
  <c r="G38"/>
  <c r="G39"/>
  <c r="D41"/>
  <c r="E39"/>
  <c r="E24" i="225"/>
  <c r="G24"/>
  <c r="G25"/>
  <c r="G26"/>
  <c r="G27"/>
  <c r="G28"/>
  <c r="G29"/>
  <c r="G30"/>
  <c r="G31"/>
  <c r="G32"/>
  <c r="E33"/>
  <c r="G33"/>
  <c r="E35"/>
  <c r="G35"/>
  <c r="G36"/>
  <c r="G37"/>
  <c r="G38"/>
  <c r="G40"/>
  <c r="E38"/>
  <c r="E24" i="226"/>
  <c r="G24"/>
  <c r="G25"/>
  <c r="G26"/>
  <c r="G27"/>
  <c r="G28"/>
  <c r="G29"/>
  <c r="G30"/>
  <c r="G31"/>
  <c r="G32"/>
  <c r="G33"/>
  <c r="E34"/>
  <c r="G34"/>
  <c r="G35"/>
  <c r="G36"/>
  <c r="G37"/>
  <c r="G38"/>
  <c r="G39"/>
  <c r="D41"/>
  <c r="E39"/>
  <c r="E27" i="257"/>
  <c r="E24" i="227"/>
  <c r="G24"/>
  <c r="G25"/>
  <c r="G26"/>
  <c r="G27"/>
  <c r="G28"/>
  <c r="G29"/>
  <c r="G30"/>
  <c r="G31"/>
  <c r="G32"/>
  <c r="G33"/>
  <c r="E34"/>
  <c r="G34"/>
  <c r="G35"/>
  <c r="G36"/>
  <c r="G37"/>
  <c r="G38"/>
  <c r="G39"/>
  <c r="D41"/>
  <c r="E39"/>
  <c r="G24" i="246"/>
  <c r="E25"/>
  <c r="G25"/>
  <c r="G26"/>
  <c r="G27"/>
  <c r="G28"/>
  <c r="G29"/>
  <c r="G30"/>
  <c r="G31"/>
  <c r="G32"/>
  <c r="E33"/>
  <c r="G33"/>
  <c r="G34"/>
  <c r="G35"/>
  <c r="G36"/>
  <c r="G37"/>
  <c r="G38"/>
  <c r="G39"/>
  <c r="G41"/>
  <c r="E39"/>
  <c r="E24" i="228"/>
  <c r="G24"/>
  <c r="E25"/>
  <c r="G25"/>
  <c r="E26"/>
  <c r="G26"/>
  <c r="E27"/>
  <c r="G27"/>
  <c r="E28"/>
  <c r="G28"/>
  <c r="E29"/>
  <c r="G29"/>
  <c r="E30"/>
  <c r="G30"/>
  <c r="E31"/>
  <c r="G31"/>
  <c r="E32"/>
  <c r="G32"/>
  <c r="E33"/>
  <c r="G33"/>
  <c r="G34"/>
  <c r="G35"/>
  <c r="G36"/>
  <c r="E36"/>
  <c r="E24" i="229"/>
  <c r="G24"/>
  <c r="E25"/>
  <c r="G25"/>
  <c r="E26"/>
  <c r="G26"/>
  <c r="E27"/>
  <c r="G27"/>
  <c r="E28"/>
  <c r="G28"/>
  <c r="E29"/>
  <c r="G29"/>
  <c r="E30"/>
  <c r="G30"/>
  <c r="E31"/>
  <c r="G31"/>
  <c r="E32"/>
  <c r="G32"/>
  <c r="E33"/>
  <c r="G33"/>
  <c r="G34"/>
  <c r="E35"/>
  <c r="G35"/>
  <c r="G36"/>
  <c r="G37"/>
  <c r="D39"/>
  <c r="E37"/>
  <c r="E24" i="230"/>
  <c r="G24"/>
  <c r="E25"/>
  <c r="G25"/>
  <c r="E26"/>
  <c r="G26"/>
  <c r="E27"/>
  <c r="G27"/>
  <c r="E28"/>
  <c r="G28"/>
  <c r="E29"/>
  <c r="G29"/>
  <c r="E30"/>
  <c r="G30"/>
  <c r="E31"/>
  <c r="G31"/>
  <c r="E32"/>
  <c r="G32"/>
  <c r="E33"/>
  <c r="G33"/>
  <c r="G34"/>
  <c r="E35"/>
  <c r="G35"/>
  <c r="E36"/>
  <c r="G36"/>
  <c r="G37"/>
  <c r="G39"/>
  <c r="E37"/>
  <c r="E24" i="233"/>
  <c r="G24"/>
  <c r="E25"/>
  <c r="G25"/>
  <c r="E26"/>
  <c r="G26"/>
  <c r="E27"/>
  <c r="G27"/>
  <c r="E28"/>
  <c r="G28"/>
  <c r="E29"/>
  <c r="G29"/>
  <c r="E30"/>
  <c r="G30"/>
  <c r="E31"/>
  <c r="G31"/>
  <c r="E32"/>
  <c r="G32"/>
  <c r="E33"/>
  <c r="G33"/>
  <c r="G34"/>
  <c r="G35"/>
  <c r="G36"/>
  <c r="D38"/>
  <c r="E36"/>
  <c r="E24" i="270"/>
  <c r="G24"/>
  <c r="E25"/>
  <c r="G25"/>
  <c r="E26"/>
  <c r="G26"/>
  <c r="E27"/>
  <c r="G27"/>
  <c r="E28"/>
  <c r="G28"/>
  <c r="E29"/>
  <c r="G29"/>
  <c r="E30"/>
  <c r="G30"/>
  <c r="E31"/>
  <c r="G31"/>
  <c r="E32"/>
  <c r="G32"/>
  <c r="E33"/>
  <c r="G33"/>
  <c r="G34"/>
  <c r="G35"/>
  <c r="G36"/>
  <c r="G38"/>
  <c r="E36"/>
  <c r="E24" i="234"/>
  <c r="G24"/>
  <c r="E25"/>
  <c r="G25"/>
  <c r="E26"/>
  <c r="G26"/>
  <c r="E27"/>
  <c r="G27"/>
  <c r="E28"/>
  <c r="G28"/>
  <c r="E29"/>
  <c r="G29"/>
  <c r="E30"/>
  <c r="G30"/>
  <c r="G31"/>
  <c r="E32"/>
  <c r="G32"/>
  <c r="G33"/>
  <c r="E34"/>
  <c r="G34"/>
  <c r="G35"/>
  <c r="D37"/>
  <c r="E35"/>
  <c r="E24" i="235"/>
  <c r="G24"/>
  <c r="E25"/>
  <c r="G25"/>
  <c r="E26"/>
  <c r="G26"/>
  <c r="E27"/>
  <c r="G27"/>
  <c r="E28"/>
  <c r="G28"/>
  <c r="E29"/>
  <c r="G29"/>
  <c r="E30"/>
  <c r="G30"/>
  <c r="E31"/>
  <c r="G31"/>
  <c r="E32"/>
  <c r="G32"/>
  <c r="G33"/>
  <c r="G34"/>
  <c r="G35"/>
  <c r="D37"/>
  <c r="E35"/>
  <c r="E24" i="268"/>
  <c r="G24"/>
  <c r="E25"/>
  <c r="G25"/>
  <c r="E26"/>
  <c r="G26"/>
  <c r="E27"/>
  <c r="G27"/>
  <c r="E28"/>
  <c r="G28"/>
  <c r="E29"/>
  <c r="G29"/>
  <c r="E30"/>
  <c r="G30"/>
  <c r="E31"/>
  <c r="G31"/>
  <c r="E32"/>
  <c r="G32"/>
  <c r="G33"/>
  <c r="G34"/>
  <c r="G35"/>
  <c r="D37"/>
  <c r="E35"/>
  <c r="E24" i="236"/>
  <c r="G24"/>
  <c r="E25"/>
  <c r="G25"/>
  <c r="E26"/>
  <c r="G26"/>
  <c r="E27"/>
  <c r="G27"/>
  <c r="E28"/>
  <c r="G28"/>
  <c r="E29"/>
  <c r="G29"/>
  <c r="E30"/>
  <c r="G30"/>
  <c r="E31"/>
  <c r="G31"/>
  <c r="E32"/>
  <c r="G32"/>
  <c r="E33"/>
  <c r="G33"/>
  <c r="G34"/>
  <c r="E35"/>
  <c r="G35"/>
  <c r="E36"/>
  <c r="G36"/>
  <c r="G37"/>
  <c r="G38"/>
  <c r="D40"/>
  <c r="E38"/>
  <c r="E24" i="238"/>
  <c r="G24"/>
  <c r="E25"/>
  <c r="G25"/>
  <c r="E26"/>
  <c r="G26"/>
  <c r="E27"/>
  <c r="G27"/>
  <c r="E28"/>
  <c r="G28"/>
  <c r="E29"/>
  <c r="G29"/>
  <c r="E30"/>
  <c r="G30"/>
  <c r="E31"/>
  <c r="G31"/>
  <c r="E32"/>
  <c r="G32"/>
  <c r="E33"/>
  <c r="G33"/>
  <c r="G34"/>
  <c r="E35"/>
  <c r="G35"/>
  <c r="G36"/>
  <c r="G37"/>
  <c r="D39"/>
  <c r="E37"/>
  <c r="E24" i="239"/>
  <c r="G24"/>
  <c r="G25"/>
  <c r="G26"/>
  <c r="G27"/>
  <c r="G28"/>
  <c r="G29"/>
  <c r="G30"/>
  <c r="G31"/>
  <c r="G32"/>
  <c r="E33"/>
  <c r="G33"/>
  <c r="G34"/>
  <c r="G35"/>
  <c r="G36"/>
  <c r="G37"/>
  <c r="G39"/>
  <c r="E37"/>
  <c r="E24" i="240"/>
  <c r="G24"/>
  <c r="E25"/>
  <c r="G25"/>
  <c r="E26"/>
  <c r="G26"/>
  <c r="E27"/>
  <c r="G27"/>
  <c r="E28"/>
  <c r="G28"/>
  <c r="E29"/>
  <c r="G29"/>
  <c r="E30"/>
  <c r="G30"/>
  <c r="E31"/>
  <c r="G31"/>
  <c r="E32"/>
  <c r="G32"/>
  <c r="E33"/>
  <c r="G33"/>
  <c r="G34"/>
  <c r="G35"/>
  <c r="G36"/>
  <c r="E36"/>
  <c r="F24" i="241"/>
  <c r="H24"/>
  <c r="F25"/>
  <c r="H25"/>
  <c r="F26"/>
  <c r="H26"/>
  <c r="F27"/>
  <c r="H27"/>
  <c r="F28"/>
  <c r="H28"/>
  <c r="F29"/>
  <c r="H29"/>
  <c r="F30"/>
  <c r="H30"/>
  <c r="F31"/>
  <c r="H31"/>
  <c r="F32"/>
  <c r="H32"/>
  <c r="F33"/>
  <c r="H33"/>
  <c r="F34"/>
  <c r="H34"/>
  <c r="H35"/>
  <c r="H36"/>
  <c r="H37"/>
  <c r="F37"/>
  <c r="E24" i="242"/>
  <c r="G24"/>
  <c r="E25"/>
  <c r="G25"/>
  <c r="E26"/>
  <c r="G26"/>
  <c r="E27"/>
  <c r="G27"/>
  <c r="E28"/>
  <c r="G28"/>
  <c r="E29"/>
  <c r="G29"/>
  <c r="E30"/>
  <c r="G30"/>
  <c r="E31"/>
  <c r="G31"/>
  <c r="E32"/>
  <c r="G32"/>
  <c r="E33"/>
  <c r="G33"/>
  <c r="G34"/>
  <c r="G35"/>
  <c r="G36"/>
  <c r="E36"/>
  <c r="E24" i="243"/>
  <c r="G24"/>
  <c r="E25"/>
  <c r="G25"/>
  <c r="E26"/>
  <c r="G26"/>
  <c r="E27"/>
  <c r="G27"/>
  <c r="E28"/>
  <c r="G28"/>
  <c r="E29"/>
  <c r="G29"/>
  <c r="E30"/>
  <c r="G30"/>
  <c r="E31"/>
  <c r="G31"/>
  <c r="E32"/>
  <c r="G32"/>
  <c r="E33"/>
  <c r="G33"/>
  <c r="G34"/>
  <c r="G35"/>
  <c r="G36"/>
  <c r="D38"/>
  <c r="E36"/>
  <c r="E24" i="248"/>
  <c r="G24"/>
  <c r="E25"/>
  <c r="G25"/>
  <c r="E26"/>
  <c r="G26"/>
  <c r="E27"/>
  <c r="G27"/>
  <c r="E28"/>
  <c r="G28"/>
  <c r="E29"/>
  <c r="G29"/>
  <c r="E30"/>
  <c r="G30"/>
  <c r="E31"/>
  <c r="G31"/>
  <c r="E32"/>
  <c r="G32"/>
  <c r="E33"/>
  <c r="G33"/>
  <c r="G34"/>
  <c r="G35"/>
  <c r="G36"/>
  <c r="E36"/>
  <c r="E24" i="244"/>
  <c r="G24"/>
  <c r="E25"/>
  <c r="G25"/>
  <c r="E26"/>
  <c r="G26"/>
  <c r="E27"/>
  <c r="G27"/>
  <c r="E28"/>
  <c r="G28"/>
  <c r="E29"/>
  <c r="G29"/>
  <c r="E30"/>
  <c r="G30"/>
  <c r="E31"/>
  <c r="G31"/>
  <c r="E32"/>
  <c r="G32"/>
  <c r="E33"/>
  <c r="G33"/>
  <c r="E34"/>
  <c r="G34"/>
  <c r="G35"/>
  <c r="G36"/>
  <c r="D38"/>
  <c r="E36"/>
  <c r="G24" i="247"/>
  <c r="G25"/>
  <c r="G26"/>
  <c r="G27"/>
  <c r="G28"/>
  <c r="E29"/>
  <c r="G29"/>
  <c r="G30"/>
  <c r="G31"/>
  <c r="G32"/>
  <c r="E33"/>
  <c r="G33"/>
  <c r="G34"/>
  <c r="G35"/>
  <c r="G36"/>
  <c r="D38"/>
  <c r="E36"/>
  <c r="G24" i="249"/>
  <c r="G25"/>
  <c r="G26"/>
  <c r="G27"/>
  <c r="G28"/>
  <c r="E29"/>
  <c r="G29"/>
  <c r="G30"/>
  <c r="G31"/>
  <c r="G32"/>
  <c r="E33"/>
  <c r="G33"/>
  <c r="G34"/>
  <c r="G35"/>
  <c r="G36"/>
  <c r="D38"/>
  <c r="G24" i="258"/>
  <c r="G25"/>
  <c r="G26"/>
  <c r="G27"/>
  <c r="G28"/>
  <c r="E29"/>
  <c r="G29"/>
  <c r="G30"/>
  <c r="G31"/>
  <c r="G32"/>
  <c r="E33"/>
  <c r="G33"/>
  <c r="G34"/>
  <c r="G35"/>
  <c r="G36"/>
  <c r="D38"/>
  <c r="G24" i="250"/>
  <c r="G25"/>
  <c r="E26"/>
  <c r="G26"/>
  <c r="G27"/>
  <c r="G28"/>
  <c r="G29"/>
  <c r="G30"/>
  <c r="G31"/>
  <c r="G32"/>
  <c r="E33"/>
  <c r="G33"/>
  <c r="G34"/>
  <c r="G35"/>
  <c r="G36"/>
  <c r="D38"/>
  <c r="E36"/>
  <c r="G24" i="251"/>
  <c r="G25"/>
  <c r="E26"/>
  <c r="G26"/>
  <c r="G27"/>
  <c r="G28"/>
  <c r="G29"/>
  <c r="G30"/>
  <c r="G31"/>
  <c r="G32"/>
  <c r="E33"/>
  <c r="G33"/>
  <c r="G34"/>
  <c r="G35"/>
  <c r="G36"/>
  <c r="D38"/>
  <c r="E36"/>
  <c r="G24" i="252"/>
  <c r="G25"/>
  <c r="G26"/>
  <c r="E27"/>
  <c r="G27"/>
  <c r="G28"/>
  <c r="G29"/>
  <c r="G30"/>
  <c r="G31"/>
  <c r="G32"/>
  <c r="E33"/>
  <c r="G33"/>
  <c r="G34"/>
  <c r="G35"/>
  <c r="G36"/>
  <c r="D38"/>
  <c r="E36"/>
  <c r="G24" i="253"/>
  <c r="E25"/>
  <c r="G25"/>
  <c r="G26"/>
  <c r="G27"/>
  <c r="G28"/>
  <c r="G29"/>
  <c r="G30"/>
  <c r="G31"/>
  <c r="G32"/>
  <c r="E33"/>
  <c r="G33"/>
  <c r="G34"/>
  <c r="G35"/>
  <c r="G36"/>
  <c r="D38"/>
  <c r="E36"/>
  <c r="E24" i="254"/>
  <c r="G24"/>
  <c r="E25"/>
  <c r="G25"/>
  <c r="E26"/>
  <c r="G26"/>
  <c r="E27"/>
  <c r="G27"/>
  <c r="E28"/>
  <c r="G28"/>
  <c r="E29"/>
  <c r="G29"/>
  <c r="E30"/>
  <c r="G30"/>
  <c r="E31"/>
  <c r="G31"/>
  <c r="E32"/>
  <c r="G32"/>
  <c r="E33"/>
  <c r="G33"/>
  <c r="G34"/>
  <c r="E35"/>
  <c r="G35"/>
  <c r="G36"/>
  <c r="G37"/>
  <c r="D39"/>
  <c r="E37"/>
  <c r="E24" i="255"/>
  <c r="G24"/>
  <c r="E25"/>
  <c r="G25"/>
  <c r="G26"/>
  <c r="G27"/>
  <c r="G28"/>
  <c r="G29"/>
  <c r="G30"/>
  <c r="G31"/>
  <c r="G32"/>
  <c r="G33"/>
  <c r="E34"/>
  <c r="G34"/>
  <c r="G35"/>
  <c r="E36"/>
  <c r="G36"/>
  <c r="G39"/>
  <c r="G40"/>
  <c r="D42"/>
  <c r="E40"/>
  <c r="E24" i="259"/>
  <c r="G24"/>
  <c r="E25"/>
  <c r="G25"/>
  <c r="G26"/>
  <c r="G27"/>
  <c r="G28"/>
  <c r="G29"/>
  <c r="G30"/>
  <c r="G31"/>
  <c r="G32"/>
  <c r="E33"/>
  <c r="G33"/>
  <c r="E34"/>
  <c r="G34"/>
  <c r="G35"/>
  <c r="E36"/>
  <c r="G36"/>
  <c r="G37"/>
  <c r="G38"/>
  <c r="G39"/>
  <c r="D41"/>
  <c r="E39"/>
  <c r="E24" i="274"/>
  <c r="G24"/>
  <c r="E25"/>
  <c r="G25"/>
  <c r="G26"/>
  <c r="G27"/>
  <c r="G28"/>
  <c r="G29"/>
  <c r="G30"/>
  <c r="G31"/>
  <c r="G32"/>
  <c r="E33"/>
  <c r="G33"/>
  <c r="E34"/>
  <c r="G34"/>
  <c r="G35"/>
  <c r="E36"/>
  <c r="G36"/>
  <c r="G37"/>
  <c r="G38"/>
  <c r="G39"/>
  <c r="D41"/>
  <c r="E39"/>
  <c r="E24" i="260"/>
  <c r="G24"/>
  <c r="E25"/>
  <c r="G25"/>
  <c r="E26"/>
  <c r="G26"/>
  <c r="E27"/>
  <c r="G27"/>
  <c r="E28"/>
  <c r="G28"/>
  <c r="E29"/>
  <c r="G29"/>
  <c r="E30"/>
  <c r="G30"/>
  <c r="E31"/>
  <c r="G31"/>
  <c r="E32"/>
  <c r="G32"/>
  <c r="E33"/>
  <c r="G33"/>
  <c r="G34"/>
  <c r="E35"/>
  <c r="G35"/>
  <c r="G36"/>
  <c r="G37"/>
  <c r="G38"/>
  <c r="G39"/>
  <c r="G40"/>
  <c r="D42"/>
  <c r="E40"/>
  <c r="E24" i="261"/>
  <c r="G24"/>
  <c r="E25"/>
  <c r="G25"/>
  <c r="E26"/>
  <c r="G26"/>
  <c r="E27"/>
  <c r="G27"/>
  <c r="E28"/>
  <c r="G28"/>
  <c r="E29"/>
  <c r="G29"/>
  <c r="E30"/>
  <c r="G30"/>
  <c r="E31"/>
  <c r="G31"/>
  <c r="E32"/>
  <c r="G32"/>
  <c r="E33"/>
  <c r="G33"/>
  <c r="E34"/>
  <c r="G34"/>
  <c r="G35"/>
  <c r="G36"/>
  <c r="E37"/>
  <c r="G37"/>
  <c r="E38"/>
  <c r="G38"/>
  <c r="E39"/>
  <c r="G39"/>
  <c r="G40"/>
  <c r="G41"/>
  <c r="D43"/>
  <c r="E41"/>
  <c r="H24" i="262"/>
  <c r="F25"/>
  <c r="H25"/>
  <c r="H26"/>
  <c r="H27"/>
  <c r="H28"/>
  <c r="H29"/>
  <c r="H30"/>
  <c r="H31"/>
  <c r="H32"/>
  <c r="F33"/>
  <c r="H33"/>
  <c r="F34"/>
  <c r="H34"/>
  <c r="H35"/>
  <c r="H36"/>
  <c r="H37"/>
  <c r="H38"/>
  <c r="D40"/>
  <c r="F38"/>
  <c r="G24" i="263"/>
  <c r="G25"/>
  <c r="G26"/>
  <c r="G27"/>
  <c r="G28"/>
  <c r="G29"/>
  <c r="E30"/>
  <c r="G30"/>
  <c r="G31"/>
  <c r="G32"/>
  <c r="E33"/>
  <c r="G33"/>
  <c r="G34"/>
  <c r="G35"/>
  <c r="D37"/>
  <c r="E24" i="264"/>
  <c r="G24"/>
  <c r="E25"/>
  <c r="G25"/>
  <c r="E26"/>
  <c r="G26"/>
  <c r="E27"/>
  <c r="G27"/>
  <c r="E28"/>
  <c r="G28"/>
  <c r="E29"/>
  <c r="G29"/>
  <c r="E30"/>
  <c r="G30"/>
  <c r="E31"/>
  <c r="G31"/>
  <c r="E32"/>
  <c r="G32"/>
  <c r="E33"/>
  <c r="G33"/>
  <c r="E34"/>
  <c r="G34"/>
  <c r="G35"/>
  <c r="G36"/>
  <c r="E37"/>
  <c r="G37"/>
  <c r="E38"/>
  <c r="G38"/>
  <c r="G39"/>
  <c r="G40"/>
  <c r="D42"/>
  <c r="E24" i="298"/>
  <c r="G24"/>
  <c r="G26"/>
  <c r="D28"/>
  <c r="G24" i="297"/>
  <c r="G25"/>
  <c r="G26"/>
  <c r="D28"/>
  <c r="G24" i="265"/>
  <c r="G25"/>
  <c r="G26"/>
  <c r="E27"/>
  <c r="G27"/>
  <c r="G28"/>
  <c r="G29"/>
  <c r="G30"/>
  <c r="E31"/>
  <c r="G31"/>
  <c r="G32"/>
  <c r="E33"/>
  <c r="G33"/>
  <c r="E34"/>
  <c r="G34"/>
  <c r="G35"/>
  <c r="G36"/>
  <c r="G37"/>
  <c r="G38"/>
  <c r="G39"/>
  <c r="G40"/>
  <c r="D42"/>
  <c r="G24" i="266"/>
  <c r="G25"/>
  <c r="G26"/>
  <c r="G27"/>
  <c r="E28"/>
  <c r="G28"/>
  <c r="G29"/>
  <c r="G30"/>
  <c r="G31"/>
  <c r="G32"/>
  <c r="E33"/>
  <c r="G33"/>
  <c r="G34"/>
  <c r="G35"/>
  <c r="G36"/>
  <c r="G37"/>
  <c r="G38"/>
  <c r="G39"/>
  <c r="D41"/>
  <c r="E39"/>
  <c r="E24" i="267"/>
  <c r="G24"/>
  <c r="E25"/>
  <c r="G25"/>
  <c r="E26"/>
  <c r="G26"/>
  <c r="E27"/>
  <c r="G27"/>
  <c r="E28"/>
  <c r="G28"/>
  <c r="E29"/>
  <c r="G29"/>
  <c r="E30"/>
  <c r="G30"/>
  <c r="E31"/>
  <c r="G31"/>
  <c r="E32"/>
  <c r="G32"/>
  <c r="E33"/>
  <c r="G33"/>
  <c r="G34"/>
  <c r="E35"/>
  <c r="G35"/>
  <c r="G36"/>
  <c r="G37"/>
  <c r="D39"/>
  <c r="E37"/>
  <c r="G24" i="269"/>
  <c r="G25"/>
  <c r="G26"/>
  <c r="E27"/>
  <c r="G27"/>
  <c r="G28"/>
  <c r="G29"/>
  <c r="G30"/>
  <c r="G31"/>
  <c r="E32"/>
  <c r="G32"/>
  <c r="G33"/>
  <c r="G34"/>
  <c r="G35"/>
  <c r="D37"/>
  <c r="E35"/>
  <c r="G24" i="296"/>
  <c r="G25"/>
  <c r="G26"/>
  <c r="E27"/>
  <c r="G27"/>
  <c r="G28"/>
  <c r="G29"/>
  <c r="G30"/>
  <c r="G31"/>
  <c r="E32"/>
  <c r="G32"/>
  <c r="G33"/>
  <c r="G34"/>
  <c r="G35"/>
  <c r="D37"/>
  <c r="E35"/>
  <c r="G25" i="271"/>
  <c r="G26"/>
  <c r="G27"/>
  <c r="G28"/>
  <c r="G29"/>
  <c r="G30"/>
  <c r="G31"/>
  <c r="G32"/>
  <c r="E33"/>
  <c r="G33"/>
  <c r="G34"/>
  <c r="E35"/>
  <c r="G35"/>
  <c r="G36"/>
  <c r="G37"/>
  <c r="G38"/>
  <c r="D40"/>
  <c r="E24"/>
  <c r="E38"/>
  <c r="E24" i="272"/>
  <c r="G24"/>
  <c r="G25"/>
  <c r="G26"/>
  <c r="G27"/>
  <c r="G28"/>
  <c r="G29"/>
  <c r="G30"/>
  <c r="G31"/>
  <c r="G32"/>
  <c r="G33"/>
  <c r="E34"/>
  <c r="G34"/>
  <c r="G35"/>
  <c r="G36"/>
  <c r="G37"/>
  <c r="G38"/>
  <c r="G39"/>
  <c r="D41"/>
  <c r="E39"/>
  <c r="E24" i="287"/>
  <c r="G24"/>
  <c r="G25"/>
  <c r="G26"/>
  <c r="G27"/>
  <c r="G28"/>
  <c r="G29"/>
  <c r="G30"/>
  <c r="G31"/>
  <c r="G32"/>
  <c r="G33"/>
  <c r="E34"/>
  <c r="G34"/>
  <c r="G35"/>
  <c r="E36"/>
  <c r="G36"/>
  <c r="G37"/>
  <c r="G38"/>
  <c r="G39"/>
  <c r="D42"/>
  <c r="E39"/>
  <c r="E24" i="273"/>
  <c r="G24"/>
  <c r="E25"/>
  <c r="G25"/>
  <c r="E26"/>
  <c r="G26"/>
  <c r="E27"/>
  <c r="G27"/>
  <c r="G28"/>
  <c r="E29"/>
  <c r="G29"/>
  <c r="G30"/>
  <c r="E31"/>
  <c r="G31"/>
  <c r="E32"/>
  <c r="G32"/>
  <c r="G33"/>
  <c r="G34"/>
  <c r="G35"/>
  <c r="G36"/>
  <c r="G37"/>
  <c r="G38"/>
  <c r="G39"/>
  <c r="D41"/>
  <c r="E39"/>
  <c r="E24" i="300"/>
  <c r="G24"/>
  <c r="G25"/>
  <c r="G26"/>
  <c r="E26"/>
  <c r="G24" i="275"/>
  <c r="G25"/>
  <c r="G26"/>
  <c r="G28"/>
  <c r="G29"/>
  <c r="G30"/>
  <c r="E31"/>
  <c r="G31"/>
  <c r="G32"/>
  <c r="G33"/>
  <c r="G34"/>
  <c r="G35"/>
  <c r="G36"/>
  <c r="G37"/>
  <c r="G38"/>
  <c r="G39"/>
  <c r="D41"/>
  <c r="G24" i="276"/>
  <c r="E25"/>
  <c r="G25"/>
  <c r="G26"/>
  <c r="G27"/>
  <c r="G28"/>
  <c r="G29"/>
  <c r="G30"/>
  <c r="G31"/>
  <c r="G32"/>
  <c r="E33"/>
  <c r="G33"/>
  <c r="G34"/>
  <c r="G35"/>
  <c r="G36"/>
  <c r="G37"/>
  <c r="G38"/>
  <c r="G39"/>
  <c r="G40"/>
  <c r="D42"/>
  <c r="E40"/>
  <c r="E36" i="307"/>
  <c r="G24"/>
  <c r="E25"/>
  <c r="G25"/>
  <c r="G26"/>
  <c r="G27"/>
  <c r="G28"/>
  <c r="G29"/>
  <c r="G30"/>
  <c r="G31"/>
  <c r="G32"/>
  <c r="E33"/>
  <c r="G33"/>
  <c r="G34"/>
  <c r="G35"/>
  <c r="G36"/>
  <c r="G37"/>
  <c r="G38"/>
  <c r="G39"/>
  <c r="G40"/>
  <c r="D42"/>
  <c r="E40"/>
  <c r="E24" i="277"/>
  <c r="G24"/>
  <c r="E25"/>
  <c r="G25"/>
  <c r="E26"/>
  <c r="G26"/>
  <c r="E27"/>
  <c r="G27"/>
  <c r="G28"/>
  <c r="G29"/>
  <c r="D31"/>
  <c r="E29"/>
  <c r="E24" i="278"/>
  <c r="G24"/>
  <c r="E25"/>
  <c r="G25"/>
  <c r="E26"/>
  <c r="G26"/>
  <c r="E27"/>
  <c r="G27"/>
  <c r="G28"/>
  <c r="G29"/>
  <c r="D31"/>
  <c r="E29"/>
  <c r="C24" i="279"/>
  <c r="E24"/>
  <c r="G24"/>
  <c r="E27"/>
  <c r="G27"/>
  <c r="G28"/>
  <c r="G29"/>
  <c r="G30"/>
  <c r="G31"/>
  <c r="E32"/>
  <c r="G32"/>
  <c r="G33"/>
  <c r="E34"/>
  <c r="G34"/>
  <c r="G35"/>
  <c r="E36"/>
  <c r="G36"/>
  <c r="G38"/>
  <c r="D40"/>
  <c r="E38"/>
  <c r="G24" i="280"/>
  <c r="G25"/>
  <c r="E25"/>
  <c r="E32" i="369"/>
  <c r="G32"/>
  <c r="E34"/>
  <c r="G34"/>
  <c r="C24"/>
  <c r="E24"/>
  <c r="G24"/>
  <c r="E27"/>
  <c r="G27"/>
  <c r="G28"/>
  <c r="G29"/>
  <c r="G30"/>
  <c r="G31"/>
  <c r="G33"/>
  <c r="E35"/>
  <c r="G35"/>
  <c r="E36"/>
  <c r="G36"/>
  <c r="G37"/>
  <c r="E38"/>
  <c r="G38"/>
  <c r="E39"/>
  <c r="G39"/>
  <c r="G41"/>
  <c r="D44"/>
  <c r="E41"/>
  <c r="E24" i="281"/>
  <c r="G24"/>
  <c r="G25"/>
  <c r="G26"/>
  <c r="G27"/>
  <c r="G28"/>
  <c r="G29"/>
  <c r="G30"/>
  <c r="G31"/>
  <c r="G32"/>
  <c r="G33"/>
  <c r="G34"/>
  <c r="G35"/>
  <c r="G36"/>
  <c r="G37"/>
  <c r="G38"/>
  <c r="D40"/>
  <c r="E38"/>
  <c r="E37" i="282"/>
  <c r="G36"/>
  <c r="E34"/>
  <c r="E33"/>
  <c r="G33"/>
  <c r="E25"/>
  <c r="E26"/>
  <c r="E27"/>
  <c r="E28"/>
  <c r="E29"/>
  <c r="E30"/>
  <c r="E31"/>
  <c r="E32"/>
  <c r="E24"/>
  <c r="G24"/>
  <c r="G25"/>
  <c r="G26"/>
  <c r="G27"/>
  <c r="G28"/>
  <c r="G29"/>
  <c r="G30"/>
  <c r="G31"/>
  <c r="G32"/>
  <c r="G34"/>
  <c r="G35"/>
  <c r="G37"/>
  <c r="G38"/>
  <c r="G39"/>
  <c r="D41"/>
  <c r="E39"/>
  <c r="E24" i="330"/>
  <c r="G24"/>
  <c r="E25"/>
  <c r="G25"/>
  <c r="E26"/>
  <c r="G26"/>
  <c r="E27"/>
  <c r="G27"/>
  <c r="E28"/>
  <c r="G28"/>
  <c r="E29"/>
  <c r="G29"/>
  <c r="E30"/>
  <c r="G30"/>
  <c r="E31"/>
  <c r="G31"/>
  <c r="E32"/>
  <c r="G32"/>
  <c r="E33"/>
  <c r="G33"/>
  <c r="E34"/>
  <c r="G34"/>
  <c r="G35"/>
  <c r="E36"/>
  <c r="G36"/>
  <c r="E37"/>
  <c r="G37"/>
  <c r="E38"/>
  <c r="G38"/>
  <c r="G39"/>
  <c r="G40"/>
  <c r="D42"/>
  <c r="E40"/>
  <c r="E24" i="352"/>
  <c r="G24"/>
  <c r="E25"/>
  <c r="G25"/>
  <c r="E26"/>
  <c r="G26"/>
  <c r="E27"/>
  <c r="G27"/>
  <c r="E28"/>
  <c r="G28"/>
  <c r="E29"/>
  <c r="G29"/>
  <c r="E30"/>
  <c r="G30"/>
  <c r="E31"/>
  <c r="G31"/>
  <c r="E32"/>
  <c r="G32"/>
  <c r="E33"/>
  <c r="G33"/>
  <c r="E34"/>
  <c r="G34"/>
  <c r="G35"/>
  <c r="E36"/>
  <c r="G36"/>
  <c r="E37"/>
  <c r="G37"/>
  <c r="E38"/>
  <c r="G38"/>
  <c r="G39"/>
  <c r="G40"/>
  <c r="D43"/>
  <c r="E40"/>
  <c r="E24" i="334"/>
  <c r="G24"/>
  <c r="E25"/>
  <c r="G25"/>
  <c r="G26"/>
  <c r="G27"/>
  <c r="G28"/>
  <c r="G29"/>
  <c r="G30"/>
  <c r="G31"/>
  <c r="G32"/>
  <c r="E33"/>
  <c r="G33"/>
  <c r="E34"/>
  <c r="G34"/>
  <c r="G35"/>
  <c r="G36"/>
  <c r="G37"/>
  <c r="G38"/>
  <c r="G39"/>
  <c r="G40"/>
  <c r="D42"/>
  <c r="E40"/>
  <c r="E24" i="346"/>
  <c r="G24"/>
  <c r="E25"/>
  <c r="G25"/>
  <c r="G26"/>
  <c r="G27"/>
  <c r="G28"/>
  <c r="G29"/>
  <c r="G30"/>
  <c r="G31"/>
  <c r="G32"/>
  <c r="E33"/>
  <c r="G33"/>
  <c r="E34"/>
  <c r="G34"/>
  <c r="G35"/>
  <c r="G36"/>
  <c r="G37"/>
  <c r="G38"/>
  <c r="G39"/>
  <c r="G40"/>
  <c r="D42"/>
  <c r="E40"/>
  <c r="E24" i="335"/>
  <c r="G24"/>
  <c r="E25"/>
  <c r="G25"/>
  <c r="E26"/>
  <c r="G26"/>
  <c r="E27"/>
  <c r="G27"/>
  <c r="E28"/>
  <c r="G28"/>
  <c r="E29"/>
  <c r="G29"/>
  <c r="E30"/>
  <c r="G30"/>
  <c r="E31"/>
  <c r="G31"/>
  <c r="E32"/>
  <c r="G32"/>
  <c r="E33"/>
  <c r="G33"/>
  <c r="E34"/>
  <c r="G34"/>
  <c r="G35"/>
  <c r="E36"/>
  <c r="G36"/>
  <c r="E37"/>
  <c r="G37"/>
  <c r="E38"/>
  <c r="G38"/>
  <c r="G39"/>
  <c r="G40"/>
  <c r="E40"/>
  <c r="E36" i="337"/>
  <c r="G36"/>
  <c r="E24"/>
  <c r="G24"/>
  <c r="E25"/>
  <c r="G25"/>
  <c r="E26"/>
  <c r="G26"/>
  <c r="E27"/>
  <c r="G27"/>
  <c r="E28"/>
  <c r="G28"/>
  <c r="E29"/>
  <c r="G29"/>
  <c r="E30"/>
  <c r="G30"/>
  <c r="E31"/>
  <c r="G31"/>
  <c r="E32"/>
  <c r="G32"/>
  <c r="E33"/>
  <c r="G33"/>
  <c r="G34"/>
  <c r="G35"/>
  <c r="E37"/>
  <c r="G37"/>
  <c r="G38"/>
  <c r="G39"/>
  <c r="D41"/>
  <c r="E39"/>
  <c r="E24" i="339"/>
  <c r="G24"/>
  <c r="E25"/>
  <c r="G25"/>
  <c r="E26"/>
  <c r="G26"/>
  <c r="E27"/>
  <c r="G27"/>
  <c r="E28"/>
  <c r="G28"/>
  <c r="E29"/>
  <c r="G29"/>
  <c r="E30"/>
  <c r="G30"/>
  <c r="E31"/>
  <c r="G31"/>
  <c r="E32"/>
  <c r="G32"/>
  <c r="E33"/>
  <c r="G33"/>
  <c r="G34"/>
  <c r="E35"/>
  <c r="G35"/>
  <c r="G36"/>
  <c r="G37"/>
  <c r="G38"/>
  <c r="G39"/>
  <c r="G40"/>
  <c r="D42"/>
  <c r="E40"/>
  <c r="E24" i="350"/>
  <c r="G24"/>
  <c r="E25"/>
  <c r="G25"/>
  <c r="E26"/>
  <c r="G26"/>
  <c r="E27"/>
  <c r="G27"/>
  <c r="E28"/>
  <c r="G28"/>
  <c r="E29"/>
  <c r="G29"/>
  <c r="E30"/>
  <c r="G30"/>
  <c r="E31"/>
  <c r="G31"/>
  <c r="E32"/>
  <c r="G32"/>
  <c r="E33"/>
  <c r="G33"/>
  <c r="G34"/>
  <c r="E35"/>
  <c r="G35"/>
  <c r="G36"/>
  <c r="G37"/>
  <c r="G38"/>
  <c r="G39"/>
  <c r="G40"/>
  <c r="D43"/>
  <c r="E40"/>
  <c r="G24" i="340"/>
  <c r="G25"/>
  <c r="G26"/>
  <c r="E27"/>
  <c r="G27"/>
  <c r="G28"/>
  <c r="G29"/>
  <c r="G30"/>
  <c r="G31"/>
  <c r="G32"/>
  <c r="G33"/>
  <c r="E34"/>
  <c r="G34"/>
  <c r="G35"/>
  <c r="G36"/>
  <c r="G37"/>
  <c r="G38"/>
  <c r="G39"/>
  <c r="G40"/>
  <c r="G41"/>
  <c r="D43"/>
  <c r="E41"/>
  <c r="E24" i="341"/>
  <c r="G24"/>
  <c r="G25"/>
  <c r="G26"/>
  <c r="G27"/>
  <c r="G28"/>
  <c r="G29"/>
  <c r="G30"/>
  <c r="G31"/>
  <c r="G32"/>
  <c r="E33"/>
  <c r="G33"/>
  <c r="E34"/>
  <c r="G34"/>
  <c r="G35"/>
  <c r="G36"/>
  <c r="G37"/>
  <c r="G38"/>
  <c r="G39"/>
  <c r="G40"/>
  <c r="D42"/>
  <c r="E40"/>
  <c r="E24" i="355"/>
  <c r="G24"/>
  <c r="G25"/>
  <c r="G26"/>
  <c r="G27"/>
  <c r="G28"/>
  <c r="G29"/>
  <c r="G30"/>
  <c r="G31"/>
  <c r="G32"/>
  <c r="E33"/>
  <c r="G33"/>
  <c r="E34"/>
  <c r="G34"/>
  <c r="G35"/>
  <c r="G36"/>
  <c r="G37"/>
  <c r="G38"/>
  <c r="G39"/>
  <c r="G40"/>
  <c r="D43"/>
  <c r="E40"/>
  <c r="E24" i="343"/>
  <c r="G24"/>
  <c r="E25"/>
  <c r="G25"/>
  <c r="E26"/>
  <c r="G26"/>
  <c r="E27"/>
  <c r="G27"/>
  <c r="E28"/>
  <c r="G28"/>
  <c r="E29"/>
  <c r="G29"/>
  <c r="E30"/>
  <c r="G30"/>
  <c r="E31"/>
  <c r="G31"/>
  <c r="E32"/>
  <c r="G32"/>
  <c r="E33"/>
  <c r="G33"/>
  <c r="E34"/>
  <c r="G34"/>
  <c r="G35"/>
  <c r="E36"/>
  <c r="G36"/>
  <c r="E37"/>
  <c r="G37"/>
  <c r="E38"/>
  <c r="G38"/>
  <c r="G39"/>
  <c r="G40"/>
  <c r="D42"/>
  <c r="E40"/>
  <c r="E29" i="375"/>
  <c r="G29"/>
  <c r="E26"/>
  <c r="G26"/>
  <c r="E24"/>
  <c r="G24"/>
  <c r="E25"/>
  <c r="G25"/>
  <c r="E27"/>
  <c r="G27"/>
  <c r="E28"/>
  <c r="G28"/>
  <c r="E30"/>
  <c r="G30"/>
  <c r="E31"/>
  <c r="G31"/>
  <c r="E32"/>
  <c r="G32"/>
  <c r="E33"/>
  <c r="G33"/>
  <c r="E34"/>
  <c r="G34"/>
  <c r="G35"/>
  <c r="E36"/>
  <c r="G36"/>
  <c r="E37"/>
  <c r="G37"/>
  <c r="E38"/>
  <c r="G38"/>
  <c r="G39"/>
  <c r="G40"/>
  <c r="D43"/>
  <c r="E40"/>
  <c r="E24" i="344"/>
  <c r="G24"/>
  <c r="G25"/>
  <c r="G26"/>
  <c r="G27"/>
  <c r="G28"/>
  <c r="G29"/>
  <c r="G30"/>
  <c r="G31"/>
  <c r="G32"/>
  <c r="E33"/>
  <c r="G33"/>
  <c r="E34"/>
  <c r="G34"/>
  <c r="G35"/>
  <c r="E36"/>
  <c r="G36"/>
  <c r="G37"/>
  <c r="G38"/>
  <c r="G39"/>
  <c r="G40"/>
  <c r="D42"/>
  <c r="E40"/>
  <c r="E26" i="345"/>
  <c r="G24"/>
  <c r="G25"/>
  <c r="G26"/>
  <c r="G27"/>
  <c r="G28"/>
  <c r="G29"/>
  <c r="G30"/>
  <c r="G31"/>
  <c r="G32"/>
  <c r="E33"/>
  <c r="G33"/>
  <c r="E34"/>
  <c r="G34"/>
  <c r="G35"/>
  <c r="G36"/>
  <c r="G37"/>
  <c r="G38"/>
  <c r="G39"/>
  <c r="G40"/>
  <c r="G41"/>
  <c r="D43"/>
  <c r="E41"/>
  <c r="E24" i="347"/>
  <c r="G24"/>
  <c r="G25"/>
  <c r="G26"/>
  <c r="G27"/>
  <c r="G28"/>
  <c r="G29"/>
  <c r="G30"/>
  <c r="G31"/>
  <c r="G32"/>
  <c r="E33"/>
  <c r="G33"/>
  <c r="E34"/>
  <c r="G34"/>
  <c r="G35"/>
  <c r="G36"/>
  <c r="G37"/>
  <c r="G38"/>
  <c r="G39"/>
  <c r="D41"/>
  <c r="E39"/>
  <c r="E24" i="359"/>
  <c r="G24"/>
  <c r="G25"/>
  <c r="G26"/>
  <c r="G27"/>
  <c r="G28"/>
  <c r="G29"/>
  <c r="G30"/>
  <c r="G31"/>
  <c r="G32"/>
  <c r="E33"/>
  <c r="G33"/>
  <c r="E34"/>
  <c r="G34"/>
  <c r="G35"/>
  <c r="G36"/>
  <c r="G37"/>
  <c r="G38"/>
  <c r="G39"/>
  <c r="D42"/>
  <c r="E39"/>
  <c r="E24" i="367"/>
  <c r="G24"/>
  <c r="G25"/>
  <c r="G26"/>
  <c r="G27"/>
  <c r="G28"/>
  <c r="G29"/>
  <c r="G30"/>
  <c r="G31"/>
  <c r="G32"/>
  <c r="E33"/>
  <c r="G33"/>
  <c r="E34"/>
  <c r="G34"/>
  <c r="G35"/>
  <c r="G36"/>
  <c r="G37"/>
  <c r="G38"/>
  <c r="G39"/>
  <c r="D41"/>
  <c r="E39"/>
  <c r="E36" i="348"/>
  <c r="E33"/>
  <c r="E24"/>
  <c r="G24"/>
  <c r="G25"/>
  <c r="G26"/>
  <c r="G27"/>
  <c r="G28"/>
  <c r="G29"/>
  <c r="G30"/>
  <c r="G31"/>
  <c r="G32"/>
  <c r="G33"/>
  <c r="E34"/>
  <c r="G34"/>
  <c r="G35"/>
  <c r="G36"/>
  <c r="G37"/>
  <c r="G38"/>
  <c r="G39"/>
  <c r="G40"/>
  <c r="D42"/>
  <c r="E40"/>
  <c r="E24" i="376"/>
  <c r="G24"/>
  <c r="G25"/>
  <c r="G26"/>
  <c r="G27"/>
  <c r="G28"/>
  <c r="G29"/>
  <c r="G30"/>
  <c r="G31"/>
  <c r="G32"/>
  <c r="E33"/>
  <c r="G33"/>
  <c r="E34"/>
  <c r="G34"/>
  <c r="G35"/>
  <c r="E36"/>
  <c r="G36"/>
  <c r="G37"/>
  <c r="G38"/>
  <c r="G39"/>
  <c r="G40"/>
  <c r="D43"/>
  <c r="E40"/>
  <c r="E30" i="349"/>
  <c r="G24"/>
  <c r="G25"/>
  <c r="G26"/>
  <c r="G27"/>
  <c r="G28"/>
  <c r="G29"/>
  <c r="G30"/>
  <c r="G31"/>
  <c r="G32"/>
  <c r="G33"/>
  <c r="G34"/>
  <c r="G35"/>
  <c r="E35"/>
  <c r="E24" i="292"/>
  <c r="G24"/>
  <c r="E25"/>
  <c r="G25"/>
  <c r="E26"/>
  <c r="G26"/>
  <c r="E27"/>
  <c r="G27"/>
  <c r="E28"/>
  <c r="G28"/>
  <c r="E29"/>
  <c r="G29"/>
  <c r="E30"/>
  <c r="G30"/>
  <c r="E31"/>
  <c r="G31"/>
  <c r="E32"/>
  <c r="G32"/>
  <c r="E33"/>
  <c r="G33"/>
  <c r="E34"/>
  <c r="G34"/>
  <c r="G35"/>
  <c r="G36"/>
  <c r="E37"/>
  <c r="G37"/>
  <c r="E38"/>
  <c r="G38"/>
  <c r="E39"/>
  <c r="G39"/>
  <c r="G40"/>
  <c r="G41"/>
  <c r="D43"/>
  <c r="E41"/>
  <c r="E24" i="383"/>
  <c r="G24"/>
  <c r="G25"/>
  <c r="G26"/>
  <c r="D29"/>
  <c r="D31"/>
  <c r="E26"/>
  <c r="D43" i="351"/>
  <c r="D42"/>
  <c r="E36"/>
  <c r="E25"/>
  <c r="E24"/>
  <c r="G24"/>
  <c r="G25"/>
  <c r="G26"/>
  <c r="G27"/>
  <c r="G28"/>
  <c r="G29"/>
  <c r="G30"/>
  <c r="G31"/>
  <c r="G32"/>
  <c r="E33"/>
  <c r="G33"/>
  <c r="E34"/>
  <c r="G34"/>
  <c r="G35"/>
  <c r="G36"/>
  <c r="G37"/>
  <c r="G38"/>
  <c r="G39"/>
  <c r="G40"/>
  <c r="E40"/>
  <c r="E24" i="390"/>
  <c r="G24"/>
  <c r="G25"/>
  <c r="G26"/>
  <c r="G27"/>
  <c r="G28"/>
  <c r="G29"/>
  <c r="G30"/>
  <c r="G31"/>
  <c r="G32"/>
  <c r="G33"/>
  <c r="D35"/>
  <c r="E33"/>
  <c r="E24" i="391"/>
  <c r="G24"/>
  <c r="G25"/>
  <c r="G26"/>
  <c r="G27"/>
  <c r="G28"/>
  <c r="G29"/>
  <c r="G30"/>
  <c r="G31"/>
  <c r="G32"/>
  <c r="G33"/>
  <c r="D35"/>
  <c r="E33"/>
  <c r="G24" i="353"/>
  <c r="E25"/>
  <c r="G25"/>
  <c r="G26"/>
  <c r="G27"/>
  <c r="G28"/>
  <c r="G29"/>
  <c r="G30"/>
  <c r="G31"/>
  <c r="G32"/>
  <c r="E33"/>
  <c r="G33"/>
  <c r="E34"/>
  <c r="G34"/>
  <c r="G35"/>
  <c r="G36"/>
  <c r="G37"/>
  <c r="G38"/>
  <c r="G39"/>
  <c r="G40"/>
  <c r="G41"/>
  <c r="D43"/>
  <c r="E41"/>
  <c r="G24" i="392"/>
  <c r="G25"/>
  <c r="G26"/>
  <c r="D28"/>
  <c r="E26"/>
  <c r="E24" i="395"/>
  <c r="G24"/>
  <c r="G25"/>
  <c r="G26"/>
  <c r="D28"/>
  <c r="E26"/>
  <c r="E24" i="354"/>
  <c r="G24"/>
  <c r="E25"/>
  <c r="G25"/>
  <c r="E26"/>
  <c r="G26"/>
  <c r="E27"/>
  <c r="G27"/>
  <c r="E28"/>
  <c r="G28"/>
  <c r="E29"/>
  <c r="G29"/>
  <c r="E30"/>
  <c r="G30"/>
  <c r="E31"/>
  <c r="G31"/>
  <c r="E32"/>
  <c r="G32"/>
  <c r="E33"/>
  <c r="G33"/>
  <c r="E34"/>
  <c r="G34"/>
  <c r="G35"/>
  <c r="E36"/>
  <c r="G36"/>
  <c r="E37"/>
  <c r="G37"/>
  <c r="G38"/>
  <c r="G39"/>
  <c r="G40"/>
  <c r="D42"/>
  <c r="E40"/>
  <c r="D43" i="356"/>
  <c r="D42"/>
  <c r="E24"/>
  <c r="G24"/>
  <c r="E25"/>
  <c r="G25"/>
  <c r="E26"/>
  <c r="G26"/>
  <c r="E27"/>
  <c r="G27"/>
  <c r="E28"/>
  <c r="G28"/>
  <c r="E29"/>
  <c r="G29"/>
  <c r="E30"/>
  <c r="G30"/>
  <c r="E31"/>
  <c r="G31"/>
  <c r="E32"/>
  <c r="G32"/>
  <c r="E33"/>
  <c r="G33"/>
  <c r="E34"/>
  <c r="G34"/>
  <c r="G35"/>
  <c r="E36"/>
  <c r="G36"/>
  <c r="E37"/>
  <c r="G37"/>
  <c r="E38"/>
  <c r="G38"/>
  <c r="G39"/>
  <c r="G40"/>
  <c r="E40"/>
  <c r="G35" i="357"/>
  <c r="E24"/>
  <c r="G24"/>
  <c r="E25"/>
  <c r="G25"/>
  <c r="E26"/>
  <c r="G26"/>
  <c r="E27"/>
  <c r="G27"/>
  <c r="E28"/>
  <c r="G28"/>
  <c r="E29"/>
  <c r="G29"/>
  <c r="E30"/>
  <c r="G30"/>
  <c r="E31"/>
  <c r="G31"/>
  <c r="E32"/>
  <c r="G32"/>
  <c r="E33"/>
  <c r="G33"/>
  <c r="E34"/>
  <c r="G34"/>
  <c r="E36"/>
  <c r="G36"/>
  <c r="E37"/>
  <c r="G37"/>
  <c r="E38"/>
  <c r="G38"/>
  <c r="G39"/>
  <c r="G40"/>
  <c r="D42"/>
  <c r="E40"/>
  <c r="E24" i="358"/>
  <c r="G24"/>
  <c r="G25"/>
  <c r="G26"/>
  <c r="G27"/>
  <c r="G28"/>
  <c r="G29"/>
  <c r="G30"/>
  <c r="G31"/>
  <c r="G32"/>
  <c r="E33"/>
  <c r="G33"/>
  <c r="E34"/>
  <c r="G34"/>
  <c r="G35"/>
  <c r="G36"/>
  <c r="G37"/>
  <c r="G38"/>
  <c r="G39"/>
  <c r="G40"/>
  <c r="D42"/>
  <c r="E40"/>
  <c r="E27" i="360"/>
  <c r="E25"/>
  <c r="G25"/>
  <c r="G26"/>
  <c r="G27"/>
  <c r="G28"/>
  <c r="G29"/>
  <c r="G30"/>
  <c r="G31"/>
  <c r="G32"/>
  <c r="E36"/>
  <c r="G24"/>
  <c r="E33"/>
  <c r="G33"/>
  <c r="E34"/>
  <c r="G34"/>
  <c r="G35"/>
  <c r="G36"/>
  <c r="G37"/>
  <c r="G38"/>
  <c r="G39"/>
  <c r="D41"/>
  <c r="E39"/>
  <c r="G24" i="362"/>
  <c r="E25"/>
  <c r="G25"/>
  <c r="G26"/>
  <c r="G27"/>
  <c r="G28"/>
  <c r="G29"/>
  <c r="G30"/>
  <c r="G31"/>
  <c r="G32"/>
  <c r="E33"/>
  <c r="G33"/>
  <c r="E34"/>
  <c r="G34"/>
  <c r="G35"/>
  <c r="G36"/>
  <c r="G37"/>
  <c r="G40"/>
  <c r="G41"/>
  <c r="D43"/>
  <c r="E41"/>
  <c r="G24" i="363"/>
  <c r="G25"/>
  <c r="G26"/>
  <c r="G27"/>
  <c r="G28"/>
  <c r="G29"/>
  <c r="E30"/>
  <c r="G30"/>
  <c r="G31"/>
  <c r="G32"/>
  <c r="G33"/>
  <c r="G34"/>
  <c r="G35"/>
  <c r="G36"/>
  <c r="G37"/>
  <c r="G40"/>
  <c r="G41"/>
  <c r="D43"/>
  <c r="E41"/>
  <c r="G24" i="384"/>
  <c r="G25"/>
  <c r="G26"/>
  <c r="G27"/>
  <c r="G28"/>
  <c r="G29"/>
  <c r="E30"/>
  <c r="G30"/>
  <c r="G31"/>
  <c r="G32"/>
  <c r="G33"/>
  <c r="G34"/>
  <c r="G35"/>
  <c r="G36"/>
  <c r="G37"/>
  <c r="G40"/>
  <c r="G41"/>
  <c r="E41"/>
  <c r="G24" i="364"/>
  <c r="G25"/>
  <c r="G26"/>
  <c r="E27"/>
  <c r="G27"/>
  <c r="G28"/>
  <c r="G29"/>
  <c r="E30"/>
  <c r="G30"/>
  <c r="G31"/>
  <c r="G32"/>
  <c r="G33"/>
  <c r="G34"/>
  <c r="G35"/>
  <c r="G36"/>
  <c r="G37"/>
  <c r="G38"/>
  <c r="G39"/>
  <c r="G40"/>
  <c r="G41"/>
  <c r="D43"/>
  <c r="E41"/>
  <c r="E34" i="365"/>
  <c r="G24"/>
  <c r="G25"/>
  <c r="G26"/>
  <c r="E27"/>
  <c r="G27"/>
  <c r="G28"/>
  <c r="G29"/>
  <c r="E30"/>
  <c r="G30"/>
  <c r="G31"/>
  <c r="G32"/>
  <c r="G33"/>
  <c r="G34"/>
  <c r="G35"/>
  <c r="G36"/>
  <c r="G37"/>
  <c r="G38"/>
  <c r="G39"/>
  <c r="G40"/>
  <c r="G41"/>
  <c r="D43"/>
  <c r="E41"/>
  <c r="G24" i="366"/>
  <c r="G25"/>
  <c r="G26"/>
  <c r="E27"/>
  <c r="G27"/>
  <c r="G28"/>
  <c r="G29"/>
  <c r="E30"/>
  <c r="G30"/>
  <c r="G31"/>
  <c r="G32"/>
  <c r="G33"/>
  <c r="E34"/>
  <c r="G34"/>
  <c r="G35"/>
  <c r="G36"/>
  <c r="G37"/>
  <c r="G38"/>
  <c r="G39"/>
  <c r="G40"/>
  <c r="G41"/>
  <c r="D43"/>
  <c r="E41"/>
  <c r="E33" i="370"/>
  <c r="E35"/>
  <c r="E24"/>
  <c r="G24"/>
  <c r="G25"/>
  <c r="G26"/>
  <c r="G27"/>
  <c r="G28"/>
  <c r="G29"/>
  <c r="G30"/>
  <c r="G31"/>
  <c r="G32"/>
  <c r="G33"/>
  <c r="E34"/>
  <c r="G34"/>
  <c r="G35"/>
  <c r="G36"/>
  <c r="G37"/>
  <c r="G38"/>
  <c r="G39"/>
  <c r="G40"/>
  <c r="D42"/>
  <c r="E40"/>
  <c r="E24" i="372"/>
  <c r="G24"/>
  <c r="G25"/>
  <c r="G26"/>
  <c r="G27"/>
  <c r="G28"/>
  <c r="G29"/>
  <c r="G30"/>
  <c r="G31"/>
  <c r="G32"/>
  <c r="E33"/>
  <c r="G33"/>
  <c r="E34"/>
  <c r="G34"/>
  <c r="G35"/>
  <c r="G36"/>
  <c r="G37"/>
  <c r="G38"/>
  <c r="G39"/>
  <c r="G40"/>
  <c r="D42"/>
  <c r="E40"/>
  <c r="E37" i="373"/>
  <c r="G37"/>
  <c r="E24"/>
  <c r="G24"/>
  <c r="G25"/>
  <c r="G26"/>
  <c r="G27"/>
  <c r="G28"/>
  <c r="G29"/>
  <c r="G30"/>
  <c r="G31"/>
  <c r="G32"/>
  <c r="E33"/>
  <c r="G33"/>
  <c r="E34"/>
  <c r="G34"/>
  <c r="E35"/>
  <c r="G35"/>
  <c r="G36"/>
  <c r="G38"/>
  <c r="G39"/>
  <c r="G40"/>
  <c r="D42"/>
  <c r="E40"/>
  <c r="E24" i="380"/>
  <c r="G24"/>
  <c r="G25"/>
  <c r="G26"/>
  <c r="G27"/>
  <c r="G28"/>
  <c r="G29"/>
  <c r="G30"/>
  <c r="G31"/>
  <c r="G32"/>
  <c r="E33"/>
  <c r="G33"/>
  <c r="E34"/>
  <c r="G34"/>
  <c r="E35"/>
  <c r="G35"/>
  <c r="G36"/>
  <c r="E37"/>
  <c r="G37"/>
  <c r="G38"/>
  <c r="G39"/>
  <c r="G40"/>
  <c r="D43"/>
  <c r="E40"/>
  <c r="E24" i="374"/>
  <c r="G24"/>
  <c r="G25"/>
  <c r="G26"/>
  <c r="G27"/>
  <c r="G28"/>
  <c r="G29"/>
  <c r="G30"/>
  <c r="G31"/>
  <c r="G32"/>
  <c r="E33"/>
  <c r="G33"/>
  <c r="E34"/>
  <c r="G34"/>
  <c r="G35"/>
  <c r="E36"/>
  <c r="G36"/>
  <c r="G37"/>
  <c r="G38"/>
  <c r="G39"/>
  <c r="G40"/>
  <c r="D42"/>
  <c r="E40"/>
  <c r="E24" i="385"/>
  <c r="G24"/>
  <c r="G25"/>
  <c r="G26"/>
  <c r="G27"/>
  <c r="G28"/>
  <c r="G29"/>
  <c r="G30"/>
  <c r="G31"/>
  <c r="G32"/>
  <c r="E33"/>
  <c r="G33"/>
  <c r="E34"/>
  <c r="G34"/>
  <c r="G35"/>
  <c r="E36"/>
  <c r="G36"/>
  <c r="G37"/>
  <c r="G38"/>
  <c r="G39"/>
  <c r="G40"/>
  <c r="D42"/>
  <c r="D43"/>
  <c r="E40"/>
  <c r="E24" i="377"/>
  <c r="G24"/>
  <c r="G25"/>
  <c r="G26"/>
  <c r="G27"/>
  <c r="E28"/>
  <c r="G28"/>
  <c r="G29"/>
  <c r="G30"/>
  <c r="G31"/>
  <c r="G32"/>
  <c r="E33"/>
  <c r="G33"/>
  <c r="E34"/>
  <c r="G34"/>
  <c r="E35"/>
  <c r="G35"/>
  <c r="G36"/>
  <c r="E37"/>
  <c r="G37"/>
  <c r="G38"/>
  <c r="G39"/>
  <c r="G40"/>
  <c r="G41"/>
  <c r="D43"/>
  <c r="E41"/>
  <c r="E33" i="382"/>
  <c r="G33"/>
  <c r="E27"/>
  <c r="G27"/>
  <c r="E25"/>
  <c r="G25"/>
  <c r="E34"/>
  <c r="G34"/>
  <c r="G35"/>
  <c r="G42"/>
  <c r="D44"/>
  <c r="E42"/>
  <c r="E24" i="378"/>
  <c r="G24"/>
  <c r="G25"/>
  <c r="G26"/>
  <c r="G27"/>
  <c r="G28"/>
  <c r="G29"/>
  <c r="G30"/>
  <c r="G31"/>
  <c r="G32"/>
  <c r="E33"/>
  <c r="G33"/>
  <c r="E34"/>
  <c r="G34"/>
  <c r="G35"/>
  <c r="E36"/>
  <c r="G36"/>
  <c r="G37"/>
  <c r="G39"/>
  <c r="G40"/>
  <c r="G41"/>
  <c r="D43"/>
  <c r="E41"/>
  <c r="E28" i="379"/>
  <c r="E25"/>
  <c r="E26"/>
  <c r="E27"/>
  <c r="E24"/>
  <c r="G24"/>
  <c r="G25"/>
  <c r="G26"/>
  <c r="G27"/>
  <c r="G28"/>
  <c r="G29"/>
  <c r="G30"/>
  <c r="D32"/>
  <c r="E30"/>
  <c r="F24" i="386"/>
  <c r="H24"/>
  <c r="F25"/>
  <c r="H25"/>
  <c r="F26"/>
  <c r="H26"/>
  <c r="F27"/>
  <c r="H27"/>
  <c r="F28"/>
  <c r="H28"/>
  <c r="F29"/>
  <c r="H29"/>
  <c r="F30"/>
  <c r="H30"/>
  <c r="F31"/>
  <c r="H31"/>
  <c r="F32"/>
  <c r="H32"/>
  <c r="F33"/>
  <c r="H33"/>
  <c r="F34"/>
  <c r="H34"/>
  <c r="H35"/>
  <c r="F36"/>
  <c r="H36"/>
  <c r="F37"/>
  <c r="H37"/>
  <c r="H38"/>
  <c r="H39"/>
  <c r="F39"/>
  <c r="D46" i="387"/>
  <c r="E25"/>
  <c r="G25"/>
  <c r="G26"/>
  <c r="G27"/>
  <c r="G28"/>
  <c r="G29"/>
  <c r="G30"/>
  <c r="G31"/>
  <c r="G32"/>
  <c r="G24"/>
  <c r="E33"/>
  <c r="G33"/>
  <c r="E34"/>
  <c r="G34"/>
  <c r="G35"/>
  <c r="G37"/>
  <c r="G43"/>
  <c r="D45"/>
  <c r="E24" i="389"/>
  <c r="G24"/>
  <c r="E25"/>
  <c r="G25"/>
  <c r="E26"/>
  <c r="G26"/>
  <c r="G27"/>
  <c r="G29"/>
  <c r="G34"/>
  <c r="E35"/>
  <c r="G35"/>
  <c r="E36"/>
  <c r="G36"/>
  <c r="E37"/>
  <c r="G37"/>
  <c r="G38"/>
  <c r="G40"/>
  <c r="G45"/>
  <c r="E46"/>
  <c r="G46"/>
  <c r="E47"/>
  <c r="G47"/>
  <c r="E48"/>
  <c r="G48"/>
  <c r="G49"/>
  <c r="G51"/>
  <c r="G56"/>
  <c r="G57"/>
  <c r="D59"/>
  <c r="E34"/>
  <c r="E45"/>
  <c r="E56"/>
  <c r="E57"/>
  <c r="D45" i="393"/>
  <c r="D44"/>
  <c r="E24"/>
  <c r="G24"/>
  <c r="G25"/>
  <c r="G26"/>
  <c r="G27"/>
  <c r="G28"/>
  <c r="G29"/>
  <c r="G30"/>
  <c r="G31"/>
  <c r="G32"/>
  <c r="E33"/>
  <c r="G33"/>
  <c r="E34"/>
  <c r="G34"/>
  <c r="G35"/>
  <c r="E37"/>
  <c r="G37"/>
  <c r="G42"/>
  <c r="E42"/>
  <c r="E25" i="394"/>
  <c r="E24"/>
  <c r="G24"/>
  <c r="E26"/>
  <c r="G26"/>
  <c r="E29"/>
  <c r="G29"/>
  <c r="E34"/>
  <c r="G34"/>
  <c r="G25"/>
  <c r="G27"/>
  <c r="G28"/>
  <c r="G30"/>
  <c r="G31"/>
  <c r="G32"/>
  <c r="E33"/>
  <c r="G33"/>
  <c r="E35"/>
  <c r="G35"/>
  <c r="G36"/>
  <c r="G37"/>
  <c r="G39"/>
  <c r="G40"/>
  <c r="G41"/>
  <c r="D43"/>
  <c r="E41"/>
  <c r="E24" i="396"/>
  <c r="G24"/>
  <c r="E25"/>
  <c r="G25"/>
  <c r="E26"/>
  <c r="G26"/>
  <c r="E27"/>
  <c r="G27"/>
  <c r="E28"/>
  <c r="G28"/>
  <c r="E29"/>
  <c r="G29"/>
  <c r="E30"/>
  <c r="G30"/>
  <c r="E31"/>
  <c r="G31"/>
  <c r="E32"/>
  <c r="G32"/>
  <c r="E33"/>
  <c r="G33"/>
  <c r="E34"/>
  <c r="G34"/>
  <c r="G35"/>
  <c r="G37"/>
  <c r="G38"/>
  <c r="G42"/>
  <c r="D44"/>
  <c r="D45"/>
  <c r="E42"/>
  <c r="C40" i="397"/>
  <c r="E40"/>
  <c r="G40"/>
  <c r="E48"/>
  <c r="G48"/>
  <c r="E49"/>
  <c r="G49"/>
  <c r="G50"/>
  <c r="E51"/>
  <c r="G51"/>
  <c r="G52"/>
  <c r="C28"/>
  <c r="E28"/>
  <c r="G28"/>
  <c r="E36"/>
  <c r="G36"/>
  <c r="E37"/>
  <c r="G37"/>
  <c r="G38"/>
  <c r="G39"/>
  <c r="E24"/>
  <c r="G24"/>
  <c r="E25"/>
  <c r="G25"/>
  <c r="E26"/>
  <c r="G26"/>
  <c r="G27"/>
  <c r="G54"/>
  <c r="D56"/>
  <c r="E52"/>
  <c r="E39"/>
  <c r="E27"/>
  <c r="E54"/>
  <c r="G53"/>
  <c r="G27" i="400"/>
  <c r="E27"/>
  <c r="E25"/>
  <c r="G25"/>
  <c r="E24"/>
  <c r="G24"/>
  <c r="D29"/>
  <c r="D43" i="398"/>
  <c r="E26"/>
  <c r="E24"/>
  <c r="G24"/>
  <c r="G25"/>
  <c r="G26"/>
  <c r="G27"/>
  <c r="G28"/>
  <c r="G29"/>
  <c r="G30"/>
  <c r="G31"/>
  <c r="G32"/>
  <c r="E33"/>
  <c r="G33"/>
  <c r="E34"/>
  <c r="G34"/>
  <c r="G35"/>
  <c r="E36"/>
  <c r="G36"/>
  <c r="G37"/>
  <c r="G38"/>
  <c r="G39"/>
  <c r="G40"/>
  <c r="E40"/>
  <c r="E25" i="191"/>
  <c r="E34" i="156"/>
  <c r="G34"/>
  <c r="E24"/>
  <c r="G24"/>
  <c r="E25"/>
  <c r="G25"/>
  <c r="E26"/>
  <c r="G26"/>
  <c r="E27"/>
  <c r="G27"/>
  <c r="E28"/>
  <c r="G28"/>
  <c r="E29"/>
  <c r="G29"/>
  <c r="E30"/>
  <c r="G30"/>
  <c r="E31"/>
  <c r="G31"/>
  <c r="E32"/>
  <c r="G32"/>
  <c r="E33"/>
  <c r="G33"/>
  <c r="G35"/>
  <c r="G36"/>
  <c r="E37"/>
  <c r="G37"/>
  <c r="E38"/>
  <c r="G38"/>
  <c r="G41"/>
  <c r="G42"/>
  <c r="D44"/>
  <c r="E42"/>
  <c r="E24" i="137"/>
  <c r="G24"/>
  <c r="E25"/>
  <c r="G25"/>
  <c r="E26"/>
  <c r="G26"/>
  <c r="E27"/>
  <c r="G27"/>
  <c r="E28"/>
  <c r="G28"/>
  <c r="E29"/>
  <c r="G29"/>
  <c r="E30"/>
  <c r="G30"/>
  <c r="E31"/>
  <c r="G31"/>
  <c r="E32"/>
  <c r="G32"/>
  <c r="G33"/>
  <c r="E34"/>
  <c r="G34"/>
  <c r="G35"/>
  <c r="G36"/>
  <c r="E37"/>
  <c r="G37"/>
  <c r="E38"/>
  <c r="G38"/>
  <c r="G39"/>
  <c r="G40"/>
  <c r="D42"/>
</calcChain>
</file>

<file path=xl/sharedStrings.xml><?xml version="1.0" encoding="utf-8"?>
<sst xmlns="http://schemas.openxmlformats.org/spreadsheetml/2006/main" count="56036" uniqueCount="6379">
  <si>
    <t>Credit card payment will be assessed a 5% service charge</t>
    <phoneticPr fontId="123" type="noConversion"/>
  </si>
  <si>
    <t>Please make check payable to Hub Oakland LLC.</t>
    <phoneticPr fontId="123" type="noConversion"/>
  </si>
  <si>
    <t>Due upon receipt</t>
    <phoneticPr fontId="123" type="noConversion"/>
  </si>
  <si>
    <t xml:space="preserve">Thank you! </t>
    <phoneticPr fontId="123" type="noConversion"/>
  </si>
  <si>
    <t>INVOICE #615002-2</t>
  </si>
  <si>
    <t>Flat Fee</t>
    <phoneticPr fontId="123" type="noConversion"/>
  </si>
  <si>
    <t>SUBTOTAL</t>
    <phoneticPr fontId="123" type="noConversion"/>
  </si>
  <si>
    <t>Total</t>
    <phoneticPr fontId="123" type="noConversion"/>
  </si>
  <si>
    <t>Due upon receipt</t>
    <phoneticPr fontId="123" type="noConversion"/>
  </si>
  <si>
    <t>6:30pm-11:00pm</t>
  </si>
  <si>
    <t>Meditation Room</t>
  </si>
  <si>
    <t>Dana Perls</t>
  </si>
  <si>
    <t>8:30-9:30pm</t>
  </si>
  <si>
    <t>Friends of the Earth</t>
  </si>
  <si>
    <t>Credit card payment will be assessed a 5% service charge</t>
    <phoneticPr fontId="123" type="noConversion"/>
  </si>
  <si>
    <t>HOURS/UNITS</t>
    <phoneticPr fontId="123" type="noConversion"/>
  </si>
  <si>
    <t xml:space="preserve">Final Payment Due by 6/3 </t>
  </si>
  <si>
    <t>2323 Broadway</t>
    <phoneticPr fontId="123" type="noConversion"/>
  </si>
  <si>
    <t>Please make check payable to Lisa Chacón</t>
    <phoneticPr fontId="123" type="noConversion"/>
  </si>
  <si>
    <t>50% Deposit Due Immediately</t>
    <phoneticPr fontId="123" type="noConversion"/>
  </si>
  <si>
    <t>Uptown</t>
    <phoneticPr fontId="123" type="noConversion"/>
  </si>
  <si>
    <t>Downtown</t>
    <phoneticPr fontId="123" type="noConversion"/>
  </si>
  <si>
    <t>East Oakland</t>
    <phoneticPr fontId="123" type="noConversion"/>
  </si>
  <si>
    <t>Early Set Up: 9:00am-11:00am</t>
  </si>
  <si>
    <t>INVOICE #115012-2</t>
  </si>
  <si>
    <t>Phone (510) 858-2323</t>
    <phoneticPr fontId="123" type="noConversion"/>
  </si>
  <si>
    <t>50% Deposit Due Immediately</t>
    <phoneticPr fontId="123" type="noConversion"/>
  </si>
  <si>
    <t>Sunday</t>
  </si>
  <si>
    <t>8:30-9:30am</t>
  </si>
  <si>
    <t>9:30am-5:30pm</t>
  </si>
  <si>
    <t>9:30am-2:30pm</t>
  </si>
  <si>
    <t>Aisha Lewis</t>
  </si>
  <si>
    <t>CODE2040</t>
  </si>
  <si>
    <t>aisha@code2040.org</t>
  </si>
  <si>
    <t>DESCRIPTION</t>
    <phoneticPr fontId="123" type="noConversion"/>
  </si>
  <si>
    <t>AMOUNT</t>
    <phoneticPr fontId="123" type="noConversion"/>
  </si>
  <si>
    <t>Facebook</t>
  </si>
  <si>
    <t xml:space="preserve">Thank you! </t>
    <phoneticPr fontId="123" type="noConversion"/>
  </si>
  <si>
    <t>SUBTOTAL</t>
    <phoneticPr fontId="123" type="noConversion"/>
  </si>
  <si>
    <t>DISCOUNT</t>
    <phoneticPr fontId="123" type="noConversion"/>
  </si>
  <si>
    <t>TOTAL</t>
    <phoneticPr fontId="123" type="noConversion"/>
  </si>
  <si>
    <t>Jingletown Lounge</t>
    <phoneticPr fontId="123" type="noConversion"/>
  </si>
  <si>
    <t>Event:</t>
    <phoneticPr fontId="0" type="noConversion"/>
  </si>
  <si>
    <t>2:00pm-5:30pm</t>
  </si>
  <si>
    <t>Please make check payable to Hub Oakland LLC.</t>
    <phoneticPr fontId="123" type="noConversion"/>
  </si>
  <si>
    <t xml:space="preserve">Thank you! </t>
    <phoneticPr fontId="123" type="noConversion"/>
  </si>
  <si>
    <t>Oakland, CA 94612</t>
    <phoneticPr fontId="123" type="noConversion"/>
  </si>
  <si>
    <t xml:space="preserve">Atrium </t>
  </si>
  <si>
    <t xml:space="preserve">Set Up &amp; Reset </t>
  </si>
  <si>
    <t>IMPACT HUB OAKLAND LLC</t>
    <phoneticPr fontId="123" type="noConversion"/>
  </si>
  <si>
    <t>2323 Broadway</t>
    <phoneticPr fontId="123" type="noConversion"/>
  </si>
  <si>
    <t>Please make check payable to Lisa Chacón</t>
    <phoneticPr fontId="123" type="noConversion"/>
  </si>
  <si>
    <t>INVOICE #515006</t>
  </si>
  <si>
    <t>OMI Gallery</t>
    <phoneticPr fontId="123" type="noConversion"/>
  </si>
  <si>
    <t>Meridian Room</t>
    <phoneticPr fontId="123" type="noConversion"/>
  </si>
  <si>
    <t>Uptown</t>
    <phoneticPr fontId="123" type="noConversion"/>
  </si>
  <si>
    <t>Downtown used for furniture storage</t>
  </si>
  <si>
    <t>IHO Staffing</t>
    <phoneticPr fontId="123" type="noConversion"/>
  </si>
  <si>
    <t>DESCRIPTION</t>
    <phoneticPr fontId="25" type="noConversion"/>
  </si>
  <si>
    <t>AMOUNT</t>
    <phoneticPr fontId="25" type="noConversion"/>
  </si>
  <si>
    <t>10:00pm-11:30am</t>
  </si>
  <si>
    <t>Band Load-In: 2:00pm</t>
  </si>
  <si>
    <t>INVOICE #615004-2</t>
  </si>
  <si>
    <t>NOTES</t>
  </si>
  <si>
    <t>Additional fee for going over expected end time</t>
  </si>
  <si>
    <t>323-536-2040</t>
  </si>
  <si>
    <t>CODE2040 TAP Retreat</t>
  </si>
  <si>
    <t>Please make check payable to Lisa Chacón</t>
    <phoneticPr fontId="123" type="noConversion"/>
  </si>
  <si>
    <t>INVOICE #415019</t>
  </si>
  <si>
    <t>Set Up &amp; Reset</t>
    <phoneticPr fontId="123" type="noConversion"/>
  </si>
  <si>
    <t>The Praxis Project Celebration</t>
  </si>
  <si>
    <t>RATE: Non Member Weekend Rate</t>
  </si>
  <si>
    <t>Please make check payable to Lisa Chacón</t>
    <phoneticPr fontId="123" type="noConversion"/>
  </si>
  <si>
    <t>Security (Outsourced upon request)</t>
  </si>
  <si>
    <t>IMPACT HUB OAKLAND LLC</t>
    <phoneticPr fontId="123" type="noConversion"/>
  </si>
  <si>
    <t>A/V Technician Consultation</t>
  </si>
  <si>
    <t xml:space="preserve"> Deposit PAID</t>
  </si>
  <si>
    <t>Remaining Balance Due by 4/24</t>
  </si>
  <si>
    <t>Tables &amp; chairs</t>
    <phoneticPr fontId="123" type="noConversion"/>
  </si>
  <si>
    <t>510-387-8120</t>
    <phoneticPr fontId="123" type="noConversion"/>
  </si>
  <si>
    <t>Oakland, CA 94612</t>
    <phoneticPr fontId="123" type="noConversion"/>
  </si>
  <si>
    <t>EVENT TITLE:</t>
    <phoneticPr fontId="21" type="noConversion"/>
  </si>
  <si>
    <t>11:00pm-12:00am</t>
  </si>
  <si>
    <t>INVOICE #615001-2</t>
  </si>
  <si>
    <t>Oakland, CA 94612</t>
    <phoneticPr fontId="123" type="noConversion"/>
  </si>
  <si>
    <t>Phone (510) 858-2323</t>
    <phoneticPr fontId="123" type="noConversion"/>
  </si>
  <si>
    <t>Notes:</t>
    <phoneticPr fontId="0" type="noConversion"/>
  </si>
  <si>
    <t xml:space="preserve">Set up: </t>
    <phoneticPr fontId="0" type="noConversion"/>
  </si>
  <si>
    <t>BILL TO:</t>
    <phoneticPr fontId="123" type="noConversion"/>
  </si>
  <si>
    <t>Event:</t>
    <phoneticPr fontId="0" type="noConversion"/>
  </si>
  <si>
    <t xml:space="preserve">Break down: </t>
    <phoneticPr fontId="0" type="noConversion"/>
  </si>
  <si>
    <t>EVENT TITLE:</t>
    <phoneticPr fontId="123" type="noConversion"/>
  </si>
  <si>
    <t>AT</t>
    <phoneticPr fontId="123" type="noConversion"/>
  </si>
  <si>
    <t>Tables &amp; chairs</t>
    <phoneticPr fontId="123" type="noConversion"/>
  </si>
  <si>
    <t>Meridian Room</t>
    <phoneticPr fontId="123" type="noConversion"/>
  </si>
  <si>
    <t>Creative Entrepreneurship in Policy &amp; Business</t>
  </si>
  <si>
    <t>INVOICE #315012</t>
  </si>
  <si>
    <t>2323 Broadway</t>
    <phoneticPr fontId="123" type="noConversion"/>
  </si>
  <si>
    <t>INVOICE #415006-2</t>
  </si>
  <si>
    <t>Compostables Only: 100 cups and 100 plates</t>
  </si>
  <si>
    <t>Compostables (100 cups and 100 plates)</t>
  </si>
  <si>
    <t>HOURS/UNITS</t>
    <phoneticPr fontId="123" type="noConversion"/>
  </si>
  <si>
    <t>SUBTOTAL</t>
    <phoneticPr fontId="123" type="noConversion"/>
  </si>
  <si>
    <t>DISCOUNT</t>
    <phoneticPr fontId="123" type="noConversion"/>
  </si>
  <si>
    <t>TOTAL</t>
    <phoneticPr fontId="123" type="noConversion"/>
  </si>
  <si>
    <t>Jingletown Lounge</t>
    <phoneticPr fontId="123" type="noConversion"/>
  </si>
  <si>
    <t>OMI Gallery</t>
    <phoneticPr fontId="123" type="noConversion"/>
  </si>
  <si>
    <t>Meridian Room</t>
    <phoneticPr fontId="123" type="noConversion"/>
  </si>
  <si>
    <t>Uptown</t>
    <phoneticPr fontId="123" type="noConversion"/>
  </si>
  <si>
    <t>Downtown</t>
    <phoneticPr fontId="123" type="noConversion"/>
  </si>
  <si>
    <t>East Oakland</t>
    <phoneticPr fontId="123" type="noConversion"/>
  </si>
  <si>
    <t>IMPACT HUB OAKLAND LLC</t>
    <phoneticPr fontId="123" type="noConversion"/>
  </si>
  <si>
    <t>2323 Broadway</t>
    <phoneticPr fontId="123" type="noConversion"/>
  </si>
  <si>
    <t>TOTAL</t>
    <phoneticPr fontId="123" type="noConversion"/>
  </si>
  <si>
    <t>Jingletown Lounge</t>
    <phoneticPr fontId="123" type="noConversion"/>
  </si>
  <si>
    <t>OMI Gallery</t>
    <phoneticPr fontId="123" type="noConversion"/>
  </si>
  <si>
    <t>Meridian Room</t>
    <phoneticPr fontId="123" type="noConversion"/>
  </si>
  <si>
    <t>Set Up &amp; Reset</t>
    <phoneticPr fontId="23" type="noConversion"/>
  </si>
  <si>
    <t>Please make check payable to Hub Oakland LLC.</t>
    <phoneticPr fontId="123" type="noConversion"/>
  </si>
  <si>
    <t>Due upon receipt</t>
    <phoneticPr fontId="123" type="noConversion"/>
  </si>
  <si>
    <t xml:space="preserve">Thank you! </t>
    <phoneticPr fontId="123" type="noConversion"/>
  </si>
  <si>
    <t>IMPACT HUB OAKLAND LLC</t>
    <phoneticPr fontId="123" type="noConversion"/>
  </si>
  <si>
    <t>Oakland, CA 94612</t>
    <phoneticPr fontId="123" type="noConversion"/>
  </si>
  <si>
    <t>Phone (510) 858-2323</t>
    <phoneticPr fontId="123" type="noConversion"/>
  </si>
  <si>
    <t>Notes:</t>
    <phoneticPr fontId="0" type="noConversion"/>
  </si>
  <si>
    <t xml:space="preserve">Set up: </t>
    <phoneticPr fontId="0" type="noConversion"/>
  </si>
  <si>
    <t>Rockwood's 15 year Anniversary Party</t>
  </si>
  <si>
    <t>EVENT TITLE:</t>
    <phoneticPr fontId="123" type="noConversion"/>
  </si>
  <si>
    <t>OMI Gallery</t>
    <phoneticPr fontId="123" type="noConversion"/>
  </si>
  <si>
    <t>Standard Janitorial &amp; Waste Removal Fee</t>
    <phoneticPr fontId="123" type="noConversion"/>
  </si>
  <si>
    <t>Jingletown Lounge</t>
    <phoneticPr fontId="123" type="noConversion"/>
  </si>
  <si>
    <t>All of our space rentals include staff point person, staff to setup, move and reset furniture. The event space comes with tables, chairs, use of the kitchen, wireless internet, mounted or portable 52" monitor, white board and markers. If your AV needs req</t>
  </si>
  <si>
    <t>925.997.5420</t>
  </si>
  <si>
    <t>Please make check payable to Hub Oakland LLC.</t>
    <phoneticPr fontId="123" type="noConversion"/>
  </si>
  <si>
    <t>Due upon receipt</t>
    <phoneticPr fontId="123" type="noConversion"/>
  </si>
  <si>
    <t>Please make check payable to Hub Oakland LLC.</t>
    <phoneticPr fontId="123" type="noConversion"/>
  </si>
  <si>
    <t>INVOICE #515005</t>
  </si>
  <si>
    <t>Set Up &amp; Reset</t>
    <phoneticPr fontId="25" type="noConversion"/>
  </si>
  <si>
    <t>Uptown</t>
    <phoneticPr fontId="23" type="noConversion"/>
  </si>
  <si>
    <t>Notes:</t>
    <phoneticPr fontId="123" type="noConversion"/>
  </si>
  <si>
    <t xml:space="preserve">Thank you! </t>
    <phoneticPr fontId="123" type="noConversion"/>
  </si>
  <si>
    <t>DATE OF EVENT</t>
    <phoneticPr fontId="23" type="noConversion"/>
  </si>
  <si>
    <t>IHO Staffing</t>
    <phoneticPr fontId="23" type="noConversion"/>
  </si>
  <si>
    <t>Please make check payable to Hub Oakland LLC.</t>
    <phoneticPr fontId="123" type="noConversion"/>
  </si>
  <si>
    <t>Jingletown Lounge</t>
    <phoneticPr fontId="123" type="noConversion"/>
  </si>
  <si>
    <t>AT</t>
    <phoneticPr fontId="123" type="noConversion"/>
  </si>
  <si>
    <t>Notes:</t>
    <phoneticPr fontId="123" type="noConversion"/>
  </si>
  <si>
    <t>Notes:</t>
    <phoneticPr fontId="123" type="noConversion"/>
  </si>
  <si>
    <t>Please make check payable to Lisa Chacón</t>
    <phoneticPr fontId="123" type="noConversion"/>
  </si>
  <si>
    <t>laura.parish59@gmail.com</t>
  </si>
  <si>
    <t>SUBTOTAL</t>
    <phoneticPr fontId="123" type="noConversion"/>
  </si>
  <si>
    <t>INVOICE #215014-2</t>
  </si>
  <si>
    <t>Phone (510) 858-2323</t>
    <phoneticPr fontId="123" type="noConversion"/>
  </si>
  <si>
    <t>Notes:</t>
    <phoneticPr fontId="123" type="noConversion"/>
  </si>
  <si>
    <t xml:space="preserve">Set up: </t>
    <phoneticPr fontId="123" type="noConversion"/>
  </si>
  <si>
    <t>BILL TO:</t>
    <phoneticPr fontId="123" type="noConversion"/>
  </si>
  <si>
    <t>Event:</t>
    <phoneticPr fontId="123" type="noConversion"/>
  </si>
  <si>
    <t>Uptown</t>
    <phoneticPr fontId="123" type="noConversion"/>
  </si>
  <si>
    <t>Downtown</t>
    <phoneticPr fontId="123" type="noConversion"/>
  </si>
  <si>
    <t>East Oakland</t>
    <phoneticPr fontId="123" type="noConversion"/>
  </si>
  <si>
    <t>West Oakland</t>
    <phoneticPr fontId="123" type="noConversion"/>
  </si>
  <si>
    <t>Credit card payment will be assessed a 5% service charge</t>
    <phoneticPr fontId="123" type="noConversion"/>
  </si>
  <si>
    <t>Due upon receipt</t>
    <phoneticPr fontId="123" type="noConversion"/>
  </si>
  <si>
    <t xml:space="preserve">A/V Sound Technician  </t>
  </si>
  <si>
    <t xml:space="preserve">Break down: </t>
    <phoneticPr fontId="123" type="noConversion"/>
  </si>
  <si>
    <t>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 Last minute AV Techs may not be available.</t>
  </si>
  <si>
    <t>50% Deposit Due Paid</t>
  </si>
  <si>
    <t>Stephen Busby Workshop</t>
  </si>
  <si>
    <t>SUBTOTAL</t>
    <phoneticPr fontId="25" type="noConversion"/>
  </si>
  <si>
    <t>TOTAL</t>
    <phoneticPr fontId="25" type="noConversion"/>
  </si>
  <si>
    <t>Atrium</t>
    <phoneticPr fontId="25" type="noConversion"/>
  </si>
  <si>
    <t>Flat Fee</t>
    <phoneticPr fontId="123" type="noConversion"/>
  </si>
  <si>
    <t>Total</t>
    <phoneticPr fontId="123" type="noConversion"/>
  </si>
  <si>
    <t>RATE: Part Time Member Weekend Rate - Full day &amp; Multi room discount</t>
  </si>
  <si>
    <t>Atrium</t>
    <phoneticPr fontId="123" type="noConversion"/>
  </si>
  <si>
    <t>HOURS/UNITS</t>
    <phoneticPr fontId="25" type="noConversion"/>
  </si>
  <si>
    <t>RATE: Non  Member Weekday Rate  - Multi Room Discount</t>
  </si>
  <si>
    <t>Sound Tech (5:00-10:00pm)</t>
  </si>
  <si>
    <t>Uptown</t>
    <phoneticPr fontId="123" type="noConversion"/>
  </si>
  <si>
    <t>BILL TO:</t>
    <phoneticPr fontId="21" type="noConversion"/>
  </si>
  <si>
    <t>Wireless internet</t>
    <phoneticPr fontId="123" type="noConversion"/>
  </si>
  <si>
    <t>Event:</t>
    <phoneticPr fontId="123" type="noConversion"/>
  </si>
  <si>
    <t xml:space="preserve">Coffee Service </t>
    <phoneticPr fontId="123" type="noConversion"/>
  </si>
  <si>
    <t>HERA 10th Anniversary Celebration!</t>
  </si>
  <si>
    <t>A/V Sound Tech Required</t>
  </si>
  <si>
    <t>erika@dogoodevents.org</t>
  </si>
  <si>
    <t>AMOUNT</t>
    <phoneticPr fontId="123" type="noConversion"/>
  </si>
  <si>
    <t>Sound of Torture Fundraiser</t>
  </si>
  <si>
    <t>Phone (510) 858-2323</t>
    <phoneticPr fontId="25" type="noConversion"/>
  </si>
  <si>
    <t>Notes:</t>
    <phoneticPr fontId="25" type="noConversion"/>
  </si>
  <si>
    <t>OMI Gallery</t>
    <phoneticPr fontId="25" type="noConversion"/>
  </si>
  <si>
    <t>A/V Equipment</t>
    <phoneticPr fontId="123" type="noConversion"/>
  </si>
  <si>
    <t>2323 Broadway</t>
    <phoneticPr fontId="123" type="noConversion"/>
  </si>
  <si>
    <t>AT</t>
    <phoneticPr fontId="123" type="noConversion"/>
  </si>
  <si>
    <t>DATE OF EVENT</t>
    <phoneticPr fontId="123" type="noConversion"/>
  </si>
  <si>
    <t>DESCRIPTION</t>
    <phoneticPr fontId="123" type="noConversion"/>
  </si>
  <si>
    <t>AMOUNT</t>
    <phoneticPr fontId="123" type="noConversion"/>
  </si>
  <si>
    <t>HOURS/UNITS</t>
    <phoneticPr fontId="123" type="noConversion"/>
  </si>
  <si>
    <t>A/V Equipment</t>
    <phoneticPr fontId="123" type="noConversion"/>
  </si>
  <si>
    <t>Wireless internet</t>
    <phoneticPr fontId="123" type="noConversion"/>
  </si>
  <si>
    <t>EVENT TITLE:</t>
    <phoneticPr fontId="123" type="noConversion"/>
  </si>
  <si>
    <t xml:space="preserve">Coffee Service </t>
  </si>
  <si>
    <t>IMPACT HUB OAKLAND LLC</t>
    <phoneticPr fontId="123" type="noConversion"/>
  </si>
  <si>
    <t>Due upon receipt</t>
    <phoneticPr fontId="123" type="noConversion"/>
  </si>
  <si>
    <t>Sohpie Hagen</t>
  </si>
  <si>
    <t>11:00pm-12:30pm</t>
  </si>
  <si>
    <t>All of our space rentals include staff point person, staff to setup, move and reset furniture. The event space comes with tables, chairs, use of the kitchen, wireless internet, mounted or portable 52" monitor, white board and markers. If your AV needs require anything more than 2 mics and a projector for slides, a professional sound tech is required for an additional charge. Last minute AV Techs may not be available.</t>
  </si>
  <si>
    <t>2:30-3:30pm</t>
  </si>
  <si>
    <t>icueva@fb.com</t>
  </si>
  <si>
    <t>650-924-6871</t>
  </si>
  <si>
    <t>HR Diversity Event</t>
  </si>
  <si>
    <t>The Praxis Project</t>
  </si>
  <si>
    <t>443-801-3069</t>
  </si>
  <si>
    <t>HOURS/UNITS</t>
    <phoneticPr fontId="123" type="noConversion"/>
  </si>
  <si>
    <t>SUBTOTAL</t>
    <phoneticPr fontId="123" type="noConversion"/>
  </si>
  <si>
    <t>Please make check payable to Lisa Chacón</t>
    <phoneticPr fontId="123" type="noConversion"/>
  </si>
  <si>
    <t>AMOUNT</t>
    <phoneticPr fontId="123" type="noConversion"/>
  </si>
  <si>
    <t>Julie Besaha</t>
  </si>
  <si>
    <t>9:00pm-10:00pm</t>
  </si>
  <si>
    <t>RATE: Part Time Member Weekday Rate - Partnership Discount</t>
  </si>
  <si>
    <t>INVOICE #415006</t>
  </si>
  <si>
    <t>IMPACT HUB OAKLAND LLC</t>
    <phoneticPr fontId="123" type="noConversion"/>
  </si>
  <si>
    <t>Atrium</t>
    <phoneticPr fontId="123" type="noConversion"/>
  </si>
  <si>
    <t>Jingletown Lounge</t>
    <phoneticPr fontId="123" type="noConversion"/>
  </si>
  <si>
    <t>OMI Gallery</t>
    <phoneticPr fontId="123" type="noConversion"/>
  </si>
  <si>
    <t>Downtown</t>
    <phoneticPr fontId="23" type="noConversion"/>
  </si>
  <si>
    <t>BILL TO:</t>
    <phoneticPr fontId="123" type="noConversion"/>
  </si>
  <si>
    <t>Event:</t>
    <phoneticPr fontId="0" type="noConversion"/>
  </si>
  <si>
    <t>EVENT TITLE:</t>
    <phoneticPr fontId="123" type="noConversion"/>
  </si>
  <si>
    <t>AT</t>
    <phoneticPr fontId="123" type="noConversion"/>
  </si>
  <si>
    <t xml:space="preserve">Janitorial/Waste Removal Fee </t>
  </si>
  <si>
    <t>Sub Total</t>
  </si>
  <si>
    <t>Grand Total</t>
  </si>
  <si>
    <t>Jingletown Lounge</t>
    <phoneticPr fontId="123" type="noConversion"/>
  </si>
  <si>
    <t>Oakland, CA 94612</t>
    <phoneticPr fontId="123" type="noConversion"/>
  </si>
  <si>
    <t>Phone (510) 858-2323</t>
    <phoneticPr fontId="123" type="noConversion"/>
  </si>
  <si>
    <t>Youth Business USA</t>
    <phoneticPr fontId="123" type="noConversion"/>
  </si>
  <si>
    <t>OMI Gallery</t>
    <phoneticPr fontId="123" type="noConversion"/>
  </si>
  <si>
    <t>SUBTOTAL</t>
    <phoneticPr fontId="23" type="noConversion"/>
  </si>
  <si>
    <t>TOTAL</t>
    <phoneticPr fontId="23" type="noConversion"/>
  </si>
  <si>
    <t>Atrium</t>
    <phoneticPr fontId="23" type="noConversion"/>
  </si>
  <si>
    <t>OMI Gallery</t>
    <phoneticPr fontId="123" type="noConversion"/>
  </si>
  <si>
    <t>HOURS/UNITS</t>
    <phoneticPr fontId="123" type="noConversion"/>
  </si>
  <si>
    <t>SUBTOTAL</t>
    <phoneticPr fontId="123" type="noConversion"/>
  </si>
  <si>
    <t>DISCOUNT</t>
    <phoneticPr fontId="123" type="noConversion"/>
  </si>
  <si>
    <t>Site Manager, Sound Tech &amp; Staff to move IHO furniture</t>
    <phoneticPr fontId="123" type="noConversion"/>
  </si>
  <si>
    <t>Isabel Cueva</t>
  </si>
  <si>
    <t>Reset</t>
  </si>
  <si>
    <t>9:30-10:30pm</t>
  </si>
  <si>
    <t>Uptown</t>
    <phoneticPr fontId="123" type="noConversion"/>
  </si>
  <si>
    <t>Please make check payable to Lisa Chacón</t>
    <phoneticPr fontId="123" type="noConversion"/>
  </si>
  <si>
    <t>Credit card payment will be assessed a 5% service charge</t>
    <phoneticPr fontId="123" type="noConversion"/>
  </si>
  <si>
    <t>DATE OF EVENT</t>
    <phoneticPr fontId="21" type="noConversion"/>
  </si>
  <si>
    <t>DESCRIPTION</t>
    <phoneticPr fontId="21" type="noConversion"/>
  </si>
  <si>
    <t>AMOUNT</t>
    <phoneticPr fontId="21" type="noConversion"/>
  </si>
  <si>
    <t>Security</t>
    <phoneticPr fontId="123" type="noConversion"/>
  </si>
  <si>
    <t>Total</t>
    <phoneticPr fontId="123" type="noConversion"/>
  </si>
  <si>
    <t>50% Deposit Due Immediately</t>
    <phoneticPr fontId="123" type="noConversion"/>
  </si>
  <si>
    <t>Due upon receipt</t>
    <phoneticPr fontId="123" type="noConversion"/>
  </si>
  <si>
    <t>Security</t>
    <phoneticPr fontId="123" type="noConversion"/>
  </si>
  <si>
    <r>
      <t>All of our space rentals include staff point person, staff to setup, move and reset furniture. The event space comes with tables, chairs, use of the kitchen, wireless internet, mounted or portable 52" monitor or projector, white board and markers.  All available AV equipment is included. If your AV needs require anything more than 2 mics and a projector for slides, a professional sound tech is required for an additional charge. Last minute AV Techs may not be available.</t>
    </r>
    <r>
      <rPr>
        <sz val="12"/>
        <rFont val="Lucida Sans Unicode"/>
      </rPr>
      <t/>
    </r>
  </si>
  <si>
    <t>Meridian Room</t>
    <phoneticPr fontId="25" type="noConversion"/>
  </si>
  <si>
    <t>Uptown</t>
    <phoneticPr fontId="25" type="noConversion"/>
  </si>
  <si>
    <t>Downtown</t>
    <phoneticPr fontId="25" type="noConversion"/>
  </si>
  <si>
    <t>Security</t>
    <phoneticPr fontId="25" type="noConversion"/>
  </si>
  <si>
    <t>Total</t>
    <phoneticPr fontId="25" type="noConversion"/>
  </si>
  <si>
    <t>Jingletown Lounge</t>
    <phoneticPr fontId="25" type="noConversion"/>
  </si>
  <si>
    <t>Downtown</t>
    <phoneticPr fontId="123" type="noConversion"/>
  </si>
  <si>
    <t>East Oakland</t>
    <phoneticPr fontId="123" type="noConversion"/>
  </si>
  <si>
    <t>West Oakland</t>
    <phoneticPr fontId="123" type="noConversion"/>
  </si>
  <si>
    <t>Flat Fee</t>
    <phoneticPr fontId="123" type="noConversion"/>
  </si>
  <si>
    <t>Total</t>
    <phoneticPr fontId="123" type="noConversion"/>
  </si>
  <si>
    <t>IHO Staffing</t>
    <phoneticPr fontId="123" type="noConversion"/>
  </si>
  <si>
    <t>Laura Parish</t>
  </si>
  <si>
    <t xml:space="preserve">Remaining Balance Due by </t>
  </si>
  <si>
    <t>Large Party Janitorial Fee</t>
    <phoneticPr fontId="123" type="noConversion"/>
  </si>
  <si>
    <t>Compostable Dishware &amp; Silverware</t>
  </si>
  <si>
    <t>EVENT TITLE:</t>
    <phoneticPr fontId="123" type="noConversion"/>
  </si>
  <si>
    <t>AT</t>
    <phoneticPr fontId="123" type="noConversion"/>
  </si>
  <si>
    <t>DATE OF EVENT</t>
    <phoneticPr fontId="123" type="noConversion"/>
  </si>
  <si>
    <t>DATE OF EVENT</t>
    <phoneticPr fontId="123" type="noConversion"/>
  </si>
  <si>
    <t>Please make check payable to Hub Oakland LLC.</t>
    <phoneticPr fontId="123" type="noConversion"/>
  </si>
  <si>
    <t xml:space="preserve">Thank you! </t>
    <phoneticPr fontId="123" type="noConversion"/>
  </si>
  <si>
    <t xml:space="preserve">Waste Removal Fee </t>
    <phoneticPr fontId="123" type="noConversion"/>
  </si>
  <si>
    <t>Complementary Numi Tea</t>
    <phoneticPr fontId="123" type="noConversion"/>
  </si>
  <si>
    <t xml:space="preserve">Break down: </t>
    <phoneticPr fontId="123" type="noConversion"/>
  </si>
  <si>
    <t>6-6:30pm</t>
    <phoneticPr fontId="123" type="noConversion"/>
  </si>
  <si>
    <t>Please make check payable to Hub Oakland LLC.</t>
    <phoneticPr fontId="21" type="noConversion"/>
  </si>
  <si>
    <t>Matatu Film Festival</t>
  </si>
  <si>
    <t>Security</t>
    <phoneticPr fontId="123" type="noConversion"/>
  </si>
  <si>
    <t>7-10pm</t>
  </si>
  <si>
    <t>Oakland, CA 94612</t>
    <phoneticPr fontId="123" type="noConversion"/>
  </si>
  <si>
    <t>Payment Due Upon Arrival</t>
  </si>
  <si>
    <t>2323 Broadway</t>
    <phoneticPr fontId="123" type="noConversion"/>
  </si>
  <si>
    <t>IMPACT HUB OAKLAND LLC</t>
    <phoneticPr fontId="123" type="noConversion"/>
  </si>
  <si>
    <t>East Oakland</t>
    <phoneticPr fontId="123" type="noConversion"/>
  </si>
  <si>
    <t>TOTAL</t>
    <phoneticPr fontId="123" type="noConversion"/>
  </si>
  <si>
    <t xml:space="preserve">Thank you! </t>
    <phoneticPr fontId="123" type="noConversion"/>
  </si>
  <si>
    <t xml:space="preserve">Set up: </t>
    <phoneticPr fontId="123" type="noConversion"/>
  </si>
  <si>
    <t>BILL TO:</t>
    <phoneticPr fontId="123" type="noConversion"/>
  </si>
  <si>
    <t>10-11pm</t>
  </si>
  <si>
    <t>6-7pm</t>
  </si>
  <si>
    <t>Develop Yourself Tech Summit</t>
  </si>
  <si>
    <t>Notes:</t>
    <phoneticPr fontId="123" type="noConversion"/>
  </si>
  <si>
    <t xml:space="preserve">Set up: </t>
    <phoneticPr fontId="123" type="noConversion"/>
  </si>
  <si>
    <t>DESCRIPTION</t>
    <phoneticPr fontId="123" type="noConversion"/>
  </si>
  <si>
    <t>Site Manager &amp; Staff to move IHO furniture</t>
    <phoneticPr fontId="123" type="noConversion"/>
  </si>
  <si>
    <t>RATE: Non Member Weekday Rate</t>
    <phoneticPr fontId="123" type="noConversion"/>
  </si>
  <si>
    <t>Please make check payable to Hub Oakland LLC.</t>
    <phoneticPr fontId="123" type="noConversion"/>
  </si>
  <si>
    <t>Oakland, CA 94612</t>
    <phoneticPr fontId="25" type="noConversion"/>
  </si>
  <si>
    <t>East Oakland</t>
    <phoneticPr fontId="123" type="noConversion"/>
  </si>
  <si>
    <t>West Oakland</t>
    <phoneticPr fontId="123" type="noConversion"/>
  </si>
  <si>
    <t>6:30pm-8pm</t>
  </si>
  <si>
    <t>EVENT TITLE:</t>
    <phoneticPr fontId="123" type="noConversion"/>
  </si>
  <si>
    <t>AT</t>
    <phoneticPr fontId="123" type="noConversion"/>
  </si>
  <si>
    <t>DATE OF EVENT</t>
    <phoneticPr fontId="123" type="noConversion"/>
  </si>
  <si>
    <t>DESCRIPTION</t>
    <phoneticPr fontId="123" type="noConversion"/>
  </si>
  <si>
    <t>IHO Staffing</t>
    <phoneticPr fontId="123" type="noConversion"/>
  </si>
  <si>
    <t>Due upon receipt</t>
    <phoneticPr fontId="104" type="noConversion"/>
  </si>
  <si>
    <t>6:00pm-7:00pm</t>
  </si>
  <si>
    <t>7:00pm-9:00pm</t>
  </si>
  <si>
    <t>A/V Equipment</t>
    <phoneticPr fontId="123" type="noConversion"/>
  </si>
  <si>
    <t>Wireless internet</t>
    <phoneticPr fontId="123" type="noConversion"/>
  </si>
  <si>
    <t>Erika Scott</t>
    <phoneticPr fontId="123" type="noConversion"/>
  </si>
  <si>
    <t>West Oakland</t>
    <phoneticPr fontId="123" type="noConversion"/>
  </si>
  <si>
    <t>Flat Fee</t>
    <phoneticPr fontId="123" type="noConversion"/>
  </si>
  <si>
    <t>Total</t>
    <phoneticPr fontId="123" type="noConversion"/>
  </si>
  <si>
    <t>Please make check payable to Hub Oakland LLC.</t>
    <phoneticPr fontId="123" type="noConversion"/>
  </si>
  <si>
    <t>6:30-9pm</t>
    <phoneticPr fontId="123" type="noConversion"/>
  </si>
  <si>
    <t>Meridian Room</t>
    <phoneticPr fontId="123" type="noConversion"/>
  </si>
  <si>
    <t>2.Oakland Demo Evening </t>
  </si>
  <si>
    <t>6:30pm-9pm</t>
  </si>
  <si>
    <t>HOURS/UNITS</t>
    <phoneticPr fontId="23" type="noConversion"/>
  </si>
  <si>
    <t>RATE: Part Time Member Weekday Rate</t>
  </si>
  <si>
    <t>Please make check payable to Hub Oakland LLC.</t>
    <phoneticPr fontId="123" type="noConversion"/>
  </si>
  <si>
    <t>West Oakland</t>
    <phoneticPr fontId="123" type="noConversion"/>
  </si>
  <si>
    <t>IHO Staffing</t>
    <phoneticPr fontId="25" type="noConversion"/>
  </si>
  <si>
    <t xml:space="preserve">Coffee Service </t>
    <phoneticPr fontId="25" type="noConversion"/>
  </si>
  <si>
    <t>East Oakland</t>
    <phoneticPr fontId="123" type="noConversion"/>
  </si>
  <si>
    <t>West Oakland</t>
    <phoneticPr fontId="123" type="noConversion"/>
  </si>
  <si>
    <t>Downtown</t>
    <phoneticPr fontId="123" type="noConversion"/>
  </si>
  <si>
    <t xml:space="preserve">Coffee Service </t>
    <phoneticPr fontId="23" type="noConversion"/>
  </si>
  <si>
    <t>Security</t>
    <phoneticPr fontId="23" type="noConversion"/>
  </si>
  <si>
    <t>Total</t>
    <phoneticPr fontId="23" type="noConversion"/>
  </si>
  <si>
    <t>Due upon receipt</t>
    <phoneticPr fontId="23" type="noConversion"/>
  </si>
  <si>
    <t>julie@rockwoodleadership.org</t>
  </si>
  <si>
    <t>TOTAL</t>
    <phoneticPr fontId="123" type="noConversion"/>
  </si>
  <si>
    <t>Atrium</t>
    <phoneticPr fontId="123" type="noConversion"/>
  </si>
  <si>
    <t>Wireless internet</t>
    <phoneticPr fontId="21" type="noConversion"/>
  </si>
  <si>
    <t>TOTAL</t>
    <phoneticPr fontId="123" type="noConversion"/>
  </si>
  <si>
    <t>Atrium</t>
    <phoneticPr fontId="123" type="noConversion"/>
  </si>
  <si>
    <t>DESCRIPTION</t>
    <phoneticPr fontId="123" type="noConversion"/>
  </si>
  <si>
    <t>Set Up &amp; Reset</t>
    <phoneticPr fontId="123" type="noConversion"/>
  </si>
  <si>
    <t>IHO Staffing</t>
    <phoneticPr fontId="123" type="noConversion"/>
  </si>
  <si>
    <t>DISCOUNT</t>
    <phoneticPr fontId="123" type="noConversion"/>
  </si>
  <si>
    <t>DATE OF EVENT</t>
    <phoneticPr fontId="123" type="noConversion"/>
  </si>
  <si>
    <t>DESCRIPTION</t>
    <phoneticPr fontId="123" type="noConversion"/>
  </si>
  <si>
    <t>AMOUNT</t>
    <phoneticPr fontId="123" type="noConversion"/>
  </si>
  <si>
    <t xml:space="preserve">Thank you! </t>
    <phoneticPr fontId="123" type="noConversion"/>
  </si>
  <si>
    <t>Jingletown Lounge</t>
    <phoneticPr fontId="123" type="noConversion"/>
  </si>
  <si>
    <t>OMI Gallery</t>
    <phoneticPr fontId="123" type="noConversion"/>
  </si>
  <si>
    <t xml:space="preserve">Set up: </t>
    <phoneticPr fontId="123" type="noConversion"/>
  </si>
  <si>
    <t>Meridian Room</t>
    <phoneticPr fontId="123" type="noConversion"/>
  </si>
  <si>
    <t>Wireless internet</t>
    <phoneticPr fontId="25" type="noConversion"/>
  </si>
  <si>
    <t xml:space="preserve">RATE: Full Time Office Member Weekday Rate </t>
  </si>
  <si>
    <t>Tables &amp; chairs</t>
    <phoneticPr fontId="123" type="noConversion"/>
  </si>
  <si>
    <t>Balance Paid</t>
  </si>
  <si>
    <t>Please make check payable to Hub Oakland LLC.</t>
    <phoneticPr fontId="123" type="noConversion"/>
  </si>
  <si>
    <t>Jingletown Lounge</t>
    <phoneticPr fontId="21" type="noConversion"/>
  </si>
  <si>
    <t>OMI Gallery</t>
    <phoneticPr fontId="21" type="noConversion"/>
  </si>
  <si>
    <t>East Oakland</t>
    <phoneticPr fontId="21" type="noConversion"/>
  </si>
  <si>
    <t>West Oakland</t>
    <phoneticPr fontId="21" type="noConversion"/>
  </si>
  <si>
    <t>EVENT TITLE:</t>
    <phoneticPr fontId="25" type="noConversion"/>
  </si>
  <si>
    <t>Standard Janitorial &amp; Waste Removal Fee</t>
    <phoneticPr fontId="123" type="noConversion"/>
  </si>
  <si>
    <t>Flat Fee</t>
    <phoneticPr fontId="123" type="noConversion"/>
  </si>
  <si>
    <t xml:space="preserve">Coffee Service </t>
    <phoneticPr fontId="123" type="noConversion"/>
  </si>
  <si>
    <t>INVOICE #415017-2</t>
  </si>
  <si>
    <t>Uptown</t>
    <phoneticPr fontId="21" type="noConversion"/>
  </si>
  <si>
    <t>Downtown</t>
    <phoneticPr fontId="21" type="noConversion"/>
  </si>
  <si>
    <t>INVOICE #115002</t>
  </si>
  <si>
    <t>Flat Fee</t>
    <phoneticPr fontId="21" type="noConversion"/>
  </si>
  <si>
    <t>Janitorial</t>
  </si>
  <si>
    <t>Sound Tech (set up only)</t>
  </si>
  <si>
    <t>Total</t>
    <phoneticPr fontId="123" type="noConversion"/>
  </si>
  <si>
    <t>Full Amount Paid</t>
  </si>
  <si>
    <t>Set Up &amp; Reset</t>
    <phoneticPr fontId="123" type="noConversion"/>
  </si>
  <si>
    <t>Remaining Balance Due by 5/8</t>
  </si>
  <si>
    <t>INVOICE #512003</t>
  </si>
  <si>
    <t xml:space="preserve">Use of kitchen and complementary tea </t>
    <phoneticPr fontId="21" type="noConversion"/>
  </si>
  <si>
    <t>A/V Equipment</t>
    <phoneticPr fontId="21" type="noConversion"/>
  </si>
  <si>
    <t>Bernice Shaw</t>
  </si>
  <si>
    <t>IMPACT HUB OAKLAND LLC</t>
    <phoneticPr fontId="123" type="noConversion"/>
  </si>
  <si>
    <t>IMPACT HUB OAKLAND LLC</t>
    <phoneticPr fontId="123" type="noConversion"/>
  </si>
  <si>
    <t>510-684-4842</t>
    <phoneticPr fontId="123" type="noConversion"/>
  </si>
  <si>
    <t>IMPACT HUB OAKLAND LLC</t>
    <phoneticPr fontId="123" type="noConversion"/>
  </si>
  <si>
    <t>Set Up &amp; Reset</t>
    <phoneticPr fontId="123" type="noConversion"/>
  </si>
  <si>
    <t>Wireless internet</t>
    <phoneticPr fontId="123" type="noConversion"/>
  </si>
  <si>
    <t>2015 BGC Bay Area Kickoff Community Meeting </t>
    <phoneticPr fontId="123" type="noConversion"/>
  </si>
  <si>
    <t>8-9pm</t>
    <phoneticPr fontId="123" type="noConversion"/>
  </si>
  <si>
    <t>Remaining Balance due by 5/15</t>
  </si>
  <si>
    <t>3:00-6:00pm</t>
  </si>
  <si>
    <t>8:00-9:30pm</t>
  </si>
  <si>
    <t>Rental of Meridian for co-workers</t>
  </si>
  <si>
    <t>Do Good Events</t>
  </si>
  <si>
    <t>Rental of Meditation for staging</t>
  </si>
  <si>
    <t>Due upon receipt</t>
    <phoneticPr fontId="123" type="noConversion"/>
  </si>
  <si>
    <t>Please make check payable to Hub Oakland LLC.</t>
    <phoneticPr fontId="123" type="noConversion"/>
  </si>
  <si>
    <t xml:space="preserve">Coffee Service </t>
    <phoneticPr fontId="123" type="noConversion"/>
  </si>
  <si>
    <t>Security</t>
    <phoneticPr fontId="123" type="noConversion"/>
  </si>
  <si>
    <t>Uptown</t>
    <phoneticPr fontId="123" type="noConversion"/>
  </si>
  <si>
    <t>Downtown</t>
    <phoneticPr fontId="123" type="noConversion"/>
  </si>
  <si>
    <t>East Oakland</t>
    <phoneticPr fontId="123" type="noConversion"/>
  </si>
  <si>
    <t>West Oakland</t>
    <phoneticPr fontId="123" type="noConversion"/>
  </si>
  <si>
    <t>OMI Gallery</t>
    <phoneticPr fontId="23" type="noConversion"/>
  </si>
  <si>
    <t>Phone (510) 858-2323</t>
    <phoneticPr fontId="123" type="noConversion"/>
  </si>
  <si>
    <t>11-12:30am</t>
    <phoneticPr fontId="123" type="noConversion"/>
  </si>
  <si>
    <t>2323 Broadway</t>
    <phoneticPr fontId="123" type="noConversion"/>
  </si>
  <si>
    <t>Oakland, CA 94612</t>
    <phoneticPr fontId="123" type="noConversion"/>
  </si>
  <si>
    <t>Wireless internet</t>
    <phoneticPr fontId="23" type="noConversion"/>
  </si>
  <si>
    <t>EVENT TITLE:</t>
    <phoneticPr fontId="23" type="noConversion"/>
  </si>
  <si>
    <t>Wireless internet</t>
    <phoneticPr fontId="123" type="noConversion"/>
  </si>
  <si>
    <t>EVENT TITLE:</t>
    <phoneticPr fontId="123" type="noConversion"/>
  </si>
  <si>
    <t>marquelle@kaporcenter.org</t>
  </si>
  <si>
    <t>Kapor Center</t>
  </si>
  <si>
    <t>Phone (510) 858-2323</t>
    <phoneticPr fontId="123" type="noConversion"/>
  </si>
  <si>
    <t>Notes:</t>
    <phoneticPr fontId="0" type="noConversion"/>
  </si>
  <si>
    <t xml:space="preserve">Set up: </t>
    <phoneticPr fontId="0" type="noConversion"/>
  </si>
  <si>
    <t>BILL TO:</t>
    <phoneticPr fontId="123" type="noConversion"/>
  </si>
  <si>
    <t>IHO Staffing</t>
    <phoneticPr fontId="123" type="noConversion"/>
  </si>
  <si>
    <t xml:space="preserve">Thank you! </t>
    <phoneticPr fontId="123" type="noConversion"/>
  </si>
  <si>
    <t>Flat Fee</t>
    <phoneticPr fontId="123" type="noConversion"/>
  </si>
  <si>
    <t>BILL TO:</t>
    <phoneticPr fontId="123" type="noConversion"/>
  </si>
  <si>
    <t>Uptown</t>
    <phoneticPr fontId="123" type="noConversion"/>
  </si>
  <si>
    <t>Byron Bay, NSW</t>
    <phoneticPr fontId="123" type="noConversion"/>
  </si>
  <si>
    <t>Set Up &amp; Reset</t>
    <phoneticPr fontId="123" type="noConversion"/>
  </si>
  <si>
    <t>7:00-8:30pm</t>
  </si>
  <si>
    <t>Credit card payment will be assessed a 5% service charge</t>
    <phoneticPr fontId="123" type="noConversion"/>
  </si>
  <si>
    <t>Site Manager &amp; Staff to move IHO furniture</t>
    <phoneticPr fontId="123" type="noConversion"/>
  </si>
  <si>
    <t>Uptown</t>
    <phoneticPr fontId="123" type="noConversion"/>
  </si>
  <si>
    <t>Downtown</t>
    <phoneticPr fontId="123" type="noConversion"/>
  </si>
  <si>
    <t>Event:</t>
    <phoneticPr fontId="123" type="noConversion"/>
  </si>
  <si>
    <t xml:space="preserve">RATE: Part time Member Weekend Rate </t>
  </si>
  <si>
    <t>East Oakland</t>
    <phoneticPr fontId="23" type="noConversion"/>
  </si>
  <si>
    <t>West Oakland</t>
    <phoneticPr fontId="23" type="noConversion"/>
  </si>
  <si>
    <t>Event: 10am-1pm</t>
    <phoneticPr fontId="123" type="noConversion"/>
  </si>
  <si>
    <t>Total</t>
    <phoneticPr fontId="123" type="noConversion"/>
  </si>
  <si>
    <t>Be Brave Speak Up 2015</t>
  </si>
  <si>
    <t>Credit card payment will be assessed a 5% service charge</t>
    <phoneticPr fontId="123" type="noConversion"/>
  </si>
  <si>
    <t>5:30-6:30pm</t>
    <phoneticPr fontId="123" type="noConversion"/>
  </si>
  <si>
    <t>7:30am-9am</t>
    <phoneticPr fontId="123" type="noConversion"/>
  </si>
  <si>
    <t>IHO Staffing</t>
    <phoneticPr fontId="123" type="noConversion"/>
  </si>
  <si>
    <t xml:space="preserve">Thank you! </t>
    <phoneticPr fontId="123" type="noConversion"/>
  </si>
  <si>
    <t>IMPACT HUB OAKLAND LLC</t>
    <phoneticPr fontId="123" type="noConversion"/>
  </si>
  <si>
    <t>Raquel Gutierrez</t>
  </si>
  <si>
    <t>AMOUNT</t>
    <phoneticPr fontId="23" type="noConversion"/>
  </si>
  <si>
    <t>Generation Waking Up</t>
    <phoneticPr fontId="123" type="noConversion"/>
  </si>
  <si>
    <t>OMI Gallery</t>
    <phoneticPr fontId="123" type="noConversion"/>
  </si>
  <si>
    <t>DATE OF EVENT</t>
    <phoneticPr fontId="123" type="noConversion"/>
  </si>
  <si>
    <t xml:space="preserve">Break down: </t>
    <phoneticPr fontId="123" type="noConversion"/>
  </si>
  <si>
    <t>RATE: Full Time Member Weekday Rate</t>
  </si>
  <si>
    <t xml:space="preserve">INVOICE #415012 </t>
  </si>
  <si>
    <t>2323 Broadway</t>
    <phoneticPr fontId="25" type="noConversion"/>
  </si>
  <si>
    <t>Site Manager &amp; staff for moving furniture</t>
  </si>
  <si>
    <t>Downtown</t>
    <phoneticPr fontId="123" type="noConversion"/>
  </si>
  <si>
    <t>East Oakland</t>
    <phoneticPr fontId="123" type="noConversion"/>
  </si>
  <si>
    <t>Large Party Janitorial Fee</t>
    <phoneticPr fontId="21" type="noConversion"/>
  </si>
  <si>
    <t>Due upon receipt</t>
    <phoneticPr fontId="123" type="noConversion"/>
  </si>
  <si>
    <t>Flat Fee</t>
    <phoneticPr fontId="123" type="noConversion"/>
  </si>
  <si>
    <t>Jingletown Lounge</t>
    <phoneticPr fontId="23" type="noConversion"/>
  </si>
  <si>
    <t>BILL TO:</t>
    <phoneticPr fontId="123" type="noConversion"/>
  </si>
  <si>
    <t>7:30pm-9pm</t>
  </si>
  <si>
    <t>9pm-12am</t>
  </si>
  <si>
    <t>Fiifi Deku</t>
  </si>
  <si>
    <t>12am-1am</t>
  </si>
  <si>
    <t>LaunchPad Africa</t>
  </si>
  <si>
    <t>IMPACT HUB OAKLAND LLC</t>
    <phoneticPr fontId="25" type="noConversion"/>
  </si>
  <si>
    <t>DESCRIPTION</t>
    <phoneticPr fontId="123" type="noConversion"/>
  </si>
  <si>
    <t>Event:</t>
    <phoneticPr fontId="123" type="noConversion"/>
  </si>
  <si>
    <t>Coffee Service</t>
    <phoneticPr fontId="21" type="noConversion"/>
  </si>
  <si>
    <t>Mills College</t>
  </si>
  <si>
    <t>lhanson@mills.edu</t>
  </si>
  <si>
    <t>Due upon receipt</t>
    <phoneticPr fontId="123" type="noConversion"/>
  </si>
  <si>
    <t xml:space="preserve">Thank you! </t>
    <phoneticPr fontId="123" type="noConversion"/>
  </si>
  <si>
    <t>Please make check payable to Lisa Chacón</t>
    <phoneticPr fontId="123" type="noConversion"/>
  </si>
  <si>
    <t>AT</t>
    <phoneticPr fontId="21" type="noConversion"/>
  </si>
  <si>
    <t>BILL TO:</t>
    <phoneticPr fontId="25" type="noConversion"/>
  </si>
  <si>
    <t>Tables &amp; chairs</t>
    <phoneticPr fontId="25" type="noConversion"/>
  </si>
  <si>
    <t>A/V Equipment</t>
    <phoneticPr fontId="25" type="noConversion"/>
  </si>
  <si>
    <t>RATE: Non Member Weekend Rate - Half Day Discount</t>
    <phoneticPr fontId="123" type="noConversion"/>
  </si>
  <si>
    <t>INVOICE #215011</t>
  </si>
  <si>
    <t>Staffing: Site Manager, staff to move IHO Furniture, Sound Tech</t>
  </si>
  <si>
    <t>Large Party Janitorial/Waste Removal Fee</t>
  </si>
  <si>
    <t>Coffee Service</t>
  </si>
  <si>
    <t>GALLERY</t>
  </si>
  <si>
    <t>50% Deposit Due Immediately</t>
    <phoneticPr fontId="123" type="noConversion"/>
  </si>
  <si>
    <t>Event:</t>
    <phoneticPr fontId="21" type="noConversion"/>
  </si>
  <si>
    <t>Credit card payment will be assessed a 5% service charge</t>
    <phoneticPr fontId="123" type="noConversion"/>
  </si>
  <si>
    <t>A/V Equipment</t>
    <phoneticPr fontId="123" type="noConversion"/>
  </si>
  <si>
    <t>BILL TO:</t>
    <phoneticPr fontId="123" type="noConversion"/>
  </si>
  <si>
    <t>West Oakland</t>
    <phoneticPr fontId="123" type="noConversion"/>
  </si>
  <si>
    <t>Meridian Room</t>
    <phoneticPr fontId="21" type="noConversion"/>
  </si>
  <si>
    <t>5pm-6pm</t>
    <phoneticPr fontId="123" type="noConversion"/>
  </si>
  <si>
    <t>Total Owed</t>
    <phoneticPr fontId="123" type="noConversion"/>
  </si>
  <si>
    <t>amie@globalgirlmedia.org</t>
    <phoneticPr fontId="123" type="noConversion"/>
  </si>
  <si>
    <t>East Oakland</t>
    <phoneticPr fontId="123" type="noConversion"/>
  </si>
  <si>
    <t>Due upon receipt</t>
    <phoneticPr fontId="123" type="noConversion"/>
  </si>
  <si>
    <t>415-816-1202</t>
    <phoneticPr fontId="123" type="noConversion"/>
  </si>
  <si>
    <t>Due upon receipt</t>
    <phoneticPr fontId="123" type="noConversion"/>
  </si>
  <si>
    <t>Wireless internet</t>
    <phoneticPr fontId="123" type="noConversion"/>
  </si>
  <si>
    <t>Sm. Party Janitorial Fee/Waste Removal</t>
    <phoneticPr fontId="123" type="noConversion"/>
  </si>
  <si>
    <t>Please make check payable to Lisa Chacón</t>
    <phoneticPr fontId="123" type="noConversion"/>
  </si>
  <si>
    <t>Clean up/Reset:</t>
    <phoneticPr fontId="123" type="noConversion"/>
  </si>
  <si>
    <t>2323 Broadway</t>
    <phoneticPr fontId="123" type="noConversion"/>
  </si>
  <si>
    <t>DATE OF EVENT</t>
    <phoneticPr fontId="123" type="noConversion"/>
  </si>
  <si>
    <t>Remainder Due by 3/20</t>
  </si>
  <si>
    <t>A/V Tech - Set up only. No one will be managing the sound board</t>
    <phoneticPr fontId="123" type="noConversion"/>
  </si>
  <si>
    <t>Kapor Center for Social Impact</t>
  </si>
  <si>
    <t>510-435-1641</t>
  </si>
  <si>
    <t>Due upon receipt</t>
    <phoneticPr fontId="123" type="noConversion"/>
  </si>
  <si>
    <t>Credit card payment will be assessed a 5% service charge</t>
    <phoneticPr fontId="25" type="noConversion"/>
  </si>
  <si>
    <t xml:space="preserve">Thank you! </t>
    <phoneticPr fontId="25" type="noConversion"/>
  </si>
  <si>
    <t>Please make check payable to Lisa Chacón</t>
    <phoneticPr fontId="25" type="noConversion"/>
  </si>
  <si>
    <t>Oakland, CA 94612</t>
    <phoneticPr fontId="21" type="noConversion"/>
  </si>
  <si>
    <t>A/V Equipment</t>
    <phoneticPr fontId="123" type="noConversion"/>
  </si>
  <si>
    <t>BILL TO:</t>
    <phoneticPr fontId="123" type="noConversion"/>
  </si>
  <si>
    <t>Event:</t>
    <phoneticPr fontId="123" type="noConversion"/>
  </si>
  <si>
    <t xml:space="preserve">Break down: </t>
    <phoneticPr fontId="123" type="noConversion"/>
  </si>
  <si>
    <t>Tables &amp; chairs</t>
    <phoneticPr fontId="123" type="noConversion"/>
  </si>
  <si>
    <t>Downtown</t>
    <phoneticPr fontId="123" type="noConversion"/>
  </si>
  <si>
    <t>East Oakland</t>
    <phoneticPr fontId="123" type="noConversion"/>
  </si>
  <si>
    <t>Atrium</t>
    <phoneticPr fontId="123" type="noConversion"/>
  </si>
  <si>
    <t>Jingletown Lounge</t>
    <phoneticPr fontId="123" type="noConversion"/>
  </si>
  <si>
    <t>Meridian Room</t>
    <phoneticPr fontId="123" type="noConversion"/>
  </si>
  <si>
    <t>Uptown</t>
    <phoneticPr fontId="123" type="noConversion"/>
  </si>
  <si>
    <t>Downtown</t>
    <phoneticPr fontId="123" type="noConversion"/>
  </si>
  <si>
    <t>INVOICE #415016</t>
  </si>
  <si>
    <t>OMI Gallery</t>
    <phoneticPr fontId="123" type="noConversion"/>
  </si>
  <si>
    <t>Meridian Room</t>
    <phoneticPr fontId="123" type="noConversion"/>
  </si>
  <si>
    <t>Total</t>
    <phoneticPr fontId="123" type="noConversion"/>
  </si>
  <si>
    <t>Due upon receipt</t>
    <phoneticPr fontId="123" type="noConversion"/>
  </si>
  <si>
    <t>INVOICE #315007</t>
  </si>
  <si>
    <t>6:00-7:00pm</t>
  </si>
  <si>
    <t>RATE: Non Member Weekday Rate</t>
    <phoneticPr fontId="123" type="noConversion"/>
  </si>
  <si>
    <t>AT</t>
    <phoneticPr fontId="123" type="noConversion"/>
  </si>
  <si>
    <t>Rani Croager</t>
    <phoneticPr fontId="123" type="noConversion"/>
  </si>
  <si>
    <t>Due upon receipt</t>
    <phoneticPr fontId="123" type="noConversion"/>
  </si>
  <si>
    <t>OMI Gallery</t>
    <phoneticPr fontId="123" type="noConversion"/>
  </si>
  <si>
    <t>Meridian Room</t>
    <phoneticPr fontId="123" type="noConversion"/>
  </si>
  <si>
    <t>2323 Broadway</t>
    <phoneticPr fontId="123" type="noConversion"/>
  </si>
  <si>
    <t>2323 Broadway</t>
    <phoneticPr fontId="123" type="noConversion"/>
  </si>
  <si>
    <t>Kaiser Oakland HNS 2015 Graduation</t>
  </si>
  <si>
    <t xml:space="preserve">Set up: </t>
    <phoneticPr fontId="123" type="noConversion"/>
  </si>
  <si>
    <t xml:space="preserve">Break down: </t>
    <phoneticPr fontId="123" type="noConversion"/>
  </si>
  <si>
    <t>Uptown</t>
    <phoneticPr fontId="123" type="noConversion"/>
  </si>
  <si>
    <t>Notes:</t>
    <phoneticPr fontId="123" type="noConversion"/>
  </si>
  <si>
    <t>Sarah Wachs</t>
  </si>
  <si>
    <t>347-218-3381</t>
  </si>
  <si>
    <t>Credit card payment will be assessed a 5% service charge</t>
    <phoneticPr fontId="123" type="noConversion"/>
  </si>
  <si>
    <t>2323 Broadway</t>
    <phoneticPr fontId="21" type="noConversion"/>
  </si>
  <si>
    <t>RATE: Full Time  Member Weekday Rate -- 2 Hours Complementary</t>
  </si>
  <si>
    <t>West Oakland</t>
    <phoneticPr fontId="123" type="noConversion"/>
  </si>
  <si>
    <t>EVENT TITLE:</t>
    <phoneticPr fontId="123" type="noConversion"/>
  </si>
  <si>
    <t>50% Deposit Due Immediately</t>
    <phoneticPr fontId="104" type="noConversion"/>
  </si>
  <si>
    <t>(323) 217-6441</t>
  </si>
  <si>
    <t>Event: 6pm-8pm</t>
    <phoneticPr fontId="123" type="noConversion"/>
  </si>
  <si>
    <t>Standard Janitorial/Waste Removal Fee</t>
  </si>
  <si>
    <t>Total</t>
    <phoneticPr fontId="123" type="noConversion"/>
  </si>
  <si>
    <t>50% Deposit Due Immediately</t>
    <phoneticPr fontId="123" type="noConversion"/>
  </si>
  <si>
    <t xml:space="preserve">Coffee Service </t>
    <phoneticPr fontId="123" type="noConversion"/>
  </si>
  <si>
    <t>Total</t>
    <phoneticPr fontId="21" type="noConversion"/>
  </si>
  <si>
    <t>5:30pm-7:00pm</t>
  </si>
  <si>
    <t>PAID in FULL</t>
  </si>
  <si>
    <t>5-11pm</t>
    <phoneticPr fontId="123" type="noConversion"/>
  </si>
  <si>
    <t>SUBTOTAL</t>
    <phoneticPr fontId="123" type="noConversion"/>
  </si>
  <si>
    <t>RATE: Full Time Member Weekday Rate -- Multi-Day Discount</t>
    <phoneticPr fontId="123" type="noConversion"/>
  </si>
  <si>
    <t>4:30-6:00pm</t>
  </si>
  <si>
    <t>Flat Fee</t>
    <phoneticPr fontId="104" type="noConversion"/>
  </si>
  <si>
    <t>Due upon receipt</t>
    <phoneticPr fontId="123" type="noConversion"/>
  </si>
  <si>
    <t xml:space="preserve">Coffee Service </t>
    <phoneticPr fontId="123" type="noConversion"/>
  </si>
  <si>
    <t>Security</t>
    <phoneticPr fontId="123" type="noConversion"/>
  </si>
  <si>
    <t>Total</t>
    <phoneticPr fontId="123" type="noConversion"/>
  </si>
  <si>
    <t>RATE: Non Member Weekend Rate - Multi room discount</t>
    <phoneticPr fontId="21" type="noConversion"/>
  </si>
  <si>
    <t>IHO Staffing</t>
    <phoneticPr fontId="123" type="noConversion"/>
  </si>
  <si>
    <t>Flat Fee</t>
    <phoneticPr fontId="123" type="noConversion"/>
  </si>
  <si>
    <t>BILL TO:</t>
    <phoneticPr fontId="123" type="noConversion"/>
  </si>
  <si>
    <t>Tables &amp; chairs</t>
    <phoneticPr fontId="123" type="noConversion"/>
  </si>
  <si>
    <t>AMOUNT</t>
    <phoneticPr fontId="123" type="noConversion"/>
  </si>
  <si>
    <t>HOURS/UNITS</t>
    <phoneticPr fontId="123" type="noConversion"/>
  </si>
  <si>
    <t>One designated staff member</t>
    <phoneticPr fontId="123" type="noConversion"/>
  </si>
  <si>
    <t>10:00pm-11:30pm</t>
    <phoneticPr fontId="123" type="noConversion"/>
  </si>
  <si>
    <t>Albrey Brown</t>
    <phoneticPr fontId="123" type="noConversion"/>
  </si>
  <si>
    <t>TOTAL</t>
    <phoneticPr fontId="123" type="noConversion"/>
  </si>
  <si>
    <t>RATE: Full Time Member Weekend Rate -- Full day discount</t>
  </si>
  <si>
    <t>Friday</t>
  </si>
  <si>
    <t>Saturday</t>
  </si>
  <si>
    <t xml:space="preserve">Break down: </t>
    <phoneticPr fontId="21" type="noConversion"/>
  </si>
  <si>
    <t>Redwood Day School</t>
    <phoneticPr fontId="21" type="noConversion"/>
  </si>
  <si>
    <t>Tables &amp; chairs</t>
    <phoneticPr fontId="21" type="noConversion"/>
  </si>
  <si>
    <t>BILL TO:</t>
    <phoneticPr fontId="123" type="noConversion"/>
  </si>
  <si>
    <t>Event:</t>
    <phoneticPr fontId="123" type="noConversion"/>
  </si>
  <si>
    <t>Set Up &amp; Reset</t>
    <phoneticPr fontId="123" type="noConversion"/>
  </si>
  <si>
    <t>IHO Staffing</t>
    <phoneticPr fontId="123" type="noConversion"/>
  </si>
  <si>
    <t>3245 Sheffield Avenue</t>
  </si>
  <si>
    <t>IMPACT HUB OAKLAND LLC</t>
    <phoneticPr fontId="123" type="noConversion"/>
  </si>
  <si>
    <t>Due upon receipt</t>
    <phoneticPr fontId="25" type="noConversion"/>
  </si>
  <si>
    <t>Please make check payable to Hub Oakland LLC.</t>
    <phoneticPr fontId="123" type="noConversion"/>
  </si>
  <si>
    <t>Tables &amp; chairs</t>
    <phoneticPr fontId="123" type="noConversion"/>
  </si>
  <si>
    <t>2323 Broadway</t>
    <phoneticPr fontId="123" type="noConversion"/>
  </si>
  <si>
    <t>Oakland, CA 94612</t>
    <phoneticPr fontId="123" type="noConversion"/>
  </si>
  <si>
    <t>Notes:</t>
    <phoneticPr fontId="123" type="noConversion"/>
  </si>
  <si>
    <t>Oakland, CA 94612</t>
    <phoneticPr fontId="123" type="noConversion"/>
  </si>
  <si>
    <t>All  compostable dishware please!</t>
  </si>
  <si>
    <t>All Things Black &amp; Beautiful </t>
  </si>
  <si>
    <t>Due upon receipt</t>
    <phoneticPr fontId="23" type="noConversion"/>
  </si>
  <si>
    <t xml:space="preserve">Thank you! </t>
    <phoneticPr fontId="23" type="noConversion"/>
  </si>
  <si>
    <t>AMOUNT</t>
    <phoneticPr fontId="123" type="noConversion"/>
  </si>
  <si>
    <t>Tables &amp; chairs</t>
    <phoneticPr fontId="123" type="noConversion"/>
  </si>
  <si>
    <t>A/V Equipment</t>
    <phoneticPr fontId="123" type="noConversion"/>
  </si>
  <si>
    <t>Amount Owed</t>
    <phoneticPr fontId="123" type="noConversion"/>
  </si>
  <si>
    <t>Develop Yourself</t>
    <phoneticPr fontId="123" type="noConversion"/>
  </si>
  <si>
    <t>Innovate Oakland Town Hall</t>
  </si>
  <si>
    <t>Jingletown Lounge</t>
    <phoneticPr fontId="123" type="noConversion"/>
  </si>
  <si>
    <t>Phone (510) 858-2323</t>
    <phoneticPr fontId="123" type="noConversion"/>
  </si>
  <si>
    <t>Due upon receipt</t>
    <phoneticPr fontId="21" type="noConversion"/>
  </si>
  <si>
    <t>eschultz@mills.edu</t>
  </si>
  <si>
    <t>HOURS/UNITS</t>
    <phoneticPr fontId="123" type="noConversion"/>
  </si>
  <si>
    <t>West Oakland</t>
    <phoneticPr fontId="123" type="noConversion"/>
  </si>
  <si>
    <t>TOTAL</t>
    <phoneticPr fontId="123" type="noConversion"/>
  </si>
  <si>
    <t>INVOICE #315008</t>
  </si>
  <si>
    <t>Compostable Products</t>
  </si>
  <si>
    <t>Downtown</t>
    <phoneticPr fontId="123" type="noConversion"/>
  </si>
  <si>
    <t>Flock Together</t>
  </si>
  <si>
    <t>415-342-0032</t>
  </si>
  <si>
    <t>Rebecca Colwell</t>
  </si>
  <si>
    <t>Ten Directions</t>
  </si>
  <si>
    <t>rebecca@tendirections.com</t>
  </si>
  <si>
    <t>902-830-9799</t>
  </si>
  <si>
    <t>IHO Staffing</t>
    <phoneticPr fontId="123" type="noConversion"/>
  </si>
  <si>
    <t>Flat Fee</t>
    <phoneticPr fontId="123" type="noConversion"/>
  </si>
  <si>
    <t>SUBTOTAL</t>
    <phoneticPr fontId="123" type="noConversion"/>
  </si>
  <si>
    <t>EVENT TITLE:</t>
    <phoneticPr fontId="123" type="noConversion"/>
  </si>
  <si>
    <t>AT</t>
    <phoneticPr fontId="123" type="noConversion"/>
  </si>
  <si>
    <t>Setup/Reset</t>
  </si>
  <si>
    <t xml:space="preserve">IHO Staffing </t>
  </si>
  <si>
    <t xml:space="preserve">Standard Janitorial/Waste Removal Fee </t>
  </si>
  <si>
    <t>Additional Services As Needed</t>
  </si>
  <si>
    <t>Wireless internet</t>
    <phoneticPr fontId="123" type="noConversion"/>
  </si>
  <si>
    <t>Please make check payable to Lisa Chacón</t>
    <phoneticPr fontId="123" type="noConversion"/>
  </si>
  <si>
    <t>Phone (510) 858-2323</t>
    <phoneticPr fontId="123" type="noConversion"/>
  </si>
  <si>
    <t>9-10pm</t>
  </si>
  <si>
    <t>Meridian Room</t>
    <phoneticPr fontId="123" type="noConversion"/>
  </si>
  <si>
    <t>INVOICE #415011</t>
  </si>
  <si>
    <t>Please make check payable to Lisa Chacón</t>
    <phoneticPr fontId="123" type="noConversion"/>
  </si>
  <si>
    <t>Use of kitchen</t>
    <phoneticPr fontId="123" type="noConversion"/>
  </si>
  <si>
    <t>Total</t>
    <phoneticPr fontId="123" type="noConversion"/>
  </si>
  <si>
    <t xml:space="preserve">Coffee Service </t>
    <phoneticPr fontId="123" type="noConversion"/>
  </si>
  <si>
    <t>Please make check payable to Lisa Chacón</t>
    <phoneticPr fontId="123" type="noConversion"/>
  </si>
  <si>
    <t>Notes:</t>
    <phoneticPr fontId="123" type="noConversion"/>
  </si>
  <si>
    <t>Site Manager &amp; Staff to move IHO furniture</t>
    <phoneticPr fontId="123" type="noConversion"/>
  </si>
  <si>
    <t>6:30-9pm</t>
  </si>
  <si>
    <t>OMI Gallery</t>
    <phoneticPr fontId="123" type="noConversion"/>
  </si>
  <si>
    <t>INOVICE #115007</t>
    <phoneticPr fontId="123" type="noConversion"/>
  </si>
  <si>
    <t>WITH event</t>
    <phoneticPr fontId="123" type="noConversion"/>
  </si>
  <si>
    <t>Clean up: 8:00pm-8:30pm</t>
    <phoneticPr fontId="123" type="noConversion"/>
  </si>
  <si>
    <t>West Oakland</t>
    <phoneticPr fontId="123" type="noConversion"/>
  </si>
  <si>
    <t>Due upon receipt</t>
    <phoneticPr fontId="123" type="noConversion"/>
  </si>
  <si>
    <t>INVOICE #115009-2</t>
  </si>
  <si>
    <t>5:30pm-10:00pm</t>
  </si>
  <si>
    <t>3:30-5:30pm</t>
  </si>
  <si>
    <t>bo.ghirardelli@greensidedevelopment.org</t>
  </si>
  <si>
    <t xml:space="preserve">Returning customer discount on setup/reset </t>
  </si>
  <si>
    <t>3:00pm-5:30pm</t>
  </si>
  <si>
    <t>Load-In: 4:00pm</t>
  </si>
  <si>
    <t>Meridian Room</t>
    <phoneticPr fontId="105" type="noConversion"/>
  </si>
  <si>
    <t>Meridian Room</t>
    <phoneticPr fontId="123" type="noConversion"/>
  </si>
  <si>
    <t>Two designated staff members</t>
    <phoneticPr fontId="123" type="noConversion"/>
  </si>
  <si>
    <t>Young Eritrean Professionals, YEP</t>
  </si>
  <si>
    <t>Use of kitchen</t>
    <phoneticPr fontId="123" type="noConversion"/>
  </si>
  <si>
    <t>AT</t>
    <phoneticPr fontId="123" type="noConversion"/>
  </si>
  <si>
    <t xml:space="preserve">Break down: </t>
    <phoneticPr fontId="123" type="noConversion"/>
  </si>
  <si>
    <t>8:30-9:30pm</t>
    <phoneticPr fontId="123" type="noConversion"/>
  </si>
  <si>
    <t>Credit card payment will be assessed a 5% service charge</t>
    <phoneticPr fontId="123" type="noConversion"/>
  </si>
  <si>
    <t>Please make check payable to Lisa Chacón</t>
    <phoneticPr fontId="123" type="noConversion"/>
  </si>
  <si>
    <t>DESCRIPTION</t>
    <phoneticPr fontId="123" type="noConversion"/>
  </si>
  <si>
    <t>Oakland, CA 94612</t>
    <phoneticPr fontId="123" type="noConversion"/>
  </si>
  <si>
    <t>DISCOUNT</t>
    <phoneticPr fontId="123" type="noConversion"/>
  </si>
  <si>
    <t>TOTAL</t>
    <phoneticPr fontId="123" type="noConversion"/>
  </si>
  <si>
    <t>Phone (510) 858-2323</t>
    <phoneticPr fontId="123" type="noConversion"/>
  </si>
  <si>
    <t>2323 Broadway</t>
    <phoneticPr fontId="123" type="noConversion"/>
  </si>
  <si>
    <t>chantallaurie@gmail.com</t>
  </si>
  <si>
    <t>Total</t>
    <phoneticPr fontId="123" type="noConversion"/>
  </si>
  <si>
    <t xml:space="preserve">Waste Removal Fee </t>
    <phoneticPr fontId="123" type="noConversion"/>
  </si>
  <si>
    <t>AMOUNT</t>
    <phoneticPr fontId="123" type="noConversion"/>
  </si>
  <si>
    <t xml:space="preserve">Total Balance Due </t>
  </si>
  <si>
    <t>West Oakland</t>
    <phoneticPr fontId="123" type="noConversion"/>
  </si>
  <si>
    <t>Security</t>
    <phoneticPr fontId="123" type="noConversion"/>
  </si>
  <si>
    <t>Set Up &amp; Reset</t>
    <phoneticPr fontId="123" type="noConversion"/>
  </si>
  <si>
    <t>Due upon receipt</t>
    <phoneticPr fontId="123" type="noConversion"/>
  </si>
  <si>
    <t>Please make check payable to Lisa Chacón</t>
    <phoneticPr fontId="123" type="noConversion"/>
  </si>
  <si>
    <t>Jingletown Lounge</t>
    <phoneticPr fontId="123" type="noConversion"/>
  </si>
  <si>
    <t>Please make check payable to Lisa Chacón</t>
    <phoneticPr fontId="123" type="noConversion"/>
  </si>
  <si>
    <t>5:00pm-6:00pm</t>
  </si>
  <si>
    <t>6:00-8:30pm</t>
  </si>
  <si>
    <t>Meridian Room</t>
    <phoneticPr fontId="123" type="noConversion"/>
  </si>
  <si>
    <t xml:space="preserve">Coffee Service </t>
    <phoneticPr fontId="123" type="noConversion"/>
  </si>
  <si>
    <t>Staff to move IHO furniture</t>
  </si>
  <si>
    <t>HOURS</t>
    <phoneticPr fontId="21" type="noConversion"/>
  </si>
  <si>
    <t>SUBTOTAL</t>
    <phoneticPr fontId="21" type="noConversion"/>
  </si>
  <si>
    <t>lilliskate@comcast.net</t>
  </si>
  <si>
    <t>AMOUNT</t>
    <phoneticPr fontId="105" type="noConversion"/>
  </si>
  <si>
    <t>INVOICE #115001</t>
  </si>
  <si>
    <t>Lisa Hanson</t>
  </si>
  <si>
    <t>West Oakland</t>
    <phoneticPr fontId="123" type="noConversion"/>
  </si>
  <si>
    <t>INVOICE #415018-2</t>
  </si>
  <si>
    <t>DATE OF EVENT</t>
    <phoneticPr fontId="123" type="noConversion"/>
  </si>
  <si>
    <t>9-10pm</t>
    <phoneticPr fontId="123" type="noConversion"/>
  </si>
  <si>
    <t>Teach For America</t>
  </si>
  <si>
    <t>Wireless internet</t>
    <phoneticPr fontId="123" type="noConversion"/>
  </si>
  <si>
    <t>Total</t>
    <phoneticPr fontId="123" type="noConversion"/>
  </si>
  <si>
    <t>A/V Equipment</t>
    <phoneticPr fontId="123" type="noConversion"/>
  </si>
  <si>
    <t>Reset:</t>
  </si>
  <si>
    <t>RATE: Part Time Member Weekend Rate</t>
    <phoneticPr fontId="123" type="noConversion"/>
  </si>
  <si>
    <t xml:space="preserve">Break down: 7:00-8:00pm </t>
  </si>
  <si>
    <t>IMPACT HUB OAKLAND LLC</t>
    <phoneticPr fontId="123" type="noConversion"/>
  </si>
  <si>
    <t>925-705-1074</t>
  </si>
  <si>
    <t xml:space="preserve">Use of kitchen </t>
  </si>
  <si>
    <t>310-880-1389</t>
  </si>
  <si>
    <t>Use of kitchen and complementary tea service</t>
    <phoneticPr fontId="123" type="noConversion"/>
  </si>
  <si>
    <t>Nikki Maguire</t>
    <phoneticPr fontId="21" type="noConversion"/>
  </si>
  <si>
    <t>BILL TO:</t>
    <phoneticPr fontId="123" type="noConversion"/>
  </si>
  <si>
    <t>Event:</t>
    <phoneticPr fontId="123" type="noConversion"/>
  </si>
  <si>
    <t>Downtown</t>
    <phoneticPr fontId="123" type="noConversion"/>
  </si>
  <si>
    <t>Credit card payment will be assessed a 5% service charge</t>
    <phoneticPr fontId="123" type="noConversion"/>
  </si>
  <si>
    <t>Tables &amp; chairs</t>
    <phoneticPr fontId="123" type="noConversion"/>
  </si>
  <si>
    <t>310-795-7182</t>
    <phoneticPr fontId="123" type="noConversion"/>
  </si>
  <si>
    <t>IHO Staffing</t>
    <phoneticPr fontId="123" type="noConversion"/>
  </si>
  <si>
    <t>Tables &amp; chairs</t>
    <phoneticPr fontId="123" type="noConversion"/>
  </si>
  <si>
    <t>303-518-098</t>
    <phoneticPr fontId="123" type="noConversion"/>
  </si>
  <si>
    <t>Use of kitchen</t>
    <phoneticPr fontId="123" type="noConversion"/>
  </si>
  <si>
    <t>2323 Broadway</t>
    <phoneticPr fontId="123" type="noConversion"/>
  </si>
  <si>
    <t>IMPACT HUB OAKLAND LLC</t>
    <phoneticPr fontId="123" type="noConversion"/>
  </si>
  <si>
    <t>INVOICE #115009</t>
  </si>
  <si>
    <t>Downtown</t>
    <phoneticPr fontId="123" type="noConversion"/>
  </si>
  <si>
    <t>IMPACT HUB OAKLAND LLC</t>
    <phoneticPr fontId="123" type="noConversion"/>
  </si>
  <si>
    <t>Life is Loving Black Love Conversations</t>
    <phoneticPr fontId="123" type="noConversion"/>
  </si>
  <si>
    <t>HOURS/UNITS</t>
    <phoneticPr fontId="123" type="noConversion"/>
  </si>
  <si>
    <t>Event:</t>
    <phoneticPr fontId="123" type="noConversion"/>
  </si>
  <si>
    <t>cindy@peers.org</t>
  </si>
  <si>
    <t>213-713-8550</t>
  </si>
  <si>
    <t>Uptown</t>
    <phoneticPr fontId="123" type="noConversion"/>
  </si>
  <si>
    <t>Canceled Event Fee</t>
    <phoneticPr fontId="123" type="noConversion"/>
  </si>
  <si>
    <t>AT</t>
    <phoneticPr fontId="123" type="noConversion"/>
  </si>
  <si>
    <t>Wireless internet</t>
    <phoneticPr fontId="123" type="noConversion"/>
  </si>
  <si>
    <t>AMOUNT</t>
    <phoneticPr fontId="123" type="noConversion"/>
  </si>
  <si>
    <t>Screening "The Mask You Live In"</t>
  </si>
  <si>
    <t>DESCRIPTION</t>
    <phoneticPr fontId="123" type="noConversion"/>
  </si>
  <si>
    <t>Oakland, CA 94612</t>
    <phoneticPr fontId="123" type="noConversion"/>
  </si>
  <si>
    <t>Large Party Janitorial Fee</t>
    <phoneticPr fontId="123" type="noConversion"/>
  </si>
  <si>
    <t>949-309-0361</t>
    <phoneticPr fontId="123" type="noConversion"/>
  </si>
  <si>
    <t xml:space="preserve">Thank you! </t>
    <phoneticPr fontId="123" type="noConversion"/>
  </si>
  <si>
    <t>Tables &amp; chairs</t>
    <phoneticPr fontId="123" type="noConversion"/>
  </si>
  <si>
    <t>DESCRIPTION</t>
    <phoneticPr fontId="123" type="noConversion"/>
  </si>
  <si>
    <t>AMOUNT</t>
    <phoneticPr fontId="123" type="noConversion"/>
  </si>
  <si>
    <t>Phone (510) 858-2323</t>
    <phoneticPr fontId="21" type="noConversion"/>
  </si>
  <si>
    <t>Notes:</t>
    <phoneticPr fontId="21" type="noConversion"/>
  </si>
  <si>
    <t xml:space="preserve">Set up: </t>
    <phoneticPr fontId="21" type="noConversion"/>
  </si>
  <si>
    <t>Oakland, CA 94612</t>
    <phoneticPr fontId="123" type="noConversion"/>
  </si>
  <si>
    <t>Phone (510) 858-2323</t>
    <phoneticPr fontId="123" type="noConversion"/>
  </si>
  <si>
    <t>Notes:</t>
    <phoneticPr fontId="123" type="noConversion"/>
  </si>
  <si>
    <t>Meridian Room</t>
    <phoneticPr fontId="23" type="noConversion"/>
  </si>
  <si>
    <t>DATE OF EVENT</t>
    <phoneticPr fontId="123" type="noConversion"/>
  </si>
  <si>
    <t>Set Up &amp; Break Down</t>
    <phoneticPr fontId="21" type="noConversion"/>
  </si>
  <si>
    <t>5:30-6:30pm</t>
    <phoneticPr fontId="123" type="noConversion"/>
  </si>
  <si>
    <t>7:00-11:00pm</t>
  </si>
  <si>
    <t>Please make check payable to Lisa Chacón</t>
    <phoneticPr fontId="123" type="noConversion"/>
  </si>
  <si>
    <t>8pm-12am</t>
  </si>
  <si>
    <t xml:space="preserve">Coffee Service </t>
    <phoneticPr fontId="123" type="noConversion"/>
  </si>
  <si>
    <t>SUBTOTAL</t>
    <phoneticPr fontId="123" type="noConversion"/>
  </si>
  <si>
    <t>TOTAL</t>
    <phoneticPr fontId="123" type="noConversion"/>
  </si>
  <si>
    <t>Defy Ventures Admissions Meeting</t>
  </si>
  <si>
    <t>2323 Broadway</t>
    <phoneticPr fontId="23" type="noConversion"/>
  </si>
  <si>
    <t>Oakland, CA 94612</t>
    <phoneticPr fontId="23" type="noConversion"/>
  </si>
  <si>
    <t>Phone (510) 858-2323</t>
    <phoneticPr fontId="23" type="noConversion"/>
  </si>
  <si>
    <t>Notes:</t>
    <phoneticPr fontId="23" type="noConversion"/>
  </si>
  <si>
    <t>BILL TO:</t>
    <phoneticPr fontId="23" type="noConversion"/>
  </si>
  <si>
    <t>Oakland, CA 94612</t>
    <phoneticPr fontId="123" type="noConversion"/>
  </si>
  <si>
    <t>Credit card payment will be assessed a 5% service charge</t>
    <phoneticPr fontId="123" type="noConversion"/>
  </si>
  <si>
    <t xml:space="preserve">Break down: </t>
    <phoneticPr fontId="123" type="noConversion"/>
  </si>
  <si>
    <t>IMPACT HUB OAKLAND LLC</t>
    <phoneticPr fontId="123" type="noConversion"/>
  </si>
  <si>
    <t>Credit card payment will be assessed a 5% service charge</t>
    <phoneticPr fontId="123" type="noConversion"/>
  </si>
  <si>
    <t>50% Deposit Due Immediately</t>
    <phoneticPr fontId="123" type="noConversion"/>
  </si>
  <si>
    <t>Due upon receipt</t>
    <phoneticPr fontId="123" type="noConversion"/>
  </si>
  <si>
    <t>Tables &amp; chairs</t>
    <phoneticPr fontId="123" type="noConversion"/>
  </si>
  <si>
    <t>Redwood Day School</t>
    <phoneticPr fontId="105" type="noConversion"/>
  </si>
  <si>
    <t>HOURS/UNITS</t>
    <phoneticPr fontId="123" type="noConversion"/>
  </si>
  <si>
    <t>Jan. 30 - Jan. 31, 2014</t>
    <phoneticPr fontId="123" type="noConversion"/>
  </si>
  <si>
    <t>Oakland, CA 94602</t>
  </si>
  <si>
    <t>50% Deposit Due Immediately</t>
    <phoneticPr fontId="123" type="noConversion"/>
  </si>
  <si>
    <t>Phone (510) 858-2323</t>
    <phoneticPr fontId="123" type="noConversion"/>
  </si>
  <si>
    <t xml:space="preserve">Thank you! </t>
    <phoneticPr fontId="123" type="noConversion"/>
  </si>
  <si>
    <t>AT</t>
    <phoneticPr fontId="123" type="noConversion"/>
  </si>
  <si>
    <t>Downtown</t>
    <phoneticPr fontId="105" type="noConversion"/>
  </si>
  <si>
    <t xml:space="preserve">Set up: </t>
    <phoneticPr fontId="123" type="noConversion"/>
  </si>
  <si>
    <t>DESCRIPTION</t>
    <phoneticPr fontId="123" type="noConversion"/>
  </si>
  <si>
    <t>AMOUNT</t>
    <phoneticPr fontId="123" type="noConversion"/>
  </si>
  <si>
    <t>esther.hn.arjona@kp.org</t>
  </si>
  <si>
    <t>EVENT TITLE:</t>
    <phoneticPr fontId="123" type="noConversion"/>
  </si>
  <si>
    <t>Site Manager &amp; Staff to move IHO furniture</t>
    <phoneticPr fontId="123" type="noConversion"/>
  </si>
  <si>
    <t>RATE: Non Member Weekday Rate  - Founder Discount</t>
    <phoneticPr fontId="123" type="noConversion"/>
  </si>
  <si>
    <t>6:30-9:00pm</t>
  </si>
  <si>
    <t>3-6:30pm</t>
  </si>
  <si>
    <t>9-11:30pm</t>
  </si>
  <si>
    <t xml:space="preserve">Clean up: </t>
    <phoneticPr fontId="123" type="noConversion"/>
  </si>
  <si>
    <t>Bo Ghirardelli</t>
    <phoneticPr fontId="123" type="noConversion"/>
  </si>
  <si>
    <t>Notes:</t>
    <phoneticPr fontId="123" type="noConversion"/>
  </si>
  <si>
    <t>Please make check payable to Hub Oakland LLC.</t>
    <phoneticPr fontId="123" type="noConversion"/>
  </si>
  <si>
    <t>Uptown</t>
    <phoneticPr fontId="123" type="noConversion"/>
  </si>
  <si>
    <t>8:30pm-9:00pm</t>
  </si>
  <si>
    <t>IHO Staffing</t>
    <phoneticPr fontId="123" type="noConversion"/>
  </si>
  <si>
    <t>Stephen Busby</t>
    <phoneticPr fontId="123" type="noConversion"/>
  </si>
  <si>
    <t>East Oakland</t>
    <phoneticPr fontId="25" type="noConversion"/>
  </si>
  <si>
    <t>West Oakland</t>
    <phoneticPr fontId="25" type="noConversion"/>
  </si>
  <si>
    <t>IHO Staffing</t>
    <phoneticPr fontId="123" type="noConversion"/>
  </si>
  <si>
    <t>AMOUNT</t>
    <phoneticPr fontId="123" type="noConversion"/>
  </si>
  <si>
    <t>Teach for America Leadership Development Workshop</t>
  </si>
  <si>
    <t>Workshop</t>
  </si>
  <si>
    <t>Pack out waste/recylcing/compost</t>
  </si>
  <si>
    <t>Please make check payable to Hub Oakland LLC.</t>
    <phoneticPr fontId="23" type="noConversion"/>
  </si>
  <si>
    <t>INVOICE #415015</t>
  </si>
  <si>
    <t>IMPACT HUB OAKLAND LLC</t>
    <phoneticPr fontId="21" type="noConversion"/>
  </si>
  <si>
    <t>DESCRIPTION</t>
    <phoneticPr fontId="23" type="noConversion"/>
  </si>
  <si>
    <t>East Oakland</t>
    <phoneticPr fontId="123" type="noConversion"/>
  </si>
  <si>
    <t>1pm-6pm</t>
  </si>
  <si>
    <t>Saturday 3/28</t>
    <phoneticPr fontId="123" type="noConversion"/>
  </si>
  <si>
    <t>Sunday 3/29</t>
    <phoneticPr fontId="123" type="noConversion"/>
  </si>
  <si>
    <t>3/28-3/29</t>
    <phoneticPr fontId="123" type="noConversion"/>
  </si>
  <si>
    <t>Chad Houston</t>
  </si>
  <si>
    <t>Remaining balance due by 5/20</t>
  </si>
  <si>
    <t>One designated staff member</t>
    <phoneticPr fontId="21" type="noConversion"/>
  </si>
  <si>
    <t>415-361-3296</t>
  </si>
  <si>
    <t xml:space="preserve">Set up: </t>
    <phoneticPr fontId="123" type="noConversion"/>
  </si>
  <si>
    <t>fiifi.deku@gmail.com</t>
  </si>
  <si>
    <t>Please make check payable to Hub Oakland LLC.</t>
    <phoneticPr fontId="123" type="noConversion"/>
  </si>
  <si>
    <t>IHO Weekend Staffing</t>
    <phoneticPr fontId="123" type="noConversion"/>
  </si>
  <si>
    <t>Esther Arjona</t>
  </si>
  <si>
    <t>10:30-11:30pm</t>
  </si>
  <si>
    <t>bernice@storybasedstrategy.org</t>
  </si>
  <si>
    <t xml:space="preserve">Set up: </t>
    <phoneticPr fontId="123" type="noConversion"/>
  </si>
  <si>
    <t>HOURS</t>
    <phoneticPr fontId="123" type="noConversion"/>
  </si>
  <si>
    <t>SUBTOTAL</t>
    <phoneticPr fontId="123" type="noConversion"/>
  </si>
  <si>
    <t>Downtown Room</t>
    <phoneticPr fontId="123" type="noConversion"/>
  </si>
  <si>
    <t>Chantal Below</t>
  </si>
  <si>
    <t>Andrea Walker</t>
    <phoneticPr fontId="123" type="noConversion"/>
  </si>
  <si>
    <t>BILL TO:</t>
    <phoneticPr fontId="123" type="noConversion"/>
  </si>
  <si>
    <t>BILL TO:</t>
    <phoneticPr fontId="105" type="noConversion"/>
  </si>
  <si>
    <t>Downtown</t>
    <phoneticPr fontId="123" type="noConversion"/>
  </si>
  <si>
    <t xml:space="preserve">Break down: </t>
    <phoneticPr fontId="123" type="noConversion"/>
  </si>
  <si>
    <t>Set up: 6:30-7:30PM</t>
  </si>
  <si>
    <t>Due upon receipt</t>
    <phoneticPr fontId="123" type="noConversion"/>
  </si>
  <si>
    <t>Event:</t>
    <phoneticPr fontId="123" type="noConversion"/>
  </si>
  <si>
    <t>Notes:</t>
    <phoneticPr fontId="123" type="noConversion"/>
  </si>
  <si>
    <t>Congresswoman Barbara Lee Fundraiser</t>
  </si>
  <si>
    <t>INVOICE #215012</t>
  </si>
  <si>
    <t>Please make check payable to Hub Oakland LLC.</t>
    <phoneticPr fontId="25" type="noConversion"/>
  </si>
  <si>
    <t>Downtown</t>
    <phoneticPr fontId="123" type="noConversion"/>
  </si>
  <si>
    <t>East Oakland</t>
    <phoneticPr fontId="123" type="noConversion"/>
  </si>
  <si>
    <t>Due upon receipt</t>
    <phoneticPr fontId="123" type="noConversion"/>
  </si>
  <si>
    <t>6:30-8:30pm</t>
    <phoneticPr fontId="123" type="noConversion"/>
  </si>
  <si>
    <t>386-916-9614</t>
  </si>
  <si>
    <t>Please make check payable to Lisa Chacón</t>
    <phoneticPr fontId="123" type="noConversion"/>
  </si>
  <si>
    <t>Total</t>
    <phoneticPr fontId="123" type="noConversion"/>
  </si>
  <si>
    <t>SUBTOTAL</t>
    <phoneticPr fontId="123" type="noConversion"/>
  </si>
  <si>
    <t>Security</t>
    <phoneticPr fontId="123" type="noConversion"/>
  </si>
  <si>
    <t>DATE OF EVENT</t>
    <phoneticPr fontId="123" type="noConversion"/>
  </si>
  <si>
    <t>everforwardclub@gmail.com</t>
    <phoneticPr fontId="123" type="noConversion"/>
  </si>
  <si>
    <t>Jingletown Lounge</t>
    <phoneticPr fontId="105" type="noConversion"/>
  </si>
  <si>
    <t>GlobalGirl Media</t>
    <phoneticPr fontId="123" type="noConversion"/>
  </si>
  <si>
    <t>Meridian Room</t>
    <phoneticPr fontId="123" type="noConversion"/>
  </si>
  <si>
    <t>Use of kitchen and complementary Numi Tea</t>
    <phoneticPr fontId="123" type="noConversion"/>
  </si>
  <si>
    <t>Due upon receipt</t>
    <phoneticPr fontId="123" type="noConversion"/>
  </si>
  <si>
    <t>50% Deposit Due Immediately</t>
    <phoneticPr fontId="123" type="noConversion"/>
  </si>
  <si>
    <t>Wireless internet</t>
    <phoneticPr fontId="123" type="noConversion"/>
  </si>
  <si>
    <t>50% Deposit Due Immediately</t>
    <phoneticPr fontId="105" type="noConversion"/>
  </si>
  <si>
    <t>BILL TO:</t>
    <phoneticPr fontId="123" type="noConversion"/>
  </si>
  <si>
    <t>Wireless internet</t>
    <phoneticPr fontId="123" type="noConversion"/>
  </si>
  <si>
    <t>Please make check payable to Lisa Chacón</t>
    <phoneticPr fontId="23" type="noConversion"/>
  </si>
  <si>
    <t>Jingletown Lounge</t>
    <phoneticPr fontId="123" type="noConversion"/>
  </si>
  <si>
    <t>AMOUNT</t>
    <phoneticPr fontId="123" type="noConversion"/>
  </si>
  <si>
    <t>HOURS</t>
    <phoneticPr fontId="123" type="noConversion"/>
  </si>
  <si>
    <t>DATE OF EVENT</t>
    <phoneticPr fontId="123" type="noConversion"/>
  </si>
  <si>
    <t>DESCRIPTION</t>
    <phoneticPr fontId="123" type="noConversion"/>
  </si>
  <si>
    <t>Invoice# 215005</t>
    <phoneticPr fontId="123" type="noConversion"/>
  </si>
  <si>
    <t>Ashanti Branch</t>
    <phoneticPr fontId="123" type="noConversion"/>
  </si>
  <si>
    <t>Delisha Grant</t>
  </si>
  <si>
    <t>Phone (510) 858-2323</t>
    <phoneticPr fontId="123" type="noConversion"/>
  </si>
  <si>
    <t>6-8pm</t>
    <phoneticPr fontId="123" type="noConversion"/>
  </si>
  <si>
    <t xml:space="preserve">Speciality A/V Sound Technician </t>
  </si>
  <si>
    <t>Use of kitchen and complementary tea service</t>
    <phoneticPr fontId="123" type="noConversion"/>
  </si>
  <si>
    <t>Security</t>
    <phoneticPr fontId="123" type="noConversion"/>
  </si>
  <si>
    <t>dperls@foe.org</t>
  </si>
  <si>
    <t>IMPACT HUB OAKLAND LLC</t>
    <phoneticPr fontId="23" type="noConversion"/>
  </si>
  <si>
    <t>Security</t>
    <phoneticPr fontId="123" type="noConversion"/>
  </si>
  <si>
    <t>HOURS/UNITS</t>
    <phoneticPr fontId="123" type="noConversion"/>
  </si>
  <si>
    <t>Invoice #315011-2</t>
  </si>
  <si>
    <t>Remainder Due by 4/20</t>
  </si>
  <si>
    <t>2323 Broadway</t>
    <phoneticPr fontId="123" type="noConversion"/>
  </si>
  <si>
    <t>50% Deposit Due Immediately</t>
    <phoneticPr fontId="123" type="noConversion"/>
  </si>
  <si>
    <t>Atrium</t>
    <phoneticPr fontId="123" type="noConversion"/>
  </si>
  <si>
    <t>BILL TO:</t>
    <phoneticPr fontId="123" type="noConversion"/>
  </si>
  <si>
    <t>Flat Fee</t>
    <phoneticPr fontId="123" type="noConversion"/>
  </si>
  <si>
    <t>Atrium</t>
    <phoneticPr fontId="123" type="noConversion"/>
  </si>
  <si>
    <t>Separation Series II</t>
  </si>
  <si>
    <t>6:00-9pm</t>
    <phoneticPr fontId="123" type="noConversion"/>
  </si>
  <si>
    <t>Additional Holiday Staffing</t>
  </si>
  <si>
    <t>DISCOUNT</t>
    <phoneticPr fontId="123" type="noConversion"/>
  </si>
  <si>
    <t>TOTAL</t>
    <phoneticPr fontId="123" type="noConversion"/>
  </si>
  <si>
    <t>Invoice # 2152</t>
    <phoneticPr fontId="123" type="noConversion"/>
  </si>
  <si>
    <t>1423 Broadway</t>
    <phoneticPr fontId="123" type="noConversion"/>
  </si>
  <si>
    <t>AMOUNT</t>
    <phoneticPr fontId="123" type="noConversion"/>
  </si>
  <si>
    <t>Wireless internet</t>
    <phoneticPr fontId="123" type="noConversion"/>
  </si>
  <si>
    <t>Downtown</t>
    <phoneticPr fontId="123" type="noConversion"/>
  </si>
  <si>
    <t>TOTAL</t>
    <phoneticPr fontId="123" type="noConversion"/>
  </si>
  <si>
    <t>Complementary Numi Tea</t>
    <phoneticPr fontId="123" type="noConversion"/>
  </si>
  <si>
    <t>IHO Staffing</t>
    <phoneticPr fontId="123" type="noConversion"/>
  </si>
  <si>
    <t>East Oakland</t>
    <phoneticPr fontId="123" type="noConversion"/>
  </si>
  <si>
    <t>AMOUNT</t>
    <phoneticPr fontId="123" type="noConversion"/>
  </si>
  <si>
    <t>Dian Brooks-Milligan</t>
  </si>
  <si>
    <t>8am-9am</t>
    <phoneticPr fontId="123" type="noConversion"/>
  </si>
  <si>
    <t>INVOICE #315002</t>
  </si>
  <si>
    <t>Flat Fee</t>
    <phoneticPr fontId="123" type="noConversion"/>
  </si>
  <si>
    <t>Please make check payable to Lisa Chacón</t>
    <phoneticPr fontId="105" type="noConversion"/>
  </si>
  <si>
    <t>50% Deposit Due Immediately</t>
    <phoneticPr fontId="123" type="noConversion"/>
  </si>
  <si>
    <t xml:space="preserve">Thank you! </t>
    <phoneticPr fontId="123" type="noConversion"/>
  </si>
  <si>
    <t>dian@defyventures.org</t>
  </si>
  <si>
    <t>347-330-0138</t>
  </si>
  <si>
    <t>development@fvic.org</t>
  </si>
  <si>
    <t>Please make check payable to Hub Oakland LLC.</t>
    <phoneticPr fontId="123" type="noConversion"/>
  </si>
  <si>
    <t>Meridian Room</t>
    <phoneticPr fontId="123" type="noConversion"/>
  </si>
  <si>
    <t>Maeve Elis Brown</t>
    <phoneticPr fontId="123" type="noConversion"/>
  </si>
  <si>
    <t>EVENT TITLE:</t>
    <phoneticPr fontId="123" type="noConversion"/>
  </si>
  <si>
    <t>DESCRIPTION</t>
    <phoneticPr fontId="123" type="noConversion"/>
  </si>
  <si>
    <t>RATE: Part Time Member Weekend Rate  - Multi Day Discount</t>
    <phoneticPr fontId="123" type="noConversion"/>
  </si>
  <si>
    <t>Center for Story-based Strategy</t>
  </si>
  <si>
    <t>Atrium</t>
    <phoneticPr fontId="123" type="noConversion"/>
  </si>
  <si>
    <t>Please make check payable to Hub Oakland LLC.</t>
    <phoneticPr fontId="104" type="noConversion"/>
  </si>
  <si>
    <t>Phone (510) 858-2323</t>
    <phoneticPr fontId="123" type="noConversion"/>
  </si>
  <si>
    <t>Notes:</t>
    <phoneticPr fontId="123" type="noConversion"/>
  </si>
  <si>
    <t xml:space="preserve">Set up: </t>
    <phoneticPr fontId="123" type="noConversion"/>
  </si>
  <si>
    <t>BILL TO:</t>
    <phoneticPr fontId="123" type="noConversion"/>
  </si>
  <si>
    <t>Uptown</t>
    <phoneticPr fontId="123" type="noConversion"/>
  </si>
  <si>
    <t>Total</t>
    <phoneticPr fontId="123" type="noConversion"/>
  </si>
  <si>
    <t xml:space="preserve">Coffee Service </t>
    <phoneticPr fontId="123" type="noConversion"/>
  </si>
  <si>
    <t>Security</t>
    <phoneticPr fontId="123" type="noConversion"/>
  </si>
  <si>
    <t>Total</t>
    <phoneticPr fontId="123" type="noConversion"/>
  </si>
  <si>
    <t>Due upon receipt</t>
    <phoneticPr fontId="123" type="noConversion"/>
  </si>
  <si>
    <t>Please make check payable to Hub Oakland LLC.</t>
    <phoneticPr fontId="123" type="noConversion"/>
  </si>
  <si>
    <t xml:space="preserve">Thank you! </t>
    <phoneticPr fontId="123" type="noConversion"/>
  </si>
  <si>
    <t>INVOICE #115004</t>
    <phoneticPr fontId="123" type="noConversion"/>
  </si>
  <si>
    <t>Small Event Janitorial Fee</t>
    <phoneticPr fontId="123" type="noConversion"/>
  </si>
  <si>
    <t>Atrium</t>
    <phoneticPr fontId="123" type="noConversion"/>
  </si>
  <si>
    <t>Cancellation Fee</t>
    <phoneticPr fontId="123" type="noConversion"/>
  </si>
  <si>
    <t>Set Up &amp; Reset</t>
    <phoneticPr fontId="123" type="noConversion"/>
  </si>
  <si>
    <t>Planetary Advocates</t>
    <phoneticPr fontId="123" type="noConversion"/>
  </si>
  <si>
    <t>Quote #2059</t>
    <phoneticPr fontId="123" type="noConversion"/>
  </si>
  <si>
    <t>rgutierrez@ybca.org</t>
  </si>
  <si>
    <t>Meridian Room</t>
    <phoneticPr fontId="123" type="noConversion"/>
  </si>
  <si>
    <t>DISCOUNT</t>
    <phoneticPr fontId="21" type="noConversion"/>
  </si>
  <si>
    <t>TOTAL</t>
    <phoneticPr fontId="21" type="noConversion"/>
  </si>
  <si>
    <t>Entire Lower Floor</t>
    <phoneticPr fontId="21" type="noConversion"/>
  </si>
  <si>
    <t>Atrium</t>
    <phoneticPr fontId="21" type="noConversion"/>
  </si>
  <si>
    <t>6-6:30pm</t>
  </si>
  <si>
    <t>6:30-8:30pm</t>
  </si>
  <si>
    <t>Phone (510) 858-2323</t>
    <phoneticPr fontId="123" type="noConversion"/>
  </si>
  <si>
    <t>RATE: Non Member Weekday Rate -- Partnership Discount</t>
    <phoneticPr fontId="123" type="noConversion"/>
  </si>
  <si>
    <t>Notes:</t>
    <phoneticPr fontId="123" type="noConversion"/>
  </si>
  <si>
    <t xml:space="preserve">Coffee Service </t>
    <phoneticPr fontId="123" type="noConversion"/>
  </si>
  <si>
    <t>Standard Janitorial Fee</t>
    <phoneticPr fontId="123" type="noConversion"/>
  </si>
  <si>
    <t>HOURS/UNITS</t>
    <phoneticPr fontId="123" type="noConversion"/>
  </si>
  <si>
    <t>Part Time Member Weekday Rate -- Multi-Room Discount</t>
    <phoneticPr fontId="123" type="noConversion"/>
  </si>
  <si>
    <t>OCCUR</t>
    <phoneticPr fontId="123" type="noConversion"/>
  </si>
  <si>
    <t>Due upon receipt</t>
    <phoneticPr fontId="123" type="noConversion"/>
  </si>
  <si>
    <t>DATE OF EVENT</t>
    <phoneticPr fontId="123" type="noConversion"/>
  </si>
  <si>
    <t>5:30-6:30pm</t>
    <phoneticPr fontId="123" type="noConversion"/>
  </si>
  <si>
    <t>Due upon receipt</t>
    <phoneticPr fontId="123" type="noConversion"/>
  </si>
  <si>
    <t>DESCRIPTION</t>
    <phoneticPr fontId="123" type="noConversion"/>
  </si>
  <si>
    <t>If food/drink waste can be packed out Waste Removal Fee will be waived</t>
  </si>
  <si>
    <t>AMOUNT</t>
    <phoneticPr fontId="123" type="noConversion"/>
  </si>
  <si>
    <t>Late Nite Art: Storytelling</t>
  </si>
  <si>
    <t>SUBTOTAL</t>
    <phoneticPr fontId="123" type="noConversion"/>
  </si>
  <si>
    <t>DISCOUNT</t>
    <phoneticPr fontId="123" type="noConversion"/>
  </si>
  <si>
    <t>Event: 6-9pm</t>
    <phoneticPr fontId="123" type="noConversion"/>
  </si>
  <si>
    <t>Fully Refundable Damage Deposit</t>
    <phoneticPr fontId="123" type="noConversion"/>
  </si>
  <si>
    <t>Standard Janitorial Fee/Waste Removal</t>
    <phoneticPr fontId="123" type="noConversion"/>
  </si>
  <si>
    <t xml:space="preserve">Coffee Service </t>
    <phoneticPr fontId="123" type="noConversion"/>
  </si>
  <si>
    <t>DATE OF EVENT</t>
    <phoneticPr fontId="25" type="noConversion"/>
  </si>
  <si>
    <t>SUBTOTAL</t>
    <phoneticPr fontId="123" type="noConversion"/>
  </si>
  <si>
    <t>Site Manager &amp; Staff to move IHO furniture</t>
    <phoneticPr fontId="123" type="noConversion"/>
  </si>
  <si>
    <t>DATE OF EVENT</t>
    <phoneticPr fontId="123" type="noConversion"/>
  </si>
  <si>
    <t>invoice #2130</t>
    <phoneticPr fontId="123" type="noConversion"/>
  </si>
  <si>
    <t>DESCRIPTION</t>
    <phoneticPr fontId="104" type="noConversion"/>
  </si>
  <si>
    <t>AMOUNT</t>
    <phoneticPr fontId="104" type="noConversion"/>
  </si>
  <si>
    <t>Standard Janitorial Fee/Waste Removal</t>
    <phoneticPr fontId="123" type="noConversion"/>
  </si>
  <si>
    <t>Credit card payment will be assessed a 5% service charge</t>
    <phoneticPr fontId="21" type="noConversion"/>
  </si>
  <si>
    <t xml:space="preserve">Thank you! </t>
    <phoneticPr fontId="21" type="noConversion"/>
  </si>
  <si>
    <t>RATE: Part-time Member Weekday Rate</t>
    <phoneticPr fontId="123" type="noConversion"/>
  </si>
  <si>
    <t>Please make check payable to Lisa Chacón</t>
    <phoneticPr fontId="21" type="noConversion"/>
  </si>
  <si>
    <t>INVOICE #2199-2</t>
  </si>
  <si>
    <t>EVENT TITLE:</t>
    <phoneticPr fontId="123" type="noConversion"/>
  </si>
  <si>
    <t>Atrium</t>
    <phoneticPr fontId="123" type="noConversion"/>
  </si>
  <si>
    <t>Kaiser Permanente</t>
    <phoneticPr fontId="123" type="noConversion"/>
  </si>
  <si>
    <t>IMPACT HUB OAKLAND LLC</t>
    <phoneticPr fontId="123" type="noConversion"/>
  </si>
  <si>
    <t>DISCOUNT</t>
    <phoneticPr fontId="123" type="noConversion"/>
  </si>
  <si>
    <t>Credit card payment will be assessed a 5% service charge</t>
    <phoneticPr fontId="23" type="noConversion"/>
  </si>
  <si>
    <t>DISCOUNT</t>
    <phoneticPr fontId="123" type="noConversion"/>
  </si>
  <si>
    <t>Invoice # 2153</t>
    <phoneticPr fontId="123" type="noConversion"/>
  </si>
  <si>
    <t>HOURS</t>
    <phoneticPr fontId="123" type="noConversion"/>
  </si>
  <si>
    <t>RATE: Part Time Member Weekday Rate -- Multi-Room Discount</t>
    <phoneticPr fontId="123" type="noConversion"/>
  </si>
  <si>
    <t>Credit card payment will be assessed a 5% service charge</t>
    <phoneticPr fontId="105" type="noConversion"/>
  </si>
  <si>
    <t>East Oakland</t>
    <phoneticPr fontId="104" type="noConversion"/>
  </si>
  <si>
    <t>6:00pm-9:00pm</t>
  </si>
  <si>
    <t xml:space="preserve">Break down: </t>
    <phoneticPr fontId="123" type="noConversion"/>
  </si>
  <si>
    <t>delisha@defyventures.org</t>
  </si>
  <si>
    <t>East Oakland</t>
    <phoneticPr fontId="123" type="noConversion"/>
  </si>
  <si>
    <t>Set Up &amp; Reset</t>
    <phoneticPr fontId="123" type="noConversion"/>
  </si>
  <si>
    <t>West Oakland</t>
    <phoneticPr fontId="123" type="noConversion"/>
  </si>
  <si>
    <t>Tables &amp; chairs</t>
    <phoneticPr fontId="23" type="noConversion"/>
  </si>
  <si>
    <t>A/V Equipment</t>
    <phoneticPr fontId="23" type="noConversion"/>
  </si>
  <si>
    <t>Please make check payable to Lisa Chacón</t>
    <phoneticPr fontId="123" type="noConversion"/>
  </si>
  <si>
    <t>Uptown</t>
    <phoneticPr fontId="123" type="noConversion"/>
  </si>
  <si>
    <t xml:space="preserve">Set up: </t>
    <phoneticPr fontId="123" type="noConversion"/>
  </si>
  <si>
    <t>3-5pm</t>
    <phoneticPr fontId="123" type="noConversion"/>
  </si>
  <si>
    <t>Marianne Manilov</t>
    <phoneticPr fontId="123" type="noConversion"/>
  </si>
  <si>
    <t>EVENT TITLE:</t>
    <phoneticPr fontId="123" type="noConversion"/>
  </si>
  <si>
    <t>IHO Staffing</t>
    <phoneticPr fontId="123" type="noConversion"/>
  </si>
  <si>
    <t>Standard Janitorial Fee</t>
    <phoneticPr fontId="123" type="noConversion"/>
  </si>
  <si>
    <t>albrey.brown@hackreactor.com</t>
  </si>
  <si>
    <t>50% Deposit Due Immediately</t>
    <phoneticPr fontId="123" type="noConversion"/>
  </si>
  <si>
    <t>Due upon receipt</t>
    <phoneticPr fontId="123" type="noConversion"/>
  </si>
  <si>
    <t>HOURS/UNITS</t>
    <phoneticPr fontId="123" type="noConversion"/>
  </si>
  <si>
    <t>Akili Dada</t>
    <phoneticPr fontId="123" type="noConversion"/>
  </si>
  <si>
    <t>Tables &amp; chairs</t>
    <phoneticPr fontId="104" type="noConversion"/>
  </si>
  <si>
    <t>AT</t>
    <phoneticPr fontId="105" type="noConversion"/>
  </si>
  <si>
    <t>SUBTOTAL</t>
    <phoneticPr fontId="123" type="noConversion"/>
  </si>
  <si>
    <t>DESCRIPTION</t>
    <phoneticPr fontId="123" type="noConversion"/>
  </si>
  <si>
    <t>9-11pm</t>
    <phoneticPr fontId="123" type="noConversion"/>
  </si>
  <si>
    <t>2pm-5:30pm</t>
    <phoneticPr fontId="123" type="noConversion"/>
  </si>
  <si>
    <t>Security</t>
    <phoneticPr fontId="123" type="noConversion"/>
  </si>
  <si>
    <t>RATE: Full Time Member Weekday Rate</t>
    <phoneticPr fontId="123" type="noConversion"/>
  </si>
  <si>
    <t>Oakland, CA 94612</t>
    <phoneticPr fontId="123" type="noConversion"/>
  </si>
  <si>
    <t>Phone (510) 858-2323</t>
    <phoneticPr fontId="123" type="noConversion"/>
  </si>
  <si>
    <t>2323 Broadway</t>
    <phoneticPr fontId="123" type="noConversion"/>
  </si>
  <si>
    <t>Oakland, CA 94612</t>
    <phoneticPr fontId="123" type="noConversion"/>
  </si>
  <si>
    <t>Oakland, CA 94612</t>
    <phoneticPr fontId="123" type="noConversion"/>
  </si>
  <si>
    <t>5:00-6:30pm</t>
    <phoneticPr fontId="123" type="noConversion"/>
  </si>
  <si>
    <t>9:30-11:00pm</t>
    <phoneticPr fontId="123" type="noConversion"/>
  </si>
  <si>
    <t xml:space="preserve">A/V Sound Technician </t>
  </si>
  <si>
    <t>Please make check payable to Lisa Chacón</t>
    <phoneticPr fontId="123" type="noConversion"/>
  </si>
  <si>
    <t>510-251-2500 x-118</t>
  </si>
  <si>
    <t xml:space="preserve">Break down: </t>
    <phoneticPr fontId="123" type="noConversion"/>
  </si>
  <si>
    <t>West Oakland</t>
    <phoneticPr fontId="123" type="noConversion"/>
  </si>
  <si>
    <t>Oakland, CA 94612</t>
    <phoneticPr fontId="123" type="noConversion"/>
  </si>
  <si>
    <t>SUBTOTAL</t>
    <phoneticPr fontId="123" type="noConversion"/>
  </si>
  <si>
    <t>Sacred vs. Synthetic: Competing Visions for Life on Earth</t>
  </si>
  <si>
    <t xml:space="preserve">Design Thinking for a Just Economy </t>
  </si>
  <si>
    <t>AT</t>
    <phoneticPr fontId="123" type="noConversion"/>
  </si>
  <si>
    <t>ksheehan@bkpub.com</t>
  </si>
  <si>
    <t>PO BOX 1979</t>
    <phoneticPr fontId="123" type="noConversion"/>
  </si>
  <si>
    <t>BILL TO:</t>
    <phoneticPr fontId="123" type="noConversion"/>
  </si>
  <si>
    <t>415-577-7440</t>
  </si>
  <si>
    <t>INVOICE #315013</t>
  </si>
  <si>
    <t>Flat Fee</t>
    <phoneticPr fontId="123" type="noConversion"/>
  </si>
  <si>
    <t>DATE OF EVENT</t>
    <phoneticPr fontId="123" type="noConversion"/>
  </si>
  <si>
    <t>IMPACT HUB OAKLAND LLC</t>
    <phoneticPr fontId="105" type="noConversion"/>
  </si>
  <si>
    <t>Please make check payable to Hub Oakland LLC.</t>
    <phoneticPr fontId="123" type="noConversion"/>
  </si>
  <si>
    <t>A/V Equipment</t>
    <phoneticPr fontId="123" type="noConversion"/>
  </si>
  <si>
    <t>Due upon receipt</t>
    <phoneticPr fontId="123" type="noConversion"/>
  </si>
  <si>
    <t>Tables &amp; chairs</t>
    <phoneticPr fontId="123" type="noConversion"/>
  </si>
  <si>
    <t>Event:</t>
    <phoneticPr fontId="123" type="noConversion"/>
  </si>
  <si>
    <t>Credit card payment will be assessed a 5% service charge</t>
    <phoneticPr fontId="123" type="noConversion"/>
  </si>
  <si>
    <t>510 292-9438</t>
    <phoneticPr fontId="123" type="noConversion"/>
  </si>
  <si>
    <t>AT</t>
    <phoneticPr fontId="123" type="noConversion"/>
  </si>
  <si>
    <t>Total</t>
    <phoneticPr fontId="123" type="noConversion"/>
  </si>
  <si>
    <t>Rani Croager</t>
  </si>
  <si>
    <t>Be Present</t>
    <phoneticPr fontId="123" type="noConversion"/>
  </si>
  <si>
    <t xml:space="preserve">Use of kitchen </t>
    <phoneticPr fontId="123" type="noConversion"/>
  </si>
  <si>
    <t>DISCOUNT</t>
    <phoneticPr fontId="104" type="noConversion"/>
  </si>
  <si>
    <t>510-834-8341</t>
  </si>
  <si>
    <t>Kate Lillis</t>
    <phoneticPr fontId="123" type="noConversion"/>
  </si>
  <si>
    <t>Event:</t>
    <phoneticPr fontId="123" type="noConversion"/>
  </si>
  <si>
    <t>EVENT TITLE:</t>
    <phoneticPr fontId="123" type="noConversion"/>
  </si>
  <si>
    <t>Please make check payable to Hub Oakland LLC.</t>
    <phoneticPr fontId="123" type="noConversion"/>
  </si>
  <si>
    <t>Venue Rental</t>
  </si>
  <si>
    <t>INVOICE #215013-2</t>
  </si>
  <si>
    <t>Phone (510) 858-2323</t>
    <phoneticPr fontId="123" type="noConversion"/>
  </si>
  <si>
    <t>51-0752-1373</t>
    <phoneticPr fontId="123" type="noConversion"/>
  </si>
  <si>
    <t>8:30a-10:30a</t>
  </si>
  <si>
    <t>Staffing</t>
    <phoneticPr fontId="123" type="noConversion"/>
  </si>
  <si>
    <t>DESCRIPTION</t>
    <phoneticPr fontId="105" type="noConversion"/>
  </si>
  <si>
    <t>Please make check payable to Lisa Chacón</t>
    <phoneticPr fontId="123" type="noConversion"/>
  </si>
  <si>
    <t>INVOICE #215006-2</t>
  </si>
  <si>
    <t>Standard Janitorial Fee</t>
    <phoneticPr fontId="123" type="noConversion"/>
  </si>
  <si>
    <t>Standard Janitorial Fee</t>
    <phoneticPr fontId="104" type="noConversion"/>
  </si>
  <si>
    <t>Set Up &amp; Break Down</t>
    <phoneticPr fontId="105" type="noConversion"/>
  </si>
  <si>
    <t>Total</t>
    <phoneticPr fontId="123" type="noConversion"/>
  </si>
  <si>
    <t>Tables &amp; chairs</t>
    <phoneticPr fontId="123" type="noConversion"/>
  </si>
  <si>
    <t>Tables &amp; chairs</t>
    <phoneticPr fontId="123" type="noConversion"/>
  </si>
  <si>
    <t>Total</t>
    <phoneticPr fontId="123" type="noConversion"/>
  </si>
  <si>
    <t>OMI Gallery</t>
    <phoneticPr fontId="123" type="noConversion"/>
  </si>
  <si>
    <t>Uptown</t>
    <phoneticPr fontId="123" type="noConversion"/>
  </si>
  <si>
    <t>West Oakland</t>
    <phoneticPr fontId="123" type="noConversion"/>
  </si>
  <si>
    <t>th@brownsugarkitchen.com</t>
  </si>
  <si>
    <t>6:00-7pm</t>
  </si>
  <si>
    <t>7-10:30pm</t>
  </si>
  <si>
    <t>Event: 9:00a-7:00pm</t>
  </si>
  <si>
    <t>Marq Lee</t>
  </si>
  <si>
    <t>Credit</t>
    <phoneticPr fontId="123" type="noConversion"/>
  </si>
  <si>
    <t>Oakland Warthogs Youth Rugby Program</t>
    <phoneticPr fontId="123" type="noConversion"/>
  </si>
  <si>
    <t>AT</t>
    <phoneticPr fontId="123" type="noConversion"/>
  </si>
  <si>
    <t>East Oakland</t>
    <phoneticPr fontId="123" type="noConversion"/>
  </si>
  <si>
    <t>Tables &amp; chairs</t>
    <phoneticPr fontId="123" type="noConversion"/>
  </si>
  <si>
    <t>Uptown</t>
    <phoneticPr fontId="123" type="noConversion"/>
  </si>
  <si>
    <t>melisebrown@heraca.org</t>
  </si>
  <si>
    <t>OMI Gallery</t>
    <phoneticPr fontId="104" type="noConversion"/>
  </si>
  <si>
    <t>Caterer needs to pack out trays of food</t>
  </si>
  <si>
    <t>Due 1 day before event date 1/31</t>
  </si>
  <si>
    <t>WITH</t>
    <phoneticPr fontId="123" type="noConversion"/>
  </si>
  <si>
    <t>DATE OF EVENT</t>
    <phoneticPr fontId="123" type="noConversion"/>
  </si>
  <si>
    <t>Tables &amp; chairs</t>
    <phoneticPr fontId="123" type="noConversion"/>
  </si>
  <si>
    <t>Set Up &amp; Break Down</t>
    <phoneticPr fontId="123" type="noConversion"/>
  </si>
  <si>
    <t>Credit card payment will be assessed a 5% service charge</t>
    <phoneticPr fontId="123" type="noConversion"/>
  </si>
  <si>
    <t>Meridian Room</t>
    <phoneticPr fontId="123" type="noConversion"/>
  </si>
  <si>
    <t>DISCOUNT</t>
    <phoneticPr fontId="123" type="noConversion"/>
  </si>
  <si>
    <t>Jingletown Lounge</t>
    <phoneticPr fontId="123" type="noConversion"/>
  </si>
  <si>
    <t>Beyond Separation</t>
  </si>
  <si>
    <t>AT</t>
    <phoneticPr fontId="123" type="noConversion"/>
  </si>
  <si>
    <t>Atrium</t>
    <phoneticPr fontId="123" type="noConversion"/>
  </si>
  <si>
    <t>IHO Staffing</t>
    <phoneticPr fontId="123" type="noConversion"/>
  </si>
  <si>
    <t>Oakland, CA 94612</t>
    <phoneticPr fontId="123" type="noConversion"/>
  </si>
  <si>
    <t>RATE: Non Member Weekday Rate -- Holiday Rate</t>
  </si>
  <si>
    <t>James Redenbaugh</t>
  </si>
  <si>
    <t>INVOICE #115010</t>
  </si>
  <si>
    <t>Jingletown Lounge</t>
    <phoneticPr fontId="123" type="noConversion"/>
  </si>
  <si>
    <t>EVENT TITLE:</t>
    <phoneticPr fontId="123" type="noConversion"/>
  </si>
  <si>
    <t>Site Manager</t>
    <phoneticPr fontId="123" type="noConversion"/>
  </si>
  <si>
    <t xml:space="preserve">     Set up: 8:30-10:30am</t>
    <phoneticPr fontId="123" type="noConversion"/>
  </si>
  <si>
    <t>Notes:</t>
    <phoneticPr fontId="123" type="noConversion"/>
  </si>
  <si>
    <t>Due upon receipt</t>
    <phoneticPr fontId="123" type="noConversion"/>
  </si>
  <si>
    <t xml:space="preserve">Thank you! </t>
    <phoneticPr fontId="123" type="noConversion"/>
  </si>
  <si>
    <t>Use of kitchen and complementary tea service</t>
    <phoneticPr fontId="123" type="noConversion"/>
  </si>
  <si>
    <t>A/V Equipment</t>
    <phoneticPr fontId="123" type="noConversion"/>
  </si>
  <si>
    <t>Set up &amp; Reset</t>
    <phoneticPr fontId="123" type="noConversion"/>
  </si>
  <si>
    <t>Please make check payable to Hub Oakland LLC.</t>
    <phoneticPr fontId="105" type="noConversion"/>
  </si>
  <si>
    <t>Youth Speaks</t>
    <phoneticPr fontId="123" type="noConversion"/>
  </si>
  <si>
    <t>PAID  IN FULL 2/10/15</t>
    <phoneticPr fontId="123" type="noConversion"/>
  </si>
  <si>
    <t>Oakland, CA 94612</t>
    <phoneticPr fontId="123" type="noConversion"/>
  </si>
  <si>
    <t>Please make check payable to Hub Oakland LLC.</t>
    <phoneticPr fontId="123" type="noConversion"/>
  </si>
  <si>
    <t xml:space="preserve">Break down: </t>
    <phoneticPr fontId="123" type="noConversion"/>
  </si>
  <si>
    <t>11-12pm</t>
    <phoneticPr fontId="123" type="noConversion"/>
  </si>
  <si>
    <t>gpastoring@bayareayouthseed.org</t>
  </si>
  <si>
    <t>Due upon receipt</t>
    <phoneticPr fontId="123" type="noConversion"/>
  </si>
  <si>
    <t>Wireless internet</t>
    <phoneticPr fontId="123" type="noConversion"/>
  </si>
  <si>
    <t xml:space="preserve">Thank you! </t>
    <phoneticPr fontId="123" type="noConversion"/>
  </si>
  <si>
    <t>RATE: Non Member Weekday Rate</t>
    <phoneticPr fontId="123" type="noConversion"/>
  </si>
  <si>
    <t>6:30-10:30pm</t>
    <phoneticPr fontId="123" type="noConversion"/>
  </si>
  <si>
    <t>INVOICE #2199</t>
  </si>
  <si>
    <t>AMOUNT</t>
    <phoneticPr fontId="123" type="noConversion"/>
  </si>
  <si>
    <t>AMOUNT</t>
    <phoneticPr fontId="123" type="noConversion"/>
  </si>
  <si>
    <t>IMPACT HUB OAKLAND LLC</t>
    <phoneticPr fontId="123" type="noConversion"/>
  </si>
  <si>
    <t>2323 Broadway</t>
    <phoneticPr fontId="123" type="noConversion"/>
  </si>
  <si>
    <t>KQED Film Salon pt2</t>
    <phoneticPr fontId="123" type="noConversion"/>
  </si>
  <si>
    <t>SUBTOTAL</t>
    <phoneticPr fontId="123" type="noConversion"/>
  </si>
  <si>
    <t>10:30-11:30pm</t>
    <phoneticPr fontId="123" type="noConversion"/>
  </si>
  <si>
    <t>Flat Fee</t>
    <phoneticPr fontId="123" type="noConversion"/>
  </si>
  <si>
    <t>Standard Janitorial Fee</t>
  </si>
  <si>
    <t>Notes:</t>
    <phoneticPr fontId="123" type="noConversion"/>
  </si>
  <si>
    <t xml:space="preserve">Set up: </t>
    <phoneticPr fontId="123" type="noConversion"/>
  </si>
  <si>
    <t>Downtown</t>
    <phoneticPr fontId="123" type="noConversion"/>
  </si>
  <si>
    <t>East Oakland</t>
    <phoneticPr fontId="123" type="noConversion"/>
  </si>
  <si>
    <t>West Oakland</t>
    <phoneticPr fontId="123" type="noConversion"/>
  </si>
  <si>
    <t>GALLERY:</t>
    <phoneticPr fontId="123" type="noConversion"/>
  </si>
  <si>
    <t xml:space="preserve">Thank you! </t>
    <phoneticPr fontId="123" type="noConversion"/>
  </si>
  <si>
    <t>INVOICE #215001</t>
    <phoneticPr fontId="123" type="noConversion"/>
  </si>
  <si>
    <t>HOURS/UNITS</t>
    <phoneticPr fontId="123" type="noConversion"/>
  </si>
  <si>
    <t>(510) 703-4313</t>
  </si>
  <si>
    <t>(415)412-9077</t>
    <phoneticPr fontId="123" type="noConversion"/>
  </si>
  <si>
    <t>East Oakland</t>
    <phoneticPr fontId="123" type="noConversion"/>
  </si>
  <si>
    <t>510-435-7431</t>
    <phoneticPr fontId="123" type="noConversion"/>
  </si>
  <si>
    <t>Due upon receipt</t>
    <phoneticPr fontId="123" type="noConversion"/>
  </si>
  <si>
    <t>RATE: Full Time Member Weekday Rate -- Partner Discount</t>
  </si>
  <si>
    <t>50% Deposit Due Immediately</t>
    <phoneticPr fontId="123" type="noConversion"/>
  </si>
  <si>
    <t>2323 Broadway</t>
    <phoneticPr fontId="123" type="noConversion"/>
  </si>
  <si>
    <t>Phone (510) 858-2323</t>
    <phoneticPr fontId="123" type="noConversion"/>
  </si>
  <si>
    <t>BILL TO:</t>
    <phoneticPr fontId="123" type="noConversion"/>
  </si>
  <si>
    <t>IMPACT HUB OAKLAND LLC</t>
    <phoneticPr fontId="104" type="noConversion"/>
  </si>
  <si>
    <t>RATE: None Member Weekend Rate - Founder Discount</t>
  </si>
  <si>
    <t xml:space="preserve">Coffee &amp; Tea Service </t>
  </si>
  <si>
    <t>INVOICE #215010</t>
  </si>
  <si>
    <t>AT</t>
    <phoneticPr fontId="123" type="noConversion"/>
  </si>
  <si>
    <t>A/V Equipment</t>
    <phoneticPr fontId="123" type="noConversion"/>
  </si>
  <si>
    <t>Wireless internet</t>
    <phoneticPr fontId="123" type="noConversion"/>
  </si>
  <si>
    <t>Ryan Burke</t>
    <phoneticPr fontId="123" type="noConversion"/>
  </si>
  <si>
    <t xml:space="preserve">Break down: </t>
    <phoneticPr fontId="123" type="noConversion"/>
  </si>
  <si>
    <t>SF Jazz &amp; OPC Info Session</t>
    <phoneticPr fontId="123" type="noConversion"/>
  </si>
  <si>
    <t>Downtown</t>
    <phoneticPr fontId="123" type="noConversion"/>
  </si>
  <si>
    <t>OMI Gallery</t>
    <phoneticPr fontId="123" type="noConversion"/>
  </si>
  <si>
    <t>8:30-9:30pm</t>
    <phoneticPr fontId="123" type="noConversion"/>
  </si>
  <si>
    <t>Total</t>
    <phoneticPr fontId="123" type="noConversion"/>
  </si>
  <si>
    <t>Notes:</t>
    <phoneticPr fontId="123" type="noConversion"/>
  </si>
  <si>
    <t>BILL TO:</t>
    <phoneticPr fontId="123" type="noConversion"/>
  </si>
  <si>
    <t>2323 Broadway</t>
    <phoneticPr fontId="123" type="noConversion"/>
  </si>
  <si>
    <t>DESCRIPTION</t>
    <phoneticPr fontId="123" type="noConversion"/>
  </si>
  <si>
    <t>Amount Owed by 2/4/15</t>
    <phoneticPr fontId="123" type="noConversion"/>
  </si>
  <si>
    <t>Sameness &amp; Difference Series</t>
  </si>
  <si>
    <t>Uptown</t>
    <phoneticPr fontId="123" type="noConversion"/>
  </si>
  <si>
    <t>Set Up &amp; Break Down</t>
    <phoneticPr fontId="123" type="noConversion"/>
  </si>
  <si>
    <t>RATE: Full Member Weekday Rate - 50/50 Rev Share</t>
    <phoneticPr fontId="123" type="noConversion"/>
  </si>
  <si>
    <t>OMI Gallery</t>
    <phoneticPr fontId="123" type="noConversion"/>
  </si>
  <si>
    <t>50% Deposit Due Immediately</t>
    <phoneticPr fontId="123" type="noConversion"/>
  </si>
  <si>
    <t>P2R Presents: Beyond Separation's Response to #blacklivesmatter</t>
    <phoneticPr fontId="123" type="noConversion"/>
  </si>
  <si>
    <t>Wireless internet</t>
    <phoneticPr fontId="123" type="noConversion"/>
  </si>
  <si>
    <t>A/V Equipment</t>
    <phoneticPr fontId="123" type="noConversion"/>
  </si>
  <si>
    <t>Please make check payable to Hub Oakland LLC.</t>
    <phoneticPr fontId="123" type="noConversion"/>
  </si>
  <si>
    <t>Use of kitchen</t>
    <phoneticPr fontId="104" type="noConversion"/>
  </si>
  <si>
    <t xml:space="preserve">Coffee Service </t>
    <phoneticPr fontId="123" type="noConversion"/>
  </si>
  <si>
    <t>Total</t>
    <phoneticPr fontId="123" type="noConversion"/>
  </si>
  <si>
    <t xml:space="preserve">QUOTE # </t>
    <phoneticPr fontId="123" type="noConversion"/>
  </si>
  <si>
    <t>HOURS</t>
    <phoneticPr fontId="123" type="noConversion"/>
  </si>
  <si>
    <t>SUBTOTAL</t>
    <phoneticPr fontId="104" type="noConversion"/>
  </si>
  <si>
    <t>Prisoner Reentry Community Cocktail Reception</t>
  </si>
  <si>
    <t>Waste Removal</t>
  </si>
  <si>
    <t>EVENT TITLE:</t>
    <phoneticPr fontId="123" type="noConversion"/>
  </si>
  <si>
    <t>AT</t>
    <phoneticPr fontId="123" type="noConversion"/>
  </si>
  <si>
    <t>INVOICE #2161</t>
    <phoneticPr fontId="123" type="noConversion"/>
  </si>
  <si>
    <t>12:30pm-1:30pm</t>
    <phoneticPr fontId="123" type="noConversion"/>
  </si>
  <si>
    <t>Credit card payment will be assessed a 5% service charge</t>
    <phoneticPr fontId="123" type="noConversion"/>
  </si>
  <si>
    <t>Higher Circle Presents SuRu “Diversity Lifestyle” Clothing 2/25</t>
    <phoneticPr fontId="123" type="noConversion"/>
  </si>
  <si>
    <t>9-10pm</t>
    <phoneticPr fontId="123" type="noConversion"/>
  </si>
  <si>
    <t>Black Girls Code</t>
    <phoneticPr fontId="123" type="noConversion"/>
  </si>
  <si>
    <t>50% Deposit Due Immediately</t>
    <phoneticPr fontId="123" type="noConversion"/>
  </si>
  <si>
    <t>50% Deposit</t>
    <phoneticPr fontId="123" type="noConversion"/>
  </si>
  <si>
    <t>510 457-5210</t>
    <phoneticPr fontId="123" type="noConversion"/>
  </si>
  <si>
    <t>415-361-3296</t>
    <phoneticPr fontId="123" type="noConversion"/>
  </si>
  <si>
    <t>Set up: 8:00a-9:00am</t>
  </si>
  <si>
    <t>TOTAL</t>
    <phoneticPr fontId="123" type="noConversion"/>
  </si>
  <si>
    <t>Standard Janitorial Fee</t>
    <phoneticPr fontId="123" type="noConversion"/>
  </si>
  <si>
    <t>A/V Equipment</t>
    <phoneticPr fontId="123" type="noConversion"/>
  </si>
  <si>
    <t>(855)467-8679</t>
  </si>
  <si>
    <t>Oakland, CA 94612</t>
    <phoneticPr fontId="123" type="noConversion"/>
  </si>
  <si>
    <t>invoice #2110</t>
    <phoneticPr fontId="123" type="noConversion"/>
  </si>
  <si>
    <t>Event:</t>
    <phoneticPr fontId="123" type="noConversion"/>
  </si>
  <si>
    <t>415-531-8235</t>
    <phoneticPr fontId="123" type="noConversion"/>
  </si>
  <si>
    <t>p 510.534.0800</t>
  </si>
  <si>
    <t>INVOICE #2155</t>
    <phoneticPr fontId="123" type="noConversion"/>
  </si>
  <si>
    <t>LOCATION:</t>
    <phoneticPr fontId="123" type="noConversion"/>
  </si>
  <si>
    <t>Fully Refundable Damage Deposit</t>
    <phoneticPr fontId="123" type="noConversion"/>
  </si>
  <si>
    <t>5-6PM</t>
    <phoneticPr fontId="123" type="noConversion"/>
  </si>
  <si>
    <t>8-9PM</t>
    <phoneticPr fontId="123" type="noConversion"/>
  </si>
  <si>
    <t>Courtney Ruby for Mayor</t>
  </si>
  <si>
    <t>314-800-5660</t>
  </si>
  <si>
    <t>OMI Gallery</t>
    <phoneticPr fontId="123" type="noConversion"/>
  </si>
  <si>
    <t>Meridian Room</t>
    <phoneticPr fontId="123" type="noConversion"/>
  </si>
  <si>
    <t>Uptown</t>
    <phoneticPr fontId="123" type="noConversion"/>
  </si>
  <si>
    <t>INVOICE #2187-3</t>
  </si>
  <si>
    <t>On Broadway</t>
    <phoneticPr fontId="123" type="noConversion"/>
  </si>
  <si>
    <t>Remainder Due by 12/11</t>
  </si>
  <si>
    <t>Credit card payment will be assessed a 5% service charge</t>
    <phoneticPr fontId="123" type="noConversion"/>
  </si>
  <si>
    <t>Gallery Event:5:30-6:30p</t>
  </si>
  <si>
    <t>Due upon receipt</t>
    <phoneticPr fontId="123" type="noConversion"/>
  </si>
  <si>
    <t>Jan. 9 - Jan. 11, 2014</t>
    <phoneticPr fontId="123" type="noConversion"/>
  </si>
  <si>
    <t>OMI Gallery</t>
    <phoneticPr fontId="123" type="noConversion"/>
  </si>
  <si>
    <t>2323 Broadway</t>
    <phoneticPr fontId="123" type="noConversion"/>
  </si>
  <si>
    <t>Ryan Burke</t>
    <phoneticPr fontId="123" type="noConversion"/>
  </si>
  <si>
    <t>510-517-3284</t>
    <phoneticPr fontId="123" type="noConversion"/>
  </si>
  <si>
    <t>Uptown</t>
    <phoneticPr fontId="123" type="noConversion"/>
  </si>
  <si>
    <t>DISCOUNT</t>
    <phoneticPr fontId="123" type="noConversion"/>
  </si>
  <si>
    <t>TOTAL</t>
    <phoneticPr fontId="123" type="noConversion"/>
  </si>
  <si>
    <t>A/V Equipment</t>
    <phoneticPr fontId="123" type="noConversion"/>
  </si>
  <si>
    <t>Damage Deposit</t>
    <phoneticPr fontId="105" type="noConversion"/>
  </si>
  <si>
    <t>IMPACT HUB OAKLAND LLC</t>
    <phoneticPr fontId="123" type="noConversion"/>
  </si>
  <si>
    <t>Credit card payment will be assessed a 5% service charge</t>
    <phoneticPr fontId="123" type="noConversion"/>
  </si>
  <si>
    <t>Due upon receipt</t>
    <phoneticPr fontId="123" type="noConversion"/>
  </si>
  <si>
    <t>IHO Staffing</t>
    <phoneticPr fontId="123" type="noConversion"/>
  </si>
  <si>
    <t>Saturday: 8am-12am</t>
    <phoneticPr fontId="123" type="noConversion"/>
  </si>
  <si>
    <t>DATE OF EVENT</t>
    <phoneticPr fontId="123" type="noConversion"/>
  </si>
  <si>
    <t>Oakland, CA 94606</t>
  </si>
  <si>
    <t>(916) 995-8395</t>
  </si>
  <si>
    <t xml:space="preserve">Thank you! </t>
    <phoneticPr fontId="123" type="noConversion"/>
  </si>
  <si>
    <t>BILL TO:</t>
    <phoneticPr fontId="123" type="noConversion"/>
  </si>
  <si>
    <t>INVOICE #215001-2</t>
    <phoneticPr fontId="123" type="noConversion"/>
  </si>
  <si>
    <t>Please make check payable to Hub Oakland LLC.</t>
    <phoneticPr fontId="123" type="noConversion"/>
  </si>
  <si>
    <t>A/V Sound Technician (Set up Only)</t>
  </si>
  <si>
    <t>AMOUNT</t>
    <phoneticPr fontId="123" type="noConversion"/>
  </si>
  <si>
    <t>Please make check payable to Lisa Chacón</t>
    <phoneticPr fontId="123" type="noConversion"/>
  </si>
  <si>
    <t>Wireless internet</t>
    <phoneticPr fontId="123" type="noConversion"/>
  </si>
  <si>
    <t xml:space="preserve">Thank you! </t>
    <phoneticPr fontId="123" type="noConversion"/>
  </si>
  <si>
    <t>9:00-10:00pm</t>
  </si>
  <si>
    <t>Wireless internet</t>
    <phoneticPr fontId="123" type="noConversion"/>
  </si>
  <si>
    <t>10-11pm</t>
    <phoneticPr fontId="123" type="noConversion"/>
  </si>
  <si>
    <t>INVOICE #215008</t>
  </si>
  <si>
    <t>7-9pm</t>
    <phoneticPr fontId="123" type="noConversion"/>
  </si>
  <si>
    <t>Please make check payable to Lisa Chacón</t>
    <phoneticPr fontId="123" type="noConversion"/>
  </si>
  <si>
    <t>Site Manager &amp; Staff to move IHO furniture</t>
    <phoneticPr fontId="123" type="noConversion"/>
  </si>
  <si>
    <t>AT</t>
    <phoneticPr fontId="123" type="noConversion"/>
  </si>
  <si>
    <t>DESCRIPTION</t>
    <phoneticPr fontId="123" type="noConversion"/>
  </si>
  <si>
    <t>AMOUNT</t>
    <phoneticPr fontId="123" type="noConversion"/>
  </si>
  <si>
    <t>DESCRIPTION</t>
    <phoneticPr fontId="123" type="noConversion"/>
  </si>
  <si>
    <t>SUBTOTAL</t>
    <phoneticPr fontId="123" type="noConversion"/>
  </si>
  <si>
    <t>DISCOUNT</t>
    <phoneticPr fontId="123" type="noConversion"/>
  </si>
  <si>
    <t>Uptown</t>
    <phoneticPr fontId="105" type="noConversion"/>
  </si>
  <si>
    <t>Wireless internet</t>
    <phoneticPr fontId="123" type="noConversion"/>
  </si>
  <si>
    <t>INVOICE #215010-2</t>
    <phoneticPr fontId="123" type="noConversion"/>
  </si>
  <si>
    <t>INVOICE #2143</t>
    <phoneticPr fontId="123" type="noConversion"/>
  </si>
  <si>
    <t>Multigenerational Mentorship</t>
  </si>
  <si>
    <t>4-6pm</t>
    <phoneticPr fontId="123" type="noConversion"/>
  </si>
  <si>
    <t>IHO Holiday Party &amp; Youth HUB Launch Party</t>
  </si>
  <si>
    <t>Omnibibulous</t>
    <phoneticPr fontId="123" type="noConversion"/>
  </si>
  <si>
    <t xml:space="preserve">Use of kitchen and complementary tea </t>
    <phoneticPr fontId="123" type="noConversion"/>
  </si>
  <si>
    <t>A/V Equipment</t>
    <phoneticPr fontId="123" type="noConversion"/>
  </si>
  <si>
    <t>DISCOUNT</t>
    <phoneticPr fontId="123" type="noConversion"/>
  </si>
  <si>
    <t>TOTAL</t>
    <phoneticPr fontId="123" type="noConversion"/>
  </si>
  <si>
    <t>Atrium</t>
    <phoneticPr fontId="123" type="noConversion"/>
  </si>
  <si>
    <t>OMI Gallery</t>
    <phoneticPr fontId="105" type="noConversion"/>
  </si>
  <si>
    <t>A/V Equipment</t>
    <phoneticPr fontId="123" type="noConversion"/>
  </si>
  <si>
    <t>Fax: 415-357-5016</t>
  </si>
  <si>
    <t>Rockwood Leadership Institute</t>
    <phoneticPr fontId="123" type="noConversion"/>
  </si>
  <si>
    <t>AMIGOS Host Family Training</t>
  </si>
  <si>
    <t>IMPACT HUB OAKLAND LLC</t>
    <phoneticPr fontId="123" type="noConversion"/>
  </si>
  <si>
    <t>Please make check payable to Hub Oakland LLC.</t>
    <phoneticPr fontId="123" type="noConversion"/>
  </si>
  <si>
    <t xml:space="preserve">Thank you! </t>
    <phoneticPr fontId="123" type="noConversion"/>
  </si>
  <si>
    <t>Meridian Room</t>
    <phoneticPr fontId="123" type="noConversion"/>
  </si>
  <si>
    <t xml:space="preserve">Break down: </t>
    <phoneticPr fontId="123" type="noConversion"/>
  </si>
  <si>
    <t>Event:</t>
    <phoneticPr fontId="123" type="noConversion"/>
  </si>
  <si>
    <t>TOTAL</t>
    <phoneticPr fontId="123" type="noConversion"/>
  </si>
  <si>
    <t>Meridian Room</t>
    <phoneticPr fontId="123" type="noConversion"/>
  </si>
  <si>
    <t>SustainAbility RoundTable: See Change</t>
  </si>
  <si>
    <t>Girls Media Summit</t>
    <phoneticPr fontId="123" type="noConversion"/>
  </si>
  <si>
    <t>Tables &amp; chairs</t>
    <phoneticPr fontId="123" type="noConversion"/>
  </si>
  <si>
    <t>Notes:</t>
    <phoneticPr fontId="123" type="noConversion"/>
  </si>
  <si>
    <t>Event:</t>
    <phoneticPr fontId="123" type="noConversion"/>
  </si>
  <si>
    <t>Due upon receipt</t>
    <phoneticPr fontId="123" type="noConversion"/>
  </si>
  <si>
    <t xml:space="preserve">Break down: </t>
    <phoneticPr fontId="123" type="noConversion"/>
  </si>
  <si>
    <t>7:30a-8:30am</t>
  </si>
  <si>
    <t>Pathways to Resilience</t>
    <phoneticPr fontId="104" type="noConversion"/>
  </si>
  <si>
    <t>IMPACT HUB OAKLAND LLC</t>
    <phoneticPr fontId="123" type="noConversion"/>
  </si>
  <si>
    <t>Please make check payable to Lisa Chacón</t>
    <phoneticPr fontId="123" type="noConversion"/>
  </si>
  <si>
    <t>SF Noir</t>
    <phoneticPr fontId="123" type="noConversion"/>
  </si>
  <si>
    <t>1720 Broadway</t>
    <phoneticPr fontId="123" type="noConversion"/>
  </si>
  <si>
    <t>BILL TO:</t>
    <phoneticPr fontId="123" type="noConversion"/>
  </si>
  <si>
    <t>Event:</t>
    <phoneticPr fontId="123" type="noConversion"/>
  </si>
  <si>
    <t>Notes:</t>
    <phoneticPr fontId="123" type="noConversion"/>
  </si>
  <si>
    <t xml:space="preserve">Set up: </t>
    <phoneticPr fontId="123" type="noConversion"/>
  </si>
  <si>
    <t>OMI Gallery</t>
    <phoneticPr fontId="123" type="noConversion"/>
  </si>
  <si>
    <t>50% Deposit Due Immediately</t>
    <phoneticPr fontId="123" type="noConversion"/>
  </si>
  <si>
    <t>Phone (510) 858-2323</t>
    <phoneticPr fontId="123" type="noConversion"/>
  </si>
  <si>
    <t>INVOICE# 115015</t>
  </si>
  <si>
    <t>10:30a-11:30a</t>
  </si>
  <si>
    <t>Set up: 10-11am</t>
    <phoneticPr fontId="123" type="noConversion"/>
  </si>
  <si>
    <t>2nd Women 2.0 City Meetup Oakland</t>
    <phoneticPr fontId="123" type="noConversion"/>
  </si>
  <si>
    <t>6-8PM</t>
    <phoneticPr fontId="123" type="noConversion"/>
  </si>
  <si>
    <t>2nd of 3 part series</t>
    <phoneticPr fontId="123" type="noConversion"/>
  </si>
  <si>
    <t>2323 Broadway</t>
    <phoneticPr fontId="123" type="noConversion"/>
  </si>
  <si>
    <t xml:space="preserve">Break down: </t>
    <phoneticPr fontId="123" type="noConversion"/>
  </si>
  <si>
    <t>Meridian Room</t>
    <phoneticPr fontId="123" type="noConversion"/>
  </si>
  <si>
    <t>Phone (510) 858-2323</t>
    <phoneticPr fontId="123" type="noConversion"/>
  </si>
  <si>
    <t>OMI Gallery</t>
    <phoneticPr fontId="123" type="noConversion"/>
  </si>
  <si>
    <t>DATE OF EVENT</t>
    <phoneticPr fontId="123" type="noConversion"/>
  </si>
  <si>
    <t>DESCRIPTION</t>
    <phoneticPr fontId="123" type="noConversion"/>
  </si>
  <si>
    <t>Uptown</t>
    <phoneticPr fontId="123" type="noConversion"/>
  </si>
  <si>
    <t>Downtown</t>
    <phoneticPr fontId="123" type="noConversion"/>
  </si>
  <si>
    <t>HOURS/UNITS</t>
    <phoneticPr fontId="123" type="noConversion"/>
  </si>
  <si>
    <t>Weekend staffing fee</t>
    <phoneticPr fontId="123" type="noConversion"/>
  </si>
  <si>
    <t>Waste Removal Fee (mid size)</t>
    <phoneticPr fontId="123" type="noConversion"/>
  </si>
  <si>
    <t>6:00pm-10:00pm</t>
    <phoneticPr fontId="123" type="noConversion"/>
  </si>
  <si>
    <t>5:30-7pm</t>
    <phoneticPr fontId="123" type="noConversion"/>
  </si>
  <si>
    <t>TOTAL</t>
    <phoneticPr fontId="123" type="noConversion"/>
  </si>
  <si>
    <t xml:space="preserve">Set up: </t>
    <phoneticPr fontId="123" type="noConversion"/>
  </si>
  <si>
    <t>Tables &amp; chairs</t>
    <phoneticPr fontId="123" type="noConversion"/>
  </si>
  <si>
    <t>Additional service added</t>
    <phoneticPr fontId="123" type="noConversion"/>
  </si>
  <si>
    <t>INVOICE #2194-2</t>
    <phoneticPr fontId="123" type="noConversion"/>
  </si>
  <si>
    <t>510-452-7835</t>
  </si>
  <si>
    <t>9:00am-12:00pm</t>
    <phoneticPr fontId="104" type="noConversion"/>
  </si>
  <si>
    <t>Please make check payable to Lisa Chacón</t>
    <phoneticPr fontId="123" type="noConversion"/>
  </si>
  <si>
    <t>Use of kitchen</t>
    <phoneticPr fontId="123" type="noConversion"/>
  </si>
  <si>
    <t>Oakland, CA 94612</t>
    <phoneticPr fontId="123" type="noConversion"/>
  </si>
  <si>
    <t>Integral Alignment</t>
    <phoneticPr fontId="123" type="noConversion"/>
  </si>
  <si>
    <t>Atrium</t>
    <phoneticPr fontId="105" type="noConversion"/>
  </si>
  <si>
    <t>Clean up: 8:30-9:30pm</t>
    <phoneticPr fontId="123" type="noConversion"/>
  </si>
  <si>
    <t>2nd of 3 part series</t>
    <phoneticPr fontId="123" type="noConversion"/>
  </si>
  <si>
    <t>Sound Tech</t>
    <phoneticPr fontId="123" type="noConversion"/>
  </si>
  <si>
    <t xml:space="preserve">Thank you! </t>
    <phoneticPr fontId="123" type="noConversion"/>
  </si>
  <si>
    <t>OMI Gallery</t>
    <phoneticPr fontId="123" type="noConversion"/>
  </si>
  <si>
    <t>TOTAL</t>
    <phoneticPr fontId="123" type="noConversion"/>
  </si>
  <si>
    <t>Wendy Levy</t>
  </si>
  <si>
    <t>Flat Fee</t>
    <phoneticPr fontId="123" type="noConversion"/>
  </si>
  <si>
    <t>SUBTOTAL</t>
    <phoneticPr fontId="123" type="noConversion"/>
  </si>
  <si>
    <t>DISCOUNT</t>
    <phoneticPr fontId="123" type="noConversion"/>
  </si>
  <si>
    <t>Janitorial Fee/Waste Removal</t>
    <phoneticPr fontId="123" type="noConversion"/>
  </si>
  <si>
    <t xml:space="preserve">Pathways to Justice Present: Beyond the Culture of </t>
    <phoneticPr fontId="123" type="noConversion"/>
  </si>
  <si>
    <t>2323 Broadway</t>
    <phoneticPr fontId="123" type="noConversion"/>
  </si>
  <si>
    <t>Standard Janitorial Fee</t>
    <phoneticPr fontId="123" type="noConversion"/>
  </si>
  <si>
    <t>RATE:  Full Time Member Weekend Rate - Founder Discount</t>
    <phoneticPr fontId="123" type="noConversion"/>
  </si>
  <si>
    <t>Break down: 9:00-10:00pm</t>
    <phoneticPr fontId="123" type="noConversion"/>
  </si>
  <si>
    <t>HOURS</t>
    <phoneticPr fontId="123" type="noConversion"/>
  </si>
  <si>
    <t>Please make check payable to Lisa Chacón</t>
    <phoneticPr fontId="123" type="noConversion"/>
  </si>
  <si>
    <t>BILL TO:</t>
    <phoneticPr fontId="123" type="noConversion"/>
  </si>
  <si>
    <t>RATE: Full Time Weekday Rate</t>
    <phoneticPr fontId="123" type="noConversion"/>
  </si>
  <si>
    <t>Yerba Buena Center for the Arts #BLM Event</t>
  </si>
  <si>
    <t>DATE OF EVENT</t>
    <phoneticPr fontId="123" type="noConversion"/>
  </si>
  <si>
    <t xml:space="preserve">Break down: </t>
    <phoneticPr fontId="123" type="noConversion"/>
  </si>
  <si>
    <t>Lizzy Schultz</t>
    <phoneticPr fontId="123" type="noConversion"/>
  </si>
  <si>
    <t>Uptown</t>
    <phoneticPr fontId="123" type="noConversion"/>
  </si>
  <si>
    <t>Flat Fee</t>
    <phoneticPr fontId="123" type="noConversion"/>
  </si>
  <si>
    <t>Michael Stern</t>
    <phoneticPr fontId="123" type="noConversion"/>
  </si>
  <si>
    <t>AT</t>
    <phoneticPr fontId="123" type="noConversion"/>
  </si>
  <si>
    <t>Phone (510) 858-2323</t>
    <phoneticPr fontId="123" type="noConversion"/>
  </si>
  <si>
    <t>Oakland Public Conservatory of Music</t>
    <phoneticPr fontId="123" type="noConversion"/>
  </si>
  <si>
    <t>Sungevity 7th Anniversary Party 4/25</t>
    <phoneticPr fontId="123" type="noConversion"/>
  </si>
  <si>
    <t>Notes:</t>
    <phoneticPr fontId="123" type="noConversion"/>
  </si>
  <si>
    <t>Please make check payable to Lisa Chacón</t>
    <phoneticPr fontId="123" type="noConversion"/>
  </si>
  <si>
    <t>herve@sfnoir.org</t>
  </si>
  <si>
    <t>Event: 6:00pm-8:00pm</t>
    <phoneticPr fontId="123" type="noConversion"/>
  </si>
  <si>
    <t>Wiley Rogers</t>
    <phoneticPr fontId="123" type="noConversion"/>
  </si>
  <si>
    <t>503-383-9454</t>
  </si>
  <si>
    <t>Please make check payable to Lisa Chacón</t>
    <phoneticPr fontId="123" type="noConversion"/>
  </si>
  <si>
    <t>Downtown</t>
    <phoneticPr fontId="123" type="noConversion"/>
  </si>
  <si>
    <t>Use of kitchen and complementary Numi Tea</t>
    <phoneticPr fontId="123" type="noConversion"/>
  </si>
  <si>
    <t>TOTAL</t>
    <phoneticPr fontId="123" type="noConversion"/>
  </si>
  <si>
    <t>Oakland Warthogs Youth Rugby Program</t>
  </si>
  <si>
    <t>burke4rugby@gmail.com</t>
  </si>
  <si>
    <t>INVOICE #  115003</t>
  </si>
  <si>
    <t>RATE: Full Time Member Weekend Rate</t>
    <phoneticPr fontId="104" type="noConversion"/>
  </si>
  <si>
    <t>IMPACT HUB OAKLAND LLC</t>
    <phoneticPr fontId="123" type="noConversion"/>
  </si>
  <si>
    <t>Gregory Mengel</t>
    <phoneticPr fontId="123" type="noConversion"/>
  </si>
  <si>
    <t>Security</t>
    <phoneticPr fontId="123" type="noConversion"/>
  </si>
  <si>
    <t>IMPACT HUB OAKLAND LLC</t>
    <phoneticPr fontId="123" type="noConversion"/>
  </si>
  <si>
    <t>Golden Gate Feng Shui School</t>
    <phoneticPr fontId="123" type="noConversion"/>
  </si>
  <si>
    <t>East Oakland</t>
    <phoneticPr fontId="123" type="noConversion"/>
  </si>
  <si>
    <t>THIRD THURSDAYS: Summer Kickoff Party!!</t>
  </si>
  <si>
    <t>415-288-0260</t>
    <phoneticPr fontId="123" type="noConversion"/>
  </si>
  <si>
    <t>4pm-6pm</t>
    <phoneticPr fontId="123" type="noConversion"/>
  </si>
  <si>
    <t>2323 Broadway</t>
    <phoneticPr fontId="104" type="noConversion"/>
  </si>
  <si>
    <t>10-11pm</t>
    <phoneticPr fontId="123" type="noConversion"/>
  </si>
  <si>
    <t>Uptown</t>
    <phoneticPr fontId="123" type="noConversion"/>
  </si>
  <si>
    <t>5:30pm-11:00pm</t>
  </si>
  <si>
    <t>Wireless internet</t>
    <phoneticPr fontId="123" type="noConversion"/>
  </si>
  <si>
    <t>Meridian Room</t>
    <phoneticPr fontId="123" type="noConversion"/>
  </si>
  <si>
    <t>Emma Smith</t>
    <phoneticPr fontId="123" type="noConversion"/>
  </si>
  <si>
    <t>RATE: Part Time Member Weekday Rate</t>
    <phoneticPr fontId="123" type="noConversion"/>
  </si>
  <si>
    <t>Site Manager/Staffing</t>
    <phoneticPr fontId="104" type="noConversion"/>
  </si>
  <si>
    <t>10:30-11:30pm</t>
    <phoneticPr fontId="123" type="noConversion"/>
  </si>
  <si>
    <t>KQED</t>
    <phoneticPr fontId="123" type="noConversion"/>
  </si>
  <si>
    <t>ymartinez@kqed.org</t>
  </si>
  <si>
    <t>Total</t>
    <phoneticPr fontId="123" type="noConversion"/>
  </si>
  <si>
    <t>INVOICE #215007</t>
  </si>
  <si>
    <t>Yerba Buena Center for the Arts</t>
  </si>
  <si>
    <t>6:30-8:30pm</t>
    <phoneticPr fontId="123" type="noConversion"/>
  </si>
  <si>
    <t>Event:</t>
    <phoneticPr fontId="123" type="noConversion"/>
  </si>
  <si>
    <t>Film Screening of "Through a Lens Darkly"</t>
    <phoneticPr fontId="123" type="noConversion"/>
  </si>
  <si>
    <t>Large Party Janitorial Fee</t>
    <phoneticPr fontId="123" type="noConversion"/>
  </si>
  <si>
    <t>12:00pm-1:00pm</t>
    <phoneticPr fontId="104" type="noConversion"/>
  </si>
  <si>
    <t>Security</t>
    <phoneticPr fontId="104" type="noConversion"/>
  </si>
  <si>
    <t>Oakland, CA 94612</t>
    <phoneticPr fontId="104" type="noConversion"/>
  </si>
  <si>
    <t>BILL TO:</t>
    <phoneticPr fontId="123" type="noConversion"/>
  </si>
  <si>
    <t>Jingletown Lounge</t>
    <phoneticPr fontId="123" type="noConversion"/>
  </si>
  <si>
    <t>OMI Gallery</t>
    <phoneticPr fontId="123" type="noConversion"/>
  </si>
  <si>
    <t>Damage Deposit</t>
    <phoneticPr fontId="123" type="noConversion"/>
  </si>
  <si>
    <t>Please make check payable to Hub Oakland LLC.</t>
    <phoneticPr fontId="123" type="noConversion"/>
  </si>
  <si>
    <t>AMOUNT</t>
    <phoneticPr fontId="123" type="noConversion"/>
  </si>
  <si>
    <t>West Oakland</t>
    <phoneticPr fontId="104" type="noConversion"/>
  </si>
  <si>
    <t>Community Report Out</t>
  </si>
  <si>
    <t>INVOICE #2156</t>
    <phoneticPr fontId="123" type="noConversion"/>
  </si>
  <si>
    <t>50% Deposit Due Immediately</t>
    <phoneticPr fontId="123" type="noConversion"/>
  </si>
  <si>
    <t>Flat Fee</t>
    <phoneticPr fontId="123" type="noConversion"/>
  </si>
  <si>
    <t>Total</t>
    <phoneticPr fontId="123" type="noConversion"/>
  </si>
  <si>
    <t>Please make check payable to Hub Oakland LLC.</t>
    <phoneticPr fontId="123" type="noConversion"/>
  </si>
  <si>
    <t>AT</t>
    <phoneticPr fontId="123" type="noConversion"/>
  </si>
  <si>
    <t>West Oakland</t>
    <phoneticPr fontId="105" type="noConversion"/>
  </si>
  <si>
    <t>Total</t>
    <phoneticPr fontId="123" type="noConversion"/>
  </si>
  <si>
    <t xml:space="preserve">Thank you! </t>
    <phoneticPr fontId="123" type="noConversion"/>
  </si>
  <si>
    <t>On Broadway Event: 6:00p-11:00p</t>
  </si>
  <si>
    <t xml:space="preserve">RATE: Full Time Member Weekday Rate </t>
    <phoneticPr fontId="123" type="noConversion"/>
  </si>
  <si>
    <t>pete@wikistrategies.net</t>
  </si>
  <si>
    <t>8:30-10:30am</t>
  </si>
  <si>
    <t>IMPACT HUB OAKLAND LLC</t>
    <phoneticPr fontId="123" type="noConversion"/>
  </si>
  <si>
    <t>SUBTOTAL</t>
    <phoneticPr fontId="123" type="noConversion"/>
  </si>
  <si>
    <t>Grants and Operations Manager</t>
  </si>
  <si>
    <t xml:space="preserve">Wine Vendor </t>
  </si>
  <si>
    <t>6-9pm</t>
    <phoneticPr fontId="123" type="noConversion"/>
  </si>
  <si>
    <t>Waste Removal Fee (mid size)</t>
    <phoneticPr fontId="123" type="noConversion"/>
  </si>
  <si>
    <t>Standard Cleaning Fee</t>
    <phoneticPr fontId="123" type="noConversion"/>
  </si>
  <si>
    <t xml:space="preserve">Break down: </t>
    <phoneticPr fontId="123" type="noConversion"/>
  </si>
  <si>
    <t>Oakland, CA 94612</t>
    <phoneticPr fontId="123" type="noConversion"/>
  </si>
  <si>
    <t>Sunday: 8:30am-7:30pm</t>
    <phoneticPr fontId="123" type="noConversion"/>
  </si>
  <si>
    <t>Oakland, CA 94602</t>
  </si>
  <si>
    <t>Due upon receipt</t>
    <phoneticPr fontId="123" type="noConversion"/>
  </si>
  <si>
    <t>Due upon receipt</t>
    <phoneticPr fontId="123" type="noConversion"/>
  </si>
  <si>
    <t>Due upon receipt</t>
    <phoneticPr fontId="123" type="noConversion"/>
  </si>
  <si>
    <t>EVENT TITLE:</t>
    <phoneticPr fontId="123" type="noConversion"/>
  </si>
  <si>
    <t>415-489-8192</t>
  </si>
  <si>
    <t>BGC Robotics Event - Volunteer training 12/6</t>
    <phoneticPr fontId="123" type="noConversion"/>
  </si>
  <si>
    <t>Notes:</t>
    <phoneticPr fontId="123" type="noConversion"/>
  </si>
  <si>
    <t>DESCRIPTION</t>
    <phoneticPr fontId="123" type="noConversion"/>
  </si>
  <si>
    <t>AMOUNT</t>
    <phoneticPr fontId="123" type="noConversion"/>
  </si>
  <si>
    <t>50% Deposit Due Immediately</t>
    <phoneticPr fontId="123" type="noConversion"/>
  </si>
  <si>
    <t>HOURS/UNITS</t>
    <phoneticPr fontId="123" type="noConversion"/>
  </si>
  <si>
    <t>The Commonwealth Club's INFORUM</t>
  </si>
  <si>
    <t>DATE OF EVENT</t>
    <phoneticPr fontId="123" type="noConversion"/>
  </si>
  <si>
    <t>Tables &amp; chairs</t>
    <phoneticPr fontId="123" type="noConversion"/>
  </si>
  <si>
    <t>Jingletown Lounge</t>
    <phoneticPr fontId="123" type="noConversion"/>
  </si>
  <si>
    <t xml:space="preserve">Set up: </t>
    <phoneticPr fontId="123" type="noConversion"/>
  </si>
  <si>
    <t>gail.mcguire@gmail.com</t>
  </si>
  <si>
    <t>Atrium</t>
    <phoneticPr fontId="123" type="noConversion"/>
  </si>
  <si>
    <t>INVOICE #2187-2</t>
  </si>
  <si>
    <t>Atrium</t>
    <phoneticPr fontId="123" type="noConversion"/>
  </si>
  <si>
    <t>INVOICE #315010</t>
  </si>
  <si>
    <t>EVENT TITLE:</t>
    <phoneticPr fontId="123" type="noConversion"/>
  </si>
  <si>
    <t>Deposit Received</t>
    <phoneticPr fontId="123" type="noConversion"/>
  </si>
  <si>
    <t>Use of 2323 Main Stage from 5:30-8:30</t>
    <phoneticPr fontId="123" type="noConversion"/>
  </si>
  <si>
    <t>Coffee service includes cream &amp; sugar</t>
    <phoneticPr fontId="123" type="noConversion"/>
  </si>
  <si>
    <t>One designated staff member</t>
    <phoneticPr fontId="123" type="noConversion"/>
  </si>
  <si>
    <t>AMOUNT</t>
    <phoneticPr fontId="123" type="noConversion"/>
  </si>
  <si>
    <t>Flat Fee</t>
    <phoneticPr fontId="123" type="noConversion"/>
  </si>
  <si>
    <t>ageronimo@acoe.org</t>
    <phoneticPr fontId="123" type="noConversion"/>
  </si>
  <si>
    <t>yonas.keleta@gmail.com</t>
  </si>
  <si>
    <t>Housing &amp; Economic Rights Activists Fundraiser</t>
    <phoneticPr fontId="123" type="noConversion"/>
  </si>
  <si>
    <t>Flat Fee</t>
    <phoneticPr fontId="123" type="noConversion"/>
  </si>
  <si>
    <t>Phone (510) 858-2323</t>
    <phoneticPr fontId="123" type="noConversion"/>
  </si>
  <si>
    <t>Set Up &amp; Break Down</t>
    <phoneticPr fontId="123" type="noConversion"/>
  </si>
  <si>
    <t>Phone (510) 858-2323</t>
    <phoneticPr fontId="123" type="noConversion"/>
  </si>
  <si>
    <t>Invoice # 2042</t>
    <phoneticPr fontId="123" type="noConversion"/>
  </si>
  <si>
    <t>San Francisco, CA 94105</t>
  </si>
  <si>
    <t>Due upon receipt</t>
    <phoneticPr fontId="123" type="noConversion"/>
  </si>
  <si>
    <t>Katie Sheehan</t>
    <phoneticPr fontId="123" type="noConversion"/>
  </si>
  <si>
    <t>Berrett-Koehler Publishers</t>
    <phoneticPr fontId="123" type="noConversion"/>
  </si>
  <si>
    <t>Entire space (Gallery, Atrium, On Broadway, Lounge)</t>
    <phoneticPr fontId="123" type="noConversion"/>
  </si>
  <si>
    <t>Standard Janitorial/Waste Removal Fee</t>
    <phoneticPr fontId="123" type="noConversion"/>
  </si>
  <si>
    <t>Event staff will refill empty thermosas</t>
    <phoneticPr fontId="123" type="noConversion"/>
  </si>
  <si>
    <t>AMOUNT</t>
    <phoneticPr fontId="123" type="noConversion"/>
  </si>
  <si>
    <t>AT</t>
    <phoneticPr fontId="123" type="noConversion"/>
  </si>
  <si>
    <t>Site Manager</t>
    <phoneticPr fontId="123" type="noConversion"/>
  </si>
  <si>
    <t xml:space="preserve">Use of kitchen and complementary tea </t>
    <phoneticPr fontId="123" type="noConversion"/>
  </si>
  <si>
    <t>Use of kitchen and complementary tea service</t>
    <phoneticPr fontId="123" type="noConversion"/>
  </si>
  <si>
    <t>A/V Equipment</t>
    <phoneticPr fontId="123" type="noConversion"/>
  </si>
  <si>
    <t>Jingletown Lounge</t>
    <phoneticPr fontId="123" type="noConversion"/>
  </si>
  <si>
    <t>amwellman2@gmail.com</t>
  </si>
  <si>
    <t xml:space="preserve">Thank you! </t>
    <phoneticPr fontId="123" type="noConversion"/>
  </si>
  <si>
    <t>Early Set Up Fee</t>
    <phoneticPr fontId="123" type="noConversion"/>
  </si>
  <si>
    <t>Due upon receipt</t>
    <phoneticPr fontId="123" type="noConversion"/>
  </si>
  <si>
    <t>West Oakland</t>
    <phoneticPr fontId="123" type="noConversion"/>
  </si>
  <si>
    <t>510-379-8952</t>
  </si>
  <si>
    <t>Congresswoman Barbara Lee</t>
    <phoneticPr fontId="123" type="noConversion"/>
  </si>
  <si>
    <t>415-692-3556</t>
    <phoneticPr fontId="123" type="noConversion"/>
  </si>
  <si>
    <t>WITH</t>
    <phoneticPr fontId="123" type="noConversion"/>
  </si>
  <si>
    <t>Black Girls CODE Love is Respect Hackathon</t>
    <phoneticPr fontId="123" type="noConversion"/>
  </si>
  <si>
    <t>San Francisco, CA 94103</t>
  </si>
  <si>
    <t>Clean up: 9-10</t>
    <phoneticPr fontId="123" type="noConversion"/>
  </si>
  <si>
    <t>Waved</t>
    <phoneticPr fontId="123" type="noConversion"/>
  </si>
  <si>
    <t>Event Hours 10:30am - 5:30pm</t>
    <phoneticPr fontId="123" type="noConversion"/>
  </si>
  <si>
    <t>Due upon receipt</t>
    <phoneticPr fontId="105" type="noConversion"/>
  </si>
  <si>
    <t>INVOICE #2144</t>
    <phoneticPr fontId="123" type="noConversion"/>
  </si>
  <si>
    <t>Event:</t>
    <phoneticPr fontId="104" type="noConversion"/>
  </si>
  <si>
    <t>Notes:</t>
    <phoneticPr fontId="104" type="noConversion"/>
  </si>
  <si>
    <t>Ryann Richardson</t>
  </si>
  <si>
    <t>Break down: 12:30a-1:30a</t>
  </si>
  <si>
    <t>Marco Antonio Flores</t>
    <phoneticPr fontId="123" type="noConversion"/>
  </si>
  <si>
    <t>Use of kitchen and complementary tea service</t>
    <phoneticPr fontId="123" type="noConversion"/>
  </si>
  <si>
    <t>A/V Equipment</t>
    <phoneticPr fontId="123" type="noConversion"/>
  </si>
  <si>
    <t>Site Manager &amp; Staff to move IHO furniture</t>
    <phoneticPr fontId="123" type="noConversion"/>
  </si>
  <si>
    <t>OMI Gallery</t>
    <phoneticPr fontId="123" type="noConversion"/>
  </si>
  <si>
    <t>BILL TO:</t>
  </si>
  <si>
    <t>Credit card payment will be assessed a 5% service charge</t>
    <phoneticPr fontId="123" type="noConversion"/>
  </si>
  <si>
    <t>9am-5:30pm</t>
    <phoneticPr fontId="123" type="noConversion"/>
  </si>
  <si>
    <t>One designated staff member</t>
    <phoneticPr fontId="123" type="noConversion"/>
  </si>
  <si>
    <t>OMI Gallery</t>
    <phoneticPr fontId="123" type="noConversion"/>
  </si>
  <si>
    <t>Due upon receipt</t>
    <phoneticPr fontId="123" type="noConversion"/>
  </si>
  <si>
    <t>DISCOUNT</t>
    <phoneticPr fontId="123" type="noConversion"/>
  </si>
  <si>
    <t>TOTAL</t>
    <phoneticPr fontId="123" type="noConversion"/>
  </si>
  <si>
    <t>Invoice #2098</t>
    <phoneticPr fontId="123" type="noConversion"/>
  </si>
  <si>
    <t>BILL TO:</t>
    <phoneticPr fontId="123" type="noConversion"/>
  </si>
  <si>
    <t>West Oakland</t>
    <phoneticPr fontId="123" type="noConversion"/>
  </si>
  <si>
    <t>Invoice # 2036</t>
    <phoneticPr fontId="123" type="noConversion"/>
  </si>
  <si>
    <t>Oakland, CA 94612</t>
    <phoneticPr fontId="123" type="noConversion"/>
  </si>
  <si>
    <t>Flat Fee</t>
    <phoneticPr fontId="123" type="noConversion"/>
  </si>
  <si>
    <t>5-6pm</t>
    <phoneticPr fontId="123" type="noConversion"/>
  </si>
  <si>
    <t>1423 Broadway</t>
    <phoneticPr fontId="123" type="noConversion"/>
  </si>
  <si>
    <t>HOURS/UNITS</t>
    <phoneticPr fontId="104" type="noConversion"/>
  </si>
  <si>
    <t>East Oakland</t>
    <phoneticPr fontId="123" type="noConversion"/>
  </si>
  <si>
    <t>Rani Croager</t>
    <phoneticPr fontId="123" type="noConversion"/>
  </si>
  <si>
    <t>Jingletown Lounge</t>
    <phoneticPr fontId="123" type="noConversion"/>
  </si>
  <si>
    <t>Set up: 7:00p-8:00p</t>
  </si>
  <si>
    <t>Deposit Received</t>
    <phoneticPr fontId="123" type="noConversion"/>
  </si>
  <si>
    <t>HOURS</t>
    <phoneticPr fontId="123" type="noConversion"/>
  </si>
  <si>
    <t>http://www.toptensocial.com</t>
  </si>
  <si>
    <t>If food/drink waste can be packed out Waste Removal Fee will be waved</t>
    <phoneticPr fontId="123" type="noConversion"/>
  </si>
  <si>
    <t>EVENT TITLE:</t>
    <phoneticPr fontId="123" type="noConversion"/>
  </si>
  <si>
    <t>Jingletown Lounge</t>
    <phoneticPr fontId="123" type="noConversion"/>
  </si>
  <si>
    <t>Set Up &amp; Reset</t>
    <phoneticPr fontId="123" type="noConversion"/>
  </si>
  <si>
    <t>Break down: 8:30-9:30PM</t>
    <phoneticPr fontId="123" type="noConversion"/>
  </si>
  <si>
    <t>juancarlos@e3ed.org</t>
  </si>
  <si>
    <t>DISCOUNT</t>
    <phoneticPr fontId="123" type="noConversion"/>
  </si>
  <si>
    <t xml:space="preserve"> Deposit Paid</t>
  </si>
  <si>
    <t>SUBTOTAL</t>
    <phoneticPr fontId="123" type="noConversion"/>
  </si>
  <si>
    <t>DATE OF EVENT</t>
    <phoneticPr fontId="123" type="noConversion"/>
  </si>
  <si>
    <t>Due upon receipt</t>
    <phoneticPr fontId="123" type="noConversion"/>
  </si>
  <si>
    <t>Please make check payable to Lisa Chacón</t>
    <phoneticPr fontId="123" type="noConversion"/>
  </si>
  <si>
    <t xml:space="preserve">Thank you! </t>
    <phoneticPr fontId="123" type="noConversion"/>
  </si>
  <si>
    <t>Site Manager &amp; Staff to move IHO furniture</t>
    <phoneticPr fontId="123" type="noConversion"/>
  </si>
  <si>
    <t>Workshop</t>
    <phoneticPr fontId="123" type="noConversion"/>
  </si>
  <si>
    <t>DATE OF EVENT</t>
    <phoneticPr fontId="123" type="noConversion"/>
  </si>
  <si>
    <t xml:space="preserve">Break down: </t>
    <phoneticPr fontId="123" type="noConversion"/>
  </si>
  <si>
    <t>max@thefutureofenergy.org</t>
  </si>
  <si>
    <t>One designated staff member</t>
    <phoneticPr fontId="123" type="noConversion"/>
  </si>
  <si>
    <t>Pecha Kucha</t>
    <phoneticPr fontId="123" type="noConversion"/>
  </si>
  <si>
    <t>DATE</t>
    <phoneticPr fontId="123" type="noConversion"/>
  </si>
  <si>
    <t>RATE: Full Time Member Weekday Rate - Partnership discount</t>
    <phoneticPr fontId="123" type="noConversion"/>
  </si>
  <si>
    <t>2542 - 8th Ave</t>
  </si>
  <si>
    <t>Uptown</t>
    <phoneticPr fontId="123" type="noConversion"/>
  </si>
  <si>
    <t>Large party cleaning fee</t>
    <phoneticPr fontId="123" type="noConversion"/>
  </si>
  <si>
    <t>Phone (510) 858-2323</t>
    <phoneticPr fontId="123" type="noConversion"/>
  </si>
  <si>
    <t>Notes:</t>
    <phoneticPr fontId="123" type="noConversion"/>
  </si>
  <si>
    <t>Clean up: 9-10</t>
    <phoneticPr fontId="123" type="noConversion"/>
  </si>
  <si>
    <t>On Broadway Break down: 9:00-10:00p</t>
  </si>
  <si>
    <t>Meridian Room</t>
    <phoneticPr fontId="123" type="noConversion"/>
  </si>
  <si>
    <t>OMI Gallery</t>
    <phoneticPr fontId="123" type="noConversion"/>
  </si>
  <si>
    <t>Kimberly Bryant</t>
    <phoneticPr fontId="123" type="noConversion"/>
  </si>
  <si>
    <t xml:space="preserve">Break down: </t>
    <phoneticPr fontId="123" type="noConversion"/>
  </si>
  <si>
    <t>Downtown</t>
    <phoneticPr fontId="123" type="noConversion"/>
  </si>
  <si>
    <t>Vegan Soul Sunday</t>
    <phoneticPr fontId="123" type="noConversion"/>
  </si>
  <si>
    <t>100% Due Immediately</t>
    <phoneticPr fontId="123" type="noConversion"/>
  </si>
  <si>
    <t>DATE OF EVENT</t>
    <phoneticPr fontId="105" type="noConversion"/>
  </si>
  <si>
    <t>Please make check payable to Hub Oakland LLC.</t>
    <phoneticPr fontId="123" type="noConversion"/>
  </si>
  <si>
    <t>INVOICE #2160</t>
    <phoneticPr fontId="123" type="noConversion"/>
  </si>
  <si>
    <t>Level Playing Field Institute</t>
    <phoneticPr fontId="123" type="noConversion"/>
  </si>
  <si>
    <t xml:space="preserve">Set up: </t>
    <phoneticPr fontId="104" type="noConversion"/>
  </si>
  <si>
    <t>A/V Equipment</t>
    <phoneticPr fontId="123" type="noConversion"/>
  </si>
  <si>
    <t>Wireless internet</t>
    <phoneticPr fontId="123" type="noConversion"/>
  </si>
  <si>
    <t>OMI Gallery</t>
    <phoneticPr fontId="123" type="noConversion"/>
  </si>
  <si>
    <t>50% Deposit Due Immediately</t>
    <phoneticPr fontId="123" type="noConversion"/>
  </si>
  <si>
    <t>Due upon receipt</t>
    <phoneticPr fontId="123" type="noConversion"/>
  </si>
  <si>
    <t xml:space="preserve">Break down: </t>
    <phoneticPr fontId="123" type="noConversion"/>
  </si>
  <si>
    <t>INVOICE #2175</t>
    <phoneticPr fontId="123" type="noConversion"/>
  </si>
  <si>
    <t>Susan Mernit</t>
    <phoneticPr fontId="123" type="noConversion"/>
  </si>
  <si>
    <t>Set Up &amp; Break Down</t>
    <phoneticPr fontId="123" type="noConversion"/>
  </si>
  <si>
    <t>Set up: 8am-10am</t>
    <phoneticPr fontId="123" type="noConversion"/>
  </si>
  <si>
    <t>Compostables</t>
    <phoneticPr fontId="123" type="noConversion"/>
  </si>
  <si>
    <t>Wikipedia edit-a-thon</t>
  </si>
  <si>
    <t>Downtown</t>
    <phoneticPr fontId="123" type="noConversion"/>
  </si>
  <si>
    <t>Estimated Head Count: 60</t>
    <phoneticPr fontId="123" type="noConversion"/>
  </si>
  <si>
    <t>Set up: 4:15-5:00pm</t>
    <phoneticPr fontId="123" type="noConversion"/>
  </si>
  <si>
    <t>AT</t>
    <phoneticPr fontId="123" type="noConversion"/>
  </si>
  <si>
    <t>Wiki Strategies</t>
  </si>
  <si>
    <t>ACTUAL TOTAL</t>
    <phoneticPr fontId="123" type="noConversion"/>
  </si>
  <si>
    <t>A/V Equipment</t>
    <phoneticPr fontId="123" type="noConversion"/>
  </si>
  <si>
    <t>Angela Wellman</t>
    <phoneticPr fontId="123" type="noConversion"/>
  </si>
  <si>
    <t>Downtown Room</t>
    <phoneticPr fontId="123" type="noConversion"/>
  </si>
  <si>
    <t>IMPACT HUB OAKLAND LLC</t>
    <phoneticPr fontId="123" type="noConversion"/>
  </si>
  <si>
    <t>100 Cups</t>
    <phoneticPr fontId="123" type="noConversion"/>
  </si>
  <si>
    <t>Compostables</t>
    <phoneticPr fontId="123" type="noConversion"/>
  </si>
  <si>
    <t>AT</t>
    <phoneticPr fontId="123" type="noConversion"/>
  </si>
  <si>
    <t xml:space="preserve">Thank you! </t>
    <phoneticPr fontId="123" type="noConversion"/>
  </si>
  <si>
    <t>INVOICE #2141</t>
    <phoneticPr fontId="123" type="noConversion"/>
  </si>
  <si>
    <t>8pm-11pm</t>
    <phoneticPr fontId="123" type="noConversion"/>
  </si>
  <si>
    <t>Venue Rental Includes:</t>
    <phoneticPr fontId="123" type="noConversion"/>
  </si>
  <si>
    <t>Please make check payable to Hub Oakland LLC.</t>
    <phoneticPr fontId="123" type="noConversion"/>
  </si>
  <si>
    <t>INVOICE 2166</t>
  </si>
  <si>
    <t>INVOICE #2188</t>
    <phoneticPr fontId="123" type="noConversion"/>
  </si>
  <si>
    <t>BILL TO:</t>
    <phoneticPr fontId="123" type="noConversion"/>
  </si>
  <si>
    <t>Break down: 7:00-7:45pm</t>
    <phoneticPr fontId="123" type="noConversion"/>
  </si>
  <si>
    <t>Entire Space</t>
    <phoneticPr fontId="123" type="noConversion"/>
  </si>
  <si>
    <t>kshanley@baybucks.com</t>
  </si>
  <si>
    <t xml:space="preserve">Break down: </t>
    <phoneticPr fontId="123" type="noConversion"/>
  </si>
  <si>
    <t>Private Meeting</t>
    <phoneticPr fontId="123" type="noConversion"/>
  </si>
  <si>
    <t>March. 13 - March 15, 2014</t>
    <phoneticPr fontId="123" type="noConversion"/>
  </si>
  <si>
    <t>Coffee Service - $30/day unlimited use</t>
    <phoneticPr fontId="123" type="noConversion"/>
  </si>
  <si>
    <t>RATE: Non Member Weekend Rate -- Partnership Discount</t>
    <phoneticPr fontId="123" type="noConversion"/>
  </si>
  <si>
    <t>Locally Inspired Earth Day Edition: An Evening with Michael Kieschnick, Founder &amp; CEO of CREDO Mobile 4/22</t>
    <phoneticPr fontId="123" type="noConversion"/>
  </si>
  <si>
    <t>United Roots</t>
    <phoneticPr fontId="123" type="noConversion"/>
  </si>
  <si>
    <t>Set up: 9:00am-10:00am</t>
    <phoneticPr fontId="123" type="noConversion"/>
  </si>
  <si>
    <t>Break down: 9:00-9:30am</t>
    <phoneticPr fontId="123" type="noConversion"/>
  </si>
  <si>
    <t>TOTAL</t>
    <phoneticPr fontId="123" type="noConversion"/>
  </si>
  <si>
    <t>VIN12</t>
    <phoneticPr fontId="123" type="noConversion"/>
  </si>
  <si>
    <t>Isaac Kos-Read</t>
  </si>
  <si>
    <t xml:space="preserve">Use of kitchen and complementary tea </t>
    <phoneticPr fontId="123" type="noConversion"/>
  </si>
  <si>
    <t>Tradeswomen Fall Gala</t>
  </si>
  <si>
    <t>Meg Vasey</t>
  </si>
  <si>
    <t>Space Rentals</t>
    <phoneticPr fontId="123" type="noConversion"/>
  </si>
  <si>
    <t>Credit card payment will be assessed a 5% service charge</t>
    <phoneticPr fontId="123" type="noConversion"/>
  </si>
  <si>
    <t>7-10pm</t>
    <phoneticPr fontId="123" type="noConversion"/>
  </si>
  <si>
    <t>5:30-7pm</t>
    <phoneticPr fontId="123" type="noConversion"/>
  </si>
  <si>
    <t>Tables &amp; chairs</t>
    <phoneticPr fontId="123" type="noConversion"/>
  </si>
  <si>
    <t xml:space="preserve">Use of kitchen and complementary tea </t>
    <phoneticPr fontId="105" type="noConversion"/>
  </si>
  <si>
    <t>5:00-6:30pm</t>
    <phoneticPr fontId="123" type="noConversion"/>
  </si>
  <si>
    <t>Be Present: Tapping into the Gifts of Community</t>
  </si>
  <si>
    <t>East Oakland</t>
    <phoneticPr fontId="123" type="noConversion"/>
  </si>
  <si>
    <t>Herve Ernest</t>
    <phoneticPr fontId="123" type="noConversion"/>
  </si>
  <si>
    <t>Downtown</t>
    <phoneticPr fontId="123" type="noConversion"/>
  </si>
  <si>
    <t>Atrium</t>
    <phoneticPr fontId="123" type="noConversion"/>
  </si>
  <si>
    <t>Clean up: 6:00-7:30pm</t>
    <phoneticPr fontId="123" type="noConversion"/>
  </si>
  <si>
    <t>Break down: 10:00-10:30pm</t>
    <phoneticPr fontId="123" type="noConversion"/>
  </si>
  <si>
    <t>Set up: 9-10am</t>
    <phoneticPr fontId="123" type="noConversion"/>
  </si>
  <si>
    <t>INVOICE # 115008</t>
  </si>
  <si>
    <t>KQED Film Salon pt3</t>
    <phoneticPr fontId="123" type="noConversion"/>
  </si>
  <si>
    <t>Total</t>
    <phoneticPr fontId="123" type="noConversion"/>
  </si>
  <si>
    <t>2301 Venue</t>
    <phoneticPr fontId="123" type="noConversion"/>
  </si>
  <si>
    <t>Meridian Room</t>
    <phoneticPr fontId="123" type="noConversion"/>
  </si>
  <si>
    <t>Event: 6:00pm-7:00pm</t>
    <phoneticPr fontId="123" type="noConversion"/>
  </si>
  <si>
    <t>Please make check payable to Hub Oakland LLC.</t>
    <phoneticPr fontId="123" type="noConversion"/>
  </si>
  <si>
    <t>475 14th Street</t>
  </si>
  <si>
    <t>Coffee Service ($10/thermos)</t>
    <phoneticPr fontId="123" type="noConversion"/>
  </si>
  <si>
    <t>Jingletown Lounge</t>
    <phoneticPr fontId="123" type="noConversion"/>
  </si>
  <si>
    <t>Non-Member Weekend Rate</t>
    <phoneticPr fontId="123" type="noConversion"/>
  </si>
  <si>
    <t xml:space="preserve">Set up: </t>
    <phoneticPr fontId="123" type="noConversion"/>
  </si>
  <si>
    <t>Meridian Room</t>
    <phoneticPr fontId="123" type="noConversion"/>
  </si>
  <si>
    <t>Caroline Moriarity Sacks</t>
    <phoneticPr fontId="123" type="noConversion"/>
  </si>
  <si>
    <t>415-361-3296</t>
    <phoneticPr fontId="123" type="noConversion"/>
  </si>
  <si>
    <t>Use of kitchen</t>
    <phoneticPr fontId="123" type="noConversion"/>
  </si>
  <si>
    <t xml:space="preserve">Set up: </t>
    <phoneticPr fontId="123" type="noConversion"/>
  </si>
  <si>
    <t>5-6pm</t>
    <phoneticPr fontId="123" type="noConversion"/>
  </si>
  <si>
    <t>DESCRIPTION</t>
    <phoneticPr fontId="123" type="noConversion"/>
  </si>
  <si>
    <t>A/V Technician</t>
    <phoneticPr fontId="123" type="noConversion"/>
  </si>
  <si>
    <t>Event: 6:30pm-8:30pm</t>
    <phoneticPr fontId="123" type="noConversion"/>
  </si>
  <si>
    <t>DISCOUNT</t>
    <phoneticPr fontId="123" type="noConversion"/>
  </si>
  <si>
    <t>Set up: 5-6</t>
    <phoneticPr fontId="123" type="noConversion"/>
  </si>
  <si>
    <t>1st of 3 part series</t>
    <phoneticPr fontId="123" type="noConversion"/>
  </si>
  <si>
    <t>IHO Staffing</t>
    <phoneticPr fontId="123" type="noConversion"/>
  </si>
  <si>
    <t>Waste will be packed out</t>
    <phoneticPr fontId="123" type="noConversion"/>
  </si>
  <si>
    <t>Due upon receipt</t>
    <phoneticPr fontId="123" type="noConversion"/>
  </si>
  <si>
    <t>INVOICE #215016</t>
  </si>
  <si>
    <t>Full Payment Due Upon Arrival</t>
    <phoneticPr fontId="123" type="noConversion"/>
  </si>
  <si>
    <t>Jingletown Lounge</t>
    <phoneticPr fontId="123" type="noConversion"/>
  </si>
  <si>
    <t>(415) 429-9027</t>
  </si>
  <si>
    <t>1st of 3 part series</t>
    <phoneticPr fontId="123" type="noConversion"/>
  </si>
  <si>
    <t>Due upon receipt</t>
  </si>
  <si>
    <t xml:space="preserve">INVOICE #2128 </t>
    <phoneticPr fontId="123" type="noConversion"/>
  </si>
  <si>
    <t>Maximilian DeArmon</t>
  </si>
  <si>
    <t>AT</t>
    <phoneticPr fontId="123" type="noConversion"/>
  </si>
  <si>
    <t>(510)302-1027</t>
  </si>
  <si>
    <t>rikaevents@gmail.com</t>
  </si>
  <si>
    <t>SUBTOTAL</t>
    <phoneticPr fontId="123" type="noConversion"/>
  </si>
  <si>
    <t>DISCOUNT</t>
    <phoneticPr fontId="123" type="noConversion"/>
  </si>
  <si>
    <t>TOTAL</t>
    <phoneticPr fontId="123" type="noConversion"/>
  </si>
  <si>
    <t>Pathways to Resilience Graduation</t>
  </si>
  <si>
    <t>Atrium</t>
    <phoneticPr fontId="123" type="noConversion"/>
  </si>
  <si>
    <t>10:00pm-11:30pm</t>
    <phoneticPr fontId="123" type="noConversion"/>
  </si>
  <si>
    <t>(510)499-0098</t>
    <phoneticPr fontId="123" type="noConversion"/>
  </si>
  <si>
    <t>Due upon receipt</t>
    <phoneticPr fontId="123" type="noConversion"/>
  </si>
  <si>
    <t>Use of kitchen and complementary tea service</t>
    <phoneticPr fontId="123" type="noConversion"/>
  </si>
  <si>
    <t>RATE: Full Time Member Weekday Rate - Partner Discount</t>
    <phoneticPr fontId="123" type="noConversion"/>
  </si>
  <si>
    <t>DONATION</t>
    <phoneticPr fontId="123" type="noConversion"/>
  </si>
  <si>
    <t>6:30-9pm</t>
    <phoneticPr fontId="123" type="noConversion"/>
  </si>
  <si>
    <t>One designated staff member</t>
    <phoneticPr fontId="105" type="noConversion"/>
  </si>
  <si>
    <t>SUBTOTAL</t>
    <phoneticPr fontId="105" type="noConversion"/>
  </si>
  <si>
    <t>DISCOUNT</t>
    <phoneticPr fontId="105" type="noConversion"/>
  </si>
  <si>
    <t>TOTAL</t>
    <phoneticPr fontId="105" type="noConversion"/>
  </si>
  <si>
    <t>Meridian Room</t>
    <phoneticPr fontId="104" type="noConversion"/>
  </si>
  <si>
    <t>Uptown</t>
    <phoneticPr fontId="104" type="noConversion"/>
  </si>
  <si>
    <t xml:space="preserve">Coffee Service </t>
    <phoneticPr fontId="104" type="noConversion"/>
  </si>
  <si>
    <t>8-9pm</t>
    <phoneticPr fontId="123" type="noConversion"/>
  </si>
  <si>
    <t xml:space="preserve">Thank you! </t>
    <phoneticPr fontId="105" type="noConversion"/>
  </si>
  <si>
    <t>Courtney Ruby for Mayor / Marianne Williamson Talk</t>
  </si>
  <si>
    <t>AT</t>
    <phoneticPr fontId="123" type="noConversion"/>
  </si>
  <si>
    <t>6-7pm</t>
    <phoneticPr fontId="123" type="noConversion"/>
  </si>
  <si>
    <t>Oakland, CA 94612</t>
    <phoneticPr fontId="123" type="noConversion"/>
  </si>
  <si>
    <t>Use of On Broadway</t>
    <phoneticPr fontId="123" type="noConversion"/>
  </si>
  <si>
    <t>DISCOUNT</t>
    <phoneticPr fontId="123" type="noConversion"/>
  </si>
  <si>
    <t>Oakland, CA 94612</t>
    <phoneticPr fontId="123" type="noConversion"/>
  </si>
  <si>
    <t>INVOICE #2189</t>
    <phoneticPr fontId="123" type="noConversion"/>
  </si>
  <si>
    <t>8:30-9am</t>
    <phoneticPr fontId="123" type="noConversion"/>
  </si>
  <si>
    <t>50% Deposit Due Immediately</t>
    <phoneticPr fontId="123" type="noConversion"/>
  </si>
  <si>
    <t>Atrium</t>
    <phoneticPr fontId="123" type="noConversion"/>
  </si>
  <si>
    <t>Peers</t>
    <phoneticPr fontId="123" type="noConversion"/>
  </si>
  <si>
    <t>A/V Equipment</t>
    <phoneticPr fontId="123" type="noConversion"/>
  </si>
  <si>
    <t>DESCRIPTION</t>
    <phoneticPr fontId="123" type="noConversion"/>
  </si>
  <si>
    <t>AMOUNT</t>
    <phoneticPr fontId="123" type="noConversion"/>
  </si>
  <si>
    <t>Set up: 5:00-6:00pm</t>
    <phoneticPr fontId="123" type="noConversion"/>
  </si>
  <si>
    <t>Global Solutions Party 5/1</t>
    <phoneticPr fontId="123" type="noConversion"/>
  </si>
  <si>
    <t>Kalimah Priforce</t>
    <phoneticPr fontId="123" type="noConversion"/>
  </si>
  <si>
    <t>DESCRIPTION</t>
    <phoneticPr fontId="123" type="noConversion"/>
  </si>
  <si>
    <t>Invoice 2120</t>
    <phoneticPr fontId="123" type="noConversion"/>
  </si>
  <si>
    <t>Tina Bocheff</t>
    <phoneticPr fontId="123" type="noConversion"/>
  </si>
  <si>
    <t>INVOICE #2191</t>
    <phoneticPr fontId="123" type="noConversion"/>
  </si>
  <si>
    <t>Reading and Book Signing With Judy Wicks - Good Morning, Beautiful Business</t>
  </si>
  <si>
    <t>Due upon receipt</t>
    <phoneticPr fontId="123" type="noConversion"/>
  </si>
  <si>
    <t>6-7pm</t>
    <phoneticPr fontId="123" type="noConversion"/>
  </si>
  <si>
    <t>Balance Owed</t>
    <phoneticPr fontId="123" type="noConversion"/>
  </si>
  <si>
    <t>Break down: 8-9pm</t>
    <phoneticPr fontId="123" type="noConversion"/>
  </si>
  <si>
    <t>Brown Sugar Kitchen</t>
  </si>
  <si>
    <t>215-280-4384</t>
  </si>
  <si>
    <t>ESTIMATED HOURS</t>
    <phoneticPr fontId="123" type="noConversion"/>
  </si>
  <si>
    <t>Jingletown Lounge (Mezzanine)</t>
    <phoneticPr fontId="123" type="noConversion"/>
  </si>
  <si>
    <t>Space Rentals</t>
    <phoneticPr fontId="123" type="noConversion"/>
  </si>
  <si>
    <t>Credit card payment will be assessed a 5% service charge</t>
    <phoneticPr fontId="123" type="noConversion"/>
  </si>
  <si>
    <t>wayne@buildup.vc</t>
  </si>
  <si>
    <t>On Broadway Room Rental</t>
    <phoneticPr fontId="123" type="noConversion"/>
  </si>
  <si>
    <t>Oakland, CA 94609</t>
    <phoneticPr fontId="123" type="noConversion"/>
  </si>
  <si>
    <t>Future of Restorative Justice in Oakland 5/6/14</t>
    <phoneticPr fontId="123" type="noConversion"/>
  </si>
  <si>
    <t>AT</t>
    <phoneticPr fontId="123" type="noConversion"/>
  </si>
  <si>
    <t>Coffee Service ($10/thermos)</t>
    <phoneticPr fontId="123" type="noConversion"/>
  </si>
  <si>
    <t>Wireless internet</t>
    <phoneticPr fontId="123" type="noConversion"/>
  </si>
  <si>
    <t>christopher.chatmon@ousd.k12.ca.us</t>
  </si>
  <si>
    <t xml:space="preserve">Thank you! </t>
    <phoneticPr fontId="123" type="noConversion"/>
  </si>
  <si>
    <t>Tradeswomen Inc.</t>
  </si>
  <si>
    <t>4:00-6:00pm</t>
    <phoneticPr fontId="123" type="noConversion"/>
  </si>
  <si>
    <t>Please make check payable to Lisa Chacón</t>
    <phoneticPr fontId="123" type="noConversion"/>
  </si>
  <si>
    <t>SUBTOTAL</t>
    <phoneticPr fontId="123" type="noConversion"/>
  </si>
  <si>
    <t>Site Manager &amp; Staff to move IHO furniture</t>
    <phoneticPr fontId="104" type="noConversion"/>
  </si>
  <si>
    <t>Breakdown: 2pm-3:00pm</t>
    <phoneticPr fontId="123" type="noConversion"/>
  </si>
  <si>
    <t xml:space="preserve">RATE: Non Member Weekend Rate </t>
    <phoneticPr fontId="123" type="noConversion"/>
  </si>
  <si>
    <r>
      <t xml:space="preserve">Oakland Data Day: </t>
    </r>
    <r>
      <rPr>
        <b/>
        <sz val="10"/>
        <rFont val="Verdana"/>
      </rPr>
      <t>2/22/2014</t>
    </r>
    <phoneticPr fontId="123" type="noConversion"/>
  </si>
  <si>
    <t xml:space="preserve">     Break down: 5:30-7:00pm</t>
    <phoneticPr fontId="123" type="noConversion"/>
  </si>
  <si>
    <t>Included</t>
    <phoneticPr fontId="123" type="noConversion"/>
  </si>
  <si>
    <t xml:space="preserve">Set up: </t>
    <phoneticPr fontId="123" type="noConversion"/>
  </si>
  <si>
    <t>Due upon receipt</t>
    <phoneticPr fontId="123" type="noConversion"/>
  </si>
  <si>
    <t>Melissa Hines</t>
  </si>
  <si>
    <t>Liza J. Rankow</t>
  </si>
  <si>
    <t>510 289 1508</t>
    <phoneticPr fontId="104" type="noConversion"/>
  </si>
  <si>
    <t>Fundraiser in support of Controller John Chiang's Campaign</t>
    <phoneticPr fontId="123" type="noConversion"/>
  </si>
  <si>
    <t>Atrium</t>
    <phoneticPr fontId="123" type="noConversion"/>
  </si>
  <si>
    <t>Jingletown Lounge</t>
    <phoneticPr fontId="123" type="noConversion"/>
  </si>
  <si>
    <t>SUBTOTAL</t>
    <phoneticPr fontId="123" type="noConversion"/>
  </si>
  <si>
    <t>Atrium</t>
    <phoneticPr fontId="123" type="noConversion"/>
  </si>
  <si>
    <t>Please make check payable to Lisa Chacón</t>
    <phoneticPr fontId="123" type="noConversion"/>
  </si>
  <si>
    <t>BILL TO:</t>
    <phoneticPr fontId="123" type="noConversion"/>
  </si>
  <si>
    <t>Payment due upon receipt</t>
    <phoneticPr fontId="123" type="noConversion"/>
  </si>
  <si>
    <t>Urban Land Institute</t>
    <phoneticPr fontId="123" type="noConversion"/>
  </si>
  <si>
    <t>richardsonryann@gmail.com</t>
  </si>
  <si>
    <t>Nov. 21 - Nov. 23, 2014</t>
    <phoneticPr fontId="123" type="noConversion"/>
  </si>
  <si>
    <t>Please make check payable to Lisa Chacón</t>
    <phoneticPr fontId="123" type="noConversion"/>
  </si>
  <si>
    <t xml:space="preserve">Break down: </t>
    <phoneticPr fontId="104" type="noConversion"/>
  </si>
  <si>
    <t>Weekend rate - part time member discount</t>
    <phoneticPr fontId="123" type="noConversion"/>
  </si>
  <si>
    <t>Event:</t>
    <phoneticPr fontId="123" type="noConversion"/>
  </si>
  <si>
    <t>RATE: Full Time Member Weekday Rate</t>
    <phoneticPr fontId="123" type="noConversion"/>
  </si>
  <si>
    <t>(415)295-5605</t>
  </si>
  <si>
    <t>RATE: Full Time Member Weekend Rate</t>
    <phoneticPr fontId="123" type="noConversion"/>
  </si>
  <si>
    <t>IMPACT HUB OAKLAND LLC</t>
    <phoneticPr fontId="123" type="noConversion"/>
  </si>
  <si>
    <t>3/15 2014</t>
    <phoneticPr fontId="123" type="noConversion"/>
  </si>
  <si>
    <t>9pm-10pm</t>
    <phoneticPr fontId="123" type="noConversion"/>
  </si>
  <si>
    <t xml:space="preserve">RATE: Part Time Member Weekday Rate </t>
  </si>
  <si>
    <t>Please make check payable to Hub Oakland LLC.</t>
    <phoneticPr fontId="123" type="noConversion"/>
  </si>
  <si>
    <t>Usage of Coffee Bar</t>
    <phoneticPr fontId="123" type="noConversion"/>
  </si>
  <si>
    <t>Reduced rate for pro bono staffing</t>
    <phoneticPr fontId="123" type="noConversion"/>
  </si>
  <si>
    <t>Bruce Stoffmacher</t>
    <phoneticPr fontId="123" type="noConversion"/>
  </si>
  <si>
    <t>Atrium Event: 8:00-11:00p</t>
  </si>
  <si>
    <t>Oakland Warthogs Youth Rugby Program</t>
    <phoneticPr fontId="123" type="noConversion"/>
  </si>
  <si>
    <t xml:space="preserve">RATE: Non Member Weekend Rate </t>
    <phoneticPr fontId="123" type="noConversion"/>
  </si>
  <si>
    <t>Bay Area Capital Connections (BACC) Forum III: Pitching a Company, Not a Product</t>
  </si>
  <si>
    <t>A/V tech support</t>
    <phoneticPr fontId="123" type="noConversion"/>
  </si>
  <si>
    <t>Phone (510) 858-2323</t>
    <phoneticPr fontId="123" type="noConversion"/>
  </si>
  <si>
    <t>ULI</t>
    <phoneticPr fontId="123" type="noConversion"/>
  </si>
  <si>
    <t>Downtown</t>
    <phoneticPr fontId="104" type="noConversion"/>
  </si>
  <si>
    <t>Please make check payable to Lisa Chacón</t>
    <phoneticPr fontId="104" type="noConversion"/>
  </si>
  <si>
    <t xml:space="preserve">Set up: </t>
    <phoneticPr fontId="123" type="noConversion"/>
  </si>
  <si>
    <t>Classes: 10-5pm</t>
    <phoneticPr fontId="123" type="noConversion"/>
  </si>
  <si>
    <t>BGC Robotics Event - Volunteer training 12/10</t>
    <phoneticPr fontId="123" type="noConversion"/>
  </si>
  <si>
    <t>East Oakland</t>
    <phoneticPr fontId="105" type="noConversion"/>
  </si>
  <si>
    <t>DATE OF EVENT</t>
    <phoneticPr fontId="123" type="noConversion"/>
  </si>
  <si>
    <t>Civil Rights and The Law</t>
  </si>
  <si>
    <t>INVOICE #115011</t>
  </si>
  <si>
    <t>josh@joshhealey.org</t>
  </si>
  <si>
    <t xml:space="preserve">INVOICE #2192 </t>
    <phoneticPr fontId="123" type="noConversion"/>
  </si>
  <si>
    <t xml:space="preserve">Set up: </t>
    <phoneticPr fontId="123" type="noConversion"/>
  </si>
  <si>
    <t>DISCOUNT</t>
    <phoneticPr fontId="123" type="noConversion"/>
  </si>
  <si>
    <t>INVOICE #2142</t>
    <phoneticPr fontId="123" type="noConversion"/>
  </si>
  <si>
    <t>Due upon receipt</t>
    <phoneticPr fontId="123" type="noConversion"/>
  </si>
  <si>
    <t>9-10pm</t>
    <phoneticPr fontId="123" type="noConversion"/>
  </si>
  <si>
    <t>OMI Gallery</t>
    <phoneticPr fontId="123" type="noConversion"/>
  </si>
  <si>
    <t>West Oakland</t>
    <phoneticPr fontId="123" type="noConversion"/>
  </si>
  <si>
    <t>3-4pm</t>
    <phoneticPr fontId="123" type="noConversion"/>
  </si>
  <si>
    <t>wileyrogers@gmail.com</t>
  </si>
  <si>
    <t>(510)326-0092</t>
  </si>
  <si>
    <t xml:space="preserve">Thank you! </t>
    <phoneticPr fontId="104" type="noConversion"/>
  </si>
  <si>
    <t>4:30-6pm</t>
    <phoneticPr fontId="123" type="noConversion"/>
  </si>
  <si>
    <t>Fall Wine Event</t>
    <phoneticPr fontId="123" type="noConversion"/>
  </si>
  <si>
    <t>Catering</t>
  </si>
  <si>
    <t>Downtown Room</t>
    <phoneticPr fontId="123" type="noConversion"/>
  </si>
  <si>
    <t>Weekend Staffing</t>
    <phoneticPr fontId="123" type="noConversion"/>
  </si>
  <si>
    <t>415-531-8235</t>
  </si>
  <si>
    <t>Phone: 415-644-9777</t>
  </si>
  <si>
    <t>Flat Fee</t>
    <phoneticPr fontId="123" type="noConversion"/>
  </si>
  <si>
    <t>Invoice  #2061</t>
    <phoneticPr fontId="123" type="noConversion"/>
  </si>
  <si>
    <t>Brown Sugar Kitchen cookbook release party</t>
    <phoneticPr fontId="123" type="noConversion"/>
  </si>
  <si>
    <t>EVENT TITLE:</t>
    <phoneticPr fontId="123" type="noConversion"/>
  </si>
  <si>
    <t>Invoice 2123</t>
    <phoneticPr fontId="123" type="noConversion"/>
  </si>
  <si>
    <t xml:space="preserve">Thank you! </t>
    <phoneticPr fontId="123" type="noConversion"/>
  </si>
  <si>
    <t>Reoccuring Event Discount</t>
    <phoneticPr fontId="123" type="noConversion"/>
  </si>
  <si>
    <t>Dec. 12 - Dec.14, 2014</t>
    <phoneticPr fontId="123" type="noConversion"/>
  </si>
  <si>
    <t>Clean up: 9:30pm-10:30pm</t>
    <phoneticPr fontId="123" type="noConversion"/>
  </si>
  <si>
    <t>DISCOUNT</t>
    <phoneticPr fontId="123" type="noConversion"/>
  </si>
  <si>
    <t>Pandora Thomas</t>
  </si>
  <si>
    <t>Deposit Received - Thank you!</t>
    <phoneticPr fontId="123" type="noConversion"/>
  </si>
  <si>
    <t>esmith@amigoslink.org</t>
  </si>
  <si>
    <t>Set Up &amp; Break Down</t>
    <phoneticPr fontId="123" type="noConversion"/>
  </si>
  <si>
    <t>All Aboard Oakland: Laying the Tracks to College</t>
  </si>
  <si>
    <t>Workshop</t>
    <phoneticPr fontId="123" type="noConversion"/>
  </si>
  <si>
    <t>Payment due upon receipt</t>
    <phoneticPr fontId="123" type="noConversion"/>
  </si>
  <si>
    <t xml:space="preserve"> INVOICE #2032</t>
    <phoneticPr fontId="123" type="noConversion"/>
  </si>
  <si>
    <t>Tables &amp; chairs</t>
    <phoneticPr fontId="123" type="noConversion"/>
  </si>
  <si>
    <t>2323 Main Stage 2/8 Reception</t>
    <phoneticPr fontId="123" type="noConversion"/>
  </si>
  <si>
    <t>Event: 5:30pm-8:00pm</t>
    <phoneticPr fontId="123" type="noConversion"/>
  </si>
  <si>
    <t>DISCOUNT</t>
    <phoneticPr fontId="123" type="noConversion"/>
  </si>
  <si>
    <t>Event: 6:30pm-9:30pm</t>
    <phoneticPr fontId="123" type="noConversion"/>
  </si>
  <si>
    <t>RATE:  Full Time Member Weekday Rate</t>
  </si>
  <si>
    <t>RATE: Non Member Weekday Rate</t>
  </si>
  <si>
    <t>West Oakland</t>
    <phoneticPr fontId="123" type="noConversion"/>
  </si>
  <si>
    <t>West Oakland</t>
    <phoneticPr fontId="123" type="noConversion"/>
  </si>
  <si>
    <t>Defy Ventures</t>
  </si>
  <si>
    <t xml:space="preserve">Thank you! </t>
    <phoneticPr fontId="123" type="noConversion"/>
  </si>
  <si>
    <t>RATE: Non Member Weekday Rate</t>
    <phoneticPr fontId="123" type="noConversion"/>
  </si>
  <si>
    <t>Total</t>
    <phoneticPr fontId="105" type="noConversion"/>
  </si>
  <si>
    <t xml:space="preserve">Thank you! </t>
    <phoneticPr fontId="123" type="noConversion"/>
  </si>
  <si>
    <t>Jingletown Lounge</t>
    <phoneticPr fontId="123" type="noConversion"/>
  </si>
  <si>
    <t>360 22nd Street, Suite 240</t>
  </si>
  <si>
    <t>650-867-4292</t>
  </si>
  <si>
    <t>Large Party Janitorial Fee</t>
    <phoneticPr fontId="123" type="noConversion"/>
  </si>
  <si>
    <t xml:space="preserve">Use of kitchen and complementary tea </t>
    <phoneticPr fontId="123" type="noConversion"/>
  </si>
  <si>
    <t>Site Manager &amp; Staff to move IHO furniture</t>
    <phoneticPr fontId="123" type="noConversion"/>
  </si>
  <si>
    <t>Meridian Room</t>
    <phoneticPr fontId="123" type="noConversion"/>
  </si>
  <si>
    <t>6:30-10:30pm</t>
    <phoneticPr fontId="123" type="noConversion"/>
  </si>
  <si>
    <t>Phone (510) 858-2323</t>
    <phoneticPr fontId="123" type="noConversion"/>
  </si>
  <si>
    <t>Notes:</t>
    <phoneticPr fontId="123" type="noConversion"/>
  </si>
  <si>
    <t>415-515-7702</t>
    <phoneticPr fontId="123" type="noConversion"/>
  </si>
  <si>
    <t>Coffee Service</t>
    <phoneticPr fontId="105" type="noConversion"/>
  </si>
  <si>
    <t>Set up: 5-7</t>
    <phoneticPr fontId="123" type="noConversion"/>
  </si>
  <si>
    <t>Final Payment Due One Day Prior to Event</t>
    <phoneticPr fontId="123" type="noConversion"/>
  </si>
  <si>
    <t>One designated staff member</t>
    <phoneticPr fontId="123" type="noConversion"/>
  </si>
  <si>
    <t>Jingletown Lounge</t>
    <phoneticPr fontId="123" type="noConversion"/>
  </si>
  <si>
    <t>HOURS/UNITS</t>
    <phoneticPr fontId="123" type="noConversion"/>
  </si>
  <si>
    <t>HOURS/UNITS</t>
    <phoneticPr fontId="123" type="noConversion"/>
  </si>
  <si>
    <t>2323 Broadway</t>
    <phoneticPr fontId="123" type="noConversion"/>
  </si>
  <si>
    <t>NNEKA HOLLIDAY</t>
  </si>
  <si>
    <t>One designated staff member</t>
    <phoneticPr fontId="123" type="noConversion"/>
  </si>
  <si>
    <t>Invoice  #2083</t>
    <phoneticPr fontId="123" type="noConversion"/>
  </si>
  <si>
    <t>7:30pm-9:00pm</t>
    <phoneticPr fontId="123" type="noConversion"/>
  </si>
  <si>
    <t>Phone (510) 858-2323</t>
    <phoneticPr fontId="123" type="noConversion"/>
  </si>
  <si>
    <t>Housing and Economic Rights Advocates</t>
  </si>
  <si>
    <t>510-387-8120</t>
    <phoneticPr fontId="123" type="noConversion"/>
  </si>
  <si>
    <t>DATE OF EVENT</t>
    <phoneticPr fontId="123" type="noConversion"/>
  </si>
  <si>
    <t>INVOICE #2185</t>
    <phoneticPr fontId="123" type="noConversion"/>
  </si>
  <si>
    <t>Set up: 12:30-4:00pm</t>
    <phoneticPr fontId="123" type="noConversion"/>
  </si>
  <si>
    <t xml:space="preserve">Thank you! </t>
    <phoneticPr fontId="123" type="noConversion"/>
  </si>
  <si>
    <t>Set up: 5-6PM</t>
    <phoneticPr fontId="123" type="noConversion"/>
  </si>
  <si>
    <t>Scott Zengel</t>
    <phoneticPr fontId="123" type="noConversion"/>
  </si>
  <si>
    <t>Clean up: 8:00pm-8:30pm</t>
    <phoneticPr fontId="123" type="noConversion"/>
  </si>
  <si>
    <t>Akili Dada Concert</t>
  </si>
  <si>
    <t>A/V Equipment</t>
    <phoneticPr fontId="123" type="noConversion"/>
  </si>
  <si>
    <t>mernit@gmail.com</t>
  </si>
  <si>
    <t>Event: 11am-4pm</t>
    <phoneticPr fontId="123" type="noConversion"/>
  </si>
  <si>
    <t>Maureen Benson</t>
  </si>
  <si>
    <t>Phone (510) 858-2323</t>
    <phoneticPr fontId="104" type="noConversion"/>
  </si>
  <si>
    <t>1 Frank Ogawa Plaza</t>
  </si>
  <si>
    <t>A/V Tech Support</t>
    <phoneticPr fontId="123" type="noConversion"/>
  </si>
  <si>
    <t>Bay Area Capital Connections (BACC) Forum II: Creating Value Through Inclusion</t>
  </si>
  <si>
    <t xml:space="preserve">Coffee Service </t>
    <phoneticPr fontId="123" type="noConversion"/>
  </si>
  <si>
    <t>Awards Ceremony &amp; Holiday Reception</t>
  </si>
  <si>
    <t>Ever Forward Club</t>
    <phoneticPr fontId="123" type="noConversion"/>
  </si>
  <si>
    <t>Luana Espana</t>
    <phoneticPr fontId="123" type="noConversion"/>
  </si>
  <si>
    <r>
      <t xml:space="preserve">Startup Weekend Oakland: Black Male Achievement </t>
    </r>
    <r>
      <rPr>
        <b/>
        <sz val="10"/>
        <rFont val="Verdana"/>
      </rPr>
      <t>Reception</t>
    </r>
    <r>
      <rPr>
        <sz val="10"/>
        <rFont val="Verdana"/>
      </rPr>
      <t xml:space="preserve"> 2/8  2014</t>
    </r>
    <phoneticPr fontId="123" type="noConversion"/>
  </si>
  <si>
    <t>Set up: 5-6pm</t>
    <phoneticPr fontId="123" type="noConversion"/>
  </si>
  <si>
    <t>INVOICE #2154</t>
    <phoneticPr fontId="123" type="noConversion"/>
  </si>
  <si>
    <t>SELC Fall Celebration and Showcase</t>
    <phoneticPr fontId="123" type="noConversion"/>
  </si>
  <si>
    <t>Clean up: 3:30-4:30pm</t>
    <phoneticPr fontId="123" type="noConversion"/>
  </si>
  <si>
    <t>Youth Business USA Founder's Event</t>
  </si>
  <si>
    <t>9-9:30pm</t>
    <phoneticPr fontId="123" type="noConversion"/>
  </si>
  <si>
    <t>Use of Venue from 8am to 5pm</t>
    <phoneticPr fontId="123" type="noConversion"/>
  </si>
  <si>
    <t>Set up: 3-6pm</t>
    <phoneticPr fontId="123" type="noConversion"/>
  </si>
  <si>
    <t xml:space="preserve">INVOICE #2135 </t>
    <phoneticPr fontId="123" type="noConversion"/>
  </si>
  <si>
    <t>Invoice  #2068</t>
  </si>
  <si>
    <t>EVENT TYPE:</t>
  </si>
  <si>
    <t>shea.morrissey@gmail.com</t>
  </si>
  <si>
    <t>2323 Broadway</t>
    <phoneticPr fontId="123" type="noConversion"/>
  </si>
  <si>
    <t xml:space="preserve">Event: </t>
    <phoneticPr fontId="123" type="noConversion"/>
  </si>
  <si>
    <t>East Oakland</t>
    <phoneticPr fontId="123" type="noConversion"/>
  </si>
  <si>
    <t xml:space="preserve">Thank you! </t>
    <phoneticPr fontId="123" type="noConversion"/>
  </si>
  <si>
    <t xml:space="preserve">Thank you! </t>
    <phoneticPr fontId="123" type="noConversion"/>
  </si>
  <si>
    <t>Set up: 5:00pm-6:00pm</t>
    <phoneticPr fontId="123" type="noConversion"/>
  </si>
  <si>
    <t>Set up: 4-5pm</t>
    <phoneticPr fontId="123" type="noConversion"/>
  </si>
  <si>
    <t>2323 Broadway</t>
    <phoneticPr fontId="123" type="noConversion"/>
  </si>
  <si>
    <t>(503)929-7331</t>
  </si>
  <si>
    <t>RATE: Full Time Member Weekday Rate</t>
    <phoneticPr fontId="123" type="noConversion"/>
  </si>
  <si>
    <t>EVENT INVOICE</t>
    <phoneticPr fontId="123" type="noConversion"/>
  </si>
  <si>
    <t>510-316-2174</t>
  </si>
  <si>
    <t>Atrium</t>
    <phoneticPr fontId="123" type="noConversion"/>
  </si>
  <si>
    <t>Gallery Set up: 4:30-5:30p</t>
  </si>
  <si>
    <t>John Chiang for Treasurer 2014</t>
  </si>
  <si>
    <t>lexy@philhour.com</t>
  </si>
  <si>
    <t>IMPACT HUB OAKLAND LLC</t>
    <phoneticPr fontId="123" type="noConversion"/>
  </si>
  <si>
    <t>Large Party Janitorial Fee</t>
    <phoneticPr fontId="105" type="noConversion"/>
  </si>
  <si>
    <t>Security</t>
    <phoneticPr fontId="123" type="noConversion"/>
  </si>
  <si>
    <t>Sm. Party Waste Removal</t>
    <phoneticPr fontId="123" type="noConversion"/>
  </si>
  <si>
    <t>Sm. Party Janitorial Fee</t>
    <phoneticPr fontId="123" type="noConversion"/>
  </si>
  <si>
    <t>PatternDynamics</t>
    <phoneticPr fontId="123" type="noConversion"/>
  </si>
  <si>
    <t>Invoice # 2051</t>
    <phoneticPr fontId="123" type="noConversion"/>
  </si>
  <si>
    <t>Notes:</t>
    <phoneticPr fontId="123" type="noConversion"/>
  </si>
  <si>
    <t>2323 Broadway</t>
    <phoneticPr fontId="123" type="noConversion"/>
  </si>
  <si>
    <t>chad@philhour.com</t>
  </si>
  <si>
    <t>Please send to Tatiana@oakland.impacthub.net</t>
    <phoneticPr fontId="123" type="noConversion"/>
  </si>
  <si>
    <t>Invoice 2115</t>
    <phoneticPr fontId="123" type="noConversion"/>
  </si>
  <si>
    <t>510-670-4204</t>
  </si>
  <si>
    <t>james@theplacebetween.us</t>
  </si>
  <si>
    <t>Marcus Foster Education Fund</t>
    <phoneticPr fontId="123" type="noConversion"/>
  </si>
  <si>
    <t>Oakland, CA 94612</t>
    <phoneticPr fontId="105" type="noConversion"/>
  </si>
  <si>
    <t>Tanya Holland</t>
  </si>
  <si>
    <t>Large Party Janitorial Fee</t>
    <phoneticPr fontId="123" type="noConversion"/>
  </si>
  <si>
    <t>San Rafael, CA 94611</t>
    <phoneticPr fontId="123" type="noConversion"/>
  </si>
  <si>
    <t>Catering</t>
    <phoneticPr fontId="123" type="noConversion"/>
  </si>
  <si>
    <t>Multi Room Discount</t>
    <phoneticPr fontId="123" type="noConversion"/>
  </si>
  <si>
    <t>rani.croager@uptimabootcamp.com</t>
  </si>
  <si>
    <t>Downtown</t>
    <phoneticPr fontId="123" type="noConversion"/>
  </si>
  <si>
    <t>44 Montgomery Street,Suite 2310</t>
  </si>
  <si>
    <t xml:space="preserve"> Janitorial Fee</t>
    <phoneticPr fontId="123" type="noConversion"/>
  </si>
  <si>
    <t>invoice #2111</t>
    <phoneticPr fontId="123" type="noConversion"/>
  </si>
  <si>
    <t>Oakland, CA 94612</t>
    <phoneticPr fontId="123" type="noConversion"/>
  </si>
  <si>
    <t xml:space="preserve">Coffee Service </t>
    <phoneticPr fontId="123" type="noConversion"/>
  </si>
  <si>
    <t>Security</t>
    <phoneticPr fontId="123" type="noConversion"/>
  </si>
  <si>
    <t>Please make check payable to Lisa Chacón</t>
    <phoneticPr fontId="123" type="noConversion"/>
  </si>
  <si>
    <t>Set up: 6:00-7:30pm</t>
    <phoneticPr fontId="123" type="noConversion"/>
  </si>
  <si>
    <t>5:30-6:00pm</t>
    <phoneticPr fontId="123" type="noConversion"/>
  </si>
  <si>
    <t>Credit card payment will be assessed a 5% service charge</t>
    <phoneticPr fontId="123" type="noConversion"/>
  </si>
  <si>
    <t>Gallery Break down: 6:30-7:00</t>
  </si>
  <si>
    <t>Full Time Member Weekend Rate</t>
    <phoneticPr fontId="123" type="noConversion"/>
  </si>
  <si>
    <t>Breakthrough: Kerusso New Year's Eve concert</t>
  </si>
  <si>
    <t>Wireless internet</t>
    <phoneticPr fontId="123" type="noConversion"/>
  </si>
  <si>
    <t>5% service charge</t>
    <phoneticPr fontId="123" type="noConversion"/>
  </si>
  <si>
    <t>Break down: 11:00p-12:30a</t>
  </si>
  <si>
    <t>INVOICE #2190</t>
  </si>
  <si>
    <t>cdaconsultingroup@gmail.com</t>
  </si>
  <si>
    <t>2323 Broadway</t>
    <phoneticPr fontId="123" type="noConversion"/>
  </si>
  <si>
    <t>Oakland, CA 94612</t>
    <phoneticPr fontId="123" type="noConversion"/>
  </si>
  <si>
    <t>Atrium</t>
    <phoneticPr fontId="123" type="noConversion"/>
  </si>
  <si>
    <t>TOTAL</t>
    <phoneticPr fontId="123" type="noConversion"/>
  </si>
  <si>
    <t>Christopher Chatmon</t>
    <phoneticPr fontId="123" type="noConversion"/>
  </si>
  <si>
    <t>Rental: 10:00am-2:00pm</t>
    <phoneticPr fontId="123" type="noConversion"/>
  </si>
  <si>
    <t>soki@kqed.org</t>
  </si>
  <si>
    <t>Cindy Adams</t>
    <phoneticPr fontId="123" type="noConversion"/>
  </si>
  <si>
    <t xml:space="preserve"> Janitorial Fee</t>
    <phoneticPr fontId="123" type="noConversion"/>
  </si>
  <si>
    <t>Phone (510) 858-2323</t>
    <phoneticPr fontId="123" type="noConversion"/>
  </si>
  <si>
    <t>Joshua Gorman</t>
    <phoneticPr fontId="123" type="noConversion"/>
  </si>
  <si>
    <t xml:space="preserve">RATE: Non Member Weekday Rate - Multi-Room Discount </t>
  </si>
  <si>
    <t>Sound Tech - a/v equipment set up</t>
    <phoneticPr fontId="123" type="noConversion"/>
  </si>
  <si>
    <t>9am-12pm</t>
    <phoneticPr fontId="123" type="noConversion"/>
  </si>
  <si>
    <t>Nikki Maguire</t>
    <phoneticPr fontId="105" type="noConversion"/>
  </si>
  <si>
    <t>Yo Ann Martinez</t>
    <phoneticPr fontId="123" type="noConversion"/>
  </si>
  <si>
    <t>rankow@onelifeinstitute.org</t>
  </si>
  <si>
    <t>Tables &amp; chairs</t>
    <phoneticPr fontId="123" type="noConversion"/>
  </si>
  <si>
    <t>Credit card payment will be assessed a 5% service charge</t>
    <phoneticPr fontId="123" type="noConversion"/>
  </si>
  <si>
    <t xml:space="preserve">Thank you! </t>
    <phoneticPr fontId="123" type="noConversion"/>
  </si>
  <si>
    <t>AT</t>
    <phoneticPr fontId="104" type="noConversion"/>
  </si>
  <si>
    <t xml:space="preserve">Break down: </t>
    <phoneticPr fontId="105" type="noConversion"/>
  </si>
  <si>
    <t xml:space="preserve">Full Time Member Rate </t>
    <phoneticPr fontId="123" type="noConversion"/>
  </si>
  <si>
    <t>Jingletown Lounge</t>
    <phoneticPr fontId="123" type="noConversion"/>
  </si>
  <si>
    <t>Wireless internet</t>
    <phoneticPr fontId="123" type="noConversion"/>
  </si>
  <si>
    <t xml:space="preserve">Waste Removal Fee </t>
    <phoneticPr fontId="104" type="noConversion"/>
  </si>
  <si>
    <t>Notes:</t>
    <phoneticPr fontId="123" type="noConversion"/>
  </si>
  <si>
    <t>Marcus Foster Education Fund</t>
  </si>
  <si>
    <t>2/7-9 2014</t>
    <phoneticPr fontId="123" type="noConversion"/>
  </si>
  <si>
    <t>Part Time Member Weekday Rate</t>
    <phoneticPr fontId="123" type="noConversion"/>
  </si>
  <si>
    <t>Bay Bucks</t>
    <phoneticPr fontId="123" type="noConversion"/>
  </si>
  <si>
    <t>Book Launch Party</t>
    <phoneticPr fontId="123" type="noConversion"/>
  </si>
  <si>
    <t>DISCOUNT</t>
    <phoneticPr fontId="123" type="noConversion"/>
  </si>
  <si>
    <t>for Treasurer</t>
    <phoneticPr fontId="123" type="noConversion"/>
  </si>
  <si>
    <t>RATE: Full Time Member Weekday Rate - Founder Discount</t>
    <phoneticPr fontId="123" type="noConversion"/>
  </si>
  <si>
    <t>Credit card payment will be assessed a 5% service charge</t>
    <phoneticPr fontId="123" type="noConversion"/>
  </si>
  <si>
    <t>Sound Check: 4:30pm</t>
  </si>
  <si>
    <t>EVENT 
INVOICE</t>
    <phoneticPr fontId="123" type="noConversion"/>
  </si>
  <si>
    <t>Shea Morrissey</t>
  </si>
  <si>
    <t>Non Member Weekend Rate</t>
    <phoneticPr fontId="123" type="noConversion"/>
  </si>
  <si>
    <t>Port of Oakland</t>
    <phoneticPr fontId="123" type="noConversion"/>
  </si>
  <si>
    <t>Michael Orange</t>
  </si>
  <si>
    <t xml:space="preserve">Thank you! </t>
    <phoneticPr fontId="123" type="noConversion"/>
  </si>
  <si>
    <t>Invoice #2193</t>
  </si>
  <si>
    <t>WITH</t>
    <phoneticPr fontId="123" type="noConversion"/>
  </si>
  <si>
    <t>Weekday Rate - part time member discount</t>
  </si>
  <si>
    <t>Entire Lower Floor</t>
    <phoneticPr fontId="105" type="noConversion"/>
  </si>
  <si>
    <t>Due upon receipt</t>
    <phoneticPr fontId="123" type="noConversion"/>
  </si>
  <si>
    <t>HOURS</t>
    <phoneticPr fontId="123" type="noConversion"/>
  </si>
  <si>
    <t xml:space="preserve">Use of kitchen and complementary tea </t>
    <phoneticPr fontId="123" type="noConversion"/>
  </si>
  <si>
    <t>Set up/Break down</t>
    <phoneticPr fontId="123" type="noConversion"/>
  </si>
  <si>
    <t>Please make check payable to Lisa Chacón</t>
    <phoneticPr fontId="123" type="noConversion"/>
  </si>
  <si>
    <t>Waved</t>
    <phoneticPr fontId="123" type="noConversion"/>
  </si>
  <si>
    <t>A/V Person $20/hr</t>
    <phoneticPr fontId="123" type="noConversion"/>
  </si>
  <si>
    <t xml:space="preserve">Set up: </t>
    <phoneticPr fontId="123" type="noConversion"/>
  </si>
  <si>
    <t>Oakland, CA 94607</t>
    <phoneticPr fontId="123" type="noConversion"/>
  </si>
  <si>
    <t>EVENT TITLE:</t>
    <phoneticPr fontId="123" type="noConversion"/>
  </si>
  <si>
    <t>Tables &amp; chairs</t>
    <phoneticPr fontId="105" type="noConversion"/>
  </si>
  <si>
    <t>Atrium</t>
    <phoneticPr fontId="123" type="noConversion"/>
  </si>
  <si>
    <t>.</t>
    <phoneticPr fontId="123" type="noConversion"/>
  </si>
  <si>
    <t>INVOICE #2194</t>
  </si>
  <si>
    <t>INVOICE #2201</t>
    <phoneticPr fontId="123" type="noConversion"/>
  </si>
  <si>
    <t>7:30-8:30am</t>
  </si>
  <si>
    <t>Credit card payment will be assessed a 5% service charge</t>
    <phoneticPr fontId="123" type="noConversion"/>
  </si>
  <si>
    <t>Due upon receipt</t>
    <phoneticPr fontId="123" type="noConversion"/>
  </si>
  <si>
    <t>EVENT TITLE:</t>
    <phoneticPr fontId="123" type="noConversion"/>
  </si>
  <si>
    <t>EVENT TITLE:</t>
    <phoneticPr fontId="123" type="noConversion"/>
  </si>
  <si>
    <t>6pm-9pm</t>
    <phoneticPr fontId="123" type="noConversion"/>
  </si>
  <si>
    <t xml:space="preserve">Set up: </t>
    <phoneticPr fontId="123" type="noConversion"/>
  </si>
  <si>
    <t>amorales@marcusfoster.org</t>
  </si>
  <si>
    <t>East Oakland</t>
    <phoneticPr fontId="123" type="noConversion"/>
  </si>
  <si>
    <t>Event: 8:00p-12:30a</t>
  </si>
  <si>
    <t>One designated staff member</t>
    <phoneticPr fontId="123" type="noConversion"/>
  </si>
  <si>
    <t>Usage of Coffee/Tea Bar</t>
  </si>
  <si>
    <t>EVENT INVOICE</t>
    <phoneticPr fontId="123" type="noConversion"/>
  </si>
  <si>
    <t>jessica@homegrownevents.net</t>
  </si>
  <si>
    <t>DESCRIPTION</t>
    <phoneticPr fontId="123" type="noConversion"/>
  </si>
  <si>
    <t>Credit card payment will be assessed a 5% service charge</t>
    <phoneticPr fontId="104" type="noConversion"/>
  </si>
  <si>
    <t>10-11:30pm</t>
    <phoneticPr fontId="123" type="noConversion"/>
  </si>
  <si>
    <t>OMI Gallery</t>
    <phoneticPr fontId="123" type="noConversion"/>
  </si>
  <si>
    <t>Event: 6:30-8:00p</t>
  </si>
  <si>
    <t>RATE: Non Member Weekend Rate - Multi room discount</t>
    <phoneticPr fontId="105" type="noConversion"/>
  </si>
  <si>
    <t>ESTIMATE TOTAL</t>
    <phoneticPr fontId="123" type="noConversion"/>
  </si>
  <si>
    <t>EVENT TITLE:</t>
    <phoneticPr fontId="123" type="noConversion"/>
  </si>
  <si>
    <t xml:space="preserve"> INVOICE #2030</t>
    <phoneticPr fontId="123" type="noConversion"/>
  </si>
  <si>
    <t>Org Connect Membership</t>
    <phoneticPr fontId="123" type="noConversion"/>
  </si>
  <si>
    <t>7-9pm</t>
    <phoneticPr fontId="123" type="noConversion"/>
  </si>
  <si>
    <t>Conference Room Rental</t>
    <phoneticPr fontId="123" type="noConversion"/>
  </si>
  <si>
    <t>Event: 6-8pm</t>
    <phoneticPr fontId="123" type="noConversion"/>
  </si>
  <si>
    <t>Flat Fee</t>
    <phoneticPr fontId="123" type="noConversion"/>
  </si>
  <si>
    <t>Set Up &amp; Break Down</t>
    <phoneticPr fontId="123" type="noConversion"/>
  </si>
  <si>
    <t xml:space="preserve">RATE: Full Time Member Weekend Rate </t>
    <phoneticPr fontId="123" type="noConversion"/>
  </si>
  <si>
    <t>Darin Cline</t>
  </si>
  <si>
    <t>IMPACT HUB OAKLAND LLC</t>
    <phoneticPr fontId="123" type="noConversion"/>
  </si>
  <si>
    <t>Set up: 5:30-6:00pm</t>
    <phoneticPr fontId="123" type="noConversion"/>
  </si>
  <si>
    <t>A/V sound Technician</t>
    <phoneticPr fontId="123" type="noConversion"/>
  </si>
  <si>
    <t>7:30am-9:00am</t>
    <phoneticPr fontId="104" type="noConversion"/>
  </si>
  <si>
    <t>Flat Fee</t>
    <phoneticPr fontId="123" type="noConversion"/>
  </si>
  <si>
    <t>Tables &amp; chairs</t>
    <phoneticPr fontId="123" type="noConversion"/>
  </si>
  <si>
    <t>DESCRIPTION</t>
    <phoneticPr fontId="123" type="noConversion"/>
  </si>
  <si>
    <t>916-806-7321</t>
  </si>
  <si>
    <t>Immediate Amount Owed</t>
    <phoneticPr fontId="123" type="noConversion"/>
  </si>
  <si>
    <t>2323 Broadway</t>
    <phoneticPr fontId="123" type="noConversion"/>
  </si>
  <si>
    <t>Break down: 11-12:30</t>
    <phoneticPr fontId="123" type="noConversion"/>
  </si>
  <si>
    <t>Before the Destination: Migrations from Central America to the United States</t>
    <phoneticPr fontId="123" type="noConversion"/>
  </si>
  <si>
    <t>Flat Fee</t>
    <phoneticPr fontId="105" type="noConversion"/>
  </si>
  <si>
    <t>AMOUNT</t>
    <phoneticPr fontId="123" type="noConversion"/>
  </si>
  <si>
    <t>invoice #2129</t>
    <phoneticPr fontId="123" type="noConversion"/>
  </si>
  <si>
    <t>Security</t>
  </si>
  <si>
    <t>Invoice  #2076</t>
    <phoneticPr fontId="123" type="noConversion"/>
  </si>
  <si>
    <t>EBASE - East Bay Alliance for Sustainable Economies</t>
  </si>
  <si>
    <t>Hack the Hood</t>
    <phoneticPr fontId="123" type="noConversion"/>
  </si>
  <si>
    <t>andrew@bealocalist.org</t>
  </si>
  <si>
    <t>1433 Webster</t>
  </si>
  <si>
    <t>Jingletown Lounge</t>
    <phoneticPr fontId="123" type="noConversion"/>
  </si>
  <si>
    <t>lespana@portoakland.com</t>
  </si>
  <si>
    <t>INVOICE #2171</t>
  </si>
  <si>
    <t>Due Immediately</t>
  </si>
  <si>
    <t>David E. Glover Legacy Awards Dinner</t>
  </si>
  <si>
    <t xml:space="preserve">Thank you! </t>
    <phoneticPr fontId="123" type="noConversion"/>
  </si>
  <si>
    <t xml:space="preserve">Thank you! </t>
    <phoneticPr fontId="123" type="noConversion"/>
  </si>
  <si>
    <t>KQED Film Salon pt1</t>
    <phoneticPr fontId="123" type="noConversion"/>
  </si>
  <si>
    <t>Remainder due 1 day before event, 3/13</t>
  </si>
  <si>
    <t>San Francisco, CA 94102</t>
  </si>
  <si>
    <t>FIRST BAY AREA IMPACT SOCIAL</t>
  </si>
  <si>
    <t>Downtown</t>
    <phoneticPr fontId="123" type="noConversion"/>
  </si>
  <si>
    <t>East Oakland</t>
    <phoneticPr fontId="123" type="noConversion"/>
  </si>
  <si>
    <t>EVENT TITLE:</t>
    <phoneticPr fontId="123" type="noConversion"/>
  </si>
  <si>
    <t>Set up: 6:00-7:00pm</t>
    <phoneticPr fontId="123" type="noConversion"/>
  </si>
  <si>
    <t>Break down: 8p-9pm</t>
    <phoneticPr fontId="123" type="noConversion"/>
  </si>
  <si>
    <t>Set Up: 5:00p - 6:00p / Breakdown: 8:00p - 9:00pm</t>
    <phoneticPr fontId="123" type="noConversion"/>
  </si>
  <si>
    <t>150 Napkins &amp; plates</t>
    <phoneticPr fontId="123" type="noConversion"/>
  </si>
  <si>
    <t xml:space="preserve">Thank you! </t>
    <phoneticPr fontId="123" type="noConversion"/>
  </si>
  <si>
    <t>Invoice #2168</t>
    <phoneticPr fontId="123" type="noConversion"/>
  </si>
  <si>
    <t>Oakland, CA 94612</t>
    <phoneticPr fontId="123" type="noConversion"/>
  </si>
  <si>
    <t>HOURS</t>
    <phoneticPr fontId="123" type="noConversion"/>
  </si>
  <si>
    <t>HOURS/UNITS</t>
    <phoneticPr fontId="123" type="noConversion"/>
  </si>
  <si>
    <t>SUBTOTAL</t>
    <phoneticPr fontId="123" type="noConversion"/>
  </si>
  <si>
    <t>Waved</t>
    <phoneticPr fontId="123" type="noConversion"/>
  </si>
  <si>
    <t xml:space="preserve"> INVOICE #2027</t>
    <phoneticPr fontId="123" type="noConversion"/>
  </si>
  <si>
    <t>Please make check payable to Lisa Chacón</t>
    <phoneticPr fontId="123" type="noConversion"/>
  </si>
  <si>
    <t>TOTAL</t>
    <phoneticPr fontId="123" type="noConversion"/>
  </si>
  <si>
    <t>Stanford, CA 94301</t>
  </si>
  <si>
    <t>Event: 6-10pm</t>
    <phoneticPr fontId="123" type="noConversion"/>
  </si>
  <si>
    <t>$1000 fully refundable damage deposit</t>
    <phoneticPr fontId="123" type="noConversion"/>
  </si>
  <si>
    <t>Jasara Navarro</t>
    <phoneticPr fontId="123" type="noConversion"/>
  </si>
  <si>
    <t>2323 Broadway</t>
    <phoneticPr fontId="123" type="noConversion"/>
  </si>
  <si>
    <t>EVENT 
INVOICE</t>
    <phoneticPr fontId="123" type="noConversion"/>
  </si>
  <si>
    <t>A/V Technician</t>
  </si>
  <si>
    <t>Oakland, CA 94612</t>
    <phoneticPr fontId="123" type="noConversion"/>
  </si>
  <si>
    <t>One Pacific Coast Bank</t>
    <phoneticPr fontId="123" type="noConversion"/>
  </si>
  <si>
    <t>Linda Moll</t>
  </si>
  <si>
    <t>eric@getstoried.com</t>
    <phoneticPr fontId="123" type="noConversion"/>
  </si>
  <si>
    <t>Use of On Broadway Room</t>
    <phoneticPr fontId="123" type="noConversion"/>
  </si>
  <si>
    <t>Event: 2pm-8pm</t>
    <phoneticPr fontId="123" type="noConversion"/>
  </si>
  <si>
    <t>Downtown Conference Room</t>
    <phoneticPr fontId="123" type="noConversion"/>
  </si>
  <si>
    <t>2323 Broadway</t>
    <phoneticPr fontId="123" type="noConversion"/>
  </si>
  <si>
    <t>Credit card payment will be assessed a 5% service charge</t>
    <phoneticPr fontId="123" type="noConversion"/>
  </si>
  <si>
    <t>20% Deposit Due Immediately</t>
    <phoneticPr fontId="123" type="noConversion"/>
  </si>
  <si>
    <t>Please make check payable to Hub Oakland LLC.</t>
    <phoneticPr fontId="123" type="noConversion"/>
  </si>
  <si>
    <t>3rd of 3 part series</t>
    <phoneticPr fontId="123" type="noConversion"/>
  </si>
  <si>
    <t>Uptown</t>
    <phoneticPr fontId="123" type="noConversion"/>
  </si>
  <si>
    <t>Standard Party Janitorial Fee</t>
    <phoneticPr fontId="123" type="noConversion"/>
  </si>
  <si>
    <t>Weekend rate and full day discount</t>
    <phoneticPr fontId="123" type="noConversion"/>
  </si>
  <si>
    <t>Set up: 5:00-6:00pm</t>
    <phoneticPr fontId="123" type="noConversion"/>
  </si>
  <si>
    <t>Intersection for the Environment Private Party 3/29/2014</t>
    <phoneticPr fontId="123" type="noConversion"/>
  </si>
  <si>
    <t>hines@sustainability.com</t>
  </si>
  <si>
    <t>Meridian Room</t>
    <phoneticPr fontId="123" type="noConversion"/>
  </si>
  <si>
    <t>Space Rentals</t>
    <phoneticPr fontId="123" type="noConversion"/>
  </si>
  <si>
    <t>DATE OF EVENT</t>
    <phoneticPr fontId="123" type="noConversion"/>
  </si>
  <si>
    <t>A/V Equipment</t>
    <phoneticPr fontId="105" type="noConversion"/>
  </si>
  <si>
    <t xml:space="preserve">Use of kitchen and complementary tea </t>
    <phoneticPr fontId="123" type="noConversion"/>
  </si>
  <si>
    <t>WITH</t>
    <phoneticPr fontId="123" type="noConversion"/>
  </si>
  <si>
    <t>Oakland Answers 2014</t>
    <phoneticPr fontId="123" type="noConversion"/>
  </si>
  <si>
    <t>PPGBA Monthly Meeting</t>
    <phoneticPr fontId="123" type="noConversion"/>
  </si>
  <si>
    <t>spike@openoakland.org</t>
  </si>
  <si>
    <t>Other</t>
  </si>
  <si>
    <t>10th Anniversary Celebration</t>
    <phoneticPr fontId="123" type="noConversion"/>
  </si>
  <si>
    <t>Meridian Room</t>
    <phoneticPr fontId="123" type="noConversion"/>
  </si>
  <si>
    <t>Large Party Cleaning Fee</t>
    <phoneticPr fontId="123" type="noConversion"/>
  </si>
  <si>
    <t>Breakdown: 4pm-5pm</t>
    <phoneticPr fontId="123" type="noConversion"/>
  </si>
  <si>
    <t>Workshop</t>
    <phoneticPr fontId="123" type="noConversion"/>
  </si>
  <si>
    <t>National Poetry Slam Semi Finals</t>
    <phoneticPr fontId="123" type="noConversion"/>
  </si>
  <si>
    <t>Adam Rosendahl</t>
    <phoneticPr fontId="123" type="noConversion"/>
  </si>
  <si>
    <t>9-9:30pm</t>
    <phoneticPr fontId="123" type="noConversion"/>
  </si>
  <si>
    <t>Tessa Finlev</t>
  </si>
  <si>
    <t>Wireless internet</t>
    <phoneticPr fontId="123" type="noConversion"/>
  </si>
  <si>
    <t>Due upon receipt</t>
    <phoneticPr fontId="123" type="noConversion"/>
  </si>
  <si>
    <t>Event: 7:00pm-9:30pm</t>
    <phoneticPr fontId="123" type="noConversion"/>
  </si>
  <si>
    <t>Self-Help Federal Credit Union</t>
  </si>
  <si>
    <t>szengel@signaturedevelopment.com</t>
  </si>
  <si>
    <t>West Oakland</t>
    <phoneticPr fontId="123" type="noConversion"/>
  </si>
  <si>
    <t xml:space="preserve">INVOICE #2136 </t>
    <phoneticPr fontId="123" type="noConversion"/>
  </si>
  <si>
    <t>One designated staff member</t>
    <phoneticPr fontId="123" type="noConversion"/>
  </si>
  <si>
    <t xml:space="preserve">Break down: </t>
    <phoneticPr fontId="123" type="noConversion"/>
  </si>
  <si>
    <t>Event: 6-8:30PM</t>
    <phoneticPr fontId="123" type="noConversion"/>
  </si>
  <si>
    <t>EVENT  INVOICE</t>
    <phoneticPr fontId="123" type="noConversion"/>
  </si>
  <si>
    <t>Oakland, CA 94612</t>
    <phoneticPr fontId="123" type="noConversion"/>
  </si>
  <si>
    <t>RATE: No-Member Weekday Rate - Part-time member discount applied</t>
    <phoneticPr fontId="123" type="noConversion"/>
  </si>
  <si>
    <t>Event: 4:00-6:00pm</t>
    <phoneticPr fontId="123" type="noConversion"/>
  </si>
  <si>
    <t>Payment Due: 11/27/14</t>
    <phoneticPr fontId="123" type="noConversion"/>
  </si>
  <si>
    <t>Included</t>
    <phoneticPr fontId="123" type="noConversion"/>
  </si>
  <si>
    <t xml:space="preserve">Thank you! </t>
    <phoneticPr fontId="123" type="noConversion"/>
  </si>
  <si>
    <t>Set up: 4:30-6:00pm</t>
    <phoneticPr fontId="123" type="noConversion"/>
  </si>
  <si>
    <t>Feng Shui School</t>
    <phoneticPr fontId="123" type="noConversion"/>
  </si>
  <si>
    <t>IMPACT HUB OAKLAND LLC</t>
    <phoneticPr fontId="123" type="noConversion"/>
  </si>
  <si>
    <t>Flat Fee</t>
    <phoneticPr fontId="123" type="noConversion"/>
  </si>
  <si>
    <t>Invoice #2108</t>
    <phoneticPr fontId="123" type="noConversion"/>
  </si>
  <si>
    <t xml:space="preserve"> INVOICE #2007</t>
    <phoneticPr fontId="123" type="noConversion"/>
  </si>
  <si>
    <t>IMPACT HUB OAKLAND LLC</t>
    <phoneticPr fontId="123" type="noConversion"/>
  </si>
  <si>
    <t>Invoice # 2046</t>
    <phoneticPr fontId="123" type="noConversion"/>
  </si>
  <si>
    <t>7-10pm</t>
    <phoneticPr fontId="123" type="noConversion"/>
  </si>
  <si>
    <t>Ebony Brown</t>
    <phoneticPr fontId="123" type="noConversion"/>
  </si>
  <si>
    <t>Professional Photographers of the Greater Bay Area</t>
  </si>
  <si>
    <t>Coffee Service for 100</t>
    <phoneticPr fontId="123" type="noConversion"/>
  </si>
  <si>
    <t>BILL TO:</t>
    <phoneticPr fontId="104" type="noConversion"/>
  </si>
  <si>
    <t>HERA 9th Anniversary Pre-Celebration: Scotch Tasting</t>
  </si>
  <si>
    <t>Short description of Sungevity</t>
    <phoneticPr fontId="123" type="noConversion"/>
  </si>
  <si>
    <t>AT</t>
    <phoneticPr fontId="123" type="noConversion"/>
  </si>
  <si>
    <t>Break down: 6:30-7:30pm</t>
    <phoneticPr fontId="123" type="noConversion"/>
  </si>
  <si>
    <t>Wireless internet</t>
    <phoneticPr fontId="123" type="noConversion"/>
  </si>
  <si>
    <t xml:space="preserve"> INVOICE #2012</t>
    <phoneticPr fontId="123" type="noConversion"/>
  </si>
  <si>
    <t>Please make check payable to Hub Oakland LLC.</t>
    <phoneticPr fontId="123" type="noConversion"/>
  </si>
  <si>
    <t xml:space="preserve">RATE: Full Time Member Weekend Rate </t>
    <phoneticPr fontId="123" type="noConversion"/>
  </si>
  <si>
    <t>EVENT TITLE:</t>
    <phoneticPr fontId="123" type="noConversion"/>
  </si>
  <si>
    <t>Invoice #2158</t>
    <phoneticPr fontId="123" type="noConversion"/>
  </si>
  <si>
    <t>EVENT TITLE:</t>
    <phoneticPr fontId="104" type="noConversion"/>
  </si>
  <si>
    <t>A/V Equipment</t>
    <phoneticPr fontId="123" type="noConversion"/>
  </si>
  <si>
    <t>901 Mission St</t>
  </si>
  <si>
    <t>West Oakland</t>
    <phoneticPr fontId="123" type="noConversion"/>
  </si>
  <si>
    <t xml:space="preserve">Thank you! </t>
    <phoneticPr fontId="123" type="noConversion"/>
  </si>
  <si>
    <t>695 High St</t>
  </si>
  <si>
    <t>Set up: 4:30-5:30pm</t>
    <phoneticPr fontId="123" type="noConversion"/>
  </si>
  <si>
    <t>Atrium</t>
    <phoneticPr fontId="123" type="noConversion"/>
  </si>
  <si>
    <t>Deposit Received</t>
    <phoneticPr fontId="123" type="noConversion"/>
  </si>
  <si>
    <t>Weekend Staffing</t>
    <phoneticPr fontId="123" type="noConversion"/>
  </si>
  <si>
    <t>Meridian Room</t>
    <phoneticPr fontId="123" type="noConversion"/>
  </si>
  <si>
    <t>Downtown</t>
    <phoneticPr fontId="123" type="noConversion"/>
  </si>
  <si>
    <t>Feb. 20 - Feb. 22, 2014</t>
    <phoneticPr fontId="123" type="noConversion"/>
  </si>
  <si>
    <t>Invoice #2103</t>
    <phoneticPr fontId="123" type="noConversion"/>
  </si>
  <si>
    <t>ESTIMATED EVENT QUOTE</t>
    <phoneticPr fontId="123" type="noConversion"/>
  </si>
  <si>
    <t>Phone (510) 858-2323</t>
    <phoneticPr fontId="105" type="noConversion"/>
  </si>
  <si>
    <t>Notes:</t>
    <phoneticPr fontId="105" type="noConversion"/>
  </si>
  <si>
    <t>The Ever Forward Club 10th Anniversary Celebration 3/20</t>
    <phoneticPr fontId="123" type="noConversion"/>
  </si>
  <si>
    <t>Event: 7-9</t>
    <phoneticPr fontId="123" type="noConversion"/>
  </si>
  <si>
    <t>EVENT TITLE:</t>
    <phoneticPr fontId="123" type="noConversion"/>
  </si>
  <si>
    <t>Due upon receipt</t>
    <phoneticPr fontId="123" type="noConversion"/>
  </si>
  <si>
    <t>Weekend rental of Uptown Conference room</t>
    <phoneticPr fontId="123" type="noConversion"/>
  </si>
  <si>
    <t>Total</t>
    <phoneticPr fontId="123" type="noConversion"/>
  </si>
  <si>
    <t>Uptown</t>
    <phoneticPr fontId="123" type="noConversion"/>
  </si>
  <si>
    <t>AT</t>
    <phoneticPr fontId="123" type="noConversion"/>
  </si>
  <si>
    <t>Please make check payable to Lisa Chacón</t>
    <phoneticPr fontId="123" type="noConversion"/>
  </si>
  <si>
    <t>Omi Gallery</t>
    <phoneticPr fontId="123" type="noConversion"/>
  </si>
  <si>
    <t>Break down: 8:00-9:00pm</t>
  </si>
  <si>
    <t>Oakland CA 94612</t>
    <phoneticPr fontId="123" type="noConversion"/>
  </si>
  <si>
    <t>Adrienne Schmoeker</t>
    <phoneticPr fontId="123" type="noConversion"/>
  </si>
  <si>
    <t>50% Deposit Due Immediately</t>
    <phoneticPr fontId="123" type="noConversion"/>
  </si>
  <si>
    <t>Set up: 6:30am</t>
  </si>
  <si>
    <t>The Amauta Foundation</t>
    <phoneticPr fontId="123" type="noConversion"/>
  </si>
  <si>
    <t>Event:</t>
    <phoneticPr fontId="105" type="noConversion"/>
  </si>
  <si>
    <t>Standard Cleaning Fee</t>
    <phoneticPr fontId="123" type="noConversion"/>
  </si>
  <si>
    <t>4-4:430pm</t>
    <phoneticPr fontId="123" type="noConversion"/>
  </si>
  <si>
    <t>2323 Broadway</t>
    <phoneticPr fontId="123" type="noConversion"/>
  </si>
  <si>
    <t>RATE: Full Time Member Weekday Rate</t>
    <phoneticPr fontId="123" type="noConversion"/>
  </si>
  <si>
    <t>Set up: 4:30pm-5:30pm</t>
    <phoneticPr fontId="123" type="noConversion"/>
  </si>
  <si>
    <t>Set up: 5-7:00pm</t>
    <phoneticPr fontId="123" type="noConversion"/>
  </si>
  <si>
    <t>Invoice  #2077</t>
    <phoneticPr fontId="123" type="noConversion"/>
  </si>
  <si>
    <t>RATE: Part Time Member Weekend Rate</t>
  </si>
  <si>
    <t>415-519-4144</t>
    <phoneticPr fontId="123" type="noConversion"/>
  </si>
  <si>
    <t>Elie Ernest</t>
    <phoneticPr fontId="123" type="noConversion"/>
  </si>
  <si>
    <t xml:space="preserve">Thank you! </t>
    <phoneticPr fontId="123" type="noConversion"/>
  </si>
  <si>
    <t>A/V Equipment Rental</t>
    <phoneticPr fontId="123" type="noConversion"/>
  </si>
  <si>
    <t>A/V Equipment</t>
    <phoneticPr fontId="123" type="noConversion"/>
  </si>
  <si>
    <t>MONTHS</t>
    <phoneticPr fontId="123" type="noConversion"/>
  </si>
  <si>
    <t>Shaady Salehi</t>
    <phoneticPr fontId="123" type="noConversion"/>
  </si>
  <si>
    <t>Event: 6:00pm-9:00pm</t>
  </si>
  <si>
    <t>Wine &amp; Food Event - Shrimp, Grits &amp; Greens</t>
  </si>
  <si>
    <t xml:space="preserve">Event: </t>
    <phoneticPr fontId="123" type="noConversion"/>
  </si>
  <si>
    <t>6:30-8:30pm</t>
    <phoneticPr fontId="123" type="noConversion"/>
  </si>
  <si>
    <t>Springboard to College: Building Persistence Skills for Oakland</t>
    <phoneticPr fontId="123" type="noConversion"/>
  </si>
  <si>
    <t>On Broadway Set-up: 6:00-7:00p</t>
  </si>
  <si>
    <t>Deni Chambers</t>
    <phoneticPr fontId="123" type="noConversion"/>
  </si>
  <si>
    <t xml:space="preserve"> INVOICE #2017</t>
    <phoneticPr fontId="123" type="noConversion"/>
  </si>
  <si>
    <t>925-297-9234</t>
    <phoneticPr fontId="123" type="noConversion"/>
  </si>
  <si>
    <t>OMI Gallery</t>
    <phoneticPr fontId="123" type="noConversion"/>
  </si>
  <si>
    <t>9:30am-12:30pm</t>
    <phoneticPr fontId="123" type="noConversion"/>
  </si>
  <si>
    <t>julie@ppgba.org</t>
  </si>
  <si>
    <t>Please make check payable to Hub Oakland LLC.</t>
    <phoneticPr fontId="123" type="noConversion"/>
  </si>
  <si>
    <t>Full Time Member Weekend Rate</t>
    <phoneticPr fontId="123" type="noConversion"/>
  </si>
  <si>
    <t>Phone (510) 332-4378</t>
    <phoneticPr fontId="123" type="noConversion"/>
  </si>
  <si>
    <t>2323 Broadway</t>
    <phoneticPr fontId="105" type="noConversion"/>
  </si>
  <si>
    <t>Event: 10am-1pm</t>
    <phoneticPr fontId="123" type="noConversion"/>
  </si>
  <si>
    <t>Fire Permit</t>
    <phoneticPr fontId="123" type="noConversion"/>
  </si>
  <si>
    <t>Uptown</t>
    <phoneticPr fontId="123" type="noConversion"/>
  </si>
  <si>
    <t xml:space="preserve">RATE: Full Time Member Weekend Rate </t>
    <phoneticPr fontId="123" type="noConversion"/>
  </si>
  <si>
    <t>WITH</t>
    <phoneticPr fontId="123" type="noConversion"/>
  </si>
  <si>
    <t>Invoice  #2085</t>
    <phoneticPr fontId="123" type="noConversion"/>
  </si>
  <si>
    <t>Invoice  #2066</t>
  </si>
  <si>
    <t>10% Discount given to rentals that are 8 hrs or more</t>
    <phoneticPr fontId="123" type="noConversion"/>
  </si>
  <si>
    <t>Scholars</t>
    <phoneticPr fontId="123" type="noConversion"/>
  </si>
  <si>
    <t>Event: 9am-1pm</t>
    <phoneticPr fontId="123" type="noConversion"/>
  </si>
  <si>
    <t>EVENT LOCATION:</t>
  </si>
  <si>
    <t>Flat Fee</t>
    <phoneticPr fontId="123" type="noConversion"/>
  </si>
  <si>
    <t>TOTAL</t>
    <phoneticPr fontId="104" type="noConversion"/>
  </si>
  <si>
    <t>Atrium</t>
    <phoneticPr fontId="104" type="noConversion"/>
  </si>
  <si>
    <t>Aida Geromino</t>
    <phoneticPr fontId="123" type="noConversion"/>
  </si>
  <si>
    <t>3 hour minimum for event venue rentals</t>
    <phoneticPr fontId="123" type="noConversion"/>
  </si>
  <si>
    <t>2323 Broadway</t>
    <phoneticPr fontId="123" type="noConversion"/>
  </si>
  <si>
    <t>Wireless internet</t>
    <phoneticPr fontId="105" type="noConversion"/>
  </si>
  <si>
    <t>EVENT TITLE:</t>
    <phoneticPr fontId="105" type="noConversion"/>
  </si>
  <si>
    <t>Running on Local 6/5</t>
    <phoneticPr fontId="123" type="noConversion"/>
  </si>
  <si>
    <t>Invoice  #2088</t>
    <phoneticPr fontId="123" type="noConversion"/>
  </si>
  <si>
    <t xml:space="preserve"> Impact Investing:Business Innovation Series II</t>
    <phoneticPr fontId="123" type="noConversion"/>
  </si>
  <si>
    <t>Event: 6:30-9:00pm</t>
    <phoneticPr fontId="123" type="noConversion"/>
  </si>
  <si>
    <t>Worksafe</t>
  </si>
  <si>
    <t>Standard Janitorial Fee</t>
    <phoneticPr fontId="123" type="noConversion"/>
  </si>
  <si>
    <t>Quote # 2035</t>
    <phoneticPr fontId="123" type="noConversion"/>
  </si>
  <si>
    <t>Early Set Up Fee</t>
    <phoneticPr fontId="123" type="noConversion"/>
  </si>
  <si>
    <t>Invoice  #2084</t>
    <phoneticPr fontId="123" type="noConversion"/>
  </si>
  <si>
    <t>Tables &amp; chairs</t>
    <phoneticPr fontId="123" type="noConversion"/>
  </si>
  <si>
    <t>Please make check payable to Hub Oakland LLC.</t>
    <phoneticPr fontId="123" type="noConversion"/>
  </si>
  <si>
    <t>comped</t>
    <phoneticPr fontId="123" type="noConversion"/>
  </si>
  <si>
    <t xml:space="preserve">Thank you! </t>
    <phoneticPr fontId="123" type="noConversion"/>
  </si>
  <si>
    <t>Downtown Conference Room</t>
    <phoneticPr fontId="123" type="noConversion"/>
  </si>
  <si>
    <t>Invoice  #2070</t>
    <phoneticPr fontId="123" type="noConversion"/>
  </si>
  <si>
    <t>Event: 7-10pm</t>
    <phoneticPr fontId="123" type="noConversion"/>
  </si>
  <si>
    <t>Flat Fee</t>
    <phoneticPr fontId="123" type="noConversion"/>
  </si>
  <si>
    <t>erinkilmerneel@gmail.com</t>
  </si>
  <si>
    <t>415-305-3998</t>
  </si>
  <si>
    <t>Set up: 6-7pm</t>
    <phoneticPr fontId="123" type="noConversion"/>
  </si>
  <si>
    <t>Story University 5/17/2014 &amp; 5/18/2014</t>
    <phoneticPr fontId="123" type="noConversion"/>
  </si>
  <si>
    <t>6:30pm-8:30pm</t>
    <phoneticPr fontId="123" type="noConversion"/>
  </si>
  <si>
    <t>5:30-6:30pm</t>
    <phoneticPr fontId="123" type="noConversion"/>
  </si>
  <si>
    <t>West Oakland</t>
    <phoneticPr fontId="123" type="noConversion"/>
  </si>
  <si>
    <t>JuanCarlos Arauz</t>
    <phoneticPr fontId="123" type="noConversion"/>
  </si>
  <si>
    <t>(415) 470-4150</t>
    <phoneticPr fontId="123" type="noConversion"/>
  </si>
  <si>
    <t>jason@mindblownlabs.com</t>
    <phoneticPr fontId="123" type="noConversion"/>
  </si>
  <si>
    <t>Oakland, CA 94705</t>
  </si>
  <si>
    <t xml:space="preserve">Thank you! </t>
    <phoneticPr fontId="123" type="noConversion"/>
  </si>
  <si>
    <t>SUBTOTAL</t>
    <phoneticPr fontId="123" type="noConversion"/>
  </si>
  <si>
    <t>Event: 10am-2pm</t>
    <phoneticPr fontId="123" type="noConversion"/>
  </si>
  <si>
    <t>MindBlown Labs</t>
    <phoneticPr fontId="123" type="noConversion"/>
  </si>
  <si>
    <t>Amanda Yee</t>
    <phoneticPr fontId="123" type="noConversion"/>
  </si>
  <si>
    <t>IMPACT HUB OAKLAND LLC</t>
    <phoneticPr fontId="123" type="noConversion"/>
  </si>
  <si>
    <t>Meridian Room</t>
    <phoneticPr fontId="123" type="noConversion"/>
  </si>
  <si>
    <t>A/V Equipment</t>
    <phoneticPr fontId="104" type="noConversion"/>
  </si>
  <si>
    <t>Wireless internet</t>
    <phoneticPr fontId="104" type="noConversion"/>
  </si>
  <si>
    <t>Hack the Hood Graduation</t>
    <phoneticPr fontId="123" type="noConversion"/>
  </si>
  <si>
    <t>Invoice  #2060</t>
    <phoneticPr fontId="123" type="noConversion"/>
  </si>
  <si>
    <t>SUBTOTAL</t>
    <phoneticPr fontId="123" type="noConversion"/>
  </si>
  <si>
    <t>flat fee</t>
    <phoneticPr fontId="123" type="noConversion"/>
  </si>
  <si>
    <t>RATE: Non Member Weekday Rate</t>
    <phoneticPr fontId="123" type="noConversion"/>
  </si>
  <si>
    <t xml:space="preserve">Set-up/Break-down </t>
    <phoneticPr fontId="123" type="noConversion"/>
  </si>
  <si>
    <t xml:space="preserve">     Set up: 9:30-11am</t>
    <phoneticPr fontId="123" type="noConversion"/>
  </si>
  <si>
    <t xml:space="preserve">     Full day venue rental discount</t>
    <phoneticPr fontId="123" type="noConversion"/>
  </si>
  <si>
    <t xml:space="preserve">Client to secure two security staff members </t>
    <phoneticPr fontId="123" type="noConversion"/>
  </si>
  <si>
    <t>On Broadway</t>
    <phoneticPr fontId="123" type="noConversion"/>
  </si>
  <si>
    <t>Weekend staffing fee</t>
    <phoneticPr fontId="123" type="noConversion"/>
  </si>
  <si>
    <t>Set up: 9:00am-10:00am</t>
  </si>
  <si>
    <t xml:space="preserve">Startup Weekend Hackathon </t>
    <phoneticPr fontId="123" type="noConversion"/>
  </si>
  <si>
    <t>Fest showcase</t>
  </si>
  <si>
    <t>Deposit Paid 1/8</t>
  </si>
  <si>
    <t>Feb. 1, 2014</t>
    <phoneticPr fontId="123" type="noConversion"/>
  </si>
  <si>
    <t xml:space="preserve">INVOICE #2134 </t>
    <phoneticPr fontId="123" type="noConversion"/>
  </si>
  <si>
    <t>510.589.4658</t>
  </si>
  <si>
    <t>Event:7:30-10:30pm</t>
  </si>
  <si>
    <t>Tables &amp; chairs</t>
    <phoneticPr fontId="123" type="noConversion"/>
  </si>
  <si>
    <t>Clean up: 12:00pm-2:00pm on Sunday 6/15</t>
    <phoneticPr fontId="123" type="noConversion"/>
  </si>
  <si>
    <t>Total</t>
    <phoneticPr fontId="104" type="noConversion"/>
  </si>
  <si>
    <t>Flat Fee</t>
    <phoneticPr fontId="123" type="noConversion"/>
  </si>
  <si>
    <t>EVENT INVOICE</t>
  </si>
  <si>
    <t>Julie Olson</t>
  </si>
  <si>
    <t>6-8pm</t>
    <phoneticPr fontId="123" type="noConversion"/>
  </si>
  <si>
    <t>2481 Australia</t>
    <phoneticPr fontId="123" type="noConversion"/>
  </si>
  <si>
    <t>10:30am-11:00am</t>
  </si>
  <si>
    <t>Steve Spiker</t>
    <phoneticPr fontId="123" type="noConversion"/>
  </si>
  <si>
    <t>Waved</t>
    <phoneticPr fontId="123" type="noConversion"/>
  </si>
  <si>
    <t>Set up: 7:00pm-8:00pm</t>
    <phoneticPr fontId="123" type="noConversion"/>
  </si>
  <si>
    <t xml:space="preserve">Set up: </t>
    <phoneticPr fontId="123" type="noConversion"/>
  </si>
  <si>
    <t>6:30-7pm</t>
    <phoneticPr fontId="123" type="noConversion"/>
  </si>
  <si>
    <t>Part Time Member discount</t>
    <phoneticPr fontId="123" type="noConversion"/>
  </si>
  <si>
    <t>Gregory Mengel</t>
    <phoneticPr fontId="123" type="noConversion"/>
  </si>
  <si>
    <t>Invoice # 2041</t>
    <phoneticPr fontId="123" type="noConversion"/>
  </si>
  <si>
    <t>Sophie Noero</t>
  </si>
  <si>
    <t>Event: 6:30pm - 11pm</t>
    <phoneticPr fontId="123" type="noConversion"/>
  </si>
  <si>
    <t>Phone (510) 858-2323</t>
    <phoneticPr fontId="123" type="noConversion"/>
  </si>
  <si>
    <t>Notes:</t>
    <phoneticPr fontId="123" type="noConversion"/>
  </si>
  <si>
    <t>Set up: 6:00-6:30pm</t>
    <phoneticPr fontId="123" type="noConversion"/>
  </si>
  <si>
    <t>A/V Equipment</t>
    <phoneticPr fontId="123" type="noConversion"/>
  </si>
  <si>
    <t>(415)578-2154</t>
  </si>
  <si>
    <t>Invoice  #2081</t>
    <phoneticPr fontId="123" type="noConversion"/>
  </si>
  <si>
    <t>Downtown</t>
    <phoneticPr fontId="123" type="noConversion"/>
  </si>
  <si>
    <t>Parking Lot</t>
    <phoneticPr fontId="123" type="noConversion"/>
  </si>
  <si>
    <t>comped</t>
    <phoneticPr fontId="123" type="noConversion"/>
  </si>
  <si>
    <t>436 14th St. Suite 500</t>
    <phoneticPr fontId="123" type="noConversion"/>
  </si>
  <si>
    <t>Notes:</t>
    <phoneticPr fontId="123" type="noConversion"/>
  </si>
  <si>
    <t>New Urban Eating Cookbook Launch Party</t>
  </si>
  <si>
    <t>EVENT TITLE:</t>
    <phoneticPr fontId="123" type="noConversion"/>
  </si>
  <si>
    <t>Security</t>
    <phoneticPr fontId="123" type="noConversion"/>
  </si>
  <si>
    <t>Standard Cleaning Fee</t>
    <phoneticPr fontId="123" type="noConversion"/>
  </si>
  <si>
    <t>Rental: 9:30-12:30</t>
    <phoneticPr fontId="123" type="noConversion"/>
  </si>
  <si>
    <t>Future of Energy Film Screening</t>
    <phoneticPr fontId="123" type="noConversion"/>
  </si>
  <si>
    <t>8:30-9:30pm</t>
    <phoneticPr fontId="123" type="noConversion"/>
  </si>
  <si>
    <t>Invoice  #2071</t>
    <phoneticPr fontId="123" type="noConversion"/>
  </si>
  <si>
    <t>Late Nite Art: In The Dark</t>
    <phoneticPr fontId="123" type="noConversion"/>
  </si>
  <si>
    <t>Will Heywood</t>
    <phoneticPr fontId="123" type="noConversion"/>
  </si>
  <si>
    <t>RATE: Non Member Weekday Rate -- Partnership</t>
    <phoneticPr fontId="123" type="noConversion"/>
  </si>
  <si>
    <t>HOURS</t>
    <phoneticPr fontId="123" type="noConversion"/>
  </si>
  <si>
    <t>DATE</t>
    <phoneticPr fontId="123" type="noConversion"/>
  </si>
  <si>
    <t>OMI Gallery</t>
    <phoneticPr fontId="123" type="noConversion"/>
  </si>
  <si>
    <t>Tables &amp; chairs</t>
    <phoneticPr fontId="123" type="noConversion"/>
  </si>
  <si>
    <t xml:space="preserve"> INVOICE #2015</t>
    <phoneticPr fontId="123" type="noConversion"/>
  </si>
  <si>
    <t>50% Deposit Due Immediately</t>
    <phoneticPr fontId="123" type="noConversion"/>
  </si>
  <si>
    <t>Invoice 2119</t>
    <phoneticPr fontId="123" type="noConversion"/>
  </si>
  <si>
    <t>DATE</t>
    <phoneticPr fontId="123" type="noConversion"/>
  </si>
  <si>
    <r>
      <t>Gino Pastori-</t>
    </r>
    <r>
      <rPr>
        <sz val="10"/>
        <rFont val="Verdana"/>
      </rPr>
      <t>Ng</t>
    </r>
  </si>
  <si>
    <t>1512 Brunswig Lane</t>
    <phoneticPr fontId="123" type="noConversion"/>
  </si>
  <si>
    <t>Set Up &amp; Break Down</t>
    <phoneticPr fontId="123" type="noConversion"/>
  </si>
  <si>
    <t>WITH</t>
    <phoneticPr fontId="123" type="noConversion"/>
  </si>
  <si>
    <t>Due upon receipt</t>
    <phoneticPr fontId="123" type="noConversion"/>
  </si>
  <si>
    <t>Feastly</t>
    <phoneticPr fontId="123" type="noConversion"/>
  </si>
  <si>
    <t>Atrium</t>
    <phoneticPr fontId="123" type="noConversion"/>
  </si>
  <si>
    <t>Due upon receipt</t>
    <phoneticPr fontId="123" type="noConversion"/>
  </si>
  <si>
    <t>DATE OF EVENT</t>
    <phoneticPr fontId="104" type="noConversion"/>
  </si>
  <si>
    <t>Set up: 5:30-7pm</t>
    <phoneticPr fontId="123" type="noConversion"/>
  </si>
  <si>
    <t>PatternDynamics 1/18/2014</t>
    <phoneticPr fontId="123" type="noConversion"/>
  </si>
  <si>
    <t>AT</t>
    <phoneticPr fontId="123" type="noConversion"/>
  </si>
  <si>
    <t>Large Party Janitorial Fee</t>
    <phoneticPr fontId="123" type="noConversion"/>
  </si>
  <si>
    <t xml:space="preserve">Use of kitchen and complementary tea </t>
    <phoneticPr fontId="123" type="noConversion"/>
  </si>
  <si>
    <t>Discounted setup/breakdown time</t>
    <phoneticPr fontId="123" type="noConversion"/>
  </si>
  <si>
    <t>Spring Gala and Auction</t>
  </si>
  <si>
    <t>Oakland, CA 94618</t>
    <phoneticPr fontId="123" type="noConversion"/>
  </si>
  <si>
    <t>tfinlev@iftf.org</t>
  </si>
  <si>
    <t>Phone (510) 858-2323</t>
    <phoneticPr fontId="123" type="noConversion"/>
  </si>
  <si>
    <t>Billy Silva</t>
    <phoneticPr fontId="123" type="noConversion"/>
  </si>
  <si>
    <t>Nov. 1 - Nov. 2, 2014</t>
    <phoneticPr fontId="123" type="noConversion"/>
  </si>
  <si>
    <t>Break down: 1-2:30pm</t>
    <phoneticPr fontId="123" type="noConversion"/>
  </si>
  <si>
    <t>A/V Equipment - extra Monitor</t>
    <phoneticPr fontId="123" type="noConversion"/>
  </si>
  <si>
    <t xml:space="preserve">Slow Money May 2014: Entrepreneur Spotlights pre Farm </t>
    <phoneticPr fontId="123" type="noConversion"/>
  </si>
  <si>
    <t xml:space="preserve">Use of kitchen and complementary tea </t>
    <phoneticPr fontId="123" type="noConversion"/>
  </si>
  <si>
    <t>Atrium</t>
    <phoneticPr fontId="123" type="noConversion"/>
  </si>
  <si>
    <t>Entire Space</t>
    <phoneticPr fontId="123" type="noConversion"/>
  </si>
  <si>
    <t>OBDC Retreat</t>
    <phoneticPr fontId="123" type="noConversion"/>
  </si>
  <si>
    <t>Due upon receipt</t>
    <phoneticPr fontId="123" type="noConversion"/>
  </si>
  <si>
    <t>Full Time Member Weekday Rate</t>
    <phoneticPr fontId="123" type="noConversion"/>
  </si>
  <si>
    <t>Fulltime member Weekday Rate</t>
    <phoneticPr fontId="123" type="noConversion"/>
  </si>
  <si>
    <t>Set Up &amp; Break Down</t>
    <phoneticPr fontId="123" type="noConversion"/>
  </si>
  <si>
    <t>Break down: 7:00-7:45pm</t>
    <phoneticPr fontId="123" type="noConversion"/>
  </si>
  <si>
    <t>7-7:30pm</t>
    <phoneticPr fontId="123" type="noConversion"/>
  </si>
  <si>
    <t xml:space="preserve">INVOICE #2107 </t>
    <phoneticPr fontId="123" type="noConversion"/>
  </si>
  <si>
    <t>Carol Varney</t>
    <phoneticPr fontId="123" type="noConversion"/>
  </si>
  <si>
    <t>Atrium</t>
    <phoneticPr fontId="123" type="noConversion"/>
  </si>
  <si>
    <t xml:space="preserve"> INVOICE #2010</t>
    <phoneticPr fontId="123" type="noConversion"/>
  </si>
  <si>
    <t>Due upon receipt</t>
    <phoneticPr fontId="123" type="noConversion"/>
  </si>
  <si>
    <r>
      <t>510-</t>
    </r>
    <r>
      <rPr>
        <sz val="10"/>
        <rFont val="Verdana"/>
      </rPr>
      <t>575-</t>
    </r>
    <r>
      <rPr>
        <sz val="10"/>
        <rFont val="Verdana"/>
      </rPr>
      <t>1251</t>
    </r>
  </si>
  <si>
    <t>bstoffmacher@oaklandnet.com</t>
  </si>
  <si>
    <t>Cleaning fee included</t>
    <phoneticPr fontId="123" type="noConversion"/>
  </si>
  <si>
    <t xml:space="preserve">Slow Money </t>
    <phoneticPr fontId="123" type="noConversion"/>
  </si>
  <si>
    <t>East Oakland</t>
    <phoneticPr fontId="123" type="noConversion"/>
  </si>
  <si>
    <t>Steve Spiker</t>
    <phoneticPr fontId="123" type="noConversion"/>
  </si>
  <si>
    <t>Black Girls CODE Love is Respect Hackathon</t>
  </si>
  <si>
    <t>darin@courtneyruby.com</t>
  </si>
  <si>
    <t>Downtown</t>
    <phoneticPr fontId="123" type="noConversion"/>
  </si>
  <si>
    <t>Due upon receipt</t>
    <phoneticPr fontId="123" type="noConversion"/>
  </si>
  <si>
    <t>12-12:30pm</t>
    <phoneticPr fontId="123" type="noConversion"/>
  </si>
  <si>
    <t>Catchafire Oakland Launch Event 4/7</t>
    <phoneticPr fontId="123" type="noConversion"/>
  </si>
  <si>
    <t xml:space="preserve">Event: </t>
    <phoneticPr fontId="123" type="noConversion"/>
  </si>
  <si>
    <t>WITH Event Discount</t>
    <phoneticPr fontId="123" type="noConversion"/>
  </si>
  <si>
    <t>750 Canyon Oaks Drive, Unit F</t>
  </si>
  <si>
    <t xml:space="preserve"> INVOICE #2009</t>
    <phoneticPr fontId="123" type="noConversion"/>
  </si>
  <si>
    <t>Vendor Invoices attached</t>
    <phoneticPr fontId="123" type="noConversion"/>
  </si>
  <si>
    <t>h2orange@gmail.com</t>
  </si>
  <si>
    <t>Event: 7-9:30pm</t>
    <phoneticPr fontId="123" type="noConversion"/>
  </si>
  <si>
    <t>Oakland, CA 94612</t>
    <phoneticPr fontId="123" type="noConversion"/>
  </si>
  <si>
    <t>4/14-10/14</t>
    <phoneticPr fontId="123" type="noConversion"/>
  </si>
  <si>
    <t>Amount Due (11/20/14)</t>
    <phoneticPr fontId="123" type="noConversion"/>
  </si>
  <si>
    <t>DATE OF EVENT</t>
    <phoneticPr fontId="123" type="noConversion"/>
  </si>
  <si>
    <t>Oakland Indie Awards Winners Dinner 2014</t>
  </si>
  <si>
    <t xml:space="preserve">     Break down: 6-7:30pm</t>
    <phoneticPr fontId="123" type="noConversion"/>
  </si>
  <si>
    <t>A/V Equipment provided fy IHO &amp; OVM</t>
    <phoneticPr fontId="123" type="noConversion"/>
  </si>
  <si>
    <t>Set up: 4pm-6pm</t>
    <phoneticPr fontId="123" type="noConversion"/>
  </si>
  <si>
    <t>snoero@worksafe.org</t>
  </si>
  <si>
    <t>436 14th Street, 5th Floor</t>
    <phoneticPr fontId="123" type="noConversion"/>
  </si>
  <si>
    <t>Amount Owed by 12/5/14</t>
    <phoneticPr fontId="123" type="noConversion"/>
  </si>
  <si>
    <t>The Body is Not An Apology</t>
  </si>
  <si>
    <t>East Bay Rental Housing Association</t>
    <phoneticPr fontId="123" type="noConversion"/>
  </si>
  <si>
    <t>6pm-10pm</t>
    <phoneticPr fontId="123" type="noConversion"/>
  </si>
  <si>
    <t>Phone (510) 858-2323</t>
    <phoneticPr fontId="123" type="noConversion"/>
  </si>
  <si>
    <t>Please make check payable to Hub Oakland LLC.</t>
    <phoneticPr fontId="123" type="noConversion"/>
  </si>
  <si>
    <t>Part Time Member Weekday Rate</t>
    <phoneticPr fontId="123" type="noConversion"/>
  </si>
  <si>
    <t>Phone (510) 858-2323</t>
    <phoneticPr fontId="123" type="noConversion"/>
  </si>
  <si>
    <t>General Cleaning Fee</t>
    <phoneticPr fontId="123" type="noConversion"/>
  </si>
  <si>
    <t>2323 Broadway</t>
    <phoneticPr fontId="123" type="noConversion"/>
  </si>
  <si>
    <t>Lexy Solomon</t>
  </si>
  <si>
    <t>Due upon receipt</t>
    <phoneticPr fontId="123" type="noConversion"/>
  </si>
  <si>
    <t xml:space="preserve">Thank you! </t>
    <phoneticPr fontId="123" type="noConversion"/>
  </si>
  <si>
    <t>1512 Brunswig Lane</t>
    <phoneticPr fontId="123" type="noConversion"/>
  </si>
  <si>
    <t>Set up: 6-9:00pm</t>
    <phoneticPr fontId="123" type="noConversion"/>
  </si>
  <si>
    <t>Invoice  #2078</t>
    <phoneticPr fontId="123" type="noConversion"/>
  </si>
  <si>
    <t>Invoice # 2050</t>
    <phoneticPr fontId="123" type="noConversion"/>
  </si>
  <si>
    <t>Oakland, CA 94612</t>
    <phoneticPr fontId="123" type="noConversion"/>
  </si>
  <si>
    <t>Set up / Break Down</t>
    <phoneticPr fontId="123" type="noConversion"/>
  </si>
  <si>
    <t>AMOUNT</t>
    <phoneticPr fontId="123" type="noConversion"/>
  </si>
  <si>
    <t>Breakdown: 10:00-11:00pm</t>
    <phoneticPr fontId="123" type="noConversion"/>
  </si>
  <si>
    <t>The cost of our compostable products for a party of 50 or under</t>
    <phoneticPr fontId="123" type="noConversion"/>
  </si>
  <si>
    <t>East Oakland</t>
    <phoneticPr fontId="123" type="noConversion"/>
  </si>
  <si>
    <t>9/20/14-9/21/14</t>
    <phoneticPr fontId="123" type="noConversion"/>
  </si>
  <si>
    <t>One assigned staff member</t>
    <phoneticPr fontId="123" type="noConversion"/>
  </si>
  <si>
    <t>Kristen Cox</t>
    <phoneticPr fontId="123" type="noConversion"/>
  </si>
  <si>
    <t>Notes:</t>
    <phoneticPr fontId="123" type="noConversion"/>
  </si>
  <si>
    <t>Invoice # 2047</t>
    <phoneticPr fontId="123" type="noConversion"/>
  </si>
  <si>
    <t>RATE: Part-time Member Rate</t>
    <phoneticPr fontId="123" type="noConversion"/>
  </si>
  <si>
    <t>DISCOUNT</t>
    <phoneticPr fontId="123" type="noConversion"/>
  </si>
  <si>
    <t>EVENT TITLE:</t>
    <phoneticPr fontId="123" type="noConversion"/>
  </si>
  <si>
    <t>510-289-1508</t>
    <phoneticPr fontId="123" type="noConversion"/>
  </si>
  <si>
    <r>
      <t xml:space="preserve">Notes: </t>
    </r>
    <r>
      <rPr>
        <sz val="12"/>
        <rFont val="Calibri"/>
      </rPr>
      <t>Time adjustments requested by Paul Salcido</t>
    </r>
  </si>
  <si>
    <t>nmagui@yahoo.com</t>
  </si>
  <si>
    <t>WITH</t>
    <phoneticPr fontId="123" type="noConversion"/>
  </si>
  <si>
    <t xml:space="preserve">Thank you! </t>
    <phoneticPr fontId="123" type="noConversion"/>
  </si>
  <si>
    <t>Jingletown Lounge</t>
    <phoneticPr fontId="104" type="noConversion"/>
  </si>
  <si>
    <t>Youth Seed</t>
  </si>
  <si>
    <t>Bianca Escalante</t>
    <phoneticPr fontId="123" type="noConversion"/>
  </si>
  <si>
    <t>Equator Coffee</t>
    <phoneticPr fontId="123" type="noConversion"/>
  </si>
  <si>
    <t xml:space="preserve">Use of kitchen and complementary tea </t>
    <phoneticPr fontId="123" type="noConversion"/>
  </si>
  <si>
    <t>Use of kitchen</t>
    <phoneticPr fontId="123" type="noConversion"/>
  </si>
  <si>
    <t>Please make check payable to Lisa Chacón</t>
    <phoneticPr fontId="123" type="noConversion"/>
  </si>
  <si>
    <t>April 2nd, 2014</t>
    <phoneticPr fontId="123" type="noConversion"/>
  </si>
  <si>
    <t>mdvasey@gmail.com</t>
  </si>
  <si>
    <t>Bryant Terry's Afro-Vegan National Book Launch Party 4/9/14</t>
    <phoneticPr fontId="123" type="noConversion"/>
  </si>
  <si>
    <t>Due upon receipt</t>
    <phoneticPr fontId="123" type="noConversion"/>
  </si>
  <si>
    <t xml:space="preserve">Thank you! </t>
    <phoneticPr fontId="123" type="noConversion"/>
  </si>
  <si>
    <t>epallana@oaklandfood.org</t>
  </si>
  <si>
    <t>Part Time Weekday Rate</t>
    <phoneticPr fontId="123" type="noConversion"/>
  </si>
  <si>
    <t>Kickstarter Prize</t>
    <phoneticPr fontId="123" type="noConversion"/>
  </si>
  <si>
    <t>Set up: 6:00-6:30</t>
    <phoneticPr fontId="123" type="noConversion"/>
  </si>
  <si>
    <t>Gallery</t>
    <phoneticPr fontId="123" type="noConversion"/>
  </si>
  <si>
    <t>HOURS</t>
    <phoneticPr fontId="123" type="noConversion"/>
  </si>
  <si>
    <t>Event: 10:00am-3:30pm</t>
  </si>
  <si>
    <t>Oct.10-Oct.12, 2014</t>
    <phoneticPr fontId="123" type="noConversion"/>
  </si>
  <si>
    <t>Tables &amp; chairs</t>
    <phoneticPr fontId="123" type="noConversion"/>
  </si>
  <si>
    <t>2323 Broadway</t>
    <phoneticPr fontId="123" type="noConversion"/>
  </si>
  <si>
    <t>Event 5:30-9</t>
    <phoneticPr fontId="123" type="noConversion"/>
  </si>
  <si>
    <t>RATE: Full Time Member Weekend Rate</t>
    <phoneticPr fontId="123" type="noConversion"/>
  </si>
  <si>
    <t>Downtown</t>
    <phoneticPr fontId="123" type="noConversion"/>
  </si>
  <si>
    <t>East Oakland</t>
    <phoneticPr fontId="123" type="noConversion"/>
  </si>
  <si>
    <t>Break down: 10:30-12:00AM</t>
    <phoneticPr fontId="123" type="noConversion"/>
  </si>
  <si>
    <t>Clean up: 12:30-1pm</t>
    <phoneticPr fontId="123" type="noConversion"/>
  </si>
  <si>
    <t>1920 Francisco St Apt 304</t>
  </si>
  <si>
    <t>Northgate</t>
  </si>
  <si>
    <t>Ricardo Nuñez</t>
    <phoneticPr fontId="123" type="noConversion"/>
  </si>
  <si>
    <t>Oakland, CA 94612</t>
    <phoneticPr fontId="123" type="noConversion"/>
  </si>
  <si>
    <t>Set up: 4:30pm-6:00pm</t>
    <phoneticPr fontId="123" type="noConversion"/>
  </si>
  <si>
    <t>Comped space rental</t>
    <phoneticPr fontId="123" type="noConversion"/>
  </si>
  <si>
    <t>Pop-Up</t>
    <phoneticPr fontId="123" type="noConversion"/>
  </si>
  <si>
    <t>On Broadway Event: 7:00-9:00p</t>
  </si>
  <si>
    <t>Atrium</t>
    <phoneticPr fontId="123" type="noConversion"/>
  </si>
  <si>
    <t>kristen.cox@self-help.org</t>
  </si>
  <si>
    <t>386 60th Street</t>
  </si>
  <si>
    <t>INVOICE #2140</t>
    <phoneticPr fontId="123" type="noConversion"/>
  </si>
  <si>
    <t>Oakland, CA 94608</t>
    <phoneticPr fontId="123" type="noConversion"/>
  </si>
  <si>
    <t>77 Van Ness Ave. #1028</t>
  </si>
  <si>
    <t>Set up: 5:30-7pm</t>
    <phoneticPr fontId="123" type="noConversion"/>
  </si>
  <si>
    <t>March 28th, 2014</t>
    <phoneticPr fontId="123" type="noConversion"/>
  </si>
  <si>
    <t>sandraleelawson@gmail.com</t>
  </si>
  <si>
    <t>Set up: 6-7pm</t>
    <phoneticPr fontId="123" type="noConversion"/>
  </si>
  <si>
    <t>A/V Sound Tech</t>
    <phoneticPr fontId="123" type="noConversion"/>
  </si>
  <si>
    <t>A/V Equipment Rental</t>
    <phoneticPr fontId="123" type="noConversion"/>
  </si>
  <si>
    <t>Furniture Rental</t>
    <phoneticPr fontId="123" type="noConversion"/>
  </si>
  <si>
    <t>robgall@meridianuniversity.edu</t>
  </si>
  <si>
    <t>IHO Staffing</t>
    <phoneticPr fontId="123" type="noConversion"/>
  </si>
  <si>
    <t>Downtown room</t>
    <phoneticPr fontId="123" type="noConversion"/>
  </si>
  <si>
    <t>Marco Vangelisti</t>
    <phoneticPr fontId="123" type="noConversion"/>
  </si>
  <si>
    <t xml:space="preserve">Clean up: </t>
    <phoneticPr fontId="123" type="noConversion"/>
  </si>
  <si>
    <t>Non Member Weekday Rate - Founder Discount</t>
    <phoneticPr fontId="123" type="noConversion"/>
  </si>
  <si>
    <t>1423 Broadway</t>
    <phoneticPr fontId="123" type="noConversion"/>
  </si>
  <si>
    <t>Downtown</t>
    <phoneticPr fontId="123" type="noConversion"/>
  </si>
  <si>
    <t>EBASE's 15th Anniversary (G)</t>
  </si>
  <si>
    <t>Pac + 10/30/13</t>
    <phoneticPr fontId="123" type="noConversion"/>
  </si>
  <si>
    <t>Kickstarter Event</t>
    <phoneticPr fontId="123" type="noConversion"/>
  </si>
  <si>
    <t>March 25th, 2014</t>
    <phoneticPr fontId="123" type="noConversion"/>
  </si>
  <si>
    <t>does not include mezzanine level</t>
  </si>
  <si>
    <t>Non Member Weekday Rate</t>
    <phoneticPr fontId="123" type="noConversion"/>
  </si>
  <si>
    <t>The Loop Exclusive</t>
    <phoneticPr fontId="123" type="noConversion"/>
  </si>
  <si>
    <t>Set up: 5:00-6:30</t>
    <phoneticPr fontId="123" type="noConversion"/>
  </si>
  <si>
    <t>Waved</t>
    <phoneticPr fontId="123" type="noConversion"/>
  </si>
  <si>
    <t>2323 Broadway</t>
    <phoneticPr fontId="123" type="noConversion"/>
  </si>
  <si>
    <t>Late Nite Art: Water</t>
    <phoneticPr fontId="123" type="noConversion"/>
  </si>
  <si>
    <t>Downtown Room</t>
    <phoneticPr fontId="123" type="noConversion"/>
  </si>
  <si>
    <t>(415)722-8911</t>
    <phoneticPr fontId="123" type="noConversion"/>
  </si>
  <si>
    <t>On Broadway</t>
  </si>
  <si>
    <t>11:00pm-12:30am</t>
  </si>
  <si>
    <t>NAACP</t>
    <phoneticPr fontId="123" type="noConversion"/>
  </si>
  <si>
    <t>Comedy for Palestine...with a Chanukah Twist!</t>
  </si>
  <si>
    <t>Building Innovation: Technology Inclusion</t>
    <phoneticPr fontId="123" type="noConversion"/>
  </si>
  <si>
    <t>Invoice # 2039</t>
    <phoneticPr fontId="123" type="noConversion"/>
  </si>
  <si>
    <t>Event: 7-11</t>
    <phoneticPr fontId="123" type="noConversion"/>
  </si>
  <si>
    <t>Event: 6:00-9:00pm</t>
    <phoneticPr fontId="123" type="noConversion"/>
  </si>
  <si>
    <t>Breakdown: 10-11pm</t>
    <phoneticPr fontId="123" type="noConversion"/>
  </si>
  <si>
    <t>510-207-0603</t>
  </si>
  <si>
    <t>Jen Leybovich</t>
    <phoneticPr fontId="123" type="noConversion"/>
  </si>
  <si>
    <t>Joshua Gorman</t>
    <phoneticPr fontId="123" type="noConversion"/>
  </si>
  <si>
    <t xml:space="preserve">Set up: </t>
    <phoneticPr fontId="105" type="noConversion"/>
  </si>
  <si>
    <t>IMPACT HUB OAKLAND LLC</t>
    <phoneticPr fontId="123" type="noConversion"/>
  </si>
  <si>
    <t>(510)306-4159</t>
  </si>
  <si>
    <t>Break down: 10:30-11:00pm</t>
  </si>
  <si>
    <t>Oct. 31, 2014</t>
    <phoneticPr fontId="123" type="noConversion"/>
  </si>
  <si>
    <t>Oakland, CA 94605</t>
  </si>
  <si>
    <t>(510) 251-9278</t>
  </si>
  <si>
    <t>Prajekt</t>
  </si>
  <si>
    <t>Gabriel Crane</t>
    <phoneticPr fontId="123" type="noConversion"/>
  </si>
  <si>
    <t>Katie DeCarlo</t>
    <phoneticPr fontId="123" type="noConversion"/>
  </si>
  <si>
    <t>OMI Gallery</t>
    <phoneticPr fontId="123" type="noConversion"/>
  </si>
  <si>
    <t xml:space="preserve">RATE: Full Time Member Weekday Rate </t>
    <phoneticPr fontId="123" type="noConversion"/>
  </si>
  <si>
    <t>One designated staff member</t>
    <phoneticPr fontId="123" type="noConversion"/>
  </si>
  <si>
    <t>EVENT TITLE:</t>
    <phoneticPr fontId="123" type="noConversion"/>
  </si>
  <si>
    <t>A/V Equipment</t>
    <phoneticPr fontId="123" type="noConversion"/>
  </si>
  <si>
    <t>Clean up: 8:00pm-8:30pm</t>
    <phoneticPr fontId="123" type="noConversion"/>
  </si>
  <si>
    <t>456 40th St. Apt. 2</t>
  </si>
  <si>
    <t>Event Hours 11:00am - 6:00pm</t>
    <phoneticPr fontId="123" type="noConversion"/>
  </si>
  <si>
    <t>Invoice  #2079</t>
    <phoneticPr fontId="123" type="noConversion"/>
  </si>
  <si>
    <t>Cinema Club</t>
    <phoneticPr fontId="123" type="noConversion"/>
  </si>
  <si>
    <t>Set Up: 6-7pm</t>
    <phoneticPr fontId="123" type="noConversion"/>
  </si>
  <si>
    <t>Discounted setup/breakdown time</t>
    <phoneticPr fontId="123" type="noConversion"/>
  </si>
  <si>
    <t>Full Time Member Weekday Rate</t>
    <phoneticPr fontId="123" type="noConversion"/>
  </si>
  <si>
    <t>(415) 515-7702</t>
  </si>
  <si>
    <t>Know your Palate: Whiskey and Cheese Pairing</t>
    <phoneticPr fontId="123" type="noConversion"/>
  </si>
  <si>
    <t>10pm-11pm</t>
    <phoneticPr fontId="123" type="noConversion"/>
  </si>
  <si>
    <t>AMOUNT</t>
    <phoneticPr fontId="123" type="noConversion"/>
  </si>
  <si>
    <t>Kimberly Brant</t>
  </si>
  <si>
    <t>Sound Tech</t>
    <phoneticPr fontId="123" type="noConversion"/>
  </si>
  <si>
    <t>Siouxsie Oki</t>
    <phoneticPr fontId="123" type="noConversion"/>
  </si>
  <si>
    <t>World Trust Educational Services</t>
  </si>
  <si>
    <t>West Oakland</t>
    <phoneticPr fontId="123" type="noConversion"/>
  </si>
  <si>
    <t>Conference Room Rental</t>
    <phoneticPr fontId="123" type="noConversion"/>
  </si>
  <si>
    <t>8:30pm-9:30pm</t>
    <phoneticPr fontId="123" type="noConversion"/>
  </si>
  <si>
    <t>2323 Broadway</t>
    <phoneticPr fontId="123" type="noConversion"/>
  </si>
  <si>
    <t>510.587.9417 (ext. 103)</t>
  </si>
  <si>
    <t>OneLife Institute</t>
  </si>
  <si>
    <t>Comped</t>
    <phoneticPr fontId="123" type="noConversion"/>
  </si>
  <si>
    <t>hlael1@gmail.com</t>
  </si>
  <si>
    <t>DATE OF EVENT</t>
    <phoneticPr fontId="123" type="noConversion"/>
  </si>
  <si>
    <t>DESCRIPTION</t>
    <phoneticPr fontId="123" type="noConversion"/>
  </si>
  <si>
    <t>Adam Rosendahl</t>
    <phoneticPr fontId="123" type="noConversion"/>
  </si>
  <si>
    <t>Invoice #2132</t>
    <phoneticPr fontId="123" type="noConversion"/>
  </si>
  <si>
    <t>Invoice  #2090</t>
    <phoneticPr fontId="123" type="noConversion"/>
  </si>
  <si>
    <t>Due upon receipt</t>
    <phoneticPr fontId="123" type="noConversion"/>
  </si>
  <si>
    <t>Break down: 10-11pm</t>
    <phoneticPr fontId="123" type="noConversion"/>
  </si>
  <si>
    <t>1st of 3 part series</t>
    <phoneticPr fontId="123" type="noConversion"/>
  </si>
  <si>
    <t>Main Contact Person</t>
    <phoneticPr fontId="123" type="noConversion"/>
  </si>
  <si>
    <t xml:space="preserve">Event: </t>
    <phoneticPr fontId="123" type="noConversion"/>
  </si>
  <si>
    <t>Large Party Janitorial Fee</t>
    <phoneticPr fontId="123" type="noConversion"/>
  </si>
  <si>
    <t>Extended Use Fee</t>
    <phoneticPr fontId="123" type="noConversion"/>
  </si>
  <si>
    <t>RATE: Part Time Member Weekend Rate - multi room discount</t>
    <phoneticPr fontId="123" type="noConversion"/>
  </si>
  <si>
    <t>55 Harrison St. Suite 300</t>
    <phoneticPr fontId="123" type="noConversion"/>
  </si>
  <si>
    <t>Please make check payable to Lisa Chacón</t>
    <phoneticPr fontId="123" type="noConversion"/>
  </si>
  <si>
    <t>Invoice # 2045</t>
    <phoneticPr fontId="123" type="noConversion"/>
  </si>
  <si>
    <t>Weekend Conference Room Rental</t>
    <phoneticPr fontId="123" type="noConversion"/>
  </si>
  <si>
    <t>SustainAbility</t>
  </si>
  <si>
    <t>50% Deposit Due Immediately</t>
    <phoneticPr fontId="123" type="noConversion"/>
  </si>
  <si>
    <t>DESCRIPTION</t>
    <phoneticPr fontId="123" type="noConversion"/>
  </si>
  <si>
    <t>Set Up &amp; Break Down</t>
    <phoneticPr fontId="123" type="noConversion"/>
  </si>
  <si>
    <t>Johanna Silva Waki</t>
  </si>
  <si>
    <t xml:space="preserve"> INVOICE #2001</t>
    <phoneticPr fontId="123" type="noConversion"/>
  </si>
  <si>
    <t>Manu Butterworth</t>
    <phoneticPr fontId="123" type="noConversion"/>
  </si>
  <si>
    <t>Wireless internet</t>
    <phoneticPr fontId="123" type="noConversion"/>
  </si>
  <si>
    <t>yesmsbenson@gmail.com</t>
  </si>
  <si>
    <t>Arianna Morales</t>
  </si>
  <si>
    <t>Event: 5:00-7:00pm</t>
    <phoneticPr fontId="123" type="noConversion"/>
  </si>
  <si>
    <t>Invoice 2122</t>
    <phoneticPr fontId="123" type="noConversion"/>
  </si>
  <si>
    <t>Kerusso Music Group</t>
  </si>
  <si>
    <t>Early Set Up Fee</t>
    <phoneticPr fontId="123" type="noConversion"/>
  </si>
  <si>
    <t>AT</t>
    <phoneticPr fontId="123" type="noConversion"/>
  </si>
  <si>
    <t>Eric Graham</t>
    <phoneticPr fontId="123" type="noConversion"/>
  </si>
  <si>
    <t>Urban Land Institute - Explore Oakland: Uptown</t>
  </si>
  <si>
    <t xml:space="preserve">Breakdown: </t>
    <phoneticPr fontId="123" type="noConversion"/>
  </si>
  <si>
    <t>901 Misison Street Suite 105</t>
  </si>
  <si>
    <t>Movement Generation</t>
    <phoneticPr fontId="123" type="noConversion"/>
  </si>
  <si>
    <t xml:space="preserve">Use of kitchen and complementary tea </t>
    <phoneticPr fontId="123" type="noConversion"/>
  </si>
  <si>
    <t>Invoice # 2049</t>
    <phoneticPr fontId="123" type="noConversion"/>
  </si>
  <si>
    <t>Friday: 6pm-12am</t>
    <phoneticPr fontId="123" type="noConversion"/>
  </si>
  <si>
    <t>2323 Broadway</t>
    <phoneticPr fontId="123" type="noConversion"/>
  </si>
  <si>
    <t>Non-Member Weekend Rate</t>
    <phoneticPr fontId="123" type="noConversion"/>
  </si>
  <si>
    <t>Reconstructing Narrative: Creative Writing Workshop 12/9/13</t>
    <phoneticPr fontId="123" type="noConversion"/>
  </si>
  <si>
    <t>jp@omnibibulous.com</t>
  </si>
  <si>
    <t>DATE OF EVENT</t>
    <phoneticPr fontId="123" type="noConversion"/>
  </si>
  <si>
    <t>Break down: 8pm-8:45pm</t>
    <phoneticPr fontId="123" type="noConversion"/>
  </si>
  <si>
    <t>Linda Curtis</t>
    <phoneticPr fontId="123" type="noConversion"/>
  </si>
  <si>
    <t xml:space="preserve">Use of Entire Building 2/7 - 2/9 </t>
    <phoneticPr fontId="123" type="noConversion"/>
  </si>
  <si>
    <t>Set up: 7:30-8:30</t>
    <phoneticPr fontId="123" type="noConversion"/>
  </si>
  <si>
    <t>(646)205-4221</t>
  </si>
  <si>
    <t>Mezzanine Level</t>
    <phoneticPr fontId="123" type="noConversion"/>
  </si>
  <si>
    <t>March 26th, 2014</t>
    <phoneticPr fontId="123" type="noConversion"/>
  </si>
  <si>
    <t>Invoice #2117</t>
    <phoneticPr fontId="123" type="noConversion"/>
  </si>
  <si>
    <t>The SexyHuman Workshop</t>
    <phoneticPr fontId="123" type="noConversion"/>
  </si>
  <si>
    <t>Waved</t>
    <phoneticPr fontId="123" type="noConversion"/>
  </si>
  <si>
    <t>Invoice 2116</t>
    <phoneticPr fontId="123" type="noConversion"/>
  </si>
  <si>
    <t xml:space="preserve">Remaining Due: </t>
  </si>
  <si>
    <t>Clean up: 8:00pm-9:00pm</t>
    <phoneticPr fontId="123" type="noConversion"/>
  </si>
  <si>
    <t>jen@obdc.com</t>
  </si>
  <si>
    <t>Tables &amp; chairs</t>
    <phoneticPr fontId="123" type="noConversion"/>
  </si>
  <si>
    <t>Ashanti Branch</t>
    <phoneticPr fontId="123" type="noConversion"/>
  </si>
  <si>
    <r>
      <t xml:space="preserve">LATE NITE ART: In The Dark </t>
    </r>
    <r>
      <rPr>
        <b/>
        <sz val="10"/>
        <rFont val="Verdana"/>
      </rPr>
      <t>3/22/2014</t>
    </r>
    <phoneticPr fontId="123" type="noConversion"/>
  </si>
  <si>
    <t>BILL TO:</t>
    <phoneticPr fontId="123" type="noConversion"/>
  </si>
  <si>
    <t>Part Time Weekday Rate</t>
    <phoneticPr fontId="123" type="noConversion"/>
  </si>
  <si>
    <t xml:space="preserve"> INVOICE #2028</t>
    <phoneticPr fontId="123" type="noConversion"/>
  </si>
  <si>
    <t>Event: 6pm-10pm</t>
    <phoneticPr fontId="123" type="noConversion"/>
  </si>
  <si>
    <t>Clean up: 9:00-10:00pm</t>
    <phoneticPr fontId="123" type="noConversion"/>
  </si>
  <si>
    <t>Amigos de las Americas: Youth Ambassadors Program</t>
  </si>
  <si>
    <t>5-6pm</t>
    <phoneticPr fontId="123" type="noConversion"/>
  </si>
  <si>
    <t>Waste Removal Fee</t>
    <phoneticPr fontId="123" type="noConversion"/>
  </si>
  <si>
    <t>invoice #2109</t>
    <phoneticPr fontId="123" type="noConversion"/>
  </si>
  <si>
    <t xml:space="preserve">Thank you! </t>
    <phoneticPr fontId="123" type="noConversion"/>
  </si>
  <si>
    <t xml:space="preserve">The On Broadway main floor area only. This </t>
    <phoneticPr fontId="123" type="noConversion"/>
  </si>
  <si>
    <t>The Spring Wine Event 5/10/14</t>
    <phoneticPr fontId="123" type="noConversion"/>
  </si>
  <si>
    <t>115 Jordan St</t>
  </si>
  <si>
    <t>415-377-4562</t>
  </si>
  <si>
    <t>AT Private Event</t>
    <phoneticPr fontId="123" type="noConversion"/>
  </si>
  <si>
    <t>Use of kitchen and complementary tea service</t>
    <phoneticPr fontId="123" type="noConversion"/>
  </si>
  <si>
    <t>New Arts Axis</t>
  </si>
  <si>
    <t>Set Up &amp; Break Down</t>
    <phoneticPr fontId="123" type="noConversion"/>
  </si>
  <si>
    <t>Set Up &amp; Clean Up</t>
    <phoneticPr fontId="123" type="noConversion"/>
  </si>
  <si>
    <t>Event: 7-9pm</t>
    <phoneticPr fontId="123" type="noConversion"/>
  </si>
  <si>
    <t>Meridian Room</t>
    <phoneticPr fontId="123" type="noConversion"/>
  </si>
  <si>
    <t>Deposit Paid 7/29/14:</t>
  </si>
  <si>
    <t>Jin Zhou</t>
    <phoneticPr fontId="123" type="noConversion"/>
  </si>
  <si>
    <t>443-310-3908</t>
  </si>
  <si>
    <t>Break down: 11pm-12:30pm</t>
    <phoneticPr fontId="123" type="noConversion"/>
  </si>
  <si>
    <t>Invoice #2137</t>
    <phoneticPr fontId="123" type="noConversion"/>
  </si>
  <si>
    <t>Office of African American Male Achievement</t>
  </si>
  <si>
    <t>Bay Area Capital Connections (BACC) Forum I: Design Thinking for an Inclusive Economy</t>
    <phoneticPr fontId="123" type="noConversion"/>
  </si>
  <si>
    <t>Set Up: 3:30p - 6:30p / Breakdown: 11:30p - 1:30am</t>
    <phoneticPr fontId="123" type="noConversion"/>
  </si>
  <si>
    <t>Mightybell</t>
    <phoneticPr fontId="123" type="noConversion"/>
  </si>
  <si>
    <t>Get Storied</t>
    <phoneticPr fontId="123" type="noConversion"/>
  </si>
  <si>
    <t>BILL TO:</t>
    <phoneticPr fontId="123" type="noConversion"/>
  </si>
  <si>
    <t>Event Hours 9:00am - 5:00pm</t>
    <phoneticPr fontId="123" type="noConversion"/>
  </si>
  <si>
    <t>A Snap Pea Soiree 4/11</t>
    <phoneticPr fontId="123" type="noConversion"/>
  </si>
  <si>
    <t xml:space="preserve"> INVOICE #2022</t>
    <phoneticPr fontId="123" type="noConversion"/>
  </si>
  <si>
    <t>Break down: 5:00-6:00pm</t>
    <phoneticPr fontId="123" type="noConversion"/>
  </si>
  <si>
    <t>TOTAL</t>
    <phoneticPr fontId="123" type="noConversion"/>
  </si>
  <si>
    <t>Tim Winton</t>
    <phoneticPr fontId="123" type="noConversion"/>
  </si>
  <si>
    <t>Invoice # 2054</t>
    <phoneticPr fontId="123" type="noConversion"/>
  </si>
  <si>
    <t>AMOUNT</t>
    <phoneticPr fontId="123" type="noConversion"/>
  </si>
  <si>
    <t>EVENT TITLE:</t>
    <phoneticPr fontId="123" type="noConversion"/>
  </si>
  <si>
    <t>Black Elected Officials Breakfast</t>
    <phoneticPr fontId="123" type="noConversion"/>
  </si>
  <si>
    <t>(575) 312-3497</t>
    <phoneticPr fontId="123" type="noConversion"/>
  </si>
  <si>
    <t>(415)-860-6387</t>
  </si>
  <si>
    <t>Event: 7:30-9am</t>
    <phoneticPr fontId="123" type="noConversion"/>
  </si>
  <si>
    <t>Venue Rental from 6:30pm to 11:00pm</t>
    <phoneticPr fontId="123" type="noConversion"/>
  </si>
  <si>
    <t>admin@blackgirlscode.org</t>
  </si>
  <si>
    <t>Queer Yoga Gathering 2014 7/12/14</t>
    <phoneticPr fontId="123" type="noConversion"/>
  </si>
  <si>
    <t xml:space="preserve"> INVOICE #2021</t>
    <phoneticPr fontId="123" type="noConversion"/>
  </si>
  <si>
    <t>Irene Malarkey</t>
  </si>
  <si>
    <t>Coffee Service ($10/thermos)</t>
    <phoneticPr fontId="123" type="noConversion"/>
  </si>
  <si>
    <t>Set up: 5:30-6:30pm</t>
    <phoneticPr fontId="123" type="noConversion"/>
  </si>
  <si>
    <t>Invoice # 2048</t>
    <phoneticPr fontId="123" type="noConversion"/>
  </si>
  <si>
    <t>Event:8:00p-11:00p</t>
  </si>
  <si>
    <t>EVENT TITLE:</t>
    <phoneticPr fontId="123" type="noConversion"/>
  </si>
  <si>
    <t>100 Black Men BA/ Cut 50</t>
    <phoneticPr fontId="123" type="noConversion"/>
  </si>
  <si>
    <t>On Broadway</t>
    <phoneticPr fontId="123" type="noConversion"/>
  </si>
  <si>
    <t>AT</t>
    <phoneticPr fontId="123" type="noConversion"/>
  </si>
  <si>
    <t>BILL TO:</t>
    <phoneticPr fontId="123" type="noConversion"/>
  </si>
  <si>
    <t>Active Voice</t>
    <phoneticPr fontId="123" type="noConversion"/>
  </si>
  <si>
    <t>Event: 10:00am-3:30pm</t>
    <phoneticPr fontId="123" type="noConversion"/>
  </si>
  <si>
    <t>TOTAL</t>
    <phoneticPr fontId="123" type="noConversion"/>
  </si>
  <si>
    <t>INVOICE #2139</t>
    <phoneticPr fontId="123" type="noConversion"/>
  </si>
  <si>
    <t>Wireless internet provided by IHO</t>
    <phoneticPr fontId="123" type="noConversion"/>
  </si>
  <si>
    <t xml:space="preserve"> INVOICE #2019</t>
    <phoneticPr fontId="123" type="noConversion"/>
  </si>
  <si>
    <t>(510)858-2173</t>
  </si>
  <si>
    <t>Event: 7-10:30PM</t>
    <phoneticPr fontId="123" type="noConversion"/>
  </si>
  <si>
    <t>PRIVATE EVENT</t>
    <phoneticPr fontId="123" type="noConversion"/>
  </si>
  <si>
    <t>BUILDUP.vc</t>
  </si>
  <si>
    <t>Non Member Weekend Rate</t>
    <phoneticPr fontId="123" type="noConversion"/>
  </si>
  <si>
    <t>Use of the Atrium (2315 first floor)</t>
    <phoneticPr fontId="123" type="noConversion"/>
  </si>
  <si>
    <t>Kalimah Priforce</t>
    <phoneticPr fontId="123" type="noConversion"/>
  </si>
  <si>
    <t>manu@fengshuischool.com</t>
  </si>
  <si>
    <t>ULI Fire Side Chat Private Event 3/18</t>
    <phoneticPr fontId="123" type="noConversion"/>
  </si>
  <si>
    <t>Invoice # 2056</t>
    <phoneticPr fontId="123" type="noConversion"/>
  </si>
  <si>
    <t>Flat Fee</t>
    <phoneticPr fontId="123" type="noConversion"/>
  </si>
  <si>
    <t>Set up: 5:30-6:30pm</t>
    <phoneticPr fontId="123" type="noConversion"/>
  </si>
  <si>
    <t>Amount Owed (11/19/14)</t>
    <phoneticPr fontId="123" type="noConversion"/>
  </si>
  <si>
    <t>Event: 6:00pm-8:00pm</t>
  </si>
  <si>
    <t>Set up @ 5pm-8pm</t>
    <phoneticPr fontId="123" type="noConversion"/>
  </si>
  <si>
    <t>Organizational Membership
INVOICE</t>
    <phoneticPr fontId="123" type="noConversion"/>
  </si>
  <si>
    <t xml:space="preserve">Coffee Service </t>
    <phoneticPr fontId="123" type="noConversion"/>
  </si>
  <si>
    <t>INVOICE #2197</t>
    <phoneticPr fontId="123" type="noConversion"/>
  </si>
  <si>
    <t>Total</t>
    <phoneticPr fontId="123" type="noConversion"/>
  </si>
  <si>
    <t>Flat Fee</t>
    <phoneticPr fontId="123" type="noConversion"/>
  </si>
  <si>
    <t>Use of kitchen and complementary tea service</t>
    <phoneticPr fontId="123" type="noConversion"/>
  </si>
  <si>
    <t>Cindy Phan</t>
    <phoneticPr fontId="123" type="noConversion"/>
  </si>
  <si>
    <t>Oakland, California 94611</t>
  </si>
  <si>
    <t>50% Deposit Due to Confirm</t>
    <phoneticPr fontId="123" type="noConversion"/>
  </si>
  <si>
    <t>East Oakland</t>
    <phoneticPr fontId="123" type="noConversion"/>
  </si>
  <si>
    <t>50% Deposit Due Immediately</t>
  </si>
  <si>
    <t>Oakland, CA 94612</t>
    <phoneticPr fontId="123" type="noConversion"/>
  </si>
  <si>
    <t>Max@thefutureofenergy.org</t>
  </si>
  <si>
    <t>Top Ten Social</t>
  </si>
  <si>
    <t>Invoice #2094</t>
    <phoneticPr fontId="123" type="noConversion"/>
  </si>
  <si>
    <t>Sangha in the Cities with Thomas Hubl (G)</t>
  </si>
  <si>
    <t>AT</t>
    <phoneticPr fontId="123" type="noConversion"/>
  </si>
  <si>
    <t>Invoice  #2064</t>
  </si>
  <si>
    <t>Invoice # 2044</t>
    <phoneticPr fontId="123" type="noConversion"/>
  </si>
  <si>
    <t>Credit card payment will be assessed 5% service charge</t>
    <phoneticPr fontId="123" type="noConversion"/>
  </si>
  <si>
    <t>Invoice #2105</t>
    <phoneticPr fontId="123" type="noConversion"/>
  </si>
  <si>
    <t>May 6th, 2014</t>
    <phoneticPr fontId="123" type="noConversion"/>
  </si>
  <si>
    <t xml:space="preserve">Institute for the Future and Fourm Design </t>
    <phoneticPr fontId="123" type="noConversion"/>
  </si>
  <si>
    <t>Uptown</t>
    <phoneticPr fontId="123" type="noConversion"/>
  </si>
  <si>
    <t>West Oakland</t>
    <phoneticPr fontId="123" type="noConversion"/>
  </si>
  <si>
    <t>AMOUNT</t>
    <phoneticPr fontId="123" type="noConversion"/>
  </si>
  <si>
    <t>EVENT TITLE:</t>
    <phoneticPr fontId="123" type="noConversion"/>
  </si>
  <si>
    <t>Use of Jingletown Lounge &amp; On Broadway room for breakout</t>
    <phoneticPr fontId="123" type="noConversion"/>
  </si>
  <si>
    <t>Downtown</t>
    <phoneticPr fontId="123" type="noConversion"/>
  </si>
  <si>
    <t>Devorah Freudiger</t>
    <phoneticPr fontId="123" type="noConversion"/>
  </si>
  <si>
    <t>Early Set Up Fee</t>
    <phoneticPr fontId="123" type="noConversion"/>
  </si>
  <si>
    <t>Carla Pérez</t>
    <phoneticPr fontId="123" type="noConversion"/>
  </si>
  <si>
    <t xml:space="preserve"> </t>
    <phoneticPr fontId="123" type="noConversion"/>
  </si>
  <si>
    <t>Event: 7-10pm</t>
    <phoneticPr fontId="123" type="noConversion"/>
  </si>
  <si>
    <t>7:30-9am</t>
    <phoneticPr fontId="123" type="noConversion"/>
  </si>
  <si>
    <t xml:space="preserve">Use of kitchen and complementary tea </t>
    <phoneticPr fontId="123" type="noConversion"/>
  </si>
  <si>
    <t>INVOICE #2173</t>
    <phoneticPr fontId="123" type="noConversion"/>
  </si>
  <si>
    <t>bigabranch@yahoo.com</t>
  </si>
  <si>
    <t>Set up: 11-12:00pm</t>
    <phoneticPr fontId="123" type="noConversion"/>
  </si>
  <si>
    <t>Break down: 11:00-12:30am</t>
    <phoneticPr fontId="123" type="noConversion"/>
  </si>
  <si>
    <t>Deposit Received (thank you!)</t>
    <phoneticPr fontId="123" type="noConversion"/>
  </si>
  <si>
    <t>5/17 &amp; 5/18</t>
    <phoneticPr fontId="123" type="noConversion"/>
  </si>
  <si>
    <t>Event: 7pm-12am On Broadway Party</t>
    <phoneticPr fontId="123" type="noConversion"/>
  </si>
  <si>
    <t>Event: 7:30-11:30pm</t>
    <phoneticPr fontId="123" type="noConversion"/>
  </si>
  <si>
    <t>Galen Silvestri</t>
    <phoneticPr fontId="123" type="noConversion"/>
  </si>
  <si>
    <t>BAI</t>
    <phoneticPr fontId="123" type="noConversion"/>
  </si>
  <si>
    <t xml:space="preserve">Thank you! </t>
    <phoneticPr fontId="123" type="noConversion"/>
  </si>
  <si>
    <t>ACOE Meeting</t>
    <phoneticPr fontId="123" type="noConversion"/>
  </si>
  <si>
    <t>Set up: 5:30pm-7:00pm</t>
    <phoneticPr fontId="123" type="noConversion"/>
  </si>
  <si>
    <t>Tables &amp; chairs</t>
    <phoneticPr fontId="123" type="noConversion"/>
  </si>
  <si>
    <t>SUBTOTAL</t>
    <phoneticPr fontId="123" type="noConversion"/>
  </si>
  <si>
    <t>Josh Healey</t>
  </si>
  <si>
    <t>May 5th, 2014</t>
    <phoneticPr fontId="123" type="noConversion"/>
  </si>
  <si>
    <t>Email</t>
    <phoneticPr fontId="123" type="noConversion"/>
  </si>
  <si>
    <t>Engage Network/Movement Strategy Center</t>
    <phoneticPr fontId="123" type="noConversion"/>
  </si>
  <si>
    <t>Berrett-Koehler Foundation</t>
  </si>
  <si>
    <t>Large Party Janitorial Fee</t>
    <phoneticPr fontId="123" type="noConversion"/>
  </si>
  <si>
    <t>Omi Gallery</t>
    <phoneticPr fontId="123" type="noConversion"/>
  </si>
  <si>
    <t>KQED</t>
    <phoneticPr fontId="123" type="noConversion"/>
  </si>
  <si>
    <t>Set up: 5:30-7PM</t>
    <phoneticPr fontId="123" type="noConversion"/>
  </si>
  <si>
    <t>The Ever Forward Club</t>
    <phoneticPr fontId="123" type="noConversion"/>
  </si>
  <si>
    <t>DESCRIPTION</t>
    <phoneticPr fontId="123" type="noConversion"/>
  </si>
  <si>
    <t>Yonas Keleta</t>
  </si>
  <si>
    <t>Libby Schaaf Office</t>
    <phoneticPr fontId="123" type="noConversion"/>
  </si>
  <si>
    <t>Food/drink waste will be packed out by client. Waste Removal Fee waived.</t>
  </si>
  <si>
    <t>RATE: Non Member Weekday Rate - Sharon Cornu Credit Applied</t>
    <phoneticPr fontId="123" type="noConversion"/>
  </si>
  <si>
    <t>Invoice  #2080</t>
    <phoneticPr fontId="123" type="noConversion"/>
  </si>
  <si>
    <t>P2R graduation</t>
  </si>
  <si>
    <t>Event: 7:00-10:00pm</t>
    <phoneticPr fontId="123" type="noConversion"/>
  </si>
  <si>
    <t>Large Party Janitorial Fee</t>
    <phoneticPr fontId="123" type="noConversion"/>
  </si>
  <si>
    <t>Sharing Economy Models: Business Innovation Series I</t>
  </si>
  <si>
    <t>Black Girls CODE</t>
  </si>
  <si>
    <t>waved</t>
    <phoneticPr fontId="123" type="noConversion"/>
  </si>
  <si>
    <t>Oakland, CA 94612</t>
    <phoneticPr fontId="123" type="noConversion"/>
  </si>
  <si>
    <t>Set up: 7:30-9am</t>
    <phoneticPr fontId="123" type="noConversion"/>
  </si>
  <si>
    <t xml:space="preserve">Break down: </t>
    <phoneticPr fontId="123" type="noConversion"/>
  </si>
  <si>
    <t>BioBlitz Speaker Series 3/13/14</t>
    <phoneticPr fontId="123" type="noConversion"/>
  </si>
  <si>
    <t>(415) 470-4150</t>
    <phoneticPr fontId="123" type="noConversion"/>
  </si>
  <si>
    <t>Rob Gall</t>
    <phoneticPr fontId="123" type="noConversion"/>
  </si>
  <si>
    <t>Invoice #2131</t>
    <phoneticPr fontId="123" type="noConversion"/>
  </si>
  <si>
    <t>Clean up: 3:30-4:30pm</t>
  </si>
  <si>
    <t>707-477-9063</t>
  </si>
  <si>
    <t>wendy@newartsaxis.net</t>
  </si>
  <si>
    <t>Full Time Member Discount</t>
    <phoneticPr fontId="123" type="noConversion"/>
  </si>
  <si>
    <t>Set up: 4:30pm-6:30pm</t>
    <phoneticPr fontId="123" type="noConversion"/>
  </si>
  <si>
    <t>565 Bellevue Ave. #2305</t>
  </si>
  <si>
    <t>Phone (510) 332-4378</t>
    <phoneticPr fontId="123" type="noConversion"/>
  </si>
  <si>
    <t>Atrium</t>
    <phoneticPr fontId="123" type="noConversion"/>
  </si>
  <si>
    <t>Breakdown: 1-2pm</t>
    <phoneticPr fontId="123" type="noConversion"/>
  </si>
  <si>
    <t xml:space="preserve"> INVOICE #2016</t>
    <phoneticPr fontId="123" type="noConversion"/>
  </si>
  <si>
    <t>Credit card payment will be assessed a 5% service charge</t>
    <phoneticPr fontId="123" type="noConversion"/>
  </si>
  <si>
    <t>1438 Webster Street, Ste. 100</t>
    <phoneticPr fontId="123" type="noConversion"/>
  </si>
  <si>
    <t>Fedor Ovchinnikov</t>
    <phoneticPr fontId="123" type="noConversion"/>
  </si>
  <si>
    <t>IMPACT HUB OAKLAND LLC</t>
    <phoneticPr fontId="123" type="noConversion"/>
  </si>
  <si>
    <t>Catchafire</t>
    <phoneticPr fontId="123" type="noConversion"/>
  </si>
  <si>
    <t>SUBTOTAL</t>
    <phoneticPr fontId="123" type="noConversion"/>
  </si>
  <si>
    <t>2304 11th Ave.</t>
    <phoneticPr fontId="123" type="noConversion"/>
  </si>
  <si>
    <t>503-459-1345</t>
  </si>
  <si>
    <t>A/V Sound Technician</t>
    <phoneticPr fontId="123" type="noConversion"/>
  </si>
  <si>
    <t>IMPACT HUB OAKLAND LLC</t>
    <phoneticPr fontId="123" type="noConversion"/>
  </si>
  <si>
    <t>Wayne Sutton</t>
    <phoneticPr fontId="123" type="noConversion"/>
  </si>
  <si>
    <t>Due upon receipt</t>
    <phoneticPr fontId="123" type="noConversion"/>
  </si>
  <si>
    <t>Rosenberg Foundation</t>
  </si>
  <si>
    <t>HOURS</t>
    <phoneticPr fontId="105" type="noConversion"/>
  </si>
  <si>
    <t>Breakdown: 9-10pm</t>
    <phoneticPr fontId="123" type="noConversion"/>
  </si>
  <si>
    <t>Downtown: 6:00p-12:00am</t>
  </si>
  <si>
    <t>Invoice #2101</t>
    <phoneticPr fontId="123" type="noConversion"/>
  </si>
  <si>
    <t>Oakland, CA 94610</t>
    <phoneticPr fontId="123" type="noConversion"/>
  </si>
  <si>
    <t>Security</t>
    <phoneticPr fontId="123" type="noConversion"/>
  </si>
  <si>
    <t>Atrium</t>
    <phoneticPr fontId="123" type="noConversion"/>
  </si>
  <si>
    <t>Mandela Marketplace Celebrates 10 Years!</t>
    <phoneticPr fontId="123" type="noConversion"/>
  </si>
  <si>
    <t>Flat Fee</t>
    <phoneticPr fontId="123" type="noConversion"/>
  </si>
  <si>
    <t>DISCOUNT</t>
    <phoneticPr fontId="123" type="noConversion"/>
  </si>
  <si>
    <t>WITH</t>
    <phoneticPr fontId="123" type="noConversion"/>
  </si>
  <si>
    <t>(415)425-4605</t>
  </si>
  <si>
    <t>EVENT INVOICE</t>
    <phoneticPr fontId="123" type="noConversion"/>
  </si>
  <si>
    <t>2323 Broadway</t>
    <phoneticPr fontId="123" type="noConversion"/>
  </si>
  <si>
    <t>DATE</t>
    <phoneticPr fontId="123" type="noConversion"/>
  </si>
  <si>
    <t>Entire Space</t>
  </si>
  <si>
    <t>Meridian University</t>
    <phoneticPr fontId="123" type="noConversion"/>
  </si>
  <si>
    <t>Usage of Coffee Bar</t>
    <phoneticPr fontId="123" type="noConversion"/>
  </si>
  <si>
    <t xml:space="preserve">Thank you! </t>
    <phoneticPr fontId="123" type="noConversion"/>
  </si>
  <si>
    <t xml:space="preserve">Event: </t>
    <phoneticPr fontId="123" type="noConversion"/>
  </si>
  <si>
    <t xml:space="preserve">Thank you! </t>
    <phoneticPr fontId="123" type="noConversion"/>
  </si>
  <si>
    <t xml:space="preserve">Thank you! </t>
    <phoneticPr fontId="123" type="noConversion"/>
  </si>
  <si>
    <t>Coffee Service ($10/thermos)</t>
    <phoneticPr fontId="123" type="noConversion"/>
  </si>
  <si>
    <t>Please make check payable to Lisa Chacón</t>
    <phoneticPr fontId="123" type="noConversion"/>
  </si>
  <si>
    <t>Invoice 2127</t>
    <phoneticPr fontId="123" type="noConversion"/>
  </si>
  <si>
    <t>Jan. 27th, 2014</t>
    <phoneticPr fontId="123" type="noConversion"/>
  </si>
  <si>
    <t>Set up: 6:00p-8:00p</t>
  </si>
  <si>
    <t>Jessica De Jesus</t>
    <phoneticPr fontId="123" type="noConversion"/>
  </si>
  <si>
    <t>Wireless internet</t>
    <phoneticPr fontId="123" type="noConversion"/>
  </si>
  <si>
    <t>Clean up: 8:30pm-9:00pm</t>
    <phoneticPr fontId="123" type="noConversion"/>
  </si>
  <si>
    <t>vdeonizio@fvlc.org</t>
  </si>
  <si>
    <t>(510)208-0220</t>
  </si>
  <si>
    <t>(415)439-3798</t>
  </si>
  <si>
    <t>Space, standard cleaning fee, set-up/breakdown comped</t>
    <phoneticPr fontId="123" type="noConversion"/>
  </si>
  <si>
    <t>BILL TO:</t>
    <phoneticPr fontId="123" type="noConversion"/>
  </si>
  <si>
    <t>Venue Rental</t>
    <phoneticPr fontId="123" type="noConversion"/>
  </si>
  <si>
    <t>510-684-4842</t>
    <phoneticPr fontId="123" type="noConversion"/>
  </si>
  <si>
    <t>(510) 967-3126</t>
    <phoneticPr fontId="123" type="noConversion"/>
  </si>
  <si>
    <t>AMOUNT</t>
    <phoneticPr fontId="123" type="noConversion"/>
  </si>
  <si>
    <t>SUBTOTAL</t>
    <phoneticPr fontId="123" type="noConversion"/>
  </si>
  <si>
    <t xml:space="preserve">AT </t>
    <phoneticPr fontId="123" type="noConversion"/>
  </si>
  <si>
    <t>Event: 6:00-8:30pm</t>
    <phoneticPr fontId="123" type="noConversion"/>
  </si>
  <si>
    <t>comped</t>
    <phoneticPr fontId="123" type="noConversion"/>
  </si>
  <si>
    <t>Oakland, CA 94612</t>
    <phoneticPr fontId="123" type="noConversion"/>
  </si>
  <si>
    <t>Wiser Together: Collaborating Across Generations 5/8</t>
    <phoneticPr fontId="123" type="noConversion"/>
  </si>
  <si>
    <t>DISCOUNT</t>
    <phoneticPr fontId="123" type="noConversion"/>
  </si>
  <si>
    <t>510-938-8237</t>
  </si>
  <si>
    <t>Event:</t>
    <phoneticPr fontId="123" type="noConversion"/>
  </si>
  <si>
    <t>BALLE Conference Party</t>
    <phoneticPr fontId="123" type="noConversion"/>
  </si>
  <si>
    <t>Credit card payment will be assessed a 5% service charge</t>
    <phoneticPr fontId="123" type="noConversion"/>
  </si>
  <si>
    <t xml:space="preserve"> INVOICE #2000</t>
  </si>
  <si>
    <t>IMPACT HUB OAKLAND LLC</t>
    <phoneticPr fontId="123" type="noConversion"/>
  </si>
  <si>
    <t>50% Deposit Paid</t>
  </si>
  <si>
    <t>March 27th, 2014</t>
    <phoneticPr fontId="123" type="noConversion"/>
  </si>
  <si>
    <t>Event Hours 6:00p - 8:00p</t>
    <phoneticPr fontId="123" type="noConversion"/>
  </si>
  <si>
    <t>You are required to hire securtity for this event</t>
    <phoneticPr fontId="123" type="noConversion"/>
  </si>
  <si>
    <t>Other</t>
    <phoneticPr fontId="123" type="noConversion"/>
  </si>
  <si>
    <t>Misssey 3rd Annual Inspire Change Gala 6/21</t>
    <phoneticPr fontId="123" type="noConversion"/>
  </si>
  <si>
    <t>Quote #2091</t>
    <phoneticPr fontId="123" type="noConversion"/>
  </si>
  <si>
    <t>Please make check payable to Hub Oakland LLC.</t>
  </si>
  <si>
    <t>A/V Equipment</t>
    <phoneticPr fontId="123" type="noConversion"/>
  </si>
  <si>
    <t>Please make check payable to Lisa Chacón</t>
    <phoneticPr fontId="123" type="noConversion"/>
  </si>
  <si>
    <t>AT</t>
    <phoneticPr fontId="123" type="noConversion"/>
  </si>
  <si>
    <t>Invoice 2162</t>
    <phoneticPr fontId="123" type="noConversion"/>
  </si>
  <si>
    <t>Break down: 9-11pm</t>
    <phoneticPr fontId="123" type="noConversion"/>
  </si>
  <si>
    <t>Clean up: 1-2:30pm</t>
    <phoneticPr fontId="123" type="noConversion"/>
  </si>
  <si>
    <t>OJAH Yoga &amp; Healing Arts</t>
  </si>
  <si>
    <t>Honorable Closure: 4 Steps to Skillful Endings</t>
  </si>
  <si>
    <t>Valerie Beltran</t>
    <phoneticPr fontId="123" type="noConversion"/>
  </si>
  <si>
    <t xml:space="preserve"> INVOICE #2033</t>
    <phoneticPr fontId="123" type="noConversion"/>
  </si>
  <si>
    <t>Phone (510) 332-4378</t>
    <phoneticPr fontId="123" type="noConversion"/>
  </si>
  <si>
    <t>Event: 6-9:30</t>
    <phoneticPr fontId="123" type="noConversion"/>
  </si>
  <si>
    <t xml:space="preserve">Explanation of Fee: </t>
    <phoneticPr fontId="123" type="noConversion"/>
  </si>
  <si>
    <t>OMI Gallery</t>
    <phoneticPr fontId="123" type="noConversion"/>
  </si>
  <si>
    <t>IMPACT HUB OAKLAND LLC</t>
    <phoneticPr fontId="123" type="noConversion"/>
  </si>
  <si>
    <t>GenUp 2013 Holiday Party</t>
  </si>
  <si>
    <t>Berkeley, California 94704</t>
    <phoneticPr fontId="123" type="noConversion"/>
  </si>
  <si>
    <t>Set up: 6:45am-9:00am</t>
    <phoneticPr fontId="123" type="noConversion"/>
  </si>
  <si>
    <t>Jingletown Lounge</t>
    <phoneticPr fontId="123" type="noConversion"/>
  </si>
  <si>
    <t>B Corp Book Launch</t>
  </si>
  <si>
    <t>A/V Staffing</t>
    <phoneticPr fontId="123" type="noConversion"/>
  </si>
  <si>
    <t>East Oakland</t>
    <phoneticPr fontId="123" type="noConversion"/>
  </si>
  <si>
    <t>TOTAL</t>
    <phoneticPr fontId="123" type="noConversion"/>
  </si>
  <si>
    <t>Breakdown:9:30-11</t>
    <phoneticPr fontId="123" type="noConversion"/>
  </si>
  <si>
    <t>Kaiser Emergency Dept</t>
  </si>
  <si>
    <t>50% Deposit Due Immediately</t>
    <phoneticPr fontId="123" type="noConversion"/>
  </si>
  <si>
    <t>Lower Level</t>
    <phoneticPr fontId="123" type="noConversion"/>
  </si>
  <si>
    <t>e_o@hotmail.com</t>
  </si>
  <si>
    <t>Invoice 2121</t>
    <phoneticPr fontId="123" type="noConversion"/>
  </si>
  <si>
    <t>tuyen.vo@vitalsystemsca.com</t>
  </si>
  <si>
    <t>2323 Broadway</t>
    <phoneticPr fontId="123" type="noConversion"/>
  </si>
  <si>
    <t>Weekend rental of Uptown Conference room 3/15/14</t>
    <phoneticPr fontId="123" type="noConversion"/>
  </si>
  <si>
    <t>2328 Channing Way</t>
    <phoneticPr fontId="123" type="noConversion"/>
  </si>
  <si>
    <t>Tables &amp; chairs</t>
    <phoneticPr fontId="123" type="noConversion"/>
  </si>
  <si>
    <t>Set up: 2:00-4:00pm</t>
    <phoneticPr fontId="123" type="noConversion"/>
  </si>
  <si>
    <t>Set up: 4:30pm</t>
    <phoneticPr fontId="123" type="noConversion"/>
  </si>
  <si>
    <t>Event: 5:00-6:30pm</t>
    <phoneticPr fontId="123" type="noConversion"/>
  </si>
  <si>
    <t>lhopkins@hceb.org</t>
  </si>
  <si>
    <t xml:space="preserve"> INVOICE #2008</t>
    <phoneticPr fontId="123" type="noConversion"/>
  </si>
  <si>
    <t>Event: 12:00-5:00pm</t>
    <phoneticPr fontId="123" type="noConversion"/>
  </si>
  <si>
    <t>Oakland, CA 94608</t>
    <phoneticPr fontId="123" type="noConversion"/>
  </si>
  <si>
    <t>HOURS</t>
    <phoneticPr fontId="123" type="noConversion"/>
  </si>
  <si>
    <t>Early Closing Fee</t>
    <phoneticPr fontId="123" type="noConversion"/>
  </si>
  <si>
    <t>Make checks payable to Impact Hub Oakland LLC, or pay in person with credit card</t>
    <phoneticPr fontId="123" type="noConversion"/>
  </si>
  <si>
    <t>Phone (510) 858-2323</t>
    <phoneticPr fontId="123" type="noConversion"/>
  </si>
  <si>
    <t>Feastly 11/15/13</t>
    <phoneticPr fontId="123" type="noConversion"/>
  </si>
  <si>
    <t>Meridian Room</t>
    <phoneticPr fontId="123" type="noConversion"/>
  </si>
  <si>
    <t>ACTUAL HOURS</t>
    <phoneticPr fontId="123" type="noConversion"/>
  </si>
  <si>
    <t>SUBTOTAL</t>
    <phoneticPr fontId="123" type="noConversion"/>
  </si>
  <si>
    <t>DESCRIPTION</t>
    <phoneticPr fontId="123" type="noConversion"/>
  </si>
  <si>
    <t>Meridian University with Don Michael</t>
  </si>
  <si>
    <r>
      <t xml:space="preserve">LATE NITE ART: In The Dark </t>
    </r>
    <r>
      <rPr>
        <b/>
        <sz val="10"/>
        <rFont val="Verdana"/>
      </rPr>
      <t>4/26/2014</t>
    </r>
    <phoneticPr fontId="123" type="noConversion"/>
  </si>
  <si>
    <t>tbocheff@ebrha.com</t>
  </si>
  <si>
    <t>Waste Removal Fee</t>
    <phoneticPr fontId="123" type="noConversion"/>
  </si>
  <si>
    <t>AMIGOS</t>
    <phoneticPr fontId="123" type="noConversion"/>
  </si>
  <si>
    <t>Meet Chido Govera, Founder of Future of Hope 11/4/13</t>
    <phoneticPr fontId="123" type="noConversion"/>
  </si>
  <si>
    <t>Steve Spiker</t>
  </si>
  <si>
    <t>IHO Partial Sponsor</t>
    <phoneticPr fontId="123" type="noConversion"/>
  </si>
  <si>
    <t>Oakland, CA 94612</t>
    <phoneticPr fontId="123" type="noConversion"/>
  </si>
  <si>
    <t>Flat Fee</t>
    <phoneticPr fontId="123" type="noConversion"/>
  </si>
  <si>
    <t>A/V Equipment</t>
    <phoneticPr fontId="123" type="noConversion"/>
  </si>
  <si>
    <t>415-577-4477</t>
  </si>
  <si>
    <t>Event cancellation fee</t>
    <phoneticPr fontId="123" type="noConversion"/>
  </si>
  <si>
    <t xml:space="preserve"> INVOICE #2014</t>
    <phoneticPr fontId="123" type="noConversion"/>
  </si>
  <si>
    <t>BILL TO:</t>
    <phoneticPr fontId="123" type="noConversion"/>
  </si>
  <si>
    <t xml:space="preserve">Use of kitchen and complementary tea </t>
    <phoneticPr fontId="123" type="noConversion"/>
  </si>
  <si>
    <t>vangelisti@yahoo.com</t>
  </si>
  <si>
    <t xml:space="preserve">New Arts Axis Portion of Venue Rental </t>
    <phoneticPr fontId="123" type="noConversion"/>
  </si>
  <si>
    <t>8:30PM - 9:30PM</t>
    <phoneticPr fontId="123" type="noConversion"/>
  </si>
  <si>
    <t>Event: 1pm-5pm</t>
    <phoneticPr fontId="123" type="noConversion"/>
  </si>
  <si>
    <t>IMPACT HUB OAKLAND LLC</t>
    <phoneticPr fontId="123" type="noConversion"/>
  </si>
  <si>
    <t>Please make check payable to Lisa Chacón</t>
    <phoneticPr fontId="123" type="noConversion"/>
  </si>
  <si>
    <t>Invoice # 2058</t>
    <phoneticPr fontId="123" type="noConversion"/>
  </si>
  <si>
    <t>Clean up: 6-8pm</t>
    <phoneticPr fontId="123" type="noConversion"/>
  </si>
  <si>
    <t>Invoice  #2113</t>
    <phoneticPr fontId="123" type="noConversion"/>
  </si>
  <si>
    <t>Standard Cleaning Fee</t>
    <phoneticPr fontId="123" type="noConversion"/>
  </si>
  <si>
    <t>Event: 7:00p-12:00a</t>
  </si>
  <si>
    <t>RATE: Non-Member Weekend Rate - Reoccuring event discount</t>
    <phoneticPr fontId="123" type="noConversion"/>
  </si>
  <si>
    <t>Janitorial Fee</t>
    <phoneticPr fontId="123" type="noConversion"/>
  </si>
  <si>
    <t>Living the New Economy Convergence</t>
  </si>
  <si>
    <t>Invoice  #2106</t>
    <phoneticPr fontId="123" type="noConversion"/>
  </si>
  <si>
    <t>A/V Technician</t>
    <phoneticPr fontId="123" type="noConversion"/>
  </si>
  <si>
    <t>OpenOakland</t>
    <phoneticPr fontId="123" type="noConversion"/>
  </si>
  <si>
    <t>EVENT 
INVOICE</t>
  </si>
  <si>
    <t xml:space="preserve">Thank you! </t>
    <phoneticPr fontId="123" type="noConversion"/>
  </si>
  <si>
    <t>Michael Orange</t>
    <phoneticPr fontId="123" type="noConversion"/>
  </si>
  <si>
    <t>yogininoir@gmail.com</t>
  </si>
  <si>
    <t>Please make checks payable to Hub Oakland LLC.</t>
  </si>
  <si>
    <t>IEL</t>
  </si>
  <si>
    <t>Green Room</t>
    <phoneticPr fontId="123" type="noConversion"/>
  </si>
  <si>
    <t>INVOICE # 2038</t>
    <phoneticPr fontId="123" type="noConversion"/>
  </si>
  <si>
    <t>Startup Weekend Reception</t>
    <phoneticPr fontId="123" type="noConversion"/>
  </si>
  <si>
    <t>Invoice # 2055</t>
    <phoneticPr fontId="123" type="noConversion"/>
  </si>
  <si>
    <t>Rented Tables &amp; chairs</t>
    <phoneticPr fontId="123" type="noConversion"/>
  </si>
  <si>
    <t>Notes:</t>
    <phoneticPr fontId="123" type="noConversion"/>
  </si>
  <si>
    <t>(919)956-4630</t>
  </si>
  <si>
    <t>Coffee Service ($10/thermos)</t>
    <phoneticPr fontId="123" type="noConversion"/>
  </si>
  <si>
    <t>AMOUNT</t>
    <phoneticPr fontId="123" type="noConversion"/>
  </si>
  <si>
    <t>Break down: 9:00-9:30pm</t>
  </si>
  <si>
    <t>Invoice #2093</t>
    <phoneticPr fontId="123" type="noConversion"/>
  </si>
  <si>
    <t>Planetary Advocates</t>
    <phoneticPr fontId="123" type="noConversion"/>
  </si>
  <si>
    <t>Impact Hub Oakland</t>
    <phoneticPr fontId="123" type="noConversion"/>
  </si>
  <si>
    <t>Event: 10-4PM</t>
    <phoneticPr fontId="123" type="noConversion"/>
  </si>
  <si>
    <t>DESCRIPTION</t>
    <phoneticPr fontId="123" type="noConversion"/>
  </si>
  <si>
    <t>Large Event Cleaning Fee</t>
    <phoneticPr fontId="123" type="noConversion"/>
  </si>
  <si>
    <t>Set Up &amp; Break Down</t>
    <phoneticPr fontId="123" type="noConversion"/>
  </si>
  <si>
    <t>9:00PM - 10:00PM</t>
    <phoneticPr fontId="123" type="noConversion"/>
  </si>
  <si>
    <t>jasara.navarro@theloopexclusive.com</t>
  </si>
  <si>
    <t>Event: 6:30-8:00pm</t>
    <phoneticPr fontId="123" type="noConversion"/>
  </si>
  <si>
    <t>Invoice #2097</t>
    <phoneticPr fontId="123" type="noConversion"/>
  </si>
  <si>
    <t>Set up: 5:00pm-6:00pm</t>
    <phoneticPr fontId="123" type="noConversion"/>
  </si>
  <si>
    <t>Standard Janitorial Fee</t>
    <phoneticPr fontId="123" type="noConversion"/>
  </si>
  <si>
    <t>Marketing Sponsorship Discount</t>
    <phoneticPr fontId="123" type="noConversion"/>
  </si>
  <si>
    <t>Full Time Member Weekday Rate</t>
    <phoneticPr fontId="123" type="noConversion"/>
  </si>
  <si>
    <t>1505 33rd Ave</t>
  </si>
  <si>
    <t>Jason Young</t>
    <phoneticPr fontId="123" type="noConversion"/>
  </si>
  <si>
    <t>Prajekt Club</t>
  </si>
  <si>
    <t>RATE: Part Time Member Weekday Rate</t>
    <phoneticPr fontId="123" type="noConversion"/>
  </si>
  <si>
    <t>Women 2.0 City Meetup Oakland</t>
  </si>
  <si>
    <t>Break down: 8:30-9:30am</t>
    <phoneticPr fontId="123" type="noConversion"/>
  </si>
  <si>
    <t>Security</t>
    <phoneticPr fontId="123" type="noConversion"/>
  </si>
  <si>
    <t>A violation fine</t>
    <phoneticPr fontId="123" type="noConversion"/>
  </si>
  <si>
    <t>Top Ten Social</t>
    <phoneticPr fontId="123" type="noConversion"/>
  </si>
  <si>
    <t>Break down: 11:00pm-12:00am</t>
  </si>
  <si>
    <t>May 6th, 2014</t>
    <phoneticPr fontId="123" type="noConversion"/>
  </si>
  <si>
    <t>A/V Equipment</t>
    <phoneticPr fontId="123" type="noConversion"/>
  </si>
  <si>
    <t xml:space="preserve">80/20 split on ticket revenue for any  </t>
    <phoneticPr fontId="123" type="noConversion"/>
  </si>
  <si>
    <t>Standard Janitorial Fee</t>
    <phoneticPr fontId="123" type="noConversion"/>
  </si>
  <si>
    <t>AT</t>
    <phoneticPr fontId="123" type="noConversion"/>
  </si>
  <si>
    <t>Oakland, CA 94612</t>
    <phoneticPr fontId="123" type="noConversion"/>
  </si>
  <si>
    <t>Set Up &amp; Break Down</t>
    <phoneticPr fontId="123" type="noConversion"/>
  </si>
  <si>
    <t>BALLE</t>
    <phoneticPr fontId="123" type="noConversion"/>
  </si>
  <si>
    <t>Oakland Answers 2014</t>
  </si>
  <si>
    <t>Cinema Club presents the Matatu Film Festival</t>
  </si>
  <si>
    <t>INVOICE #2172</t>
  </si>
  <si>
    <t>INVOICE #2167</t>
  </si>
  <si>
    <t>Invoice #2138</t>
    <phoneticPr fontId="123" type="noConversion"/>
  </si>
  <si>
    <t>Bay Area Integral</t>
    <phoneticPr fontId="123" type="noConversion"/>
  </si>
  <si>
    <t>Credit card payment will be assessed a 5% service charge</t>
    <phoneticPr fontId="123" type="noConversion"/>
  </si>
  <si>
    <t>DESCRIPTION</t>
    <phoneticPr fontId="123" type="noConversion"/>
  </si>
  <si>
    <t>RATE: Non Member Weekday Rate - partner event discount</t>
    <phoneticPr fontId="123" type="noConversion"/>
  </si>
  <si>
    <t>Event:</t>
    <phoneticPr fontId="123" type="noConversion"/>
  </si>
  <si>
    <t>Invoice 2125</t>
    <phoneticPr fontId="123" type="noConversion"/>
  </si>
  <si>
    <t>510-214-3701</t>
    <phoneticPr fontId="123" type="noConversion"/>
  </si>
  <si>
    <t xml:space="preserve"> INVOICE #2020</t>
    <phoneticPr fontId="123" type="noConversion"/>
  </si>
  <si>
    <t xml:space="preserve"> INVOICE #2031</t>
    <phoneticPr fontId="123" type="noConversion"/>
  </si>
  <si>
    <t>Set Up &amp; Break Down</t>
    <phoneticPr fontId="123" type="noConversion"/>
  </si>
  <si>
    <t>Invoice #2096</t>
    <phoneticPr fontId="123" type="noConversion"/>
  </si>
  <si>
    <t>OBDC</t>
    <phoneticPr fontId="123" type="noConversion"/>
  </si>
  <si>
    <t>OpenOakland</t>
  </si>
  <si>
    <t>Set up: 9-9:30am</t>
    <phoneticPr fontId="123" type="noConversion"/>
  </si>
  <si>
    <t>Fertile Ground</t>
    <phoneticPr fontId="123" type="noConversion"/>
  </si>
  <si>
    <t>*Courtyard</t>
    <phoneticPr fontId="123" type="noConversion"/>
  </si>
  <si>
    <t>Standard Cleaning Fee</t>
    <phoneticPr fontId="123" type="noConversion"/>
  </si>
  <si>
    <t>(415)412-0585</t>
  </si>
  <si>
    <t xml:space="preserve">     Org Connect Member rate</t>
    <phoneticPr fontId="123" type="noConversion"/>
  </si>
  <si>
    <t xml:space="preserve">Resilience-Based Organizing Exposé </t>
    <phoneticPr fontId="123" type="noConversion"/>
  </si>
  <si>
    <t>Sungevity</t>
    <phoneticPr fontId="123" type="noConversion"/>
  </si>
  <si>
    <t>WITH event rate</t>
    <phoneticPr fontId="123" type="noConversion"/>
  </si>
  <si>
    <t>Event: 7:00-11:00pm</t>
  </si>
  <si>
    <t>Full Time Member Weekday Rate</t>
    <phoneticPr fontId="123" type="noConversion"/>
  </si>
  <si>
    <t>1423 Broadway</t>
    <phoneticPr fontId="123" type="noConversion"/>
  </si>
  <si>
    <t>Furniture Rental</t>
    <phoneticPr fontId="123" type="noConversion"/>
  </si>
  <si>
    <t>elisabeth@sexyhuman.org</t>
  </si>
  <si>
    <t>Atrium</t>
    <phoneticPr fontId="123" type="noConversion"/>
  </si>
  <si>
    <t>510-457-5210</t>
  </si>
  <si>
    <t xml:space="preserve">Thank you! </t>
    <phoneticPr fontId="123" type="noConversion"/>
  </si>
  <si>
    <t>Large Party Cleaning Fee</t>
    <phoneticPr fontId="123" type="noConversion"/>
  </si>
  <si>
    <t>RATE: Non Member Weekday Rate</t>
    <phoneticPr fontId="123" type="noConversion"/>
  </si>
  <si>
    <t>Event: 9:00pm-2:00am</t>
    <phoneticPr fontId="123" type="noConversion"/>
  </si>
  <si>
    <t>SustainAbility RoundTable: Water</t>
  </si>
  <si>
    <t>katrinazavalney@gmail.com</t>
  </si>
  <si>
    <t>Atrium</t>
    <phoneticPr fontId="123" type="noConversion"/>
  </si>
  <si>
    <t>Phone (510) 858-2323</t>
    <phoneticPr fontId="123" type="noConversion"/>
  </si>
  <si>
    <t>RATE: Non Member Weekday Rate -- Multi-Room Discount</t>
    <phoneticPr fontId="123" type="noConversion"/>
  </si>
  <si>
    <t>Atrium</t>
    <phoneticPr fontId="123" type="noConversion"/>
  </si>
  <si>
    <t>AT</t>
    <phoneticPr fontId="123" type="noConversion"/>
  </si>
  <si>
    <t xml:space="preserve">RATE: Non Member Weekday Rate </t>
  </si>
  <si>
    <t>Org member hrs</t>
    <phoneticPr fontId="123" type="noConversion"/>
  </si>
  <si>
    <t>A/V Technician</t>
    <phoneticPr fontId="123" type="noConversion"/>
  </si>
  <si>
    <t>Siegel for Oakland Campaign Kick-Off Gala 3/27</t>
    <phoneticPr fontId="123" type="noConversion"/>
  </si>
  <si>
    <t>WORKSHOP</t>
    <phoneticPr fontId="123" type="noConversion"/>
  </si>
  <si>
    <t>Tea &amp; Hot Water Included</t>
    <phoneticPr fontId="123" type="noConversion"/>
  </si>
  <si>
    <t>WITH</t>
    <phoneticPr fontId="123" type="noConversion"/>
  </si>
  <si>
    <t>IMPACT HUB OAKLAND LLC</t>
    <phoneticPr fontId="123" type="noConversion"/>
  </si>
  <si>
    <t>A/V Equipment</t>
    <phoneticPr fontId="123" type="noConversion"/>
  </si>
  <si>
    <t>Wireless internet</t>
    <phoneticPr fontId="123" type="noConversion"/>
  </si>
  <si>
    <t>Staffing (Site Manager)</t>
    <phoneticPr fontId="123" type="noConversion"/>
  </si>
  <si>
    <t>INVOICE #2184</t>
    <phoneticPr fontId="123" type="noConversion"/>
  </si>
  <si>
    <t>5:30-6:30pm</t>
    <phoneticPr fontId="123" type="noConversion"/>
  </si>
  <si>
    <t>Standard Janitorial Fee</t>
    <phoneticPr fontId="123" type="noConversion"/>
  </si>
  <si>
    <t>OMI Gallery</t>
    <phoneticPr fontId="123" type="noConversion"/>
  </si>
  <si>
    <t>3965 Linwood Avenue</t>
  </si>
  <si>
    <t>510-861-5929</t>
  </si>
  <si>
    <t>Due upon receipt</t>
    <phoneticPr fontId="123" type="noConversion"/>
  </si>
  <si>
    <t>Standard Janitorial Fee</t>
    <phoneticPr fontId="123" type="noConversion"/>
  </si>
  <si>
    <t>DATE OF EVENT</t>
    <phoneticPr fontId="123" type="noConversion"/>
  </si>
  <si>
    <t>9-10pm</t>
    <phoneticPr fontId="123" type="noConversion"/>
  </si>
  <si>
    <t>fedor.ovchin@gmail.com</t>
  </si>
  <si>
    <t>Credit card payment will be assessed a 5% service charge</t>
    <phoneticPr fontId="123" type="noConversion"/>
  </si>
  <si>
    <t>Hidden Genius Summer Celebration</t>
    <phoneticPr fontId="123" type="noConversion"/>
  </si>
  <si>
    <t>On Broadway</t>
    <phoneticPr fontId="123" type="noConversion"/>
  </si>
  <si>
    <t>Full Time Organizational Member discount</t>
    <phoneticPr fontId="123" type="noConversion"/>
  </si>
  <si>
    <t>Notes:</t>
    <phoneticPr fontId="123" type="noConversion"/>
  </si>
  <si>
    <t>One designated staff member</t>
    <phoneticPr fontId="123" type="noConversion"/>
  </si>
  <si>
    <t>Kristin Hull</t>
    <phoneticPr fontId="123" type="noConversion"/>
  </si>
  <si>
    <t>Set up: 6:30pm-7:00pm</t>
    <phoneticPr fontId="123" type="noConversion"/>
  </si>
  <si>
    <t>Set Up &amp; Break Down</t>
    <phoneticPr fontId="123" type="noConversion"/>
  </si>
  <si>
    <t>Event: 7-9pm</t>
    <phoneticPr fontId="123" type="noConversion"/>
  </si>
  <si>
    <t>Break down: 11:00p-12:00a</t>
  </si>
  <si>
    <t>917-767-7585</t>
    <phoneticPr fontId="123" type="noConversion"/>
  </si>
  <si>
    <t>Invoice # 2040</t>
    <phoneticPr fontId="123" type="noConversion"/>
  </si>
  <si>
    <t>John Pomeroy</t>
    <phoneticPr fontId="123" type="noConversion"/>
  </si>
  <si>
    <t>Deposit Received 8/21/14</t>
    <phoneticPr fontId="123" type="noConversion"/>
  </si>
  <si>
    <t>Oakland, CA 94601</t>
    <phoneticPr fontId="123" type="noConversion"/>
  </si>
  <si>
    <t>SUBTOTAL</t>
    <phoneticPr fontId="123" type="noConversion"/>
  </si>
  <si>
    <t>EVENT 
INVOICE</t>
    <phoneticPr fontId="123" type="noConversion"/>
  </si>
  <si>
    <t>Event: 7:30-10:00pm</t>
    <phoneticPr fontId="123" type="noConversion"/>
  </si>
  <si>
    <t>HOURS</t>
    <phoneticPr fontId="123" type="noConversion"/>
  </si>
  <si>
    <t>DISCOUNT</t>
    <phoneticPr fontId="123" type="noConversion"/>
  </si>
  <si>
    <t>DISCOUNT</t>
    <phoneticPr fontId="123" type="noConversion"/>
  </si>
  <si>
    <t>GRAND TOTAL</t>
    <phoneticPr fontId="123" type="noConversion"/>
  </si>
  <si>
    <t>WORKSHOP</t>
    <phoneticPr fontId="123" type="noConversion"/>
  </si>
  <si>
    <t>Jude Wellington</t>
    <phoneticPr fontId="123" type="noConversion"/>
  </si>
  <si>
    <t>6:00PM - 8:30PM</t>
    <phoneticPr fontId="123" type="noConversion"/>
  </si>
  <si>
    <t>DATE OF EVENT</t>
    <phoneticPr fontId="123" type="noConversion"/>
  </si>
  <si>
    <t xml:space="preserve"> INVOICE #2025</t>
    <phoneticPr fontId="123" type="noConversion"/>
  </si>
  <si>
    <t>2323 Broadway</t>
    <phoneticPr fontId="123" type="noConversion"/>
  </si>
  <si>
    <t>RATE: Non Member Weekday Rate - Partner Discount</t>
    <phoneticPr fontId="123" type="noConversion"/>
  </si>
  <si>
    <t xml:space="preserve">Thank you! </t>
    <phoneticPr fontId="123" type="noConversion"/>
  </si>
  <si>
    <t>INVOICE 2100</t>
    <phoneticPr fontId="123" type="noConversion"/>
  </si>
  <si>
    <t>DATE: 8/17/14</t>
    <phoneticPr fontId="123" type="noConversion"/>
  </si>
  <si>
    <t>With</t>
    <phoneticPr fontId="123" type="noConversion"/>
  </si>
  <si>
    <t>Set Up &amp; Break Down</t>
    <phoneticPr fontId="123" type="noConversion"/>
  </si>
  <si>
    <t>Venue Rental</t>
    <phoneticPr fontId="123" type="noConversion"/>
  </si>
  <si>
    <t>Kendra Shanley</t>
    <phoneticPr fontId="123" type="noConversion"/>
  </si>
  <si>
    <t>DISCOUNT</t>
    <phoneticPr fontId="123" type="noConversion"/>
  </si>
  <si>
    <t xml:space="preserve">INVOICE # </t>
    <phoneticPr fontId="123" type="noConversion"/>
  </si>
  <si>
    <t>Credit card payment will be assessed a 5% service charge</t>
    <phoneticPr fontId="123" type="noConversion"/>
  </si>
  <si>
    <t>ricardo@theselc.org</t>
    <phoneticPr fontId="123" type="noConversion"/>
  </si>
  <si>
    <t>Notes:</t>
    <phoneticPr fontId="123" type="noConversion"/>
  </si>
  <si>
    <t>Entire Mezzanine</t>
    <phoneticPr fontId="123" type="noConversion"/>
  </si>
  <si>
    <t xml:space="preserve">Tear down: </t>
    <phoneticPr fontId="123" type="noConversion"/>
  </si>
  <si>
    <t>Set up: 4-6</t>
    <phoneticPr fontId="123" type="noConversion"/>
  </si>
  <si>
    <t>50% Deposit Due Immediately</t>
    <phoneticPr fontId="123" type="noConversion"/>
  </si>
  <si>
    <t>Invoice  #2089</t>
    <phoneticPr fontId="123" type="noConversion"/>
  </si>
  <si>
    <t>East Oakland</t>
    <phoneticPr fontId="123" type="noConversion"/>
  </si>
  <si>
    <t>5:00PM - 6:00PM</t>
    <phoneticPr fontId="123" type="noConversion"/>
  </si>
  <si>
    <t>Please make check payable to Hub Oakland LLC.</t>
    <phoneticPr fontId="123" type="noConversion"/>
  </si>
  <si>
    <t>7:00 - 9:00p</t>
  </si>
  <si>
    <t>Large Party Janitorial Fee</t>
    <phoneticPr fontId="123" type="noConversion"/>
  </si>
  <si>
    <t>Pamela Chaloult</t>
    <phoneticPr fontId="123" type="noConversion"/>
  </si>
  <si>
    <t>Jingletown Lounge</t>
    <phoneticPr fontId="123" type="noConversion"/>
  </si>
  <si>
    <t>One designated staff member</t>
    <phoneticPr fontId="123" type="noConversion"/>
  </si>
  <si>
    <t>Notes:</t>
    <phoneticPr fontId="123" type="noConversion"/>
  </si>
  <si>
    <t>Set up: 5pm-9pm</t>
    <phoneticPr fontId="123" type="noConversion"/>
  </si>
  <si>
    <t>Bryant Terry</t>
    <phoneticPr fontId="123" type="noConversion"/>
  </si>
  <si>
    <t>EVENT 
INVOICE</t>
    <phoneticPr fontId="123" type="noConversion"/>
  </si>
  <si>
    <t>RATE: Full-time Member Rate</t>
    <phoneticPr fontId="123" type="noConversion"/>
  </si>
  <si>
    <t>510-832-0196</t>
    <phoneticPr fontId="123" type="noConversion"/>
  </si>
  <si>
    <t>Atrium</t>
    <phoneticPr fontId="123" type="noConversion"/>
  </si>
  <si>
    <t>Tables &amp; chairs</t>
    <phoneticPr fontId="123" type="noConversion"/>
  </si>
  <si>
    <t>Event: 8:00pm-10:00pm</t>
    <phoneticPr fontId="123" type="noConversion"/>
  </si>
  <si>
    <t>Open Oakland</t>
    <phoneticPr fontId="123" type="noConversion"/>
  </si>
  <si>
    <t>Berkeley, CA 94709</t>
    <phoneticPr fontId="123" type="noConversion"/>
  </si>
  <si>
    <t>Set up: 8:30am-10am</t>
    <phoneticPr fontId="123" type="noConversion"/>
  </si>
  <si>
    <t>SUBTOTAL</t>
    <phoneticPr fontId="123" type="noConversion"/>
  </si>
  <si>
    <t>INVOICE #2170</t>
  </si>
  <si>
    <t>Atrium</t>
    <phoneticPr fontId="123" type="noConversion"/>
  </si>
  <si>
    <t>Jingletown Break down: 11:00p-12:00a</t>
  </si>
  <si>
    <t>EVENT LOCATION:</t>
    <phoneticPr fontId="123" type="noConversion"/>
  </si>
  <si>
    <t>Wireless internet</t>
    <phoneticPr fontId="123" type="noConversion"/>
  </si>
  <si>
    <t>Standard Janitorial Fee</t>
    <phoneticPr fontId="123" type="noConversion"/>
  </si>
  <si>
    <t>AMOUNT</t>
    <phoneticPr fontId="123" type="noConversion"/>
  </si>
  <si>
    <t>(415)756-6542</t>
  </si>
  <si>
    <t>hanni@generationwakingup.org</t>
  </si>
  <si>
    <t>Oakland, CA 94612</t>
    <phoneticPr fontId="123" type="noConversion"/>
  </si>
  <si>
    <t>WITH event</t>
    <phoneticPr fontId="123" type="noConversion"/>
  </si>
  <si>
    <t>Higher Consciousness in Business: Problems to Potential with Stephen Busby 3/25</t>
    <phoneticPr fontId="123" type="noConversion"/>
  </si>
  <si>
    <t>Full Time Member Weekend Rate</t>
    <phoneticPr fontId="123" type="noConversion"/>
  </si>
  <si>
    <t>Set Up &amp; Break Down</t>
    <phoneticPr fontId="123" type="noConversion"/>
  </si>
  <si>
    <t>Event: 5:30pm - 8pm</t>
    <phoneticPr fontId="123" type="noConversion"/>
  </si>
  <si>
    <t>adamrosendahl@gmail.com</t>
  </si>
  <si>
    <t>Tables &amp; chairs</t>
    <phoneticPr fontId="123" type="noConversion"/>
  </si>
  <si>
    <t>Jingletown Set up: 6:00-7:00pm</t>
  </si>
  <si>
    <t>Kathryn Snyder</t>
  </si>
  <si>
    <t>Please make check payable to Lisa Chacón</t>
    <phoneticPr fontId="123" type="noConversion"/>
  </si>
  <si>
    <t>Dana Harvey</t>
    <phoneticPr fontId="123" type="noConversion"/>
  </si>
  <si>
    <t>Clean up: 10-11pm</t>
    <phoneticPr fontId="123" type="noConversion"/>
  </si>
  <si>
    <t>Due upon receipt</t>
    <phoneticPr fontId="123" type="noConversion"/>
  </si>
  <si>
    <t>510-517-2682</t>
    <phoneticPr fontId="123" type="noConversion"/>
  </si>
  <si>
    <t>OCCURANCE</t>
    <phoneticPr fontId="123" type="noConversion"/>
  </si>
  <si>
    <t>RATE: Full Time Member Weekday Rate</t>
    <phoneticPr fontId="123" type="noConversion"/>
  </si>
  <si>
    <t>Coffee Service ($10/thermos)</t>
    <phoneticPr fontId="123" type="noConversion"/>
  </si>
  <si>
    <t>West Oakland</t>
    <phoneticPr fontId="123" type="noConversion"/>
  </si>
  <si>
    <t>cms@commonwealthclub.org</t>
  </si>
  <si>
    <t>Set Up: 7-7:30am</t>
    <phoneticPr fontId="123" type="noConversion"/>
  </si>
  <si>
    <t>BILL TO:</t>
    <phoneticPr fontId="123" type="noConversion"/>
  </si>
  <si>
    <t>Tables &amp; chairs</t>
    <phoneticPr fontId="123" type="noConversion"/>
  </si>
  <si>
    <t>Total</t>
    <phoneticPr fontId="123" type="noConversion"/>
  </si>
  <si>
    <t>Please make check payable to Lisa Chacón</t>
    <phoneticPr fontId="123" type="noConversion"/>
  </si>
  <si>
    <t>Flat Fee</t>
    <phoneticPr fontId="123" type="noConversion"/>
  </si>
  <si>
    <t>Teacher Training</t>
    <phoneticPr fontId="123" type="noConversion"/>
  </si>
  <si>
    <t>Flat Fee</t>
    <phoneticPr fontId="123" type="noConversion"/>
  </si>
  <si>
    <t>INVOICE #2164</t>
  </si>
  <si>
    <t>Please make check payable to Lisa Chacón</t>
    <phoneticPr fontId="123" type="noConversion"/>
  </si>
  <si>
    <t>6pm-7:30pm</t>
    <phoneticPr fontId="123" type="noConversion"/>
  </si>
  <si>
    <t>Deposit Received</t>
    <phoneticPr fontId="123" type="noConversion"/>
  </si>
  <si>
    <t>IMPACT HUB OAKLAND LLC</t>
    <phoneticPr fontId="123" type="noConversion"/>
  </si>
  <si>
    <t>Tables &amp; chairs</t>
    <phoneticPr fontId="123" type="noConversion"/>
  </si>
  <si>
    <t>West Oakland</t>
    <phoneticPr fontId="123" type="noConversion"/>
  </si>
  <si>
    <t>Invoice 2126</t>
    <phoneticPr fontId="123" type="noConversion"/>
  </si>
  <si>
    <t>NOTE: No Staffing</t>
    <phoneticPr fontId="123" type="noConversion"/>
  </si>
  <si>
    <t>6-6:30pm</t>
    <phoneticPr fontId="123" type="noConversion"/>
  </si>
  <si>
    <t>Due upon receipt</t>
    <phoneticPr fontId="123" type="noConversion"/>
  </si>
  <si>
    <t>BILL TO:</t>
    <phoneticPr fontId="123" type="noConversion"/>
  </si>
  <si>
    <t>San Francisco CA 94110</t>
  </si>
  <si>
    <t>Notes:</t>
    <phoneticPr fontId="123" type="noConversion"/>
  </si>
  <si>
    <t>Uptown</t>
    <phoneticPr fontId="123" type="noConversion"/>
  </si>
  <si>
    <t>Notes:</t>
    <phoneticPr fontId="123" type="noConversion"/>
  </si>
  <si>
    <t>Esperanza Pallana</t>
    <phoneticPr fontId="123" type="noConversion"/>
  </si>
  <si>
    <t>RATE: Full Time Member Weekday Rate</t>
    <phoneticPr fontId="123" type="noConversion"/>
  </si>
  <si>
    <t xml:space="preserve"> Intelligent Business Systems: Business Innovation Series III</t>
    <phoneticPr fontId="123" type="noConversion"/>
  </si>
  <si>
    <t>East Oakland</t>
    <phoneticPr fontId="123" type="noConversion"/>
  </si>
  <si>
    <t>AMOUNT</t>
    <phoneticPr fontId="123" type="noConversion"/>
  </si>
  <si>
    <t>Tables &amp; chairs</t>
    <phoneticPr fontId="123" type="noConversion"/>
  </si>
  <si>
    <t>linda@lindaacurtis.com</t>
  </si>
  <si>
    <t>3/27 2014</t>
    <phoneticPr fontId="123" type="noConversion"/>
  </si>
  <si>
    <t>Impact Hub Oakland Service/Staffing Fee</t>
    <phoneticPr fontId="123" type="noConversion"/>
  </si>
  <si>
    <t>Please make check payable to Lisa Chacón</t>
    <phoneticPr fontId="123" type="noConversion"/>
  </si>
  <si>
    <t>DESCRIPTION</t>
    <phoneticPr fontId="123" type="noConversion"/>
  </si>
  <si>
    <t>will.heywood@uli.org</t>
  </si>
  <si>
    <t>Coffee Service ($10/thermos)</t>
    <phoneticPr fontId="123" type="noConversion"/>
  </si>
  <si>
    <t>WITH</t>
    <phoneticPr fontId="123" type="noConversion"/>
  </si>
  <si>
    <t>Omnibibulous</t>
  </si>
  <si>
    <t>Uptown</t>
    <phoneticPr fontId="123" type="noConversion"/>
  </si>
  <si>
    <t>Waved</t>
    <phoneticPr fontId="123" type="noConversion"/>
  </si>
  <si>
    <t>BILL TO:</t>
    <phoneticPr fontId="123" type="noConversion"/>
  </si>
  <si>
    <t>Safe Oakland Speaker Series</t>
    <phoneticPr fontId="123" type="noConversion"/>
  </si>
  <si>
    <t>Food Justice Without Displacement 5/3</t>
    <phoneticPr fontId="123" type="noConversion"/>
  </si>
  <si>
    <t xml:space="preserve">Thank you! </t>
    <phoneticPr fontId="123" type="noConversion"/>
  </si>
  <si>
    <t>West Oakland</t>
    <phoneticPr fontId="123" type="noConversion"/>
  </si>
  <si>
    <t>wsilva@highercircle.com</t>
  </si>
  <si>
    <t>deni@ngem.com</t>
  </si>
  <si>
    <t>Invoice # 2037</t>
    <phoneticPr fontId="123" type="noConversion"/>
  </si>
  <si>
    <t>San Francisco, CA 94107</t>
  </si>
  <si>
    <t>One designated staff member</t>
    <phoneticPr fontId="123" type="noConversion"/>
  </si>
  <si>
    <t>TOTAL</t>
    <phoneticPr fontId="123" type="noConversion"/>
  </si>
  <si>
    <t>Un/work Mixer (Third Thursday)</t>
    <phoneticPr fontId="123" type="noConversion"/>
  </si>
  <si>
    <t>Tuyen Vo</t>
    <phoneticPr fontId="123" type="noConversion"/>
  </si>
  <si>
    <t>(510)284-2471</t>
  </si>
  <si>
    <t>Phone (510) 858-2323</t>
    <phoneticPr fontId="123" type="noConversion"/>
  </si>
  <si>
    <t>INVOICE #2160</t>
  </si>
  <si>
    <t>Oakland, CA 94607</t>
    <phoneticPr fontId="123" type="noConversion"/>
  </si>
  <si>
    <t>DESCRIPTION</t>
    <phoneticPr fontId="123" type="noConversion"/>
  </si>
  <si>
    <t>A/V Equipment</t>
    <phoneticPr fontId="123" type="noConversion"/>
  </si>
  <si>
    <t>10:30-5pm</t>
    <phoneticPr fontId="123" type="noConversion"/>
  </si>
  <si>
    <t>Break down: 8:00-8:30pm</t>
    <phoneticPr fontId="123" type="noConversion"/>
  </si>
  <si>
    <t>Sustainable Economies Law Center</t>
    <phoneticPr fontId="123" type="noConversion"/>
  </si>
  <si>
    <t>131 Steuart Street, Suite 650</t>
  </si>
  <si>
    <t>Affordable Health Care Act- Teach In</t>
  </si>
  <si>
    <t xml:space="preserve">Nicole Deane </t>
    <phoneticPr fontId="123" type="noConversion"/>
  </si>
  <si>
    <t>ACTUAL HOURS</t>
    <phoneticPr fontId="123" type="noConversion"/>
  </si>
  <si>
    <t>Consuelo Jacobs</t>
    <phoneticPr fontId="123" type="noConversion"/>
  </si>
  <si>
    <t>RATE: Part Time Member Weekday Rate</t>
    <phoneticPr fontId="123" type="noConversion"/>
  </si>
  <si>
    <t>510-568-5589</t>
  </si>
  <si>
    <t>DATE OF EVENT</t>
    <phoneticPr fontId="123" type="noConversion"/>
  </si>
  <si>
    <t>Event: 6:00p-11:00p</t>
  </si>
  <si>
    <t>Event: 6:00pm-8:30pm</t>
    <phoneticPr fontId="123" type="noConversion"/>
  </si>
  <si>
    <t>Uptown Room</t>
    <phoneticPr fontId="123" type="noConversion"/>
  </si>
  <si>
    <t>sambernier@gmail.com</t>
  </si>
  <si>
    <t>8-9am</t>
    <phoneticPr fontId="123" type="noConversion"/>
  </si>
  <si>
    <t>LaNiece Jones</t>
    <phoneticPr fontId="123" type="noConversion"/>
  </si>
  <si>
    <t>Oakland Boys &amp; Men of Color Youth Summit 5/24</t>
    <phoneticPr fontId="123" type="noConversion"/>
  </si>
  <si>
    <r>
      <t xml:space="preserve">LATE NITE ART: In The Dark </t>
    </r>
    <r>
      <rPr>
        <b/>
        <sz val="10"/>
        <rFont val="Verdana"/>
      </rPr>
      <t>5/17/2014</t>
    </r>
    <phoneticPr fontId="123" type="noConversion"/>
  </si>
  <si>
    <t>AT</t>
    <phoneticPr fontId="123" type="noConversion"/>
  </si>
  <si>
    <t xml:space="preserve">afyfe@bcorporation.net </t>
  </si>
  <si>
    <t>WITH</t>
    <phoneticPr fontId="123" type="noConversion"/>
  </si>
  <si>
    <t>HOURS</t>
    <phoneticPr fontId="123" type="noConversion"/>
  </si>
  <si>
    <t>DISCOUNT</t>
    <phoneticPr fontId="123" type="noConversion"/>
  </si>
  <si>
    <t>Hodari Davis</t>
  </si>
  <si>
    <t>Pete Forsyth</t>
  </si>
  <si>
    <t>Thank you!</t>
  </si>
  <si>
    <t>(510)238-7041</t>
  </si>
  <si>
    <t>Vania Deonizio</t>
    <phoneticPr fontId="123" type="noConversion"/>
  </si>
  <si>
    <t>5:00PM - 6:00PM</t>
    <phoneticPr fontId="123" type="noConversion"/>
  </si>
  <si>
    <t>Oakland Block Party</t>
    <phoneticPr fontId="123" type="noConversion"/>
  </si>
  <si>
    <t>Invoice 2124</t>
    <phoneticPr fontId="123" type="noConversion"/>
  </si>
  <si>
    <t>Break down: 8:30-9:30PM</t>
    <phoneticPr fontId="123" type="noConversion"/>
  </si>
  <si>
    <t>Total</t>
    <phoneticPr fontId="123" type="noConversion"/>
  </si>
  <si>
    <t>AT</t>
    <phoneticPr fontId="123" type="noConversion"/>
  </si>
  <si>
    <t>Member Rate $260/hr</t>
    <phoneticPr fontId="123" type="noConversion"/>
  </si>
  <si>
    <t>Due upon receipt</t>
    <phoneticPr fontId="123" type="noConversion"/>
  </si>
  <si>
    <t>Large Party Janitorial Fee</t>
    <phoneticPr fontId="123" type="noConversion"/>
  </si>
  <si>
    <t>EVENT 
INVOICE</t>
    <phoneticPr fontId="123" type="noConversion"/>
  </si>
  <si>
    <t>Coffee Service ($10/thermos)</t>
    <phoneticPr fontId="123" type="noConversion"/>
  </si>
  <si>
    <t>Summer Interns Networking Event</t>
  </si>
  <si>
    <t>Bruce Lipton: The Honeymoon Effect</t>
    <phoneticPr fontId="123" type="noConversion"/>
  </si>
  <si>
    <t>Housing Consortium of the East Bay</t>
  </si>
  <si>
    <t>Large party cleaning fee</t>
    <phoneticPr fontId="123" type="noConversion"/>
  </si>
  <si>
    <t>Late Nite Art: Beltane</t>
    <phoneticPr fontId="123" type="noConversion"/>
  </si>
  <si>
    <t>Pac +</t>
    <phoneticPr fontId="123" type="noConversion"/>
  </si>
  <si>
    <t>Coffee Service - $30/day</t>
    <phoneticPr fontId="123" type="noConversion"/>
  </si>
  <si>
    <t>Break down: 9:30-10:15am</t>
    <phoneticPr fontId="123" type="noConversion"/>
  </si>
  <si>
    <t>510-670-4554</t>
    <phoneticPr fontId="123" type="noConversion"/>
  </si>
  <si>
    <t>Siegel for Oakland</t>
  </si>
  <si>
    <t>Break down @ 11pm-12am</t>
    <phoneticPr fontId="123" type="noConversion"/>
  </si>
  <si>
    <t>Katrina Zavalney</t>
    <phoneticPr fontId="123" type="noConversion"/>
  </si>
  <si>
    <t>Planting Justice</t>
    <phoneticPr fontId="123" type="noConversion"/>
  </si>
  <si>
    <t>10% Discount given to rentals that are 8 hrs or more</t>
    <phoneticPr fontId="123" type="noConversion"/>
  </si>
  <si>
    <t>Event: 6:00-8:00pm</t>
  </si>
  <si>
    <t>OMI Gallery</t>
    <phoneticPr fontId="123" type="noConversion"/>
  </si>
  <si>
    <t>Oakland, CA 94612</t>
  </si>
  <si>
    <t>Invoice #2043</t>
    <phoneticPr fontId="123" type="noConversion"/>
  </si>
  <si>
    <t>Maximilan DeArmon</t>
    <phoneticPr fontId="123" type="noConversion"/>
  </si>
  <si>
    <t>9:30-10:30pm</t>
    <phoneticPr fontId="123" type="noConversion"/>
  </si>
  <si>
    <t>elie@vin12.com</t>
  </si>
  <si>
    <t>May 12nd, 2014</t>
    <phoneticPr fontId="123" type="noConversion"/>
  </si>
  <si>
    <t>5:30-7pm</t>
    <phoneticPr fontId="123" type="noConversion"/>
  </si>
  <si>
    <t>Non-Member Weekday Rate</t>
    <phoneticPr fontId="123" type="noConversion"/>
  </si>
  <si>
    <t>Jingletown Lounge</t>
    <phoneticPr fontId="123" type="noConversion"/>
  </si>
  <si>
    <t>Invoice #2158</t>
    <phoneticPr fontId="123" type="noConversion"/>
  </si>
  <si>
    <t>Gail McGuire</t>
    <phoneticPr fontId="123" type="noConversion"/>
  </si>
  <si>
    <t>RATE: None Member Weekday Rate</t>
    <phoneticPr fontId="123" type="noConversion"/>
  </si>
  <si>
    <t>Break down: 4:30-5:30</t>
    <phoneticPr fontId="123" type="noConversion"/>
  </si>
  <si>
    <t>Due upon receipt</t>
    <phoneticPr fontId="123" type="noConversion"/>
  </si>
  <si>
    <t>285 Fairmount Avenue, #101</t>
  </si>
  <si>
    <t>corrine@baylocalize.org</t>
  </si>
  <si>
    <t>Please make check payable to Lisa Chacón</t>
    <phoneticPr fontId="123" type="noConversion"/>
  </si>
  <si>
    <t>Event: 6-8pm</t>
    <phoneticPr fontId="123" type="noConversion"/>
  </si>
  <si>
    <t>Standard Janitorial Fee</t>
    <phoneticPr fontId="123" type="noConversion"/>
  </si>
  <si>
    <t>Oakland, CA 94612</t>
    <phoneticPr fontId="123" type="noConversion"/>
  </si>
  <si>
    <t xml:space="preserve">RATE: Part Time Member Weekend Rate </t>
  </si>
  <si>
    <t>A/V Equipment</t>
    <phoneticPr fontId="123" type="noConversion"/>
  </si>
  <si>
    <t>Cancellation Fee</t>
    <phoneticPr fontId="123" type="noConversion"/>
  </si>
  <si>
    <t>Coffee Service</t>
    <phoneticPr fontId="123" type="noConversion"/>
  </si>
  <si>
    <t>Event: 6:30-8:30pm</t>
    <phoneticPr fontId="123" type="noConversion"/>
  </si>
  <si>
    <t>SUBTOTAL</t>
    <phoneticPr fontId="123" type="noConversion"/>
  </si>
  <si>
    <t>DISCOUNT</t>
    <phoneticPr fontId="123" type="noConversion"/>
  </si>
  <si>
    <t>(510)-219-1624</t>
  </si>
  <si>
    <t>ESTIMATE TOTAL</t>
    <phoneticPr fontId="123" type="noConversion"/>
  </si>
  <si>
    <t>ACTUAL TOTAL</t>
    <phoneticPr fontId="123" type="noConversion"/>
  </si>
  <si>
    <t>2323 Broadway</t>
    <phoneticPr fontId="123" type="noConversion"/>
  </si>
  <si>
    <t>Total</t>
    <phoneticPr fontId="123" type="noConversion"/>
  </si>
  <si>
    <t>lauryn@mightybell.com</t>
  </si>
  <si>
    <t>Konda Mason</t>
    <phoneticPr fontId="123" type="noConversion"/>
  </si>
  <si>
    <t>Phone (510) 858-2323</t>
    <phoneticPr fontId="123" type="noConversion"/>
  </si>
  <si>
    <t>A/V Equipment</t>
    <phoneticPr fontId="123" type="noConversion"/>
  </si>
  <si>
    <t>Breakdown: 9-9:30am</t>
    <phoneticPr fontId="123" type="noConversion"/>
  </si>
  <si>
    <t>galen@unitedrootsoakland.org</t>
    <phoneticPr fontId="123" type="noConversion"/>
  </si>
  <si>
    <t>Erin Kilmer Neel</t>
    <phoneticPr fontId="123" type="noConversion"/>
  </si>
  <si>
    <t>Meridian Room</t>
    <phoneticPr fontId="123" type="noConversion"/>
  </si>
  <si>
    <t>INVOICE #2178</t>
    <phoneticPr fontId="123" type="noConversion"/>
  </si>
  <si>
    <t>9am-2pm</t>
    <phoneticPr fontId="123" type="noConversion"/>
  </si>
  <si>
    <t>IMPACT HUB OAKLAND LLC</t>
    <phoneticPr fontId="123" type="noConversion"/>
  </si>
  <si>
    <t>Large Party Janitorial Fee</t>
    <phoneticPr fontId="123" type="noConversion"/>
  </si>
  <si>
    <t>Due upon receipt</t>
    <phoneticPr fontId="123" type="noConversion"/>
  </si>
  <si>
    <t>Evolutionary Leadership</t>
  </si>
  <si>
    <t>Notes:</t>
    <phoneticPr fontId="123" type="noConversion"/>
  </si>
  <si>
    <t>Sustainable Business Alliance</t>
    <phoneticPr fontId="123" type="noConversion"/>
  </si>
  <si>
    <t>203-962-4318</t>
    <phoneticPr fontId="123" type="noConversion"/>
  </si>
  <si>
    <t>Worksafe's 31st Anniversary</t>
  </si>
  <si>
    <t>2323 Broadway</t>
    <phoneticPr fontId="123" type="noConversion"/>
  </si>
  <si>
    <t>RATE: Non Member Weekday Rate</t>
    <phoneticPr fontId="123" type="noConversion"/>
  </si>
  <si>
    <t>Exponent Partners</t>
    <phoneticPr fontId="123" type="noConversion"/>
  </si>
  <si>
    <t>Event: 6:00pm-9:30pm</t>
    <phoneticPr fontId="123" type="noConversion"/>
  </si>
  <si>
    <t>Afro-Vegan</t>
  </si>
  <si>
    <t>8-9:30pm</t>
    <phoneticPr fontId="123" type="noConversion"/>
  </si>
  <si>
    <t>2:30-5pm</t>
    <phoneticPr fontId="123" type="noConversion"/>
  </si>
  <si>
    <t>Andrew Connor</t>
    <phoneticPr fontId="123" type="noConversion"/>
  </si>
  <si>
    <t>Flat Fee</t>
    <phoneticPr fontId="123" type="noConversion"/>
  </si>
  <si>
    <t>Invoice #2092</t>
    <phoneticPr fontId="123" type="noConversion"/>
  </si>
  <si>
    <t>Ashe Dryden</t>
  </si>
  <si>
    <t>invoice #2112</t>
    <phoneticPr fontId="123" type="noConversion"/>
  </si>
  <si>
    <t>May 2nd, 2014</t>
    <phoneticPr fontId="123" type="noConversion"/>
  </si>
  <si>
    <t>Set Up &amp; Break Down</t>
    <phoneticPr fontId="123" type="noConversion"/>
  </si>
  <si>
    <t>BILL TO:</t>
    <phoneticPr fontId="123" type="noConversion"/>
  </si>
  <si>
    <t>HOURS</t>
    <phoneticPr fontId="123" type="noConversion"/>
  </si>
  <si>
    <t>Michael Wallace Design</t>
  </si>
  <si>
    <t>Flat Fee</t>
    <phoneticPr fontId="123" type="noConversion"/>
  </si>
  <si>
    <t>RATE: Part Time Member Weekday Evening Rate</t>
    <phoneticPr fontId="123" type="noConversion"/>
  </si>
  <si>
    <t xml:space="preserve"> INVOICE #2026</t>
    <phoneticPr fontId="123" type="noConversion"/>
  </si>
  <si>
    <t>Amount Due</t>
    <phoneticPr fontId="123" type="noConversion"/>
  </si>
  <si>
    <t>Oakland, CA 94612</t>
    <phoneticPr fontId="123" type="noConversion"/>
  </si>
  <si>
    <t>Jingletown Lounge</t>
    <phoneticPr fontId="123" type="noConversion"/>
  </si>
  <si>
    <t>6:30-9pm</t>
    <phoneticPr fontId="123" type="noConversion"/>
  </si>
  <si>
    <t>Phone (510) 858-2323</t>
    <phoneticPr fontId="123" type="noConversion"/>
  </si>
  <si>
    <t>AMOUNT</t>
    <phoneticPr fontId="123" type="noConversion"/>
  </si>
  <si>
    <t>5-6pm</t>
    <phoneticPr fontId="123" type="noConversion"/>
  </si>
  <si>
    <t>One designated staff member</t>
    <phoneticPr fontId="123" type="noConversion"/>
  </si>
  <si>
    <t>Deposit Received (Thank you)</t>
    <phoneticPr fontId="123" type="noConversion"/>
  </si>
  <si>
    <t>Notes:</t>
    <phoneticPr fontId="123" type="noConversion"/>
  </si>
  <si>
    <t>Please make check payable to Hub Oakland LLC.</t>
    <phoneticPr fontId="123" type="noConversion"/>
  </si>
  <si>
    <t xml:space="preserve">Set up: </t>
    <phoneticPr fontId="123" type="noConversion"/>
  </si>
  <si>
    <t>DATE OF EVENT</t>
    <phoneticPr fontId="123" type="noConversion"/>
  </si>
  <si>
    <t>Joseph Huayllasco</t>
    <phoneticPr fontId="123" type="noConversion"/>
  </si>
  <si>
    <t>East Oakland</t>
    <phoneticPr fontId="123" type="noConversion"/>
  </si>
  <si>
    <t>Rosenberg Foundation Event</t>
    <phoneticPr fontId="123" type="noConversion"/>
  </si>
  <si>
    <t xml:space="preserve">2323 Main Stage </t>
    <phoneticPr fontId="123" type="noConversion"/>
  </si>
  <si>
    <t>April 25th, 2014</t>
    <phoneticPr fontId="123" type="noConversion"/>
  </si>
  <si>
    <t>Event: 6pm-8pm</t>
    <phoneticPr fontId="123" type="noConversion"/>
  </si>
  <si>
    <t xml:space="preserve"> INVOICE #2013</t>
    <phoneticPr fontId="123" type="noConversion"/>
  </si>
  <si>
    <t>One on-call designated staff member</t>
    <phoneticPr fontId="123" type="noConversion"/>
  </si>
  <si>
    <t>Due upon receipt</t>
    <phoneticPr fontId="123" type="noConversion"/>
  </si>
  <si>
    <t>RATE: None Member Weekday Rate - Partner Discount</t>
    <phoneticPr fontId="123" type="noConversion"/>
  </si>
  <si>
    <t>Phone (510) 858-2323</t>
    <phoneticPr fontId="123" type="noConversion"/>
  </si>
  <si>
    <t>BALLE</t>
    <phoneticPr fontId="123" type="noConversion"/>
  </si>
  <si>
    <t>DESCRIPTION</t>
    <phoneticPr fontId="123" type="noConversion"/>
  </si>
  <si>
    <t>Mandela Marketplace</t>
    <phoneticPr fontId="123" type="noConversion"/>
  </si>
  <si>
    <t>Oakland, CA 94612</t>
    <phoneticPr fontId="123" type="noConversion"/>
  </si>
  <si>
    <t>Event: 6:00pm-9:30pm</t>
    <phoneticPr fontId="123" type="noConversion"/>
  </si>
  <si>
    <t>gregory mengel</t>
  </si>
  <si>
    <t>Please make check payable to Lisa Chacón</t>
    <phoneticPr fontId="123" type="noConversion"/>
  </si>
  <si>
    <t>AT</t>
    <phoneticPr fontId="123" type="noConversion"/>
  </si>
  <si>
    <t>Large Party Cleaning Fee</t>
    <phoneticPr fontId="123" type="noConversion"/>
  </si>
  <si>
    <t>ssolo@populardemocracy.org</t>
  </si>
  <si>
    <t>Tables &amp; chairs</t>
    <phoneticPr fontId="123" type="noConversion"/>
  </si>
  <si>
    <t>Atrium</t>
    <phoneticPr fontId="123" type="noConversion"/>
  </si>
  <si>
    <t>Uptown</t>
    <phoneticPr fontId="123" type="noConversion"/>
  </si>
  <si>
    <t>Oakland, CA 94612</t>
    <phoneticPr fontId="123" type="noConversion"/>
  </si>
  <si>
    <t>INVOICE #2157</t>
    <phoneticPr fontId="123" type="noConversion"/>
  </si>
  <si>
    <t>Black Elected Officials &amp; Faith Based Leaders of the East Bay</t>
  </si>
  <si>
    <t>BILL TO:</t>
    <phoneticPr fontId="123" type="noConversion"/>
  </si>
  <si>
    <t>Please make check payable to Hub Oakland LLC.</t>
    <phoneticPr fontId="123" type="noConversion"/>
  </si>
  <si>
    <t>2727 Mariposa Street, 2nd Floor</t>
  </si>
  <si>
    <t>Invoice  #2082</t>
    <phoneticPr fontId="123" type="noConversion"/>
  </si>
  <si>
    <t>IMPACT HUB OAKLAND LLC</t>
    <phoneticPr fontId="123" type="noConversion"/>
  </si>
  <si>
    <t>2323 Broadway</t>
    <phoneticPr fontId="123" type="noConversion"/>
  </si>
  <si>
    <t>415.627.8380</t>
  </si>
  <si>
    <t>Please make check payable to Lisa Chacón</t>
    <phoneticPr fontId="123" type="noConversion"/>
  </si>
  <si>
    <t>Uptown</t>
    <phoneticPr fontId="123" type="noConversion"/>
  </si>
  <si>
    <t>Set Up &amp; Breakdown</t>
    <phoneticPr fontId="123" type="noConversion"/>
  </si>
  <si>
    <t>Credit card payment will be assessed a 5% service charge</t>
    <phoneticPr fontId="123" type="noConversion"/>
  </si>
  <si>
    <t>Set Up &amp; Break Down</t>
    <phoneticPr fontId="123" type="noConversion"/>
  </si>
  <si>
    <t>ESTIMATED HOURS</t>
    <phoneticPr fontId="123" type="noConversion"/>
  </si>
  <si>
    <t>9:00 - 10:00</t>
  </si>
  <si>
    <t>comped</t>
    <phoneticPr fontId="123" type="noConversion"/>
  </si>
  <si>
    <t>2323 Broadway</t>
    <phoneticPr fontId="123" type="noConversion"/>
  </si>
  <si>
    <t>mlw@michaelwallacedesign.com</t>
  </si>
  <si>
    <t>510-329-8927</t>
  </si>
  <si>
    <t>Oakland, CA 94612</t>
    <phoneticPr fontId="123" type="noConversion"/>
  </si>
  <si>
    <t>50% Deposit Due Immediately</t>
    <phoneticPr fontId="123" type="noConversion"/>
  </si>
  <si>
    <t>One designated staff member</t>
    <phoneticPr fontId="123" type="noConversion"/>
  </si>
  <si>
    <t>Richelle Donigan</t>
    <phoneticPr fontId="123" type="noConversion"/>
  </si>
  <si>
    <t>415-608-5891</t>
  </si>
  <si>
    <t>Oakland, CA 94612</t>
    <phoneticPr fontId="123" type="noConversion"/>
  </si>
  <si>
    <t>Please make check payable to Lisa Chacón</t>
    <phoneticPr fontId="123" type="noConversion"/>
  </si>
  <si>
    <t>DESCRIPTION</t>
    <phoneticPr fontId="123" type="noConversion"/>
  </si>
  <si>
    <t>A/V Technician</t>
    <phoneticPr fontId="123" type="noConversion"/>
  </si>
  <si>
    <t>(510)839-0688</t>
    <phoneticPr fontId="123" type="noConversion"/>
  </si>
  <si>
    <t>3rd of 3 part series</t>
    <phoneticPr fontId="123" type="noConversion"/>
  </si>
  <si>
    <t>Workshop</t>
    <phoneticPr fontId="123" type="noConversion"/>
  </si>
  <si>
    <t>SUBTOTAL</t>
    <phoneticPr fontId="123" type="noConversion"/>
  </si>
  <si>
    <t>Darryl Richardson</t>
    <phoneticPr fontId="123" type="noConversion"/>
  </si>
  <si>
    <t>Due upon receipt</t>
    <phoneticPr fontId="123" type="noConversion"/>
  </si>
  <si>
    <t>AT</t>
    <phoneticPr fontId="123" type="noConversion"/>
  </si>
  <si>
    <t>Early Closing Fee</t>
    <phoneticPr fontId="123" type="noConversion"/>
  </si>
  <si>
    <t>adrienne@catchafire.org</t>
  </si>
  <si>
    <t>Set up: 5-6pm</t>
    <phoneticPr fontId="123" type="noConversion"/>
  </si>
  <si>
    <t>2323 Broadway</t>
    <phoneticPr fontId="123" type="noConversion"/>
  </si>
  <si>
    <t>(510)632-5156</t>
  </si>
  <si>
    <t>Tables &amp; chairs</t>
    <phoneticPr fontId="123" type="noConversion"/>
  </si>
  <si>
    <t>Early Set Up Fee</t>
    <phoneticPr fontId="123" type="noConversion"/>
  </si>
  <si>
    <t>DATE OF EVENT</t>
    <phoneticPr fontId="123" type="noConversion"/>
  </si>
  <si>
    <t>AHS Farewell Dinner</t>
  </si>
  <si>
    <t>earthseed72@gmail.com</t>
  </si>
  <si>
    <t>EVENT TITLE:</t>
    <phoneticPr fontId="123" type="noConversion"/>
  </si>
  <si>
    <t>Notes:</t>
    <phoneticPr fontId="123" type="noConversion"/>
  </si>
  <si>
    <t>Please make check payable to Hub Oakland LLC.</t>
    <phoneticPr fontId="123" type="noConversion"/>
  </si>
  <si>
    <t>OMI Gallery</t>
    <phoneticPr fontId="123" type="noConversion"/>
  </si>
  <si>
    <t>Reel Rhythm of Resilience</t>
    <phoneticPr fontId="123" type="noConversion"/>
  </si>
  <si>
    <t>Downtown</t>
    <phoneticPr fontId="123" type="noConversion"/>
  </si>
  <si>
    <t>Organizational Member Discount</t>
    <phoneticPr fontId="123" type="noConversion"/>
  </si>
  <si>
    <t>387-3634</t>
  </si>
  <si>
    <t>Break down: 9-9:30pm</t>
    <phoneticPr fontId="123" type="noConversion"/>
  </si>
  <si>
    <t>Lajones &amp; Associates</t>
  </si>
  <si>
    <t>AMOUNT</t>
    <phoneticPr fontId="123" type="noConversion"/>
  </si>
  <si>
    <t>HOURS</t>
    <phoneticPr fontId="123" type="noConversion"/>
  </si>
  <si>
    <t>INVOICE 2149</t>
    <phoneticPr fontId="123" type="noConversion"/>
  </si>
  <si>
    <t>Oakland, CA 94612</t>
    <phoneticPr fontId="123" type="noConversion"/>
  </si>
  <si>
    <t>Partial IHO Sponsorship</t>
    <phoneticPr fontId="123" type="noConversion"/>
  </si>
  <si>
    <t>Please make check payable to Lisa Chacón</t>
    <phoneticPr fontId="123" type="noConversion"/>
  </si>
  <si>
    <t>Non-Member Weekday Rate</t>
  </si>
  <si>
    <t>Break down: 9:30-10:30am</t>
    <phoneticPr fontId="123" type="noConversion"/>
  </si>
  <si>
    <t>Flat Fee</t>
    <phoneticPr fontId="123" type="noConversion"/>
  </si>
  <si>
    <t>Total</t>
    <phoneticPr fontId="123" type="noConversion"/>
  </si>
  <si>
    <t>$1,000 fully refundable damage deposit required</t>
    <phoneticPr fontId="123" type="noConversion"/>
  </si>
  <si>
    <t>Set up: 5-6AM</t>
    <phoneticPr fontId="123" type="noConversion"/>
  </si>
  <si>
    <t>Black Girls Code</t>
  </si>
  <si>
    <t>A/V Tech Support (with setup/breakdown time)</t>
    <phoneticPr fontId="123" type="noConversion"/>
  </si>
  <si>
    <t>6/7/14-6/8/14</t>
  </si>
  <si>
    <t>Meridian Room</t>
    <phoneticPr fontId="123" type="noConversion"/>
  </si>
  <si>
    <t>Uptown</t>
    <phoneticPr fontId="123" type="noConversion"/>
  </si>
  <si>
    <t>Oakland, CA, 94104</t>
    <phoneticPr fontId="123" type="noConversion"/>
  </si>
  <si>
    <t>RATE: Part-time Member Weekend Rate -- Multi Day Discount</t>
    <phoneticPr fontId="123" type="noConversion"/>
  </si>
  <si>
    <t>One designated staff member</t>
    <phoneticPr fontId="123" type="noConversion"/>
  </si>
  <si>
    <t>The Algorithm of Love</t>
  </si>
  <si>
    <t>Beyond the Culture of Separation</t>
  </si>
  <si>
    <t>Due upon receipt</t>
    <phoneticPr fontId="123" type="noConversion"/>
  </si>
  <si>
    <t>Atrium</t>
    <phoneticPr fontId="123" type="noConversion"/>
  </si>
  <si>
    <t>RATE: Full Time Member Weekend Rate</t>
    <phoneticPr fontId="123" type="noConversion"/>
  </si>
  <si>
    <t>415-342-0032</t>
    <phoneticPr fontId="123" type="noConversion"/>
  </si>
  <si>
    <t>IMPACT HUB OAKLAND LLC</t>
    <phoneticPr fontId="123" type="noConversion"/>
  </si>
  <si>
    <t>6:30-8:30pm</t>
    <phoneticPr fontId="123" type="noConversion"/>
  </si>
  <si>
    <t>konda@oakland.impacthub.net</t>
  </si>
  <si>
    <t>Tables &amp; chairs</t>
    <phoneticPr fontId="123" type="noConversion"/>
  </si>
  <si>
    <t>Rhummanee Hang</t>
  </si>
  <si>
    <t>A/V Equipment</t>
    <phoneticPr fontId="123" type="noConversion"/>
  </si>
  <si>
    <t>Break down: 1:00pm-2:00pm</t>
    <phoneticPr fontId="123" type="noConversion"/>
  </si>
  <si>
    <t>Oakland, CA 94612</t>
    <phoneticPr fontId="123" type="noConversion"/>
  </si>
  <si>
    <t>Oakland, CA 94612</t>
    <phoneticPr fontId="123" type="noConversion"/>
  </si>
  <si>
    <t xml:space="preserve">Invoice #2087 </t>
    <phoneticPr fontId="123" type="noConversion"/>
  </si>
  <si>
    <t>Staffing</t>
    <phoneticPr fontId="123" type="noConversion"/>
  </si>
  <si>
    <t>Phone (510) 332-4378</t>
    <phoneticPr fontId="123" type="noConversion"/>
  </si>
  <si>
    <t>Workshop</t>
    <phoneticPr fontId="123" type="noConversion"/>
  </si>
  <si>
    <t>EVENT TITLE:</t>
    <phoneticPr fontId="123" type="noConversion"/>
  </si>
  <si>
    <t>Please make check payable to Lisa Chacón</t>
    <phoneticPr fontId="123" type="noConversion"/>
  </si>
  <si>
    <t xml:space="preserve">Coffee Service </t>
    <phoneticPr fontId="123" type="noConversion"/>
  </si>
  <si>
    <t>Use of kitchen and complementary tea service</t>
    <phoneticPr fontId="123" type="noConversion"/>
  </si>
  <si>
    <t>Sandra's 40th Birthday Party</t>
  </si>
  <si>
    <t>Event: 8:30-4:30</t>
    <phoneticPr fontId="123" type="noConversion"/>
  </si>
  <si>
    <t>imalarkey@amigoslink.org</t>
  </si>
  <si>
    <t>Due upon receipt</t>
    <phoneticPr fontId="123" type="noConversion"/>
  </si>
  <si>
    <t>Compostable Products</t>
    <phoneticPr fontId="123" type="noConversion"/>
  </si>
  <si>
    <t>Deposit Received 8/22</t>
    <phoneticPr fontId="123" type="noConversion"/>
  </si>
  <si>
    <t>West Oakland</t>
    <phoneticPr fontId="123" type="noConversion"/>
  </si>
  <si>
    <t>laniecejones@gmail.com</t>
  </si>
  <si>
    <t>5pm - 6pm</t>
    <phoneticPr fontId="123" type="noConversion"/>
  </si>
  <si>
    <t>2323 Broadway</t>
    <phoneticPr fontId="123" type="noConversion"/>
  </si>
  <si>
    <t>Non-Member Weekday Rate - IHO partial sponsor</t>
    <phoneticPr fontId="123" type="noConversion"/>
  </si>
  <si>
    <t xml:space="preserve">Set up: </t>
    <phoneticPr fontId="123" type="noConversion"/>
  </si>
  <si>
    <t>(415)361-3296</t>
  </si>
  <si>
    <t xml:space="preserve">Post-Event </t>
    <phoneticPr fontId="123" type="noConversion"/>
  </si>
  <si>
    <t>Large Party Janitorial Fee</t>
    <phoneticPr fontId="123" type="noConversion"/>
  </si>
  <si>
    <t>Set up: 5:30-6:30p</t>
  </si>
  <si>
    <t>Use of conference room included</t>
    <phoneticPr fontId="123" type="noConversion"/>
  </si>
  <si>
    <t>Oakland Metropolitan Chamber of Commerce</t>
    <phoneticPr fontId="123" type="noConversion"/>
  </si>
  <si>
    <t>Partial Sponsorship</t>
    <phoneticPr fontId="123" type="noConversion"/>
  </si>
  <si>
    <t>On Purpose, LLC</t>
  </si>
  <si>
    <t xml:space="preserve">Family Violence Law Center Annual Fundraising Event </t>
    <phoneticPr fontId="123" type="noConversion"/>
  </si>
  <si>
    <t>Kristin@oakland.impacthub.net</t>
  </si>
  <si>
    <t>Event: 7:00pm-11:00pm</t>
    <phoneticPr fontId="123" type="noConversion"/>
  </si>
  <si>
    <t>Please make check payable to Lisa Chacón</t>
    <phoneticPr fontId="123" type="noConversion"/>
  </si>
  <si>
    <t>DATE OF EVENT</t>
    <phoneticPr fontId="123" type="noConversion"/>
  </si>
  <si>
    <t>Clean up: 9:00-10:30pm</t>
    <phoneticPr fontId="123" type="noConversion"/>
  </si>
  <si>
    <t>415.861.3282</t>
  </si>
  <si>
    <t>Jingletown Lounge</t>
    <phoneticPr fontId="123" type="noConversion"/>
  </si>
  <si>
    <t>jhuayllasco@amauta-foundation.org</t>
    <phoneticPr fontId="123" type="noConversion"/>
  </si>
  <si>
    <t>RATE:Full Time Member Weekend Rate -- Full Day Discount</t>
    <phoneticPr fontId="123" type="noConversion"/>
  </si>
  <si>
    <t>Event:7:30p-9:30p</t>
  </si>
  <si>
    <t>Part Time Member Weekday Rate</t>
    <phoneticPr fontId="123" type="noConversion"/>
  </si>
  <si>
    <t>Meridian Room</t>
    <phoneticPr fontId="123" type="noConversion"/>
  </si>
  <si>
    <t>IMPACT HUB OAKLAND LLC</t>
    <phoneticPr fontId="123" type="noConversion"/>
  </si>
  <si>
    <t>Please make check payable to Lisa Chacón</t>
    <phoneticPr fontId="123" type="noConversion"/>
  </si>
  <si>
    <t>IHO Compostable Cups</t>
    <phoneticPr fontId="123" type="noConversion"/>
  </si>
  <si>
    <t>One designated staff member</t>
    <phoneticPr fontId="123" type="noConversion"/>
  </si>
  <si>
    <t>Future Of Energy Screening</t>
    <phoneticPr fontId="123" type="noConversion"/>
  </si>
  <si>
    <t>Institute at the Golden Gate</t>
  </si>
  <si>
    <t>INVOICE #2147</t>
    <phoneticPr fontId="123" type="noConversion"/>
  </si>
  <si>
    <t>Culture Strike</t>
    <phoneticPr fontId="123" type="noConversion"/>
  </si>
  <si>
    <t>323-246-6922</t>
    <phoneticPr fontId="123" type="noConversion"/>
  </si>
  <si>
    <t>Balance Due 10/29</t>
    <phoneticPr fontId="123" type="noConversion"/>
  </si>
  <si>
    <t>Uptown</t>
    <phoneticPr fontId="123" type="noConversion"/>
  </si>
  <si>
    <t>Carlo Arreglo</t>
    <phoneticPr fontId="123" type="noConversion"/>
  </si>
  <si>
    <t>DISCOUNT</t>
    <phoneticPr fontId="123" type="noConversion"/>
  </si>
  <si>
    <t>Full day venue rental discount</t>
    <phoneticPr fontId="123" type="noConversion"/>
  </si>
  <si>
    <t>WORKSHOP</t>
    <phoneticPr fontId="123" type="noConversion"/>
  </si>
  <si>
    <t>(510)499-0098</t>
  </si>
  <si>
    <t xml:space="preserve">Gallery </t>
    <phoneticPr fontId="123" type="noConversion"/>
  </si>
  <si>
    <t>Use of kitchen and complementary tea service</t>
    <phoneticPr fontId="123" type="noConversion"/>
  </si>
  <si>
    <t>Full Time Member Discount</t>
    <phoneticPr fontId="123" type="noConversion"/>
  </si>
  <si>
    <t>Breakdown: 9:30-10:30pm</t>
    <phoneticPr fontId="123" type="noConversion"/>
  </si>
  <si>
    <t>Please make check payable to Lisa Chacón</t>
    <phoneticPr fontId="123" type="noConversion"/>
  </si>
  <si>
    <t xml:space="preserve">Thank you! </t>
    <phoneticPr fontId="123" type="noConversion"/>
  </si>
  <si>
    <t>WITH</t>
    <phoneticPr fontId="123" type="noConversion"/>
  </si>
  <si>
    <t>5-9:30pm</t>
    <phoneticPr fontId="123" type="noConversion"/>
  </si>
  <si>
    <t>Site Manager/Staffing</t>
    <phoneticPr fontId="123" type="noConversion"/>
  </si>
  <si>
    <t>Higher Circle Presents a Joyful Challenge to Education Inequalities in Ethiopia 2/11</t>
    <phoneticPr fontId="123" type="noConversion"/>
  </si>
  <si>
    <t>DISCOUNT</t>
    <phoneticPr fontId="123" type="noConversion"/>
  </si>
  <si>
    <t>2323 Broadway</t>
    <phoneticPr fontId="123" type="noConversion"/>
  </si>
  <si>
    <t>INVOICE #2174</t>
    <phoneticPr fontId="123" type="noConversion"/>
  </si>
  <si>
    <t xml:space="preserve"> INVOICE #2034</t>
    <phoneticPr fontId="123" type="noConversion"/>
  </si>
  <si>
    <t>One designated staff member</t>
    <phoneticPr fontId="123" type="noConversion"/>
  </si>
  <si>
    <t>2-2:30pm</t>
    <phoneticPr fontId="123" type="noConversion"/>
  </si>
  <si>
    <t>Estimated Head Count: 500</t>
  </si>
  <si>
    <t>Notes:</t>
    <phoneticPr fontId="123" type="noConversion"/>
  </si>
  <si>
    <t>Set up: 4:00-5:00pm</t>
  </si>
  <si>
    <t>Event: 5:00-10:00pm</t>
  </si>
  <si>
    <t>Break down: 8:30-9pm</t>
    <phoneticPr fontId="123" type="noConversion"/>
  </si>
  <si>
    <t xml:space="preserve"> INVOICE #2018</t>
    <phoneticPr fontId="123" type="noConversion"/>
  </si>
  <si>
    <t>Use of non compostable or recyclable material</t>
    <phoneticPr fontId="123" type="noConversion"/>
  </si>
  <si>
    <t>WITH</t>
    <phoneticPr fontId="123" type="noConversion"/>
  </si>
  <si>
    <t>510-566-1055</t>
    <phoneticPr fontId="123" type="noConversion"/>
  </si>
  <si>
    <t>Oakland, CA 94612</t>
    <phoneticPr fontId="123" type="noConversion"/>
  </si>
  <si>
    <t>Invoice #2118</t>
    <phoneticPr fontId="123" type="noConversion"/>
  </si>
  <si>
    <t>510-550-8411</t>
  </si>
  <si>
    <t>San Francisco CA 94103</t>
    <phoneticPr fontId="123" type="noConversion"/>
  </si>
  <si>
    <t>EVENT INVOICE</t>
    <phoneticPr fontId="123" type="noConversion"/>
  </si>
  <si>
    <t>Clean up: 9:30-10:15pm</t>
    <phoneticPr fontId="123" type="noConversion"/>
  </si>
  <si>
    <t>arian.brackett@gmail.com</t>
  </si>
  <si>
    <t>Uptown</t>
    <phoneticPr fontId="123" type="noConversion"/>
  </si>
  <si>
    <t>Slow Money</t>
  </si>
  <si>
    <t>Remaining Due:</t>
  </si>
  <si>
    <t>Pop-Up</t>
    <phoneticPr fontId="123" type="noConversion"/>
  </si>
  <si>
    <t>WITH</t>
    <phoneticPr fontId="123" type="noConversion"/>
  </si>
  <si>
    <t>Areca Smit</t>
    <phoneticPr fontId="123" type="noConversion"/>
  </si>
  <si>
    <t>Invoice # 2057</t>
    <phoneticPr fontId="123" type="noConversion"/>
  </si>
  <si>
    <t>East Oakland</t>
    <phoneticPr fontId="123" type="noConversion"/>
  </si>
  <si>
    <t>Wireless internet</t>
    <phoneticPr fontId="123" type="noConversion"/>
  </si>
  <si>
    <t>Event: 6:30-10:00p</t>
  </si>
  <si>
    <t>EVENT TITLE:</t>
    <phoneticPr fontId="123" type="noConversion"/>
  </si>
  <si>
    <t>Please make check payable to Hub Oakland LLC.</t>
    <phoneticPr fontId="123" type="noConversion"/>
  </si>
  <si>
    <t>Credit card payment will be assessed a 5% service charge</t>
    <phoneticPr fontId="123" type="noConversion"/>
  </si>
  <si>
    <t>Invoice  #2069</t>
    <phoneticPr fontId="123" type="noConversion"/>
  </si>
  <si>
    <t>One Warm Coat</t>
    <phoneticPr fontId="123" type="noConversion"/>
  </si>
  <si>
    <t>Please make check payable to Lisa Chacón</t>
    <phoneticPr fontId="123" type="noConversion"/>
  </si>
  <si>
    <t xml:space="preserve">415.487.2000 </t>
  </si>
  <si>
    <t>One designated staff member</t>
    <phoneticPr fontId="123" type="noConversion"/>
  </si>
  <si>
    <t>5pm-7:30pm</t>
    <phoneticPr fontId="123" type="noConversion"/>
  </si>
  <si>
    <t>Total</t>
    <phoneticPr fontId="123" type="noConversion"/>
  </si>
  <si>
    <t>Abby Ginzberg</t>
  </si>
  <si>
    <t>One designated staff member</t>
    <phoneticPr fontId="123" type="noConversion"/>
  </si>
  <si>
    <t xml:space="preserve"> INVOICE #2029</t>
    <phoneticPr fontId="123" type="noConversion"/>
  </si>
  <si>
    <t>Akasha Orr</t>
    <phoneticPr fontId="123" type="noConversion"/>
  </si>
  <si>
    <t>BAVC Portion of Venue Rental</t>
    <phoneticPr fontId="123" type="noConversion"/>
  </si>
  <si>
    <t>AT</t>
    <phoneticPr fontId="123" type="noConversion"/>
  </si>
  <si>
    <t>Arian Brackett</t>
  </si>
  <si>
    <t>Please make check payable to Hub Oakland LLC.</t>
    <phoneticPr fontId="123" type="noConversion"/>
  </si>
  <si>
    <t>IMPACT HUB OAKLAND LLC</t>
    <phoneticPr fontId="123" type="noConversion"/>
  </si>
  <si>
    <t>valeriebeltran5@gmail.com</t>
  </si>
  <si>
    <t>Please make check payable to Lisa Chacón</t>
    <phoneticPr fontId="123" type="noConversion"/>
  </si>
  <si>
    <t>BALANCE</t>
    <phoneticPr fontId="123" type="noConversion"/>
  </si>
  <si>
    <t>Additional cleaning fee</t>
    <phoneticPr fontId="123" type="noConversion"/>
  </si>
  <si>
    <t>DISCOUNT</t>
    <phoneticPr fontId="123" type="noConversion"/>
  </si>
  <si>
    <t>TOTAL</t>
    <phoneticPr fontId="123" type="noConversion"/>
  </si>
  <si>
    <t>renee@ebbc.org</t>
  </si>
  <si>
    <t>HOURS</t>
    <phoneticPr fontId="123" type="noConversion"/>
  </si>
  <si>
    <t>Non Member Weekday Rate</t>
    <phoneticPr fontId="123" type="noConversion"/>
  </si>
  <si>
    <t>Economic Justice and Self-Help Federal Credit Union 4/15/14</t>
    <phoneticPr fontId="123" type="noConversion"/>
  </si>
  <si>
    <t>Invoice #2180</t>
  </si>
  <si>
    <t>415-290-7168</t>
  </si>
  <si>
    <t>Jingletown Lounge</t>
    <phoneticPr fontId="123" type="noConversion"/>
  </si>
  <si>
    <t>Please make check payable to Hub Oakland LLC.</t>
    <phoneticPr fontId="123" type="noConversion"/>
  </si>
  <si>
    <t>Event:</t>
    <phoneticPr fontId="123" type="noConversion"/>
  </si>
  <si>
    <t>Set up: 8:30-10am</t>
    <phoneticPr fontId="123" type="noConversion"/>
  </si>
  <si>
    <t>415-252-5617</t>
  </si>
  <si>
    <t>Set Up &amp; Break Down</t>
    <phoneticPr fontId="123" type="noConversion"/>
  </si>
  <si>
    <t>Rebekah Black</t>
    <phoneticPr fontId="123" type="noConversion"/>
  </si>
  <si>
    <t>Wireless internet</t>
    <phoneticPr fontId="123" type="noConversion"/>
  </si>
  <si>
    <t>Tides</t>
  </si>
  <si>
    <t xml:space="preserve">Thank you! </t>
    <phoneticPr fontId="123" type="noConversion"/>
  </si>
  <si>
    <t>Flat Fee</t>
  </si>
  <si>
    <t>IMPACT HUB OAKLAND LLC</t>
    <phoneticPr fontId="123" type="noConversion"/>
  </si>
  <si>
    <t>HOURS</t>
    <phoneticPr fontId="123" type="noConversion"/>
  </si>
  <si>
    <t>HOURS</t>
    <phoneticPr fontId="123" type="noConversion"/>
  </si>
  <si>
    <t>2323 Broadway</t>
    <phoneticPr fontId="123" type="noConversion"/>
  </si>
  <si>
    <t>Wireless internet</t>
    <phoneticPr fontId="123" type="noConversion"/>
  </si>
  <si>
    <t>RATE: Full Time Member Weekend Rate - Partnership Discount</t>
    <phoneticPr fontId="123" type="noConversion"/>
  </si>
  <si>
    <t>OMI Gallery</t>
    <phoneticPr fontId="123" type="noConversion"/>
  </si>
  <si>
    <t>mjbernardo@firstrepublic.com</t>
  </si>
  <si>
    <t>Due upon receipt</t>
    <phoneticPr fontId="123" type="noConversion"/>
  </si>
  <si>
    <t xml:space="preserve">Thank you! </t>
    <phoneticPr fontId="123" type="noConversion"/>
  </si>
  <si>
    <t>SUBTOTAL</t>
    <phoneticPr fontId="123" type="noConversion"/>
  </si>
  <si>
    <t>Family Violence Law Center</t>
  </si>
  <si>
    <t>Set up: 9-10AM</t>
    <phoneticPr fontId="123" type="noConversion"/>
  </si>
  <si>
    <t>Wireless internet</t>
    <phoneticPr fontId="123" type="noConversion"/>
  </si>
  <si>
    <t>Coffee Service ($10/thermos)</t>
    <phoneticPr fontId="123" type="noConversion"/>
  </si>
  <si>
    <t>A/V Equipment</t>
    <phoneticPr fontId="123" type="noConversion"/>
  </si>
  <si>
    <t>carol@bavc.org</t>
  </si>
  <si>
    <t>OMI Gallery</t>
    <phoneticPr fontId="123" type="noConversion"/>
  </si>
  <si>
    <t>Lauryn Isford</t>
    <phoneticPr fontId="123" type="noConversion"/>
  </si>
  <si>
    <t>Flat Fee</t>
    <phoneticPr fontId="123" type="noConversion"/>
  </si>
  <si>
    <t>AMOUNT</t>
    <phoneticPr fontId="123" type="noConversion"/>
  </si>
  <si>
    <t>DESCRIPTION</t>
    <phoneticPr fontId="123" type="noConversion"/>
  </si>
  <si>
    <t xml:space="preserve">INVOICE #2106 </t>
    <phoneticPr fontId="123" type="noConversion"/>
  </si>
  <si>
    <t>Museum of Jazz Oakland</t>
    <phoneticPr fontId="123" type="noConversion"/>
  </si>
  <si>
    <t>Invoice # 2053</t>
    <phoneticPr fontId="123" type="noConversion"/>
  </si>
  <si>
    <t>Event: 6-8:30PM</t>
    <phoneticPr fontId="123" type="noConversion"/>
  </si>
  <si>
    <t>495 Embarcadero West</t>
  </si>
  <si>
    <t>Total</t>
    <phoneticPr fontId="123" type="noConversion"/>
  </si>
  <si>
    <t>Uptima Business Bootcamp</t>
  </si>
  <si>
    <t>Total</t>
    <phoneticPr fontId="123" type="noConversion"/>
  </si>
  <si>
    <t>HOURS</t>
    <phoneticPr fontId="123" type="noConversion"/>
  </si>
  <si>
    <t>Fort Baker, Sausalito, CA  94965</t>
  </si>
  <si>
    <t>One designated staff member</t>
    <phoneticPr fontId="123" type="noConversion"/>
  </si>
  <si>
    <t>8/26-10/7</t>
    <phoneticPr fontId="123" type="noConversion"/>
  </si>
  <si>
    <t>NWPC-AN Endorsement Meeting 11/7/13</t>
    <phoneticPr fontId="123" type="noConversion"/>
  </si>
  <si>
    <t>Flat Fee</t>
    <phoneticPr fontId="123" type="noConversion"/>
  </si>
  <si>
    <t>9-9:30pm</t>
    <phoneticPr fontId="123" type="noConversion"/>
  </si>
  <si>
    <t>Broadway</t>
    <phoneticPr fontId="123" type="noConversion"/>
  </si>
  <si>
    <t>Wireless internet</t>
    <phoneticPr fontId="123" type="noConversion"/>
  </si>
  <si>
    <t>510-914-6701</t>
    <phoneticPr fontId="123" type="noConversion"/>
  </si>
  <si>
    <t>Event: 9:00am-1:00pm</t>
    <phoneticPr fontId="123" type="noConversion"/>
  </si>
  <si>
    <t xml:space="preserve">     $1,000 fully refundable cleaning deposit</t>
    <phoneticPr fontId="123" type="noConversion"/>
  </si>
  <si>
    <t>TOTAL</t>
    <phoneticPr fontId="123" type="noConversion"/>
  </si>
  <si>
    <t>Break down: 6pm</t>
  </si>
  <si>
    <t>Please make check payable to Lisa Chacón</t>
    <phoneticPr fontId="123" type="noConversion"/>
  </si>
  <si>
    <t xml:space="preserve">Thank you! </t>
    <phoneticPr fontId="123" type="noConversion"/>
  </si>
  <si>
    <t>Set up: 5:00-7:00pm</t>
  </si>
  <si>
    <t>DESCRIPTION</t>
    <phoneticPr fontId="123" type="noConversion"/>
  </si>
  <si>
    <t>Downtown: 3:00-10:00pm</t>
  </si>
  <si>
    <t>Use of kitchen</t>
    <phoneticPr fontId="123" type="noConversion"/>
  </si>
  <si>
    <t>11am-4pm</t>
    <phoneticPr fontId="123" type="noConversion"/>
  </si>
  <si>
    <t>Joelle Fraser</t>
    <phoneticPr fontId="123" type="noConversion"/>
  </si>
  <si>
    <t>Phone (510) 858-2323</t>
    <phoneticPr fontId="123" type="noConversion"/>
  </si>
  <si>
    <t>Violation of Use Agreement Fine</t>
    <phoneticPr fontId="123" type="noConversion"/>
  </si>
  <si>
    <t>Event:</t>
    <phoneticPr fontId="123" type="noConversion"/>
  </si>
  <si>
    <t>510-269-7599</t>
  </si>
  <si>
    <t>4-6:30pm</t>
    <phoneticPr fontId="123" type="noConversion"/>
  </si>
  <si>
    <t>Sasha Solomonov</t>
  </si>
  <si>
    <t xml:space="preserve">Break down: </t>
    <phoneticPr fontId="123" type="noConversion"/>
  </si>
  <si>
    <t>RATE: Non Member Weekend Rate - Multi Event Rental Discount</t>
    <phoneticPr fontId="123" type="noConversion"/>
  </si>
  <si>
    <t>IMPACT HUB OAKLAND LLC</t>
    <phoneticPr fontId="123" type="noConversion"/>
  </si>
  <si>
    <t>Gallery</t>
    <phoneticPr fontId="123" type="noConversion"/>
  </si>
  <si>
    <t>Invoice #</t>
    <phoneticPr fontId="123" type="noConversion"/>
  </si>
  <si>
    <t>IMPACT HUB OAKLAND LLC</t>
    <phoneticPr fontId="123" type="noConversion"/>
  </si>
  <si>
    <t>gamengel@yahoo.com</t>
  </si>
  <si>
    <t>Joslyn Rose</t>
  </si>
  <si>
    <t>Amount Due</t>
    <phoneticPr fontId="123" type="noConversion"/>
  </si>
  <si>
    <t>Jingletown Lounge</t>
    <phoneticPr fontId="123" type="noConversion"/>
  </si>
  <si>
    <t xml:space="preserve">Thank you! </t>
    <phoneticPr fontId="123" type="noConversion"/>
  </si>
  <si>
    <t>Standard Janitorial Fee</t>
    <phoneticPr fontId="123" type="noConversion"/>
  </si>
  <si>
    <t>Due upon receipt</t>
    <phoneticPr fontId="123" type="noConversion"/>
  </si>
  <si>
    <t>East Oakland</t>
    <phoneticPr fontId="123" type="noConversion"/>
  </si>
  <si>
    <t>901 Mission Street</t>
  </si>
  <si>
    <t>DATE OF EVENT</t>
    <phoneticPr fontId="123" type="noConversion"/>
  </si>
  <si>
    <t>Invoice #2133</t>
    <phoneticPr fontId="123" type="noConversion"/>
  </si>
  <si>
    <t>DISCOUNT</t>
    <phoneticPr fontId="123" type="noConversion"/>
  </si>
  <si>
    <t>Invoice #2104</t>
    <phoneticPr fontId="123" type="noConversion"/>
  </si>
  <si>
    <t xml:space="preserve">Thank you! </t>
    <phoneticPr fontId="123" type="noConversion"/>
  </si>
  <si>
    <t>Credit card payment will be assessed a 5% service charge</t>
    <phoneticPr fontId="123" type="noConversion"/>
  </si>
  <si>
    <t>Angela Rundles</t>
    <phoneticPr fontId="123" type="noConversion"/>
  </si>
  <si>
    <t>313 West Winton Rm 220</t>
    <phoneticPr fontId="123" type="noConversion"/>
  </si>
  <si>
    <t>Total</t>
    <phoneticPr fontId="123" type="noConversion"/>
  </si>
  <si>
    <t>BY</t>
    <phoneticPr fontId="123" type="noConversion"/>
  </si>
  <si>
    <t>Please make check payable to Lisa Chacón</t>
    <phoneticPr fontId="123" type="noConversion"/>
  </si>
  <si>
    <t>A/V Equipment</t>
    <phoneticPr fontId="123" type="noConversion"/>
  </si>
  <si>
    <t>Invoice #2163</t>
  </si>
  <si>
    <t>Flat Fee</t>
    <phoneticPr fontId="123" type="noConversion"/>
  </si>
  <si>
    <t>Break down: 10:00p-11:00p</t>
  </si>
  <si>
    <t>Set up: 3:00-6:00pm</t>
    <phoneticPr fontId="123" type="noConversion"/>
  </si>
  <si>
    <t>Jingle Town Lounge Mezzanine</t>
    <phoneticPr fontId="123" type="noConversion"/>
  </si>
  <si>
    <t>rhummanee@world-trust.org</t>
  </si>
  <si>
    <t xml:space="preserve"> INVOICE #2011</t>
    <phoneticPr fontId="123" type="noConversion"/>
  </si>
  <si>
    <t>Downtown</t>
    <phoneticPr fontId="123" type="noConversion"/>
  </si>
  <si>
    <t>IMPACT HUB OAKLAND LLC</t>
    <phoneticPr fontId="123" type="noConversion"/>
  </si>
  <si>
    <t>2323 Broadway</t>
    <phoneticPr fontId="123" type="noConversion"/>
  </si>
  <si>
    <t>6pm-8pm</t>
    <phoneticPr fontId="123" type="noConversion"/>
  </si>
  <si>
    <t>Due upon receipt</t>
    <phoneticPr fontId="123" type="noConversion"/>
  </si>
  <si>
    <t>Set up: 5:45pm-7:00pm</t>
    <phoneticPr fontId="123" type="noConversion"/>
  </si>
  <si>
    <t>bianca@lpfi.org</t>
  </si>
  <si>
    <t>Flat Fee</t>
    <phoneticPr fontId="123" type="noConversion"/>
  </si>
  <si>
    <t>Jingletown Lounge</t>
    <phoneticPr fontId="123" type="noConversion"/>
  </si>
  <si>
    <t>Dave Room</t>
    <phoneticPr fontId="123" type="noConversion"/>
  </si>
  <si>
    <t>Please make check payable to Lisa Chacón</t>
    <phoneticPr fontId="123" type="noConversion"/>
  </si>
  <si>
    <t>Atrium</t>
    <phoneticPr fontId="123" type="noConversion"/>
  </si>
  <si>
    <t>10-11pm</t>
    <phoneticPr fontId="123" type="noConversion"/>
  </si>
  <si>
    <t>Large Party Janitorial Fee</t>
    <phoneticPr fontId="123" type="noConversion"/>
  </si>
  <si>
    <t>Credit card payment will be assessed a 5% service charge</t>
    <phoneticPr fontId="123" type="noConversion"/>
  </si>
  <si>
    <t>hdavis@youthspeaks.org</t>
  </si>
  <si>
    <t>Adrea Walker</t>
    <phoneticPr fontId="123" type="noConversion"/>
  </si>
  <si>
    <t>One Night Stand: Featuring Comedians with Disabilities Act 2</t>
  </si>
  <si>
    <t>HOURS/UNITS</t>
    <phoneticPr fontId="123" type="noConversion"/>
  </si>
  <si>
    <t>Unwork Third Thursday</t>
    <phoneticPr fontId="123" type="noConversion"/>
  </si>
  <si>
    <t>income after $100</t>
    <phoneticPr fontId="123" type="noConversion"/>
  </si>
  <si>
    <t>DATE: 8/17/14</t>
    <phoneticPr fontId="123" type="noConversion"/>
  </si>
  <si>
    <t>Set up: 6-7</t>
    <phoneticPr fontId="123" type="noConversion"/>
  </si>
  <si>
    <t xml:space="preserve">INVOICE #2182 </t>
    <phoneticPr fontId="123" type="noConversion"/>
  </si>
  <si>
    <t xml:space="preserve">546 Seitler Road, </t>
    <phoneticPr fontId="123" type="noConversion"/>
  </si>
  <si>
    <t>6:00 - 7:00p</t>
  </si>
  <si>
    <t>DATE OF EVENT</t>
    <phoneticPr fontId="123" type="noConversion"/>
  </si>
  <si>
    <t>Phone (510) 858-2323</t>
    <phoneticPr fontId="123" type="noConversion"/>
  </si>
  <si>
    <t>IMPACT HUB OAKLAND LLC</t>
    <phoneticPr fontId="123" type="noConversion"/>
  </si>
  <si>
    <t>Site Manager &amp; Staff to move IHO furniture</t>
    <phoneticPr fontId="123" type="noConversion"/>
  </si>
  <si>
    <t xml:space="preserve">Thank you! </t>
    <phoneticPr fontId="123" type="noConversion"/>
  </si>
  <si>
    <t>510-274-0996</t>
  </si>
  <si>
    <t>6:30-8:00pm</t>
  </si>
  <si>
    <t>DISCOUNT</t>
    <phoneticPr fontId="123" type="noConversion"/>
  </si>
  <si>
    <t>RATE: Part-time Member Weekday Rate -- Multi-Room Discount</t>
    <phoneticPr fontId="123" type="noConversion"/>
  </si>
  <si>
    <t>AT</t>
    <phoneticPr fontId="123" type="noConversion"/>
  </si>
  <si>
    <t>Invoice 2147</t>
    <phoneticPr fontId="123" type="noConversion"/>
  </si>
  <si>
    <t>Pathways to Justice</t>
    <phoneticPr fontId="123" type="noConversion"/>
  </si>
  <si>
    <t>Compostable Cups for 200</t>
    <phoneticPr fontId="123" type="noConversion"/>
  </si>
  <si>
    <t>Due upon receipt</t>
    <phoneticPr fontId="123" type="noConversion"/>
  </si>
  <si>
    <t>Tables &amp; chairs</t>
    <phoneticPr fontId="123" type="noConversion"/>
  </si>
  <si>
    <t>Oakland, CA 94612</t>
    <phoneticPr fontId="123" type="noConversion"/>
  </si>
  <si>
    <t>Event:</t>
    <phoneticPr fontId="123" type="noConversion"/>
  </si>
  <si>
    <t>RATE: Part Time Member Weekday Rate</t>
    <phoneticPr fontId="123" type="noConversion"/>
  </si>
  <si>
    <t>OMI Gallery</t>
    <phoneticPr fontId="123" type="noConversion"/>
  </si>
  <si>
    <t>Notes:</t>
    <phoneticPr fontId="123" type="noConversion"/>
  </si>
  <si>
    <t xml:space="preserve">Break down: </t>
    <phoneticPr fontId="123" type="noConversion"/>
  </si>
  <si>
    <t>Due upon receipt</t>
    <phoneticPr fontId="123" type="noConversion"/>
  </si>
  <si>
    <t>RATE: Non Member Weekday Rate - Founders Discount</t>
  </si>
  <si>
    <t>INVOICE #215002</t>
  </si>
  <si>
    <t>DISCOUNT</t>
    <phoneticPr fontId="123" type="noConversion"/>
  </si>
  <si>
    <t>TOTAL</t>
    <phoneticPr fontId="123" type="noConversion"/>
  </si>
  <si>
    <t>50% Deposit Due Immediately</t>
    <phoneticPr fontId="123" type="noConversion"/>
  </si>
  <si>
    <t xml:space="preserve">Thank you! </t>
    <phoneticPr fontId="123" type="noConversion"/>
  </si>
  <si>
    <t>Beneficial State Bank</t>
    <phoneticPr fontId="123" type="noConversion"/>
  </si>
  <si>
    <t xml:space="preserve">Set up: </t>
    <phoneticPr fontId="123" type="noConversion"/>
  </si>
  <si>
    <t>5-6:30pm</t>
    <phoneticPr fontId="123" type="noConversion"/>
  </si>
  <si>
    <t>2323 Broadway</t>
    <phoneticPr fontId="123" type="noConversion"/>
  </si>
  <si>
    <t xml:space="preserve">RATE: Part Time Member Weekday Rate </t>
    <phoneticPr fontId="123" type="noConversion"/>
  </si>
  <si>
    <t>Wireless internet</t>
    <phoneticPr fontId="123" type="noConversion"/>
  </si>
  <si>
    <t>Standard Janitorial Fee</t>
    <phoneticPr fontId="123" type="noConversion"/>
  </si>
  <si>
    <t>Oakland, CA 94612</t>
    <phoneticPr fontId="123" type="noConversion"/>
  </si>
  <si>
    <t>Uptown</t>
    <phoneticPr fontId="123" type="noConversion"/>
  </si>
  <si>
    <t>Large Party Janitorial Fee</t>
    <phoneticPr fontId="123" type="noConversion"/>
  </si>
  <si>
    <t>Startup Weekend Oakland: Black Male Achievement Hackathon 2/7-9  2014</t>
    <phoneticPr fontId="123" type="noConversion"/>
  </si>
  <si>
    <t>Active Voice Portion of Venue Rental</t>
    <phoneticPr fontId="123" type="noConversion"/>
  </si>
  <si>
    <t>Event:6:30p-9:30p</t>
  </si>
  <si>
    <t>Josh Garrett</t>
  </si>
  <si>
    <t>Impact Crowdfunding Showcase: Stories &amp; Best Practices</t>
  </si>
  <si>
    <t>Lisa Hopkins</t>
    <phoneticPr fontId="123" type="noConversion"/>
  </si>
  <si>
    <t>The Courtyard</t>
    <phoneticPr fontId="123" type="noConversion"/>
  </si>
  <si>
    <t xml:space="preserve">Break down: </t>
    <phoneticPr fontId="123" type="noConversion"/>
  </si>
  <si>
    <t>BILL TO:</t>
    <phoneticPr fontId="123" type="noConversion"/>
  </si>
  <si>
    <t>IMPACT HUB OAKLAND LLC</t>
    <phoneticPr fontId="123" type="noConversion"/>
  </si>
  <si>
    <t>Agents of Change</t>
  </si>
  <si>
    <t>World Trust Annual Gala</t>
    <phoneticPr fontId="123" type="noConversion"/>
  </si>
  <si>
    <t>Venue rental comped</t>
    <phoneticPr fontId="123" type="noConversion"/>
  </si>
  <si>
    <t>Youth Speaks-LIFE is Living</t>
  </si>
  <si>
    <t>Break down: 12:00a-1:00a</t>
  </si>
  <si>
    <t>Amount Due (12/10/14)</t>
    <phoneticPr fontId="123" type="noConversion"/>
  </si>
  <si>
    <t>Total</t>
    <phoneticPr fontId="123" type="noConversion"/>
  </si>
  <si>
    <t>INVOICE #2169</t>
  </si>
  <si>
    <t xml:space="preserve">Thank you! </t>
    <phoneticPr fontId="123" type="noConversion"/>
  </si>
  <si>
    <t>Waved</t>
    <phoneticPr fontId="123" type="noConversion"/>
  </si>
  <si>
    <t>Downtown</t>
    <phoneticPr fontId="123" type="noConversion"/>
  </si>
  <si>
    <t>9:30am-5:30pm</t>
    <phoneticPr fontId="123" type="noConversion"/>
  </si>
  <si>
    <t>Hayward CA 94544</t>
    <phoneticPr fontId="123" type="noConversion"/>
  </si>
  <si>
    <t>Set Up &amp; Break Down</t>
  </si>
  <si>
    <t>add more info</t>
    <phoneticPr fontId="123" type="noConversion"/>
  </si>
  <si>
    <t>12:30-1pm</t>
    <phoneticPr fontId="123" type="noConversion"/>
  </si>
  <si>
    <t>paid within 30 days of us receiving the eventbrite payment. We don't want to pay until we are payout</t>
    <phoneticPr fontId="123" type="noConversion"/>
  </si>
  <si>
    <t>Invoice  #2067</t>
  </si>
  <si>
    <t>EVENT TITLE:</t>
    <phoneticPr fontId="123" type="noConversion"/>
  </si>
  <si>
    <t>A/V Equipment</t>
    <phoneticPr fontId="123" type="noConversion"/>
  </si>
  <si>
    <t>Coffee Service</t>
    <phoneticPr fontId="123" type="noConversion"/>
  </si>
  <si>
    <t>SUBTOTAL</t>
    <phoneticPr fontId="123" type="noConversion"/>
  </si>
  <si>
    <t>DISCOUNT</t>
    <phoneticPr fontId="123" type="noConversion"/>
  </si>
  <si>
    <t>HOURS/UNITS</t>
    <phoneticPr fontId="123" type="noConversion"/>
  </si>
  <si>
    <t>Elisabeth Bolaza</t>
    <phoneticPr fontId="123" type="noConversion"/>
  </si>
  <si>
    <t>Large Party Cleaning Fee</t>
    <phoneticPr fontId="123" type="noConversion"/>
  </si>
  <si>
    <t>Notes:</t>
    <phoneticPr fontId="123" type="noConversion"/>
  </si>
  <si>
    <t>Notes:</t>
    <phoneticPr fontId="123" type="noConversion"/>
  </si>
  <si>
    <t>Downtown</t>
    <phoneticPr fontId="123" type="noConversion"/>
  </si>
  <si>
    <t>BILL TO:</t>
    <phoneticPr fontId="123" type="noConversion"/>
  </si>
  <si>
    <t>Set up: 5:00-6:00pm</t>
  </si>
  <si>
    <t>Bike East Bay</t>
  </si>
  <si>
    <t>One designated staff member</t>
    <phoneticPr fontId="123" type="noConversion"/>
  </si>
  <si>
    <t>AT</t>
    <phoneticPr fontId="123" type="noConversion"/>
  </si>
  <si>
    <t>TOTAL</t>
    <phoneticPr fontId="123" type="noConversion"/>
  </si>
  <si>
    <t xml:space="preserve"> INVOICE #2023</t>
    <phoneticPr fontId="123" type="noConversion"/>
  </si>
  <si>
    <t>6-8pm</t>
    <phoneticPr fontId="123" type="noConversion"/>
  </si>
  <si>
    <t>Women 2.0</t>
    <phoneticPr fontId="123" type="noConversion"/>
  </si>
  <si>
    <t>A/V Person $30/hr</t>
    <phoneticPr fontId="123" type="noConversion"/>
  </si>
  <si>
    <t>Breakdown: 10pm-12am</t>
    <phoneticPr fontId="123" type="noConversion"/>
  </si>
  <si>
    <t>Marco Vangelisti</t>
  </si>
  <si>
    <t>DISCOUNT</t>
    <phoneticPr fontId="123" type="noConversion"/>
  </si>
  <si>
    <t>SUBTOTAL</t>
    <phoneticPr fontId="123" type="noConversion"/>
  </si>
  <si>
    <t>jin@women2.org</t>
  </si>
  <si>
    <t>Full Time Member Weekday Rate - Recurring Event Discount</t>
    <phoneticPr fontId="123" type="noConversion"/>
  </si>
  <si>
    <t>Jingletown Lounge</t>
    <phoneticPr fontId="123" type="noConversion"/>
  </si>
  <si>
    <t>Please make check payable to Lisa Chacón</t>
    <phoneticPr fontId="123" type="noConversion"/>
  </si>
  <si>
    <t xml:space="preserve">Set up: </t>
    <phoneticPr fontId="123" type="noConversion"/>
  </si>
  <si>
    <t>Date</t>
    <phoneticPr fontId="123" type="noConversion"/>
  </si>
  <si>
    <t>Event:</t>
    <phoneticPr fontId="123" type="noConversion"/>
  </si>
  <si>
    <t xml:space="preserve">Waste Removal Fee </t>
    <phoneticPr fontId="123" type="noConversion"/>
  </si>
  <si>
    <t>HOURS/UNITS</t>
    <phoneticPr fontId="123" type="noConversion"/>
  </si>
  <si>
    <t>SUBTOTAL</t>
    <phoneticPr fontId="123" type="noConversion"/>
  </si>
  <si>
    <t>BILL TO:</t>
    <phoneticPr fontId="123" type="noConversion"/>
  </si>
  <si>
    <t>2323 Broadway</t>
    <phoneticPr fontId="123" type="noConversion"/>
  </si>
  <si>
    <t>Staffing</t>
    <phoneticPr fontId="123" type="noConversion"/>
  </si>
  <si>
    <t>6:30-9:00pm</t>
    <phoneticPr fontId="123" type="noConversion"/>
  </si>
  <si>
    <t>BILL TO:</t>
    <phoneticPr fontId="123" type="noConversion"/>
  </si>
  <si>
    <t>510-919-1392</t>
  </si>
  <si>
    <t>East Oakland</t>
    <phoneticPr fontId="123" type="noConversion"/>
  </si>
  <si>
    <t>Site Manager</t>
    <phoneticPr fontId="123" type="noConversion"/>
  </si>
  <si>
    <t>Samuel Bernier</t>
  </si>
  <si>
    <t>Meridian</t>
    <phoneticPr fontId="123" type="noConversion"/>
  </si>
  <si>
    <t>Downtown</t>
    <phoneticPr fontId="123" type="noConversion"/>
  </si>
  <si>
    <t>One designated staff member</t>
    <phoneticPr fontId="123" type="noConversion"/>
  </si>
  <si>
    <t>Green Room</t>
    <phoneticPr fontId="123" type="noConversion"/>
  </si>
  <si>
    <t>Event Hours 6:30p - 11:30p</t>
  </si>
  <si>
    <t>(510)484-1085</t>
  </si>
  <si>
    <t xml:space="preserve">Thank you! </t>
    <phoneticPr fontId="123" type="noConversion"/>
  </si>
  <si>
    <t>Meridian Room</t>
    <phoneticPr fontId="123" type="noConversion"/>
  </si>
  <si>
    <t>11pm-12am</t>
    <phoneticPr fontId="123" type="noConversion"/>
  </si>
  <si>
    <t>RATE: Full Time Member Weekday Rate</t>
    <phoneticPr fontId="123" type="noConversion"/>
  </si>
  <si>
    <t xml:space="preserve">AT </t>
    <phoneticPr fontId="123" type="noConversion"/>
  </si>
  <si>
    <t>Event: 7:30-11:00PM</t>
    <phoneticPr fontId="123" type="noConversion"/>
  </si>
  <si>
    <t xml:space="preserve">Thank you! </t>
    <phoneticPr fontId="123" type="noConversion"/>
  </si>
  <si>
    <t>SUBTOTAL</t>
    <phoneticPr fontId="123" type="noConversion"/>
  </si>
  <si>
    <t>Atrium</t>
    <phoneticPr fontId="123" type="noConversion"/>
  </si>
  <si>
    <t>Total</t>
    <phoneticPr fontId="123" type="noConversion"/>
  </si>
  <si>
    <t>alterconf@gmail.com</t>
  </si>
  <si>
    <t>Downtown</t>
    <phoneticPr fontId="123" type="noConversion"/>
  </si>
  <si>
    <t>Friends of Oakland Park and Recreation</t>
  </si>
  <si>
    <t>Coffee &amp; Tea Service</t>
    <phoneticPr fontId="123" type="noConversion"/>
  </si>
  <si>
    <t>5:30pm-7pm</t>
    <phoneticPr fontId="123" type="noConversion"/>
  </si>
  <si>
    <t>Laniece jones</t>
  </si>
  <si>
    <t>10-11pm</t>
    <phoneticPr fontId="123" type="noConversion"/>
  </si>
  <si>
    <t>The Courtyard</t>
    <phoneticPr fontId="123" type="noConversion"/>
  </si>
  <si>
    <t>Sandra Lawson</t>
  </si>
  <si>
    <t>510-334-4965</t>
  </si>
  <si>
    <t>Set up: 3:00p-6:00p</t>
  </si>
  <si>
    <t>2323 Broadway</t>
    <phoneticPr fontId="123" type="noConversion"/>
  </si>
  <si>
    <t>East Oakland</t>
    <phoneticPr fontId="123" type="noConversion"/>
  </si>
  <si>
    <t>2323 Broadway</t>
    <phoneticPr fontId="123" type="noConversion"/>
  </si>
  <si>
    <t>Seth Steward</t>
  </si>
  <si>
    <t>Uptown</t>
    <phoneticPr fontId="123" type="noConversion"/>
  </si>
  <si>
    <t>Downtown</t>
    <phoneticPr fontId="123" type="noConversion"/>
  </si>
  <si>
    <t>(510) 568-5589</t>
  </si>
  <si>
    <t>doc</t>
    <phoneticPr fontId="123" type="noConversion"/>
  </si>
  <si>
    <t>Atrium</t>
    <phoneticPr fontId="123" type="noConversion"/>
  </si>
  <si>
    <t>Set up: 5:00pm-6:00pm</t>
    <phoneticPr fontId="123" type="noConversion"/>
  </si>
  <si>
    <t>West Oakland</t>
    <phoneticPr fontId="123" type="noConversion"/>
  </si>
  <si>
    <t>Make checks payable to Hub Oakland LLC, or pay in person with credit card</t>
    <phoneticPr fontId="123" type="noConversion"/>
  </si>
  <si>
    <t>Phone (510) 858-2323</t>
    <phoneticPr fontId="123" type="noConversion"/>
  </si>
  <si>
    <t xml:space="preserve">Break down: </t>
    <phoneticPr fontId="123" type="noConversion"/>
  </si>
  <si>
    <t>EVENT 
INVOICE</t>
    <phoneticPr fontId="123" type="noConversion"/>
  </si>
  <si>
    <t xml:space="preserve">Thank you! </t>
    <phoneticPr fontId="123" type="noConversion"/>
  </si>
  <si>
    <t>Due upon receipt</t>
    <phoneticPr fontId="123" type="noConversion"/>
  </si>
  <si>
    <t>Equitable Origin</t>
  </si>
  <si>
    <t>917-755-2417</t>
  </si>
  <si>
    <t>Downtown</t>
    <phoneticPr fontId="123" type="noConversion"/>
  </si>
  <si>
    <t>Invoice #2186</t>
    <phoneticPr fontId="123" type="noConversion"/>
  </si>
  <si>
    <t xml:space="preserve">Waste Removal Fee </t>
    <phoneticPr fontId="123" type="noConversion"/>
  </si>
  <si>
    <t>AT</t>
    <phoneticPr fontId="123" type="noConversion"/>
  </si>
  <si>
    <t>Invoice #2196</t>
    <phoneticPr fontId="123" type="noConversion"/>
  </si>
  <si>
    <t>Coffee Service ($10/thermos)</t>
    <phoneticPr fontId="123" type="noConversion"/>
  </si>
  <si>
    <t>Eb Brown</t>
    <phoneticPr fontId="123" type="noConversion"/>
  </si>
  <si>
    <t>Staffing (Site Manager)</t>
    <phoneticPr fontId="123" type="noConversion"/>
  </si>
  <si>
    <t>Darryl Richardson</t>
    <phoneticPr fontId="123" type="noConversion"/>
  </si>
  <si>
    <t>One designated staff member</t>
    <phoneticPr fontId="123" type="noConversion"/>
  </si>
  <si>
    <t>Set Up &amp; Break Down</t>
    <phoneticPr fontId="123" type="noConversion"/>
  </si>
  <si>
    <t>shaady@activevoice.net</t>
    <phoneticPr fontId="123" type="noConversion"/>
  </si>
  <si>
    <t>DATE OF EVENT</t>
    <phoneticPr fontId="123" type="noConversion"/>
  </si>
  <si>
    <t>Security</t>
    <phoneticPr fontId="123" type="noConversion"/>
  </si>
  <si>
    <t>drichardson@itt-tech.edu</t>
  </si>
  <si>
    <t>Please make check payable to Lisa Chacón</t>
    <phoneticPr fontId="123" type="noConversion"/>
  </si>
  <si>
    <t xml:space="preserve"> TOTAL</t>
    <phoneticPr fontId="123" type="noConversion"/>
  </si>
  <si>
    <t>Total</t>
    <phoneticPr fontId="123" type="noConversion"/>
  </si>
  <si>
    <t>Atrium</t>
    <phoneticPr fontId="123" type="noConversion"/>
  </si>
  <si>
    <t>INVOICE 2148</t>
    <phoneticPr fontId="123" type="noConversion"/>
  </si>
  <si>
    <t>Alameda County Office of Education</t>
    <phoneticPr fontId="123" type="noConversion"/>
  </si>
  <si>
    <t>Coffee &amp; Tea Service ($12/thermos)</t>
    <phoneticPr fontId="123" type="noConversion"/>
  </si>
  <si>
    <t xml:space="preserve">INVOICE #2151 </t>
  </si>
  <si>
    <t>4:30-6pm</t>
    <phoneticPr fontId="123" type="noConversion"/>
  </si>
  <si>
    <t>Due upon receipt</t>
    <phoneticPr fontId="123" type="noConversion"/>
  </si>
  <si>
    <t>2323 Broadway</t>
    <phoneticPr fontId="123" type="noConversion"/>
  </si>
  <si>
    <t>bryant@bryant-terry.com</t>
  </si>
  <si>
    <t>IMPACT HUB OAKLAND LLC</t>
    <phoneticPr fontId="123" type="noConversion"/>
  </si>
  <si>
    <t>OMI Gallery</t>
    <phoneticPr fontId="123" type="noConversion"/>
  </si>
  <si>
    <t>TOTAL</t>
    <phoneticPr fontId="123" type="noConversion"/>
  </si>
  <si>
    <t>One designated staff member</t>
    <phoneticPr fontId="123" type="noConversion"/>
  </si>
  <si>
    <t>RATE: Non Member Weekday Rate</t>
    <phoneticPr fontId="123" type="noConversion"/>
  </si>
  <si>
    <t xml:space="preserve">Tea and Coffee included </t>
    <phoneticPr fontId="123" type="noConversion"/>
  </si>
  <si>
    <t>ksnyder@tides.org</t>
  </si>
  <si>
    <t>Suite 105</t>
  </si>
  <si>
    <t>Town Hall on Police Brutality &amp; Racial Profiling</t>
  </si>
  <si>
    <t>RATE: Part Time Member Weekend Rate -- IHO Sponsorship</t>
    <phoneticPr fontId="123" type="noConversion"/>
  </si>
  <si>
    <t>510-449-5222</t>
  </si>
  <si>
    <t>Flat Fee</t>
    <phoneticPr fontId="123" type="noConversion"/>
  </si>
  <si>
    <t>invoice # 215003</t>
    <phoneticPr fontId="123" type="noConversion"/>
  </si>
  <si>
    <t>RATE: WITH EVENT</t>
    <phoneticPr fontId="123" type="noConversion"/>
  </si>
  <si>
    <t>6:00PM - 9:00PM</t>
    <phoneticPr fontId="123" type="noConversion"/>
  </si>
  <si>
    <t>70 Zoe Street, Suite 100</t>
  </si>
  <si>
    <t>Invoice 2114</t>
    <phoneticPr fontId="123" type="noConversion"/>
  </si>
  <si>
    <t>RATE: Non Member Weekend Rate</t>
    <phoneticPr fontId="123" type="noConversion"/>
  </si>
  <si>
    <t>Break down: 9:30p-10:30p</t>
  </si>
  <si>
    <t>Phone (510) 858-2323</t>
    <phoneticPr fontId="123" type="noConversion"/>
  </si>
  <si>
    <t>Flat Fee</t>
    <phoneticPr fontId="123" type="noConversion"/>
  </si>
  <si>
    <t xml:space="preserve">Use of kitchen and complementary tea </t>
    <phoneticPr fontId="123" type="noConversion"/>
  </si>
  <si>
    <t>Please make check payable to Lisa Chacón</t>
    <phoneticPr fontId="123" type="noConversion"/>
  </si>
  <si>
    <t>SUBTOTAL</t>
    <phoneticPr fontId="123" type="noConversion"/>
  </si>
  <si>
    <t>Notes:</t>
    <phoneticPr fontId="123" type="noConversion"/>
  </si>
  <si>
    <t>Tables &amp; chairs</t>
    <phoneticPr fontId="123" type="noConversion"/>
  </si>
  <si>
    <t>Atrium</t>
    <phoneticPr fontId="123" type="noConversion"/>
  </si>
  <si>
    <t>Use of kitchen</t>
    <phoneticPr fontId="123" type="noConversion"/>
  </si>
  <si>
    <t>Coffee Service ($10/thermos)</t>
    <phoneticPr fontId="123" type="noConversion"/>
  </si>
  <si>
    <t>Due upon receipt</t>
    <phoneticPr fontId="123" type="noConversion"/>
  </si>
  <si>
    <t>SUBTOTAL</t>
    <phoneticPr fontId="123" type="noConversion"/>
  </si>
  <si>
    <t>Invoice #2159</t>
    <phoneticPr fontId="123" type="noConversion"/>
  </si>
  <si>
    <t>rbinsurancesolutions@gmail.com</t>
  </si>
  <si>
    <t>DATE OF EVENT</t>
    <phoneticPr fontId="123" type="noConversion"/>
  </si>
  <si>
    <t>Event: 6:30p-9:30p</t>
  </si>
  <si>
    <t>7-10pm</t>
    <phoneticPr fontId="123" type="noConversion"/>
  </si>
  <si>
    <t>EVENT TITLE:</t>
    <phoneticPr fontId="123" type="noConversion"/>
  </si>
  <si>
    <t>Standard Janitorial Fee</t>
    <phoneticPr fontId="123" type="noConversion"/>
  </si>
  <si>
    <t>TOTAL</t>
    <phoneticPr fontId="123" type="noConversion"/>
  </si>
  <si>
    <t>Phone (510) 858-2323</t>
    <phoneticPr fontId="123" type="noConversion"/>
  </si>
  <si>
    <t>Music For the People Entertainment</t>
    <phoneticPr fontId="123" type="noConversion"/>
  </si>
  <si>
    <t>50% Deposit Due Immediately</t>
    <phoneticPr fontId="123" type="noConversion"/>
  </si>
  <si>
    <t>OPEN</t>
  </si>
  <si>
    <t>A/V Equipment</t>
    <phoneticPr fontId="123" type="noConversion"/>
  </si>
  <si>
    <t>kbryant@blackgirlscode.org</t>
  </si>
  <si>
    <t>5:30-6:30pm</t>
    <phoneticPr fontId="123" type="noConversion"/>
  </si>
  <si>
    <t>Kiwan Gore</t>
    <phoneticPr fontId="123" type="noConversion"/>
  </si>
  <si>
    <t>SMASH Bash 6/14</t>
    <phoneticPr fontId="123" type="noConversion"/>
  </si>
  <si>
    <t>Notes:</t>
    <phoneticPr fontId="123" type="noConversion"/>
  </si>
  <si>
    <t>Center for Popular Democracy</t>
  </si>
  <si>
    <t>Rebirth &amp; Renewal 2015</t>
    <phoneticPr fontId="123" type="noConversion"/>
  </si>
  <si>
    <t>Due upon receipt</t>
    <phoneticPr fontId="123" type="noConversion"/>
  </si>
  <si>
    <t>RATE: Full Time Member Weekday Rate - Partner Discount</t>
  </si>
  <si>
    <t>East Oakland</t>
    <phoneticPr fontId="123" type="noConversion"/>
  </si>
  <si>
    <t>Set up: 5-6PM</t>
    <phoneticPr fontId="123" type="noConversion"/>
  </si>
  <si>
    <t>Due upon receipt</t>
    <phoneticPr fontId="123" type="noConversion"/>
  </si>
  <si>
    <t>IL Synergy Day</t>
  </si>
  <si>
    <t>Please make check payable to Lisa Chacón</t>
    <phoneticPr fontId="123" type="noConversion"/>
  </si>
  <si>
    <t>Total</t>
    <phoneticPr fontId="123" type="noConversion"/>
  </si>
  <si>
    <t>Summer Wine and Chocolate Event</t>
    <phoneticPr fontId="123" type="noConversion"/>
  </si>
  <si>
    <t>OMI Gallery</t>
    <phoneticPr fontId="123" type="noConversion"/>
  </si>
  <si>
    <t>Kaiser Eastbay Holiday Party</t>
  </si>
  <si>
    <t>Clean up: 8:30pm-9:30pm</t>
    <phoneticPr fontId="123" type="noConversion"/>
  </si>
  <si>
    <t>Break down: 9-10pm</t>
    <phoneticPr fontId="123" type="noConversion"/>
  </si>
  <si>
    <t xml:space="preserve">Set up: </t>
    <phoneticPr fontId="123" type="noConversion"/>
  </si>
  <si>
    <t>Misssey</t>
    <phoneticPr fontId="123" type="noConversion"/>
  </si>
  <si>
    <t>DISCOUNT</t>
    <phoneticPr fontId="123" type="noConversion"/>
  </si>
  <si>
    <t>Invoice: 115016</t>
    <phoneticPr fontId="123" type="noConversion"/>
  </si>
  <si>
    <t>Remainder Due by 1/13</t>
  </si>
  <si>
    <t>Feb 20 - 6 pm - 10:30 pm (5 pm set up)</t>
  </si>
  <si>
    <t>Ellen Offermann</t>
  </si>
  <si>
    <t>Phone (510) 858-2323</t>
    <phoneticPr fontId="123" type="noConversion"/>
  </si>
  <si>
    <t>Notes:</t>
    <phoneticPr fontId="123" type="noConversion"/>
  </si>
  <si>
    <t>Bay Localize</t>
    <phoneticPr fontId="123" type="noConversion"/>
  </si>
  <si>
    <t>Total</t>
    <phoneticPr fontId="123" type="noConversion"/>
  </si>
  <si>
    <t>Credit card payment will be assessed a 5% service charge</t>
    <phoneticPr fontId="123" type="noConversion"/>
  </si>
  <si>
    <t>amelia@knowtheself.com</t>
  </si>
  <si>
    <t>Jingletown Lounge</t>
    <phoneticPr fontId="123" type="noConversion"/>
  </si>
  <si>
    <t>510-213-3240</t>
  </si>
  <si>
    <t>INVOICE #2183</t>
    <phoneticPr fontId="123" type="noConversion"/>
  </si>
  <si>
    <t>DISCOUNT</t>
    <phoneticPr fontId="123" type="noConversion"/>
  </si>
  <si>
    <t>Flat Fee</t>
    <phoneticPr fontId="36" type="noConversion"/>
  </si>
  <si>
    <t xml:space="preserve">Use of kitchen and complementary tea </t>
    <phoneticPr fontId="123" type="noConversion"/>
  </si>
  <si>
    <t>OMI Gallery</t>
    <phoneticPr fontId="123" type="noConversion"/>
  </si>
  <si>
    <t>Use of kitchen and complementary tea service</t>
    <phoneticPr fontId="123" type="noConversion"/>
  </si>
  <si>
    <t>Waste Removal</t>
    <phoneticPr fontId="123" type="noConversion"/>
  </si>
  <si>
    <t>OMI Gallery</t>
    <phoneticPr fontId="123" type="noConversion"/>
  </si>
  <si>
    <t>Due upon receipt</t>
    <phoneticPr fontId="123" type="noConversion"/>
  </si>
  <si>
    <t>Phone (510) 858-2323</t>
    <phoneticPr fontId="123" type="noConversion"/>
  </si>
  <si>
    <t>Notes:</t>
    <phoneticPr fontId="123" type="noConversion"/>
  </si>
  <si>
    <t>Oakland, CA 94612</t>
    <phoneticPr fontId="123" type="noConversion"/>
  </si>
  <si>
    <t>A/V Equipment</t>
    <phoneticPr fontId="123" type="noConversion"/>
  </si>
  <si>
    <t>Atrium</t>
    <phoneticPr fontId="123" type="noConversion"/>
  </si>
  <si>
    <t>INVOICE #2195</t>
  </si>
  <si>
    <t xml:space="preserve">Waste Removal Fee (Medium Party) </t>
  </si>
  <si>
    <t>Forward Together</t>
  </si>
  <si>
    <t>5:30-7pm</t>
    <phoneticPr fontId="123" type="noConversion"/>
  </si>
  <si>
    <t>(415) 342-0032</t>
  </si>
  <si>
    <t>SUBTOTAL</t>
    <phoneticPr fontId="123" type="noConversion"/>
  </si>
  <si>
    <t>Alameda Health System</t>
  </si>
  <si>
    <t>AMOUNT</t>
    <phoneticPr fontId="123" type="noConversion"/>
  </si>
  <si>
    <t>BILL TO:</t>
    <phoneticPr fontId="123" type="noConversion"/>
  </si>
  <si>
    <t>Oakland Mayoral Candidate Forum</t>
    <phoneticPr fontId="123" type="noConversion"/>
  </si>
  <si>
    <t>Feb 22 - 9 am - 12 pm (8:00 set up)</t>
  </si>
  <si>
    <t>Feb 21 - 8:45 am - 10:30 pm (8 am set up)</t>
  </si>
  <si>
    <t>AMOUNT</t>
    <phoneticPr fontId="123" type="noConversion"/>
  </si>
  <si>
    <t>Rinabeth &amp; Marie Wedding</t>
  </si>
  <si>
    <t>Large Party Janitorial Fee</t>
    <phoneticPr fontId="123" type="noConversion"/>
  </si>
  <si>
    <t>A/V Equipment</t>
    <phoneticPr fontId="123" type="noConversion"/>
  </si>
  <si>
    <t>awalker@beneficialstate.com</t>
    <phoneticPr fontId="123" type="noConversion"/>
  </si>
  <si>
    <t>Invoice #2099</t>
    <phoneticPr fontId="123" type="noConversion"/>
  </si>
  <si>
    <t>Invoice #2102</t>
    <phoneticPr fontId="123" type="noConversion"/>
  </si>
  <si>
    <t>4-5pm</t>
    <phoneticPr fontId="123" type="noConversion"/>
  </si>
  <si>
    <t>Please make check payable to Lisa Chacón</t>
    <phoneticPr fontId="123" type="noConversion"/>
  </si>
  <si>
    <t>(510)332-5426</t>
  </si>
  <si>
    <t>7-10pm</t>
    <phoneticPr fontId="123" type="noConversion"/>
  </si>
  <si>
    <t>BILL TO:</t>
    <phoneticPr fontId="123" type="noConversion"/>
  </si>
  <si>
    <t>SUBTOTAL</t>
    <phoneticPr fontId="123" type="noConversion"/>
  </si>
  <si>
    <t>CARE Strategies</t>
    <phoneticPr fontId="123" type="noConversion"/>
  </si>
  <si>
    <t>WITH</t>
    <phoneticPr fontId="123" type="noConversion"/>
  </si>
  <si>
    <t>Please make check payable to Hub Oakland LLC.</t>
    <phoneticPr fontId="123" type="noConversion"/>
  </si>
  <si>
    <t>Tables &amp; chairs</t>
    <phoneticPr fontId="123" type="noConversion"/>
  </si>
  <si>
    <t>Due upon receipt</t>
    <phoneticPr fontId="123" type="noConversion"/>
  </si>
  <si>
    <t>7am-8:30am on 2/16</t>
    <phoneticPr fontId="123" type="noConversion"/>
  </si>
  <si>
    <t>Meridian Room</t>
    <phoneticPr fontId="123" type="noConversion"/>
  </si>
  <si>
    <t>AMOUNT</t>
    <phoneticPr fontId="123" type="noConversion"/>
  </si>
  <si>
    <t>50% Deposit Due Immediately</t>
    <phoneticPr fontId="36" type="noConversion"/>
  </si>
  <si>
    <t>Site Manager</t>
    <phoneticPr fontId="123" type="noConversion"/>
  </si>
  <si>
    <t xml:space="preserve">Thank you! </t>
    <phoneticPr fontId="123" type="noConversion"/>
  </si>
  <si>
    <t xml:space="preserve">Thank you! </t>
    <phoneticPr fontId="123" type="noConversion"/>
  </si>
  <si>
    <t>Please make check payable to Lisa Chacón</t>
    <phoneticPr fontId="123" type="noConversion"/>
  </si>
  <si>
    <t>Downtown</t>
    <phoneticPr fontId="123" type="noConversion"/>
  </si>
  <si>
    <t xml:space="preserve">Thank you! </t>
    <phoneticPr fontId="123" type="noConversion"/>
  </si>
  <si>
    <t>A/V Equipment</t>
    <phoneticPr fontId="123" type="noConversion"/>
  </si>
  <si>
    <t>Downtown</t>
    <phoneticPr fontId="123" type="noConversion"/>
  </si>
  <si>
    <t>50% Deposit Paid 10/17/14</t>
  </si>
  <si>
    <t>TOTAL</t>
    <phoneticPr fontId="123" type="noConversion"/>
  </si>
  <si>
    <t>Set Up &amp; Break Down</t>
    <phoneticPr fontId="123" type="noConversion"/>
  </si>
  <si>
    <t xml:space="preserve">Waste Removal Fee </t>
    <phoneticPr fontId="123" type="noConversion"/>
  </si>
  <si>
    <t>OMI Gallery</t>
    <phoneticPr fontId="123" type="noConversion"/>
  </si>
  <si>
    <t>Meridian Room</t>
    <phoneticPr fontId="123" type="noConversion"/>
  </si>
  <si>
    <t>Meridian Room</t>
    <phoneticPr fontId="123" type="noConversion"/>
  </si>
  <si>
    <t>Break down: 8:00-9:00p</t>
  </si>
  <si>
    <t>WITH</t>
    <phoneticPr fontId="123" type="noConversion"/>
  </si>
  <si>
    <t>Set Up &amp; Break Down</t>
    <phoneticPr fontId="123" type="noConversion"/>
  </si>
  <si>
    <t>Atrium</t>
    <phoneticPr fontId="123" type="noConversion"/>
  </si>
  <si>
    <t>Remaining Balance Due by 12/15/14</t>
  </si>
  <si>
    <t>A/V Equipment</t>
    <phoneticPr fontId="123" type="noConversion"/>
  </si>
  <si>
    <t>Uptown</t>
    <phoneticPr fontId="123" type="noConversion"/>
  </si>
  <si>
    <t>BEO&amp;FBL Holiday Mixer and Awards Celebration</t>
  </si>
  <si>
    <t>510-459-6212</t>
  </si>
  <si>
    <t>Tables &amp; chairs</t>
    <phoneticPr fontId="123" type="noConversion"/>
  </si>
  <si>
    <t>West Oakland</t>
    <phoneticPr fontId="123" type="noConversion"/>
  </si>
  <si>
    <t>Wireless internet</t>
    <phoneticPr fontId="123" type="noConversion"/>
  </si>
  <si>
    <t xml:space="preserve">Waste Removal Fee </t>
    <phoneticPr fontId="123" type="noConversion"/>
  </si>
  <si>
    <t>East Oak: 3:00-10:00pm</t>
  </si>
  <si>
    <t>4:30-6:30pm</t>
  </si>
  <si>
    <t>9-10:30pm</t>
    <phoneticPr fontId="123" type="noConversion"/>
  </si>
  <si>
    <t>A/V Equipment</t>
  </si>
  <si>
    <t xml:space="preserve">Break down: </t>
    <phoneticPr fontId="123" type="noConversion"/>
  </si>
  <si>
    <t>Event: 9:00a-5:00pm</t>
  </si>
  <si>
    <t>4-4:30pm</t>
    <phoneticPr fontId="123" type="noConversion"/>
  </si>
  <si>
    <t>DISCOUNT</t>
    <phoneticPr fontId="123" type="noConversion"/>
  </si>
  <si>
    <t>sternmic@gmail.com</t>
  </si>
  <si>
    <t>Please make check payable to Lisa Chacón</t>
    <phoneticPr fontId="123" type="noConversion"/>
  </si>
  <si>
    <t>Break down: 11:00-12:30AM</t>
    <phoneticPr fontId="123" type="noConversion"/>
  </si>
  <si>
    <t>RATE: Full Time Member Weekday Rate  - WITH event sponsorship</t>
    <phoneticPr fontId="123" type="noConversion"/>
  </si>
  <si>
    <t>Set Up &amp; Break Down</t>
    <phoneticPr fontId="123" type="noConversion"/>
  </si>
  <si>
    <t>Set up: 5:30p-6:30p</t>
  </si>
  <si>
    <t>Set up: 5:30p-7:00p</t>
  </si>
  <si>
    <t>AMOUNT</t>
    <phoneticPr fontId="123" type="noConversion"/>
  </si>
  <si>
    <t>Biketopia</t>
    <phoneticPr fontId="123" type="noConversion"/>
  </si>
  <si>
    <t>IMPACT HUB OAKLAND LLC</t>
    <phoneticPr fontId="123" type="noConversion"/>
  </si>
  <si>
    <t>Tables &amp; chairs</t>
    <phoneticPr fontId="123" type="noConversion"/>
  </si>
  <si>
    <t>50% Deposit Due Immediately</t>
    <phoneticPr fontId="123" type="noConversion"/>
  </si>
  <si>
    <t>West Oakland</t>
    <phoneticPr fontId="123" type="noConversion"/>
  </si>
  <si>
    <t xml:space="preserve">Coffee Service </t>
    <phoneticPr fontId="123" type="noConversion"/>
  </si>
  <si>
    <t>Security</t>
    <phoneticPr fontId="123" type="noConversion"/>
  </si>
  <si>
    <t>1367 7th St</t>
    <phoneticPr fontId="123" type="noConversion"/>
  </si>
  <si>
    <t xml:space="preserve">Coffee Service </t>
    <phoneticPr fontId="123" type="noConversion"/>
  </si>
  <si>
    <t xml:space="preserve">Thank you! </t>
    <phoneticPr fontId="123" type="noConversion"/>
  </si>
  <si>
    <t xml:space="preserve">Thank you! </t>
    <phoneticPr fontId="123" type="noConversion"/>
  </si>
  <si>
    <t>Due upon receipt</t>
    <phoneticPr fontId="123" type="noConversion"/>
  </si>
  <si>
    <t>EVENT TITLE:</t>
    <phoneticPr fontId="123" type="noConversion"/>
  </si>
  <si>
    <t xml:space="preserve">Thank you! </t>
    <phoneticPr fontId="123" type="noConversion"/>
  </si>
  <si>
    <t>comped</t>
    <phoneticPr fontId="123" type="noConversion"/>
  </si>
  <si>
    <t>Amelía Aeon Karris</t>
    <phoneticPr fontId="123" type="noConversion"/>
  </si>
  <si>
    <t xml:space="preserve">Coffee Service </t>
    <phoneticPr fontId="123" type="noConversion"/>
  </si>
  <si>
    <t>TOTAL</t>
    <phoneticPr fontId="123" type="noConversion"/>
  </si>
  <si>
    <t>Meridian Room</t>
    <phoneticPr fontId="123" type="noConversion"/>
  </si>
  <si>
    <t>Uptown</t>
    <phoneticPr fontId="123" type="noConversion"/>
  </si>
  <si>
    <t>Tables &amp; chairs</t>
    <phoneticPr fontId="123" type="noConversion"/>
  </si>
  <si>
    <t>Please make check payable to Lisa Chacón</t>
    <phoneticPr fontId="123" type="noConversion"/>
  </si>
  <si>
    <t>Invoice #2196-2</t>
  </si>
  <si>
    <t>Uptown</t>
    <phoneticPr fontId="123" type="noConversion"/>
  </si>
  <si>
    <t>DATE OF EVENT</t>
    <phoneticPr fontId="123" type="noConversion"/>
  </si>
  <si>
    <t>INVOICE #2165</t>
  </si>
  <si>
    <t>BILL TO:</t>
    <phoneticPr fontId="123" type="noConversion"/>
  </si>
  <si>
    <t>Break down: 10:00-11:00pm</t>
  </si>
  <si>
    <t>Micael Orange</t>
    <phoneticPr fontId="123" type="noConversion"/>
  </si>
  <si>
    <t>Tables &amp; chairs</t>
    <phoneticPr fontId="123" type="noConversion"/>
  </si>
  <si>
    <t>DESCRIPTION</t>
    <phoneticPr fontId="123" type="noConversion"/>
  </si>
  <si>
    <t>Tables &amp; chairs</t>
    <phoneticPr fontId="123" type="noConversion"/>
  </si>
  <si>
    <t>9am-5pm</t>
    <phoneticPr fontId="123" type="noConversion"/>
  </si>
  <si>
    <t xml:space="preserve">Thank you! </t>
    <phoneticPr fontId="123" type="noConversion"/>
  </si>
  <si>
    <t>50% Deposit Due Immediately</t>
    <phoneticPr fontId="123" type="noConversion"/>
  </si>
  <si>
    <t>Use of kitchen and complementary tea service</t>
    <phoneticPr fontId="123" type="noConversion"/>
  </si>
  <si>
    <t xml:space="preserve">Waste Removal Fee </t>
    <phoneticPr fontId="36" type="noConversion"/>
  </si>
  <si>
    <t>Security</t>
    <phoneticPr fontId="36" type="noConversion"/>
  </si>
  <si>
    <t>Jingletown Lounge</t>
    <phoneticPr fontId="123" type="noConversion"/>
  </si>
  <si>
    <t>SUBTOTAL</t>
    <phoneticPr fontId="123" type="noConversion"/>
  </si>
  <si>
    <t>OpenOakland leaders retreat</t>
  </si>
  <si>
    <t>Pathways2Resilience</t>
    <phoneticPr fontId="123" type="noConversion"/>
  </si>
  <si>
    <t>N CHILDREN'S NAME- A WALL STREET INVESTMENT WORKSHOP</t>
  </si>
  <si>
    <t xml:space="preserve">Use of kitchen and complementary tea </t>
    <phoneticPr fontId="123" type="noConversion"/>
  </si>
  <si>
    <t xml:space="preserve">Thank you! </t>
    <phoneticPr fontId="123" type="noConversion"/>
  </si>
  <si>
    <t>Please make check payable to Lisa Chacón</t>
    <phoneticPr fontId="123" type="noConversion"/>
  </si>
  <si>
    <t>Please make check payable to Lisa Chacón</t>
    <phoneticPr fontId="123" type="noConversion"/>
  </si>
  <si>
    <t>Steven Ledbetter</t>
  </si>
  <si>
    <t>Notes:</t>
    <phoneticPr fontId="123" type="noConversion"/>
  </si>
  <si>
    <t>Due upon receipt</t>
    <phoneticPr fontId="36" type="noConversion"/>
  </si>
  <si>
    <t>Due upon receipt</t>
    <phoneticPr fontId="123" type="noConversion"/>
  </si>
  <si>
    <t>Sean Dugar</t>
    <phoneticPr fontId="123" type="noConversion"/>
  </si>
  <si>
    <t>AT</t>
    <phoneticPr fontId="123" type="noConversion"/>
  </si>
  <si>
    <t>Top Ten Social</t>
    <phoneticPr fontId="123" type="noConversion"/>
  </si>
  <si>
    <t>Credit card payment will be assessed a 5% service charge</t>
    <phoneticPr fontId="123" type="noConversion"/>
  </si>
  <si>
    <t>Set up: 6:00-7:30PM</t>
    <phoneticPr fontId="123" type="noConversion"/>
  </si>
  <si>
    <t>Standard Janitorial Fee</t>
    <phoneticPr fontId="123" type="noConversion"/>
  </si>
  <si>
    <t>DESCRIPTION</t>
    <phoneticPr fontId="123" type="noConversion"/>
  </si>
  <si>
    <t xml:space="preserve">Thank you! </t>
    <phoneticPr fontId="123" type="noConversion"/>
  </si>
  <si>
    <t>Decolonizing Permaculture 4/11/14</t>
    <phoneticPr fontId="123" type="noConversion"/>
  </si>
  <si>
    <t>Phone (510) 858-2323</t>
    <phoneticPr fontId="123" type="noConversion"/>
  </si>
  <si>
    <t>Deposit Received</t>
    <phoneticPr fontId="123" type="noConversion"/>
  </si>
  <si>
    <t>Opening Doors of Opportunity in the Clean Energy Revolution</t>
  </si>
  <si>
    <t xml:space="preserve">Thank you! </t>
    <phoneticPr fontId="123" type="noConversion"/>
  </si>
  <si>
    <t>OMI Gallery</t>
    <phoneticPr fontId="123" type="noConversion"/>
  </si>
  <si>
    <t>A/V Equipment</t>
    <phoneticPr fontId="123" type="noConversion"/>
  </si>
  <si>
    <t>2323 Broadway</t>
    <phoneticPr fontId="123" type="noConversion"/>
  </si>
  <si>
    <t xml:space="preserve">Use of kitchen and complementary tea </t>
    <phoneticPr fontId="123" type="noConversion"/>
  </si>
  <si>
    <t>West Oakland</t>
    <phoneticPr fontId="123" type="noConversion"/>
  </si>
  <si>
    <t>Angela Wellman</t>
    <phoneticPr fontId="123" type="noConversion"/>
  </si>
  <si>
    <t>Janitorial Fee</t>
    <phoneticPr fontId="123" type="noConversion"/>
  </si>
  <si>
    <t>West Oakland</t>
    <phoneticPr fontId="123" type="noConversion"/>
  </si>
  <si>
    <t>Break down: 7:30-8:30PM</t>
    <phoneticPr fontId="123" type="noConversion"/>
  </si>
  <si>
    <t>(510)206-8199</t>
  </si>
  <si>
    <t>*Courtyard usage and pricing is subject to change due to construction</t>
    <phoneticPr fontId="123" type="noConversion"/>
  </si>
  <si>
    <t>Debby Irving: Waking Up White</t>
  </si>
  <si>
    <t>8:30-9:30pm</t>
    <phoneticPr fontId="123" type="noConversion"/>
  </si>
  <si>
    <t xml:space="preserve">RATE: Non Member Weekend Rate </t>
  </si>
  <si>
    <t>Coffee Service ($10/thermos)</t>
    <phoneticPr fontId="123" type="noConversion"/>
  </si>
  <si>
    <t>Total</t>
    <phoneticPr fontId="123" type="noConversion"/>
  </si>
  <si>
    <t>EVENT TITLE:</t>
    <phoneticPr fontId="123" type="noConversion"/>
  </si>
  <si>
    <t>Uptown</t>
    <phoneticPr fontId="123" type="noConversion"/>
  </si>
  <si>
    <t>Downtown</t>
    <phoneticPr fontId="123" type="noConversion"/>
  </si>
  <si>
    <t>Credit card payment will be assessed a 5% service charge</t>
    <phoneticPr fontId="123" type="noConversion"/>
  </si>
  <si>
    <t>Diversity challenge mixer</t>
  </si>
  <si>
    <t>Invoice # 2052</t>
    <phoneticPr fontId="123" type="noConversion"/>
  </si>
  <si>
    <t xml:space="preserve">INVOICE #2200 </t>
    <phoneticPr fontId="123" type="noConversion"/>
  </si>
  <si>
    <t>Tables &amp; chairs</t>
    <phoneticPr fontId="123" type="noConversion"/>
  </si>
  <si>
    <t>9am-3pm</t>
    <phoneticPr fontId="123" type="noConversion"/>
  </si>
  <si>
    <t>1-2pm</t>
    <phoneticPr fontId="123" type="noConversion"/>
  </si>
  <si>
    <t>Credit card payment will be assessed a 5% service charge</t>
    <phoneticPr fontId="123" type="noConversion"/>
  </si>
  <si>
    <t>Event:</t>
    <phoneticPr fontId="123" type="noConversion"/>
  </si>
  <si>
    <t>Site Manager/Sound Tech</t>
    <phoneticPr fontId="123" type="noConversion"/>
  </si>
  <si>
    <t>Kathryn A Snyder</t>
  </si>
  <si>
    <t>HOURS</t>
    <phoneticPr fontId="123" type="noConversion"/>
  </si>
  <si>
    <t>EVENT TITLE:</t>
    <phoneticPr fontId="123" type="noConversion"/>
  </si>
  <si>
    <t>Michelle Chalmers</t>
  </si>
  <si>
    <t>Gallery</t>
    <phoneticPr fontId="123" type="noConversion"/>
  </si>
  <si>
    <t>Event: 6:00pm-8:30pm</t>
    <phoneticPr fontId="123" type="noConversion"/>
  </si>
  <si>
    <t>50% Deposit Due Immediately</t>
    <phoneticPr fontId="123" type="noConversion"/>
  </si>
  <si>
    <t>A/V Equipment</t>
    <phoneticPr fontId="123" type="noConversion"/>
  </si>
  <si>
    <t>IMPACT HUB OAKLAND LLC</t>
    <phoneticPr fontId="123" type="noConversion"/>
  </si>
  <si>
    <t>A/V Equipment</t>
    <phoneticPr fontId="123" type="noConversion"/>
  </si>
  <si>
    <t>2301 Broadway</t>
    <phoneticPr fontId="123" type="noConversion"/>
  </si>
  <si>
    <t>Every Tuesday</t>
    <phoneticPr fontId="123" type="noConversion"/>
  </si>
  <si>
    <t>Set up: 5:30pm-6:00pm</t>
  </si>
  <si>
    <t>EVENT TITLE:</t>
    <phoneticPr fontId="123" type="noConversion"/>
  </si>
  <si>
    <t xml:space="preserve">Additional set up &amp; breakdown time for pre-event stage extension, </t>
    <phoneticPr fontId="123" type="noConversion"/>
  </si>
  <si>
    <t>EVENT TITLE:</t>
    <phoneticPr fontId="123" type="noConversion"/>
  </si>
  <si>
    <t>HOURS</t>
    <phoneticPr fontId="123" type="noConversion"/>
  </si>
  <si>
    <t>One designated staff member</t>
    <phoneticPr fontId="123" type="noConversion"/>
  </si>
  <si>
    <t xml:space="preserve">RATE: Non Member Weekend Rate </t>
    <phoneticPr fontId="123" type="noConversion"/>
  </si>
  <si>
    <t>Coffee Service ($12/thermos)</t>
    <phoneticPr fontId="123" type="noConversion"/>
  </si>
  <si>
    <t>Cost of materials and labor</t>
    <phoneticPr fontId="123" type="noConversion"/>
  </si>
  <si>
    <t>50% Deposit Due Immediately</t>
    <phoneticPr fontId="123" type="noConversion"/>
  </si>
  <si>
    <t>INVOICE #2177</t>
    <phoneticPr fontId="123" type="noConversion"/>
  </si>
  <si>
    <t>RATE: Non-Member Weekend Rate - Partnership discount</t>
    <phoneticPr fontId="123" type="noConversion"/>
  </si>
  <si>
    <t>Set up: 8:00a-9:00a Sat 6/27 &amp; Sun 6/28</t>
  </si>
  <si>
    <t>Oakland, CA 94612</t>
    <phoneticPr fontId="123" type="noConversion"/>
  </si>
  <si>
    <t>BILL TO:</t>
    <phoneticPr fontId="123" type="noConversion"/>
  </si>
  <si>
    <t>RATE: Non Member Weekday Rate -- Multi-Room Discount</t>
    <phoneticPr fontId="123" type="noConversion"/>
  </si>
  <si>
    <t>A/V Equipment</t>
    <phoneticPr fontId="123" type="noConversion"/>
  </si>
  <si>
    <t>sdugar@naacpnet.org</t>
  </si>
  <si>
    <t>Uptown</t>
    <phoneticPr fontId="123" type="noConversion"/>
  </si>
  <si>
    <t>6:30-8:00pm</t>
    <phoneticPr fontId="123" type="noConversion"/>
  </si>
  <si>
    <t>Due upon receipt</t>
    <phoneticPr fontId="123" type="noConversion"/>
  </si>
  <si>
    <t xml:space="preserve">Thank you! </t>
    <phoneticPr fontId="123" type="noConversion"/>
  </si>
  <si>
    <t>Event: 7:00pm-9:00pm</t>
    <phoneticPr fontId="123" type="noConversion"/>
  </si>
  <si>
    <t>INVOICE #2187</t>
  </si>
  <si>
    <t>Meridian Room</t>
    <phoneticPr fontId="123" type="noConversion"/>
  </si>
  <si>
    <t>415-223-4334</t>
    <phoneticPr fontId="123" type="noConversion"/>
  </si>
  <si>
    <t>SUBTOTAL</t>
    <phoneticPr fontId="123" type="noConversion"/>
  </si>
  <si>
    <t>BY</t>
    <phoneticPr fontId="123" type="noConversion"/>
  </si>
  <si>
    <t>Credit card payment will be assessed a 5% service charge</t>
    <phoneticPr fontId="123" type="noConversion"/>
  </si>
  <si>
    <t>Set Up &amp; Break Down</t>
    <phoneticPr fontId="123" type="noConversion"/>
  </si>
  <si>
    <t xml:space="preserve">Use of kitchen and complementary tea </t>
    <phoneticPr fontId="123" type="noConversion"/>
  </si>
  <si>
    <t xml:space="preserve">Break down: </t>
    <phoneticPr fontId="123" type="noConversion"/>
  </si>
  <si>
    <t>BILL TO:</t>
    <phoneticPr fontId="123" type="noConversion"/>
  </si>
  <si>
    <t>Credit card payment will be assessed a 5% service charge</t>
    <phoneticPr fontId="123" type="noConversion"/>
  </si>
  <si>
    <t>IL Apprentice Training</t>
  </si>
  <si>
    <t>Marie Bernardo</t>
  </si>
  <si>
    <t>One designated staff member</t>
    <phoneticPr fontId="123" type="noConversion"/>
  </si>
  <si>
    <t>Set up: 5:30-6:30pm</t>
    <phoneticPr fontId="123" type="noConversion"/>
  </si>
  <si>
    <t>Reign Free</t>
  </si>
  <si>
    <t>Break down: 9-10pm</t>
    <phoneticPr fontId="123" type="noConversion"/>
  </si>
  <si>
    <t>Set Up &amp; Break Down</t>
    <phoneticPr fontId="123" type="noConversion"/>
  </si>
  <si>
    <t xml:space="preserve">Thank you! </t>
    <phoneticPr fontId="123" type="noConversion"/>
  </si>
  <si>
    <t>Uptown</t>
    <phoneticPr fontId="123" type="noConversion"/>
  </si>
  <si>
    <t>Open evening with Thomas Huebl</t>
  </si>
  <si>
    <t>DISCOUNT</t>
    <phoneticPr fontId="123" type="noConversion"/>
  </si>
  <si>
    <t>TOTAL</t>
    <phoneticPr fontId="123" type="noConversion"/>
  </si>
  <si>
    <t>Please make check payable to Hub Oakland LLC.</t>
    <phoneticPr fontId="123" type="noConversion"/>
  </si>
  <si>
    <t>sethsteward@gmail.com</t>
  </si>
  <si>
    <t>Please make check payable to Lisa Chacón</t>
    <phoneticPr fontId="123" type="noConversion"/>
  </si>
  <si>
    <t>Oakland, CA 94612</t>
    <phoneticPr fontId="123" type="noConversion"/>
  </si>
  <si>
    <t>Set Up &amp; Break Down</t>
    <phoneticPr fontId="123" type="noConversion"/>
  </si>
  <si>
    <t>Conversations</t>
  </si>
  <si>
    <t xml:space="preserve">Break down: </t>
    <phoneticPr fontId="123" type="noConversion"/>
  </si>
  <si>
    <t>7:30-8pm</t>
    <phoneticPr fontId="123" type="noConversion"/>
  </si>
  <si>
    <t>Site Manager</t>
    <phoneticPr fontId="123" type="noConversion"/>
  </si>
  <si>
    <t>events@forwardtogether.org</t>
  </si>
  <si>
    <t>Corrine Van Hook</t>
    <phoneticPr fontId="123" type="noConversion"/>
  </si>
  <si>
    <t>HOURS</t>
    <phoneticPr fontId="123" type="noConversion"/>
  </si>
  <si>
    <t>TOTAL</t>
    <phoneticPr fontId="123" type="noConversion"/>
  </si>
  <si>
    <t>Due upon receipt</t>
    <phoneticPr fontId="36" type="noConversion"/>
  </si>
  <si>
    <t>joslynroselyons@gmail.com</t>
  </si>
  <si>
    <t>Credit card payment will be assessed a 5% service charge</t>
    <phoneticPr fontId="123" type="noConversion"/>
  </si>
  <si>
    <t>INVOICE #215013</t>
    <phoneticPr fontId="123" type="noConversion"/>
  </si>
  <si>
    <t>RATE: Part Time Member Weekend Rate</t>
    <phoneticPr fontId="123" type="noConversion"/>
  </si>
  <si>
    <t>Oakland, CA 94607</t>
  </si>
  <si>
    <t>A/V Sound Technician</t>
    <phoneticPr fontId="123" type="noConversion"/>
  </si>
  <si>
    <t>Fine</t>
    <phoneticPr fontId="123" type="noConversion"/>
  </si>
  <si>
    <t>6-7pm</t>
    <phoneticPr fontId="123" type="noConversion"/>
  </si>
  <si>
    <t>EVENT 
INVOICE</t>
    <phoneticPr fontId="123" type="noConversion"/>
  </si>
  <si>
    <t>Jingletown Lounge</t>
    <phoneticPr fontId="123" type="noConversion"/>
  </si>
  <si>
    <t>Set up: 5:00pm-6:00pm</t>
  </si>
  <si>
    <t>Total</t>
    <phoneticPr fontId="123" type="noConversion"/>
  </si>
  <si>
    <t>Jingletown Lounge</t>
    <phoneticPr fontId="123" type="noConversion"/>
  </si>
  <si>
    <t xml:space="preserve">INVOICE #2146 </t>
    <phoneticPr fontId="123" type="noConversion"/>
  </si>
  <si>
    <t>Wireless internet</t>
    <phoneticPr fontId="123" type="noConversion"/>
  </si>
  <si>
    <t xml:space="preserve">Break down: </t>
    <phoneticPr fontId="123" type="noConversion"/>
  </si>
  <si>
    <t>AlterConf</t>
  </si>
  <si>
    <t>Phone (510) 858-2323</t>
    <phoneticPr fontId="123" type="noConversion"/>
  </si>
  <si>
    <t xml:space="preserve">Set up: </t>
    <phoneticPr fontId="123" type="noConversion"/>
  </si>
  <si>
    <t>SUBTOTAL</t>
    <phoneticPr fontId="123" type="noConversion"/>
  </si>
  <si>
    <t>Event: 6-7:30PM</t>
    <phoneticPr fontId="123" type="noConversion"/>
  </si>
  <si>
    <t>Atrium</t>
    <phoneticPr fontId="123" type="noConversion"/>
  </si>
  <si>
    <t>RATE: Part Time Member Weekday Rate</t>
    <phoneticPr fontId="123" type="noConversion"/>
  </si>
  <si>
    <t xml:space="preserve">Set up: </t>
    <phoneticPr fontId="123" type="noConversion"/>
  </si>
  <si>
    <t xml:space="preserve">Use of kitchen and complementary tea </t>
    <phoneticPr fontId="123" type="noConversion"/>
  </si>
  <si>
    <t>SexyHuman</t>
    <phoneticPr fontId="123" type="noConversion"/>
  </si>
  <si>
    <t>510-453-9171</t>
  </si>
  <si>
    <t>Tables &amp; chairs</t>
    <phoneticPr fontId="123" type="noConversion"/>
  </si>
  <si>
    <t>Total</t>
    <phoneticPr fontId="123" type="noConversion"/>
  </si>
  <si>
    <t>Break down: 4-5PM</t>
    <phoneticPr fontId="123" type="noConversion"/>
  </si>
  <si>
    <t>One staff member on site</t>
    <phoneticPr fontId="123" type="noConversion"/>
  </si>
  <si>
    <t>Site Manager/Staffing</t>
    <phoneticPr fontId="123" type="noConversion"/>
  </si>
  <si>
    <t>10-11:30pm</t>
    <phoneticPr fontId="123" type="noConversion"/>
  </si>
  <si>
    <t xml:space="preserve">Use of kitchen </t>
    <phoneticPr fontId="123" type="noConversion"/>
  </si>
  <si>
    <t>OMI Gallery</t>
    <phoneticPr fontId="123" type="noConversion"/>
  </si>
  <si>
    <t>Jingletown Lounge</t>
    <phoneticPr fontId="123" type="noConversion"/>
  </si>
  <si>
    <t>Wireless internet</t>
    <phoneticPr fontId="123" type="noConversion"/>
  </si>
  <si>
    <t>10:30-11am</t>
    <phoneticPr fontId="123" type="noConversion"/>
  </si>
  <si>
    <t xml:space="preserve">Use of kitchen and complementary tea </t>
    <phoneticPr fontId="123" type="noConversion"/>
  </si>
  <si>
    <t>Credit card payment will be assessed a 5% service charge</t>
    <phoneticPr fontId="123" type="noConversion"/>
  </si>
  <si>
    <t xml:space="preserve">Thank you! </t>
    <phoneticPr fontId="123" type="noConversion"/>
  </si>
  <si>
    <t>A/V Equipment</t>
    <phoneticPr fontId="123" type="noConversion"/>
  </si>
  <si>
    <t>Wireless internet</t>
    <phoneticPr fontId="123" type="noConversion"/>
  </si>
  <si>
    <t xml:space="preserve">RATE: Full Time Member Weekday Rate </t>
  </si>
  <si>
    <t>Due upon receipt</t>
    <phoneticPr fontId="123" type="noConversion"/>
  </si>
  <si>
    <t xml:space="preserve">Waste Removal Fee </t>
    <phoneticPr fontId="123" type="noConversion"/>
  </si>
  <si>
    <t>OMI Gallery</t>
    <phoneticPr fontId="123" type="noConversion"/>
  </si>
  <si>
    <t>East Oakland</t>
    <phoneticPr fontId="123" type="noConversion"/>
  </si>
  <si>
    <t>West Oakland</t>
    <phoneticPr fontId="123" type="noConversion"/>
  </si>
  <si>
    <t>Wireless internet</t>
    <phoneticPr fontId="123" type="noConversion"/>
  </si>
  <si>
    <t>EVENT TITLE:</t>
    <phoneticPr fontId="123" type="noConversion"/>
  </si>
  <si>
    <t>Early Set Up</t>
  </si>
  <si>
    <t>Flat Fee</t>
    <phoneticPr fontId="123" type="noConversion"/>
  </si>
  <si>
    <t>OMI Gallery</t>
    <phoneticPr fontId="123" type="noConversion"/>
  </si>
  <si>
    <t>Giving the Gift of Wealth: Legacy vs. The Material</t>
  </si>
  <si>
    <t xml:space="preserve">Waste Removal Fee </t>
    <phoneticPr fontId="123" type="noConversion"/>
  </si>
  <si>
    <t>IMPACT HUB OAKLAND LLC</t>
    <phoneticPr fontId="123" type="noConversion"/>
  </si>
  <si>
    <t>Phone (510) 858-2323</t>
    <phoneticPr fontId="123" type="noConversion"/>
  </si>
  <si>
    <t>RATE: Non-member weekday; Discount Rate for IHO WITH event</t>
  </si>
  <si>
    <t>Comp</t>
  </si>
  <si>
    <t>holmes.hummel@gmail.com</t>
  </si>
  <si>
    <t>13th Oakland International Film Festival</t>
  </si>
  <si>
    <t>DESCRIPTION</t>
    <phoneticPr fontId="123" type="noConversion"/>
  </si>
  <si>
    <t>SYNCIS</t>
    <phoneticPr fontId="123" type="noConversion"/>
  </si>
  <si>
    <t>Total</t>
    <phoneticPr fontId="123" type="noConversion"/>
  </si>
  <si>
    <t>Atrium Early Set up: 5:00pm Start</t>
  </si>
  <si>
    <t>Phone (510) 858-2323</t>
    <phoneticPr fontId="123" type="noConversion"/>
  </si>
  <si>
    <t>Uptown</t>
    <phoneticPr fontId="123" type="noConversion"/>
  </si>
  <si>
    <t>East Oakland</t>
    <phoneticPr fontId="123" type="noConversion"/>
  </si>
  <si>
    <t>Downtown</t>
    <phoneticPr fontId="123" type="noConversion"/>
  </si>
  <si>
    <t>Site Manager/Staffing</t>
    <phoneticPr fontId="123" type="noConversion"/>
  </si>
  <si>
    <t>One designated staff member</t>
    <phoneticPr fontId="123" type="noConversion"/>
  </si>
  <si>
    <t>CPD Gala</t>
  </si>
  <si>
    <t>to this</t>
    <phoneticPr fontId="123" type="noConversion"/>
  </si>
  <si>
    <t>HOURS/UNITS</t>
    <phoneticPr fontId="123" type="noConversion"/>
  </si>
  <si>
    <t>Event:</t>
    <phoneticPr fontId="123" type="noConversion"/>
  </si>
  <si>
    <t>Large Party Janitorial Fee</t>
  </si>
  <si>
    <t>Due upon receipt</t>
    <phoneticPr fontId="123" type="noConversion"/>
  </si>
  <si>
    <t xml:space="preserve">Coffee Service </t>
    <phoneticPr fontId="123" type="noConversion"/>
  </si>
  <si>
    <t>AMOUNT</t>
    <phoneticPr fontId="123" type="noConversion"/>
  </si>
  <si>
    <t>8:30am-9:30am</t>
    <phoneticPr fontId="123" type="noConversion"/>
  </si>
  <si>
    <t>Jingletown Lounge</t>
    <phoneticPr fontId="123" type="noConversion"/>
  </si>
  <si>
    <t>Standard Janitorial Fee</t>
    <phoneticPr fontId="123" type="noConversion"/>
  </si>
  <si>
    <t>WAVED</t>
    <phoneticPr fontId="123" type="noConversion"/>
  </si>
  <si>
    <t>IMPACT HUB OAKLAND LLC</t>
    <phoneticPr fontId="123" type="noConversion"/>
  </si>
  <si>
    <t>Jingletown Lounge</t>
    <phoneticPr fontId="77" type="noConversion"/>
  </si>
  <si>
    <t xml:space="preserve">Set up: </t>
    <phoneticPr fontId="123" type="noConversion"/>
  </si>
  <si>
    <t>SUBTOTAL</t>
    <phoneticPr fontId="123" type="noConversion"/>
  </si>
  <si>
    <t>6-7pm</t>
    <phoneticPr fontId="123" type="noConversion"/>
  </si>
  <si>
    <t>2-3pm</t>
    <phoneticPr fontId="123" type="noConversion"/>
  </si>
  <si>
    <t>DESCRIPTION</t>
    <phoneticPr fontId="123" type="noConversion"/>
  </si>
  <si>
    <t>Set up: 5:00-6:00p</t>
  </si>
  <si>
    <t>Sat &amp; Sun Cancellation Fee</t>
    <phoneticPr fontId="123" type="noConversion"/>
  </si>
  <si>
    <t>Standard Janitorial Fee</t>
    <phoneticPr fontId="36" type="noConversion"/>
  </si>
  <si>
    <t>RATE:  Full Time Member Weekend Rate - Founder Discount</t>
    <phoneticPr fontId="123" type="noConversion"/>
  </si>
  <si>
    <t>AMOUNT</t>
    <phoneticPr fontId="123" type="noConversion"/>
  </si>
  <si>
    <t>414-510-7928</t>
  </si>
  <si>
    <t>RATE: Part Ttime Member Weekday Rate</t>
    <phoneticPr fontId="123" type="noConversion"/>
  </si>
  <si>
    <t>5:30-6:30pm</t>
  </si>
  <si>
    <t>A/V Equipment</t>
    <phoneticPr fontId="123" type="noConversion"/>
  </si>
  <si>
    <t>IMPACT HUB OAKLAND LLC</t>
    <phoneticPr fontId="123" type="noConversion"/>
  </si>
  <si>
    <t>Site Manager &amp; Staff to move IHO furniture</t>
    <phoneticPr fontId="123" type="noConversion"/>
  </si>
  <si>
    <t>Oakland, CA 94612</t>
    <phoneticPr fontId="123" type="noConversion"/>
  </si>
  <si>
    <t>DESCRIPTION</t>
    <phoneticPr fontId="123" type="noConversion"/>
  </si>
  <si>
    <t>2323 Broadway</t>
    <phoneticPr fontId="123" type="noConversion"/>
  </si>
  <si>
    <t>info@reddoorcatering.com</t>
  </si>
  <si>
    <t>Tables &amp; chairs</t>
    <phoneticPr fontId="123" type="noConversion"/>
  </si>
  <si>
    <t>AMOUNT</t>
    <phoneticPr fontId="123" type="noConversion"/>
  </si>
  <si>
    <t>Event:6:00-8:00p</t>
  </si>
  <si>
    <t>Tables &amp; chairs</t>
    <phoneticPr fontId="123" type="noConversion"/>
  </si>
  <si>
    <t>11:00-12:00am</t>
    <phoneticPr fontId="123" type="noConversion"/>
  </si>
  <si>
    <t>SUBTOTAL</t>
    <phoneticPr fontId="123" type="noConversion"/>
  </si>
  <si>
    <t>a/v run through, and post event stage teardown</t>
  </si>
  <si>
    <t>SUBTOTAL</t>
    <phoneticPr fontId="123" type="noConversion"/>
  </si>
  <si>
    <t>BILL TO:</t>
    <phoneticPr fontId="123" type="noConversion"/>
  </si>
  <si>
    <t>The Saturday Night Get Down Live</t>
    <phoneticPr fontId="123" type="noConversion"/>
  </si>
  <si>
    <t>Due upon receipt</t>
    <phoneticPr fontId="123" type="noConversion"/>
  </si>
  <si>
    <t>6:30-9:30pm</t>
    <phoneticPr fontId="123" type="noConversion"/>
  </si>
  <si>
    <t>Furniture Rental</t>
    <phoneticPr fontId="123" type="noConversion"/>
  </si>
  <si>
    <t>Downtown</t>
    <phoneticPr fontId="123" type="noConversion"/>
  </si>
  <si>
    <t>Site Manager/Staffing</t>
    <phoneticPr fontId="123" type="noConversion"/>
  </si>
  <si>
    <t>West Oakland</t>
    <phoneticPr fontId="123" type="noConversion"/>
  </si>
  <si>
    <t>RATE: None Member Weekday Rate</t>
    <phoneticPr fontId="123" type="noConversion"/>
  </si>
  <si>
    <t>EVENT TITLE:</t>
    <phoneticPr fontId="123" type="noConversion"/>
  </si>
  <si>
    <t>AMOUNT</t>
    <phoneticPr fontId="36" type="noConversion"/>
  </si>
  <si>
    <t xml:space="preserve">Set up: </t>
    <phoneticPr fontId="123" type="noConversion"/>
  </si>
  <si>
    <t xml:space="preserve">Break down: </t>
    <phoneticPr fontId="123" type="noConversion"/>
  </si>
  <si>
    <t>East Oakland</t>
    <phoneticPr fontId="123" type="noConversion"/>
  </si>
  <si>
    <t>Credit card payment will be assessed a 5% service charge</t>
    <phoneticPr fontId="36" type="noConversion"/>
  </si>
  <si>
    <t>Credit card payment will be assessed a 5% service charge</t>
  </si>
  <si>
    <t xml:space="preserve">Break down: </t>
    <phoneticPr fontId="123" type="noConversion"/>
  </si>
  <si>
    <t>RATE: Non Member Weekend Rate  - Full Day Discount</t>
    <phoneticPr fontId="123" type="noConversion"/>
  </si>
  <si>
    <t>5:00-6:00pm</t>
  </si>
  <si>
    <t>6:00-8:00pm</t>
  </si>
  <si>
    <t>Event:</t>
    <phoneticPr fontId="123" type="noConversion"/>
  </si>
  <si>
    <t xml:space="preserve">Weekend Staffing </t>
  </si>
  <si>
    <t>INVOICE #315003</t>
  </si>
  <si>
    <t>The LIFE is Living Launch Party</t>
  </si>
  <si>
    <t>Due upon receipt</t>
    <phoneticPr fontId="123" type="noConversion"/>
  </si>
  <si>
    <t>Security</t>
    <phoneticPr fontId="123" type="noConversion"/>
  </si>
  <si>
    <t>Please make check payable to Lisa Chacón</t>
    <phoneticPr fontId="123" type="noConversion"/>
  </si>
  <si>
    <t>925-352-1025</t>
  </si>
  <si>
    <t>alyssa.stone@presidio.edu</t>
  </si>
  <si>
    <t>510-365-9140</t>
  </si>
  <si>
    <t>Total</t>
    <phoneticPr fontId="123" type="noConversion"/>
  </si>
  <si>
    <t>EVENT TITLE:</t>
    <phoneticPr fontId="123" type="noConversion"/>
  </si>
  <si>
    <t>Due upon receipt</t>
    <phoneticPr fontId="123" type="noConversion"/>
  </si>
  <si>
    <t xml:space="preserve">Thank you! </t>
    <phoneticPr fontId="123" type="noConversion"/>
  </si>
  <si>
    <t>INVOICE #315001</t>
  </si>
  <si>
    <t>Damage to Hylo Board</t>
    <phoneticPr fontId="123" type="noConversion"/>
  </si>
  <si>
    <t>Use of kitchen</t>
    <phoneticPr fontId="123" type="noConversion"/>
  </si>
  <si>
    <t>DATE OF EVENT</t>
    <phoneticPr fontId="123" type="noConversion"/>
  </si>
  <si>
    <t>DESCRIPTION</t>
    <phoneticPr fontId="123" type="noConversion"/>
  </si>
  <si>
    <t>602-334-8390</t>
  </si>
  <si>
    <t>Oakland, CA 94612</t>
    <phoneticPr fontId="123" type="noConversion"/>
  </si>
  <si>
    <t>8-8:30pm</t>
    <phoneticPr fontId="123" type="noConversion"/>
  </si>
  <si>
    <t>4-4:430pm</t>
    <phoneticPr fontId="123" type="noConversion"/>
  </si>
  <si>
    <t>Breakdown:</t>
    <phoneticPr fontId="123" type="noConversion"/>
  </si>
  <si>
    <t>Due upon receipt</t>
    <phoneticPr fontId="123" type="noConversion"/>
  </si>
  <si>
    <t xml:space="preserve">Thank you! </t>
    <phoneticPr fontId="123" type="noConversion"/>
  </si>
  <si>
    <t>BILL TO:</t>
    <phoneticPr fontId="123" type="noConversion"/>
  </si>
  <si>
    <t>amie@globalgirlmedia.org</t>
    <phoneticPr fontId="123" type="noConversion"/>
  </si>
  <si>
    <t xml:space="preserve">Use of kitchen and complementary tea </t>
    <phoneticPr fontId="123" type="noConversion"/>
  </si>
  <si>
    <t>Meridian Room</t>
    <phoneticPr fontId="123" type="noConversion"/>
  </si>
  <si>
    <t>Flat Fee</t>
    <phoneticPr fontId="123" type="noConversion"/>
  </si>
  <si>
    <t xml:space="preserve">Coffee Service </t>
    <phoneticPr fontId="123" type="noConversion"/>
  </si>
  <si>
    <t>WORKSHOP</t>
    <phoneticPr fontId="123" type="noConversion"/>
  </si>
  <si>
    <t>Standard Janitorial/Waste Removal Fee</t>
    <phoneticPr fontId="123" type="noConversion"/>
  </si>
  <si>
    <t>Total</t>
    <phoneticPr fontId="123" type="noConversion"/>
  </si>
  <si>
    <t>Bay Area Video Coalition</t>
  </si>
  <si>
    <t>Rosenberg Foundation Event: Burning Down the House</t>
  </si>
  <si>
    <t>Event: Sat &amp; Sun 8-6pm</t>
  </si>
  <si>
    <t>Set up: 4-6pm</t>
    <phoneticPr fontId="123" type="noConversion"/>
  </si>
  <si>
    <t>Phone (510) 858-2323</t>
    <phoneticPr fontId="123" type="noConversion"/>
  </si>
  <si>
    <t>Total</t>
    <phoneticPr fontId="123" type="noConversion"/>
  </si>
  <si>
    <t>Please make check payable to Hub Oakland LLC.</t>
    <phoneticPr fontId="123" type="noConversion"/>
  </si>
  <si>
    <t>Uptown</t>
    <phoneticPr fontId="123" type="noConversion"/>
  </si>
  <si>
    <t>oaklandfilmfestival@gmail.com</t>
  </si>
  <si>
    <t>WITH</t>
    <phoneticPr fontId="123" type="noConversion"/>
  </si>
  <si>
    <t>AT</t>
    <phoneticPr fontId="123" type="noConversion"/>
  </si>
  <si>
    <t>Atrium</t>
    <phoneticPr fontId="123" type="noConversion"/>
  </si>
  <si>
    <t>A/V Sound Tech (Evening performance)</t>
    <phoneticPr fontId="123" type="noConversion"/>
  </si>
  <si>
    <t>Oakland, CA 94612</t>
    <phoneticPr fontId="123" type="noConversion"/>
  </si>
  <si>
    <t>Due upon receipt</t>
    <phoneticPr fontId="123" type="noConversion"/>
  </si>
  <si>
    <t>Due upon receipt</t>
    <phoneticPr fontId="123" type="noConversion"/>
  </si>
  <si>
    <t>2323 Broadway</t>
    <phoneticPr fontId="123" type="noConversion"/>
  </si>
  <si>
    <t xml:space="preserve">Use of kitchen and complementary tea </t>
    <phoneticPr fontId="123" type="noConversion"/>
  </si>
  <si>
    <t>Flat Fee</t>
    <phoneticPr fontId="123" type="noConversion"/>
  </si>
  <si>
    <t>West Oakland</t>
    <phoneticPr fontId="123" type="noConversion"/>
  </si>
  <si>
    <t>Due upon receipt</t>
    <phoneticPr fontId="123" type="noConversion"/>
  </si>
  <si>
    <t>BILL TO:</t>
    <phoneticPr fontId="123" type="noConversion"/>
  </si>
  <si>
    <t xml:space="preserve">Thank you! </t>
    <phoneticPr fontId="123" type="noConversion"/>
  </si>
  <si>
    <t xml:space="preserve">Thank you! </t>
    <phoneticPr fontId="123" type="noConversion"/>
  </si>
  <si>
    <t>WAVED</t>
    <phoneticPr fontId="123" type="noConversion"/>
  </si>
  <si>
    <t xml:space="preserve">INVOICE #2145 </t>
    <phoneticPr fontId="123" type="noConversion"/>
  </si>
  <si>
    <t>8:00-8:30pm</t>
    <phoneticPr fontId="123" type="noConversion"/>
  </si>
  <si>
    <t>AT</t>
    <phoneticPr fontId="123" type="noConversion"/>
  </si>
  <si>
    <t xml:space="preserve">Waste Removal Fee </t>
    <phoneticPr fontId="123" type="noConversion"/>
  </si>
  <si>
    <t>Notes:</t>
    <phoneticPr fontId="123" type="noConversion"/>
  </si>
  <si>
    <t>Notes:</t>
    <phoneticPr fontId="123" type="noConversion"/>
  </si>
  <si>
    <t>Waste Removal Fee</t>
    <phoneticPr fontId="123" type="noConversion"/>
  </si>
  <si>
    <t>OMI Gallery</t>
    <phoneticPr fontId="123" type="noConversion"/>
  </si>
  <si>
    <t>EVENT TITLE:</t>
    <phoneticPr fontId="123" type="noConversion"/>
  </si>
  <si>
    <t>Notes:</t>
    <phoneticPr fontId="123" type="noConversion"/>
  </si>
  <si>
    <t>AMOUNT</t>
    <phoneticPr fontId="123" type="noConversion"/>
  </si>
  <si>
    <t>Fernande Legros</t>
  </si>
  <si>
    <t>Wireless internet</t>
    <phoneticPr fontId="123" type="noConversion"/>
  </si>
  <si>
    <t>RATE: Part Time Member Weekend Rate -- Multi Day Discount</t>
    <phoneticPr fontId="123" type="noConversion"/>
  </si>
  <si>
    <t>AT</t>
    <phoneticPr fontId="123" type="noConversion"/>
  </si>
  <si>
    <t>IMPACT HUB OAKLAND LLC</t>
    <phoneticPr fontId="123" type="noConversion"/>
  </si>
  <si>
    <t>Credit card payment will be assessed a 5% service charge</t>
    <phoneticPr fontId="123" type="noConversion"/>
  </si>
  <si>
    <t>2323 Broadway</t>
    <phoneticPr fontId="123" type="noConversion"/>
  </si>
  <si>
    <t>Know The Self</t>
  </si>
  <si>
    <t>Flat Fee</t>
    <phoneticPr fontId="123" type="noConversion"/>
  </si>
  <si>
    <t>Tables &amp; chairs</t>
    <phoneticPr fontId="123" type="noConversion"/>
  </si>
  <si>
    <t>7-9pm</t>
    <phoneticPr fontId="123" type="noConversion"/>
  </si>
  <si>
    <t>AMOUNT</t>
    <phoneticPr fontId="123" type="noConversion"/>
  </si>
  <si>
    <t>HOURS/UNITS</t>
    <phoneticPr fontId="123" type="noConversion"/>
  </si>
  <si>
    <t>SUBTOTAL</t>
    <phoneticPr fontId="123" type="noConversion"/>
  </si>
  <si>
    <t>DISCOUNT</t>
    <phoneticPr fontId="123" type="noConversion"/>
  </si>
  <si>
    <t>TOTAL</t>
    <phoneticPr fontId="123" type="noConversion"/>
  </si>
  <si>
    <t>Oakland, CA 94612</t>
    <phoneticPr fontId="123" type="noConversion"/>
  </si>
  <si>
    <t xml:space="preserve">Coffee Service </t>
    <phoneticPr fontId="123" type="noConversion"/>
  </si>
  <si>
    <t>Security</t>
    <phoneticPr fontId="123" type="noConversion"/>
  </si>
  <si>
    <t>TOTAL</t>
    <phoneticPr fontId="72" type="noConversion"/>
  </si>
  <si>
    <t>RATE: Full Time Member Weekday Rate -- Multi-Room Discount</t>
  </si>
  <si>
    <t>Evelyn &amp; Company</t>
    <phoneticPr fontId="123" type="noConversion"/>
  </si>
  <si>
    <t>Large Party Janitorial Fee</t>
    <phoneticPr fontId="123" type="noConversion"/>
  </si>
  <si>
    <t>2323 Broadway</t>
    <phoneticPr fontId="123" type="noConversion"/>
  </si>
  <si>
    <t>Site Manager/Staffing</t>
    <phoneticPr fontId="36" type="noConversion"/>
  </si>
  <si>
    <t>SUBTOTAL</t>
  </si>
  <si>
    <t>A/V Equipment</t>
    <phoneticPr fontId="123" type="noConversion"/>
  </si>
  <si>
    <t>Oil &amp; Water: Film Screening and Panel Discussion</t>
  </si>
  <si>
    <t>Bill Golove</t>
  </si>
  <si>
    <t>Meridian Room</t>
    <phoneticPr fontId="123" type="noConversion"/>
  </si>
  <si>
    <t>Notes:</t>
    <phoneticPr fontId="123" type="noConversion"/>
  </si>
  <si>
    <t xml:space="preserve">Set up: </t>
    <phoneticPr fontId="123" type="noConversion"/>
  </si>
  <si>
    <t>BILL TO:</t>
    <phoneticPr fontId="123" type="noConversion"/>
  </si>
  <si>
    <t>jgarrett@equitableorigin.com</t>
  </si>
  <si>
    <t>Meant to B: An Evening with Rising Appalachia</t>
  </si>
  <si>
    <t>RATE: Non Member Weekend Rate --Partner Discount</t>
    <phoneticPr fontId="123" type="noConversion"/>
  </si>
  <si>
    <t>Motivate Summit</t>
  </si>
  <si>
    <t>INVOICE #2191</t>
    <phoneticPr fontId="123" type="noConversion"/>
  </si>
  <si>
    <t>Deposit Paid 1/27</t>
  </si>
  <si>
    <t xml:space="preserve">Thank you! </t>
    <phoneticPr fontId="123" type="noConversion"/>
  </si>
  <si>
    <t>Phone (510) 858-2323</t>
    <phoneticPr fontId="123" type="noConversion"/>
  </si>
  <si>
    <t>Tables &amp; chairs</t>
    <phoneticPr fontId="36" type="noConversion"/>
  </si>
  <si>
    <t>510 289 1508</t>
    <phoneticPr fontId="36" type="noConversion"/>
  </si>
  <si>
    <t>Atrium</t>
    <phoneticPr fontId="123" type="noConversion"/>
  </si>
  <si>
    <t>Security</t>
    <phoneticPr fontId="123" type="noConversion"/>
  </si>
  <si>
    <t>Atrium</t>
    <phoneticPr fontId="123" type="noConversion"/>
  </si>
  <si>
    <t>DATE OF EVENT</t>
    <phoneticPr fontId="123" type="noConversion"/>
  </si>
  <si>
    <t>WITH</t>
  </si>
  <si>
    <t>Wireless internet</t>
    <phoneticPr fontId="123" type="noConversion"/>
  </si>
  <si>
    <t>510-207-0217</t>
  </si>
  <si>
    <t xml:space="preserve"> INVOICE #2024</t>
    <phoneticPr fontId="123" type="noConversion"/>
  </si>
  <si>
    <t>OMI Gallery</t>
    <phoneticPr fontId="123" type="noConversion"/>
  </si>
  <si>
    <t>Late Nite Art: Fertile</t>
    <phoneticPr fontId="123" type="noConversion"/>
  </si>
  <si>
    <t>The Red Door Group</t>
  </si>
  <si>
    <t>EVENT TITLE:</t>
    <phoneticPr fontId="123" type="noConversion"/>
  </si>
  <si>
    <t>Uptown</t>
    <phoneticPr fontId="123" type="noConversion"/>
  </si>
  <si>
    <t>Meridian Room</t>
    <phoneticPr fontId="123" type="noConversion"/>
  </si>
  <si>
    <t>Please make check payable to Lisa Chacón</t>
    <phoneticPr fontId="123" type="noConversion"/>
  </si>
  <si>
    <t>2323 Broadway</t>
    <phoneticPr fontId="123" type="noConversion"/>
  </si>
  <si>
    <t>Waste Removal Fee (mid size)</t>
    <phoneticPr fontId="77" type="noConversion"/>
  </si>
  <si>
    <t>Jingletown Lounge</t>
    <phoneticPr fontId="123" type="noConversion"/>
  </si>
  <si>
    <t>michelle@debbyirving.com</t>
  </si>
  <si>
    <t>50% Deposit Due Immediately</t>
    <phoneticPr fontId="123" type="noConversion"/>
  </si>
  <si>
    <t>Oakland, CA 94612</t>
    <phoneticPr fontId="123" type="noConversion"/>
  </si>
  <si>
    <t>6:30-8:00pm</t>
    <phoneticPr fontId="123" type="noConversion"/>
  </si>
  <si>
    <t>IHO Weekend Staffing</t>
    <phoneticPr fontId="123" type="noConversion"/>
  </si>
  <si>
    <t>Please make check payable to Hub Oakland LLC.</t>
    <phoneticPr fontId="123" type="noConversion"/>
  </si>
  <si>
    <t xml:space="preserve">Break down: </t>
    <phoneticPr fontId="123" type="noConversion"/>
  </si>
  <si>
    <t>RATE: Full Time Member Weekend Rate - Founder Sponsorship</t>
  </si>
  <si>
    <t>Set Up &amp; Reset</t>
    <phoneticPr fontId="123" type="noConversion"/>
  </si>
  <si>
    <t>6-6:30pm</t>
    <phoneticPr fontId="123" type="noConversion"/>
  </si>
  <si>
    <t>DISCOUNT</t>
    <phoneticPr fontId="123" type="noConversion"/>
  </si>
  <si>
    <t>TOTAL</t>
    <phoneticPr fontId="123" type="noConversion"/>
  </si>
  <si>
    <t>Please make check payable to Hub Oakland LLC.</t>
    <phoneticPr fontId="123" type="noConversion"/>
  </si>
  <si>
    <t>INVOICE #215015</t>
  </si>
  <si>
    <t>Oakland, CA 94612</t>
    <phoneticPr fontId="123" type="noConversion"/>
  </si>
  <si>
    <t xml:space="preserve">Thank you! </t>
    <phoneticPr fontId="123" type="noConversion"/>
  </si>
  <si>
    <t>Remaining Balance</t>
    <phoneticPr fontId="123" type="noConversion"/>
  </si>
  <si>
    <t>Set Up &amp; Break Down</t>
    <phoneticPr fontId="123" type="noConversion"/>
  </si>
  <si>
    <t xml:space="preserve">Break down: </t>
    <phoneticPr fontId="123" type="noConversion"/>
  </si>
  <si>
    <t xml:space="preserve">Set up: </t>
    <phoneticPr fontId="123" type="noConversion"/>
  </si>
  <si>
    <t xml:space="preserve">Set up: </t>
    <phoneticPr fontId="123" type="noConversion"/>
  </si>
  <si>
    <t xml:space="preserve">RATE: Part Time Member Weekend Rate </t>
    <phoneticPr fontId="123" type="noConversion"/>
  </si>
  <si>
    <t>Debby Irving</t>
  </si>
  <si>
    <t>West Oakland</t>
    <phoneticPr fontId="123" type="noConversion"/>
  </si>
  <si>
    <t xml:space="preserve">Event: </t>
    <phoneticPr fontId="123" type="noConversion"/>
  </si>
  <si>
    <t>Use of kitchen</t>
    <phoneticPr fontId="123" type="noConversion"/>
  </si>
  <si>
    <t>Jingletown Lounge</t>
    <phoneticPr fontId="123" type="noConversion"/>
  </si>
  <si>
    <t>DESCRIPTION</t>
    <phoneticPr fontId="123" type="noConversion"/>
  </si>
  <si>
    <t>Wireless internet</t>
    <phoneticPr fontId="123" type="noConversion"/>
  </si>
  <si>
    <t>Please make check payable to Hub Oakland LLC.</t>
    <phoneticPr fontId="123" type="noConversion"/>
  </si>
  <si>
    <t>510-435-7431</t>
    <phoneticPr fontId="123" type="noConversion"/>
  </si>
  <si>
    <t>Security</t>
    <phoneticPr fontId="123" type="noConversion"/>
  </si>
  <si>
    <t>SUBTOTAL</t>
    <phoneticPr fontId="123" type="noConversion"/>
  </si>
  <si>
    <t>DISCOUNT</t>
    <phoneticPr fontId="123" type="noConversion"/>
  </si>
  <si>
    <t>Janitorial Fee</t>
    <phoneticPr fontId="123" type="noConversion"/>
  </si>
  <si>
    <t>Flat Fee</t>
    <phoneticPr fontId="123" type="noConversion"/>
  </si>
  <si>
    <t>A/V Equipment</t>
    <phoneticPr fontId="123" type="noConversion"/>
  </si>
  <si>
    <t>TOTAL</t>
    <phoneticPr fontId="123" type="noConversion"/>
  </si>
  <si>
    <t>Please make check payable to Hub Oakland LLC.</t>
    <phoneticPr fontId="123" type="noConversion"/>
  </si>
  <si>
    <t>BILL TO:</t>
    <phoneticPr fontId="123" type="noConversion"/>
  </si>
  <si>
    <t>Janitorial Fee (Bathrooms Only)</t>
    <phoneticPr fontId="123" type="noConversion"/>
  </si>
  <si>
    <t>Flat Fee</t>
    <phoneticPr fontId="123" type="noConversion"/>
  </si>
  <si>
    <t>Security</t>
    <phoneticPr fontId="123" type="noConversion"/>
  </si>
  <si>
    <t>Flat Fee</t>
    <phoneticPr fontId="123" type="noConversion"/>
  </si>
  <si>
    <t>HOURS</t>
    <phoneticPr fontId="123" type="noConversion"/>
  </si>
  <si>
    <t>TOTAL</t>
    <phoneticPr fontId="77" type="noConversion"/>
  </si>
  <si>
    <t>Higher Circle</t>
    <phoneticPr fontId="123" type="noConversion"/>
  </si>
  <si>
    <t>Invoice #215004-2</t>
  </si>
  <si>
    <t>DATE OF EVENT</t>
    <phoneticPr fontId="123" type="noConversion"/>
  </si>
  <si>
    <t>Jingletown Lounge</t>
    <phoneticPr fontId="123" type="noConversion"/>
  </si>
  <si>
    <t xml:space="preserve">Waste Removal Fee </t>
    <phoneticPr fontId="123" type="noConversion"/>
  </si>
  <si>
    <t xml:space="preserve">Coffee Service </t>
    <phoneticPr fontId="123" type="noConversion"/>
  </si>
  <si>
    <t>DESCRIPTION</t>
    <phoneticPr fontId="123" type="noConversion"/>
  </si>
  <si>
    <t>Phone (510) 858-2323</t>
    <phoneticPr fontId="123" type="noConversion"/>
  </si>
  <si>
    <t>Wireless internet</t>
    <phoneticPr fontId="123" type="noConversion"/>
  </si>
  <si>
    <t>DESCRIPTION</t>
    <phoneticPr fontId="123" type="noConversion"/>
  </si>
  <si>
    <t>2323 Broadway</t>
    <phoneticPr fontId="123" type="noConversion"/>
  </si>
  <si>
    <t>IMPACT HUB OAKLAND LLC</t>
    <phoneticPr fontId="123" type="noConversion"/>
  </si>
  <si>
    <t>DATE OF EVENT</t>
    <phoneticPr fontId="123" type="noConversion"/>
  </si>
  <si>
    <t>DESCRIPTION</t>
    <phoneticPr fontId="123" type="noConversion"/>
  </si>
  <si>
    <t>Waste will be packed out</t>
    <phoneticPr fontId="123" type="noConversion"/>
  </si>
  <si>
    <t>Please make check payable to Lisa Chacón</t>
    <phoneticPr fontId="123" type="noConversion"/>
  </si>
  <si>
    <t>INVOICE #215007-2</t>
  </si>
  <si>
    <t>AMOUNT</t>
    <phoneticPr fontId="123" type="noConversion"/>
  </si>
  <si>
    <t>EVENT TITLE:</t>
    <phoneticPr fontId="123" type="noConversion"/>
  </si>
  <si>
    <t>Invoice #215004</t>
    <phoneticPr fontId="123" type="noConversion"/>
  </si>
  <si>
    <t>Oakland, CA 94612</t>
    <phoneticPr fontId="123" type="noConversion"/>
  </si>
  <si>
    <t>OMI Gallery</t>
    <phoneticPr fontId="36" type="noConversion"/>
  </si>
  <si>
    <t>2323 Broadway</t>
    <phoneticPr fontId="123" type="noConversion"/>
  </si>
  <si>
    <t>Oakland, CA 94612</t>
    <phoneticPr fontId="123" type="noConversion"/>
  </si>
  <si>
    <t>BILL TO:</t>
    <phoneticPr fontId="123" type="noConversion"/>
  </si>
  <si>
    <t>Oakland Public Conservatory of Music</t>
    <phoneticPr fontId="123" type="noConversion"/>
  </si>
  <si>
    <t>IMPACT HUB OAKLAND LLC</t>
    <phoneticPr fontId="123" type="noConversion"/>
  </si>
  <si>
    <t>A/V Equipment</t>
    <phoneticPr fontId="72" type="noConversion"/>
  </si>
  <si>
    <t>Wireless internet</t>
    <phoneticPr fontId="72" type="noConversion"/>
  </si>
  <si>
    <t>8-10pm</t>
    <phoneticPr fontId="123" type="noConversion"/>
  </si>
  <si>
    <t>setup/breakdown</t>
  </si>
  <si>
    <t>Revenue share of 12% IHO/88% CJ</t>
    <phoneticPr fontId="123" type="noConversion"/>
  </si>
  <si>
    <t>Atrium</t>
    <phoneticPr fontId="123" type="noConversion"/>
  </si>
  <si>
    <t>Wireless internet</t>
  </si>
  <si>
    <t>RATE: Non Member Weekend Rate --Partner Discount</t>
    <phoneticPr fontId="123" type="noConversion"/>
  </si>
  <si>
    <t>RATE: Non Member Weekday Rate - Partnership Discount</t>
    <phoneticPr fontId="123" type="noConversion"/>
  </si>
  <si>
    <t xml:space="preserve">Thank you! </t>
    <phoneticPr fontId="123" type="noConversion"/>
  </si>
  <si>
    <t>HOURS</t>
    <phoneticPr fontId="123" type="noConversion"/>
  </si>
  <si>
    <t>Tuux.it Launch</t>
    <phoneticPr fontId="123" type="noConversion"/>
  </si>
  <si>
    <t>Coffee &amp; Tea Service ($12/thermos)</t>
    <phoneticPr fontId="123" type="noConversion"/>
  </si>
  <si>
    <t>DESCRIPTION</t>
    <phoneticPr fontId="123" type="noConversion"/>
  </si>
  <si>
    <t>AT</t>
    <phoneticPr fontId="123" type="noConversion"/>
  </si>
  <si>
    <t>7:30-9am</t>
    <phoneticPr fontId="123" type="noConversion"/>
  </si>
  <si>
    <t>mzdaysz1234@gmail.com</t>
  </si>
  <si>
    <t>Remaining Balance due by 11/8/14</t>
  </si>
  <si>
    <t xml:space="preserve">Event: </t>
    <phoneticPr fontId="123" type="noConversion"/>
  </si>
  <si>
    <t>EVENT TITLE:</t>
    <phoneticPr fontId="123" type="noConversion"/>
  </si>
  <si>
    <t>BILL TO:</t>
    <phoneticPr fontId="123" type="noConversion"/>
  </si>
  <si>
    <t>Habitry</t>
    <phoneticPr fontId="123" type="noConversion"/>
  </si>
  <si>
    <t>HOURS/UNITS</t>
    <phoneticPr fontId="123" type="noConversion"/>
  </si>
  <si>
    <t>Janitor</t>
    <phoneticPr fontId="123" type="noConversion"/>
  </si>
  <si>
    <t>RAD Summit 2015</t>
  </si>
  <si>
    <t>HOURS</t>
    <phoneticPr fontId="123" type="noConversion"/>
  </si>
  <si>
    <t>Atrium</t>
    <phoneticPr fontId="123" type="noConversion"/>
  </si>
  <si>
    <t>Jingletown Lounge</t>
    <phoneticPr fontId="123" type="noConversion"/>
  </si>
  <si>
    <t>Downtown</t>
    <phoneticPr fontId="123" type="noConversion"/>
  </si>
  <si>
    <t xml:space="preserve">Thank you! </t>
    <phoneticPr fontId="36" type="noConversion"/>
  </si>
  <si>
    <t>50% Deposit Due Immediately</t>
    <phoneticPr fontId="123" type="noConversion"/>
  </si>
  <si>
    <t>415-694-1338</t>
    <phoneticPr fontId="123" type="noConversion"/>
  </si>
  <si>
    <t>Please make check payable to Lisa Chacón</t>
    <phoneticPr fontId="123" type="noConversion"/>
  </si>
  <si>
    <t>DATE OF EVENT</t>
    <phoneticPr fontId="123" type="noConversion"/>
  </si>
  <si>
    <t>Uptown</t>
    <phoneticPr fontId="123" type="noConversion"/>
  </si>
  <si>
    <t>Use of kitchen</t>
    <phoneticPr fontId="36" type="noConversion"/>
  </si>
  <si>
    <t>9am-10am</t>
    <phoneticPr fontId="123" type="noConversion"/>
  </si>
  <si>
    <t>Large Party Janitorial Fee</t>
    <phoneticPr fontId="123" type="noConversion"/>
  </si>
  <si>
    <t>Flat Fee</t>
    <phoneticPr fontId="123" type="noConversion"/>
  </si>
  <si>
    <t>Amie Williams</t>
  </si>
  <si>
    <t>TOTAL</t>
    <phoneticPr fontId="123" type="noConversion"/>
  </si>
  <si>
    <t>Standard Janitorial Fee</t>
    <phoneticPr fontId="123" type="noConversion"/>
  </si>
  <si>
    <t>Security</t>
    <phoneticPr fontId="123" type="noConversion"/>
  </si>
  <si>
    <t>Please make check payable to Lisa Chacón</t>
    <phoneticPr fontId="123" type="noConversion"/>
  </si>
  <si>
    <t>OMI Gallery</t>
    <phoneticPr fontId="123" type="noConversion"/>
  </si>
  <si>
    <t>RATE: Part-time Member Weekday Rate -- Multi-Room Discount</t>
    <phoneticPr fontId="123" type="noConversion"/>
  </si>
  <si>
    <t>8am-9am</t>
    <phoneticPr fontId="123" type="noConversion"/>
  </si>
  <si>
    <t>9pm-1:30am</t>
    <phoneticPr fontId="123" type="noConversion"/>
  </si>
  <si>
    <t>Chris Jourdn</t>
    <phoneticPr fontId="123" type="noConversion"/>
  </si>
  <si>
    <t>Meridian Room</t>
    <phoneticPr fontId="123" type="noConversion"/>
  </si>
  <si>
    <t>Due upon receipt</t>
    <phoneticPr fontId="123" type="noConversion"/>
  </si>
  <si>
    <t>DONATION</t>
  </si>
  <si>
    <t>Please make check payable to Lisa Chacón</t>
    <phoneticPr fontId="123" type="noConversion"/>
  </si>
  <si>
    <t>AMOUNT</t>
    <phoneticPr fontId="123" type="noConversion"/>
  </si>
  <si>
    <t>Use of kitchen and complementary tea service</t>
    <phoneticPr fontId="123" type="noConversion"/>
  </si>
  <si>
    <t>Credit card payment will be assessed a 5% service charge</t>
    <phoneticPr fontId="72" type="noConversion"/>
  </si>
  <si>
    <t>HOURS/UNITS</t>
    <phoneticPr fontId="123" type="noConversion"/>
  </si>
  <si>
    <t>Notes:</t>
    <phoneticPr fontId="123" type="noConversion"/>
  </si>
  <si>
    <t>Oakland Institute</t>
  </si>
  <si>
    <t>Phone (510) 858-2323</t>
    <phoneticPr fontId="123" type="noConversion"/>
  </si>
  <si>
    <t xml:space="preserve">Waste Removal Fee </t>
    <phoneticPr fontId="123" type="noConversion"/>
  </si>
  <si>
    <t>DESCRIPTION</t>
    <phoneticPr fontId="36" type="noConversion"/>
  </si>
  <si>
    <t>Uptown</t>
    <phoneticPr fontId="123" type="noConversion"/>
  </si>
  <si>
    <t>50% Deposit Due Immediately</t>
    <phoneticPr fontId="123" type="noConversion"/>
  </si>
  <si>
    <t>Please make check payable to Hub Oakland LLC.</t>
    <phoneticPr fontId="123" type="noConversion"/>
  </si>
  <si>
    <t>Downtown</t>
    <phoneticPr fontId="123" type="noConversion"/>
  </si>
  <si>
    <t>Deposit  Paid</t>
  </si>
  <si>
    <t xml:space="preserve">Flat Fee </t>
  </si>
  <si>
    <t>WORKSHOP</t>
    <phoneticPr fontId="123" type="noConversion"/>
  </si>
  <si>
    <t>West Oakland</t>
    <phoneticPr fontId="123" type="noConversion"/>
  </si>
  <si>
    <t>Early Set Up Fee</t>
  </si>
  <si>
    <t>Pre-Event</t>
    <phoneticPr fontId="123" type="noConversion"/>
  </si>
  <si>
    <t xml:space="preserve">Thank you! </t>
    <phoneticPr fontId="123" type="noConversion"/>
  </si>
  <si>
    <t xml:space="preserve">Thank you! </t>
    <phoneticPr fontId="123" type="noConversion"/>
  </si>
  <si>
    <t>carestrategicvision@gmail.com</t>
  </si>
  <si>
    <t>IMPACT HUB OAKLAND LLC</t>
    <phoneticPr fontId="123" type="noConversion"/>
  </si>
  <si>
    <t>HOURS/UNITS</t>
    <phoneticPr fontId="123" type="noConversion"/>
  </si>
  <si>
    <t>Uptown</t>
    <phoneticPr fontId="123" type="noConversion"/>
  </si>
  <si>
    <t>Break down: 5:00-7:00pm Sun 2/28</t>
  </si>
  <si>
    <t>Please make check payable to Lisa Chacón</t>
    <phoneticPr fontId="123" type="noConversion"/>
  </si>
  <si>
    <t>AT</t>
    <phoneticPr fontId="123" type="noConversion"/>
  </si>
  <si>
    <t>Total</t>
    <phoneticPr fontId="123" type="noConversion"/>
  </si>
  <si>
    <t>SUBTOTAL</t>
    <phoneticPr fontId="123" type="noConversion"/>
  </si>
  <si>
    <t>OMI Gallery</t>
    <phoneticPr fontId="77" type="noConversion"/>
  </si>
  <si>
    <t>Use of kitchen and complementary tea service</t>
  </si>
  <si>
    <t>Set up: 6:30p-7:30p</t>
  </si>
  <si>
    <t>INVOICE #2179</t>
    <phoneticPr fontId="123" type="noConversion"/>
  </si>
  <si>
    <t>B Labs</t>
  </si>
  <si>
    <t>Site Manager/Staffing</t>
    <phoneticPr fontId="123" type="noConversion"/>
  </si>
  <si>
    <t>Presidio Presents: James Howard Kunstler</t>
  </si>
  <si>
    <t>arundles@rundlesandassociates.com</t>
  </si>
  <si>
    <t xml:space="preserve">Coffee Service </t>
    <phoneticPr fontId="123" type="noConversion"/>
  </si>
  <si>
    <t>Security</t>
    <phoneticPr fontId="123" type="noConversion"/>
  </si>
  <si>
    <t>Total</t>
    <phoneticPr fontId="123" type="noConversion"/>
  </si>
  <si>
    <t>OMI Gallery</t>
  </si>
  <si>
    <t>TOTAL</t>
    <phoneticPr fontId="123" type="noConversion"/>
  </si>
  <si>
    <t>Site Manager/Staffing</t>
    <phoneticPr fontId="123" type="noConversion"/>
  </si>
  <si>
    <t xml:space="preserve">Event: </t>
    <phoneticPr fontId="123" type="noConversion"/>
  </si>
  <si>
    <t>INVOICE #115013</t>
  </si>
  <si>
    <t>Phone (510) 858-2323</t>
    <phoneticPr fontId="123" type="noConversion"/>
  </si>
  <si>
    <t>Oakland, CA 94612</t>
    <phoneticPr fontId="123" type="noConversion"/>
  </si>
  <si>
    <t>Event:</t>
    <phoneticPr fontId="123" type="noConversion"/>
  </si>
  <si>
    <t>Total</t>
    <phoneticPr fontId="123" type="noConversion"/>
  </si>
  <si>
    <t>East Oakland</t>
    <phoneticPr fontId="123" type="noConversion"/>
  </si>
  <si>
    <t>Use of kitchen and complementary tea service</t>
    <phoneticPr fontId="123" type="noConversion"/>
  </si>
  <si>
    <t xml:space="preserve">Coffee Service </t>
    <phoneticPr fontId="123" type="noConversion"/>
  </si>
  <si>
    <t>INVOICE #415001</t>
  </si>
  <si>
    <t>TOTAL</t>
    <phoneticPr fontId="123" type="noConversion"/>
  </si>
  <si>
    <t xml:space="preserve">Set up: </t>
    <phoneticPr fontId="123" type="noConversion"/>
  </si>
  <si>
    <t xml:space="preserve">RATE: Part time Member Weekday Rate </t>
  </si>
  <si>
    <t>Notes:</t>
    <phoneticPr fontId="123" type="noConversion"/>
  </si>
  <si>
    <t>workshop</t>
    <phoneticPr fontId="123" type="noConversion"/>
  </si>
  <si>
    <t>DISCOUNT</t>
    <phoneticPr fontId="77" type="noConversion"/>
  </si>
  <si>
    <t>Atrium</t>
    <phoneticPr fontId="77" type="noConversion"/>
  </si>
  <si>
    <t>Phone (510) 858-2323</t>
    <phoneticPr fontId="123" type="noConversion"/>
  </si>
  <si>
    <t>Site Manager/Staffing</t>
    <phoneticPr fontId="123" type="noConversion"/>
  </si>
  <si>
    <t>Credit card payment will be assessed a 5% service charge</t>
    <phoneticPr fontId="77" type="noConversion"/>
  </si>
  <si>
    <t>Due upon receipt</t>
    <phoneticPr fontId="77" type="noConversion"/>
  </si>
  <si>
    <t>OMI Gallery</t>
    <phoneticPr fontId="123" type="noConversion"/>
  </si>
  <si>
    <t>On-call staff person</t>
    <phoneticPr fontId="123" type="noConversion"/>
  </si>
  <si>
    <t>BILL TO:</t>
    <phoneticPr fontId="123" type="noConversion"/>
  </si>
  <si>
    <t>Janitorial Fee (bathrooms only)</t>
    <phoneticPr fontId="123" type="noConversion"/>
  </si>
  <si>
    <t>West Oakland</t>
  </si>
  <si>
    <t>INOVICE #115005-2</t>
  </si>
  <si>
    <t>Oakland, CA 94612</t>
    <phoneticPr fontId="123" type="noConversion"/>
  </si>
  <si>
    <t>IMPACT HUB OAKLAND LLC</t>
    <phoneticPr fontId="123" type="noConversion"/>
  </si>
  <si>
    <t>Large Party Janitorial Fee</t>
    <phoneticPr fontId="123" type="noConversion"/>
  </si>
  <si>
    <t>Flat Fee</t>
    <phoneticPr fontId="123" type="noConversion"/>
  </si>
  <si>
    <t>2323 Broadway</t>
    <phoneticPr fontId="123" type="noConversion"/>
  </si>
  <si>
    <t>mftpentertainment@yahoo.com</t>
  </si>
  <si>
    <t>Wireless internet</t>
    <phoneticPr fontId="123" type="noConversion"/>
  </si>
  <si>
    <t xml:space="preserve">Thank you! </t>
    <phoneticPr fontId="123" type="noConversion"/>
  </si>
  <si>
    <t>OMI Gallery</t>
    <phoneticPr fontId="123" type="noConversion"/>
  </si>
  <si>
    <t>Paid in Full 10/6/14</t>
  </si>
  <si>
    <t>ILSP Retreat</t>
    <phoneticPr fontId="123" type="noConversion"/>
  </si>
  <si>
    <t>Staffing</t>
  </si>
  <si>
    <t>Total</t>
    <phoneticPr fontId="123" type="noConversion"/>
  </si>
  <si>
    <t xml:space="preserve">Thank you! </t>
    <phoneticPr fontId="123" type="noConversion"/>
  </si>
  <si>
    <t>Credit card payment will be assessed a 5% service charge</t>
    <phoneticPr fontId="123" type="noConversion"/>
  </si>
  <si>
    <t>Invoice #2181</t>
    <phoneticPr fontId="123" type="noConversion"/>
  </si>
  <si>
    <t>Wireless internet</t>
    <phoneticPr fontId="123" type="noConversion"/>
  </si>
  <si>
    <t>Balance Due 10/21</t>
    <phoneticPr fontId="123" type="noConversion"/>
  </si>
  <si>
    <t>SUBTOTAL</t>
    <phoneticPr fontId="123" type="noConversion"/>
  </si>
  <si>
    <t>HOURS</t>
    <phoneticPr fontId="123" type="noConversion"/>
  </si>
  <si>
    <t>TOTAL</t>
    <phoneticPr fontId="123" type="noConversion"/>
  </si>
  <si>
    <t>8:30-9:00pm</t>
  </si>
  <si>
    <t>9:30-10:30pm</t>
    <phoneticPr fontId="123" type="noConversion"/>
  </si>
  <si>
    <t>DATE OF EVENT</t>
    <phoneticPr fontId="123" type="noConversion"/>
  </si>
  <si>
    <t>Credit card payment will be assessed a 5% service charge</t>
    <phoneticPr fontId="123" type="noConversion"/>
  </si>
  <si>
    <t>OMI Gallery</t>
    <phoneticPr fontId="123" type="noConversion"/>
  </si>
  <si>
    <t>SUBTOTAL</t>
    <phoneticPr fontId="123" type="noConversion"/>
  </si>
  <si>
    <t>Event:</t>
    <phoneticPr fontId="123" type="noConversion"/>
  </si>
  <si>
    <t>2323 Broadway</t>
    <phoneticPr fontId="123" type="noConversion"/>
  </si>
  <si>
    <t>100 Black Men BA/ Cut 50</t>
    <phoneticPr fontId="123" type="noConversion"/>
  </si>
  <si>
    <t>Total</t>
    <phoneticPr fontId="36" type="noConversion"/>
  </si>
  <si>
    <t>Meridian Room</t>
    <phoneticPr fontId="123" type="noConversion"/>
  </si>
  <si>
    <t>The Oakland Film Society</t>
  </si>
  <si>
    <t>510-776-4178</t>
  </si>
  <si>
    <t xml:space="preserve">Coffee Service </t>
    <phoneticPr fontId="77" type="noConversion"/>
  </si>
  <si>
    <t>Security</t>
    <phoneticPr fontId="77" type="noConversion"/>
  </si>
  <si>
    <t>Uptown</t>
    <phoneticPr fontId="123" type="noConversion"/>
  </si>
  <si>
    <t>Please make check payable to Hub Oakland LLC.</t>
    <phoneticPr fontId="36" type="noConversion"/>
  </si>
  <si>
    <t>Martha Lucero Wallace</t>
  </si>
  <si>
    <t>Atrium</t>
    <phoneticPr fontId="123" type="noConversion"/>
  </si>
  <si>
    <t>Large Party Janitorial &amp; Waste Removal Fee</t>
    <phoneticPr fontId="123" type="noConversion"/>
  </si>
  <si>
    <t>6-8pm</t>
    <phoneticPr fontId="123" type="noConversion"/>
  </si>
  <si>
    <t>Oakland, CA 94612</t>
    <phoneticPr fontId="123" type="noConversion"/>
  </si>
  <si>
    <t>Please make check payable to Hub Oakland LLC.</t>
    <phoneticPr fontId="123" type="noConversion"/>
  </si>
  <si>
    <t>IMPACT HUB OAKLAND LLC</t>
    <phoneticPr fontId="123" type="noConversion"/>
  </si>
  <si>
    <t>HOURS/UNITS</t>
    <phoneticPr fontId="123" type="noConversion"/>
  </si>
  <si>
    <t>EVENT TITLE:</t>
    <phoneticPr fontId="123" type="noConversion"/>
  </si>
  <si>
    <t>Oakland, CA 94612</t>
    <phoneticPr fontId="123" type="noConversion"/>
  </si>
  <si>
    <t>RATE: Non Member Weekday Rate - Founder discount</t>
    <phoneticPr fontId="123" type="noConversion"/>
  </si>
  <si>
    <t>Site Manager/Staffing</t>
    <phoneticPr fontId="123" type="noConversion"/>
  </si>
  <si>
    <t>A/V Equipment</t>
    <phoneticPr fontId="123" type="noConversion"/>
  </si>
  <si>
    <t>9-10:30am</t>
    <phoneticPr fontId="123" type="noConversion"/>
  </si>
  <si>
    <t>Total</t>
    <phoneticPr fontId="123" type="noConversion"/>
  </si>
  <si>
    <t>DATE OF EVENT</t>
    <phoneticPr fontId="36" type="noConversion"/>
  </si>
  <si>
    <t>AMOUNT</t>
    <phoneticPr fontId="123" type="noConversion"/>
  </si>
  <si>
    <t>WITH</t>
    <phoneticPr fontId="123" type="noConversion"/>
  </si>
  <si>
    <t>Due upon receipt</t>
    <phoneticPr fontId="123" type="noConversion"/>
  </si>
  <si>
    <t>elizabethacfraser@gmail.com</t>
  </si>
  <si>
    <t>DATE OF EVENT</t>
    <phoneticPr fontId="123" type="noConversion"/>
  </si>
  <si>
    <t>Flat Fee</t>
    <phoneticPr fontId="123" type="noConversion"/>
  </si>
  <si>
    <t>Credit card payment will be assessed a 5% service charge</t>
    <phoneticPr fontId="123" type="noConversion"/>
  </si>
  <si>
    <t>Meridian Room</t>
    <phoneticPr fontId="123" type="noConversion"/>
  </si>
  <si>
    <t>Uptown</t>
    <phoneticPr fontId="123" type="noConversion"/>
  </si>
  <si>
    <t>Downtown</t>
    <phoneticPr fontId="123" type="noConversion"/>
  </si>
  <si>
    <t>50% Deposit Due Immediately</t>
    <phoneticPr fontId="123" type="noConversion"/>
  </si>
  <si>
    <t>Remainder Due by 6/26</t>
  </si>
  <si>
    <t>NOTE: Another event is happening in same room until 12pm</t>
    <phoneticPr fontId="123" type="noConversion"/>
  </si>
  <si>
    <t>2 coffee thermos' &amp; Hot Water for Tea</t>
    <phoneticPr fontId="123" type="noConversion"/>
  </si>
  <si>
    <t>East Oakland</t>
    <phoneticPr fontId="123" type="noConversion"/>
  </si>
  <si>
    <t>EVENT TITLE:</t>
    <phoneticPr fontId="123" type="noConversion"/>
  </si>
  <si>
    <t>Please make check payable to Hub Oakland LLC.</t>
    <phoneticPr fontId="123" type="noConversion"/>
  </si>
  <si>
    <t>Pandora Thomas</t>
    <phoneticPr fontId="123" type="noConversion"/>
  </si>
  <si>
    <t>Meridian Room</t>
    <phoneticPr fontId="123" type="noConversion"/>
  </si>
  <si>
    <t>Security</t>
    <phoneticPr fontId="123" type="noConversion"/>
  </si>
  <si>
    <t>Total</t>
    <phoneticPr fontId="123" type="noConversion"/>
  </si>
  <si>
    <t>Downtown</t>
    <phoneticPr fontId="123" type="noConversion"/>
  </si>
  <si>
    <t>310-795-7182</t>
    <phoneticPr fontId="123" type="noConversion"/>
  </si>
  <si>
    <t>Jingletown Event: 7:00-11:00p</t>
  </si>
  <si>
    <t>A/V Equipment</t>
    <phoneticPr fontId="123" type="noConversion"/>
  </si>
  <si>
    <t>Please make check payable to Lisa Chacón</t>
    <phoneticPr fontId="123" type="noConversion"/>
  </si>
  <si>
    <t xml:space="preserve">Thank you! </t>
    <phoneticPr fontId="123" type="noConversion"/>
  </si>
  <si>
    <t>West Oakland</t>
    <phoneticPr fontId="123" type="noConversion"/>
  </si>
  <si>
    <t>Jingletown Lounge</t>
    <phoneticPr fontId="123" type="noConversion"/>
  </si>
  <si>
    <t>Credit card payment will be assessed a 5% service charge</t>
    <phoneticPr fontId="123" type="noConversion"/>
  </si>
  <si>
    <t>8:00-9:00pm</t>
  </si>
  <si>
    <t>RATE: Non Member Weekday Rate - Multi-Room Discount</t>
  </si>
  <si>
    <t>Set up:</t>
    <phoneticPr fontId="123" type="noConversion"/>
  </si>
  <si>
    <t>Flat Fee</t>
    <phoneticPr fontId="123" type="noConversion"/>
  </si>
  <si>
    <t>Broadway</t>
    <phoneticPr fontId="123" type="noConversion"/>
  </si>
  <si>
    <t>DATE OF EVENT</t>
    <phoneticPr fontId="123" type="noConversion"/>
  </si>
  <si>
    <t>2323 Broadway</t>
    <phoneticPr fontId="123" type="noConversion"/>
  </si>
  <si>
    <t>Please make check payable to Lisa Chacón</t>
    <phoneticPr fontId="123" type="noConversion"/>
  </si>
  <si>
    <t>East Oakland</t>
    <phoneticPr fontId="77" type="noConversion"/>
  </si>
  <si>
    <t>5-8pm</t>
    <phoneticPr fontId="123" type="noConversion"/>
  </si>
  <si>
    <t>4pm-5pm</t>
    <phoneticPr fontId="123" type="noConversion"/>
  </si>
  <si>
    <t xml:space="preserve">Coffee Service </t>
    <phoneticPr fontId="123" type="noConversion"/>
  </si>
  <si>
    <t>Event: 7:30-11:00PM</t>
  </si>
  <si>
    <t>SUBTOTAL</t>
    <phoneticPr fontId="123" type="noConversion"/>
  </si>
  <si>
    <t>East Oakland</t>
    <phoneticPr fontId="123" type="noConversion"/>
  </si>
  <si>
    <t>Jingletown Lounge</t>
  </si>
  <si>
    <t>IMPACT HUB OAKLAND LLC</t>
    <phoneticPr fontId="123" type="noConversion"/>
  </si>
  <si>
    <t>Jingletown Lounge</t>
    <phoneticPr fontId="123" type="noConversion"/>
  </si>
  <si>
    <t>INVOICE #215014</t>
  </si>
  <si>
    <t>Total</t>
    <phoneticPr fontId="123" type="noConversion"/>
  </si>
  <si>
    <t>50% Deposit Due Immediately</t>
    <phoneticPr fontId="123" type="noConversion"/>
  </si>
  <si>
    <t>IMPACT HUB OAKLAND LLC</t>
    <phoneticPr fontId="77" type="noConversion"/>
  </si>
  <si>
    <t>IHO Staffing</t>
    <phoneticPr fontId="123" type="noConversion"/>
  </si>
  <si>
    <t xml:space="preserve">Thank you! </t>
    <phoneticPr fontId="77" type="noConversion"/>
  </si>
  <si>
    <t xml:space="preserve">Thank you! </t>
    <phoneticPr fontId="123" type="noConversion"/>
  </si>
  <si>
    <t>Set Up &amp; Reset</t>
    <phoneticPr fontId="123" type="noConversion"/>
  </si>
  <si>
    <t>Total</t>
    <phoneticPr fontId="123" type="noConversion"/>
  </si>
  <si>
    <t>EVENT INVOICE</t>
    <phoneticPr fontId="123" type="noConversion"/>
  </si>
  <si>
    <t>IMPACT HUB OAKLAND LLC</t>
    <phoneticPr fontId="123" type="noConversion"/>
  </si>
  <si>
    <t>Notes:</t>
    <phoneticPr fontId="72" type="noConversion"/>
  </si>
  <si>
    <t>5:30pm-6:30pm</t>
  </si>
  <si>
    <t>Late Nite Art: Private Event for Old Navy</t>
    <phoneticPr fontId="123" type="noConversion"/>
  </si>
  <si>
    <t>Please make check payable to Lisa Chacón</t>
    <phoneticPr fontId="123" type="noConversion"/>
  </si>
  <si>
    <t>Uptown</t>
    <phoneticPr fontId="123" type="noConversion"/>
  </si>
  <si>
    <t>Downtown</t>
    <phoneticPr fontId="123" type="noConversion"/>
  </si>
  <si>
    <t>IHO Staffing</t>
    <phoneticPr fontId="77" type="noConversion"/>
  </si>
  <si>
    <t>Small Party Janitorial Fee</t>
    <phoneticPr fontId="77" type="noConversion"/>
  </si>
  <si>
    <t>Please make check payable to Hub Oakland LLC.</t>
    <phoneticPr fontId="77" type="noConversion"/>
  </si>
  <si>
    <t>9-10:30pm</t>
    <phoneticPr fontId="123" type="noConversion"/>
  </si>
  <si>
    <t>2323 Broadway</t>
    <phoneticPr fontId="123" type="noConversion"/>
  </si>
  <si>
    <t>AT</t>
    <phoneticPr fontId="123" type="noConversion"/>
  </si>
  <si>
    <t>DATE OF EVENT</t>
    <phoneticPr fontId="123" type="noConversion"/>
  </si>
  <si>
    <t>Phone (510) 858-2323</t>
    <phoneticPr fontId="123" type="noConversion"/>
  </si>
  <si>
    <t>Site Manager &amp; Staff to move IHO furniture</t>
  </si>
  <si>
    <t>Flat Fee</t>
    <phoneticPr fontId="123" type="noConversion"/>
  </si>
  <si>
    <t xml:space="preserve">Break down: </t>
    <phoneticPr fontId="36" type="noConversion"/>
  </si>
  <si>
    <t>Pathways to Resilience</t>
    <phoneticPr fontId="36" type="noConversion"/>
  </si>
  <si>
    <t>Meridian Room</t>
  </si>
  <si>
    <t>Uptown</t>
  </si>
  <si>
    <t>EVENT TITLE:</t>
    <phoneticPr fontId="123" type="noConversion"/>
  </si>
  <si>
    <t>Kimberly Bryant</t>
    <phoneticPr fontId="123" type="noConversion"/>
  </si>
  <si>
    <t>EVENT TITLE:</t>
    <phoneticPr fontId="123" type="noConversion"/>
  </si>
  <si>
    <t>DISCOUNT</t>
  </si>
  <si>
    <t>TOTAL</t>
  </si>
  <si>
    <t>Atrium</t>
  </si>
  <si>
    <t>rankow@earthlink.net</t>
  </si>
  <si>
    <t>510-338-0958</t>
  </si>
  <si>
    <t>Tables &amp; chairs</t>
  </si>
  <si>
    <t>2015 BGC Bay Area Kickoff Community Meeting </t>
    <phoneticPr fontId="123" type="noConversion"/>
  </si>
  <si>
    <t>Phone (510) 858-2323</t>
    <phoneticPr fontId="123" type="noConversion"/>
  </si>
  <si>
    <t>AMOUNT</t>
    <phoneticPr fontId="123" type="noConversion"/>
  </si>
  <si>
    <t>Wireless internet</t>
    <phoneticPr fontId="123" type="noConversion"/>
  </si>
  <si>
    <t xml:space="preserve">Venue Rental </t>
    <phoneticPr fontId="123" type="noConversion"/>
  </si>
  <si>
    <t>DESCRIPTION</t>
  </si>
  <si>
    <t>AMOUNT</t>
  </si>
  <si>
    <t>HOURS/UNITS</t>
  </si>
  <si>
    <t>RATE: Non Member Weekday Rate - Partner discount</t>
    <phoneticPr fontId="123" type="noConversion"/>
  </si>
  <si>
    <t>Total</t>
    <phoneticPr fontId="77" type="noConversion"/>
  </si>
  <si>
    <t>Event: 6:00-8:30pm</t>
  </si>
  <si>
    <t>Please make check payable to Lisa Chacón</t>
    <phoneticPr fontId="123" type="noConversion"/>
  </si>
  <si>
    <t>SUBTOTAL</t>
    <phoneticPr fontId="123" type="noConversion"/>
  </si>
  <si>
    <t>BILL TO:</t>
    <phoneticPr fontId="123" type="noConversion"/>
  </si>
  <si>
    <t xml:space="preserve">Use of kitchen </t>
    <phoneticPr fontId="123" type="noConversion"/>
  </si>
  <si>
    <t>6:30pm-11pm</t>
    <phoneticPr fontId="123" type="noConversion"/>
  </si>
  <si>
    <t>510-285-7075</t>
    <phoneticPr fontId="123" type="noConversion"/>
  </si>
  <si>
    <t>Notes:</t>
    <phoneticPr fontId="123" type="noConversion"/>
  </si>
  <si>
    <t>kgore17@gmail.com</t>
  </si>
  <si>
    <t>SF Jazz &amp; OPC Info Session</t>
    <phoneticPr fontId="123" type="noConversion"/>
  </si>
  <si>
    <t>Janitorial Fee/Waste Removal</t>
    <phoneticPr fontId="123" type="noConversion"/>
  </si>
  <si>
    <t>5pm-6:30pm</t>
    <phoneticPr fontId="123" type="noConversion"/>
  </si>
  <si>
    <t>Due upon receipt</t>
    <phoneticPr fontId="123" type="noConversion"/>
  </si>
  <si>
    <t>DISCOUNT</t>
    <phoneticPr fontId="123" type="noConversion"/>
  </si>
  <si>
    <t>Life is Loving Black Love Conversations</t>
    <phoneticPr fontId="123" type="noConversion"/>
  </si>
  <si>
    <t>Youth Speaks</t>
    <phoneticPr fontId="123" type="noConversion"/>
  </si>
  <si>
    <t>Notes:</t>
    <phoneticPr fontId="123" type="noConversion"/>
  </si>
  <si>
    <t>BILL TO:</t>
    <phoneticPr fontId="123" type="noConversion"/>
  </si>
  <si>
    <t>Adam Rosendahl</t>
    <phoneticPr fontId="123" type="noConversion"/>
  </si>
  <si>
    <t>flegros@youthspeaks.org</t>
  </si>
  <si>
    <t>IMPACT HUB OAKLAND LLC</t>
    <phoneticPr fontId="123" type="noConversion"/>
  </si>
  <si>
    <t>RATE: Part Time Member Weekend Rate - Founders Discount</t>
  </si>
  <si>
    <t>amiller@ciis.edu</t>
  </si>
  <si>
    <t>415-575-6118/</t>
  </si>
  <si>
    <t>Credit card payment will be assessed a 5% service charge</t>
    <phoneticPr fontId="123" type="noConversion"/>
  </si>
  <si>
    <t>415-350-8272</t>
    <phoneticPr fontId="123" type="noConversion"/>
  </si>
  <si>
    <t>Angela Rundles</t>
    <phoneticPr fontId="123" type="noConversion"/>
  </si>
  <si>
    <t>Credit card payment will be assessed a 5% service charge</t>
    <phoneticPr fontId="123" type="noConversion"/>
  </si>
  <si>
    <t>invoice #215006</t>
    <phoneticPr fontId="123" type="noConversion"/>
  </si>
  <si>
    <t>Please make check payable to Hub Oakland LLC.</t>
    <phoneticPr fontId="123" type="noConversion"/>
  </si>
  <si>
    <t>BILL TO:</t>
    <phoneticPr fontId="123" type="noConversion"/>
  </si>
  <si>
    <t>Remainging Due by 4/13</t>
  </si>
  <si>
    <t>BILL TO:</t>
    <phoneticPr fontId="77" type="noConversion"/>
  </si>
  <si>
    <t>Henriette Ako-Asare</t>
  </si>
  <si>
    <t>Hack the Hood</t>
  </si>
  <si>
    <t>henriette@hackthehood.org</t>
  </si>
  <si>
    <t>INVOICE #315009</t>
  </si>
  <si>
    <t>Please make check payable to Hub Oakland LLC.</t>
    <phoneticPr fontId="123" type="noConversion"/>
  </si>
  <si>
    <t>A/V Equipment</t>
    <phoneticPr fontId="123" type="noConversion"/>
  </si>
  <si>
    <t>10th Anniversary Celebration</t>
  </si>
  <si>
    <t>Use of kitchen and complementary tea service</t>
    <phoneticPr fontId="123" type="noConversion"/>
  </si>
  <si>
    <t>Break down: 9:00pm-10:00pm</t>
  </si>
  <si>
    <t xml:space="preserve">INVOICE # 315004 </t>
  </si>
  <si>
    <t>Jingletown Lounge</t>
    <phoneticPr fontId="123" type="noConversion"/>
  </si>
  <si>
    <t>One designated staff member</t>
    <phoneticPr fontId="123" type="noConversion"/>
  </si>
  <si>
    <t>Bay Area MC Olympics Finals </t>
  </si>
  <si>
    <t>GlobalGirl Media</t>
    <phoneticPr fontId="123" type="noConversion"/>
  </si>
  <si>
    <t>4:30-5pm</t>
    <phoneticPr fontId="123" type="noConversion"/>
  </si>
  <si>
    <t>10am-4pm</t>
    <phoneticPr fontId="123" type="noConversion"/>
  </si>
  <si>
    <t>CIIS</t>
    <phoneticPr fontId="123" type="noConversion"/>
  </si>
  <si>
    <t>Girls Media Summit</t>
    <phoneticPr fontId="123" type="noConversion"/>
  </si>
  <si>
    <t>RATE: Non Member Weekend Rate - Partnership Discount</t>
    <phoneticPr fontId="123" type="noConversion"/>
  </si>
  <si>
    <t>Presidio Graduate School</t>
  </si>
  <si>
    <t>Due upon receipt</t>
    <phoneticPr fontId="123" type="noConversion"/>
  </si>
  <si>
    <t>DISCOUNT</t>
    <phoneticPr fontId="123" type="noConversion"/>
  </si>
  <si>
    <t>TOTAL</t>
    <phoneticPr fontId="123" type="noConversion"/>
  </si>
  <si>
    <t>Atrium</t>
    <phoneticPr fontId="123" type="noConversion"/>
  </si>
  <si>
    <t>Due upon receipt</t>
    <phoneticPr fontId="123" type="noConversion"/>
  </si>
  <si>
    <t>Please make check payable to Hub Oakland LLC.</t>
    <phoneticPr fontId="123" type="noConversion"/>
  </si>
  <si>
    <t>A Taste of Spring</t>
  </si>
  <si>
    <t>Meridian Room</t>
    <phoneticPr fontId="123" type="noConversion"/>
  </si>
  <si>
    <t>BILL TO:</t>
    <phoneticPr fontId="123" type="noConversion"/>
  </si>
  <si>
    <t>TOTAL</t>
    <phoneticPr fontId="123" type="noConversion"/>
  </si>
  <si>
    <t>Tables &amp; chairs</t>
    <phoneticPr fontId="123" type="noConversion"/>
  </si>
  <si>
    <t>DESCRIPTION</t>
    <phoneticPr fontId="123" type="noConversion"/>
  </si>
  <si>
    <t>AMOUNT</t>
    <phoneticPr fontId="123" type="noConversion"/>
  </si>
  <si>
    <t>HOURS</t>
    <phoneticPr fontId="123" type="noConversion"/>
  </si>
  <si>
    <t>50% Deposit Due Immediately</t>
    <phoneticPr fontId="123" type="noConversion"/>
  </si>
  <si>
    <t>SUBTOTAL</t>
    <phoneticPr fontId="123" type="noConversion"/>
  </si>
  <si>
    <t>West Oakland</t>
    <phoneticPr fontId="123" type="noConversion"/>
  </si>
  <si>
    <t>Due upon receipt</t>
    <phoneticPr fontId="123" type="noConversion"/>
  </si>
  <si>
    <t>East Oakland</t>
    <phoneticPr fontId="123" type="noConversion"/>
  </si>
  <si>
    <t>Phone (510) 858-2323</t>
    <phoneticPr fontId="72" type="noConversion"/>
  </si>
  <si>
    <t>DATE OF EVENT</t>
    <phoneticPr fontId="123" type="noConversion"/>
  </si>
  <si>
    <t>OMI Gallery</t>
    <phoneticPr fontId="123" type="noConversion"/>
  </si>
  <si>
    <t>Meridian Room</t>
    <phoneticPr fontId="123" type="noConversion"/>
  </si>
  <si>
    <t xml:space="preserve">OneLife Institute </t>
    <phoneticPr fontId="123" type="noConversion"/>
  </si>
  <si>
    <t>Due upon receipt</t>
    <phoneticPr fontId="123" type="noConversion"/>
  </si>
  <si>
    <t>Audra Miller</t>
    <phoneticPr fontId="123" type="noConversion"/>
  </si>
  <si>
    <t>INVOICE #215002-2</t>
  </si>
  <si>
    <t>Meridian Room</t>
    <phoneticPr fontId="77" type="noConversion"/>
  </si>
  <si>
    <t>Uptown</t>
    <phoneticPr fontId="77" type="noConversion"/>
  </si>
  <si>
    <t>Downtown</t>
    <phoneticPr fontId="77" type="noConversion"/>
  </si>
  <si>
    <t>Hub San Francisco</t>
  </si>
  <si>
    <t>Holmes Hummel</t>
    <phoneticPr fontId="123" type="noConversion"/>
  </si>
  <si>
    <t xml:space="preserve">Use of kitchen </t>
    <phoneticPr fontId="123" type="noConversion"/>
  </si>
  <si>
    <t>A/V Equipment</t>
    <phoneticPr fontId="123" type="noConversion"/>
  </si>
  <si>
    <t>Phone (510) 858-2323</t>
    <phoneticPr fontId="123" type="noConversion"/>
  </si>
  <si>
    <t>Oakland, CA 94612</t>
    <phoneticPr fontId="36" type="noConversion"/>
  </si>
  <si>
    <t>INVOICE #415010</t>
  </si>
  <si>
    <t>EVENT TITLE:</t>
    <phoneticPr fontId="123" type="noConversion"/>
  </si>
  <si>
    <t>AMOUNT</t>
    <phoneticPr fontId="72" type="noConversion"/>
  </si>
  <si>
    <t>HOURS/UNITS</t>
    <phoneticPr fontId="72" type="noConversion"/>
  </si>
  <si>
    <t>OMI Gallery</t>
    <phoneticPr fontId="123" type="noConversion"/>
  </si>
  <si>
    <t>East Oakland</t>
  </si>
  <si>
    <t>Credit card payment will be assessed a 5% service charge</t>
    <phoneticPr fontId="123" type="noConversion"/>
  </si>
  <si>
    <t xml:space="preserve">Set up: </t>
    <phoneticPr fontId="123" type="noConversion"/>
  </si>
  <si>
    <t>WITH</t>
    <phoneticPr fontId="123" type="noConversion"/>
  </si>
  <si>
    <t>DESCRIPTION</t>
    <phoneticPr fontId="123" type="noConversion"/>
  </si>
  <si>
    <t>A/V Equipment</t>
    <phoneticPr fontId="123" type="noConversion"/>
  </si>
  <si>
    <t>Wireless internet</t>
    <phoneticPr fontId="123" type="noConversion"/>
  </si>
  <si>
    <t>Tables &amp; chairs</t>
    <phoneticPr fontId="123" type="noConversion"/>
  </si>
  <si>
    <t>Tradeswomen, Inc. Celebration</t>
  </si>
  <si>
    <t>Notes:</t>
    <phoneticPr fontId="36" type="noConversion"/>
  </si>
  <si>
    <t>Elouise oliver</t>
  </si>
  <si>
    <t>DESCRIPTION</t>
    <phoneticPr fontId="123" type="noConversion"/>
  </si>
  <si>
    <t xml:space="preserve">Coffee Service </t>
    <phoneticPr fontId="123" type="noConversion"/>
  </si>
  <si>
    <t>Meridian Room</t>
    <phoneticPr fontId="123" type="noConversion"/>
  </si>
  <si>
    <t>Uptown</t>
    <phoneticPr fontId="123" type="noConversion"/>
  </si>
  <si>
    <t>Large Party Janitorial Fee</t>
    <phoneticPr fontId="123" type="noConversion"/>
  </si>
  <si>
    <t>Flat Fee</t>
    <phoneticPr fontId="123" type="noConversion"/>
  </si>
  <si>
    <t>Meridian Room</t>
    <phoneticPr fontId="123" type="noConversion"/>
  </si>
  <si>
    <t>Meridian Room</t>
    <phoneticPr fontId="36" type="noConversion"/>
  </si>
  <si>
    <t>DISCOUNT</t>
    <phoneticPr fontId="123" type="noConversion"/>
  </si>
  <si>
    <t>West Oakland</t>
    <phoneticPr fontId="123" type="noConversion"/>
  </si>
  <si>
    <t>Uptown</t>
    <phoneticPr fontId="36" type="noConversion"/>
  </si>
  <si>
    <t>SUBTOTAL</t>
    <phoneticPr fontId="123" type="noConversion"/>
  </si>
  <si>
    <t>Meridian Room</t>
    <phoneticPr fontId="123" type="noConversion"/>
  </si>
  <si>
    <t>Due upon receipt</t>
    <phoneticPr fontId="123" type="noConversion"/>
  </si>
  <si>
    <t>Jingletown Lounge</t>
    <phoneticPr fontId="123" type="noConversion"/>
  </si>
  <si>
    <t>Use of kitchen and complementary tea service</t>
    <phoneticPr fontId="123" type="noConversion"/>
  </si>
  <si>
    <t>Wireless internet</t>
    <phoneticPr fontId="77" type="noConversion"/>
  </si>
  <si>
    <t>EVENT TITLE:</t>
    <phoneticPr fontId="77" type="noConversion"/>
  </si>
  <si>
    <t>Black Girls Code</t>
    <phoneticPr fontId="123" type="noConversion"/>
  </si>
  <si>
    <t>949-309-0361</t>
    <phoneticPr fontId="123" type="noConversion"/>
  </si>
  <si>
    <t>INVOICE #315005-2</t>
  </si>
  <si>
    <t>RATE: Full Time Member Weekday Rate - Partner Discount</t>
    <phoneticPr fontId="123" type="noConversion"/>
  </si>
  <si>
    <t>6:30-9:30pm</t>
    <phoneticPr fontId="123" type="noConversion"/>
  </si>
  <si>
    <t>Peace and Mindfulness in Schools</t>
  </si>
  <si>
    <t>2323 Broadway</t>
    <phoneticPr fontId="123" type="noConversion"/>
  </si>
  <si>
    <t>Renee Rivera</t>
  </si>
  <si>
    <t>Deposit Paid</t>
  </si>
  <si>
    <t>Security</t>
    <phoneticPr fontId="123" type="noConversion"/>
  </si>
  <si>
    <t>Downtown</t>
    <phoneticPr fontId="123" type="noConversion"/>
  </si>
  <si>
    <t>East Oakland</t>
    <phoneticPr fontId="123" type="noConversion"/>
  </si>
  <si>
    <t>West Oakland</t>
    <phoneticPr fontId="123" type="noConversion"/>
  </si>
  <si>
    <t>Credit card payment will be assessed a 5% service charge</t>
    <phoneticPr fontId="123" type="noConversion"/>
  </si>
  <si>
    <t>Atrium</t>
    <phoneticPr fontId="123" type="noConversion"/>
  </si>
  <si>
    <t>Meridian Room</t>
    <phoneticPr fontId="123" type="noConversion"/>
  </si>
  <si>
    <t>East Oakland</t>
    <phoneticPr fontId="36" type="noConversion"/>
  </si>
  <si>
    <t>West Oakland</t>
    <phoneticPr fontId="36" type="noConversion"/>
  </si>
  <si>
    <t>BILL TO:</t>
    <phoneticPr fontId="36" type="noConversion"/>
  </si>
  <si>
    <t>415-361-3296</t>
    <phoneticPr fontId="123" type="noConversion"/>
  </si>
  <si>
    <t>OMI Gallery</t>
    <phoneticPr fontId="123" type="noConversion"/>
  </si>
  <si>
    <t>Please make check payable to Hub Oakland LLC.</t>
    <phoneticPr fontId="123" type="noConversion"/>
  </si>
  <si>
    <t>Event:</t>
    <phoneticPr fontId="36" type="noConversion"/>
  </si>
  <si>
    <t>East Oakland</t>
    <phoneticPr fontId="123" type="noConversion"/>
  </si>
  <si>
    <t>6:30-9:00pm</t>
    <phoneticPr fontId="123" type="noConversion"/>
  </si>
  <si>
    <t>2323 Broadway</t>
    <phoneticPr fontId="123" type="noConversion"/>
  </si>
  <si>
    <t>East Oakland</t>
    <phoneticPr fontId="123" type="noConversion"/>
  </si>
  <si>
    <t>OMI Gallery</t>
    <phoneticPr fontId="123" type="noConversion"/>
  </si>
  <si>
    <t>781.591.9435</t>
  </si>
  <si>
    <t>daveroom@gmail.com</t>
  </si>
  <si>
    <t>DISCOUNT</t>
    <phoneticPr fontId="123" type="noConversion"/>
  </si>
  <si>
    <t>A/V Sound Technician  (2hr min setup only)</t>
  </si>
  <si>
    <t>Phone (510) 858-2323</t>
    <phoneticPr fontId="123" type="noConversion"/>
  </si>
  <si>
    <t>Oakland, CA 94612</t>
    <phoneticPr fontId="123" type="noConversion"/>
  </si>
  <si>
    <t>Jingletown Lounge</t>
    <phoneticPr fontId="123" type="noConversion"/>
  </si>
  <si>
    <t>Omi Gallery: 6:00-10:00pm</t>
  </si>
  <si>
    <t>7:00pm-11:00pm</t>
    <phoneticPr fontId="123" type="noConversion"/>
  </si>
  <si>
    <t>Large Party Janitorial Fee</t>
    <phoneticPr fontId="123" type="noConversion"/>
  </si>
  <si>
    <t>Use of kitchen</t>
    <phoneticPr fontId="123" type="noConversion"/>
  </si>
  <si>
    <t>Uptown</t>
    <phoneticPr fontId="123" type="noConversion"/>
  </si>
  <si>
    <t>Downtown</t>
    <phoneticPr fontId="123" type="noConversion"/>
  </si>
  <si>
    <t>East Oakland</t>
    <phoneticPr fontId="123" type="noConversion"/>
  </si>
  <si>
    <t>West Oakland</t>
    <phoneticPr fontId="123" type="noConversion"/>
  </si>
  <si>
    <t>IMPACT HUB OAKLAND LLC</t>
    <phoneticPr fontId="72" type="noConversion"/>
  </si>
  <si>
    <t>8:30am-10:00am</t>
  </si>
  <si>
    <t>Invoice # 2150</t>
    <phoneticPr fontId="123" type="noConversion"/>
  </si>
  <si>
    <t>The Red Door Group / Greenwood Event</t>
  </si>
  <si>
    <t>Please make check payable to Hub Oakland LLC.</t>
    <phoneticPr fontId="123" type="noConversion"/>
  </si>
  <si>
    <t>OMI Gallery</t>
    <phoneticPr fontId="123" type="noConversion"/>
  </si>
  <si>
    <t>AMOUNT</t>
    <phoneticPr fontId="123" type="noConversion"/>
  </si>
  <si>
    <t>Due upon receipt</t>
    <phoneticPr fontId="123" type="noConversion"/>
  </si>
  <si>
    <t>AMOUNT</t>
    <phoneticPr fontId="123" type="noConversion"/>
  </si>
  <si>
    <t>2323 Broadway</t>
    <phoneticPr fontId="72" type="noConversion"/>
  </si>
  <si>
    <t>Flat Fee</t>
    <phoneticPr fontId="77" type="noConversion"/>
  </si>
  <si>
    <t>AMOUNT</t>
    <phoneticPr fontId="77" type="noConversion"/>
  </si>
  <si>
    <t>West Oakland</t>
    <phoneticPr fontId="123" type="noConversion"/>
  </si>
  <si>
    <t>Set Up &amp; Break Down</t>
    <phoneticPr fontId="123" type="noConversion"/>
  </si>
  <si>
    <t>OMI Gallery</t>
    <phoneticPr fontId="123" type="noConversion"/>
  </si>
  <si>
    <t>RATE: Non Member Weekday Rate -- Founders Partnership</t>
  </si>
  <si>
    <t>TOTAL</t>
    <phoneticPr fontId="123" type="noConversion"/>
  </si>
  <si>
    <t>Atrium</t>
    <phoneticPr fontId="123" type="noConversion"/>
  </si>
  <si>
    <t>Credit card payment will be assessed a 5% service charge</t>
    <phoneticPr fontId="123" type="noConversion"/>
  </si>
  <si>
    <t>Janitorial/Waste Removal Fee</t>
  </si>
  <si>
    <t>Flat Fee</t>
    <phoneticPr fontId="123" type="noConversion"/>
  </si>
  <si>
    <t>Downtown</t>
    <phoneticPr fontId="123" type="noConversion"/>
  </si>
  <si>
    <t>East Oakland</t>
    <phoneticPr fontId="123" type="noConversion"/>
  </si>
  <si>
    <t>Uptown</t>
    <phoneticPr fontId="123" type="noConversion"/>
  </si>
  <si>
    <t xml:space="preserve">Set up: </t>
    <phoneticPr fontId="123" type="noConversion"/>
  </si>
  <si>
    <t>Credit card payment will be assessed a 5% service charge</t>
    <phoneticPr fontId="123" type="noConversion"/>
  </si>
  <si>
    <t xml:space="preserve">Thank you! </t>
    <phoneticPr fontId="123" type="noConversion"/>
  </si>
  <si>
    <t xml:space="preserve">Use of kitchen and complementary tea </t>
    <phoneticPr fontId="123" type="noConversion"/>
  </si>
  <si>
    <t>East Bay Church of Religious Science</t>
  </si>
  <si>
    <t>AMOUNT</t>
    <phoneticPr fontId="123" type="noConversion"/>
  </si>
  <si>
    <t>Notes:</t>
    <phoneticPr fontId="123" type="noConversion"/>
  </si>
  <si>
    <t xml:space="preserve">Set up: </t>
    <phoneticPr fontId="123" type="noConversion"/>
  </si>
  <si>
    <t>DATE OF EVENT</t>
    <phoneticPr fontId="123" type="noConversion"/>
  </si>
  <si>
    <t>Standard Janitorial Fee</t>
    <phoneticPr fontId="123" type="noConversion"/>
  </si>
  <si>
    <t>Flat Fee</t>
    <phoneticPr fontId="123" type="noConversion"/>
  </si>
  <si>
    <t>6-6:30pm</t>
    <phoneticPr fontId="123" type="noConversion"/>
  </si>
  <si>
    <t>stevo@habitry.com</t>
  </si>
  <si>
    <t>Please make check payable to Lisa Chacón</t>
    <phoneticPr fontId="123" type="noConversion"/>
  </si>
  <si>
    <t>DATE OF EVENT</t>
    <phoneticPr fontId="123" type="noConversion"/>
  </si>
  <si>
    <t>Gallery Set up: 4:45-5:45pm</t>
  </si>
  <si>
    <t xml:space="preserve">Thank you! </t>
    <phoneticPr fontId="123" type="noConversion"/>
  </si>
  <si>
    <t>Site Manager &amp; Staff to move IHO furniture</t>
    <phoneticPr fontId="123" type="noConversion"/>
  </si>
  <si>
    <t xml:space="preserve">Coffee Service </t>
    <phoneticPr fontId="123" type="noConversion"/>
  </si>
  <si>
    <t>510-978-6878</t>
  </si>
  <si>
    <t>Tables &amp; chairs</t>
    <phoneticPr fontId="123" type="noConversion"/>
  </si>
  <si>
    <t>West Oakland</t>
    <phoneticPr fontId="77" type="noConversion"/>
  </si>
  <si>
    <t>Angela Rundles</t>
    <phoneticPr fontId="123" type="noConversion"/>
  </si>
  <si>
    <t xml:space="preserve">Break down: </t>
    <phoneticPr fontId="123" type="noConversion"/>
  </si>
  <si>
    <t>2) Reset</t>
  </si>
  <si>
    <t xml:space="preserve">Set up: </t>
    <phoneticPr fontId="0" type="noConversion"/>
  </si>
  <si>
    <t>EVENT INVOICE</t>
    <phoneticPr fontId="123" type="noConversion"/>
  </si>
  <si>
    <t>IMPACT HUB OAKLAND LLC</t>
    <phoneticPr fontId="123" type="noConversion"/>
  </si>
  <si>
    <t>Site Manager &amp; Staff to move IHO furniture</t>
    <phoneticPr fontId="123" type="noConversion"/>
  </si>
  <si>
    <t>Credit card payment will be assessed a 5% service charge</t>
    <phoneticPr fontId="123" type="noConversion"/>
  </si>
  <si>
    <t>Site Manager &amp; Staff to move IHO furniture</t>
    <phoneticPr fontId="123" type="noConversion"/>
  </si>
  <si>
    <t>Meridian Room</t>
    <phoneticPr fontId="123" type="noConversion"/>
  </si>
  <si>
    <t>Notes:</t>
    <phoneticPr fontId="77" type="noConversion"/>
  </si>
  <si>
    <t>DESCRIPTION</t>
    <phoneticPr fontId="123" type="noConversion"/>
  </si>
  <si>
    <t>Tables &amp; chairs</t>
    <phoneticPr fontId="123" type="noConversion"/>
  </si>
  <si>
    <t>Tables &amp; chairs</t>
    <phoneticPr fontId="123" type="noConversion"/>
  </si>
  <si>
    <t>Tables &amp; chairs</t>
    <phoneticPr fontId="123" type="noConversion"/>
  </si>
  <si>
    <t>Meridian Room</t>
    <phoneticPr fontId="123" type="noConversion"/>
  </si>
  <si>
    <t>DATE OF EVENT</t>
    <phoneticPr fontId="123" type="noConversion"/>
  </si>
  <si>
    <t>Notes:</t>
    <phoneticPr fontId="123" type="noConversion"/>
  </si>
  <si>
    <t>Site Manager &amp; Staff to move IHO furniture</t>
    <phoneticPr fontId="123" type="noConversion"/>
  </si>
  <si>
    <t>Jingletown Lounge</t>
    <phoneticPr fontId="123" type="noConversion"/>
  </si>
  <si>
    <t>Event:</t>
    <phoneticPr fontId="77" type="noConversion"/>
  </si>
  <si>
    <t>6:30-8:30pm</t>
    <phoneticPr fontId="77" type="noConversion"/>
  </si>
  <si>
    <t>Rani Croager</t>
    <phoneticPr fontId="77" type="noConversion"/>
  </si>
  <si>
    <t xml:space="preserve">Break down: </t>
    <phoneticPr fontId="77" type="noConversion"/>
  </si>
  <si>
    <t>EVENT TITLE:</t>
    <phoneticPr fontId="123" type="noConversion"/>
  </si>
  <si>
    <t>INVOICE #2176</t>
    <phoneticPr fontId="123" type="noConversion"/>
  </si>
  <si>
    <t>Please make check payable to Lisa Chacón</t>
    <phoneticPr fontId="123" type="noConversion"/>
  </si>
  <si>
    <t>Set Up &amp; Break Down</t>
    <phoneticPr fontId="123" type="noConversion"/>
  </si>
  <si>
    <t>IHO Staffing</t>
    <phoneticPr fontId="123" type="noConversion"/>
  </si>
  <si>
    <t>Standard Janitorial Fee</t>
    <phoneticPr fontId="123" type="noConversion"/>
  </si>
  <si>
    <t>5:30pm-7:00pm</t>
    <phoneticPr fontId="123" type="noConversion"/>
  </si>
  <si>
    <t>David Roach</t>
  </si>
  <si>
    <t>Beneficial State Foundation</t>
  </si>
  <si>
    <t>After-hours Staffing</t>
  </si>
  <si>
    <t>INVOICE #415014-3</t>
  </si>
  <si>
    <t>2323 Broadway</t>
    <phoneticPr fontId="123" type="noConversion"/>
  </si>
  <si>
    <t>IHO Staffing</t>
    <phoneticPr fontId="72" type="noConversion"/>
  </si>
  <si>
    <t xml:space="preserve">Coffee Service </t>
    <phoneticPr fontId="72" type="noConversion"/>
  </si>
  <si>
    <t>TOTAL</t>
    <phoneticPr fontId="123" type="noConversion"/>
  </si>
  <si>
    <t>Jingletown Lounge</t>
    <phoneticPr fontId="36" type="noConversion"/>
  </si>
  <si>
    <t>9-10:30pm</t>
    <phoneticPr fontId="123" type="noConversion"/>
  </si>
  <si>
    <t>50% Deposit Paid 11/6/14</t>
  </si>
  <si>
    <t xml:space="preserve">Thank you! </t>
    <phoneticPr fontId="123" type="noConversion"/>
  </si>
  <si>
    <t>Please make check payable to Hub Oakland LLC.</t>
    <phoneticPr fontId="72" type="noConversion"/>
  </si>
  <si>
    <t>Apply Deposit from 1/22/15 Canceled Event</t>
    <phoneticPr fontId="123" type="noConversion"/>
  </si>
  <si>
    <t>wgolove@cleantechopen.org</t>
  </si>
  <si>
    <t>Janitorial Service</t>
  </si>
  <si>
    <t>Break down: 8:30-9:30pm</t>
  </si>
  <si>
    <t>Uptown</t>
    <phoneticPr fontId="123" type="noConversion"/>
  </si>
  <si>
    <t>IMPACT HUB OAKLAND LLC</t>
    <phoneticPr fontId="123" type="noConversion"/>
  </si>
  <si>
    <t>510-545-3413 </t>
  </si>
  <si>
    <t xml:space="preserve">Break down: </t>
    <phoneticPr fontId="123" type="noConversion"/>
  </si>
  <si>
    <t>West Oakland</t>
    <phoneticPr fontId="123" type="noConversion"/>
  </si>
  <si>
    <t>Set Up &amp; Reset</t>
    <phoneticPr fontId="123" type="noConversion"/>
  </si>
  <si>
    <t>Standard Janitorial Fee</t>
    <phoneticPr fontId="123" type="noConversion"/>
  </si>
  <si>
    <t>Flat Fee</t>
    <phoneticPr fontId="123" type="noConversion"/>
  </si>
  <si>
    <t>Phone (510) 858-2323</t>
    <phoneticPr fontId="123" type="noConversion"/>
  </si>
  <si>
    <t>Due upon receipt</t>
    <phoneticPr fontId="123" type="noConversion"/>
  </si>
  <si>
    <t>Notes:</t>
    <phoneticPr fontId="123" type="noConversion"/>
  </si>
  <si>
    <t>Uptown</t>
    <phoneticPr fontId="123" type="noConversion"/>
  </si>
  <si>
    <t>Set up: 5:00-7:30PM</t>
  </si>
  <si>
    <t>Break down: 10:00-11:00p</t>
  </si>
  <si>
    <t>Wireless internet</t>
    <phoneticPr fontId="123" type="noConversion"/>
  </si>
  <si>
    <t xml:space="preserve">Notes: </t>
  </si>
  <si>
    <t xml:space="preserve">Coffee Service </t>
    <phoneticPr fontId="123" type="noConversion"/>
  </si>
  <si>
    <t>Sound Tech (2hr min setup only)</t>
  </si>
  <si>
    <t>EVENT TITLE:</t>
    <phoneticPr fontId="123" type="noConversion"/>
  </si>
  <si>
    <t>AT</t>
    <phoneticPr fontId="123" type="noConversion"/>
  </si>
  <si>
    <t>OMI Gallery</t>
    <phoneticPr fontId="123" type="noConversion"/>
  </si>
  <si>
    <t>Oakland, CA 94612</t>
    <phoneticPr fontId="123" type="noConversion"/>
  </si>
  <si>
    <t xml:space="preserve">Thank you! </t>
    <phoneticPr fontId="123" type="noConversion"/>
  </si>
  <si>
    <t>HOURS/UNITS</t>
    <phoneticPr fontId="123" type="noConversion"/>
  </si>
  <si>
    <t>SUBTOTAL</t>
    <phoneticPr fontId="123" type="noConversion"/>
  </si>
  <si>
    <t>5:30-6:30pm</t>
    <phoneticPr fontId="123" type="noConversion"/>
  </si>
  <si>
    <t>EVENT TITLE:</t>
    <phoneticPr fontId="123" type="noConversion"/>
  </si>
  <si>
    <t>10:00am-12:30pm</t>
  </si>
  <si>
    <t>Due upon receipt</t>
    <phoneticPr fontId="123" type="noConversion"/>
  </si>
  <si>
    <t>Credit card payment will be assessed a 5% service charge</t>
    <phoneticPr fontId="123" type="noConversion"/>
  </si>
  <si>
    <t xml:space="preserve">Thank you! </t>
    <phoneticPr fontId="123" type="noConversion"/>
  </si>
  <si>
    <t>A/V Tech - Set up only. No one will be managing the sound board</t>
    <phoneticPr fontId="123" type="noConversion"/>
  </si>
  <si>
    <t>Waste Removal Fee</t>
  </si>
  <si>
    <t>Small Party Janitorial Fee</t>
  </si>
  <si>
    <t>EVENT INVOICE</t>
    <phoneticPr fontId="123" type="noConversion"/>
  </si>
  <si>
    <t>Oakland, CA 94612</t>
    <phoneticPr fontId="123" type="noConversion"/>
  </si>
  <si>
    <t>Phone (510) 858-2323</t>
    <phoneticPr fontId="123" type="noConversion"/>
  </si>
  <si>
    <t>Notes:</t>
    <phoneticPr fontId="123" type="noConversion"/>
  </si>
  <si>
    <t>EVENT TITLE:</t>
    <phoneticPr fontId="123" type="noConversion"/>
  </si>
  <si>
    <t>INVOICE #115001-3</t>
  </si>
  <si>
    <t>Compostables</t>
  </si>
  <si>
    <t>IHO Site Manager</t>
  </si>
  <si>
    <t>Phone (510) 858-2323</t>
    <phoneticPr fontId="123" type="noConversion"/>
  </si>
  <si>
    <t>Notes:</t>
    <phoneticPr fontId="123" type="noConversion"/>
  </si>
  <si>
    <t>Phone (510) 858-2323</t>
    <phoneticPr fontId="123" type="noConversion"/>
  </si>
  <si>
    <t>Cleaning table tops &amp; making sure all trash is picked up</t>
  </si>
  <si>
    <t>EVENT TITLE:</t>
    <phoneticPr fontId="72" type="noConversion"/>
  </si>
  <si>
    <t xml:space="preserve">Thank you! </t>
    <phoneticPr fontId="123" type="noConversion"/>
  </si>
  <si>
    <t>RATE: Full Time Member Weeday Rate</t>
  </si>
  <si>
    <t>Credit card payment will be assessed a 5% service charge</t>
    <phoneticPr fontId="123" type="noConversion"/>
  </si>
  <si>
    <t>Phone (510) 858-2323</t>
    <phoneticPr fontId="123" type="noConversion"/>
  </si>
  <si>
    <t>Notes:</t>
    <phoneticPr fontId="123" type="noConversion"/>
  </si>
  <si>
    <t>Sound Tech to manage sound board</t>
  </si>
  <si>
    <t>Uptown</t>
    <phoneticPr fontId="123" type="noConversion"/>
  </si>
  <si>
    <t>Notes:</t>
    <phoneticPr fontId="123" type="noConversion"/>
  </si>
  <si>
    <t>HOURS/UNITS</t>
    <phoneticPr fontId="77" type="noConversion"/>
  </si>
  <si>
    <t>SUBTOTAL</t>
    <phoneticPr fontId="77" type="noConversion"/>
  </si>
  <si>
    <t>Celebration of Life</t>
  </si>
  <si>
    <t>Site Manager</t>
  </si>
  <si>
    <t>Due upon receipt</t>
    <phoneticPr fontId="123" type="noConversion"/>
  </si>
  <si>
    <t>BILL TO:</t>
    <phoneticPr fontId="72" type="noConversion"/>
  </si>
  <si>
    <t>Event:</t>
  </si>
  <si>
    <t>Clean up:</t>
  </si>
  <si>
    <t>Jingletown Lounge</t>
    <phoneticPr fontId="123" type="noConversion"/>
  </si>
  <si>
    <t>INOVICE #115005</t>
  </si>
  <si>
    <t>Due upon receipt</t>
    <phoneticPr fontId="123" type="noConversion"/>
  </si>
  <si>
    <t xml:space="preserve">Thank you! </t>
    <phoneticPr fontId="123" type="noConversion"/>
  </si>
  <si>
    <t>Site Manager/Staffing</t>
    <phoneticPr fontId="123" type="noConversion"/>
  </si>
  <si>
    <t>Due upon receipt</t>
    <phoneticPr fontId="77" type="noConversion"/>
  </si>
  <si>
    <t xml:space="preserve">Event: </t>
  </si>
  <si>
    <t>6:30-9:30pm</t>
  </si>
  <si>
    <t>Please make check payable to Lisa Chacón</t>
    <phoneticPr fontId="123" type="noConversion"/>
  </si>
  <si>
    <t>Staff for moving furniture</t>
  </si>
  <si>
    <t>BILL TO:</t>
    <phoneticPr fontId="123" type="noConversion"/>
  </si>
  <si>
    <t>Atrium</t>
    <phoneticPr fontId="123" type="noConversion"/>
  </si>
  <si>
    <t>East Oak</t>
  </si>
  <si>
    <t>Break down: 11:00-12:30AM</t>
  </si>
  <si>
    <t>Broadway Break down: 8:30-9:30pm</t>
  </si>
  <si>
    <t>Wireless internet</t>
    <phoneticPr fontId="123" type="noConversion"/>
  </si>
  <si>
    <t>EVENT TITLE:</t>
    <phoneticPr fontId="123" type="noConversion"/>
  </si>
  <si>
    <t>Event:</t>
    <phoneticPr fontId="123" type="noConversion"/>
  </si>
  <si>
    <t xml:space="preserve">Remainder Due by 5/29 </t>
  </si>
  <si>
    <t>Wireless internet</t>
    <phoneticPr fontId="123" type="noConversion"/>
  </si>
  <si>
    <t>Event:</t>
    <phoneticPr fontId="123" type="noConversion"/>
  </si>
  <si>
    <t>Event:</t>
    <phoneticPr fontId="123" type="noConversion"/>
  </si>
  <si>
    <t>6:30-9:00pm</t>
    <phoneticPr fontId="123" type="noConversion"/>
  </si>
  <si>
    <t>EVENT TITLE:</t>
    <phoneticPr fontId="123" type="noConversion"/>
  </si>
  <si>
    <t>Uptown</t>
    <phoneticPr fontId="123" type="noConversion"/>
  </si>
  <si>
    <t>Downtown</t>
    <phoneticPr fontId="123" type="noConversion"/>
  </si>
  <si>
    <t>Due upon receipt</t>
    <phoneticPr fontId="123" type="noConversion"/>
  </si>
  <si>
    <t xml:space="preserve">Set up: </t>
    <phoneticPr fontId="77" type="noConversion"/>
  </si>
  <si>
    <t>SUBTOTAL</t>
    <phoneticPr fontId="72" type="noConversion"/>
  </si>
  <si>
    <t>Total</t>
    <phoneticPr fontId="123" type="noConversion"/>
  </si>
  <si>
    <t>Due upon receipt</t>
    <phoneticPr fontId="123" type="noConversion"/>
  </si>
  <si>
    <t xml:space="preserve">Thank you! </t>
    <phoneticPr fontId="123" type="noConversion"/>
  </si>
  <si>
    <t>DESCRIPTION</t>
    <phoneticPr fontId="123" type="noConversion"/>
  </si>
  <si>
    <t>AMOUNT</t>
    <phoneticPr fontId="123" type="noConversion"/>
  </si>
  <si>
    <t>Atrium</t>
    <phoneticPr fontId="123" type="noConversion"/>
  </si>
  <si>
    <t>Jingletown Lounge</t>
    <phoneticPr fontId="123" type="noConversion"/>
  </si>
  <si>
    <t>Gallery</t>
  </si>
  <si>
    <t>Workshop host is responsible for:</t>
  </si>
  <si>
    <t>1) set up</t>
  </si>
  <si>
    <t>3) pack out trash</t>
  </si>
  <si>
    <t>2323 Broadway</t>
    <phoneticPr fontId="123" type="noConversion"/>
  </si>
  <si>
    <t>Downtown</t>
  </si>
  <si>
    <t>2323 Broadway</t>
    <phoneticPr fontId="123" type="noConversion"/>
  </si>
  <si>
    <t>IMPACT HUB OAKLAND LLC</t>
    <phoneticPr fontId="123" type="noConversion"/>
  </si>
  <si>
    <t>2323 Broadway</t>
    <phoneticPr fontId="123" type="noConversion"/>
  </si>
  <si>
    <t>Oakland, CA 94612</t>
    <phoneticPr fontId="123" type="noConversion"/>
  </si>
  <si>
    <t xml:space="preserve">Thank you! </t>
    <phoneticPr fontId="72" type="noConversion"/>
  </si>
  <si>
    <t>Due upon receipt</t>
    <phoneticPr fontId="123" type="noConversion"/>
  </si>
  <si>
    <t>Gallery Break down: 7:00-7:30pm</t>
  </si>
  <si>
    <t>Downtown</t>
    <phoneticPr fontId="123" type="noConversion"/>
  </si>
  <si>
    <t>Total</t>
    <phoneticPr fontId="72" type="noConversion"/>
  </si>
  <si>
    <t>DISCOUNT</t>
    <phoneticPr fontId="123" type="noConversion"/>
  </si>
  <si>
    <t>TOTAL</t>
    <phoneticPr fontId="123" type="noConversion"/>
  </si>
  <si>
    <t>Downtown</t>
    <phoneticPr fontId="123" type="noConversion"/>
  </si>
  <si>
    <t>DISCOUNT</t>
    <phoneticPr fontId="123" type="noConversion"/>
  </si>
  <si>
    <t>TOTAL</t>
    <phoneticPr fontId="123" type="noConversion"/>
  </si>
  <si>
    <t>Invoice #315011</t>
  </si>
  <si>
    <t>Set up: 5:30-7:00p</t>
  </si>
  <si>
    <t xml:space="preserve">Set up: </t>
    <phoneticPr fontId="123" type="noConversion"/>
  </si>
  <si>
    <t xml:space="preserve">Thank you! </t>
    <phoneticPr fontId="123" type="noConversion"/>
  </si>
  <si>
    <t>Break down: 10:30-12:00AM</t>
  </si>
  <si>
    <t>Use of kitchen</t>
  </si>
  <si>
    <t>HOURS</t>
    <phoneticPr fontId="123" type="noConversion"/>
  </si>
  <si>
    <t>2323 Broadway</t>
    <phoneticPr fontId="123" type="noConversion"/>
  </si>
  <si>
    <t>5-8pm</t>
  </si>
  <si>
    <t>Please make check payable to Lisa Chacón</t>
    <phoneticPr fontId="123" type="noConversion"/>
  </si>
  <si>
    <t>Set up:</t>
  </si>
  <si>
    <t>Downtown</t>
    <phoneticPr fontId="123" type="noConversion"/>
  </si>
  <si>
    <t>Paid in Full 3/6/15</t>
  </si>
  <si>
    <t>Meridian Room</t>
    <phoneticPr fontId="123" type="noConversion"/>
  </si>
  <si>
    <t>Albrey Brown</t>
    <phoneticPr fontId="123" type="noConversion"/>
  </si>
  <si>
    <t>Broadway/ Atrium Set up: 5:30-7:00pm</t>
  </si>
  <si>
    <t>A/V Equipment</t>
    <phoneticPr fontId="36" type="noConversion"/>
  </si>
  <si>
    <t>Meridian Room</t>
    <phoneticPr fontId="123" type="noConversion"/>
  </si>
  <si>
    <t>Event:7:00-10:00p</t>
  </si>
  <si>
    <t>Elizabeth Fraser</t>
  </si>
  <si>
    <t>Please make check payable to Lisa Chacón</t>
    <phoneticPr fontId="123" type="noConversion"/>
  </si>
  <si>
    <t>INVOICE #415007</t>
  </si>
  <si>
    <t xml:space="preserve"> EVENT INVOICE</t>
  </si>
  <si>
    <t>IMPACT HUB OAKLAND LLC</t>
    <phoneticPr fontId="123" type="noConversion"/>
  </si>
  <si>
    <t>2323 Broadway</t>
    <phoneticPr fontId="123" type="noConversion"/>
  </si>
  <si>
    <t>Empathy in Business</t>
  </si>
  <si>
    <t>Develop Yourself</t>
    <phoneticPr fontId="123" type="noConversion"/>
  </si>
  <si>
    <t>CJ Callen</t>
  </si>
  <si>
    <t>Staffing:</t>
  </si>
  <si>
    <t>INVOICE #315007-2</t>
  </si>
  <si>
    <t>Please make check payable to Hub Oakland LLC.</t>
    <phoneticPr fontId="123" type="noConversion"/>
  </si>
  <si>
    <t>IMPACT HUB OAKLAND LLC</t>
    <phoneticPr fontId="123" type="noConversion"/>
  </si>
  <si>
    <t>Large Party Janitorial Fee</t>
    <phoneticPr fontId="123" type="noConversion"/>
  </si>
  <si>
    <t>Use of kitchen and complementary tea service</t>
    <phoneticPr fontId="123" type="noConversion"/>
  </si>
  <si>
    <t>A/V Equipment</t>
    <phoneticPr fontId="123" type="noConversion"/>
  </si>
  <si>
    <t>5:00pm-6:30pm</t>
  </si>
  <si>
    <t xml:space="preserve">Thank you! </t>
    <phoneticPr fontId="123" type="noConversion"/>
  </si>
  <si>
    <t>INVOICE #515002</t>
  </si>
  <si>
    <t>WORKSHOP</t>
  </si>
  <si>
    <t>Myosha McAfee</t>
  </si>
  <si>
    <t>Code Oakland Film Screening</t>
  </si>
  <si>
    <t>DESCRIPTION</t>
    <phoneticPr fontId="123" type="noConversion"/>
  </si>
  <si>
    <t>50% Deposit Due Immediately</t>
    <phoneticPr fontId="123" type="noConversion"/>
  </si>
  <si>
    <t xml:space="preserve">Thank you! </t>
    <phoneticPr fontId="123" type="noConversion"/>
  </si>
  <si>
    <t>AT</t>
    <phoneticPr fontId="36" type="noConversion"/>
  </si>
  <si>
    <t>RATE: Full Time Member Weekend Rate - Founders Discount</t>
  </si>
  <si>
    <t>EVENT QUOTE</t>
    <phoneticPr fontId="123" type="noConversion"/>
  </si>
  <si>
    <t>HOURS/UNITS</t>
    <phoneticPr fontId="123" type="noConversion"/>
  </si>
  <si>
    <t>EVENT TITLE:</t>
    <phoneticPr fontId="123" type="noConversion"/>
  </si>
  <si>
    <t>Notes:</t>
    <phoneticPr fontId="123" type="noConversion"/>
  </si>
  <si>
    <t xml:space="preserve">RATE: Part Time Member Weekend Rate -- Founders Discount </t>
  </si>
  <si>
    <t>Credit card payment will be assessed a 5% service charge</t>
    <phoneticPr fontId="123" type="noConversion"/>
  </si>
  <si>
    <t>Uptown</t>
    <phoneticPr fontId="123" type="noConversion"/>
  </si>
  <si>
    <t>Downtown</t>
    <phoneticPr fontId="123" type="noConversion"/>
  </si>
  <si>
    <t>Oakland, CA 94612</t>
    <phoneticPr fontId="123" type="noConversion"/>
  </si>
  <si>
    <t>Kelly Amis</t>
  </si>
  <si>
    <t>TOTAL</t>
    <phoneticPr fontId="123" type="noConversion"/>
  </si>
  <si>
    <t>Atrium</t>
    <phoneticPr fontId="123" type="noConversion"/>
  </si>
  <si>
    <t>West Oakland</t>
    <phoneticPr fontId="123" type="noConversion"/>
  </si>
  <si>
    <t>Large Party Janitorial Fee</t>
    <phoneticPr fontId="123" type="noConversion"/>
  </si>
  <si>
    <t>Flat Fee</t>
    <phoneticPr fontId="123" type="noConversion"/>
  </si>
  <si>
    <t>Hack the Hood Graduation</t>
  </si>
  <si>
    <t>INVOICE #315006-2</t>
  </si>
  <si>
    <t>925-370-7496</t>
  </si>
  <si>
    <t>Cleantech Open</t>
  </si>
  <si>
    <t xml:space="preserve">Thank you! </t>
    <phoneticPr fontId="123" type="noConversion"/>
  </si>
  <si>
    <t>Adam Rosendahl</t>
  </si>
  <si>
    <t>Due upon receipt</t>
    <phoneticPr fontId="123" type="noConversion"/>
  </si>
  <si>
    <t xml:space="preserve">Thank you! </t>
    <phoneticPr fontId="123" type="noConversion"/>
  </si>
  <si>
    <t>Oakland, CA 94612</t>
    <phoneticPr fontId="72" type="noConversion"/>
  </si>
  <si>
    <t>IMPACT HUB OAKLAND LLC</t>
    <phoneticPr fontId="123" type="noConversion"/>
  </si>
  <si>
    <t>Please make check payable to Lisa Chacón</t>
    <phoneticPr fontId="77" type="noConversion"/>
  </si>
  <si>
    <t>50% Deposit Due Immediately</t>
    <phoneticPr fontId="77" type="noConversion"/>
  </si>
  <si>
    <t>Event:</t>
    <phoneticPr fontId="123" type="noConversion"/>
  </si>
  <si>
    <t>10-11:30pm</t>
    <phoneticPr fontId="123" type="noConversion"/>
  </si>
  <si>
    <t>Jingletown Lounge</t>
    <phoneticPr fontId="123" type="noConversion"/>
  </si>
  <si>
    <t>A/V Equipment</t>
    <phoneticPr fontId="0" type="noConversion"/>
  </si>
  <si>
    <t>Wireless internet</t>
    <phoneticPr fontId="0" type="noConversion"/>
  </si>
  <si>
    <t>EVENT TITLE:</t>
    <phoneticPr fontId="123" type="noConversion"/>
  </si>
  <si>
    <t>AT</t>
    <phoneticPr fontId="123" type="noConversion"/>
  </si>
  <si>
    <t>INVOICE #415018</t>
  </si>
  <si>
    <t>Please make check payable to Hub Oakland LLC.</t>
    <phoneticPr fontId="123" type="noConversion"/>
  </si>
  <si>
    <t>Use of kitchen and complementary tea service</t>
    <phoneticPr fontId="123" type="noConversion"/>
  </si>
  <si>
    <t>IMPACT HUB OAKLAND LLC</t>
    <phoneticPr fontId="123" type="noConversion"/>
  </si>
  <si>
    <t>OMI Gallery</t>
    <phoneticPr fontId="123" type="noConversion"/>
  </si>
  <si>
    <t>Meridian Room</t>
    <phoneticPr fontId="123" type="noConversion"/>
  </si>
  <si>
    <t>Uptown</t>
    <phoneticPr fontId="123" type="noConversion"/>
  </si>
  <si>
    <t>Downtown</t>
    <phoneticPr fontId="123" type="noConversion"/>
  </si>
  <si>
    <t>Navigating Race &amp; Power Dynamics @ Work</t>
  </si>
  <si>
    <t>Please make check payable to Hub Oakland LLC.</t>
    <phoneticPr fontId="123" type="noConversion"/>
  </si>
  <si>
    <t>Gallery Set up: 4:00-5:45pm</t>
  </si>
  <si>
    <t>Jingletown Lounge</t>
    <phoneticPr fontId="123" type="noConversion"/>
  </si>
  <si>
    <t>AMOUNT</t>
    <phoneticPr fontId="123" type="noConversion"/>
  </si>
  <si>
    <t>INVOICE #115014</t>
  </si>
  <si>
    <t>Jingletown Lounge</t>
    <phoneticPr fontId="123" type="noConversion"/>
  </si>
  <si>
    <t xml:space="preserve">Thank you! </t>
    <phoneticPr fontId="123" type="noConversion"/>
  </si>
  <si>
    <t>Atrium</t>
    <phoneticPr fontId="72" type="noConversion"/>
  </si>
  <si>
    <t>Phone (510) 858-2323</t>
    <phoneticPr fontId="123" type="noConversion"/>
  </si>
  <si>
    <t>SUBTOTAL</t>
    <phoneticPr fontId="123" type="noConversion"/>
  </si>
  <si>
    <t>DISCOUNT</t>
    <phoneticPr fontId="123" type="noConversion"/>
  </si>
  <si>
    <t>TOTAL</t>
    <phoneticPr fontId="123" type="noConversion"/>
  </si>
  <si>
    <t>Please make check payable to Hub Oakland LLC.</t>
    <phoneticPr fontId="123" type="noConversion"/>
  </si>
  <si>
    <t>6:00-6:30pm</t>
    <phoneticPr fontId="123" type="noConversion"/>
  </si>
  <si>
    <t>AT</t>
    <phoneticPr fontId="123" type="noConversion"/>
  </si>
  <si>
    <t>East Oakland</t>
    <phoneticPr fontId="123" type="noConversion"/>
  </si>
  <si>
    <t>Wireless internet</t>
    <phoneticPr fontId="123" type="noConversion"/>
  </si>
  <si>
    <t>EVENT TITLE:</t>
    <phoneticPr fontId="123" type="noConversion"/>
  </si>
  <si>
    <t>Use of kitchen and complementary tea service</t>
    <phoneticPr fontId="123" type="noConversion"/>
  </si>
  <si>
    <t>Due upon receipt</t>
    <phoneticPr fontId="123" type="noConversion"/>
  </si>
  <si>
    <t>AT</t>
    <phoneticPr fontId="123" type="noConversion"/>
  </si>
  <si>
    <t>Atrium</t>
    <phoneticPr fontId="123" type="noConversion"/>
  </si>
  <si>
    <t>Jingletown Lounge</t>
    <phoneticPr fontId="123" type="noConversion"/>
  </si>
  <si>
    <t>Oakland, CA 94612</t>
    <phoneticPr fontId="123" type="noConversion"/>
  </si>
  <si>
    <t>Phone (510) 858-2323</t>
    <phoneticPr fontId="123" type="noConversion"/>
  </si>
  <si>
    <t xml:space="preserve">Set up: </t>
    <phoneticPr fontId="123" type="noConversion"/>
  </si>
  <si>
    <t>HOURS/UNITS</t>
    <phoneticPr fontId="123" type="noConversion"/>
  </si>
  <si>
    <t>Notes:</t>
    <phoneticPr fontId="123" type="noConversion"/>
  </si>
  <si>
    <t xml:space="preserve">Set up: </t>
    <phoneticPr fontId="123" type="noConversion"/>
  </si>
  <si>
    <t>BILL TO:</t>
    <phoneticPr fontId="123" type="noConversion"/>
  </si>
  <si>
    <t>Notes:</t>
    <phoneticPr fontId="123" type="noConversion"/>
  </si>
  <si>
    <t>SUBTOTAL</t>
    <phoneticPr fontId="123" type="noConversion"/>
  </si>
  <si>
    <t>Oakland, CA 94612</t>
    <phoneticPr fontId="123" type="noConversion"/>
  </si>
  <si>
    <t>Phone (510) 858-2323</t>
    <phoneticPr fontId="123" type="noConversion"/>
  </si>
  <si>
    <t>2323 Broadway</t>
    <phoneticPr fontId="123" type="noConversion"/>
  </si>
  <si>
    <t>Event:</t>
    <phoneticPr fontId="123" type="noConversion"/>
  </si>
  <si>
    <t>Remainber Due by 2/25</t>
  </si>
  <si>
    <t>DESCRIPTION</t>
    <phoneticPr fontId="123" type="noConversion"/>
  </si>
  <si>
    <t>AMOUNT</t>
    <phoneticPr fontId="123" type="noConversion"/>
  </si>
  <si>
    <t>Please make check payable to Lisa Chacón</t>
    <phoneticPr fontId="123" type="noConversion"/>
  </si>
  <si>
    <t xml:space="preserve">Thank you! </t>
    <phoneticPr fontId="123" type="noConversion"/>
  </si>
  <si>
    <t>Tables &amp; chairs</t>
    <phoneticPr fontId="123" type="noConversion"/>
  </si>
  <si>
    <t>Transformative Visions</t>
  </si>
  <si>
    <t>Set up &amp; Reset</t>
    <phoneticPr fontId="123" type="noConversion"/>
  </si>
  <si>
    <t>AT</t>
    <phoneticPr fontId="123" type="noConversion"/>
  </si>
  <si>
    <t xml:space="preserve">Break down: </t>
    <phoneticPr fontId="123" type="noConversion"/>
  </si>
  <si>
    <t>SUBTOTAL</t>
    <phoneticPr fontId="123" type="noConversion"/>
  </si>
  <si>
    <t>510 457-5210</t>
    <phoneticPr fontId="123" type="noConversion"/>
  </si>
  <si>
    <t>323-351-6959</t>
  </si>
  <si>
    <t>8:00am-9am</t>
  </si>
  <si>
    <t>IMPACT HUB OAKLAND LLC</t>
    <phoneticPr fontId="123" type="noConversion"/>
  </si>
  <si>
    <t>DESCRIPTION</t>
    <phoneticPr fontId="123" type="noConversion"/>
  </si>
  <si>
    <t>DESCRIPTION</t>
    <phoneticPr fontId="123" type="noConversion"/>
  </si>
  <si>
    <t>AMOUNT</t>
    <phoneticPr fontId="123" type="noConversion"/>
  </si>
  <si>
    <t>HOURS/UNITS</t>
    <phoneticPr fontId="123" type="noConversion"/>
  </si>
  <si>
    <t>10:30am-12:00pm</t>
  </si>
  <si>
    <t>12:00-7:30pm</t>
  </si>
  <si>
    <t>Joseph Penner</t>
  </si>
  <si>
    <t xml:space="preserve">Reset: </t>
  </si>
  <si>
    <t>Due upon receipt</t>
    <phoneticPr fontId="123" type="noConversion"/>
  </si>
  <si>
    <t>Site Manager &amp; Staff to move IHO furniture</t>
    <phoneticPr fontId="123" type="noConversion"/>
  </si>
  <si>
    <t>DATE OF EVENT</t>
    <phoneticPr fontId="123" type="noConversion"/>
  </si>
  <si>
    <t>DESCRIPTION</t>
    <phoneticPr fontId="123" type="noConversion"/>
  </si>
  <si>
    <t>SUBTOTAL</t>
    <phoneticPr fontId="123" type="noConversion"/>
  </si>
  <si>
    <t>DISCOUNT</t>
    <phoneticPr fontId="123" type="noConversion"/>
  </si>
  <si>
    <t>DATE OF EVENT</t>
    <phoneticPr fontId="123" type="noConversion"/>
  </si>
  <si>
    <t>DATE OF EVENT</t>
    <phoneticPr fontId="123" type="noConversion"/>
  </si>
  <si>
    <t>PAID in FULL 5/19/2015</t>
  </si>
  <si>
    <t>Youth HUB People's Pitch Event</t>
  </si>
  <si>
    <t>Please make check payable to Lisa Chacón</t>
    <phoneticPr fontId="123" type="noConversion"/>
  </si>
  <si>
    <t>SUBTOTAL</t>
    <phoneticPr fontId="123" type="noConversion"/>
  </si>
  <si>
    <t>DISCOUNT</t>
    <phoneticPr fontId="123" type="noConversion"/>
  </si>
  <si>
    <t>TOTAL</t>
    <phoneticPr fontId="123" type="noConversion"/>
  </si>
  <si>
    <t>SUBTOTAL</t>
    <phoneticPr fontId="123" type="noConversion"/>
  </si>
  <si>
    <t>DISCOUNT</t>
    <phoneticPr fontId="123" type="noConversion"/>
  </si>
  <si>
    <t>DESCRIPTION</t>
    <phoneticPr fontId="123" type="noConversion"/>
  </si>
  <si>
    <t>AMOUNT</t>
    <phoneticPr fontId="123" type="noConversion"/>
  </si>
  <si>
    <t>7:00-9:00pm</t>
  </si>
  <si>
    <t>IHO Staffing</t>
    <phoneticPr fontId="123" type="noConversion"/>
  </si>
  <si>
    <t>Flat Fee</t>
    <phoneticPr fontId="123" type="noConversion"/>
  </si>
  <si>
    <t>Total</t>
    <phoneticPr fontId="123" type="noConversion"/>
  </si>
  <si>
    <t>415-515-5041</t>
  </si>
  <si>
    <t>2:30pm-5pm</t>
  </si>
  <si>
    <t>DOWNTOWN</t>
  </si>
  <si>
    <t>5-9pm</t>
  </si>
  <si>
    <t>Jingletown Lounge</t>
    <phoneticPr fontId="123" type="noConversion"/>
  </si>
  <si>
    <t>OMI Gallery</t>
    <phoneticPr fontId="123" type="noConversion"/>
  </si>
  <si>
    <t>Set Up &amp; Reset</t>
    <phoneticPr fontId="123" type="noConversion"/>
  </si>
  <si>
    <t>DATE OF EVENT</t>
    <phoneticPr fontId="123" type="noConversion"/>
  </si>
  <si>
    <t>Meridian Room</t>
    <phoneticPr fontId="123" type="noConversion"/>
  </si>
  <si>
    <t>It's Time Network</t>
  </si>
  <si>
    <t>cjcallenjd@gmail.com</t>
  </si>
  <si>
    <t>Downtown</t>
    <phoneticPr fontId="123" type="noConversion"/>
  </si>
  <si>
    <t>BILL TO:</t>
    <phoneticPr fontId="123" type="noConversion"/>
  </si>
  <si>
    <t>Site Manager &amp; Staff to move IHO furniture</t>
    <phoneticPr fontId="36" type="noConversion"/>
  </si>
  <si>
    <t>Atrium</t>
    <phoneticPr fontId="123" type="noConversion"/>
  </si>
  <si>
    <t>INVOICE #415014</t>
  </si>
  <si>
    <t>It's Time Oakland Connect</t>
  </si>
  <si>
    <t>Tables &amp; chairs</t>
    <phoneticPr fontId="123" type="noConversion"/>
  </si>
  <si>
    <t>Set Up &amp; Reset</t>
    <phoneticPr fontId="123" type="noConversion"/>
  </si>
  <si>
    <t>IHO Staffing</t>
    <phoneticPr fontId="123" type="noConversion"/>
  </si>
  <si>
    <t>Security</t>
    <phoneticPr fontId="123" type="noConversion"/>
  </si>
  <si>
    <t>Alyssa Stone</t>
  </si>
  <si>
    <t>5:30-6:30pm</t>
    <phoneticPr fontId="77" type="noConversion"/>
  </si>
  <si>
    <t>BILL TO:</t>
    <phoneticPr fontId="123" type="noConversion"/>
  </si>
  <si>
    <t>Downtown</t>
    <phoneticPr fontId="123" type="noConversion"/>
  </si>
  <si>
    <t>Set Up &amp; Reset</t>
    <phoneticPr fontId="123" type="noConversion"/>
  </si>
  <si>
    <t>Jingletown Lounge</t>
    <phoneticPr fontId="123" type="noConversion"/>
  </si>
  <si>
    <t>Remaining Balance Due by 5/6</t>
  </si>
  <si>
    <t>Please make check payable to Hub Oakland LLC.</t>
    <phoneticPr fontId="123" type="noConversion"/>
  </si>
  <si>
    <t>EVENT TITLE:</t>
    <phoneticPr fontId="36" type="noConversion"/>
  </si>
  <si>
    <t>DATE OF EVENT</t>
    <phoneticPr fontId="72" type="noConversion"/>
  </si>
  <si>
    <t>Site Manager &amp; Staff move IHO furniture - A/V Tech 4:30p for 6:00pm Sound Check</t>
  </si>
  <si>
    <t>Remainder due by 4/3</t>
  </si>
  <si>
    <t xml:space="preserve">Thank you! </t>
    <phoneticPr fontId="123" type="noConversion"/>
  </si>
  <si>
    <t>A/V Sound Technician</t>
  </si>
  <si>
    <t>IMPACT HUB OAKLAND LLC</t>
    <phoneticPr fontId="123" type="noConversion"/>
  </si>
  <si>
    <t>Phone (510) 858-2323</t>
    <phoneticPr fontId="123" type="noConversion"/>
  </si>
  <si>
    <t>9:30pm-10:30pm</t>
  </si>
  <si>
    <t>Tables &amp; chairs</t>
    <phoneticPr fontId="72" type="noConversion"/>
  </si>
  <si>
    <t>415-728-8246</t>
  </si>
  <si>
    <t xml:space="preserve">Set up: </t>
    <phoneticPr fontId="123" type="noConversion"/>
  </si>
  <si>
    <t>AT</t>
  </si>
  <si>
    <t>Set Up &amp; Reset</t>
  </si>
  <si>
    <t>IHO Staffing</t>
  </si>
  <si>
    <t>Standard Janitorial Fee/Waste Removal</t>
  </si>
  <si>
    <t>Total</t>
  </si>
  <si>
    <t>Security</t>
    <phoneticPr fontId="123" type="noConversion"/>
  </si>
  <si>
    <t>East Oakland: 5:30pm- 11:00pm</t>
  </si>
  <si>
    <t>Flat Fee</t>
    <phoneticPr fontId="123" type="noConversion"/>
  </si>
  <si>
    <t>Meridian Room</t>
    <phoneticPr fontId="72" type="noConversion"/>
  </si>
  <si>
    <t>Wireless internet</t>
    <phoneticPr fontId="123" type="noConversion"/>
  </si>
  <si>
    <t>Credit card payment will be assessed a 5% service charge</t>
    <phoneticPr fontId="123" type="noConversion"/>
  </si>
  <si>
    <t>Due upon receipt</t>
    <phoneticPr fontId="123" type="noConversion"/>
  </si>
  <si>
    <t xml:space="preserve">Thank you! </t>
    <phoneticPr fontId="123" type="noConversion"/>
  </si>
  <si>
    <t>Please make check payable to Lisa Chacón</t>
    <phoneticPr fontId="123" type="noConversion"/>
  </si>
  <si>
    <t>womenintrades2@gmail.com</t>
  </si>
  <si>
    <t>IMPACT HUB OAKLAND LLC</t>
    <phoneticPr fontId="36" type="noConversion"/>
  </si>
  <si>
    <t xml:space="preserve">Break down: </t>
    <phoneticPr fontId="123" type="noConversion"/>
  </si>
  <si>
    <t>Late Nite Art: Mid-Life Celebration</t>
  </si>
  <si>
    <t>INVOICE #315005</t>
  </si>
  <si>
    <t>DATE OF EVENT</t>
    <phoneticPr fontId="123" type="noConversion"/>
  </si>
  <si>
    <t>DISCOUNT</t>
    <phoneticPr fontId="123" type="noConversion"/>
  </si>
  <si>
    <t>TOTAL</t>
    <phoneticPr fontId="123" type="noConversion"/>
  </si>
  <si>
    <t>SUBTOTAL</t>
    <phoneticPr fontId="123" type="noConversion"/>
  </si>
  <si>
    <t>TOTAL</t>
    <phoneticPr fontId="123" type="noConversion"/>
  </si>
  <si>
    <t>Atrium</t>
    <phoneticPr fontId="123" type="noConversion"/>
  </si>
  <si>
    <t>3:30pm-4:00pm</t>
  </si>
  <si>
    <t>EVENT TITLE:</t>
    <phoneticPr fontId="123" type="noConversion"/>
  </si>
  <si>
    <t>Total</t>
    <phoneticPr fontId="123" type="noConversion"/>
  </si>
  <si>
    <t>Due upon receipt</t>
    <phoneticPr fontId="123" type="noConversion"/>
  </si>
  <si>
    <t>DATE OF EVENT</t>
    <phoneticPr fontId="123" type="noConversion"/>
  </si>
  <si>
    <t>DESCRIPTION</t>
    <phoneticPr fontId="123" type="noConversion"/>
  </si>
  <si>
    <t>DESCRIPTION</t>
    <phoneticPr fontId="123" type="noConversion"/>
  </si>
  <si>
    <t>Oakland, CA 94612</t>
    <phoneticPr fontId="123" type="noConversion"/>
  </si>
  <si>
    <t>510-332-4419</t>
  </si>
  <si>
    <t>Wireless internet</t>
    <phoneticPr fontId="123" type="noConversion"/>
  </si>
  <si>
    <t>One designated staff member</t>
    <phoneticPr fontId="123" type="noConversion"/>
  </si>
  <si>
    <t>HOURS/UNITS</t>
    <phoneticPr fontId="123" type="noConversion"/>
  </si>
  <si>
    <t>A/V Equipment</t>
    <phoneticPr fontId="123" type="noConversion"/>
  </si>
  <si>
    <t xml:space="preserve">Thank you for becoming a member of Impact HUB Oakland! </t>
  </si>
  <si>
    <t>DATE OF EVENT</t>
    <phoneticPr fontId="123" type="noConversion"/>
  </si>
  <si>
    <t>Wireless internet</t>
    <phoneticPr fontId="123" type="noConversion"/>
  </si>
  <si>
    <t>Credit card payment will be assessed a 5% service charge</t>
    <phoneticPr fontId="123" type="noConversion"/>
  </si>
  <si>
    <t xml:space="preserve">INVOICE #415013 </t>
  </si>
  <si>
    <t>Balance Due Immediately</t>
  </si>
  <si>
    <t>Uptown</t>
    <phoneticPr fontId="123" type="noConversion"/>
  </si>
  <si>
    <t>One designated staff member</t>
    <phoneticPr fontId="123" type="noConversion"/>
  </si>
  <si>
    <t>INVOICE #215009</t>
  </si>
  <si>
    <t>TOTAL</t>
    <phoneticPr fontId="123" type="noConversion"/>
  </si>
  <si>
    <t>Total</t>
    <phoneticPr fontId="123" type="noConversion"/>
  </si>
  <si>
    <t>510-463-6565</t>
  </si>
  <si>
    <t>Sound Tech from 5-10pm</t>
  </si>
  <si>
    <t xml:space="preserve">We ask that you bring a team of volunteers to assist with </t>
  </si>
  <si>
    <t>Site Manager/Staffing</t>
    <phoneticPr fontId="123" type="noConversion"/>
  </si>
  <si>
    <t>AT</t>
    <phoneticPr fontId="123" type="noConversion"/>
  </si>
  <si>
    <t>One designated staff member</t>
    <phoneticPr fontId="123" type="noConversion"/>
  </si>
  <si>
    <t>East Oakland</t>
    <phoneticPr fontId="123" type="noConversion"/>
  </si>
  <si>
    <t>Total</t>
    <phoneticPr fontId="123" type="noConversion"/>
  </si>
  <si>
    <t xml:space="preserve">Set up: </t>
    <phoneticPr fontId="36" type="noConversion"/>
  </si>
  <si>
    <t>50% Deposit Due Immediately</t>
    <phoneticPr fontId="72" type="noConversion"/>
  </si>
  <si>
    <t>Due upon receipt</t>
    <phoneticPr fontId="72" type="noConversion"/>
  </si>
  <si>
    <t>Coffee Service ($10/thermos)</t>
    <phoneticPr fontId="123" type="noConversion"/>
  </si>
  <si>
    <t>Use of kitchen and complementary Numi Tea</t>
    <phoneticPr fontId="123" type="noConversion"/>
  </si>
  <si>
    <t>Notes:</t>
  </si>
  <si>
    <t>Youth Speaks Inc.</t>
  </si>
  <si>
    <t>Due upon receipt</t>
    <phoneticPr fontId="123" type="noConversion"/>
  </si>
  <si>
    <t>Event:</t>
    <phoneticPr fontId="123" type="noConversion"/>
  </si>
  <si>
    <t>7-10pm</t>
    <phoneticPr fontId="123" type="noConversion"/>
  </si>
  <si>
    <t>Please make check payable to Hub Oakland LLC.</t>
    <phoneticPr fontId="123" type="noConversion"/>
  </si>
  <si>
    <t>TOTAL</t>
    <phoneticPr fontId="123" type="noConversion"/>
  </si>
  <si>
    <t>Jingletown Lounge</t>
    <phoneticPr fontId="123" type="noConversion"/>
  </si>
  <si>
    <t>Set Up &amp; Reset</t>
    <phoneticPr fontId="123" type="noConversion"/>
  </si>
  <si>
    <t>Please make check payable to Lisa Chacón</t>
    <phoneticPr fontId="123" type="noConversion"/>
  </si>
  <si>
    <t>INVOICE #515001</t>
  </si>
  <si>
    <t>Please make check payable to Hub Oakland LLC.</t>
    <phoneticPr fontId="123" type="noConversion"/>
  </si>
  <si>
    <t xml:space="preserve">Thank you! </t>
    <phoneticPr fontId="123" type="noConversion"/>
  </si>
  <si>
    <t>Atrium</t>
    <phoneticPr fontId="123" type="noConversion"/>
  </si>
  <si>
    <t>Broadway/ Atrium Break down: 8:30-9:30pm</t>
  </si>
  <si>
    <t>Set Up &amp; Reset</t>
    <phoneticPr fontId="123" type="noConversion"/>
  </si>
  <si>
    <t>A/V Equipment</t>
    <phoneticPr fontId="123" type="noConversion"/>
  </si>
  <si>
    <t>Wireless internet</t>
    <phoneticPr fontId="123" type="noConversion"/>
  </si>
  <si>
    <t>ESTIMATED HOURS</t>
    <phoneticPr fontId="123" type="noConversion"/>
  </si>
  <si>
    <t>ACTUAL HOURS</t>
    <phoneticPr fontId="123" type="noConversion"/>
  </si>
  <si>
    <t>Please make check payable to Lisa Chacón</t>
    <phoneticPr fontId="123" type="noConversion"/>
  </si>
  <si>
    <t>INVOICE #415017</t>
  </si>
  <si>
    <t>Sohpie Noero</t>
  </si>
  <si>
    <t>Please make check payable to Hub Oakland LLC.</t>
    <phoneticPr fontId="123" type="noConversion"/>
  </si>
  <si>
    <t xml:space="preserve">Set up: </t>
    <phoneticPr fontId="123" type="noConversion"/>
  </si>
  <si>
    <t>BILL TO:</t>
    <phoneticPr fontId="123" type="noConversion"/>
  </si>
  <si>
    <t>Uptown</t>
    <phoneticPr fontId="123" type="noConversion"/>
  </si>
  <si>
    <t>Downtown</t>
    <phoneticPr fontId="123" type="noConversion"/>
  </si>
  <si>
    <t>BILL TO:</t>
    <phoneticPr fontId="123" type="noConversion"/>
  </si>
  <si>
    <t>Tables &amp; chairs</t>
    <phoneticPr fontId="123" type="noConversion"/>
  </si>
  <si>
    <t>2323 Broadway</t>
    <phoneticPr fontId="123" type="noConversion"/>
  </si>
  <si>
    <t>541-261-0268</t>
  </si>
  <si>
    <t>Meridian Room</t>
    <phoneticPr fontId="123" type="noConversion"/>
  </si>
  <si>
    <t>AMOUNT</t>
    <phoneticPr fontId="123" type="noConversion"/>
  </si>
  <si>
    <t>5pm-6pm</t>
    <phoneticPr fontId="123" type="noConversion"/>
  </si>
  <si>
    <t>Clean up/Reset:</t>
    <phoneticPr fontId="123" type="noConversion"/>
  </si>
  <si>
    <t>Jingletown Lounge</t>
    <phoneticPr fontId="123" type="noConversion"/>
  </si>
  <si>
    <t>Uptown</t>
    <phoneticPr fontId="123" type="noConversion"/>
  </si>
  <si>
    <t>Site Manager/Staffing</t>
    <phoneticPr fontId="123" type="noConversion"/>
  </si>
  <si>
    <t>AT</t>
    <phoneticPr fontId="123" type="noConversion"/>
  </si>
  <si>
    <t>Wireless internet</t>
    <phoneticPr fontId="123" type="noConversion"/>
  </si>
  <si>
    <t>Oakland, CA 94612</t>
    <phoneticPr fontId="123" type="noConversion"/>
  </si>
  <si>
    <t>Set up: 6:30-7:00</t>
  </si>
  <si>
    <t>Event: 7:00-10:00pm</t>
  </si>
  <si>
    <t xml:space="preserve">Break down: </t>
    <phoneticPr fontId="123" type="noConversion"/>
  </si>
  <si>
    <t>Atrium</t>
    <phoneticPr fontId="123" type="noConversion"/>
  </si>
  <si>
    <t>BILL TO:</t>
    <phoneticPr fontId="123" type="noConversion"/>
  </si>
  <si>
    <t>OMI Gallery</t>
    <phoneticPr fontId="123" type="noConversion"/>
  </si>
  <si>
    <t>Remaining Balance Due by 4/8</t>
  </si>
  <si>
    <t>AMOUNT</t>
    <phoneticPr fontId="123" type="noConversion"/>
  </si>
  <si>
    <t>HOURS/UNITS</t>
    <phoneticPr fontId="123" type="noConversion"/>
  </si>
  <si>
    <t>347-635-4542</t>
  </si>
  <si>
    <t>Tech808</t>
  </si>
  <si>
    <t>Broadway Set up: 5:30-6:45pm</t>
  </si>
  <si>
    <t>A/V Equipment</t>
    <phoneticPr fontId="123" type="noConversion"/>
  </si>
  <si>
    <t>James Lopez</t>
  </si>
  <si>
    <t>Cleantech Open Business Briefing</t>
  </si>
  <si>
    <t>RATE: Non Member Weekday Rate - Sponsorhsip</t>
  </si>
  <si>
    <t>DESCRIPTION</t>
    <phoneticPr fontId="77" type="noConversion"/>
  </si>
  <si>
    <t>Due upon receipt</t>
    <phoneticPr fontId="123" type="noConversion"/>
  </si>
  <si>
    <t>Downtown</t>
    <phoneticPr fontId="123" type="noConversion"/>
  </si>
  <si>
    <t>East Oakland</t>
    <phoneticPr fontId="123" type="noConversion"/>
  </si>
  <si>
    <t>West Oakland</t>
    <phoneticPr fontId="123" type="noConversion"/>
  </si>
  <si>
    <t>Event:</t>
    <phoneticPr fontId="123" type="noConversion"/>
  </si>
  <si>
    <t>Jingletown Lounge</t>
    <phoneticPr fontId="72" type="noConversion"/>
  </si>
  <si>
    <t>OMI Gallery</t>
    <phoneticPr fontId="72" type="noConversion"/>
  </si>
  <si>
    <t>A/V Equipment</t>
    <phoneticPr fontId="123" type="noConversion"/>
  </si>
  <si>
    <t>Wireless internet</t>
    <phoneticPr fontId="123" type="noConversion"/>
  </si>
  <si>
    <t>1-2pm</t>
    <phoneticPr fontId="123" type="noConversion"/>
  </si>
  <si>
    <t>Phone (510) 858-2323</t>
    <phoneticPr fontId="77" type="noConversion"/>
  </si>
  <si>
    <t xml:space="preserve">Break down: </t>
    <phoneticPr fontId="123" type="noConversion"/>
  </si>
  <si>
    <t>AT</t>
    <phoneticPr fontId="123" type="noConversion"/>
  </si>
  <si>
    <t>West Oakland</t>
    <phoneticPr fontId="123" type="noConversion"/>
  </si>
  <si>
    <t>West Oakland</t>
    <phoneticPr fontId="123" type="noConversion"/>
  </si>
  <si>
    <t xml:space="preserve">Waste Removal Fee </t>
    <phoneticPr fontId="123" type="noConversion"/>
  </si>
  <si>
    <t>Liza Rankow</t>
  </si>
  <si>
    <t>DESCRIPTION</t>
    <phoneticPr fontId="123" type="noConversion"/>
  </si>
  <si>
    <t>Downtown</t>
    <phoneticPr fontId="72" type="noConversion"/>
  </si>
  <si>
    <t xml:space="preserve">Event moved to Jingletown </t>
  </si>
  <si>
    <t>DATE OF EVENT</t>
    <phoneticPr fontId="123" type="noConversion"/>
  </si>
  <si>
    <t>Total</t>
    <phoneticPr fontId="123" type="noConversion"/>
  </si>
  <si>
    <t>Flat Fee</t>
    <phoneticPr fontId="123" type="noConversion"/>
  </si>
  <si>
    <t xml:space="preserve">Coffee Service </t>
    <phoneticPr fontId="123" type="noConversion"/>
  </si>
  <si>
    <t>Security</t>
    <phoneticPr fontId="123" type="noConversion"/>
  </si>
  <si>
    <t>Total</t>
    <phoneticPr fontId="123" type="noConversion"/>
  </si>
  <si>
    <t>Phone (510) 858-2323</t>
    <phoneticPr fontId="123" type="noConversion"/>
  </si>
  <si>
    <t>West Oakland</t>
    <phoneticPr fontId="123" type="noConversion"/>
  </si>
  <si>
    <t>Set Up &amp; Reset</t>
    <phoneticPr fontId="123" type="noConversion"/>
  </si>
  <si>
    <t>IHO Staffing</t>
    <phoneticPr fontId="123" type="noConversion"/>
  </si>
  <si>
    <t>AMOUNT</t>
    <phoneticPr fontId="123" type="noConversion"/>
  </si>
  <si>
    <t>HOURS/UNITS</t>
    <phoneticPr fontId="123" type="noConversion"/>
  </si>
  <si>
    <t>SUBTOTAL</t>
    <phoneticPr fontId="123" type="noConversion"/>
  </si>
  <si>
    <t>BILL TO:</t>
    <phoneticPr fontId="123" type="noConversion"/>
  </si>
  <si>
    <t>EVENT TITLE:</t>
    <phoneticPr fontId="123" type="noConversion"/>
  </si>
  <si>
    <t>AT</t>
    <phoneticPr fontId="123" type="noConversion"/>
  </si>
  <si>
    <t>Tables &amp; chairs</t>
    <phoneticPr fontId="77" type="noConversion"/>
  </si>
  <si>
    <t>415-361-3296</t>
    <phoneticPr fontId="77" type="noConversion"/>
  </si>
  <si>
    <t>Use of kitchen</t>
    <phoneticPr fontId="77" type="noConversion"/>
  </si>
  <si>
    <t>A/V Equipment</t>
    <phoneticPr fontId="77" type="noConversion"/>
  </si>
  <si>
    <t>3:30-7:30pm</t>
  </si>
  <si>
    <t>AMOUNT</t>
    <phoneticPr fontId="123" type="noConversion"/>
  </si>
  <si>
    <t>HOURS/UNITS</t>
    <phoneticPr fontId="123" type="noConversion"/>
  </si>
  <si>
    <t>Security</t>
    <phoneticPr fontId="72" type="noConversion"/>
  </si>
  <si>
    <t>3/28-3/29</t>
    <phoneticPr fontId="123" type="noConversion"/>
  </si>
  <si>
    <t>DESCRIPTION</t>
    <phoneticPr fontId="123" type="noConversion"/>
  </si>
  <si>
    <t>OMI Gallery</t>
    <phoneticPr fontId="123" type="noConversion"/>
  </si>
  <si>
    <t>Meridian Room</t>
    <phoneticPr fontId="123" type="noConversion"/>
  </si>
  <si>
    <t>BILL TO:</t>
    <phoneticPr fontId="123" type="noConversion"/>
  </si>
  <si>
    <t>RATE: Part-time Member Weekday Rate -- Multi-Room Discount</t>
    <phoneticPr fontId="123" type="noConversion"/>
  </si>
  <si>
    <t>AT</t>
    <phoneticPr fontId="123" type="noConversion"/>
  </si>
  <si>
    <t>Phone (510) 858-2323</t>
    <phoneticPr fontId="36" type="noConversion"/>
  </si>
  <si>
    <t>DATE OF EVENT</t>
    <phoneticPr fontId="123" type="noConversion"/>
  </si>
  <si>
    <t>2323 Broadway</t>
    <phoneticPr fontId="36" type="noConversion"/>
  </si>
  <si>
    <t>Tables &amp; chairs</t>
    <phoneticPr fontId="123" type="noConversion"/>
  </si>
  <si>
    <t>A/V Equipment</t>
    <phoneticPr fontId="123" type="noConversion"/>
  </si>
  <si>
    <t>INVOICE #415009</t>
  </si>
  <si>
    <t>Downtown</t>
    <phoneticPr fontId="36" type="noConversion"/>
  </si>
  <si>
    <t>INVOICE #415014-2</t>
  </si>
  <si>
    <t xml:space="preserve">Set up: </t>
  </si>
  <si>
    <t>6:30pm-9:30pm</t>
  </si>
  <si>
    <t>Esther Polk</t>
  </si>
  <si>
    <t>Downtown</t>
    <phoneticPr fontId="123" type="noConversion"/>
  </si>
  <si>
    <t>Site Manager &amp; Staff to move IHO furniture</t>
    <phoneticPr fontId="123" type="noConversion"/>
  </si>
  <si>
    <t xml:space="preserve">Coffee Service </t>
    <phoneticPr fontId="123" type="noConversion"/>
  </si>
  <si>
    <t>Credit card payment will be assessed a 5% service charge</t>
    <phoneticPr fontId="123" type="noConversion"/>
  </si>
  <si>
    <t>Please make check payable to Hub Oakland LLC.</t>
    <phoneticPr fontId="123" type="noConversion"/>
  </si>
  <si>
    <t>Please make check payable to Lisa Chacón</t>
    <phoneticPr fontId="123" type="noConversion"/>
  </si>
  <si>
    <t>Total</t>
    <phoneticPr fontId="123" type="noConversion"/>
  </si>
  <si>
    <t xml:space="preserve">eguttman-slater@beneficialstate.org </t>
  </si>
  <si>
    <t>RATE: Part Time Member Weekend Rate  - Multi Day Discount</t>
    <phoneticPr fontId="123" type="noConversion"/>
  </si>
  <si>
    <t>A/V Equipment</t>
    <phoneticPr fontId="123" type="noConversion"/>
  </si>
  <si>
    <t>Wireless internet</t>
    <phoneticPr fontId="123" type="noConversion"/>
  </si>
  <si>
    <t>Atrium</t>
    <phoneticPr fontId="123" type="noConversion"/>
  </si>
  <si>
    <t>If food/drink waste can be packed out Waste Removal Fee will be waved</t>
    <phoneticPr fontId="77" type="noConversion"/>
  </si>
  <si>
    <t>Set up: 5:00-7:00PM</t>
  </si>
  <si>
    <t>Please make check payable to Hub Oakland LLC.</t>
    <phoneticPr fontId="123" type="noConversion"/>
  </si>
  <si>
    <t>Tables &amp; chairs</t>
    <phoneticPr fontId="123" type="noConversion"/>
  </si>
  <si>
    <t>DISCOUNT</t>
    <phoneticPr fontId="123" type="noConversion"/>
  </si>
  <si>
    <t>50% Deposit Due Immediately</t>
    <phoneticPr fontId="123" type="noConversion"/>
  </si>
  <si>
    <t>Due upon receipt</t>
    <phoneticPr fontId="123" type="noConversion"/>
  </si>
  <si>
    <t>Please make check payable to Hub Oakland LLC.</t>
    <phoneticPr fontId="123" type="noConversion"/>
  </si>
  <si>
    <t>Credit card payment will be assessed a 5% service charge</t>
    <phoneticPr fontId="123" type="noConversion"/>
  </si>
  <si>
    <t>West Oakland</t>
    <phoneticPr fontId="123" type="noConversion"/>
  </si>
  <si>
    <t>Set Up &amp; Reset</t>
    <phoneticPr fontId="123" type="noConversion"/>
  </si>
  <si>
    <t>IHO Staffing</t>
    <phoneticPr fontId="123" type="noConversion"/>
  </si>
  <si>
    <t>Flat Fee</t>
    <phoneticPr fontId="123" type="noConversion"/>
  </si>
  <si>
    <t>Meridian Room</t>
    <phoneticPr fontId="123" type="noConversion"/>
  </si>
  <si>
    <t>INVOICE #315001-2</t>
  </si>
  <si>
    <t>Security</t>
    <phoneticPr fontId="123" type="noConversion"/>
  </si>
  <si>
    <t>Set up: 5:30pm-6:30pm</t>
  </si>
  <si>
    <t>SUBTOTAL</t>
    <phoneticPr fontId="123" type="noConversion"/>
  </si>
  <si>
    <t>Tables &amp; chairs</t>
    <phoneticPr fontId="123" type="noConversion"/>
  </si>
  <si>
    <t>Loudspeaker Films</t>
  </si>
  <si>
    <t>kamis@loudspeakerfilms.com</t>
  </si>
  <si>
    <t>707-287-5837</t>
  </si>
  <si>
    <t>Please make check payable to Lisa Chacón</t>
    <phoneticPr fontId="36" type="noConversion"/>
  </si>
  <si>
    <t>HOURS/UNITS</t>
    <phoneticPr fontId="123" type="noConversion"/>
  </si>
  <si>
    <t>A/V Equipment</t>
    <phoneticPr fontId="123" type="noConversion"/>
  </si>
  <si>
    <t>Wireless internet</t>
    <phoneticPr fontId="123" type="noConversion"/>
  </si>
  <si>
    <t>Due upon receipt</t>
    <phoneticPr fontId="123" type="noConversion"/>
  </si>
  <si>
    <t>Credit card payment will be assessed a 5% service charge</t>
    <phoneticPr fontId="123" type="noConversion"/>
  </si>
  <si>
    <t>Use of kitchen and complementary tea service</t>
    <phoneticPr fontId="123" type="noConversion"/>
  </si>
  <si>
    <t>Total</t>
    <phoneticPr fontId="123" type="noConversion"/>
  </si>
  <si>
    <t>Oakland, CA 94612</t>
    <phoneticPr fontId="123" type="noConversion"/>
  </si>
  <si>
    <t>12:30pm-1:00pm</t>
  </si>
  <si>
    <t>2323 Broadway</t>
    <phoneticPr fontId="123" type="noConversion"/>
  </si>
  <si>
    <t>RATE: Non Member Weekend Rate - Full Day Discount</t>
  </si>
  <si>
    <t>East Oakland</t>
    <phoneticPr fontId="123" type="noConversion"/>
  </si>
  <si>
    <t>Tables &amp; chairs</t>
    <phoneticPr fontId="123" type="noConversion"/>
  </si>
  <si>
    <t>Use of kitchen and complementary tea service</t>
    <phoneticPr fontId="123" type="noConversion"/>
  </si>
  <si>
    <t>Wireless internet</t>
    <phoneticPr fontId="123" type="noConversion"/>
  </si>
  <si>
    <t>EVENT TITLE:</t>
    <phoneticPr fontId="123" type="noConversion"/>
  </si>
  <si>
    <t>IHO Staffing</t>
    <phoneticPr fontId="123" type="noConversion"/>
  </si>
  <si>
    <t>Large Party Janitorial Fee</t>
    <phoneticPr fontId="123" type="noConversion"/>
  </si>
  <si>
    <t>Broadway Event: 6:45-8:30pm</t>
  </si>
  <si>
    <t>Meridian Room</t>
    <phoneticPr fontId="123" type="noConversion"/>
  </si>
  <si>
    <t>Uptown</t>
    <phoneticPr fontId="123" type="noConversion"/>
  </si>
  <si>
    <t>Downtown</t>
    <phoneticPr fontId="123" type="noConversion"/>
  </si>
  <si>
    <t>Due upon receipt</t>
    <phoneticPr fontId="123" type="noConversion"/>
  </si>
  <si>
    <t>james@thephatstartup.com</t>
  </si>
  <si>
    <t>Broadway/ Atrium Event: 7:00-8:30pm</t>
  </si>
  <si>
    <t>Notes:</t>
    <phoneticPr fontId="123" type="noConversion"/>
  </si>
  <si>
    <t>Security</t>
    <phoneticPr fontId="123" type="noConversion"/>
  </si>
  <si>
    <t>Total</t>
    <phoneticPr fontId="123" type="noConversion"/>
  </si>
  <si>
    <t>AMOUNT</t>
    <phoneticPr fontId="123" type="noConversion"/>
  </si>
  <si>
    <t>Flat Fee</t>
    <phoneticPr fontId="123" type="noConversion"/>
  </si>
  <si>
    <t>East Oakland</t>
    <phoneticPr fontId="72" type="noConversion"/>
  </si>
  <si>
    <t>The Phat Startup</t>
  </si>
  <si>
    <t>Tables &amp; chairs</t>
    <phoneticPr fontId="123" type="noConversion"/>
  </si>
  <si>
    <t>INVOICE #515004</t>
  </si>
  <si>
    <t>IMPACT HUB OAKLAND LLC</t>
    <phoneticPr fontId="123" type="noConversion"/>
  </si>
  <si>
    <t>2323 Broadway</t>
    <phoneticPr fontId="123" type="noConversion"/>
  </si>
  <si>
    <t>Oakland, CA 94612</t>
    <phoneticPr fontId="123" type="noConversion"/>
  </si>
  <si>
    <t>A/V Sound Technician (Full time)</t>
  </si>
  <si>
    <t>RATE: Part Time Member Weekday Rate - New Member Discount</t>
  </si>
  <si>
    <t xml:space="preserve">INVOICE #415013-2 </t>
  </si>
  <si>
    <t>DISCOUNT</t>
    <phoneticPr fontId="123" type="noConversion"/>
  </si>
  <si>
    <t>IHO Staffing</t>
    <phoneticPr fontId="123" type="noConversion"/>
  </si>
  <si>
    <t>Large Party Janitorial Fee</t>
    <phoneticPr fontId="123" type="noConversion"/>
  </si>
  <si>
    <t>A/V Equipment</t>
    <phoneticPr fontId="123" type="noConversion"/>
  </si>
  <si>
    <t>AMOUNT</t>
    <phoneticPr fontId="123" type="noConversion"/>
  </si>
  <si>
    <t>HOURS/UNITS</t>
    <phoneticPr fontId="123" type="noConversion"/>
  </si>
  <si>
    <t>Please make check payable to Lisa Chacón</t>
    <phoneticPr fontId="123" type="noConversion"/>
  </si>
  <si>
    <t>SUBTOTAL</t>
    <phoneticPr fontId="123" type="noConversion"/>
  </si>
  <si>
    <t>East Oakland</t>
    <phoneticPr fontId="123" type="noConversion"/>
  </si>
  <si>
    <t>West Oakland</t>
    <phoneticPr fontId="123" type="noConversion"/>
  </si>
  <si>
    <t>West Oakland</t>
    <phoneticPr fontId="123" type="noConversion"/>
  </si>
  <si>
    <t>RATE: Full Time Member Weekend Rate - Partnership Discount</t>
    <phoneticPr fontId="123" type="noConversion"/>
  </si>
  <si>
    <t>WITH</t>
    <phoneticPr fontId="123" type="noConversion"/>
  </si>
  <si>
    <t>SUBTOTAL</t>
    <phoneticPr fontId="123" type="noConversion"/>
  </si>
  <si>
    <t>Site Manager &amp; Staff to move IHO furniture</t>
    <phoneticPr fontId="123" type="noConversion"/>
  </si>
  <si>
    <t>East Oakland</t>
    <phoneticPr fontId="123" type="noConversion"/>
  </si>
  <si>
    <t>7:30m-8:30pm</t>
  </si>
  <si>
    <t>Hip Hop For Change</t>
  </si>
  <si>
    <t>jp@hiphopforchange.org</t>
  </si>
  <si>
    <t>Use of kitchen</t>
    <phoneticPr fontId="123" type="noConversion"/>
  </si>
  <si>
    <t>HOURS/UNITS</t>
    <phoneticPr fontId="36" type="noConversion"/>
  </si>
  <si>
    <t>Meridian Room</t>
    <phoneticPr fontId="123" type="noConversion"/>
  </si>
  <si>
    <t>9:30-11:30pm</t>
  </si>
  <si>
    <t>Tradeswomen, Inc.</t>
  </si>
  <si>
    <t>OMI Gallery</t>
    <phoneticPr fontId="123" type="noConversion"/>
  </si>
  <si>
    <t>Meridian Room</t>
    <phoneticPr fontId="123" type="noConversion"/>
  </si>
  <si>
    <t>Uptown</t>
    <phoneticPr fontId="123" type="noConversion"/>
  </si>
  <si>
    <t>Downtown</t>
    <phoneticPr fontId="123" type="noConversion"/>
  </si>
  <si>
    <t>RATE: Full Time Member Weekday Rate</t>
    <phoneticPr fontId="77" type="noConversion"/>
  </si>
  <si>
    <t>AT</t>
    <phoneticPr fontId="77" type="noConversion"/>
  </si>
  <si>
    <t>DATE OF EVENT</t>
    <phoneticPr fontId="77" type="noConversion"/>
  </si>
  <si>
    <t xml:space="preserve">Break down: 4:00p-6:00pm </t>
  </si>
  <si>
    <t>SUBTOTAL</t>
    <phoneticPr fontId="36" type="noConversion"/>
  </si>
  <si>
    <t>IMPACT HUB OAKLAND LLC</t>
    <phoneticPr fontId="123" type="noConversion"/>
  </si>
  <si>
    <t>Phone (510) 858-2323</t>
    <phoneticPr fontId="123" type="noConversion"/>
  </si>
  <si>
    <t>Atrium</t>
    <phoneticPr fontId="36" type="noConversion"/>
  </si>
  <si>
    <t>Jingletown Lounge</t>
    <phoneticPr fontId="123" type="noConversion"/>
  </si>
  <si>
    <t>OMI Gallery</t>
    <phoneticPr fontId="123" type="noConversion"/>
  </si>
  <si>
    <t>AMOUNT</t>
    <phoneticPr fontId="123" type="noConversion"/>
  </si>
  <si>
    <t>West Oakland</t>
    <phoneticPr fontId="72" type="noConversion"/>
  </si>
  <si>
    <t>Set Up &amp; Reset</t>
    <phoneticPr fontId="72" type="noConversion"/>
  </si>
  <si>
    <t>510 292-9438</t>
    <phoneticPr fontId="123" type="noConversion"/>
  </si>
  <si>
    <t>DATE OF EVENT</t>
    <phoneticPr fontId="123" type="noConversion"/>
  </si>
  <si>
    <t>EVENT TITLE:</t>
    <phoneticPr fontId="123" type="noConversion"/>
  </si>
  <si>
    <t>Waste Removal</t>
    <phoneticPr fontId="123" type="noConversion"/>
  </si>
  <si>
    <t>DATE OF EVENT</t>
    <phoneticPr fontId="123" type="noConversion"/>
  </si>
  <si>
    <t>blackfolkshouse@gmail.com</t>
  </si>
  <si>
    <t>Standard Janitorial Fee</t>
    <phoneticPr fontId="123" type="noConversion"/>
  </si>
  <si>
    <t>Jingletown Lounge</t>
    <phoneticPr fontId="123" type="noConversion"/>
  </si>
  <si>
    <t>OMI Gallery</t>
    <phoneticPr fontId="123" type="noConversion"/>
  </si>
  <si>
    <t>AT</t>
    <phoneticPr fontId="123" type="noConversion"/>
  </si>
  <si>
    <t>Wireless internet</t>
    <phoneticPr fontId="123" type="noConversion"/>
  </si>
  <si>
    <t>A/V Tech hired PT from 10:30-1:30pm</t>
  </si>
  <si>
    <t>510-575-1251</t>
  </si>
  <si>
    <t>One designated staff member</t>
  </si>
  <si>
    <t>Remaining Balance due by 5/1</t>
  </si>
  <si>
    <t>Break Out Rooms:</t>
  </si>
  <si>
    <t>Event: 9:00a-4:00pm</t>
  </si>
  <si>
    <t>OMI Gallery</t>
    <phoneticPr fontId="123" type="noConversion"/>
  </si>
  <si>
    <t>IMPACT HUB OAKLAND LLC</t>
    <phoneticPr fontId="123" type="noConversion"/>
  </si>
  <si>
    <t>2323 Broadway</t>
    <phoneticPr fontId="123" type="noConversion"/>
  </si>
  <si>
    <t>Oakland, CA 94612</t>
    <phoneticPr fontId="123" type="noConversion"/>
  </si>
  <si>
    <t>DESCRIPTION</t>
    <phoneticPr fontId="123" type="noConversion"/>
  </si>
  <si>
    <t>Early Closing Fee</t>
  </si>
  <si>
    <t>Late Nite Art</t>
    <phoneticPr fontId="123" type="noConversion"/>
  </si>
  <si>
    <t>Tables &amp; chairs</t>
    <phoneticPr fontId="123" type="noConversion"/>
  </si>
  <si>
    <t>707-477-9063</t>
    <phoneticPr fontId="123" type="noConversion"/>
  </si>
  <si>
    <t>East Oakland</t>
    <phoneticPr fontId="123" type="noConversion"/>
  </si>
  <si>
    <t>West Oakland</t>
    <phoneticPr fontId="123" type="noConversion"/>
  </si>
  <si>
    <t xml:space="preserve">Thank you! </t>
    <phoneticPr fontId="123" type="noConversion"/>
  </si>
  <si>
    <t>IHO Staffing</t>
    <phoneticPr fontId="123" type="noConversion"/>
  </si>
  <si>
    <t>Flat Fee</t>
    <phoneticPr fontId="123" type="noConversion"/>
  </si>
  <si>
    <t>Use of kitchen, including coffee machine and thermos</t>
  </si>
  <si>
    <t>West Oakland</t>
    <phoneticPr fontId="123" type="noConversion"/>
  </si>
  <si>
    <t>AT</t>
    <phoneticPr fontId="123" type="noConversion"/>
  </si>
  <si>
    <t>Tables &amp; chairs</t>
    <phoneticPr fontId="123" type="noConversion"/>
  </si>
  <si>
    <t>Downtown</t>
    <phoneticPr fontId="123" type="noConversion"/>
  </si>
  <si>
    <t>East Oakland</t>
    <phoneticPr fontId="123" type="noConversion"/>
  </si>
  <si>
    <t>EVENT TITLE:</t>
    <phoneticPr fontId="123" type="noConversion"/>
  </si>
  <si>
    <t>DATE OF EVENT</t>
    <phoneticPr fontId="123" type="noConversion"/>
  </si>
  <si>
    <t>DESCRIPTION</t>
    <phoneticPr fontId="123" type="noConversion"/>
  </si>
  <si>
    <t>AMOUNT</t>
    <phoneticPr fontId="123" type="noConversion"/>
  </si>
  <si>
    <t>Notes:</t>
    <phoneticPr fontId="123" type="noConversion"/>
  </si>
  <si>
    <t>BILL TO:</t>
    <phoneticPr fontId="123" type="noConversion"/>
  </si>
  <si>
    <t>Please make check payable to Lisa Chacón</t>
    <phoneticPr fontId="123" type="noConversion"/>
  </si>
  <si>
    <t xml:space="preserve">Coffee Service </t>
    <phoneticPr fontId="123" type="noConversion"/>
  </si>
  <si>
    <t>Security</t>
    <phoneticPr fontId="123" type="noConversion"/>
  </si>
  <si>
    <t>Due upon receipt</t>
    <phoneticPr fontId="123" type="noConversion"/>
  </si>
  <si>
    <t>EVENT TITLE:</t>
    <phoneticPr fontId="123" type="noConversion"/>
  </si>
  <si>
    <t>SUBTOTAL</t>
    <phoneticPr fontId="123" type="noConversion"/>
  </si>
  <si>
    <t>Event:</t>
    <phoneticPr fontId="123" type="noConversion"/>
  </si>
  <si>
    <t xml:space="preserve">Break down: </t>
    <phoneticPr fontId="123" type="noConversion"/>
  </si>
  <si>
    <t>Tables &amp; chairs</t>
    <phoneticPr fontId="123" type="noConversion"/>
  </si>
  <si>
    <t>Phone (510) 858-2323</t>
    <phoneticPr fontId="123" type="noConversion"/>
  </si>
  <si>
    <t>BILL TO:</t>
    <phoneticPr fontId="123" type="noConversion"/>
  </si>
  <si>
    <t>Event:</t>
    <phoneticPr fontId="123" type="noConversion"/>
  </si>
  <si>
    <t>Security</t>
    <phoneticPr fontId="123" type="noConversion"/>
  </si>
  <si>
    <t>Security</t>
    <phoneticPr fontId="123" type="noConversion"/>
  </si>
  <si>
    <t>Uptown</t>
    <phoneticPr fontId="123" type="noConversion"/>
  </si>
  <si>
    <t>SUBTOTAL</t>
    <phoneticPr fontId="123" type="noConversion"/>
  </si>
  <si>
    <t>West Oakland</t>
    <phoneticPr fontId="123" type="noConversion"/>
  </si>
  <si>
    <t>DESCRIPTION</t>
    <phoneticPr fontId="72" type="noConversion"/>
  </si>
  <si>
    <t>50% Deposit Due Immediately</t>
    <phoneticPr fontId="123" type="noConversion"/>
  </si>
  <si>
    <t>Please make check payable to Hub Oakland LLC.</t>
    <phoneticPr fontId="123" type="noConversion"/>
  </si>
  <si>
    <t>A/V Equipment</t>
    <phoneticPr fontId="123" type="noConversion"/>
  </si>
  <si>
    <t>Event: 7:00-10:30PM</t>
  </si>
  <si>
    <t>Gallery Event: 5:45-7:00pm</t>
  </si>
  <si>
    <t>East Oakland</t>
    <phoneticPr fontId="123" type="noConversion"/>
  </si>
  <si>
    <t>Tables &amp; chairs</t>
    <phoneticPr fontId="123" type="noConversion"/>
  </si>
  <si>
    <t>A/V Equipment</t>
    <phoneticPr fontId="123" type="noConversion"/>
  </si>
  <si>
    <t>Jingletown Lounge</t>
    <phoneticPr fontId="123" type="noConversion"/>
  </si>
  <si>
    <t>OMI Gallery</t>
    <phoneticPr fontId="123" type="noConversion"/>
  </si>
  <si>
    <t>Atrium (50% cancellation deposit)</t>
  </si>
  <si>
    <t>Wireless internet</t>
    <phoneticPr fontId="123" type="noConversion"/>
  </si>
  <si>
    <t>AMOUNT</t>
    <phoneticPr fontId="123" type="noConversion"/>
  </si>
  <si>
    <t>OMI Gallery</t>
    <phoneticPr fontId="123" type="noConversion"/>
  </si>
  <si>
    <t>2323 Broadway</t>
    <phoneticPr fontId="77" type="noConversion"/>
  </si>
  <si>
    <t>Oakland, CA 94612</t>
    <phoneticPr fontId="77" type="noConversion"/>
  </si>
  <si>
    <t xml:space="preserve">Break down: </t>
  </si>
  <si>
    <t>Please make check payable to Lisa Chacón</t>
    <phoneticPr fontId="123" type="noConversion"/>
  </si>
  <si>
    <t xml:space="preserve">Thank you! </t>
    <phoneticPr fontId="123" type="noConversion"/>
  </si>
  <si>
    <t>RATE: Full Time Member Weekend Rate</t>
  </si>
  <si>
    <t>Please make check payable to Hub Oakland LLC.</t>
    <phoneticPr fontId="123" type="noConversion"/>
  </si>
  <si>
    <t xml:space="preserve">Thank you! </t>
    <phoneticPr fontId="123" type="noConversion"/>
  </si>
  <si>
    <t>Eb Brown</t>
  </si>
  <si>
    <t xml:space="preserve">Break down: 10:00-10:30 </t>
  </si>
  <si>
    <t xml:space="preserve">Coffee Service </t>
    <phoneticPr fontId="123" type="noConversion"/>
  </si>
  <si>
    <t>Wireless internet</t>
    <phoneticPr fontId="123" type="noConversion"/>
  </si>
  <si>
    <t>EVENT TITLE:</t>
    <phoneticPr fontId="123" type="noConversion"/>
  </si>
  <si>
    <t>DESCRIPTION</t>
    <phoneticPr fontId="123" type="noConversion"/>
  </si>
  <si>
    <t>DATE OF EVENT</t>
    <phoneticPr fontId="123" type="noConversion"/>
  </si>
  <si>
    <t>West Oakland</t>
    <phoneticPr fontId="123" type="noConversion"/>
  </si>
  <si>
    <t>IMPACT HUB OAKLAND LLC</t>
    <phoneticPr fontId="123" type="noConversion"/>
  </si>
  <si>
    <t>Racial Equitecture</t>
  </si>
  <si>
    <t>myoshamcafee@racialequitecture.com</t>
  </si>
  <si>
    <t>617-642-1388</t>
  </si>
  <si>
    <t>Oakland, CA 94612</t>
    <phoneticPr fontId="123" type="noConversion"/>
  </si>
  <si>
    <t>Phone (510) 858-2323</t>
    <phoneticPr fontId="123" type="noConversion"/>
  </si>
  <si>
    <t>Summer Solstice Member Appreciation Party</t>
  </si>
  <si>
    <t>Atrium</t>
    <phoneticPr fontId="123" type="noConversion"/>
  </si>
  <si>
    <t>Jingletown Lounge</t>
    <phoneticPr fontId="123" type="noConversion"/>
  </si>
  <si>
    <t>DATE OF EVENT</t>
    <phoneticPr fontId="123" type="noConversion"/>
  </si>
  <si>
    <t>DESCRIPTION</t>
    <phoneticPr fontId="123" type="noConversion"/>
  </si>
  <si>
    <t>AMOUNT</t>
    <phoneticPr fontId="123" type="noConversion"/>
  </si>
  <si>
    <t>HOURS</t>
    <phoneticPr fontId="123" type="noConversion"/>
  </si>
  <si>
    <t>OMI Gallery</t>
    <phoneticPr fontId="123" type="noConversion"/>
  </si>
  <si>
    <t>AT</t>
    <phoneticPr fontId="123" type="noConversion"/>
  </si>
  <si>
    <t>DATE OF EVENT</t>
    <phoneticPr fontId="123" type="noConversion"/>
  </si>
  <si>
    <t>DESCRIPTION</t>
    <phoneticPr fontId="123" type="noConversion"/>
  </si>
  <si>
    <t>AMOUNT</t>
    <phoneticPr fontId="123" type="noConversion"/>
  </si>
  <si>
    <t xml:space="preserve">Meditation Room Available </t>
  </si>
  <si>
    <t>Gino Pastori-Ng</t>
  </si>
  <si>
    <t>Break down: 6:00p-7:30pm</t>
  </si>
  <si>
    <t xml:space="preserve">Youth Seed </t>
  </si>
  <si>
    <t>INVOICE #115013-2</t>
  </si>
  <si>
    <t>6-7:30pm</t>
  </si>
  <si>
    <t>10-11:00pm</t>
  </si>
  <si>
    <t>EVENT TITLE:</t>
    <phoneticPr fontId="123" type="noConversion"/>
  </si>
  <si>
    <t>Phone (510) 858-2323</t>
    <phoneticPr fontId="123" type="noConversion"/>
  </si>
  <si>
    <t>Notes:</t>
    <phoneticPr fontId="0" type="noConversion"/>
  </si>
  <si>
    <t xml:space="preserve">Set up: </t>
    <phoneticPr fontId="0" type="noConversion"/>
  </si>
  <si>
    <t>BILL TO:</t>
    <phoneticPr fontId="123" type="noConversion"/>
  </si>
  <si>
    <t>Event:</t>
    <phoneticPr fontId="0" type="noConversion"/>
  </si>
  <si>
    <t>Tables &amp; chairs</t>
    <phoneticPr fontId="0" type="noConversion"/>
  </si>
  <si>
    <t>100 cups</t>
  </si>
  <si>
    <t>AMOUNT</t>
    <phoneticPr fontId="123" type="noConversion"/>
  </si>
  <si>
    <t>Notes:</t>
    <phoneticPr fontId="123" type="noConversion"/>
  </si>
  <si>
    <t>Set Up &amp; Break Down</t>
    <phoneticPr fontId="123" type="noConversion"/>
  </si>
  <si>
    <t>50% Deposit Due Immediately</t>
    <phoneticPr fontId="123" type="noConversion"/>
  </si>
  <si>
    <t>Due upon receipt</t>
    <phoneticPr fontId="123" type="noConversion"/>
  </si>
  <si>
    <t>3:00-7:00pm</t>
  </si>
  <si>
    <t>Emma Guttman-Slater</t>
  </si>
  <si>
    <t>TOTAL</t>
    <phoneticPr fontId="123" type="noConversion"/>
  </si>
  <si>
    <t>Atrium</t>
    <phoneticPr fontId="123" type="noConversion"/>
  </si>
  <si>
    <t>2-5pm</t>
    <phoneticPr fontId="123" type="noConversion"/>
  </si>
  <si>
    <t>A/V Equipment</t>
    <phoneticPr fontId="123" type="noConversion"/>
  </si>
  <si>
    <t>DATE OF EVENT</t>
  </si>
  <si>
    <t>Remaining Balance Due</t>
  </si>
  <si>
    <t>INVOICE #215015-3</t>
  </si>
  <si>
    <t>Please make check payable to Lisa Chacón</t>
    <phoneticPr fontId="123" type="noConversion"/>
  </si>
  <si>
    <t>Please make check payable to Hub Oakland LLC.</t>
    <phoneticPr fontId="123" type="noConversion"/>
  </si>
  <si>
    <t>Omi Gallery: 5:00-10:00pm</t>
  </si>
  <si>
    <t>Compostable dishware</t>
  </si>
  <si>
    <t>Total</t>
    <phoneticPr fontId="123" type="noConversion"/>
  </si>
  <si>
    <t>Oakland Indie Awards Judging </t>
  </si>
  <si>
    <t>Please make check payable to Lisa Chacón</t>
    <phoneticPr fontId="72" type="noConversion"/>
  </si>
  <si>
    <t>INVOICE #315002-2</t>
  </si>
  <si>
    <t>Balance Due</t>
  </si>
  <si>
    <t>Refund Amount</t>
  </si>
  <si>
    <t>BILL TO:</t>
    <phoneticPr fontId="123" type="noConversion"/>
  </si>
  <si>
    <t>Please make check payable to Lisa Chacón</t>
    <phoneticPr fontId="123" type="noConversion"/>
  </si>
  <si>
    <t xml:space="preserve">Thank you! </t>
    <phoneticPr fontId="123" type="noConversion"/>
  </si>
  <si>
    <t>Please make check payable to Lisa Chacón</t>
    <phoneticPr fontId="123" type="noConversion"/>
  </si>
  <si>
    <t>The Whole Person Economy</t>
  </si>
  <si>
    <t>evanste@gmail.com</t>
  </si>
  <si>
    <t>(404) 944-8249</t>
  </si>
  <si>
    <t>Staffing: Site Manager</t>
  </si>
  <si>
    <t>Due upon receipt</t>
    <phoneticPr fontId="123" type="noConversion"/>
  </si>
  <si>
    <t>EVENT TITLE:</t>
    <phoneticPr fontId="123" type="noConversion"/>
  </si>
  <si>
    <t>RATE: Part Time Member Weekday Rate -- multi room discount</t>
  </si>
  <si>
    <t>Please make check payable to Lisa Chacón</t>
    <phoneticPr fontId="123" type="noConversion"/>
  </si>
  <si>
    <t>Evan Steiner</t>
  </si>
  <si>
    <t xml:space="preserve">Coffee Service </t>
    <phoneticPr fontId="123" type="noConversion"/>
  </si>
  <si>
    <t>Security</t>
    <phoneticPr fontId="123" type="noConversion"/>
  </si>
  <si>
    <t>IHO Staffing</t>
    <phoneticPr fontId="123" type="noConversion"/>
  </si>
  <si>
    <t xml:space="preserve">Coffee Service </t>
    <phoneticPr fontId="123" type="noConversion"/>
  </si>
  <si>
    <t>Security</t>
    <phoneticPr fontId="123" type="noConversion"/>
  </si>
  <si>
    <t>Total</t>
    <phoneticPr fontId="123" type="noConversion"/>
  </si>
  <si>
    <t>Phone (510) 858-2323</t>
    <phoneticPr fontId="123" type="noConversion"/>
  </si>
  <si>
    <t>Notes:</t>
    <phoneticPr fontId="0" type="noConversion"/>
  </si>
  <si>
    <t>TOTAL</t>
    <phoneticPr fontId="123" type="noConversion"/>
  </si>
  <si>
    <t>Please make check payable to Lisa Chacón</t>
    <phoneticPr fontId="123" type="noConversion"/>
  </si>
  <si>
    <t>INVOICE #415001-2</t>
  </si>
  <si>
    <t>Cancellation Fee</t>
  </si>
  <si>
    <t xml:space="preserve"> </t>
  </si>
  <si>
    <t>Jingletown Lounge</t>
    <phoneticPr fontId="123" type="noConversion"/>
  </si>
  <si>
    <t>Uptown</t>
    <phoneticPr fontId="123" type="noConversion"/>
  </si>
  <si>
    <t>Oakland, CA 94612</t>
    <phoneticPr fontId="123" type="noConversion"/>
  </si>
  <si>
    <t>Phone (510) 858-2323</t>
    <phoneticPr fontId="123" type="noConversion"/>
  </si>
  <si>
    <t>Notes:</t>
    <phoneticPr fontId="123" type="noConversion"/>
  </si>
  <si>
    <t>BILL TO:</t>
    <phoneticPr fontId="123" type="noConversion"/>
  </si>
  <si>
    <t xml:space="preserve">Thank you! </t>
    <phoneticPr fontId="123" type="noConversion"/>
  </si>
  <si>
    <t>Due upon receipt</t>
    <phoneticPr fontId="123" type="noConversion"/>
  </si>
  <si>
    <t>Please make check payable to Hub Oakland LLC.</t>
    <phoneticPr fontId="123" type="noConversion"/>
  </si>
  <si>
    <t>Credit card payment will be assessed a 5% service charge</t>
    <phoneticPr fontId="123" type="noConversion"/>
  </si>
  <si>
    <t xml:space="preserve">Thank you! </t>
    <phoneticPr fontId="123" type="noConversion"/>
  </si>
  <si>
    <t>1:00pm-1:30pm</t>
  </si>
  <si>
    <t>RATE: Full Time Member Weekend Rate - Half Day Discount</t>
  </si>
  <si>
    <t>Due upon receipt</t>
    <phoneticPr fontId="123" type="noConversion"/>
  </si>
  <si>
    <t>Event: 6:30pm-9:00pm</t>
  </si>
  <si>
    <t>Wireless internet</t>
    <phoneticPr fontId="36" type="noConversion"/>
  </si>
  <si>
    <t>RATE: Full Time Member Weekend Rate</t>
    <phoneticPr fontId="36" type="noConversion"/>
  </si>
  <si>
    <t>50% Deposit Due Immediately</t>
    <phoneticPr fontId="123" type="noConversion"/>
  </si>
  <si>
    <t>Due upon receipt</t>
    <phoneticPr fontId="123" type="noConversion"/>
  </si>
  <si>
    <t>Black Folks House</t>
  </si>
  <si>
    <t>510-388-0292</t>
  </si>
  <si>
    <t>A/V Equipment</t>
    <phoneticPr fontId="123" type="noConversion"/>
  </si>
  <si>
    <t>Wireless internet</t>
    <phoneticPr fontId="123" type="noConversion"/>
  </si>
  <si>
    <t>BILL TO:</t>
    <phoneticPr fontId="123" type="noConversion"/>
  </si>
  <si>
    <t>IHO Staffing</t>
    <phoneticPr fontId="123" type="noConversion"/>
  </si>
  <si>
    <t>OMI Gallery</t>
    <phoneticPr fontId="123" type="noConversion"/>
  </si>
  <si>
    <t>Total</t>
    <phoneticPr fontId="123" type="noConversion"/>
  </si>
  <si>
    <t>HOURS/UNITS</t>
    <phoneticPr fontId="123" type="noConversion"/>
  </si>
  <si>
    <t>A/V Equipment</t>
    <phoneticPr fontId="123" type="noConversion"/>
  </si>
  <si>
    <t>EVENT TITLE:</t>
    <phoneticPr fontId="123" type="noConversion"/>
  </si>
  <si>
    <t>IMPACT HUB OAKLAND LLC</t>
    <phoneticPr fontId="123" type="noConversion"/>
  </si>
  <si>
    <t>2323 Broadway</t>
    <phoneticPr fontId="123" type="noConversion"/>
  </si>
  <si>
    <t>AMIGOS Youth Ambassadors Family Orientation</t>
  </si>
  <si>
    <t>INVOICE #415004-2</t>
  </si>
  <si>
    <t>Emma Smith</t>
  </si>
  <si>
    <t>Meridian Room</t>
    <phoneticPr fontId="123" type="noConversion"/>
  </si>
  <si>
    <t>Uptown</t>
    <phoneticPr fontId="123" type="noConversion"/>
  </si>
  <si>
    <t>Downtown</t>
    <phoneticPr fontId="123" type="noConversion"/>
  </si>
  <si>
    <t>East Oakland</t>
    <phoneticPr fontId="123" type="noConversion"/>
  </si>
  <si>
    <t>West Oakland</t>
    <phoneticPr fontId="123" type="noConversion"/>
  </si>
  <si>
    <t>Set Up &amp; Reset</t>
    <phoneticPr fontId="123" type="noConversion"/>
  </si>
  <si>
    <t>8:30pm-9:30pm</t>
  </si>
  <si>
    <t>504-909-2697</t>
  </si>
  <si>
    <t>East Oakland</t>
    <phoneticPr fontId="123" type="noConversion"/>
  </si>
  <si>
    <t>DISCOUNT</t>
    <phoneticPr fontId="123" type="noConversion"/>
  </si>
  <si>
    <t>TOTAL</t>
    <phoneticPr fontId="123" type="noConversion"/>
  </si>
  <si>
    <t>Independent Women in Hip Hop Fest</t>
  </si>
  <si>
    <t>9:30am-10:30am</t>
  </si>
  <si>
    <t>Amigos de las Americas</t>
  </si>
  <si>
    <t>510-703-4313</t>
  </si>
  <si>
    <t>Amigos Youth Ambassadors: Interview Day</t>
  </si>
  <si>
    <t>RATE: Full Time Member Weekend Rate - Full Day Discount</t>
  </si>
  <si>
    <t>Conference Room Janitorial Fee</t>
  </si>
  <si>
    <t>10:30am-3:30pm</t>
  </si>
  <si>
    <t xml:space="preserve">Break down: </t>
    <phoneticPr fontId="123" type="noConversion"/>
  </si>
  <si>
    <t>Tables &amp; chairs</t>
    <phoneticPr fontId="123" type="noConversion"/>
  </si>
  <si>
    <t>A/V Equipment</t>
    <phoneticPr fontId="123" type="noConversion"/>
  </si>
  <si>
    <t>Wireless internet</t>
    <phoneticPr fontId="123" type="noConversion"/>
  </si>
  <si>
    <t>Please make check payable to Lisa Chacón</t>
    <phoneticPr fontId="123" type="noConversion"/>
  </si>
  <si>
    <t>Wireless internet</t>
    <phoneticPr fontId="123" type="noConversion"/>
  </si>
  <si>
    <t>EVENT TITLE:</t>
    <phoneticPr fontId="123" type="noConversion"/>
  </si>
  <si>
    <t>HOURS/UNITS</t>
    <phoneticPr fontId="123" type="noConversion"/>
  </si>
  <si>
    <t>SUBTOTAL</t>
    <phoneticPr fontId="123" type="noConversion"/>
  </si>
  <si>
    <t>DISCOUNT</t>
    <phoneticPr fontId="123" type="noConversion"/>
  </si>
  <si>
    <t>EVENT TITLE:</t>
    <phoneticPr fontId="123" type="noConversion"/>
  </si>
  <si>
    <t>AT</t>
    <phoneticPr fontId="123" type="noConversion"/>
  </si>
  <si>
    <t>TOTAL</t>
    <phoneticPr fontId="123" type="noConversion"/>
  </si>
  <si>
    <t>Atrium</t>
    <phoneticPr fontId="123" type="noConversion"/>
  </si>
  <si>
    <t>Jingletown Lounge</t>
    <phoneticPr fontId="123" type="noConversion"/>
  </si>
  <si>
    <t>Downtown</t>
    <phoneticPr fontId="123" type="noConversion"/>
  </si>
  <si>
    <t>East Oakland</t>
    <phoneticPr fontId="123" type="noConversion"/>
  </si>
  <si>
    <t>Set Up &amp; Break Down</t>
    <phoneticPr fontId="123" type="noConversion"/>
  </si>
  <si>
    <t>TOTAL</t>
    <phoneticPr fontId="123" type="noConversion"/>
  </si>
  <si>
    <t>Atrium</t>
    <phoneticPr fontId="123" type="noConversion"/>
  </si>
  <si>
    <t>Jingletown Lounge</t>
    <phoneticPr fontId="123" type="noConversion"/>
  </si>
  <si>
    <t>INOVICE #115005-4</t>
  </si>
  <si>
    <t>Worksafe's 32nd Anniversary</t>
  </si>
  <si>
    <t>IMPACT HUB OAKLAND LLC</t>
    <phoneticPr fontId="123" type="noConversion"/>
  </si>
  <si>
    <t>2323 Broadway</t>
    <phoneticPr fontId="123" type="noConversion"/>
  </si>
  <si>
    <t>INVOICE #315008-2</t>
  </si>
  <si>
    <t>Tables &amp; chairs</t>
    <phoneticPr fontId="123" type="noConversion"/>
  </si>
  <si>
    <t>IMPACT HUB OAKLAND LLC</t>
    <phoneticPr fontId="123" type="noConversion"/>
  </si>
  <si>
    <t>Team room and Phone Booths</t>
  </si>
  <si>
    <t>DISCOUNT</t>
    <phoneticPr fontId="36" type="noConversion"/>
  </si>
  <si>
    <t>TOTAL</t>
    <phoneticPr fontId="36" type="noConversion"/>
  </si>
  <si>
    <t>HOURS</t>
    <phoneticPr fontId="123" type="noConversion"/>
  </si>
  <si>
    <t>SUBTOTAL</t>
    <phoneticPr fontId="123" type="noConversion"/>
  </si>
  <si>
    <t>DISCOUNT</t>
    <phoneticPr fontId="123" type="noConversion"/>
  </si>
  <si>
    <t>SUBTOTAL</t>
    <phoneticPr fontId="123" type="noConversion"/>
  </si>
  <si>
    <t>IHO Staffing</t>
    <phoneticPr fontId="123" type="noConversion"/>
  </si>
  <si>
    <t>Flat Fee</t>
    <phoneticPr fontId="123" type="noConversion"/>
  </si>
  <si>
    <t>A/V Equipment, if requested</t>
  </si>
  <si>
    <t xml:space="preserve">Coffee Service </t>
    <phoneticPr fontId="123" type="noConversion"/>
  </si>
  <si>
    <t>Security</t>
    <phoneticPr fontId="123" type="noConversion"/>
  </si>
  <si>
    <t>Total</t>
    <phoneticPr fontId="123" type="noConversion"/>
  </si>
  <si>
    <t>Phone (510) 858-2323</t>
    <phoneticPr fontId="123" type="noConversion"/>
  </si>
  <si>
    <t>BILL TO:</t>
    <phoneticPr fontId="123" type="noConversion"/>
  </si>
  <si>
    <t>50% Deposit Due Immediately</t>
    <phoneticPr fontId="123" type="noConversion"/>
  </si>
  <si>
    <t>Due upon receipt</t>
    <phoneticPr fontId="123" type="noConversion"/>
  </si>
  <si>
    <t>BILL TO:</t>
    <phoneticPr fontId="123" type="noConversion"/>
  </si>
  <si>
    <t>Jingletown, Uptown and Broadway</t>
  </si>
  <si>
    <t xml:space="preserve">Thank you! </t>
    <phoneticPr fontId="123" type="noConversion"/>
  </si>
  <si>
    <t>DISCOUNT</t>
    <phoneticPr fontId="123" type="noConversion"/>
  </si>
  <si>
    <t>TOTAL</t>
    <phoneticPr fontId="123" type="noConversion"/>
  </si>
  <si>
    <t>IMPACT HUB OAKLAND LLC</t>
    <phoneticPr fontId="123" type="noConversion"/>
  </si>
  <si>
    <t>2323 Broadway</t>
    <phoneticPr fontId="123" type="noConversion"/>
  </si>
  <si>
    <t>Credit card payment will be assessed a 5% service charge</t>
    <phoneticPr fontId="123" type="noConversion"/>
  </si>
  <si>
    <t>Due upon receipt</t>
    <phoneticPr fontId="123" type="noConversion"/>
  </si>
  <si>
    <t>Phone (510) 858-2323</t>
    <phoneticPr fontId="123" type="noConversion"/>
  </si>
  <si>
    <t>Notes:</t>
    <phoneticPr fontId="123" type="noConversion"/>
  </si>
  <si>
    <t>BILL TO:</t>
    <phoneticPr fontId="123" type="noConversion"/>
  </si>
  <si>
    <t>DISCOUNT</t>
    <phoneticPr fontId="123" type="noConversion"/>
  </si>
  <si>
    <t>TOTAL</t>
    <phoneticPr fontId="123" type="noConversion"/>
  </si>
  <si>
    <t>Atrium</t>
    <phoneticPr fontId="123" type="noConversion"/>
  </si>
  <si>
    <t>Jingletown Lounge</t>
    <phoneticPr fontId="123" type="noConversion"/>
  </si>
  <si>
    <t>OMI Gallery</t>
    <phoneticPr fontId="123" type="noConversion"/>
  </si>
  <si>
    <t>Meridian Room</t>
    <phoneticPr fontId="123" type="noConversion"/>
  </si>
  <si>
    <t>IMPACT HUB OAKLAND LLC</t>
    <phoneticPr fontId="123" type="noConversion"/>
  </si>
  <si>
    <t>Phone (510) 858-2323</t>
    <phoneticPr fontId="123" type="noConversion"/>
  </si>
  <si>
    <t>Jingletown Lounge</t>
    <phoneticPr fontId="123" type="noConversion"/>
  </si>
  <si>
    <t>Due upon receipt</t>
    <phoneticPr fontId="123" type="noConversion"/>
  </si>
  <si>
    <t>Please make check payable to Hub Oakland LLC.</t>
    <phoneticPr fontId="123" type="noConversion"/>
  </si>
  <si>
    <t xml:space="preserve">Thank you! </t>
    <phoneticPr fontId="123" type="noConversion"/>
  </si>
  <si>
    <t>Please make check payable to Lisa Chacón</t>
    <phoneticPr fontId="123" type="noConversion"/>
  </si>
  <si>
    <t>INVOICE #415005-2</t>
  </si>
  <si>
    <t>10:00am-1:00pm</t>
  </si>
  <si>
    <t>9:30am-10:00am</t>
  </si>
  <si>
    <t>EVENT INVOICE</t>
    <phoneticPr fontId="123" type="noConversion"/>
  </si>
  <si>
    <t>IMPACT HUB OAKLAND LLC</t>
    <phoneticPr fontId="123" type="noConversion"/>
  </si>
  <si>
    <t>2323 Broadway</t>
    <phoneticPr fontId="123" type="noConversion"/>
  </si>
  <si>
    <t>Oakland, CA 94612</t>
    <phoneticPr fontId="123" type="noConversion"/>
  </si>
  <si>
    <t>Please make check payable to Lisa Chacón</t>
    <phoneticPr fontId="123" type="noConversion"/>
  </si>
  <si>
    <t>INVOICE # 615003</t>
  </si>
  <si>
    <t>50% Deposit Paid with Bay Bucks</t>
  </si>
  <si>
    <t>Remaining Balance Due by 6/22</t>
  </si>
  <si>
    <t>IMPACT HUB OAKLAND LLC</t>
    <phoneticPr fontId="123" type="noConversion"/>
  </si>
  <si>
    <t>2323 Broadway</t>
    <phoneticPr fontId="123" type="noConversion"/>
  </si>
  <si>
    <t>HOURS/UNITS</t>
    <phoneticPr fontId="123" type="noConversion"/>
  </si>
  <si>
    <t>Please make check payable to Lisa Chacón</t>
    <phoneticPr fontId="123" type="noConversion"/>
  </si>
  <si>
    <t xml:space="preserve">Coffee Service </t>
    <phoneticPr fontId="123" type="noConversion"/>
  </si>
  <si>
    <t>Security</t>
    <phoneticPr fontId="123" type="noConversion"/>
  </si>
  <si>
    <t>Total</t>
    <phoneticPr fontId="123" type="noConversion"/>
  </si>
  <si>
    <t>Notes:</t>
    <phoneticPr fontId="123" type="noConversion"/>
  </si>
  <si>
    <t xml:space="preserve">Set up: </t>
    <phoneticPr fontId="123" type="noConversion"/>
  </si>
  <si>
    <t>DISCOUNT</t>
    <phoneticPr fontId="123" type="noConversion"/>
  </si>
  <si>
    <t>TOTAL</t>
    <phoneticPr fontId="123" type="noConversion"/>
  </si>
  <si>
    <t xml:space="preserve">Coffee Service </t>
    <phoneticPr fontId="123" type="noConversion"/>
  </si>
  <si>
    <t>ESTIMATED TOTAL</t>
    <phoneticPr fontId="123" type="noConversion"/>
  </si>
  <si>
    <t>Standard Janitorial Fee</t>
    <phoneticPr fontId="123" type="noConversion"/>
  </si>
  <si>
    <t>Flat Fee</t>
    <phoneticPr fontId="123" type="noConversion"/>
  </si>
  <si>
    <t xml:space="preserve">Waste Removal Fee </t>
    <phoneticPr fontId="123" type="noConversion"/>
  </si>
  <si>
    <t>Uptown</t>
    <phoneticPr fontId="72" type="noConversion"/>
  </si>
  <si>
    <t>TOTAL</t>
    <phoneticPr fontId="123" type="noConversion"/>
  </si>
  <si>
    <t>IMPACT HUB OAKLAND LLC</t>
    <phoneticPr fontId="123" type="noConversion"/>
  </si>
  <si>
    <t>2323 Broadway</t>
    <phoneticPr fontId="123" type="noConversion"/>
  </si>
  <si>
    <t>Oakland, CA 94612</t>
    <phoneticPr fontId="123" type="noConversion"/>
  </si>
  <si>
    <t>Meridian Room</t>
    <phoneticPr fontId="123" type="noConversion"/>
  </si>
  <si>
    <t>AT</t>
    <phoneticPr fontId="123" type="noConversion"/>
  </si>
  <si>
    <t>DATE OF EVENT</t>
    <phoneticPr fontId="123" type="noConversion"/>
  </si>
  <si>
    <t>A/V Equipment</t>
    <phoneticPr fontId="123" type="noConversion"/>
  </si>
  <si>
    <t>Wireless internet</t>
    <phoneticPr fontId="123" type="noConversion"/>
  </si>
  <si>
    <t>EVENT TITLE:</t>
    <phoneticPr fontId="123" type="noConversion"/>
  </si>
  <si>
    <t>Atrium</t>
    <phoneticPr fontId="123" type="noConversion"/>
  </si>
  <si>
    <t>Jingletown Lounge</t>
    <phoneticPr fontId="123" type="noConversion"/>
  </si>
  <si>
    <t>OMI Gallery</t>
    <phoneticPr fontId="123" type="noConversion"/>
  </si>
  <si>
    <t>DESCRIPTION</t>
    <phoneticPr fontId="123" type="noConversion"/>
  </si>
  <si>
    <t>Total</t>
    <phoneticPr fontId="123" type="noConversion"/>
  </si>
  <si>
    <t>Phone (510) 858-2323</t>
    <phoneticPr fontId="123" type="noConversion"/>
  </si>
  <si>
    <t>Notes:</t>
    <phoneticPr fontId="123" type="noConversion"/>
  </si>
  <si>
    <t>BILL TO:</t>
    <phoneticPr fontId="123" type="noConversion"/>
  </si>
  <si>
    <t>Atrium</t>
    <phoneticPr fontId="123" type="noConversion"/>
  </si>
  <si>
    <t>BILL TO:</t>
    <phoneticPr fontId="123" type="noConversion"/>
  </si>
  <si>
    <t>Event:</t>
    <phoneticPr fontId="0" type="noConversion"/>
  </si>
  <si>
    <t>Tables &amp; chairs</t>
    <phoneticPr fontId="0" type="noConversion"/>
  </si>
  <si>
    <t>Final Payment Due by 6/4</t>
  </si>
  <si>
    <t>5pm-6pm</t>
  </si>
  <si>
    <t>6pm-9pm</t>
  </si>
  <si>
    <t>John Pomeroy</t>
  </si>
  <si>
    <t>9pm-10pm</t>
  </si>
  <si>
    <t>Marian Farms</t>
  </si>
  <si>
    <t>415-439-3798</t>
  </si>
  <si>
    <t>DESCRIPTION</t>
    <phoneticPr fontId="123" type="noConversion"/>
  </si>
  <si>
    <t>AMOUNT</t>
    <phoneticPr fontId="123" type="noConversion"/>
  </si>
  <si>
    <t>HOURS/UNITS</t>
    <phoneticPr fontId="123" type="noConversion"/>
  </si>
  <si>
    <t>Atrium will be used during lunch</t>
  </si>
  <si>
    <t>7:15pm-8:15pm</t>
  </si>
  <si>
    <t>Standard Janitorial Fee</t>
    <phoneticPr fontId="123" type="noConversion"/>
  </si>
  <si>
    <t>Flat Fee</t>
    <phoneticPr fontId="123" type="noConversion"/>
  </si>
  <si>
    <t>Coffee Service ($10/thermos)</t>
    <phoneticPr fontId="123" type="noConversion"/>
  </si>
  <si>
    <t>Total</t>
    <phoneticPr fontId="123" type="noConversion"/>
  </si>
  <si>
    <t>Notes:</t>
    <phoneticPr fontId="123" type="noConversion"/>
  </si>
  <si>
    <t>Set up: 9:00a-12:00pm</t>
  </si>
  <si>
    <t>Gallery: 2:00p-6:00pm</t>
  </si>
  <si>
    <t>Event: 12:00p-6:00pm</t>
  </si>
  <si>
    <t>SUBTOTAL</t>
    <phoneticPr fontId="123" type="noConversion"/>
  </si>
  <si>
    <t>DISCOUNT</t>
    <phoneticPr fontId="123" type="noConversion"/>
  </si>
  <si>
    <t>IHO Staffing</t>
    <phoneticPr fontId="123" type="noConversion"/>
  </si>
  <si>
    <t>ENTIRE SPACE</t>
    <phoneticPr fontId="123" type="noConversion"/>
  </si>
  <si>
    <t>Large Party Janitorial Fee/Waste Removal</t>
    <phoneticPr fontId="123" type="noConversion"/>
  </si>
  <si>
    <t>ENTIRE SPACE</t>
    <phoneticPr fontId="123" type="noConversion"/>
  </si>
  <si>
    <t>OMI Gallery</t>
    <phoneticPr fontId="123" type="noConversion"/>
  </si>
  <si>
    <t>Meridian Room</t>
    <phoneticPr fontId="123" type="noConversion"/>
  </si>
  <si>
    <t>Uptown</t>
    <phoneticPr fontId="123" type="noConversion"/>
  </si>
  <si>
    <t>Set Up &amp; Reset</t>
    <phoneticPr fontId="123" type="noConversion"/>
  </si>
  <si>
    <t>INVOICE #615004</t>
  </si>
  <si>
    <t>Kimberly Bryant</t>
  </si>
  <si>
    <t>A/V Equipment</t>
    <phoneticPr fontId="0" type="noConversion"/>
  </si>
  <si>
    <t>Wireless internet</t>
    <phoneticPr fontId="0" type="noConversion"/>
  </si>
  <si>
    <t>EVENT TITLE:</t>
    <phoneticPr fontId="123" type="noConversion"/>
  </si>
  <si>
    <t>DATE OF EVENT</t>
    <phoneticPr fontId="123" type="noConversion"/>
  </si>
  <si>
    <t>DESCRIPTION</t>
    <phoneticPr fontId="123" type="noConversion"/>
  </si>
  <si>
    <t>Please make check payable to Hub Oakland LLC.</t>
    <phoneticPr fontId="123" type="noConversion"/>
  </si>
  <si>
    <t>Uptown</t>
    <phoneticPr fontId="123" type="noConversion"/>
  </si>
  <si>
    <t xml:space="preserve">Remaining Balance Due by 7/12 </t>
  </si>
  <si>
    <t>IHO Staffing</t>
    <phoneticPr fontId="123" type="noConversion"/>
  </si>
  <si>
    <t>Standard Janitorial Fee/Waste Removal</t>
    <phoneticPr fontId="123" type="noConversion"/>
  </si>
  <si>
    <t>Flat Fee</t>
    <phoneticPr fontId="123" type="noConversion"/>
  </si>
  <si>
    <t xml:space="preserve">Coffee Service </t>
    <phoneticPr fontId="123" type="noConversion"/>
  </si>
  <si>
    <t>Security</t>
    <phoneticPr fontId="123" type="noConversion"/>
  </si>
  <si>
    <t>Total</t>
    <phoneticPr fontId="123" type="noConversion"/>
  </si>
  <si>
    <t>50% Deposit Due Immediately</t>
    <phoneticPr fontId="123" type="noConversion"/>
  </si>
  <si>
    <t>Due upon receipt</t>
    <phoneticPr fontId="123" type="noConversion"/>
  </si>
  <si>
    <t>Please make check payable to Hub Oakland LLC.</t>
    <phoneticPr fontId="123" type="noConversion"/>
  </si>
  <si>
    <t>AMOUNT</t>
    <phoneticPr fontId="123" type="noConversion"/>
  </si>
  <si>
    <t>HOURS/UNITS</t>
    <phoneticPr fontId="123" type="noConversion"/>
  </si>
  <si>
    <t>AT</t>
    <phoneticPr fontId="123" type="noConversion"/>
  </si>
  <si>
    <t>DATE OF EVENT</t>
    <phoneticPr fontId="123" type="noConversion"/>
  </si>
  <si>
    <t>Uptown: 10:30a-12:00p &amp; 2:00p-3:30p</t>
  </si>
  <si>
    <t>Jingletown: 10:30a-12:00p &amp; 2:00p-3:30p</t>
  </si>
  <si>
    <t>4:00-6:30pm</t>
  </si>
  <si>
    <t>Phone (510) 858-2323</t>
    <phoneticPr fontId="123" type="noConversion"/>
  </si>
  <si>
    <t>9:45am-7:15pm</t>
  </si>
  <si>
    <t>8:00am-9:45am</t>
  </si>
  <si>
    <t>Breakout Space: 1:30-2:30</t>
  </si>
  <si>
    <t>8am-6pm</t>
    <phoneticPr fontId="123" type="noConversion"/>
  </si>
  <si>
    <t>Clean up:</t>
    <phoneticPr fontId="123" type="noConversion"/>
  </si>
  <si>
    <t>Atrium</t>
    <phoneticPr fontId="123" type="noConversion"/>
  </si>
  <si>
    <t>Jingletown Lounge</t>
    <phoneticPr fontId="123" type="noConversion"/>
  </si>
  <si>
    <t>AMOUNT</t>
    <phoneticPr fontId="123" type="noConversion"/>
  </si>
  <si>
    <t>HOURS/UNITS</t>
    <phoneticPr fontId="123" type="noConversion"/>
  </si>
  <si>
    <t>Tables &amp; chairs</t>
    <phoneticPr fontId="123" type="noConversion"/>
  </si>
  <si>
    <t>AT</t>
    <phoneticPr fontId="123" type="noConversion"/>
  </si>
  <si>
    <t>DATE OF EVENT</t>
    <phoneticPr fontId="123" type="noConversion"/>
  </si>
  <si>
    <t xml:space="preserve">Black Evolution: Activism, Art &amp; The Spirit </t>
  </si>
  <si>
    <t>up to $1000 is distributed to Evan. Any additional profit is split 50/50 with IHO.</t>
  </si>
  <si>
    <t>Remaining Balance Due by 8/14</t>
  </si>
  <si>
    <t>9:00am-5:00pm</t>
  </si>
  <si>
    <t>5:00pm-7:00pm</t>
  </si>
  <si>
    <t>7:00am-9:00am</t>
  </si>
  <si>
    <t>Please make check payable to Hub Oakland LLC.</t>
    <phoneticPr fontId="123" type="noConversion"/>
  </si>
  <si>
    <t>Due upon receipt</t>
    <phoneticPr fontId="123" type="noConversion"/>
  </si>
  <si>
    <t>Use of Sound Tech to support Band and provide sound for video.</t>
  </si>
  <si>
    <t>100% Deposit Due Immediately</t>
  </si>
  <si>
    <t>INVOICE #215011-2</t>
  </si>
  <si>
    <t>Set Up &amp; Break Down</t>
    <phoneticPr fontId="123" type="noConversion"/>
  </si>
  <si>
    <t>DATE OF EVENT</t>
    <phoneticPr fontId="123" type="noConversion"/>
  </si>
  <si>
    <t>DESCRIPTION</t>
    <phoneticPr fontId="123" type="noConversion"/>
  </si>
  <si>
    <t>Set Up &amp; Reset</t>
    <phoneticPr fontId="123" type="noConversion"/>
  </si>
  <si>
    <t>Use of kitchen and complementary tea service</t>
    <phoneticPr fontId="123" type="noConversion"/>
  </si>
  <si>
    <t xml:space="preserve">Break down: </t>
    <phoneticPr fontId="123" type="noConversion"/>
  </si>
  <si>
    <t xml:space="preserve">Thank you! </t>
    <phoneticPr fontId="123" type="noConversion"/>
  </si>
  <si>
    <t>SUBTOTAL</t>
    <phoneticPr fontId="123" type="noConversion"/>
  </si>
  <si>
    <t>atoledo@foodfirst.org</t>
  </si>
  <si>
    <t>510-654-4400</t>
  </si>
  <si>
    <t>40th Anniversary Gala and Auction</t>
  </si>
  <si>
    <t>RATE: Part Time Member Weekend Rate - multi room discount</t>
  </si>
  <si>
    <t>IMPACT HUB OAKLAND LLC</t>
    <phoneticPr fontId="123" type="noConversion"/>
  </si>
  <si>
    <t>2323 Broadway</t>
    <phoneticPr fontId="123" type="noConversion"/>
  </si>
  <si>
    <t>Oakland, CA 94612</t>
    <phoneticPr fontId="123" type="noConversion"/>
  </si>
  <si>
    <t>Phone (510) 858-2323</t>
    <phoneticPr fontId="123" type="noConversion"/>
  </si>
  <si>
    <t>Notes:</t>
    <phoneticPr fontId="123" type="noConversion"/>
  </si>
  <si>
    <t xml:space="preserve">Set up: </t>
    <phoneticPr fontId="123" type="noConversion"/>
  </si>
  <si>
    <t>BILL TO:</t>
    <phoneticPr fontId="123" type="noConversion"/>
  </si>
  <si>
    <t>Event:</t>
    <phoneticPr fontId="123" type="noConversion"/>
  </si>
  <si>
    <t>DISCOUNT</t>
    <phoneticPr fontId="123" type="noConversion"/>
  </si>
  <si>
    <t>DESCRIPTION</t>
    <phoneticPr fontId="123" type="noConversion"/>
  </si>
  <si>
    <t>AMOUNT</t>
    <phoneticPr fontId="123" type="noConversion"/>
  </si>
  <si>
    <t>SUBTOTAL</t>
    <phoneticPr fontId="123" type="noConversion"/>
  </si>
  <si>
    <t>Notes:</t>
    <phoneticPr fontId="123" type="noConversion"/>
  </si>
  <si>
    <t xml:space="preserve">Thank you! </t>
    <phoneticPr fontId="123" type="noConversion"/>
  </si>
  <si>
    <t>Please make check payable to Lisa Chacón</t>
    <phoneticPr fontId="123" type="noConversion"/>
  </si>
  <si>
    <t>Oakland, CA 94612</t>
    <phoneticPr fontId="123" type="noConversion"/>
  </si>
  <si>
    <t>Phone (510) 858-2323</t>
    <phoneticPr fontId="123" type="noConversion"/>
  </si>
  <si>
    <t>Friday</t>
    <phoneticPr fontId="123" type="noConversion"/>
  </si>
  <si>
    <t>Saturday</t>
    <phoneticPr fontId="123" type="noConversion"/>
  </si>
  <si>
    <t>Sunday</t>
    <phoneticPr fontId="123" type="noConversion"/>
  </si>
  <si>
    <t>6:00-8am</t>
    <phoneticPr fontId="123" type="noConversion"/>
  </si>
  <si>
    <t>7-8am</t>
    <phoneticPr fontId="123" type="noConversion"/>
  </si>
  <si>
    <t>Oakland, CA 94612</t>
    <phoneticPr fontId="123" type="noConversion"/>
  </si>
  <si>
    <t>Site Manager &amp; Staff to move IHO furniture</t>
    <phoneticPr fontId="123" type="noConversion"/>
  </si>
  <si>
    <t>Meridian Room</t>
    <phoneticPr fontId="123" type="noConversion"/>
  </si>
  <si>
    <t>Uptown</t>
    <phoneticPr fontId="123" type="noConversion"/>
  </si>
  <si>
    <t>Downtown</t>
    <phoneticPr fontId="123" type="noConversion"/>
  </si>
  <si>
    <t>East Oakland</t>
    <phoneticPr fontId="123" type="noConversion"/>
  </si>
  <si>
    <t>West Oakland</t>
    <phoneticPr fontId="123" type="noConversion"/>
  </si>
  <si>
    <t>DESCRIPTION</t>
    <phoneticPr fontId="123" type="noConversion"/>
  </si>
  <si>
    <t>AMOUNT</t>
    <phoneticPr fontId="123" type="noConversion"/>
  </si>
  <si>
    <t>HOURS/UNITS</t>
    <phoneticPr fontId="123" type="noConversion"/>
  </si>
  <si>
    <t>SUBTOTAL</t>
    <phoneticPr fontId="123" type="noConversion"/>
  </si>
  <si>
    <t>6-7:30pm</t>
    <phoneticPr fontId="123" type="noConversion"/>
  </si>
  <si>
    <t>6-9:30pm</t>
    <phoneticPr fontId="123" type="noConversion"/>
  </si>
  <si>
    <t>(415) 860-6387</t>
    <phoneticPr fontId="123" type="noConversion"/>
  </si>
  <si>
    <t>IHO Staffing 6am-9am, 5:30pm-7:30pm</t>
    <phoneticPr fontId="123" type="noConversion"/>
  </si>
  <si>
    <t>EVENT TITLE:</t>
    <phoneticPr fontId="123" type="noConversion"/>
  </si>
  <si>
    <t>RATE: Full Time Member Rate -- Partnership Discount</t>
    <phoneticPr fontId="123" type="noConversion"/>
  </si>
  <si>
    <t>DATE OF EVENT</t>
    <phoneticPr fontId="123" type="noConversion"/>
  </si>
  <si>
    <t>INVOICE #415002-2</t>
  </si>
  <si>
    <t xml:space="preserve">Deposit PAID </t>
  </si>
  <si>
    <t>TOTAL</t>
    <phoneticPr fontId="123" type="noConversion"/>
  </si>
  <si>
    <t>Total</t>
    <phoneticPr fontId="123" type="noConversion"/>
  </si>
  <si>
    <t>Due upon receipt</t>
    <phoneticPr fontId="123" type="noConversion"/>
  </si>
  <si>
    <t>Please make check payable to Hub Oakland LLC.</t>
    <phoneticPr fontId="123" type="noConversion"/>
  </si>
  <si>
    <t xml:space="preserve">Thank you! </t>
    <phoneticPr fontId="123" type="noConversion"/>
  </si>
  <si>
    <t>Please make check payable to Lisa Chacón</t>
    <phoneticPr fontId="123" type="noConversion"/>
  </si>
  <si>
    <t>INVOICE #415006-3</t>
  </si>
  <si>
    <t>Compostables Only: 100 cups, 100 plates and 100-150 Napkins</t>
  </si>
  <si>
    <t>AV Tech: 7:30am-1:30pm</t>
  </si>
  <si>
    <t>RATE: Full time Member Weekend Rate - Founders Discount</t>
  </si>
  <si>
    <t xml:space="preserve">Financial breakdown: IHO and caterer recover costs. Additional revenue </t>
  </si>
  <si>
    <t>8pm-10pm</t>
  </si>
  <si>
    <t>a/v tech 2-6pm</t>
  </si>
  <si>
    <t>IHO Staffing 7am-9am, 1:30pm-8:30pm</t>
  </si>
  <si>
    <t>Due upon receipt</t>
    <phoneticPr fontId="123" type="noConversion"/>
  </si>
  <si>
    <t>Black Girls Code Hackathon</t>
  </si>
  <si>
    <t>STAFFING SCHEDULE (Note: on-call staff included)</t>
  </si>
  <si>
    <t>Alexandra Toledo</t>
  </si>
  <si>
    <t>Oakland, CA 94612</t>
    <phoneticPr fontId="123" type="noConversion"/>
  </si>
  <si>
    <t xml:space="preserve">Break down: </t>
    <phoneticPr fontId="123" type="noConversion"/>
  </si>
  <si>
    <t>Food First</t>
    <phoneticPr fontId="123" type="noConversion"/>
  </si>
  <si>
    <t>Tables &amp; chairs</t>
    <phoneticPr fontId="123" type="noConversion"/>
  </si>
  <si>
    <t>Use of kitchen and complementary tea service</t>
    <phoneticPr fontId="123" type="noConversion"/>
  </si>
  <si>
    <t xml:space="preserve">INVOICE #415008-2 </t>
  </si>
  <si>
    <t>East Oakland: 4:30-9:00pm</t>
  </si>
  <si>
    <t>Deposit PAID</t>
  </si>
  <si>
    <t>7:00pm-10:00pm</t>
  </si>
  <si>
    <t>10:00pm-11:00pm</t>
  </si>
  <si>
    <t>Remaining Balance due by 8/11/2015</t>
  </si>
  <si>
    <t>INVOICE #615005-2</t>
  </si>
  <si>
    <t>EVENT TITLE:</t>
    <phoneticPr fontId="123" type="noConversion"/>
  </si>
  <si>
    <t>Staffing</t>
    <phoneticPr fontId="123" type="noConversion"/>
  </si>
  <si>
    <t>Due upon receipt</t>
    <phoneticPr fontId="123" type="noConversion"/>
  </si>
</sst>
</file>

<file path=xl/styles.xml><?xml version="1.0" encoding="utf-8"?>
<styleSheet xmlns="http://schemas.openxmlformats.org/spreadsheetml/2006/main">
  <numFmts count="11">
    <numFmt numFmtId="6" formatCode="&quot;$&quot;#,##0_);[Red]\(&quot;$&quot;#,##0\)"/>
    <numFmt numFmtId="7" formatCode="&quot;$&quot;#,##0.00_);\(&quot;$&quot;#,##0.00\)"/>
    <numFmt numFmtId="8" formatCode="&quot;$&quot;#,##0.00_);[Red]\(&quot;$&quot;#,##0.00\)"/>
    <numFmt numFmtId="44" formatCode="_(&quot;$&quot;* #,##0.00_);_(&quot;$&quot;* \(#,##0.00\);_(&quot;$&quot;* &quot;-&quot;??_);_(@_)"/>
    <numFmt numFmtId="164" formatCode="mmmm\ d\,\ yyyy"/>
    <numFmt numFmtId="165" formatCode="&quot;$&quot;#,##0"/>
    <numFmt numFmtId="166" formatCode="&quot;$&quot;#,##0.00"/>
    <numFmt numFmtId="167" formatCode="0.0"/>
    <numFmt numFmtId="168" formatCode="0.0%"/>
    <numFmt numFmtId="169" formatCode="_(&quot;$&quot;* #,##0.0_);_(&quot;$&quot;* \(#,##0.0\);_(&quot;$&quot;* &quot;-&quot;??_);_(@_)"/>
    <numFmt numFmtId="170" formatCode="&quot;$&quot;#,##0.0"/>
  </numFmts>
  <fonts count="155">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b/>
      <sz val="10"/>
      <name val="Verdana"/>
    </font>
    <font>
      <sz val="10"/>
      <name val="Verdana"/>
    </font>
    <font>
      <b/>
      <sz val="10"/>
      <name val="Verdana"/>
    </font>
    <font>
      <b/>
      <sz val="10"/>
      <name val="Verdana"/>
    </font>
    <font>
      <b/>
      <sz val="10"/>
      <name val="Verdana"/>
    </font>
    <font>
      <sz val="10"/>
      <name val="Verdana"/>
    </font>
    <font>
      <sz val="12"/>
      <name val="Calibri"/>
    </font>
    <font>
      <sz val="8"/>
      <name val="Verdana"/>
    </font>
    <font>
      <b/>
      <sz val="12"/>
      <name val="Calibri"/>
    </font>
    <font>
      <sz val="10"/>
      <name val="Arial"/>
    </font>
    <font>
      <sz val="36"/>
      <name val="Calibri"/>
    </font>
    <font>
      <b/>
      <i/>
      <sz val="12"/>
      <name val="Calibri"/>
      <family val="2"/>
    </font>
    <font>
      <sz val="12"/>
      <name val="Arial"/>
    </font>
    <font>
      <b/>
      <sz val="12"/>
      <name val="Arial"/>
    </font>
    <font>
      <b/>
      <i/>
      <sz val="12"/>
      <name val="Arial"/>
    </font>
    <font>
      <sz val="11"/>
      <name val="Arial"/>
    </font>
    <font>
      <b/>
      <sz val="11"/>
      <name val="Arial"/>
    </font>
    <font>
      <b/>
      <i/>
      <sz val="11"/>
      <name val="Arial"/>
    </font>
    <font>
      <u/>
      <sz val="10"/>
      <color indexed="12"/>
      <name val="Verdana"/>
    </font>
    <font>
      <sz val="14"/>
      <name val="Arial"/>
    </font>
    <font>
      <sz val="12"/>
      <name val="Calibri"/>
    </font>
    <font>
      <sz val="13"/>
      <color indexed="63"/>
      <name val="Arial"/>
    </font>
    <font>
      <b/>
      <sz val="12"/>
      <color indexed="10"/>
      <name val="Calibri"/>
    </font>
    <font>
      <sz val="12"/>
      <color indexed="8"/>
      <name val="Arial"/>
    </font>
    <font>
      <sz val="12"/>
      <color indexed="63"/>
      <name val="Calibri"/>
    </font>
    <font>
      <sz val="12"/>
      <color indexed="8"/>
      <name val="Calibri"/>
    </font>
    <font>
      <b/>
      <sz val="10"/>
      <name val="Arial"/>
    </font>
    <font>
      <sz val="10"/>
      <name val="Calibri"/>
    </font>
    <font>
      <sz val="10"/>
      <color indexed="8"/>
      <name val="Arial"/>
    </font>
    <font>
      <sz val="12"/>
      <name val="Verdana"/>
    </font>
    <font>
      <sz val="9"/>
      <name val="Verdana"/>
    </font>
    <font>
      <sz val="9"/>
      <name val="Calibri"/>
    </font>
    <font>
      <sz val="11"/>
      <name val="Calibri"/>
    </font>
    <font>
      <sz val="11"/>
      <name val="Verdana"/>
    </font>
    <font>
      <sz val="12"/>
      <color indexed="8"/>
      <name val="Arial"/>
    </font>
    <font>
      <sz val="12"/>
      <color indexed="8"/>
      <name val="Arial"/>
    </font>
    <font>
      <i/>
      <sz val="12"/>
      <name val="Calibri"/>
    </font>
    <font>
      <b/>
      <sz val="12"/>
      <color indexed="8"/>
      <name val="Calibri"/>
    </font>
    <font>
      <sz val="12"/>
      <name val="Lucida Sans Unicode"/>
    </font>
  </fonts>
  <fills count="5">
    <fill>
      <patternFill patternType="none"/>
    </fill>
    <fill>
      <patternFill patternType="gray125"/>
    </fill>
    <fill>
      <patternFill patternType="solid">
        <fgColor indexed="55"/>
        <bgColor indexed="64"/>
      </patternFill>
    </fill>
    <fill>
      <patternFill patternType="solid">
        <fgColor indexed="22"/>
        <bgColor indexed="64"/>
      </patternFill>
    </fill>
    <fill>
      <patternFill patternType="solid">
        <fgColor indexed="13"/>
        <bgColor indexed="64"/>
      </patternFill>
    </fill>
  </fills>
  <borders count="2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double">
        <color indexed="64"/>
      </bottom>
      <diagonal/>
    </border>
    <border>
      <left style="thin">
        <color indexed="64"/>
      </left>
      <right style="thin">
        <color indexed="64"/>
      </right>
      <top style="double">
        <color indexed="64"/>
      </top>
      <bottom style="thin">
        <color indexed="64"/>
      </bottom>
      <diagonal/>
    </border>
  </borders>
  <cellStyleXfs count="7">
    <xf numFmtId="0" fontId="0" fillId="0" borderId="0"/>
    <xf numFmtId="44" fontId="121" fillId="0" borderId="0" applyFont="0" applyFill="0" applyBorder="0" applyAlignment="0" applyProtection="0"/>
    <xf numFmtId="44" fontId="123" fillId="0" borderId="0" applyFont="0" applyFill="0" applyBorder="0" applyAlignment="0" applyProtection="0"/>
    <xf numFmtId="0" fontId="134" fillId="0" borderId="0" applyNumberFormat="0" applyFill="0" applyBorder="0" applyAlignment="0" applyProtection="0">
      <alignment vertical="top"/>
      <protection locked="0"/>
    </xf>
    <xf numFmtId="0" fontId="125" fillId="0" borderId="0">
      <alignment vertical="center"/>
    </xf>
    <xf numFmtId="9" fontId="117" fillId="0" borderId="0" applyFont="0" applyFill="0" applyBorder="0" applyAlignment="0" applyProtection="0"/>
    <xf numFmtId="9" fontId="127" fillId="0" borderId="0" applyFont="0" applyFill="0" applyBorder="0" applyAlignment="0" applyProtection="0"/>
  </cellStyleXfs>
  <cellXfs count="1002">
    <xf numFmtId="0" fontId="0" fillId="0" borderId="0" xfId="0"/>
    <xf numFmtId="2" fontId="122" fillId="0" borderId="0" xfId="0" applyNumberFormat="1" applyFont="1" applyFill="1" applyAlignment="1">
      <alignment horizontal="center"/>
    </xf>
    <xf numFmtId="9" fontId="126" fillId="0" borderId="0" xfId="5" applyFont="1" applyFill="1" applyAlignment="1">
      <alignment horizontal="right"/>
    </xf>
    <xf numFmtId="9" fontId="122" fillId="0" borderId="0" xfId="5" applyFont="1" applyFill="1" applyAlignment="1"/>
    <xf numFmtId="0" fontId="122" fillId="0" borderId="0" xfId="0" applyFont="1"/>
    <xf numFmtId="2" fontId="122" fillId="0" borderId="0" xfId="0" applyNumberFormat="1" applyFont="1"/>
    <xf numFmtId="14" fontId="122" fillId="0" borderId="0" xfId="0" applyNumberFormat="1" applyFont="1" applyAlignment="1">
      <alignment horizontal="left"/>
    </xf>
    <xf numFmtId="44" fontId="122" fillId="0" borderId="0" xfId="0" applyNumberFormat="1" applyFont="1"/>
    <xf numFmtId="44" fontId="124" fillId="0" borderId="0" xfId="1" applyNumberFormat="1" applyFont="1" applyFill="1" applyBorder="1" applyAlignment="1">
      <alignment vertical="center"/>
    </xf>
    <xf numFmtId="0" fontId="122" fillId="0" borderId="0" xfId="0" applyFont="1" applyFill="1" applyBorder="1" applyAlignment="1"/>
    <xf numFmtId="0" fontId="124" fillId="0" borderId="0" xfId="0" applyFont="1" applyFill="1" applyBorder="1" applyAlignment="1"/>
    <xf numFmtId="44" fontId="124" fillId="0" borderId="12" xfId="1" applyNumberFormat="1" applyFont="1" applyBorder="1" applyAlignment="1">
      <alignment vertical="center"/>
    </xf>
    <xf numFmtId="0" fontId="124" fillId="0" borderId="12" xfId="0" applyFont="1" applyFill="1" applyBorder="1"/>
    <xf numFmtId="0" fontId="125" fillId="0" borderId="0" xfId="4" applyNumberFormat="1" applyFont="1" applyFill="1" applyBorder="1" applyAlignment="1">
      <alignment wrapText="1"/>
    </xf>
    <xf numFmtId="0" fontId="122" fillId="0" borderId="0" xfId="0" applyFont="1" applyBorder="1" applyAlignment="1">
      <alignment vertical="center"/>
    </xf>
    <xf numFmtId="2" fontId="122" fillId="0" borderId="0" xfId="0" applyNumberFormat="1" applyFont="1" applyBorder="1" applyAlignment="1">
      <alignment vertical="center"/>
    </xf>
    <xf numFmtId="44" fontId="124" fillId="0" borderId="0" xfId="0" applyNumberFormat="1" applyFont="1" applyBorder="1" applyAlignment="1">
      <alignment horizontal="right"/>
    </xf>
    <xf numFmtId="44" fontId="124" fillId="0" borderId="0" xfId="1" applyNumberFormat="1" applyFont="1" applyBorder="1" applyAlignment="1">
      <alignment vertical="center"/>
    </xf>
    <xf numFmtId="0" fontId="124" fillId="0" borderId="0" xfId="0" applyFont="1" applyFill="1" applyBorder="1"/>
    <xf numFmtId="0" fontId="124" fillId="0" borderId="0" xfId="0" applyFont="1" applyBorder="1" applyAlignment="1">
      <alignment horizontal="left" vertical="center"/>
    </xf>
    <xf numFmtId="0" fontId="122" fillId="0" borderId="0" xfId="0" applyFont="1" applyAlignment="1">
      <alignment horizontal="left"/>
    </xf>
    <xf numFmtId="14" fontId="124" fillId="0" borderId="0" xfId="0" applyNumberFormat="1" applyFont="1" applyAlignment="1">
      <alignment horizontal="left"/>
    </xf>
    <xf numFmtId="2" fontId="122" fillId="0" borderId="0" xfId="0" applyNumberFormat="1" applyFont="1" applyFill="1"/>
    <xf numFmtId="0" fontId="122" fillId="0" borderId="0" xfId="0" applyFont="1" applyFill="1"/>
    <xf numFmtId="2" fontId="122" fillId="0" borderId="0" xfId="0" applyNumberFormat="1" applyFont="1" applyFill="1" applyAlignment="1">
      <alignment horizontal="right"/>
    </xf>
    <xf numFmtId="14" fontId="122" fillId="0" borderId="9" xfId="0" applyNumberFormat="1" applyFont="1" applyBorder="1" applyAlignment="1">
      <alignment horizontal="center" vertical="center"/>
    </xf>
    <xf numFmtId="0" fontId="122" fillId="0" borderId="9" xfId="0" applyFont="1" applyBorder="1"/>
    <xf numFmtId="44" fontId="122" fillId="0" borderId="9" xfId="1" applyNumberFormat="1" applyFont="1" applyBorder="1" applyAlignment="1">
      <alignment vertical="center"/>
    </xf>
    <xf numFmtId="44" fontId="122" fillId="0" borderId="9" xfId="0" applyNumberFormat="1" applyFont="1" applyFill="1" applyBorder="1" applyAlignment="1">
      <alignment horizontal="center"/>
    </xf>
    <xf numFmtId="14" fontId="124" fillId="0" borderId="9" xfId="0" applyNumberFormat="1" applyFont="1" applyFill="1" applyBorder="1" applyAlignment="1">
      <alignment horizontal="center"/>
    </xf>
    <xf numFmtId="0" fontId="124" fillId="0" borderId="9" xfId="0" applyFont="1" applyFill="1" applyBorder="1" applyAlignment="1">
      <alignment horizontal="center"/>
    </xf>
    <xf numFmtId="164" fontId="122" fillId="0" borderId="0" xfId="0" applyNumberFormat="1" applyFont="1" applyFill="1" applyAlignment="1">
      <alignment horizontal="right"/>
    </xf>
    <xf numFmtId="44" fontId="124" fillId="0" borderId="12" xfId="0" applyNumberFormat="1" applyFont="1" applyFill="1" applyBorder="1" applyAlignment="1">
      <alignment horizontal="center"/>
    </xf>
    <xf numFmtId="2" fontId="124" fillId="0" borderId="0" xfId="0" applyNumberFormat="1" applyFont="1" applyAlignment="1">
      <alignment vertical="center"/>
    </xf>
    <xf numFmtId="0" fontId="124" fillId="0" borderId="0" xfId="0" applyFont="1" applyAlignment="1">
      <alignment vertical="center"/>
    </xf>
    <xf numFmtId="14" fontId="122" fillId="0" borderId="0" xfId="0" applyNumberFormat="1" applyFont="1" applyBorder="1" applyAlignment="1">
      <alignment horizontal="center" vertical="center"/>
    </xf>
    <xf numFmtId="0" fontId="122" fillId="0" borderId="12" xfId="0" applyFont="1" applyBorder="1"/>
    <xf numFmtId="44" fontId="122" fillId="0" borderId="12" xfId="1" applyNumberFormat="1" applyFont="1" applyBorder="1" applyAlignment="1">
      <alignment vertical="center"/>
    </xf>
    <xf numFmtId="44" fontId="122" fillId="0" borderId="12" xfId="0" applyNumberFormat="1" applyFont="1" applyFill="1" applyBorder="1" applyAlignment="1">
      <alignment horizontal="center"/>
    </xf>
    <xf numFmtId="44" fontId="122" fillId="0" borderId="12" xfId="1" applyFont="1" applyFill="1" applyBorder="1" applyAlignment="1">
      <alignment horizontal="center"/>
    </xf>
    <xf numFmtId="14" fontId="126" fillId="0" borderId="0" xfId="0" applyNumberFormat="1" applyFont="1" applyAlignment="1">
      <alignment horizontal="right" wrapText="1"/>
    </xf>
    <xf numFmtId="0" fontId="127" fillId="0" borderId="0" xfId="0" applyFont="1" applyAlignment="1">
      <alignment horizontal="right"/>
    </xf>
    <xf numFmtId="44" fontId="127" fillId="0" borderId="0" xfId="1" applyFont="1" applyAlignment="1">
      <alignment horizontal="left"/>
    </xf>
    <xf numFmtId="2" fontId="122" fillId="0" borderId="0" xfId="0" applyNumberFormat="1" applyFont="1" applyAlignment="1">
      <alignment horizontal="center"/>
    </xf>
    <xf numFmtId="0" fontId="122" fillId="0" borderId="0" xfId="0" applyFont="1" applyAlignment="1">
      <alignment horizontal="right"/>
    </xf>
    <xf numFmtId="0" fontId="120" fillId="0" borderId="0" xfId="0" applyFont="1"/>
    <xf numFmtId="14" fontId="122" fillId="0" borderId="3" xfId="0" applyNumberFormat="1" applyFont="1" applyFill="1" applyBorder="1" applyAlignment="1">
      <alignment horizontal="left"/>
    </xf>
    <xf numFmtId="14" fontId="122" fillId="0" borderId="4" xfId="0" applyNumberFormat="1" applyFont="1" applyFill="1" applyBorder="1" applyAlignment="1">
      <alignment horizontal="left"/>
    </xf>
    <xf numFmtId="14" fontId="122" fillId="0" borderId="5" xfId="0" applyNumberFormat="1" applyFont="1" applyFill="1" applyBorder="1" applyAlignment="1">
      <alignment horizontal="left"/>
    </xf>
    <xf numFmtId="14" fontId="124" fillId="0" borderId="1" xfId="0" applyNumberFormat="1" applyFont="1" applyFill="1" applyBorder="1" applyAlignment="1">
      <alignment horizontal="left"/>
    </xf>
    <xf numFmtId="0" fontId="122" fillId="0" borderId="4" xfId="0" applyFont="1" applyBorder="1"/>
    <xf numFmtId="0" fontId="122" fillId="0" borderId="8" xfId="0" applyFont="1" applyBorder="1" applyAlignment="1">
      <alignment horizontal="left" indent="2"/>
    </xf>
    <xf numFmtId="14" fontId="128" fillId="0" borderId="0" xfId="0" applyNumberFormat="1" applyFont="1" applyAlignment="1">
      <alignment horizontal="left"/>
    </xf>
    <xf numFmtId="0" fontId="128" fillId="0" borderId="0" xfId="0" applyFont="1"/>
    <xf numFmtId="14" fontId="129" fillId="0" borderId="0" xfId="0" applyNumberFormat="1" applyFont="1" applyAlignment="1">
      <alignment horizontal="left"/>
    </xf>
    <xf numFmtId="2" fontId="128" fillId="0" borderId="0" xfId="0" applyNumberFormat="1" applyFont="1"/>
    <xf numFmtId="0" fontId="128" fillId="0" borderId="0" xfId="0" applyFont="1" applyFill="1"/>
    <xf numFmtId="164" fontId="128" fillId="0" borderId="0" xfId="0" applyNumberFormat="1" applyFont="1" applyFill="1" applyAlignment="1">
      <alignment horizontal="right"/>
    </xf>
    <xf numFmtId="2" fontId="128" fillId="0" borderId="0" xfId="0" applyNumberFormat="1" applyFont="1" applyFill="1"/>
    <xf numFmtId="2" fontId="128" fillId="0" borderId="0" xfId="0" applyNumberFormat="1" applyFont="1" applyFill="1" applyAlignment="1">
      <alignment horizontal="right"/>
    </xf>
    <xf numFmtId="0" fontId="128" fillId="0" borderId="0" xfId="0" applyFont="1" applyAlignment="1">
      <alignment horizontal="right"/>
    </xf>
    <xf numFmtId="0" fontId="128" fillId="0" borderId="0" xfId="0" applyFont="1" applyAlignment="1">
      <alignment horizontal="left"/>
    </xf>
    <xf numFmtId="0" fontId="129" fillId="0" borderId="0" xfId="0" applyFont="1" applyBorder="1" applyAlignment="1">
      <alignment horizontal="left" vertical="center"/>
    </xf>
    <xf numFmtId="0" fontId="129" fillId="0" borderId="0" xfId="0" applyFont="1" applyFill="1" applyBorder="1"/>
    <xf numFmtId="44" fontId="129" fillId="0" borderId="0" xfId="1" applyNumberFormat="1" applyFont="1" applyBorder="1" applyAlignment="1">
      <alignment vertical="center"/>
    </xf>
    <xf numFmtId="44" fontId="129" fillId="0" borderId="0" xfId="0" applyNumberFormat="1" applyFont="1" applyBorder="1" applyAlignment="1">
      <alignment horizontal="right"/>
    </xf>
    <xf numFmtId="2" fontId="128" fillId="0" borderId="0" xfId="0" applyNumberFormat="1" applyFont="1" applyBorder="1" applyAlignment="1">
      <alignment vertical="center"/>
    </xf>
    <xf numFmtId="0" fontId="128" fillId="0" borderId="0" xfId="0" applyFont="1" applyBorder="1" applyAlignment="1">
      <alignment vertical="center"/>
    </xf>
    <xf numFmtId="14" fontId="129" fillId="0" borderId="9" xfId="0" applyNumberFormat="1" applyFont="1" applyFill="1" applyBorder="1" applyAlignment="1">
      <alignment horizontal="center"/>
    </xf>
    <xf numFmtId="0" fontId="129" fillId="0" borderId="9" xfId="0" applyFont="1" applyFill="1" applyBorder="1" applyAlignment="1">
      <alignment horizontal="center"/>
    </xf>
    <xf numFmtId="14" fontId="128" fillId="0" borderId="9" xfId="0" applyNumberFormat="1" applyFont="1" applyBorder="1" applyAlignment="1">
      <alignment horizontal="center" vertical="center"/>
    </xf>
    <xf numFmtId="0" fontId="128" fillId="0" borderId="9" xfId="0" applyFont="1" applyBorder="1"/>
    <xf numFmtId="44" fontId="128" fillId="0" borderId="9" xfId="1" applyNumberFormat="1" applyFont="1" applyBorder="1" applyAlignment="1">
      <alignment vertical="center"/>
    </xf>
    <xf numFmtId="44" fontId="128" fillId="0" borderId="9" xfId="0" applyNumberFormat="1" applyFont="1" applyFill="1" applyBorder="1" applyAlignment="1">
      <alignment horizontal="center"/>
    </xf>
    <xf numFmtId="14" fontId="128" fillId="0" borderId="0" xfId="0" applyNumberFormat="1" applyFont="1" applyBorder="1" applyAlignment="1">
      <alignment horizontal="center" vertical="center"/>
    </xf>
    <xf numFmtId="0" fontId="128" fillId="0" borderId="12" xfId="0" applyFont="1" applyBorder="1"/>
    <xf numFmtId="44" fontId="128" fillId="0" borderId="12" xfId="1" applyNumberFormat="1" applyFont="1" applyBorder="1" applyAlignment="1">
      <alignment vertical="center"/>
    </xf>
    <xf numFmtId="44" fontId="128" fillId="0" borderId="12" xfId="1" applyFont="1" applyFill="1" applyBorder="1" applyAlignment="1">
      <alignment horizontal="center"/>
    </xf>
    <xf numFmtId="44" fontId="128" fillId="0" borderId="12" xfId="0" applyNumberFormat="1" applyFont="1" applyFill="1" applyBorder="1" applyAlignment="1">
      <alignment horizontal="center"/>
    </xf>
    <xf numFmtId="0" fontId="129" fillId="0" borderId="12" xfId="0" applyFont="1" applyFill="1" applyBorder="1"/>
    <xf numFmtId="44" fontId="129" fillId="0" borderId="12" xfId="1" applyNumberFormat="1" applyFont="1" applyBorder="1" applyAlignment="1">
      <alignment vertical="center"/>
    </xf>
    <xf numFmtId="44" fontId="129" fillId="0" borderId="12" xfId="0" applyNumberFormat="1" applyFont="1" applyFill="1" applyBorder="1" applyAlignment="1">
      <alignment horizontal="center"/>
    </xf>
    <xf numFmtId="2" fontId="129" fillId="0" borderId="0" xfId="0" applyNumberFormat="1" applyFont="1" applyAlignment="1">
      <alignment vertical="center"/>
    </xf>
    <xf numFmtId="0" fontId="129" fillId="0" borderId="0" xfId="0" applyFont="1" applyAlignment="1">
      <alignment vertical="center"/>
    </xf>
    <xf numFmtId="0" fontId="130" fillId="0" borderId="0" xfId="0" applyFont="1" applyAlignment="1">
      <alignment horizontal="right"/>
    </xf>
    <xf numFmtId="44" fontId="130" fillId="0" borderId="0" xfId="1" applyFont="1" applyAlignment="1">
      <alignment horizontal="left"/>
    </xf>
    <xf numFmtId="2" fontId="128" fillId="0" borderId="0" xfId="0" applyNumberFormat="1" applyFont="1" applyAlignment="1">
      <alignment horizontal="center"/>
    </xf>
    <xf numFmtId="0" fontId="129" fillId="0" borderId="0" xfId="0" applyFont="1" applyFill="1" applyBorder="1" applyAlignment="1"/>
    <xf numFmtId="0" fontId="128" fillId="0" borderId="0" xfId="0" applyFont="1" applyFill="1" applyBorder="1" applyAlignment="1"/>
    <xf numFmtId="44" fontId="129" fillId="0" borderId="0" xfId="1" applyNumberFormat="1" applyFont="1" applyFill="1" applyBorder="1" applyAlignment="1">
      <alignment vertical="center"/>
    </xf>
    <xf numFmtId="44" fontId="128" fillId="0" borderId="0" xfId="0" applyNumberFormat="1" applyFont="1"/>
    <xf numFmtId="14" fontId="128" fillId="0" borderId="0" xfId="0" applyNumberFormat="1" applyFont="1" applyAlignment="1">
      <alignment horizontal="right" wrapText="1"/>
    </xf>
    <xf numFmtId="0" fontId="128" fillId="0" borderId="0" xfId="4" applyNumberFormat="1" applyFont="1" applyFill="1" applyBorder="1" applyAlignment="1">
      <alignment wrapText="1"/>
    </xf>
    <xf numFmtId="14" fontId="128" fillId="0" borderId="0" xfId="0" applyNumberFormat="1" applyFont="1" applyFill="1" applyAlignment="1">
      <alignment horizontal="right"/>
    </xf>
    <xf numFmtId="14" fontId="131" fillId="0" borderId="0" xfId="0" applyNumberFormat="1" applyFont="1" applyAlignment="1">
      <alignment horizontal="left"/>
    </xf>
    <xf numFmtId="0" fontId="131" fillId="0" borderId="0" xfId="0" applyFont="1"/>
    <xf numFmtId="14" fontId="131" fillId="0" borderId="0" xfId="0" applyNumberFormat="1" applyFont="1" applyAlignment="1">
      <alignment horizontal="right" wrapText="1"/>
    </xf>
    <xf numFmtId="14" fontId="132" fillId="0" borderId="0" xfId="0" applyNumberFormat="1" applyFont="1" applyAlignment="1">
      <alignment horizontal="left"/>
    </xf>
    <xf numFmtId="2" fontId="131" fillId="0" borderId="0" xfId="0" applyNumberFormat="1" applyFont="1"/>
    <xf numFmtId="0" fontId="131" fillId="0" borderId="0" xfId="0" applyFont="1" applyFill="1"/>
    <xf numFmtId="164" fontId="131" fillId="0" borderId="0" xfId="0" applyNumberFormat="1" applyFont="1" applyFill="1" applyAlignment="1">
      <alignment horizontal="right"/>
    </xf>
    <xf numFmtId="2" fontId="131" fillId="0" borderId="0" xfId="0" applyNumberFormat="1" applyFont="1" applyFill="1"/>
    <xf numFmtId="2" fontId="131" fillId="0" borderId="0" xfId="0" applyNumberFormat="1" applyFont="1" applyFill="1" applyAlignment="1">
      <alignment horizontal="right"/>
    </xf>
    <xf numFmtId="0" fontId="131" fillId="0" borderId="1" xfId="0" applyFont="1" applyBorder="1" applyAlignment="1">
      <alignment horizontal="left" vertical="top"/>
    </xf>
    <xf numFmtId="0" fontId="131" fillId="0" borderId="3" xfId="0" applyFont="1" applyBorder="1" applyAlignment="1">
      <alignment horizontal="left" vertical="top"/>
    </xf>
    <xf numFmtId="0" fontId="131" fillId="0" borderId="4" xfId="0" applyFont="1" applyBorder="1" applyAlignment="1">
      <alignment horizontal="left" vertical="top"/>
    </xf>
    <xf numFmtId="0" fontId="131" fillId="0" borderId="5" xfId="0" applyFont="1" applyBorder="1" applyAlignment="1">
      <alignment horizontal="left" vertical="top"/>
    </xf>
    <xf numFmtId="0" fontId="131" fillId="0" borderId="6" xfId="0" applyFont="1" applyBorder="1" applyAlignment="1">
      <alignment horizontal="left" vertical="top"/>
    </xf>
    <xf numFmtId="0" fontId="131" fillId="0" borderId="8" xfId="0" applyFont="1" applyBorder="1" applyAlignment="1">
      <alignment horizontal="left" vertical="top"/>
    </xf>
    <xf numFmtId="0" fontId="131" fillId="0" borderId="0" xfId="0" applyFont="1" applyAlignment="1">
      <alignment horizontal="left"/>
    </xf>
    <xf numFmtId="0" fontId="132" fillId="0" borderId="0" xfId="0" applyFont="1" applyBorder="1" applyAlignment="1">
      <alignment horizontal="left" vertical="center"/>
    </xf>
    <xf numFmtId="0" fontId="132" fillId="0" borderId="0" xfId="0" applyFont="1" applyFill="1" applyBorder="1"/>
    <xf numFmtId="44" fontId="132" fillId="0" borderId="0" xfId="1" applyNumberFormat="1" applyFont="1" applyBorder="1" applyAlignment="1">
      <alignment vertical="center"/>
    </xf>
    <xf numFmtId="44" fontId="132" fillId="0" borderId="0" xfId="0" applyNumberFormat="1" applyFont="1" applyBorder="1" applyAlignment="1">
      <alignment horizontal="right"/>
    </xf>
    <xf numFmtId="14" fontId="132" fillId="0" borderId="9" xfId="0" applyNumberFormat="1" applyFont="1" applyFill="1" applyBorder="1" applyAlignment="1">
      <alignment horizontal="center"/>
    </xf>
    <xf numFmtId="0" fontId="132" fillId="0" borderId="9" xfId="0" applyFont="1" applyFill="1" applyBorder="1" applyAlignment="1">
      <alignment horizontal="center"/>
    </xf>
    <xf numFmtId="14" fontId="131" fillId="0" borderId="9" xfId="0" applyNumberFormat="1" applyFont="1" applyBorder="1" applyAlignment="1">
      <alignment horizontal="center" vertical="center"/>
    </xf>
    <xf numFmtId="0" fontId="131" fillId="0" borderId="9" xfId="0" applyFont="1" applyBorder="1"/>
    <xf numFmtId="44" fontId="131" fillId="0" borderId="9" xfId="1" applyNumberFormat="1" applyFont="1" applyBorder="1" applyAlignment="1">
      <alignment vertical="center"/>
    </xf>
    <xf numFmtId="44" fontId="131" fillId="0" borderId="9" xfId="0" applyNumberFormat="1" applyFont="1" applyFill="1" applyBorder="1" applyAlignment="1">
      <alignment horizontal="center"/>
    </xf>
    <xf numFmtId="14" fontId="131" fillId="0" borderId="0" xfId="0" applyNumberFormat="1" applyFont="1" applyBorder="1" applyAlignment="1">
      <alignment horizontal="center" vertical="center"/>
    </xf>
    <xf numFmtId="0" fontId="131" fillId="0" borderId="12" xfId="0" applyFont="1" applyBorder="1"/>
    <xf numFmtId="44" fontId="131" fillId="0" borderId="12" xfId="1" applyNumberFormat="1" applyFont="1" applyBorder="1" applyAlignment="1">
      <alignment vertical="center"/>
    </xf>
    <xf numFmtId="44" fontId="131" fillId="0" borderId="12" xfId="1" applyFont="1" applyFill="1" applyBorder="1" applyAlignment="1">
      <alignment horizontal="center"/>
    </xf>
    <xf numFmtId="44" fontId="131" fillId="0" borderId="12" xfId="0" applyNumberFormat="1" applyFont="1" applyFill="1" applyBorder="1" applyAlignment="1">
      <alignment horizontal="center"/>
    </xf>
    <xf numFmtId="0" fontId="132" fillId="0" borderId="12" xfId="0" applyFont="1" applyFill="1" applyBorder="1"/>
    <xf numFmtId="44" fontId="132" fillId="0" borderId="12" xfId="1" applyNumberFormat="1" applyFont="1" applyBorder="1" applyAlignment="1">
      <alignment vertical="center"/>
    </xf>
    <xf numFmtId="44" fontId="132" fillId="0" borderId="12" xfId="0" applyNumberFormat="1" applyFont="1" applyFill="1" applyBorder="1" applyAlignment="1">
      <alignment horizontal="center"/>
    </xf>
    <xf numFmtId="0" fontId="133" fillId="0" borderId="0" xfId="0" applyFont="1" applyAlignment="1">
      <alignment horizontal="right"/>
    </xf>
    <xf numFmtId="44" fontId="133" fillId="0" borderId="0" xfId="1" applyFont="1" applyAlignment="1">
      <alignment horizontal="left"/>
    </xf>
    <xf numFmtId="2" fontId="131" fillId="0" borderId="0" xfId="0" applyNumberFormat="1" applyFont="1" applyAlignment="1">
      <alignment horizontal="center"/>
    </xf>
    <xf numFmtId="0" fontId="132" fillId="0" borderId="0" xfId="0" applyFont="1" applyFill="1" applyBorder="1" applyAlignment="1"/>
    <xf numFmtId="0" fontId="131" fillId="0" borderId="0" xfId="0" applyFont="1" applyFill="1" applyBorder="1" applyAlignment="1"/>
    <xf numFmtId="44" fontId="132" fillId="0" borderId="0" xfId="1" applyNumberFormat="1" applyFont="1" applyFill="1" applyBorder="1" applyAlignment="1">
      <alignment vertical="center"/>
    </xf>
    <xf numFmtId="44" fontId="131" fillId="0" borderId="0" xfId="0" applyNumberFormat="1" applyFont="1"/>
    <xf numFmtId="0" fontId="122" fillId="0" borderId="6" xfId="0" applyFont="1" applyBorder="1"/>
    <xf numFmtId="0" fontId="119" fillId="0" borderId="0" xfId="0" applyFont="1"/>
    <xf numFmtId="14" fontId="0" fillId="0" borderId="15" xfId="0" applyNumberFormat="1" applyBorder="1"/>
    <xf numFmtId="165" fontId="131" fillId="0" borderId="0" xfId="0" applyNumberFormat="1" applyFont="1"/>
    <xf numFmtId="165" fontId="132" fillId="0" borderId="0" xfId="0" applyNumberFormat="1" applyFont="1" applyFill="1" applyBorder="1"/>
    <xf numFmtId="165" fontId="132" fillId="0" borderId="9" xfId="0" applyNumberFormat="1" applyFont="1" applyFill="1" applyBorder="1" applyAlignment="1">
      <alignment horizontal="center"/>
    </xf>
    <xf numFmtId="165" fontId="133" fillId="0" borderId="0" xfId="0" applyNumberFormat="1" applyFont="1" applyAlignment="1">
      <alignment horizontal="right"/>
    </xf>
    <xf numFmtId="165" fontId="131" fillId="0" borderId="0" xfId="0" applyNumberFormat="1" applyFont="1" applyAlignment="1">
      <alignment horizontal="center"/>
    </xf>
    <xf numFmtId="165" fontId="132" fillId="0" borderId="0" xfId="0" applyNumberFormat="1" applyFont="1" applyFill="1" applyBorder="1" applyAlignment="1"/>
    <xf numFmtId="165" fontId="131" fillId="0" borderId="0" xfId="0" applyNumberFormat="1" applyFont="1" applyAlignment="1">
      <alignment horizontal="left"/>
    </xf>
    <xf numFmtId="165" fontId="128" fillId="0" borderId="0" xfId="0" applyNumberFormat="1" applyFont="1"/>
    <xf numFmtId="1" fontId="131" fillId="0" borderId="0" xfId="0" applyNumberFormat="1" applyFont="1"/>
    <xf numFmtId="1" fontId="131" fillId="0" borderId="0" xfId="0" applyNumberFormat="1" applyFont="1" applyFill="1"/>
    <xf numFmtId="1" fontId="131" fillId="0" borderId="1" xfId="0" applyNumberFormat="1" applyFont="1" applyBorder="1" applyAlignment="1">
      <alignment horizontal="left" vertical="top"/>
    </xf>
    <xf numFmtId="1" fontId="131" fillId="0" borderId="4" xfId="0" applyNumberFormat="1" applyFont="1" applyBorder="1" applyAlignment="1">
      <alignment horizontal="left" vertical="top"/>
    </xf>
    <xf numFmtId="1" fontId="131" fillId="0" borderId="6" xfId="0" applyNumberFormat="1" applyFont="1" applyBorder="1" applyAlignment="1">
      <alignment horizontal="left" vertical="top"/>
    </xf>
    <xf numFmtId="1" fontId="131" fillId="0" borderId="0" xfId="0" applyNumberFormat="1" applyFont="1" applyAlignment="1">
      <alignment horizontal="left"/>
    </xf>
    <xf numFmtId="1" fontId="132" fillId="0" borderId="0" xfId="1" applyNumberFormat="1" applyFont="1" applyBorder="1" applyAlignment="1">
      <alignment vertical="center"/>
    </xf>
    <xf numFmtId="1" fontId="132" fillId="0" borderId="9" xfId="0" applyNumberFormat="1" applyFont="1" applyFill="1" applyBorder="1" applyAlignment="1">
      <alignment horizontal="center"/>
    </xf>
    <xf numFmtId="1" fontId="131" fillId="0" borderId="9" xfId="1" applyNumberFormat="1" applyFont="1" applyBorder="1" applyAlignment="1">
      <alignment vertical="center"/>
    </xf>
    <xf numFmtId="1" fontId="131" fillId="0" borderId="12" xfId="1" applyNumberFormat="1" applyFont="1" applyBorder="1" applyAlignment="1">
      <alignment vertical="center"/>
    </xf>
    <xf numFmtId="1" fontId="132" fillId="0" borderId="12" xfId="1" applyNumberFormat="1" applyFont="1" applyBorder="1" applyAlignment="1">
      <alignment vertical="center"/>
    </xf>
    <xf numFmtId="1" fontId="133" fillId="0" borderId="0" xfId="1" applyNumberFormat="1" applyFont="1" applyAlignment="1">
      <alignment horizontal="left"/>
    </xf>
    <xf numFmtId="1" fontId="131" fillId="0" borderId="0" xfId="0" applyNumberFormat="1" applyFont="1" applyAlignment="1">
      <alignment horizontal="center"/>
    </xf>
    <xf numFmtId="1" fontId="131" fillId="0" borderId="0" xfId="0" applyNumberFormat="1" applyFont="1" applyFill="1" applyBorder="1" applyAlignment="1"/>
    <xf numFmtId="1" fontId="128" fillId="0" borderId="0" xfId="0" applyNumberFormat="1" applyFont="1"/>
    <xf numFmtId="166" fontId="131" fillId="0" borderId="9" xfId="0" applyNumberFormat="1" applyFont="1" applyBorder="1"/>
    <xf numFmtId="166" fontId="131" fillId="0" borderId="12" xfId="0" applyNumberFormat="1" applyFont="1" applyBorder="1"/>
    <xf numFmtId="166" fontId="132" fillId="0" borderId="12" xfId="0" applyNumberFormat="1" applyFont="1" applyFill="1" applyBorder="1"/>
    <xf numFmtId="0" fontId="118" fillId="0" borderId="0" xfId="0" applyFont="1"/>
    <xf numFmtId="0" fontId="116" fillId="0" borderId="0" xfId="0" applyFont="1"/>
    <xf numFmtId="0" fontId="134" fillId="0" borderId="0" xfId="3" applyAlignment="1" applyProtection="1"/>
    <xf numFmtId="165" fontId="122" fillId="0" borderId="9" xfId="0" applyNumberFormat="1" applyFont="1" applyBorder="1"/>
    <xf numFmtId="0" fontId="124" fillId="0" borderId="9" xfId="0" applyFont="1" applyFill="1" applyBorder="1"/>
    <xf numFmtId="44" fontId="124" fillId="0" borderId="9" xfId="0" applyNumberFormat="1" applyFont="1" applyFill="1" applyBorder="1" applyAlignment="1">
      <alignment horizontal="center"/>
    </xf>
    <xf numFmtId="1" fontId="122" fillId="0" borderId="9" xfId="1" applyNumberFormat="1" applyFont="1" applyBorder="1" applyAlignment="1">
      <alignment vertical="center"/>
    </xf>
    <xf numFmtId="1" fontId="122" fillId="0" borderId="9" xfId="0" applyNumberFormat="1" applyFont="1" applyBorder="1"/>
    <xf numFmtId="1" fontId="124" fillId="0" borderId="9" xfId="1" applyNumberFormat="1" applyFont="1" applyBorder="1" applyAlignment="1">
      <alignment vertical="center"/>
    </xf>
    <xf numFmtId="14" fontId="124" fillId="0" borderId="2" xfId="0" applyNumberFormat="1" applyFont="1" applyFill="1" applyBorder="1" applyAlignment="1">
      <alignment horizontal="left"/>
    </xf>
    <xf numFmtId="14" fontId="122" fillId="0" borderId="0" xfId="0" applyNumberFormat="1" applyFont="1" applyFill="1" applyBorder="1" applyAlignment="1">
      <alignment horizontal="left"/>
    </xf>
    <xf numFmtId="0" fontId="122" fillId="0" borderId="0" xfId="0" applyFont="1" applyBorder="1"/>
    <xf numFmtId="0" fontId="122" fillId="0" borderId="7" xfId="0" applyFont="1" applyBorder="1"/>
    <xf numFmtId="0" fontId="124" fillId="0" borderId="9" xfId="0" applyFont="1" applyBorder="1"/>
    <xf numFmtId="9" fontId="125" fillId="0" borderId="0" xfId="5" applyFont="1" applyFill="1" applyBorder="1" applyAlignment="1">
      <alignment wrapText="1"/>
    </xf>
    <xf numFmtId="167" fontId="122" fillId="0" borderId="9" xfId="1" applyNumberFormat="1" applyFont="1" applyBorder="1" applyAlignment="1">
      <alignment vertical="center"/>
    </xf>
    <xf numFmtId="167" fontId="122" fillId="0" borderId="9" xfId="0" applyNumberFormat="1" applyFont="1" applyBorder="1"/>
    <xf numFmtId="9" fontId="122" fillId="0" borderId="9" xfId="1" applyNumberFormat="1" applyFont="1" applyBorder="1" applyAlignment="1">
      <alignment vertical="center"/>
    </xf>
    <xf numFmtId="44" fontId="125" fillId="0" borderId="0" xfId="1" applyFont="1" applyFill="1" applyBorder="1" applyAlignment="1">
      <alignment wrapText="1"/>
    </xf>
    <xf numFmtId="0" fontId="0" fillId="0" borderId="4" xfId="0" applyBorder="1" applyAlignment="1">
      <alignment horizontal="left" indent="1"/>
    </xf>
    <xf numFmtId="14" fontId="135" fillId="0" borderId="0" xfId="0" applyNumberFormat="1" applyFont="1" applyAlignment="1">
      <alignment horizontal="right" wrapText="1"/>
    </xf>
    <xf numFmtId="0" fontId="0" fillId="0" borderId="9" xfId="0" applyBorder="1"/>
    <xf numFmtId="0" fontId="122" fillId="0" borderId="3" xfId="0" applyFont="1" applyBorder="1"/>
    <xf numFmtId="0" fontId="122" fillId="0" borderId="5" xfId="0" applyFont="1" applyBorder="1"/>
    <xf numFmtId="14" fontId="126" fillId="0" borderId="0" xfId="0" applyNumberFormat="1" applyFont="1" applyAlignment="1">
      <alignment horizontal="center" wrapText="1"/>
    </xf>
    <xf numFmtId="14" fontId="126" fillId="0" borderId="0" xfId="0" applyNumberFormat="1" applyFont="1" applyAlignment="1">
      <alignment horizontal="right"/>
    </xf>
    <xf numFmtId="44" fontId="122" fillId="0" borderId="9" xfId="0" applyNumberFormat="1" applyFont="1" applyFill="1" applyBorder="1" applyAlignment="1">
      <alignment horizontal="right"/>
    </xf>
    <xf numFmtId="0" fontId="115" fillId="0" borderId="0" xfId="0" applyFont="1"/>
    <xf numFmtId="0" fontId="114" fillId="0" borderId="0" xfId="0" applyFont="1"/>
    <xf numFmtId="0" fontId="0" fillId="0" borderId="4" xfId="0" applyBorder="1" applyAlignment="1">
      <alignment horizontal="left"/>
    </xf>
    <xf numFmtId="6" fontId="122" fillId="0" borderId="0" xfId="0" applyNumberFormat="1" applyFont="1"/>
    <xf numFmtId="6" fontId="122" fillId="0" borderId="9" xfId="0" applyNumberFormat="1" applyFont="1" applyBorder="1"/>
    <xf numFmtId="165" fontId="122" fillId="0" borderId="9" xfId="0" applyNumberFormat="1" applyFont="1" applyBorder="1" applyAlignment="1">
      <alignment horizontal="right"/>
    </xf>
    <xf numFmtId="167" fontId="122" fillId="0" borderId="9" xfId="1" applyNumberFormat="1" applyFont="1" applyBorder="1" applyAlignment="1">
      <alignment horizontal="right" vertical="center"/>
    </xf>
    <xf numFmtId="0" fontId="122" fillId="0" borderId="9" xfId="0" applyFont="1" applyBorder="1" applyAlignment="1">
      <alignment horizontal="right"/>
    </xf>
    <xf numFmtId="0" fontId="122" fillId="0" borderId="0" xfId="0" applyFont="1" applyFill="1" applyBorder="1"/>
    <xf numFmtId="2" fontId="122" fillId="0" borderId="0" xfId="0" applyNumberFormat="1" applyFont="1" applyFill="1" applyBorder="1"/>
    <xf numFmtId="0" fontId="122" fillId="0" borderId="5" xfId="0" applyFont="1" applyBorder="1" applyAlignment="1">
      <alignment horizontal="left" indent="2"/>
    </xf>
    <xf numFmtId="0" fontId="122" fillId="0" borderId="8" xfId="0" applyFont="1" applyBorder="1"/>
    <xf numFmtId="2" fontId="122" fillId="0" borderId="9" xfId="1" applyNumberFormat="1" applyFont="1" applyBorder="1" applyAlignment="1">
      <alignment vertical="center"/>
    </xf>
    <xf numFmtId="44" fontId="136" fillId="0" borderId="9" xfId="1" applyFont="1" applyBorder="1"/>
    <xf numFmtId="44" fontId="136" fillId="0" borderId="9" xfId="1" applyFont="1" applyFill="1" applyBorder="1" applyAlignment="1">
      <alignment horizontal="center"/>
    </xf>
    <xf numFmtId="0" fontId="136" fillId="0" borderId="9" xfId="0" applyFont="1" applyFill="1" applyBorder="1" applyAlignment="1">
      <alignment horizontal="left"/>
    </xf>
    <xf numFmtId="0" fontId="122" fillId="0" borderId="9" xfId="0" applyFont="1" applyBorder="1" applyAlignment="1">
      <alignment horizontal="left" indent="1"/>
    </xf>
    <xf numFmtId="14" fontId="122" fillId="0" borderId="9" xfId="0" applyNumberFormat="1" applyFont="1" applyFill="1" applyBorder="1" applyAlignment="1">
      <alignment horizontal="center"/>
    </xf>
    <xf numFmtId="0" fontId="136" fillId="0" borderId="9" xfId="0" applyFont="1" applyFill="1" applyBorder="1" applyAlignment="1">
      <alignment horizontal="right"/>
    </xf>
    <xf numFmtId="1" fontId="0" fillId="0" borderId="0" xfId="0" applyNumberFormat="1"/>
    <xf numFmtId="14" fontId="134" fillId="0" borderId="0" xfId="3" applyNumberFormat="1" applyAlignment="1" applyProtection="1">
      <alignment horizontal="left"/>
    </xf>
    <xf numFmtId="0" fontId="0" fillId="0" borderId="0" xfId="0" applyAlignment="1">
      <alignment wrapText="1"/>
    </xf>
    <xf numFmtId="0" fontId="122" fillId="0" borderId="9" xfId="0" applyFont="1" applyBorder="1" applyAlignment="1">
      <alignment horizontal="left"/>
    </xf>
    <xf numFmtId="6" fontId="122" fillId="0" borderId="5" xfId="0" applyNumberFormat="1" applyFont="1" applyBorder="1"/>
    <xf numFmtId="0" fontId="124" fillId="0" borderId="4" xfId="0" applyFont="1" applyBorder="1"/>
    <xf numFmtId="9" fontId="122" fillId="0" borderId="9" xfId="5" applyFont="1" applyBorder="1" applyAlignment="1">
      <alignment vertical="center"/>
    </xf>
    <xf numFmtId="0" fontId="124" fillId="0" borderId="6" xfId="0" applyFont="1" applyBorder="1"/>
    <xf numFmtId="0" fontId="0" fillId="0" borderId="0" xfId="0" applyAlignment="1"/>
    <xf numFmtId="14" fontId="124" fillId="0" borderId="10" xfId="0" applyNumberFormat="1" applyFont="1" applyFill="1" applyBorder="1" applyAlignment="1">
      <alignment horizontal="center"/>
    </xf>
    <xf numFmtId="14" fontId="122" fillId="0" borderId="10" xfId="0" applyNumberFormat="1" applyFont="1" applyBorder="1" applyAlignment="1">
      <alignment horizontal="center" vertical="center"/>
    </xf>
    <xf numFmtId="14" fontId="122" fillId="0" borderId="12" xfId="0" applyNumberFormat="1" applyFont="1" applyBorder="1" applyAlignment="1">
      <alignment horizontal="center" vertical="center"/>
    </xf>
    <xf numFmtId="2" fontId="122" fillId="0" borderId="9" xfId="1" applyNumberFormat="1" applyFont="1" applyBorder="1" applyAlignment="1">
      <alignment horizontal="right" vertical="center"/>
    </xf>
    <xf numFmtId="44" fontId="122" fillId="0" borderId="9" xfId="0" applyNumberFormat="1" applyFont="1" applyFill="1" applyBorder="1" applyAlignment="1">
      <alignment horizontal="left"/>
    </xf>
    <xf numFmtId="44" fontId="124" fillId="0" borderId="9" xfId="1" applyNumberFormat="1" applyFont="1" applyBorder="1" applyAlignment="1">
      <alignment horizontal="left"/>
    </xf>
    <xf numFmtId="1" fontId="124" fillId="0" borderId="12" xfId="1" applyNumberFormat="1" applyFont="1" applyBorder="1" applyAlignment="1">
      <alignment vertical="center"/>
    </xf>
    <xf numFmtId="44" fontId="124" fillId="0" borderId="12" xfId="0" applyNumberFormat="1" applyFont="1" applyFill="1" applyBorder="1" applyAlignment="1">
      <alignment horizontal="left"/>
    </xf>
    <xf numFmtId="0" fontId="122" fillId="0" borderId="11" xfId="0" applyFont="1" applyBorder="1"/>
    <xf numFmtId="165" fontId="122" fillId="0" borderId="11" xfId="0" applyNumberFormat="1" applyFont="1" applyBorder="1"/>
    <xf numFmtId="167" fontId="122" fillId="0" borderId="11" xfId="1" applyNumberFormat="1" applyFont="1" applyBorder="1" applyAlignment="1">
      <alignment vertical="center"/>
    </xf>
    <xf numFmtId="44" fontId="122" fillId="0" borderId="11" xfId="0" applyNumberFormat="1" applyFont="1" applyFill="1" applyBorder="1" applyAlignment="1">
      <alignment horizontal="left"/>
    </xf>
    <xf numFmtId="44" fontId="122" fillId="0" borderId="12" xfId="0" applyNumberFormat="1" applyFont="1" applyFill="1" applyBorder="1" applyAlignment="1">
      <alignment horizontal="left"/>
    </xf>
    <xf numFmtId="0" fontId="122" fillId="0" borderId="9" xfId="0" applyFont="1" applyBorder="1" applyAlignment="1">
      <alignment horizontal="left" indent="2"/>
    </xf>
    <xf numFmtId="9" fontId="122" fillId="0" borderId="9" xfId="5" applyFont="1" applyFill="1" applyBorder="1" applyAlignment="1">
      <alignment horizontal="right"/>
    </xf>
    <xf numFmtId="9" fontId="122" fillId="0" borderId="0" xfId="5" applyFont="1"/>
    <xf numFmtId="9" fontId="122" fillId="0" borderId="0" xfId="5" applyFont="1" applyAlignment="1">
      <alignment horizontal="center"/>
    </xf>
    <xf numFmtId="9" fontId="122" fillId="0" borderId="0" xfId="5" applyFont="1" applyAlignment="1">
      <alignment horizontal="left"/>
    </xf>
    <xf numFmtId="0" fontId="122" fillId="0" borderId="0" xfId="0" applyFont="1" applyAlignment="1"/>
    <xf numFmtId="0" fontId="113" fillId="0" borderId="0" xfId="0" applyFont="1" applyAlignment="1">
      <alignment horizontal="center"/>
    </xf>
    <xf numFmtId="0" fontId="122" fillId="4" borderId="6" xfId="0" applyFont="1" applyFill="1" applyBorder="1"/>
    <xf numFmtId="0" fontId="122" fillId="4" borderId="7" xfId="0" applyFont="1" applyFill="1" applyBorder="1"/>
    <xf numFmtId="0" fontId="122" fillId="4" borderId="8" xfId="0" applyFont="1" applyFill="1" applyBorder="1"/>
    <xf numFmtId="164" fontId="122" fillId="4" borderId="0" xfId="0" applyNumberFormat="1" applyFont="1" applyFill="1" applyAlignment="1">
      <alignment horizontal="right"/>
    </xf>
    <xf numFmtId="2" fontId="122" fillId="4" borderId="0" xfId="0" applyNumberFormat="1" applyFont="1" applyFill="1" applyAlignment="1">
      <alignment horizontal="right"/>
    </xf>
    <xf numFmtId="14" fontId="122" fillId="4" borderId="0" xfId="0" applyNumberFormat="1" applyFont="1" applyFill="1" applyAlignment="1">
      <alignment horizontal="left"/>
    </xf>
    <xf numFmtId="0" fontId="122" fillId="4" borderId="0" xfId="0" applyFont="1" applyFill="1" applyAlignment="1">
      <alignment horizontal="left"/>
    </xf>
    <xf numFmtId="14" fontId="124" fillId="4" borderId="9" xfId="0" applyNumberFormat="1" applyFont="1" applyFill="1" applyBorder="1" applyAlignment="1">
      <alignment horizontal="center" wrapText="1"/>
    </xf>
    <xf numFmtId="9" fontId="122" fillId="0" borderId="0" xfId="5" applyFont="1" applyFill="1"/>
    <xf numFmtId="9" fontId="124" fillId="0" borderId="2" xfId="5" applyFont="1" applyFill="1" applyBorder="1" applyAlignment="1">
      <alignment horizontal="left"/>
    </xf>
    <xf numFmtId="9" fontId="122" fillId="0" borderId="0" xfId="5" applyFont="1" applyFill="1" applyBorder="1" applyAlignment="1">
      <alignment horizontal="left"/>
    </xf>
    <xf numFmtId="9" fontId="122" fillId="0" borderId="0" xfId="5" applyFont="1" applyBorder="1"/>
    <xf numFmtId="9" fontId="122" fillId="4" borderId="7" xfId="5" applyFont="1" applyFill="1" applyBorder="1"/>
    <xf numFmtId="9" fontId="124" fillId="0" borderId="0" xfId="5" applyFont="1" applyBorder="1" applyAlignment="1">
      <alignment vertical="center"/>
    </xf>
    <xf numFmtId="9" fontId="124" fillId="0" borderId="9" xfId="5" applyFont="1" applyFill="1" applyBorder="1" applyAlignment="1">
      <alignment horizontal="center"/>
    </xf>
    <xf numFmtId="9" fontId="122" fillId="0" borderId="9" xfId="5" applyFont="1" applyBorder="1" applyAlignment="1">
      <alignment horizontal="right" vertical="center"/>
    </xf>
    <xf numFmtId="9" fontId="122" fillId="0" borderId="11" xfId="5" applyFont="1" applyBorder="1" applyAlignment="1">
      <alignment vertical="center"/>
    </xf>
    <xf numFmtId="9" fontId="124" fillId="0" borderId="12" xfId="5" applyFont="1" applyBorder="1" applyAlignment="1">
      <alignment vertical="center"/>
    </xf>
    <xf numFmtId="9" fontId="127" fillId="0" borderId="0" xfId="5" applyFont="1" applyAlignment="1">
      <alignment horizontal="left"/>
    </xf>
    <xf numFmtId="9" fontId="113" fillId="0" borderId="0" xfId="5" applyFont="1" applyAlignment="1">
      <alignment horizontal="center"/>
    </xf>
    <xf numFmtId="9" fontId="122" fillId="0" borderId="0" xfId="5" applyFont="1" applyFill="1" applyBorder="1" applyAlignment="1"/>
    <xf numFmtId="168" fontId="122" fillId="0" borderId="9" xfId="5" applyNumberFormat="1" applyFont="1" applyFill="1" applyBorder="1" applyAlignment="1">
      <alignment horizontal="right"/>
    </xf>
    <xf numFmtId="44" fontId="124" fillId="0" borderId="12" xfId="1" applyFont="1" applyBorder="1" applyAlignment="1">
      <alignment vertical="center"/>
    </xf>
    <xf numFmtId="9" fontId="122" fillId="0" borderId="7" xfId="5" applyFont="1" applyBorder="1"/>
    <xf numFmtId="0" fontId="112" fillId="0" borderId="0" xfId="0" applyFont="1" applyAlignment="1">
      <alignment horizontal="center"/>
    </xf>
    <xf numFmtId="0" fontId="112" fillId="0" borderId="0" xfId="0" applyFont="1"/>
    <xf numFmtId="44" fontId="127" fillId="0" borderId="0" xfId="1" applyNumberFormat="1" applyFont="1" applyAlignment="1">
      <alignment horizontal="left"/>
    </xf>
    <xf numFmtId="9" fontId="112" fillId="0" borderId="0" xfId="5" applyFont="1" applyAlignment="1">
      <alignment horizontal="center"/>
    </xf>
    <xf numFmtId="14" fontId="122" fillId="0" borderId="0" xfId="0" applyNumberFormat="1" applyFont="1" applyFill="1" applyAlignment="1">
      <alignment horizontal="left"/>
    </xf>
    <xf numFmtId="14" fontId="124" fillId="0" borderId="0" xfId="0" applyNumberFormat="1" applyFont="1" applyFill="1" applyAlignment="1">
      <alignment horizontal="left"/>
    </xf>
    <xf numFmtId="0" fontId="0" fillId="0" borderId="4" xfId="0" applyFill="1" applyBorder="1" applyAlignment="1">
      <alignment horizontal="left"/>
    </xf>
    <xf numFmtId="0" fontId="122" fillId="0" borderId="5" xfId="0" applyFont="1" applyFill="1" applyBorder="1"/>
    <xf numFmtId="0" fontId="0" fillId="0" borderId="0" xfId="0" applyFill="1"/>
    <xf numFmtId="0" fontId="122" fillId="0" borderId="4" xfId="0" applyFont="1" applyFill="1" applyBorder="1"/>
    <xf numFmtId="9" fontId="122" fillId="0" borderId="0" xfId="5" applyFont="1" applyFill="1" applyBorder="1"/>
    <xf numFmtId="0" fontId="122" fillId="0" borderId="0" xfId="0" applyFont="1" applyFill="1" applyAlignment="1">
      <alignment horizontal="left"/>
    </xf>
    <xf numFmtId="0" fontId="122" fillId="0" borderId="5" xfId="0" applyFont="1" applyFill="1" applyBorder="1" applyAlignment="1">
      <alignment horizontal="left" indent="2"/>
    </xf>
    <xf numFmtId="0" fontId="122" fillId="0" borderId="6" xfId="0" applyFont="1" applyFill="1" applyBorder="1"/>
    <xf numFmtId="0" fontId="122" fillId="0" borderId="7" xfId="0" applyFont="1" applyFill="1" applyBorder="1"/>
    <xf numFmtId="9" fontId="122" fillId="0" borderId="7" xfId="5" applyFont="1" applyFill="1" applyBorder="1"/>
    <xf numFmtId="0" fontId="122" fillId="0" borderId="8" xfId="0" applyFont="1" applyFill="1" applyBorder="1"/>
    <xf numFmtId="9" fontId="122" fillId="0" borderId="0" xfId="5" applyFont="1" applyFill="1" applyAlignment="1">
      <alignment horizontal="left"/>
    </xf>
    <xf numFmtId="0" fontId="112" fillId="0" borderId="0" xfId="0" applyFont="1" applyFill="1"/>
    <xf numFmtId="0" fontId="134" fillId="0" borderId="0" xfId="3" applyFill="1" applyAlignment="1" applyProtection="1"/>
    <xf numFmtId="9" fontId="124" fillId="0" borderId="0" xfId="5" applyFont="1" applyFill="1" applyBorder="1" applyAlignment="1">
      <alignment vertical="center"/>
    </xf>
    <xf numFmtId="44" fontId="124" fillId="0" borderId="0" xfId="0" applyNumberFormat="1" applyFont="1" applyFill="1" applyBorder="1" applyAlignment="1">
      <alignment horizontal="right"/>
    </xf>
    <xf numFmtId="2" fontId="122" fillId="0" borderId="0" xfId="0" applyNumberFormat="1" applyFont="1" applyFill="1" applyBorder="1" applyAlignment="1">
      <alignment vertical="center"/>
    </xf>
    <xf numFmtId="0" fontId="122" fillId="0" borderId="0" xfId="0" applyFont="1" applyFill="1" applyBorder="1" applyAlignment="1">
      <alignment vertical="center"/>
    </xf>
    <xf numFmtId="14" fontId="124" fillId="0" borderId="9" xfId="0" applyNumberFormat="1" applyFont="1" applyFill="1" applyBorder="1" applyAlignment="1">
      <alignment horizontal="center" wrapText="1"/>
    </xf>
    <xf numFmtId="14" fontId="122" fillId="0" borderId="9" xfId="0" applyNumberFormat="1" applyFont="1" applyFill="1" applyBorder="1" applyAlignment="1">
      <alignment horizontal="center" vertical="center"/>
    </xf>
    <xf numFmtId="0" fontId="122" fillId="0" borderId="9" xfId="0" applyFont="1" applyFill="1" applyBorder="1" applyAlignment="1">
      <alignment horizontal="left"/>
    </xf>
    <xf numFmtId="165" fontId="122" fillId="0" borderId="9" xfId="0" applyNumberFormat="1" applyFont="1" applyFill="1" applyBorder="1"/>
    <xf numFmtId="2" fontId="122" fillId="0" borderId="9" xfId="1" applyNumberFormat="1" applyFont="1" applyFill="1" applyBorder="1" applyAlignment="1">
      <alignment vertical="center"/>
    </xf>
    <xf numFmtId="9" fontId="122" fillId="0" borderId="9" xfId="5" applyFont="1" applyFill="1" applyBorder="1" applyAlignment="1">
      <alignment vertical="center"/>
    </xf>
    <xf numFmtId="14" fontId="122" fillId="0" borderId="0" xfId="0" applyNumberFormat="1" applyFont="1" applyFill="1" applyBorder="1" applyAlignment="1">
      <alignment horizontal="center" vertical="center"/>
    </xf>
    <xf numFmtId="0" fontId="122" fillId="0" borderId="9" xfId="0" applyFont="1" applyFill="1" applyBorder="1"/>
    <xf numFmtId="165" fontId="122" fillId="0" borderId="9" xfId="0" applyNumberFormat="1" applyFont="1" applyFill="1" applyBorder="1" applyAlignment="1">
      <alignment horizontal="right"/>
    </xf>
    <xf numFmtId="2" fontId="122" fillId="0" borderId="9" xfId="1" applyNumberFormat="1" applyFont="1" applyFill="1" applyBorder="1" applyAlignment="1">
      <alignment horizontal="right" vertical="center"/>
    </xf>
    <xf numFmtId="9" fontId="122" fillId="0" borderId="9" xfId="5" applyFont="1" applyFill="1" applyBorder="1" applyAlignment="1">
      <alignment horizontal="right" vertical="center"/>
    </xf>
    <xf numFmtId="167" fontId="122" fillId="0" borderId="9" xfId="1" applyNumberFormat="1" applyFont="1" applyFill="1" applyBorder="1" applyAlignment="1">
      <alignment horizontal="right" vertical="center"/>
    </xf>
    <xf numFmtId="0" fontId="122" fillId="0" borderId="11" xfId="0" applyFont="1" applyFill="1" applyBorder="1"/>
    <xf numFmtId="165" fontId="122" fillId="0" borderId="11" xfId="0" applyNumberFormat="1" applyFont="1" applyFill="1" applyBorder="1"/>
    <xf numFmtId="167" fontId="122" fillId="0" borderId="11" xfId="1" applyNumberFormat="1" applyFont="1" applyFill="1" applyBorder="1" applyAlignment="1">
      <alignment vertical="center"/>
    </xf>
    <xf numFmtId="9" fontId="122" fillId="0" borderId="11" xfId="5" applyFont="1" applyFill="1" applyBorder="1" applyAlignment="1">
      <alignment vertical="center"/>
    </xf>
    <xf numFmtId="0" fontId="124" fillId="0" borderId="0" xfId="0" applyFont="1" applyFill="1" applyBorder="1" applyAlignment="1">
      <alignment horizontal="left" vertical="center"/>
    </xf>
    <xf numFmtId="1" fontId="124" fillId="0" borderId="12" xfId="1" applyNumberFormat="1" applyFont="1" applyFill="1" applyBorder="1" applyAlignment="1">
      <alignment vertical="center"/>
    </xf>
    <xf numFmtId="44" fontId="124" fillId="0" borderId="12" xfId="1" applyNumberFormat="1" applyFont="1" applyFill="1" applyBorder="1" applyAlignment="1">
      <alignment vertical="center"/>
    </xf>
    <xf numFmtId="9" fontId="124" fillId="0" borderId="12" xfId="5" applyFont="1" applyFill="1" applyBorder="1" applyAlignment="1">
      <alignment vertical="center"/>
    </xf>
    <xf numFmtId="2" fontId="124" fillId="0" borderId="0" xfId="0" applyNumberFormat="1" applyFont="1" applyFill="1" applyAlignment="1">
      <alignment vertical="center"/>
    </xf>
    <xf numFmtId="0" fontId="124" fillId="0" borderId="0" xfId="0" applyFont="1" applyFill="1" applyAlignment="1">
      <alignment vertical="center"/>
    </xf>
    <xf numFmtId="0" fontId="127" fillId="0" borderId="0" xfId="0" applyFont="1" applyFill="1" applyAlignment="1">
      <alignment horizontal="right"/>
    </xf>
    <xf numFmtId="44" fontId="127" fillId="0" borderId="0" xfId="1" applyNumberFormat="1" applyFont="1" applyFill="1" applyAlignment="1">
      <alignment horizontal="left"/>
    </xf>
    <xf numFmtId="9" fontId="127" fillId="0" borderId="0" xfId="5" applyFont="1" applyFill="1" applyAlignment="1">
      <alignment horizontal="left"/>
    </xf>
    <xf numFmtId="9" fontId="122" fillId="0" borderId="0" xfId="5" applyFont="1" applyFill="1" applyAlignment="1">
      <alignment horizontal="center"/>
    </xf>
    <xf numFmtId="0" fontId="112" fillId="0" borderId="0" xfId="0" applyFont="1" applyFill="1" applyAlignment="1">
      <alignment horizontal="center"/>
    </xf>
    <xf numFmtId="9" fontId="112" fillId="0" borderId="0" xfId="5" applyFont="1" applyFill="1" applyAlignment="1">
      <alignment horizontal="center"/>
    </xf>
    <xf numFmtId="0" fontId="122" fillId="0" borderId="0" xfId="0" applyFont="1" applyFill="1" applyAlignment="1"/>
    <xf numFmtId="44" fontId="122" fillId="0" borderId="0" xfId="0" applyNumberFormat="1" applyFont="1" applyFill="1"/>
    <xf numFmtId="14" fontId="134" fillId="0" borderId="0" xfId="3" applyNumberFormat="1" applyFill="1" applyAlignment="1" applyProtection="1">
      <alignment horizontal="left"/>
    </xf>
    <xf numFmtId="0" fontId="0" fillId="0" borderId="0" xfId="0" applyFill="1" applyAlignment="1"/>
    <xf numFmtId="0" fontId="111" fillId="0" borderId="0" xfId="0" applyFont="1" applyFill="1"/>
    <xf numFmtId="14" fontId="0" fillId="0" borderId="9" xfId="0" applyNumberFormat="1" applyFill="1" applyBorder="1" applyAlignment="1">
      <alignment horizontal="center"/>
    </xf>
    <xf numFmtId="0" fontId="111" fillId="0" borderId="0" xfId="0" applyFont="1" applyFill="1" applyAlignment="1">
      <alignment horizontal="center"/>
    </xf>
    <xf numFmtId="9" fontId="111" fillId="0" borderId="0" xfId="5" applyFont="1" applyFill="1" applyAlignment="1">
      <alignment horizontal="center"/>
    </xf>
    <xf numFmtId="0" fontId="110" fillId="0" borderId="0" xfId="0" applyFont="1" applyFill="1"/>
    <xf numFmtId="44" fontId="124" fillId="0" borderId="12" xfId="1" applyFont="1" applyFill="1" applyBorder="1" applyAlignment="1">
      <alignment vertical="center"/>
    </xf>
    <xf numFmtId="44" fontId="127" fillId="0" borderId="0" xfId="1" applyFont="1" applyFill="1" applyAlignment="1">
      <alignment horizontal="left"/>
    </xf>
    <xf numFmtId="0" fontId="110" fillId="0" borderId="0" xfId="0" applyFont="1" applyFill="1" applyAlignment="1">
      <alignment horizontal="center"/>
    </xf>
    <xf numFmtId="9" fontId="110" fillId="0" borderId="0" xfId="5" applyFont="1" applyFill="1" applyAlignment="1">
      <alignment horizontal="center"/>
    </xf>
    <xf numFmtId="0" fontId="109" fillId="0" borderId="0" xfId="0" applyFont="1" applyFill="1"/>
    <xf numFmtId="0" fontId="109" fillId="0" borderId="0" xfId="0" applyFont="1" applyFill="1" applyAlignment="1">
      <alignment horizontal="center"/>
    </xf>
    <xf numFmtId="9" fontId="109" fillId="0" borderId="0" xfId="5" applyFont="1" applyFill="1" applyAlignment="1">
      <alignment horizontal="center"/>
    </xf>
    <xf numFmtId="0" fontId="127" fillId="0" borderId="0" xfId="0" applyFont="1" applyFill="1" applyAlignment="1">
      <alignment horizontal="center"/>
    </xf>
    <xf numFmtId="0" fontId="122" fillId="0" borderId="10" xfId="0" applyFont="1" applyBorder="1"/>
    <xf numFmtId="165" fontId="122" fillId="0" borderId="10" xfId="0" applyNumberFormat="1" applyFont="1" applyBorder="1"/>
    <xf numFmtId="167" fontId="122" fillId="0" borderId="10" xfId="1" applyNumberFormat="1" applyFont="1" applyBorder="1" applyAlignment="1">
      <alignment horizontal="right" vertical="center"/>
    </xf>
    <xf numFmtId="44" fontId="122" fillId="0" borderId="10" xfId="0" applyNumberFormat="1" applyFont="1" applyFill="1" applyBorder="1" applyAlignment="1">
      <alignment horizontal="left"/>
    </xf>
    <xf numFmtId="0" fontId="124" fillId="0" borderId="0" xfId="0" applyFont="1" applyFill="1" applyAlignment="1">
      <alignment horizontal="left"/>
    </xf>
    <xf numFmtId="0" fontId="108" fillId="0" borderId="0" xfId="0" applyFont="1"/>
    <xf numFmtId="0" fontId="108" fillId="0" borderId="0" xfId="0" applyFont="1" applyAlignment="1">
      <alignment horizontal="center"/>
    </xf>
    <xf numFmtId="9" fontId="108" fillId="0" borderId="0" xfId="5" applyFont="1" applyAlignment="1">
      <alignment horizontal="center"/>
    </xf>
    <xf numFmtId="14" fontId="122" fillId="0" borderId="4" xfId="0" applyNumberFormat="1" applyFont="1" applyFill="1" applyBorder="1" applyAlignment="1"/>
    <xf numFmtId="0" fontId="122" fillId="0" borderId="5" xfId="0" applyFont="1" applyFill="1" applyBorder="1" applyAlignment="1"/>
    <xf numFmtId="14" fontId="122" fillId="0" borderId="0" xfId="0" applyNumberFormat="1" applyFont="1" applyFill="1" applyBorder="1" applyAlignment="1"/>
    <xf numFmtId="0" fontId="107" fillId="0" borderId="0" xfId="0" applyFont="1" applyFill="1"/>
    <xf numFmtId="0" fontId="107" fillId="0" borderId="0" xfId="0" applyFont="1" applyFill="1" applyAlignment="1">
      <alignment horizontal="center"/>
    </xf>
    <xf numFmtId="9" fontId="107" fillId="0" borderId="0" xfId="5" applyFont="1" applyFill="1" applyAlignment="1">
      <alignment horizontal="center"/>
    </xf>
    <xf numFmtId="0" fontId="106" fillId="0" borderId="0" xfId="0" applyFont="1" applyFill="1"/>
    <xf numFmtId="0" fontId="106" fillId="0" borderId="0" xfId="0" applyFont="1" applyFill="1" applyAlignment="1">
      <alignment horizontal="center"/>
    </xf>
    <xf numFmtId="9" fontId="106" fillId="0" borderId="0" xfId="5" applyFont="1" applyFill="1" applyAlignment="1">
      <alignment horizontal="center"/>
    </xf>
    <xf numFmtId="0" fontId="124" fillId="0" borderId="0" xfId="0" applyFont="1" applyFill="1" applyBorder="1" applyAlignment="1">
      <alignment horizontal="center"/>
    </xf>
    <xf numFmtId="44" fontId="122" fillId="0" borderId="0" xfId="0" applyNumberFormat="1" applyFont="1" applyFill="1" applyBorder="1" applyAlignment="1">
      <alignment horizontal="left"/>
    </xf>
    <xf numFmtId="44" fontId="124" fillId="0" borderId="0" xfId="0" applyNumberFormat="1" applyFont="1" applyFill="1" applyBorder="1" applyAlignment="1">
      <alignment horizontal="left"/>
    </xf>
    <xf numFmtId="44" fontId="122" fillId="0" borderId="9" xfId="1" applyFont="1" applyFill="1" applyBorder="1"/>
    <xf numFmtId="9" fontId="122" fillId="0" borderId="0" xfId="5" applyFont="1" applyAlignment="1"/>
    <xf numFmtId="14" fontId="122" fillId="0" borderId="0" xfId="0" applyNumberFormat="1" applyFont="1" applyFill="1" applyAlignment="1">
      <alignment horizontal="right"/>
    </xf>
    <xf numFmtId="0" fontId="105" fillId="0" borderId="0" xfId="0" applyFont="1" applyFill="1"/>
    <xf numFmtId="166" fontId="122" fillId="0" borderId="9" xfId="0" applyNumberFormat="1" applyFont="1" applyFill="1" applyBorder="1"/>
    <xf numFmtId="0" fontId="105" fillId="0" borderId="0" xfId="0" applyFont="1" applyFill="1" applyAlignment="1">
      <alignment horizontal="center"/>
    </xf>
    <xf numFmtId="9" fontId="105" fillId="0" borderId="0" xfId="5" applyFont="1" applyFill="1" applyAlignment="1">
      <alignment horizontal="center"/>
    </xf>
    <xf numFmtId="2" fontId="122" fillId="0" borderId="0" xfId="0" applyNumberFormat="1" applyFont="1" applyAlignment="1">
      <alignment horizontal="right"/>
    </xf>
    <xf numFmtId="7" fontId="122" fillId="0" borderId="0" xfId="1" applyNumberFormat="1" applyFont="1" applyAlignment="1">
      <alignment horizontal="right"/>
    </xf>
    <xf numFmtId="7" fontId="122" fillId="0" borderId="0" xfId="0" applyNumberFormat="1" applyFont="1" applyFill="1" applyAlignment="1">
      <alignment horizontal="right"/>
    </xf>
    <xf numFmtId="0" fontId="122" fillId="0" borderId="2" xfId="0" applyFont="1" applyBorder="1" applyAlignment="1">
      <alignment horizontal="right"/>
    </xf>
    <xf numFmtId="7" fontId="122" fillId="0" borderId="3" xfId="0" applyNumberFormat="1" applyFont="1" applyFill="1" applyBorder="1" applyAlignment="1">
      <alignment horizontal="right"/>
    </xf>
    <xf numFmtId="0" fontId="122" fillId="0" borderId="0" xfId="0" applyFont="1" applyBorder="1" applyAlignment="1">
      <alignment horizontal="right"/>
    </xf>
    <xf numFmtId="7" fontId="122" fillId="0" borderId="5" xfId="0" applyNumberFormat="1" applyFont="1" applyFill="1" applyBorder="1" applyAlignment="1">
      <alignment horizontal="right"/>
    </xf>
    <xf numFmtId="7" fontId="122" fillId="0" borderId="5" xfId="0" applyNumberFormat="1" applyFont="1" applyBorder="1" applyAlignment="1">
      <alignment horizontal="right"/>
    </xf>
    <xf numFmtId="0" fontId="122" fillId="0" borderId="7" xfId="0" applyFont="1" applyBorder="1" applyAlignment="1">
      <alignment horizontal="right"/>
    </xf>
    <xf numFmtId="7" fontId="122" fillId="0" borderId="8" xfId="0" applyNumberFormat="1" applyFont="1" applyBorder="1" applyAlignment="1">
      <alignment horizontal="right"/>
    </xf>
    <xf numFmtId="0" fontId="105" fillId="0" borderId="0" xfId="0" applyFont="1"/>
    <xf numFmtId="9" fontId="122" fillId="0" borderId="0" xfId="5" applyFont="1" applyBorder="1" applyAlignment="1">
      <alignment vertical="center"/>
    </xf>
    <xf numFmtId="7" fontId="122" fillId="0" borderId="0" xfId="1" applyNumberFormat="1" applyFont="1" applyBorder="1" applyAlignment="1">
      <alignment horizontal="right" vertical="center"/>
    </xf>
    <xf numFmtId="0" fontId="124" fillId="0" borderId="9" xfId="0" applyFont="1" applyBorder="1" applyAlignment="1">
      <alignment horizontal="center"/>
    </xf>
    <xf numFmtId="9" fontId="124" fillId="0" borderId="9" xfId="5" applyFont="1" applyBorder="1" applyAlignment="1">
      <alignment horizontal="center"/>
    </xf>
    <xf numFmtId="7" fontId="124" fillId="0" borderId="9" xfId="1" applyNumberFormat="1" applyFont="1" applyBorder="1" applyAlignment="1">
      <alignment horizontal="right"/>
    </xf>
    <xf numFmtId="165" fontId="122" fillId="0" borderId="9" xfId="0" applyNumberFormat="1" applyFont="1" applyBorder="1" applyAlignment="1">
      <alignment horizontal="left"/>
    </xf>
    <xf numFmtId="7" fontId="122" fillId="0" borderId="9" xfId="0" applyNumberFormat="1" applyFont="1" applyFill="1" applyBorder="1" applyAlignment="1">
      <alignment horizontal="right"/>
    </xf>
    <xf numFmtId="9" fontId="122" fillId="0" borderId="9" xfId="5" applyFont="1" applyBorder="1"/>
    <xf numFmtId="7" fontId="122" fillId="0" borderId="9" xfId="1" applyNumberFormat="1" applyFont="1" applyBorder="1" applyAlignment="1">
      <alignment horizontal="right"/>
    </xf>
    <xf numFmtId="165" fontId="122" fillId="0" borderId="9" xfId="0" applyNumberFormat="1" applyFont="1" applyBorder="1" applyAlignment="1">
      <alignment horizontal="left" indent="1"/>
    </xf>
    <xf numFmtId="0" fontId="122" fillId="3" borderId="9" xfId="0" applyFont="1" applyFill="1" applyBorder="1"/>
    <xf numFmtId="165" fontId="122" fillId="3" borderId="9" xfId="0" applyNumberFormat="1" applyFont="1" applyFill="1" applyBorder="1" applyAlignment="1">
      <alignment horizontal="right"/>
    </xf>
    <xf numFmtId="167" fontId="122" fillId="3" borderId="9" xfId="1" applyNumberFormat="1" applyFont="1" applyFill="1" applyBorder="1" applyAlignment="1">
      <alignment horizontal="right" vertical="center"/>
    </xf>
    <xf numFmtId="7" fontId="122" fillId="3" borderId="9" xfId="0" applyNumberFormat="1" applyFont="1" applyFill="1" applyBorder="1" applyAlignment="1">
      <alignment horizontal="right"/>
    </xf>
    <xf numFmtId="9" fontId="122" fillId="3" borderId="9" xfId="5" applyFont="1" applyFill="1" applyBorder="1"/>
    <xf numFmtId="7" fontId="124" fillId="0" borderId="12" xfId="0" applyNumberFormat="1" applyFont="1" applyFill="1" applyBorder="1" applyAlignment="1">
      <alignment horizontal="right"/>
    </xf>
    <xf numFmtId="9" fontId="124" fillId="0" borderId="9" xfId="5" applyFont="1" applyBorder="1" applyAlignment="1">
      <alignment vertical="center"/>
    </xf>
    <xf numFmtId="169" fontId="124" fillId="0" borderId="0" xfId="0" applyNumberFormat="1" applyFont="1" applyAlignment="1">
      <alignment vertical="center"/>
    </xf>
    <xf numFmtId="0" fontId="127" fillId="0" borderId="0" xfId="0" applyFont="1" applyAlignment="1">
      <alignment horizontal="center"/>
    </xf>
    <xf numFmtId="44" fontId="122" fillId="0" borderId="0" xfId="0" applyNumberFormat="1" applyFont="1" applyAlignment="1">
      <alignment horizontal="right"/>
    </xf>
    <xf numFmtId="0" fontId="105" fillId="0" borderId="0" xfId="0" applyFont="1" applyAlignment="1">
      <alignment horizontal="center"/>
    </xf>
    <xf numFmtId="9" fontId="122" fillId="0" borderId="0" xfId="5" applyFont="1" applyAlignment="1">
      <alignment horizontal="right"/>
    </xf>
    <xf numFmtId="7" fontId="122" fillId="0" borderId="0" xfId="5" applyNumberFormat="1" applyFont="1" applyAlignment="1">
      <alignment horizontal="right"/>
    </xf>
    <xf numFmtId="44" fontId="124" fillId="0" borderId="0" xfId="1" applyNumberFormat="1" applyFont="1" applyFill="1" applyBorder="1" applyAlignment="1">
      <alignment horizontal="right" vertical="center"/>
    </xf>
    <xf numFmtId="14" fontId="122" fillId="0" borderId="0" xfId="0" applyNumberFormat="1" applyFont="1" applyAlignment="1">
      <alignment horizontal="right"/>
    </xf>
    <xf numFmtId="9" fontId="126" fillId="0" borderId="0" xfId="5" applyFont="1" applyFill="1" applyAlignment="1">
      <alignment horizontal="center"/>
    </xf>
    <xf numFmtId="6" fontId="127" fillId="0" borderId="0" xfId="1" applyNumberFormat="1" applyFont="1" applyFill="1" applyAlignment="1">
      <alignment horizontal="right"/>
    </xf>
    <xf numFmtId="0" fontId="104" fillId="0" borderId="0" xfId="0" applyFont="1" applyFill="1"/>
    <xf numFmtId="0" fontId="104" fillId="0" borderId="0" xfId="0" applyFont="1" applyFill="1" applyAlignment="1">
      <alignment horizontal="center"/>
    </xf>
    <xf numFmtId="9" fontId="104" fillId="0" borderId="0" xfId="5" applyFont="1" applyFill="1" applyAlignment="1">
      <alignment horizontal="center"/>
    </xf>
    <xf numFmtId="0" fontId="103" fillId="0" borderId="0" xfId="0" applyFont="1" applyFill="1"/>
    <xf numFmtId="0" fontId="103" fillId="0" borderId="0" xfId="0" applyFont="1" applyFill="1" applyAlignment="1">
      <alignment horizontal="center"/>
    </xf>
    <xf numFmtId="9" fontId="103" fillId="0" borderId="0" xfId="5" applyFont="1" applyFill="1" applyAlignment="1">
      <alignment horizontal="center"/>
    </xf>
    <xf numFmtId="165" fontId="122" fillId="0" borderId="9" xfId="0" applyNumberFormat="1" applyFont="1" applyFill="1" applyBorder="1" applyAlignment="1"/>
    <xf numFmtId="2" fontId="122" fillId="0" borderId="9" xfId="1" applyNumberFormat="1" applyFont="1" applyFill="1" applyBorder="1" applyAlignment="1"/>
    <xf numFmtId="9" fontId="122" fillId="0" borderId="9" xfId="5" applyFont="1" applyFill="1" applyBorder="1" applyAlignment="1"/>
    <xf numFmtId="0" fontId="122" fillId="0" borderId="9" xfId="0" applyFont="1" applyFill="1" applyBorder="1" applyAlignment="1">
      <alignment wrapText="1"/>
    </xf>
    <xf numFmtId="14" fontId="122" fillId="0" borderId="9" xfId="0" applyNumberFormat="1" applyFont="1" applyFill="1" applyBorder="1" applyAlignment="1">
      <alignment horizontal="left" vertical="center" wrapText="1"/>
    </xf>
    <xf numFmtId="14" fontId="122" fillId="0" borderId="9" xfId="0" applyNumberFormat="1" applyFont="1" applyFill="1" applyBorder="1" applyAlignment="1">
      <alignment horizontal="left" vertical="center"/>
    </xf>
    <xf numFmtId="14" fontId="122" fillId="0" borderId="9" xfId="0" applyNumberFormat="1" applyFont="1" applyFill="1" applyBorder="1" applyAlignment="1">
      <alignment vertical="center" wrapText="1"/>
    </xf>
    <xf numFmtId="0" fontId="122" fillId="0" borderId="0" xfId="0" applyFont="1" applyFill="1" applyBorder="1" applyAlignment="1">
      <alignment wrapText="1"/>
    </xf>
    <xf numFmtId="0" fontId="122" fillId="0" borderId="12" xfId="0" applyFont="1" applyFill="1" applyBorder="1"/>
    <xf numFmtId="165" fontId="122" fillId="0" borderId="12" xfId="0" applyNumberFormat="1" applyFont="1" applyFill="1" applyBorder="1" applyAlignment="1"/>
    <xf numFmtId="2" fontId="122" fillId="0" borderId="12" xfId="1" applyNumberFormat="1" applyFont="1" applyFill="1" applyBorder="1" applyAlignment="1"/>
    <xf numFmtId="9" fontId="122" fillId="0" borderId="12" xfId="5" applyFont="1" applyFill="1" applyBorder="1" applyAlignment="1"/>
    <xf numFmtId="9" fontId="122" fillId="0" borderId="10" xfId="5" applyFont="1" applyFill="1" applyBorder="1" applyAlignment="1">
      <alignment vertical="center"/>
    </xf>
    <xf numFmtId="0" fontId="0" fillId="0" borderId="4" xfId="0" applyFill="1" applyBorder="1" applyAlignment="1">
      <alignment horizontal="left" indent="1"/>
    </xf>
    <xf numFmtId="0" fontId="122" fillId="0" borderId="10" xfId="0" applyFont="1" applyFill="1" applyBorder="1" applyAlignment="1">
      <alignment horizontal="left"/>
    </xf>
    <xf numFmtId="165" fontId="122" fillId="0" borderId="10" xfId="0" applyNumberFormat="1" applyFont="1" applyFill="1" applyBorder="1"/>
    <xf numFmtId="9" fontId="122" fillId="0" borderId="10" xfId="5" applyFont="1" applyFill="1" applyBorder="1" applyAlignment="1">
      <alignment horizontal="right"/>
    </xf>
    <xf numFmtId="44" fontId="122" fillId="0" borderId="0" xfId="1" applyNumberFormat="1" applyFont="1"/>
    <xf numFmtId="44" fontId="122" fillId="0" borderId="0" xfId="1" applyNumberFormat="1" applyFont="1" applyFill="1"/>
    <xf numFmtId="44" fontId="124" fillId="0" borderId="1" xfId="1" applyNumberFormat="1" applyFont="1" applyFill="1" applyBorder="1" applyAlignment="1">
      <alignment horizontal="left"/>
    </xf>
    <xf numFmtId="44" fontId="0" fillId="0" borderId="4" xfId="1" applyNumberFormat="1" applyFont="1" applyBorder="1" applyAlignment="1">
      <alignment horizontal="left"/>
    </xf>
    <xf numFmtId="44" fontId="122" fillId="0" borderId="4" xfId="1" applyNumberFormat="1" applyFont="1" applyBorder="1"/>
    <xf numFmtId="44" fontId="122" fillId="0" borderId="4" xfId="1" applyNumberFormat="1" applyFont="1" applyFill="1" applyBorder="1" applyAlignment="1">
      <alignment horizontal="left"/>
    </xf>
    <xf numFmtId="44" fontId="124" fillId="0" borderId="4" xfId="1" applyNumberFormat="1" applyFont="1" applyBorder="1"/>
    <xf numFmtId="44" fontId="122" fillId="0" borderId="6" xfId="1" applyNumberFormat="1" applyFont="1" applyBorder="1"/>
    <xf numFmtId="44" fontId="122" fillId="0" borderId="0" xfId="1" applyNumberFormat="1" applyFont="1" applyBorder="1"/>
    <xf numFmtId="44" fontId="122" fillId="0" borderId="0" xfId="1" applyNumberFormat="1" applyFont="1" applyAlignment="1">
      <alignment horizontal="left"/>
    </xf>
    <xf numFmtId="0" fontId="102" fillId="0" borderId="0" xfId="0" applyFont="1"/>
    <xf numFmtId="44" fontId="124" fillId="0" borderId="0" xfId="1" applyNumberFormat="1" applyFont="1" applyFill="1" applyBorder="1"/>
    <xf numFmtId="44" fontId="124" fillId="0" borderId="9" xfId="1" applyNumberFormat="1" applyFont="1" applyBorder="1"/>
    <xf numFmtId="44" fontId="124" fillId="0" borderId="9" xfId="1" applyNumberFormat="1" applyFont="1" applyFill="1" applyBorder="1" applyAlignment="1">
      <alignment horizontal="center"/>
    </xf>
    <xf numFmtId="44" fontId="122" fillId="0" borderId="9" xfId="1" applyNumberFormat="1" applyFont="1" applyBorder="1"/>
    <xf numFmtId="44" fontId="124" fillId="0" borderId="9" xfId="1" applyNumberFormat="1" applyFont="1" applyFill="1" applyBorder="1"/>
    <xf numFmtId="44" fontId="124" fillId="0" borderId="0" xfId="0" applyNumberFormat="1" applyFont="1" applyAlignment="1">
      <alignment vertical="center"/>
    </xf>
    <xf numFmtId="44" fontId="127" fillId="0" borderId="0" xfId="1" applyNumberFormat="1" applyFont="1" applyAlignment="1">
      <alignment horizontal="right"/>
    </xf>
    <xf numFmtId="0" fontId="102" fillId="0" borderId="0" xfId="0" applyFont="1" applyAlignment="1">
      <alignment horizontal="center"/>
    </xf>
    <xf numFmtId="44" fontId="122" fillId="0" borderId="0" xfId="1" applyNumberFormat="1" applyFont="1" applyAlignment="1">
      <alignment horizontal="center"/>
    </xf>
    <xf numFmtId="44" fontId="124" fillId="0" borderId="0" xfId="1" applyNumberFormat="1" applyFont="1" applyFill="1" applyBorder="1" applyAlignment="1"/>
    <xf numFmtId="44" fontId="122" fillId="0" borderId="0" xfId="1" applyNumberFormat="1" applyFont="1" applyFill="1" applyBorder="1" applyAlignment="1"/>
    <xf numFmtId="0" fontId="102" fillId="0" borderId="0" xfId="0" applyFont="1" applyFill="1"/>
    <xf numFmtId="0" fontId="102" fillId="0" borderId="0" xfId="0" applyFont="1" applyFill="1" applyAlignment="1">
      <alignment horizontal="center"/>
    </xf>
    <xf numFmtId="0" fontId="101" fillId="0" borderId="0" xfId="0" applyFont="1" applyFill="1" applyAlignment="1">
      <alignment horizontal="center"/>
    </xf>
    <xf numFmtId="9" fontId="101" fillId="0" borderId="0" xfId="5" applyFont="1" applyFill="1" applyAlignment="1">
      <alignment horizontal="center"/>
    </xf>
    <xf numFmtId="9" fontId="102" fillId="0" borderId="0" xfId="5" applyFont="1" applyFill="1" applyAlignment="1">
      <alignment horizontal="center"/>
    </xf>
    <xf numFmtId="0" fontId="126" fillId="0" borderId="0" xfId="0" applyFont="1" applyAlignment="1">
      <alignment horizontal="center"/>
    </xf>
    <xf numFmtId="0" fontId="101" fillId="0" borderId="0" xfId="0" applyFont="1" applyFill="1"/>
    <xf numFmtId="9" fontId="99" fillId="0" borderId="0" xfId="5" applyFont="1" applyFill="1" applyAlignment="1">
      <alignment horizontal="center"/>
    </xf>
    <xf numFmtId="2" fontId="122" fillId="0" borderId="10" xfId="1" applyNumberFormat="1" applyFont="1" applyBorder="1" applyAlignment="1">
      <alignment vertical="center"/>
    </xf>
    <xf numFmtId="168" fontId="122" fillId="0" borderId="10" xfId="5" applyNumberFormat="1" applyFont="1" applyFill="1" applyBorder="1" applyAlignment="1">
      <alignment horizontal="right"/>
    </xf>
    <xf numFmtId="0" fontId="100" fillId="0" borderId="0" xfId="0" applyFont="1" applyFill="1"/>
    <xf numFmtId="0" fontId="100" fillId="0" borderId="0" xfId="0" applyFont="1" applyFill="1" applyAlignment="1">
      <alignment horizontal="center"/>
    </xf>
    <xf numFmtId="9" fontId="100" fillId="0" borderId="0" xfId="5" applyFont="1" applyFill="1" applyAlignment="1">
      <alignment horizontal="center"/>
    </xf>
    <xf numFmtId="0" fontId="99" fillId="0" borderId="0" xfId="0" applyFont="1" applyFill="1"/>
    <xf numFmtId="0" fontId="99" fillId="0" borderId="0" xfId="0" applyFont="1" applyFill="1" applyAlignment="1">
      <alignment horizontal="center"/>
    </xf>
    <xf numFmtId="0" fontId="122" fillId="0" borderId="10" xfId="0" applyFont="1" applyFill="1" applyBorder="1"/>
    <xf numFmtId="2" fontId="122" fillId="0" borderId="10" xfId="1" applyNumberFormat="1" applyFont="1" applyFill="1" applyBorder="1" applyAlignment="1">
      <alignment horizontal="right" vertical="center"/>
    </xf>
    <xf numFmtId="9" fontId="122" fillId="0" borderId="10" xfId="5" applyFont="1" applyFill="1" applyBorder="1" applyAlignment="1">
      <alignment horizontal="right" vertical="center"/>
    </xf>
    <xf numFmtId="0" fontId="137" fillId="0" borderId="0" xfId="0" applyFont="1"/>
    <xf numFmtId="0" fontId="98" fillId="0" borderId="0" xfId="0" applyFont="1" applyFill="1"/>
    <xf numFmtId="0" fontId="98" fillId="0" borderId="0" xfId="0" applyFont="1" applyFill="1" applyAlignment="1">
      <alignment horizontal="center"/>
    </xf>
    <xf numFmtId="9" fontId="98" fillId="0" borderId="0" xfId="5" applyFont="1" applyFill="1" applyAlignment="1">
      <alignment horizontal="center"/>
    </xf>
    <xf numFmtId="1" fontId="124" fillId="0" borderId="9" xfId="1" applyNumberFormat="1" applyFont="1" applyFill="1" applyBorder="1" applyAlignment="1">
      <alignment vertical="center"/>
    </xf>
    <xf numFmtId="44" fontId="124" fillId="0" borderId="9" xfId="1" applyFont="1" applyFill="1" applyBorder="1" applyAlignment="1">
      <alignment vertical="center"/>
    </xf>
    <xf numFmtId="9" fontId="124" fillId="0" borderId="9" xfId="5" applyFont="1" applyFill="1" applyBorder="1" applyAlignment="1">
      <alignment vertical="center"/>
    </xf>
    <xf numFmtId="44" fontId="124" fillId="0" borderId="9" xfId="0" applyNumberFormat="1" applyFont="1" applyFill="1" applyBorder="1" applyAlignment="1">
      <alignment horizontal="left"/>
    </xf>
    <xf numFmtId="9" fontId="122" fillId="0" borderId="9" xfId="5" applyFont="1" applyFill="1" applyBorder="1"/>
    <xf numFmtId="44" fontId="124" fillId="0" borderId="9" xfId="0" applyNumberFormat="1" applyFont="1" applyFill="1" applyBorder="1"/>
    <xf numFmtId="0" fontId="127" fillId="0" borderId="14" xfId="0" applyFont="1" applyFill="1" applyBorder="1" applyAlignment="1">
      <alignment horizontal="right"/>
    </xf>
    <xf numFmtId="0" fontId="122" fillId="0" borderId="16" xfId="0" applyFont="1" applyBorder="1"/>
    <xf numFmtId="165" fontId="122" fillId="0" borderId="16" xfId="0" applyNumberFormat="1" applyFont="1" applyBorder="1" applyAlignment="1">
      <alignment horizontal="right"/>
    </xf>
    <xf numFmtId="167" fontId="122" fillId="0" borderId="16" xfId="1" applyNumberFormat="1" applyFont="1" applyBorder="1" applyAlignment="1">
      <alignment horizontal="right" vertical="center"/>
    </xf>
    <xf numFmtId="7" fontId="122" fillId="0" borderId="16" xfId="1" applyNumberFormat="1" applyFont="1" applyBorder="1" applyAlignment="1">
      <alignment horizontal="right"/>
    </xf>
    <xf numFmtId="9" fontId="122" fillId="0" borderId="16" xfId="5" applyFont="1" applyBorder="1"/>
    <xf numFmtId="0" fontId="124" fillId="0" borderId="20" xfId="0" applyFont="1" applyFill="1" applyBorder="1"/>
    <xf numFmtId="0" fontId="139" fillId="0" borderId="0" xfId="0" applyFont="1" applyFill="1"/>
    <xf numFmtId="0" fontId="97" fillId="0" borderId="0" xfId="0" applyFont="1" applyFill="1"/>
    <xf numFmtId="0" fontId="97" fillId="0" borderId="0" xfId="0" applyFont="1" applyFill="1" applyAlignment="1">
      <alignment horizontal="center"/>
    </xf>
    <xf numFmtId="9" fontId="97" fillId="0" borderId="0" xfId="5" applyFont="1" applyFill="1" applyAlignment="1">
      <alignment horizontal="center"/>
    </xf>
    <xf numFmtId="165" fontId="124" fillId="0" borderId="7" xfId="0" applyNumberFormat="1" applyFont="1" applyFill="1" applyBorder="1" applyAlignment="1">
      <alignment horizontal="right"/>
    </xf>
    <xf numFmtId="167" fontId="124" fillId="0" borderId="7" xfId="1" applyNumberFormat="1" applyFont="1" applyFill="1" applyBorder="1" applyAlignment="1">
      <alignment horizontal="right" vertical="center"/>
    </xf>
    <xf numFmtId="9" fontId="124" fillId="0" borderId="7" xfId="5" applyFont="1" applyFill="1" applyBorder="1"/>
    <xf numFmtId="0" fontId="124" fillId="0" borderId="14" xfId="0" applyFont="1" applyFill="1" applyBorder="1"/>
    <xf numFmtId="0" fontId="124" fillId="0" borderId="9" xfId="0" applyFont="1" applyFill="1" applyBorder="1" applyAlignment="1">
      <alignment horizontal="right"/>
    </xf>
    <xf numFmtId="9" fontId="124" fillId="0" borderId="14" xfId="5" applyFont="1" applyFill="1" applyBorder="1"/>
    <xf numFmtId="9" fontId="124" fillId="0" borderId="14" xfId="5" applyFont="1" applyFill="1" applyBorder="1" applyAlignment="1"/>
    <xf numFmtId="7" fontId="138" fillId="0" borderId="9" xfId="1" applyNumberFormat="1" applyFont="1" applyFill="1" applyBorder="1" applyAlignment="1">
      <alignment horizontal="right"/>
    </xf>
    <xf numFmtId="9" fontId="96" fillId="0" borderId="0" xfId="5" applyFont="1" applyFill="1" applyAlignment="1">
      <alignment horizontal="center"/>
    </xf>
    <xf numFmtId="0" fontId="127" fillId="0" borderId="9" xfId="0" applyFont="1" applyFill="1" applyBorder="1" applyAlignment="1">
      <alignment horizontal="right"/>
    </xf>
    <xf numFmtId="44" fontId="127" fillId="0" borderId="9" xfId="1" applyFont="1" applyFill="1" applyBorder="1" applyAlignment="1">
      <alignment horizontal="left"/>
    </xf>
    <xf numFmtId="9" fontId="127" fillId="0" borderId="9" xfId="5" applyFont="1" applyFill="1" applyBorder="1" applyAlignment="1">
      <alignment horizontal="left"/>
    </xf>
    <xf numFmtId="44" fontId="122" fillId="0" borderId="9" xfId="0" applyNumberFormat="1" applyFont="1" applyFill="1" applyBorder="1"/>
    <xf numFmtId="0" fontId="96" fillId="0" borderId="0" xfId="0" applyFont="1" applyFill="1"/>
    <xf numFmtId="0" fontId="96" fillId="0" borderId="0" xfId="0" applyFont="1" applyFill="1" applyAlignment="1">
      <alignment horizontal="center"/>
    </xf>
    <xf numFmtId="0" fontId="95" fillId="0" borderId="0" xfId="0" applyFont="1" applyFill="1"/>
    <xf numFmtId="0" fontId="95" fillId="0" borderId="0" xfId="0" applyFont="1" applyFill="1" applyAlignment="1">
      <alignment horizontal="center"/>
    </xf>
    <xf numFmtId="9" fontId="95" fillId="0" borderId="0" xfId="5" applyFont="1" applyFill="1" applyAlignment="1">
      <alignment horizontal="center"/>
    </xf>
    <xf numFmtId="0" fontId="94" fillId="0" borderId="0" xfId="0" applyFont="1" applyFill="1"/>
    <xf numFmtId="0" fontId="94" fillId="0" borderId="0" xfId="0" applyFont="1" applyFill="1" applyAlignment="1">
      <alignment horizontal="center"/>
    </xf>
    <xf numFmtId="9" fontId="94" fillId="0" borderId="0" xfId="5" applyFont="1" applyFill="1" applyAlignment="1">
      <alignment horizontal="center"/>
    </xf>
    <xf numFmtId="0" fontId="93" fillId="0" borderId="0" xfId="0" applyFont="1" applyFill="1"/>
    <xf numFmtId="0" fontId="93" fillId="0" borderId="0" xfId="0" applyFont="1" applyFill="1" applyAlignment="1">
      <alignment horizontal="center"/>
    </xf>
    <xf numFmtId="9" fontId="93" fillId="0" borderId="0" xfId="5" applyFont="1" applyFill="1" applyAlignment="1">
      <alignment horizontal="center"/>
    </xf>
    <xf numFmtId="0" fontId="92" fillId="0" borderId="0" xfId="0" applyFont="1" applyFill="1"/>
    <xf numFmtId="0" fontId="92" fillId="0" borderId="0" xfId="0" applyFont="1" applyFill="1" applyAlignment="1">
      <alignment horizontal="center"/>
    </xf>
    <xf numFmtId="9" fontId="92" fillId="0" borderId="0" xfId="5" applyFont="1" applyFill="1" applyAlignment="1">
      <alignment horizontal="center"/>
    </xf>
    <xf numFmtId="8" fontId="127" fillId="0" borderId="0" xfId="1" applyNumberFormat="1" applyFont="1" applyFill="1" applyAlignment="1">
      <alignment horizontal="left"/>
    </xf>
    <xf numFmtId="0" fontId="122" fillId="0" borderId="0" xfId="0" applyFont="1" applyFill="1" applyAlignment="1">
      <alignment horizontal="left" vertical="top" wrapText="1"/>
    </xf>
    <xf numFmtId="0" fontId="140" fillId="0" borderId="0" xfId="0" applyFont="1" applyFill="1"/>
    <xf numFmtId="0" fontId="141" fillId="0" borderId="0" xfId="0" applyFont="1" applyFill="1"/>
    <xf numFmtId="0" fontId="91" fillId="0" borderId="0" xfId="0" applyFont="1" applyFill="1"/>
    <xf numFmtId="0" fontId="124" fillId="0" borderId="9" xfId="0" applyFont="1" applyFill="1" applyBorder="1" applyAlignment="1">
      <alignment horizontal="center" wrapText="1"/>
    </xf>
    <xf numFmtId="0" fontId="142" fillId="0" borderId="9" xfId="4" applyNumberFormat="1" applyFont="1" applyFill="1" applyBorder="1" applyAlignment="1">
      <alignment horizontal="center" wrapText="1"/>
    </xf>
    <xf numFmtId="0" fontId="125" fillId="0" borderId="9" xfId="4" applyNumberFormat="1" applyFont="1" applyFill="1" applyBorder="1" applyAlignment="1">
      <alignment wrapText="1"/>
    </xf>
    <xf numFmtId="9" fontId="125" fillId="0" borderId="9" xfId="5" applyFont="1" applyFill="1" applyBorder="1" applyAlignment="1">
      <alignment wrapText="1"/>
    </xf>
    <xf numFmtId="2" fontId="124" fillId="0" borderId="9" xfId="0" applyNumberFormat="1" applyFont="1" applyFill="1" applyBorder="1" applyAlignment="1">
      <alignment vertical="center"/>
    </xf>
    <xf numFmtId="0" fontId="91" fillId="0" borderId="0" xfId="0" applyFont="1" applyFill="1" applyAlignment="1">
      <alignment horizontal="center"/>
    </xf>
    <xf numFmtId="9" fontId="91" fillId="0" borderId="0" xfId="5" applyFont="1" applyFill="1" applyAlignment="1">
      <alignment horizontal="center"/>
    </xf>
    <xf numFmtId="0" fontId="90" fillId="0" borderId="0" xfId="0" applyFont="1" applyFill="1"/>
    <xf numFmtId="0" fontId="90" fillId="0" borderId="0" xfId="0" applyFont="1" applyFill="1" applyAlignment="1">
      <alignment horizontal="center"/>
    </xf>
    <xf numFmtId="9" fontId="90" fillId="0" borderId="0" xfId="5" applyFont="1" applyFill="1" applyAlignment="1">
      <alignment horizontal="center"/>
    </xf>
    <xf numFmtId="0" fontId="89" fillId="0" borderId="0" xfId="0" applyFont="1" applyFill="1"/>
    <xf numFmtId="0" fontId="89" fillId="0" borderId="0" xfId="0" applyFont="1" applyFill="1" applyAlignment="1">
      <alignment horizontal="center"/>
    </xf>
    <xf numFmtId="9" fontId="89" fillId="0" borderId="0" xfId="5" applyFont="1" applyFill="1" applyAlignment="1">
      <alignment horizontal="center"/>
    </xf>
    <xf numFmtId="0" fontId="88" fillId="0" borderId="0" xfId="0" applyFont="1" applyFill="1"/>
    <xf numFmtId="0" fontId="88" fillId="0" borderId="0" xfId="0" applyFont="1" applyFill="1" applyAlignment="1">
      <alignment horizontal="center"/>
    </xf>
    <xf numFmtId="9" fontId="88" fillId="0" borderId="0" xfId="5" applyFont="1" applyFill="1" applyAlignment="1">
      <alignment horizontal="center"/>
    </xf>
    <xf numFmtId="0" fontId="87" fillId="0" borderId="0" xfId="0" applyFont="1" applyFill="1"/>
    <xf numFmtId="0" fontId="87" fillId="0" borderId="0" xfId="0" applyFont="1" applyFill="1" applyAlignment="1">
      <alignment horizontal="center"/>
    </xf>
    <xf numFmtId="9" fontId="87" fillId="0" borderId="0" xfId="5" applyFont="1" applyFill="1" applyAlignment="1">
      <alignment horizontal="center"/>
    </xf>
    <xf numFmtId="6" fontId="127" fillId="0" borderId="9" xfId="1" applyNumberFormat="1" applyFont="1" applyFill="1" applyBorder="1" applyAlignment="1">
      <alignment horizontal="right"/>
    </xf>
    <xf numFmtId="44" fontId="127" fillId="0" borderId="9" xfId="1" applyNumberFormat="1" applyFont="1" applyFill="1" applyBorder="1" applyAlignment="1">
      <alignment horizontal="left"/>
    </xf>
    <xf numFmtId="0" fontId="86" fillId="0" borderId="0" xfId="0" applyFont="1" applyFill="1"/>
    <xf numFmtId="0" fontId="86" fillId="0" borderId="0" xfId="0" applyFont="1" applyFill="1" applyAlignment="1">
      <alignment horizontal="center"/>
    </xf>
    <xf numFmtId="9" fontId="86" fillId="0" borderId="0" xfId="5" applyFont="1" applyFill="1" applyAlignment="1">
      <alignment horizontal="center"/>
    </xf>
    <xf numFmtId="8" fontId="127" fillId="0" borderId="0" xfId="1" applyNumberFormat="1" applyFont="1" applyFill="1" applyAlignment="1">
      <alignment horizontal="right"/>
    </xf>
    <xf numFmtId="0" fontId="139" fillId="0" borderId="0" xfId="0" applyFont="1"/>
    <xf numFmtId="0" fontId="85" fillId="0" borderId="0" xfId="0" applyFont="1" applyFill="1"/>
    <xf numFmtId="0" fontId="85" fillId="0" borderId="0" xfId="0" applyFont="1" applyFill="1" applyAlignment="1">
      <alignment horizontal="center"/>
    </xf>
    <xf numFmtId="9" fontId="85" fillId="0" borderId="0" xfId="5" applyFont="1" applyFill="1" applyAlignment="1">
      <alignment horizontal="center"/>
    </xf>
    <xf numFmtId="0" fontId="84" fillId="0" borderId="0" xfId="0" applyFont="1" applyFill="1"/>
    <xf numFmtId="0" fontId="84" fillId="0" borderId="0" xfId="0" applyFont="1" applyFill="1" applyAlignment="1">
      <alignment horizontal="center"/>
    </xf>
    <xf numFmtId="9" fontId="84" fillId="0" borderId="0" xfId="5" applyFont="1" applyFill="1" applyAlignment="1">
      <alignment horizontal="center"/>
    </xf>
    <xf numFmtId="44" fontId="122" fillId="0" borderId="9" xfId="1" applyFont="1" applyFill="1" applyBorder="1" applyAlignment="1">
      <alignment horizontal="left"/>
    </xf>
    <xf numFmtId="165" fontId="122" fillId="0" borderId="12" xfId="0" applyNumberFormat="1" applyFont="1" applyFill="1" applyBorder="1"/>
    <xf numFmtId="2" fontId="122" fillId="0" borderId="12" xfId="1" applyNumberFormat="1" applyFont="1" applyFill="1" applyBorder="1" applyAlignment="1">
      <alignment vertical="center"/>
    </xf>
    <xf numFmtId="9" fontId="122" fillId="0" borderId="12" xfId="5" applyFont="1" applyFill="1" applyBorder="1" applyAlignment="1">
      <alignment vertical="center"/>
    </xf>
    <xf numFmtId="9" fontId="124" fillId="0" borderId="9" xfId="5" applyFont="1" applyBorder="1"/>
    <xf numFmtId="44" fontId="124" fillId="0" borderId="9" xfId="0" applyNumberFormat="1" applyFont="1" applyBorder="1"/>
    <xf numFmtId="0" fontId="83" fillId="0" borderId="0" xfId="0" applyFont="1" applyFill="1"/>
    <xf numFmtId="0" fontId="83" fillId="0" borderId="0" xfId="0" applyFont="1" applyFill="1" applyAlignment="1">
      <alignment horizontal="center"/>
    </xf>
    <xf numFmtId="9" fontId="83" fillId="0" borderId="0" xfId="5" applyFont="1" applyFill="1" applyAlignment="1">
      <alignment horizontal="center"/>
    </xf>
    <xf numFmtId="167" fontId="122" fillId="0" borderId="10" xfId="1" applyNumberFormat="1" applyFont="1" applyFill="1" applyBorder="1" applyAlignment="1">
      <alignment horizontal="right" vertical="center"/>
    </xf>
    <xf numFmtId="0" fontId="82" fillId="0" borderId="0" xfId="0" applyFont="1" applyFill="1"/>
    <xf numFmtId="0" fontId="122" fillId="0" borderId="13" xfId="0" applyFont="1" applyFill="1" applyBorder="1"/>
    <xf numFmtId="44" fontId="122" fillId="0" borderId="9" xfId="1" applyNumberFormat="1" applyFont="1" applyFill="1" applyBorder="1"/>
    <xf numFmtId="0" fontId="82" fillId="0" borderId="0" xfId="0" applyFont="1" applyFill="1" applyAlignment="1">
      <alignment horizontal="center"/>
    </xf>
    <xf numFmtId="9" fontId="82" fillId="0" borderId="0" xfId="5" applyFont="1" applyFill="1" applyAlignment="1">
      <alignment horizontal="center"/>
    </xf>
    <xf numFmtId="0" fontId="144" fillId="0" borderId="0" xfId="0" applyFont="1" applyFill="1"/>
    <xf numFmtId="0" fontId="79" fillId="0" borderId="0" xfId="0" applyFont="1" applyFill="1"/>
    <xf numFmtId="0" fontId="79" fillId="0" borderId="0" xfId="0" applyFont="1" applyFill="1" applyAlignment="1">
      <alignment horizontal="center"/>
    </xf>
    <xf numFmtId="9" fontId="79" fillId="0" borderId="0" xfId="5" applyFont="1" applyFill="1" applyAlignment="1">
      <alignment horizontal="center"/>
    </xf>
    <xf numFmtId="0" fontId="81" fillId="0" borderId="0" xfId="0" applyFont="1" applyFill="1"/>
    <xf numFmtId="0" fontId="81" fillId="0" borderId="0" xfId="0" applyFont="1" applyFill="1" applyAlignment="1">
      <alignment horizontal="center"/>
    </xf>
    <xf numFmtId="9" fontId="81" fillId="0" borderId="0" xfId="5" applyFont="1" applyFill="1" applyAlignment="1">
      <alignment horizontal="center"/>
    </xf>
    <xf numFmtId="0" fontId="80" fillId="0" borderId="0" xfId="0" applyFont="1" applyFill="1"/>
    <xf numFmtId="0" fontId="143" fillId="0" borderId="0" xfId="0" applyFont="1" applyFill="1"/>
    <xf numFmtId="0" fontId="116" fillId="0" borderId="0" xfId="0" applyFont="1" applyFill="1"/>
    <xf numFmtId="0" fontId="113" fillId="0" borderId="0" xfId="0" applyFont="1" applyFill="1" applyAlignment="1">
      <alignment horizontal="center"/>
    </xf>
    <xf numFmtId="9" fontId="113" fillId="0" borderId="0" xfId="5" applyFont="1" applyFill="1" applyAlignment="1">
      <alignment horizontal="center"/>
    </xf>
    <xf numFmtId="0" fontId="78" fillId="0" borderId="0" xfId="0" applyFont="1" applyFill="1"/>
    <xf numFmtId="0" fontId="78" fillId="0" borderId="0" xfId="0" applyFont="1" applyFill="1" applyAlignment="1">
      <alignment horizontal="center"/>
    </xf>
    <xf numFmtId="9" fontId="78" fillId="0" borderId="0" xfId="5" applyFont="1" applyFill="1" applyAlignment="1">
      <alignment horizontal="center"/>
    </xf>
    <xf numFmtId="1" fontId="122" fillId="0" borderId="9" xfId="1" applyNumberFormat="1" applyFont="1" applyFill="1" applyBorder="1" applyAlignment="1">
      <alignment vertical="center"/>
    </xf>
    <xf numFmtId="44" fontId="122" fillId="0" borderId="9" xfId="1" applyFont="1" applyFill="1" applyBorder="1" applyAlignment="1">
      <alignment vertical="center"/>
    </xf>
    <xf numFmtId="0" fontId="77" fillId="0" borderId="0" xfId="0" applyFont="1" applyFill="1" applyAlignment="1">
      <alignment horizontal="center"/>
    </xf>
    <xf numFmtId="9" fontId="77" fillId="0" borderId="0" xfId="5" applyFont="1" applyFill="1" applyAlignment="1">
      <alignment horizontal="center"/>
    </xf>
    <xf numFmtId="0" fontId="77" fillId="0" borderId="0" xfId="0" applyFont="1" applyFill="1"/>
    <xf numFmtId="0" fontId="76" fillId="0" borderId="0" xfId="0" applyFont="1" applyFill="1"/>
    <xf numFmtId="0" fontId="76" fillId="0" borderId="0" xfId="0" applyFont="1" applyFill="1" applyAlignment="1">
      <alignment horizontal="center"/>
    </xf>
    <xf numFmtId="9" fontId="76" fillId="0" borderId="0" xfId="5" applyFont="1" applyFill="1" applyAlignment="1">
      <alignment horizontal="center"/>
    </xf>
    <xf numFmtId="0" fontId="75" fillId="0" borderId="0" xfId="0" applyFont="1" applyFill="1"/>
    <xf numFmtId="6" fontId="124" fillId="0" borderId="12" xfId="0" applyNumberFormat="1" applyFont="1" applyFill="1" applyBorder="1" applyAlignment="1">
      <alignment horizontal="right"/>
    </xf>
    <xf numFmtId="0" fontId="75" fillId="0" borderId="0" xfId="0" applyFont="1" applyFill="1" applyAlignment="1">
      <alignment horizontal="center"/>
    </xf>
    <xf numFmtId="9" fontId="75" fillId="0" borderId="0" xfId="5" applyFont="1" applyFill="1" applyAlignment="1">
      <alignment horizontal="center"/>
    </xf>
    <xf numFmtId="0" fontId="74" fillId="0" borderId="0" xfId="0" applyFont="1" applyFill="1"/>
    <xf numFmtId="0" fontId="74" fillId="0" borderId="0" xfId="0" applyFont="1" applyFill="1" applyAlignment="1">
      <alignment horizontal="center"/>
    </xf>
    <xf numFmtId="9" fontId="74" fillId="0" borderId="0" xfId="5" applyFont="1" applyFill="1" applyAlignment="1">
      <alignment horizontal="center"/>
    </xf>
    <xf numFmtId="9" fontId="122" fillId="0" borderId="0" xfId="6" applyFont="1" applyFill="1"/>
    <xf numFmtId="9" fontId="124" fillId="0" borderId="2" xfId="6" applyFont="1" applyFill="1" applyBorder="1" applyAlignment="1">
      <alignment horizontal="left"/>
    </xf>
    <xf numFmtId="9" fontId="122" fillId="0" borderId="0" xfId="6" applyFont="1" applyFill="1" applyBorder="1" applyAlignment="1">
      <alignment horizontal="left"/>
    </xf>
    <xf numFmtId="9" fontId="122" fillId="0" borderId="0" xfId="6" applyFont="1" applyFill="1" applyBorder="1"/>
    <xf numFmtId="9" fontId="122" fillId="0" borderId="7" xfId="6" applyFont="1" applyFill="1" applyBorder="1"/>
    <xf numFmtId="9" fontId="122" fillId="0" borderId="0" xfId="6" applyFont="1" applyFill="1" applyAlignment="1">
      <alignment horizontal="left"/>
    </xf>
    <xf numFmtId="0" fontId="73" fillId="0" borderId="0" xfId="0" applyFont="1" applyFill="1"/>
    <xf numFmtId="44" fontId="124" fillId="0" borderId="0" xfId="2" applyNumberFormat="1" applyFont="1" applyFill="1" applyBorder="1" applyAlignment="1">
      <alignment vertical="center"/>
    </xf>
    <xf numFmtId="9" fontId="124" fillId="0" borderId="0" xfId="6" applyFont="1" applyFill="1" applyBorder="1" applyAlignment="1">
      <alignment vertical="center"/>
    </xf>
    <xf numFmtId="9" fontId="124" fillId="0" borderId="9" xfId="6" applyFont="1" applyFill="1" applyBorder="1" applyAlignment="1">
      <alignment horizontal="center"/>
    </xf>
    <xf numFmtId="2" fontId="122" fillId="0" borderId="9" xfId="2" applyNumberFormat="1" applyFont="1" applyFill="1" applyBorder="1" applyAlignment="1">
      <alignment vertical="center"/>
    </xf>
    <xf numFmtId="9" fontId="122" fillId="0" borderId="9" xfId="6" applyFont="1" applyFill="1" applyBorder="1" applyAlignment="1">
      <alignment horizontal="right"/>
    </xf>
    <xf numFmtId="0" fontId="122" fillId="0" borderId="9" xfId="0" applyFont="1" applyFill="1" applyBorder="1" applyAlignment="1">
      <alignment horizontal="left" indent="1"/>
    </xf>
    <xf numFmtId="9" fontId="122" fillId="0" borderId="9" xfId="6" applyFont="1" applyFill="1" applyBorder="1" applyAlignment="1">
      <alignment vertical="center"/>
    </xf>
    <xf numFmtId="9" fontId="125" fillId="0" borderId="0" xfId="6" applyFont="1" applyFill="1" applyBorder="1" applyAlignment="1">
      <alignment wrapText="1"/>
    </xf>
    <xf numFmtId="2" fontId="122" fillId="0" borderId="9" xfId="2" applyNumberFormat="1" applyFont="1" applyFill="1" applyBorder="1" applyAlignment="1">
      <alignment horizontal="right" vertical="center"/>
    </xf>
    <xf numFmtId="9" fontId="122" fillId="0" borderId="9" xfId="6" applyFont="1" applyFill="1" applyBorder="1" applyAlignment="1">
      <alignment horizontal="right" vertical="center"/>
    </xf>
    <xf numFmtId="2" fontId="122" fillId="0" borderId="12" xfId="2" applyNumberFormat="1" applyFont="1" applyFill="1" applyBorder="1" applyAlignment="1">
      <alignment vertical="center"/>
    </xf>
    <xf numFmtId="9" fontId="122" fillId="0" borderId="12" xfId="6" applyFont="1" applyFill="1" applyBorder="1" applyAlignment="1">
      <alignment vertical="center"/>
    </xf>
    <xf numFmtId="1" fontId="124" fillId="0" borderId="12" xfId="2" applyNumberFormat="1" applyFont="1" applyFill="1" applyBorder="1" applyAlignment="1">
      <alignment vertical="center"/>
    </xf>
    <xf numFmtId="165" fontId="124" fillId="0" borderId="12" xfId="2" applyNumberFormat="1" applyFont="1" applyFill="1" applyBorder="1" applyAlignment="1">
      <alignment vertical="center"/>
    </xf>
    <xf numFmtId="9" fontId="124" fillId="0" borderId="12" xfId="6" applyFont="1" applyFill="1" applyBorder="1" applyAlignment="1">
      <alignment vertical="center"/>
    </xf>
    <xf numFmtId="44" fontId="127" fillId="0" borderId="0" xfId="2" applyFont="1" applyFill="1" applyAlignment="1">
      <alignment horizontal="left"/>
    </xf>
    <xf numFmtId="9" fontId="127" fillId="0" borderId="0" xfId="6" applyFont="1" applyFill="1" applyAlignment="1">
      <alignment horizontal="left"/>
    </xf>
    <xf numFmtId="9" fontId="122" fillId="0" borderId="0" xfId="6" applyFont="1" applyFill="1" applyAlignment="1">
      <alignment horizontal="center"/>
    </xf>
    <xf numFmtId="0" fontId="73" fillId="0" borderId="0" xfId="0" applyFont="1" applyFill="1" applyAlignment="1">
      <alignment horizontal="center"/>
    </xf>
    <xf numFmtId="9" fontId="73" fillId="0" borderId="0" xfId="6" applyFont="1" applyFill="1" applyAlignment="1">
      <alignment horizontal="center"/>
    </xf>
    <xf numFmtId="9" fontId="122" fillId="0" borderId="0" xfId="6" applyFont="1" applyFill="1" applyBorder="1" applyAlignment="1"/>
    <xf numFmtId="0" fontId="122" fillId="0" borderId="0" xfId="0" applyFont="1" applyFill="1" applyAlignment="1">
      <alignment horizontal="center"/>
    </xf>
    <xf numFmtId="0" fontId="72" fillId="0" borderId="0" xfId="0" applyFont="1" applyFill="1"/>
    <xf numFmtId="44" fontId="122" fillId="0" borderId="9" xfId="2" applyFont="1" applyFill="1" applyBorder="1"/>
    <xf numFmtId="167" fontId="122" fillId="0" borderId="9" xfId="2" applyNumberFormat="1" applyFont="1" applyFill="1" applyBorder="1" applyAlignment="1">
      <alignment horizontal="right" vertical="center"/>
    </xf>
    <xf numFmtId="167" fontId="122" fillId="0" borderId="11" xfId="2" applyNumberFormat="1" applyFont="1" applyFill="1" applyBorder="1" applyAlignment="1">
      <alignment vertical="center"/>
    </xf>
    <xf numFmtId="9" fontId="122" fillId="0" borderId="11" xfId="6" applyFont="1" applyFill="1" applyBorder="1" applyAlignment="1">
      <alignment vertical="center"/>
    </xf>
    <xf numFmtId="44" fontId="127" fillId="0" borderId="0" xfId="2" applyNumberFormat="1" applyFont="1" applyFill="1" applyAlignment="1">
      <alignment horizontal="left"/>
    </xf>
    <xf numFmtId="0" fontId="72" fillId="0" borderId="0" xfId="0" applyFont="1" applyFill="1" applyAlignment="1">
      <alignment horizontal="center"/>
    </xf>
    <xf numFmtId="9" fontId="72" fillId="0" borderId="0" xfId="6" applyFont="1" applyFill="1" applyAlignment="1">
      <alignment horizontal="center"/>
    </xf>
    <xf numFmtId="44" fontId="127" fillId="0" borderId="0" xfId="1" applyNumberFormat="1" applyFont="1" applyFill="1" applyAlignment="1">
      <alignment horizontal="left" indent="1"/>
    </xf>
    <xf numFmtId="0" fontId="70" fillId="0" borderId="0" xfId="0" applyFont="1" applyFill="1" applyAlignment="1">
      <alignment horizontal="center"/>
    </xf>
    <xf numFmtId="9" fontId="70" fillId="0" borderId="0" xfId="5" applyFont="1" applyFill="1" applyAlignment="1">
      <alignment horizontal="center"/>
    </xf>
    <xf numFmtId="0" fontId="71" fillId="0" borderId="0" xfId="0" applyFont="1" applyFill="1"/>
    <xf numFmtId="0" fontId="71" fillId="0" borderId="0" xfId="0" applyFont="1" applyFill="1" applyAlignment="1">
      <alignment horizontal="center"/>
    </xf>
    <xf numFmtId="9" fontId="71" fillId="0" borderId="0" xfId="5" applyFont="1" applyFill="1" applyAlignment="1">
      <alignment horizontal="center"/>
    </xf>
    <xf numFmtId="0" fontId="69" fillId="0" borderId="0" xfId="0" applyFont="1" applyFill="1"/>
    <xf numFmtId="0" fontId="69" fillId="0" borderId="0" xfId="0" applyFont="1" applyFill="1" applyAlignment="1">
      <alignment horizontal="center"/>
    </xf>
    <xf numFmtId="9" fontId="69" fillId="0" borderId="0" xfId="5" applyFont="1" applyFill="1" applyAlignment="1">
      <alignment horizontal="center"/>
    </xf>
    <xf numFmtId="0" fontId="68" fillId="0" borderId="0" xfId="0" applyFont="1" applyFill="1"/>
    <xf numFmtId="0" fontId="68" fillId="0" borderId="0" xfId="0" applyFont="1" applyFill="1" applyAlignment="1">
      <alignment horizontal="center"/>
    </xf>
    <xf numFmtId="9" fontId="68" fillId="0" borderId="0" xfId="5" applyFont="1" applyFill="1" applyAlignment="1">
      <alignment horizontal="center"/>
    </xf>
    <xf numFmtId="0" fontId="67" fillId="0" borderId="4" xfId="0" applyFont="1" applyFill="1" applyBorder="1" applyAlignment="1">
      <alignment horizontal="left"/>
    </xf>
    <xf numFmtId="0" fontId="66" fillId="0" borderId="0" xfId="0" applyFont="1" applyFill="1"/>
    <xf numFmtId="6" fontId="122" fillId="0" borderId="0" xfId="0" applyNumberFormat="1" applyFont="1" applyFill="1"/>
    <xf numFmtId="6" fontId="122" fillId="0" borderId="9" xfId="1" applyNumberFormat="1" applyFont="1" applyFill="1" applyBorder="1"/>
    <xf numFmtId="0" fontId="66" fillId="0" borderId="0" xfId="0" applyFont="1" applyFill="1" applyAlignment="1">
      <alignment horizontal="center"/>
    </xf>
    <xf numFmtId="9" fontId="66" fillId="0" borderId="0" xfId="5" applyFont="1" applyFill="1" applyAlignment="1">
      <alignment horizontal="center"/>
    </xf>
    <xf numFmtId="6" fontId="122" fillId="0" borderId="9" xfId="0" applyNumberFormat="1" applyFont="1" applyFill="1" applyBorder="1" applyAlignment="1">
      <alignment horizontal="right"/>
    </xf>
    <xf numFmtId="6" fontId="122" fillId="0" borderId="9" xfId="0" applyNumberFormat="1" applyFont="1" applyFill="1" applyBorder="1"/>
    <xf numFmtId="6" fontId="122" fillId="0" borderId="0" xfId="0" applyNumberFormat="1" applyFont="1" applyFill="1" applyAlignment="1"/>
    <xf numFmtId="0" fontId="145" fillId="0" borderId="0" xfId="0" applyFont="1" applyFill="1"/>
    <xf numFmtId="0" fontId="65" fillId="0" borderId="0" xfId="0" applyFont="1" applyFill="1"/>
    <xf numFmtId="44" fontId="122" fillId="3" borderId="9" xfId="1" applyNumberFormat="1" applyFont="1" applyFill="1" applyBorder="1"/>
    <xf numFmtId="2" fontId="122" fillId="3" borderId="9" xfId="1" applyNumberFormat="1" applyFont="1" applyFill="1" applyBorder="1" applyAlignment="1">
      <alignment vertical="center"/>
    </xf>
    <xf numFmtId="44" fontId="122" fillId="3" borderId="9" xfId="1" applyNumberFormat="1" applyFont="1" applyFill="1" applyBorder="1" applyAlignment="1">
      <alignment vertical="center"/>
    </xf>
    <xf numFmtId="2" fontId="122" fillId="0" borderId="10" xfId="1" applyNumberFormat="1" applyFont="1" applyFill="1" applyBorder="1" applyAlignment="1">
      <alignment vertical="center"/>
    </xf>
    <xf numFmtId="9" fontId="122" fillId="0" borderId="9" xfId="5" applyNumberFormat="1" applyFont="1" applyFill="1" applyBorder="1" applyAlignment="1">
      <alignment horizontal="right" vertical="center"/>
    </xf>
    <xf numFmtId="2" fontId="122" fillId="0" borderId="12" xfId="1" applyNumberFormat="1" applyFont="1" applyFill="1" applyBorder="1" applyAlignment="1">
      <alignment horizontal="right" vertical="center"/>
    </xf>
    <xf numFmtId="0" fontId="65" fillId="0" borderId="0" xfId="0" applyFont="1" applyFill="1" applyAlignment="1">
      <alignment horizontal="center"/>
    </xf>
    <xf numFmtId="9" fontId="65" fillId="0" borderId="0" xfId="5" applyFont="1" applyFill="1" applyAlignment="1">
      <alignment horizontal="center"/>
    </xf>
    <xf numFmtId="0" fontId="64" fillId="0" borderId="0" xfId="0" applyFont="1" applyFill="1"/>
    <xf numFmtId="0" fontId="64" fillId="0" borderId="0" xfId="0" applyFont="1" applyFill="1" applyAlignment="1">
      <alignment horizontal="center"/>
    </xf>
    <xf numFmtId="9" fontId="64" fillId="0" borderId="0" xfId="5" applyFont="1" applyFill="1" applyAlignment="1">
      <alignment horizontal="center"/>
    </xf>
    <xf numFmtId="0" fontId="63" fillId="0" borderId="0" xfId="0" applyFont="1" applyFill="1"/>
    <xf numFmtId="0" fontId="63" fillId="0" borderId="0" xfId="0" applyFont="1" applyFill="1" applyAlignment="1">
      <alignment horizontal="center"/>
    </xf>
    <xf numFmtId="9" fontId="63" fillId="0" borderId="0" xfId="5" applyFont="1" applyFill="1" applyAlignment="1">
      <alignment horizontal="center"/>
    </xf>
    <xf numFmtId="0" fontId="62" fillId="0" borderId="0" xfId="0" applyFont="1" applyFill="1"/>
    <xf numFmtId="0" fontId="62" fillId="0" borderId="0" xfId="0" applyFont="1" applyFill="1" applyAlignment="1">
      <alignment horizontal="center"/>
    </xf>
    <xf numFmtId="9" fontId="62" fillId="0" borderId="0" xfId="5" applyFont="1" applyFill="1" applyAlignment="1">
      <alignment horizontal="center"/>
    </xf>
    <xf numFmtId="0" fontId="61" fillId="0" borderId="0" xfId="0" applyFont="1" applyFill="1"/>
    <xf numFmtId="0" fontId="60" fillId="0" borderId="0" xfId="0" applyFont="1" applyFill="1"/>
    <xf numFmtId="0" fontId="60" fillId="0" borderId="0" xfId="0" applyFont="1" applyFill="1" applyAlignment="1">
      <alignment horizontal="center"/>
    </xf>
    <xf numFmtId="9" fontId="60" fillId="0" borderId="0" xfId="5" applyFont="1" applyFill="1" applyAlignment="1">
      <alignment horizontal="center"/>
    </xf>
    <xf numFmtId="170" fontId="122" fillId="0" borderId="9" xfId="0" applyNumberFormat="1" applyFont="1" applyFill="1" applyBorder="1"/>
    <xf numFmtId="44" fontId="127" fillId="0" borderId="0" xfId="1" applyFont="1" applyFill="1" applyAlignment="1">
      <alignment horizontal="center"/>
    </xf>
    <xf numFmtId="44" fontId="127" fillId="0" borderId="0" xfId="0" applyNumberFormat="1" applyFont="1" applyAlignment="1">
      <alignment horizontal="center"/>
    </xf>
    <xf numFmtId="44" fontId="127" fillId="0" borderId="0" xfId="0" applyNumberFormat="1" applyFont="1" applyAlignment="1">
      <alignment horizontal="left"/>
    </xf>
    <xf numFmtId="9" fontId="127" fillId="0" borderId="0" xfId="0" applyNumberFormat="1" applyFont="1" applyAlignment="1">
      <alignment horizontal="left"/>
    </xf>
    <xf numFmtId="0" fontId="59" fillId="0" borderId="0" xfId="0" applyFont="1" applyFill="1"/>
    <xf numFmtId="0" fontId="59" fillId="0" borderId="0" xfId="0" applyFont="1" applyFill="1" applyAlignment="1">
      <alignment horizontal="center"/>
    </xf>
    <xf numFmtId="9" fontId="59" fillId="0" borderId="0" xfId="5" applyFont="1" applyFill="1" applyAlignment="1">
      <alignment horizontal="center"/>
    </xf>
    <xf numFmtId="0" fontId="58" fillId="0" borderId="0" xfId="0" applyFont="1" applyFill="1"/>
    <xf numFmtId="44" fontId="122" fillId="3" borderId="9" xfId="1" applyFont="1" applyFill="1" applyBorder="1"/>
    <xf numFmtId="44" fontId="122" fillId="3" borderId="9" xfId="1" applyFont="1" applyFill="1" applyBorder="1" applyAlignment="1">
      <alignment vertical="center"/>
    </xf>
    <xf numFmtId="0" fontId="58" fillId="0" borderId="0" xfId="0" applyFont="1" applyFill="1" applyAlignment="1">
      <alignment horizontal="center"/>
    </xf>
    <xf numFmtId="9" fontId="58" fillId="0" borderId="0" xfId="5" applyFont="1" applyFill="1" applyAlignment="1">
      <alignment horizontal="center"/>
    </xf>
    <xf numFmtId="1" fontId="124" fillId="0" borderId="0" xfId="1" applyNumberFormat="1" applyFont="1" applyFill="1" applyBorder="1" applyAlignment="1">
      <alignment vertical="center"/>
    </xf>
    <xf numFmtId="0" fontId="57" fillId="0" borderId="0" xfId="0" applyFont="1" applyFill="1"/>
    <xf numFmtId="0" fontId="57" fillId="0" borderId="0" xfId="0" applyFont="1" applyFill="1" applyAlignment="1">
      <alignment horizontal="center"/>
    </xf>
    <xf numFmtId="9" fontId="57" fillId="0" borderId="0" xfId="5" applyFont="1" applyFill="1" applyAlignment="1">
      <alignment horizontal="center"/>
    </xf>
    <xf numFmtId="0" fontId="55" fillId="0" borderId="0" xfId="0" applyFont="1" applyFill="1"/>
    <xf numFmtId="0" fontId="55" fillId="0" borderId="0" xfId="0" applyFont="1" applyFill="1" applyAlignment="1">
      <alignment horizontal="center"/>
    </xf>
    <xf numFmtId="9" fontId="55" fillId="0" borderId="0" xfId="5" applyFont="1" applyFill="1" applyAlignment="1">
      <alignment horizontal="center"/>
    </xf>
    <xf numFmtId="0" fontId="56" fillId="0" borderId="4" xfId="0" applyFont="1" applyFill="1" applyBorder="1" applyAlignment="1">
      <alignment horizontal="left"/>
    </xf>
    <xf numFmtId="0" fontId="54" fillId="0" borderId="0" xfId="0" applyFont="1" applyFill="1"/>
    <xf numFmtId="0" fontId="54" fillId="0" borderId="0" xfId="0" applyFont="1" applyFill="1" applyAlignment="1">
      <alignment horizontal="center"/>
    </xf>
    <xf numFmtId="9" fontId="54" fillId="0" borderId="0" xfId="5" applyFont="1" applyFill="1" applyAlignment="1">
      <alignment horizontal="center"/>
    </xf>
    <xf numFmtId="0" fontId="53" fillId="0" borderId="0" xfId="0" applyFont="1" applyFill="1"/>
    <xf numFmtId="0" fontId="53" fillId="0" borderId="0" xfId="0" applyFont="1" applyFill="1" applyAlignment="1">
      <alignment horizontal="center"/>
    </xf>
    <xf numFmtId="9" fontId="53" fillId="0" borderId="0" xfId="5" applyFont="1" applyFill="1" applyAlignment="1">
      <alignment horizontal="center"/>
    </xf>
    <xf numFmtId="0" fontId="52" fillId="0" borderId="0" xfId="0" applyFont="1" applyFill="1"/>
    <xf numFmtId="0" fontId="51" fillId="0" borderId="0" xfId="0" applyFont="1" applyFill="1"/>
    <xf numFmtId="0" fontId="51" fillId="0" borderId="0" xfId="0" applyFont="1" applyFill="1" applyAlignment="1">
      <alignment horizontal="center"/>
    </xf>
    <xf numFmtId="9" fontId="51" fillId="0" borderId="0" xfId="5" applyFont="1" applyFill="1" applyAlignment="1">
      <alignment horizontal="center"/>
    </xf>
    <xf numFmtId="0" fontId="125" fillId="0" borderId="0" xfId="0" applyFont="1"/>
    <xf numFmtId="0" fontId="52" fillId="0" borderId="0" xfId="0" applyFont="1" applyFill="1" applyAlignment="1">
      <alignment horizontal="center"/>
    </xf>
    <xf numFmtId="9" fontId="52" fillId="0" borderId="0" xfId="5" applyFont="1" applyFill="1" applyAlignment="1">
      <alignment horizontal="center"/>
    </xf>
    <xf numFmtId="0" fontId="144" fillId="0" borderId="0" xfId="0" applyFont="1"/>
    <xf numFmtId="0" fontId="50" fillId="0" borderId="0" xfId="0" applyFont="1" applyFill="1"/>
    <xf numFmtId="0" fontId="50" fillId="0" borderId="0" xfId="0" applyFont="1" applyFill="1" applyAlignment="1">
      <alignment horizontal="center"/>
    </xf>
    <xf numFmtId="9" fontId="50" fillId="0" borderId="0" xfId="5" applyFont="1" applyFill="1" applyAlignment="1">
      <alignment horizontal="center"/>
    </xf>
    <xf numFmtId="0" fontId="122" fillId="0" borderId="4" xfId="0" applyFont="1" applyFill="1" applyBorder="1" applyAlignment="1"/>
    <xf numFmtId="9" fontId="122" fillId="0" borderId="5" xfId="5" applyFont="1" applyFill="1" applyBorder="1" applyAlignment="1"/>
    <xf numFmtId="0" fontId="122" fillId="0" borderId="0" xfId="0" applyFont="1" applyFill="1" applyBorder="1" applyAlignment="1">
      <alignment horizontal="left"/>
    </xf>
    <xf numFmtId="0" fontId="122" fillId="0" borderId="6" xfId="0" applyFont="1" applyFill="1" applyBorder="1" applyAlignment="1">
      <alignment horizontal="left"/>
    </xf>
    <xf numFmtId="0" fontId="122" fillId="0" borderId="7" xfId="0" applyFont="1" applyFill="1" applyBorder="1" applyAlignment="1">
      <alignment horizontal="left"/>
    </xf>
    <xf numFmtId="9" fontId="122" fillId="0" borderId="7" xfId="5" applyFont="1" applyFill="1" applyBorder="1" applyAlignment="1">
      <alignment horizontal="left"/>
    </xf>
    <xf numFmtId="165" fontId="122" fillId="0" borderId="9" xfId="0" applyNumberFormat="1" applyFont="1" applyFill="1" applyBorder="1" applyAlignment="1">
      <alignment horizontal="left" indent="1"/>
    </xf>
    <xf numFmtId="0" fontId="49" fillId="0" borderId="0" xfId="0" applyFont="1" applyFill="1"/>
    <xf numFmtId="0" fontId="49" fillId="0" borderId="0" xfId="0" applyFont="1" applyFill="1" applyAlignment="1">
      <alignment horizontal="center"/>
    </xf>
    <xf numFmtId="9" fontId="49" fillId="0" borderId="0" xfId="5" applyFont="1" applyFill="1" applyAlignment="1">
      <alignment horizontal="center"/>
    </xf>
    <xf numFmtId="0" fontId="48" fillId="0" borderId="0" xfId="0" applyFont="1" applyFill="1"/>
    <xf numFmtId="0" fontId="48" fillId="0" borderId="0" xfId="0" applyFont="1" applyFill="1" applyAlignment="1">
      <alignment horizontal="center"/>
    </xf>
    <xf numFmtId="9" fontId="48" fillId="0" borderId="0" xfId="5" applyFont="1" applyFill="1" applyAlignment="1">
      <alignment horizontal="center"/>
    </xf>
    <xf numFmtId="0" fontId="0" fillId="0" borderId="0" xfId="0" applyFill="1" applyBorder="1" applyAlignment="1">
      <alignment horizontal="left"/>
    </xf>
    <xf numFmtId="9" fontId="122" fillId="0" borderId="0" xfId="0" applyNumberFormat="1" applyFont="1"/>
    <xf numFmtId="164" fontId="122" fillId="0" borderId="0" xfId="0" applyNumberFormat="1" applyFont="1" applyAlignment="1">
      <alignment horizontal="right"/>
    </xf>
    <xf numFmtId="14" fontId="124" fillId="0" borderId="1" xfId="0" applyNumberFormat="1" applyFont="1" applyBorder="1" applyAlignment="1">
      <alignment horizontal="left"/>
    </xf>
    <xf numFmtId="14" fontId="124" fillId="0" borderId="2" xfId="0" applyNumberFormat="1" applyFont="1" applyBorder="1" applyAlignment="1">
      <alignment horizontal="left"/>
    </xf>
    <xf numFmtId="9" fontId="124" fillId="0" borderId="2" xfId="0" applyNumberFormat="1" applyFont="1" applyBorder="1" applyAlignment="1">
      <alignment horizontal="left"/>
    </xf>
    <xf numFmtId="14" fontId="122" fillId="0" borderId="3" xfId="0" applyNumberFormat="1" applyFont="1" applyBorder="1" applyAlignment="1">
      <alignment horizontal="left"/>
    </xf>
    <xf numFmtId="9" fontId="122" fillId="0" borderId="0" xfId="0" applyNumberFormat="1" applyFont="1" applyAlignment="1">
      <alignment horizontal="left"/>
    </xf>
    <xf numFmtId="14" fontId="122" fillId="0" borderId="5" xfId="0" applyNumberFormat="1" applyFont="1" applyBorder="1" applyAlignment="1">
      <alignment horizontal="left"/>
    </xf>
    <xf numFmtId="0" fontId="0" fillId="0" borderId="0" xfId="0" applyAlignment="1">
      <alignment horizontal="left"/>
    </xf>
    <xf numFmtId="0" fontId="47" fillId="0" borderId="0" xfId="0" applyFont="1" applyFill="1"/>
    <xf numFmtId="14" fontId="124" fillId="0" borderId="9" xfId="0" applyNumberFormat="1" applyFont="1" applyBorder="1" applyAlignment="1">
      <alignment horizontal="center" wrapText="1"/>
    </xf>
    <xf numFmtId="0" fontId="124" fillId="0" borderId="9" xfId="0" applyFont="1" applyBorder="1" applyAlignment="1">
      <alignment horizontal="center" wrapText="1"/>
    </xf>
    <xf numFmtId="9" fontId="124" fillId="0" borderId="9" xfId="0" applyNumberFormat="1" applyFont="1" applyBorder="1" applyAlignment="1">
      <alignment horizontal="center"/>
    </xf>
    <xf numFmtId="2" fontId="122" fillId="0" borderId="9" xfId="0" applyNumberFormat="1" applyFont="1" applyBorder="1" applyAlignment="1">
      <alignment vertical="center"/>
    </xf>
    <xf numFmtId="9" fontId="122" fillId="0" borderId="9" xfId="0" applyNumberFormat="1" applyFont="1" applyBorder="1" applyAlignment="1">
      <alignment horizontal="right"/>
    </xf>
    <xf numFmtId="44" fontId="122" fillId="0" borderId="9" xfId="0" applyNumberFormat="1" applyFont="1" applyBorder="1" applyAlignment="1">
      <alignment horizontal="left"/>
    </xf>
    <xf numFmtId="9" fontId="122" fillId="0" borderId="9" xfId="0" applyNumberFormat="1" applyFont="1" applyBorder="1" applyAlignment="1">
      <alignment vertical="center"/>
    </xf>
    <xf numFmtId="14" fontId="122" fillId="0" borderId="0" xfId="0" applyNumberFormat="1" applyFont="1" applyAlignment="1">
      <alignment horizontal="center" vertical="center"/>
    </xf>
    <xf numFmtId="2" fontId="122" fillId="0" borderId="9" xfId="0" applyNumberFormat="1" applyFont="1" applyBorder="1" applyAlignment="1">
      <alignment horizontal="right" vertical="center"/>
    </xf>
    <xf numFmtId="9" fontId="122" fillId="0" borderId="9" xfId="0" applyNumberFormat="1" applyFont="1" applyBorder="1" applyAlignment="1">
      <alignment horizontal="right" vertical="center"/>
    </xf>
    <xf numFmtId="167" fontId="122" fillId="0" borderId="11" xfId="0" applyNumberFormat="1" applyFont="1" applyBorder="1" applyAlignment="1">
      <alignment vertical="center"/>
    </xf>
    <xf numFmtId="9" fontId="122" fillId="0" borderId="11" xfId="0" applyNumberFormat="1" applyFont="1" applyBorder="1" applyAlignment="1">
      <alignment vertical="center"/>
    </xf>
    <xf numFmtId="44" fontId="122" fillId="0" borderId="11" xfId="0" applyNumberFormat="1" applyFont="1" applyBorder="1" applyAlignment="1">
      <alignment horizontal="left"/>
    </xf>
    <xf numFmtId="0" fontId="124" fillId="0" borderId="0" xfId="0" applyFont="1" applyAlignment="1">
      <alignment horizontal="left" vertical="center"/>
    </xf>
    <xf numFmtId="0" fontId="124" fillId="0" borderId="12" xfId="0" applyFont="1" applyBorder="1"/>
    <xf numFmtId="1" fontId="124" fillId="0" borderId="12" xfId="0" applyNumberFormat="1" applyFont="1" applyBorder="1" applyAlignment="1">
      <alignment vertical="center"/>
    </xf>
    <xf numFmtId="44" fontId="124" fillId="0" borderId="12" xfId="0" applyNumberFormat="1" applyFont="1" applyBorder="1" applyAlignment="1">
      <alignment horizontal="left"/>
    </xf>
    <xf numFmtId="0" fontId="47" fillId="0" borderId="0" xfId="0" applyFont="1" applyFill="1" applyAlignment="1">
      <alignment horizontal="center"/>
    </xf>
    <xf numFmtId="9" fontId="47" fillId="0" borderId="0" xfId="5" applyFont="1" applyFill="1" applyAlignment="1">
      <alignment horizontal="center"/>
    </xf>
    <xf numFmtId="0" fontId="0" fillId="0" borderId="0" xfId="0" applyFont="1" applyFill="1"/>
    <xf numFmtId="0" fontId="46" fillId="0" borderId="0" xfId="0" applyFont="1" applyFill="1"/>
    <xf numFmtId="0" fontId="46" fillId="0" borderId="0" xfId="0" applyFont="1" applyFill="1" applyAlignment="1">
      <alignment horizontal="center"/>
    </xf>
    <xf numFmtId="9" fontId="46" fillId="0" borderId="0" xfId="5" applyFont="1" applyFill="1" applyAlignment="1">
      <alignment horizontal="center"/>
    </xf>
    <xf numFmtId="0" fontId="45" fillId="0" borderId="0" xfId="0" applyFont="1" applyFill="1"/>
    <xf numFmtId="0" fontId="45" fillId="0" borderId="0" xfId="0" applyFont="1" applyFill="1" applyAlignment="1">
      <alignment horizontal="center"/>
    </xf>
    <xf numFmtId="9" fontId="45" fillId="0" borderId="0" xfId="5" applyFont="1" applyFill="1" applyAlignment="1">
      <alignment horizontal="center"/>
    </xf>
    <xf numFmtId="0" fontId="146" fillId="0" borderId="4" xfId="0" applyFont="1" applyFill="1" applyBorder="1" applyAlignment="1">
      <alignment horizontal="left"/>
    </xf>
    <xf numFmtId="14" fontId="147" fillId="0" borderId="0" xfId="0" applyNumberFormat="1" applyFont="1" applyFill="1" applyBorder="1" applyAlignment="1">
      <alignment horizontal="left"/>
    </xf>
    <xf numFmtId="9" fontId="148" fillId="0" borderId="0" xfId="5" applyFont="1" applyFill="1" applyBorder="1" applyAlignment="1">
      <alignment horizontal="left"/>
    </xf>
    <xf numFmtId="14" fontId="148" fillId="0" borderId="5" xfId="0" applyNumberFormat="1" applyFont="1" applyFill="1" applyBorder="1" applyAlignment="1">
      <alignment horizontal="left"/>
    </xf>
    <xf numFmtId="0" fontId="148" fillId="0" borderId="5" xfId="0" applyFont="1" applyFill="1" applyBorder="1"/>
    <xf numFmtId="0" fontId="44" fillId="0" borderId="0" xfId="0" applyFont="1" applyFill="1"/>
    <xf numFmtId="0" fontId="43" fillId="0" borderId="0" xfId="0" applyFont="1" applyFill="1"/>
    <xf numFmtId="0" fontId="43" fillId="0" borderId="0" xfId="0" applyFont="1" applyFill="1" applyAlignment="1">
      <alignment horizontal="center"/>
    </xf>
    <xf numFmtId="9" fontId="43" fillId="0" borderId="0" xfId="5" applyFont="1" applyFill="1" applyAlignment="1">
      <alignment horizontal="center"/>
    </xf>
    <xf numFmtId="0" fontId="42" fillId="0" borderId="0" xfId="0" applyFont="1" applyFill="1"/>
    <xf numFmtId="0" fontId="42" fillId="0" borderId="0" xfId="0" applyFont="1" applyFill="1" applyAlignment="1">
      <alignment horizontal="center"/>
    </xf>
    <xf numFmtId="9" fontId="42" fillId="0" borderId="0" xfId="5" applyFont="1" applyFill="1" applyAlignment="1">
      <alignment horizontal="center"/>
    </xf>
    <xf numFmtId="0" fontId="41" fillId="0" borderId="0" xfId="0" applyFont="1" applyFill="1"/>
    <xf numFmtId="0" fontId="41" fillId="0" borderId="0" xfId="0" applyFont="1" applyFill="1" applyAlignment="1">
      <alignment horizontal="center"/>
    </xf>
    <xf numFmtId="9" fontId="41" fillId="0" borderId="0" xfId="5" applyFont="1" applyFill="1" applyAlignment="1">
      <alignment horizontal="center"/>
    </xf>
    <xf numFmtId="0" fontId="40" fillId="0" borderId="0" xfId="0" applyFont="1" applyFill="1"/>
    <xf numFmtId="0" fontId="40" fillId="0" borderId="0" xfId="0" applyFont="1" applyFill="1" applyAlignment="1">
      <alignment horizontal="center"/>
    </xf>
    <xf numFmtId="9" fontId="40" fillId="0" borderId="0" xfId="5" applyFont="1" applyFill="1" applyAlignment="1">
      <alignment horizontal="center"/>
    </xf>
    <xf numFmtId="0" fontId="39" fillId="0" borderId="0" xfId="0" applyFont="1" applyFill="1"/>
    <xf numFmtId="0" fontId="39" fillId="0" borderId="0" xfId="0" applyFont="1" applyFill="1" applyAlignment="1">
      <alignment horizontal="center"/>
    </xf>
    <xf numFmtId="9" fontId="39" fillId="0" borderId="0" xfId="5" applyFont="1" applyFill="1" applyAlignment="1">
      <alignment horizontal="center"/>
    </xf>
    <xf numFmtId="14" fontId="148" fillId="0" borderId="0" xfId="0" applyNumberFormat="1" applyFont="1" applyFill="1" applyAlignment="1">
      <alignment horizontal="left"/>
    </xf>
    <xf numFmtId="0" fontId="148" fillId="0" borderId="0" xfId="0" applyFont="1" applyFill="1"/>
    <xf numFmtId="0" fontId="149" fillId="0" borderId="0" xfId="0" applyFont="1" applyFill="1"/>
    <xf numFmtId="0" fontId="38" fillId="0" borderId="0" xfId="0" applyFont="1" applyFill="1"/>
    <xf numFmtId="0" fontId="38" fillId="0" borderId="0" xfId="0" applyFont="1" applyFill="1" applyAlignment="1">
      <alignment horizontal="center"/>
    </xf>
    <xf numFmtId="9" fontId="38" fillId="0" borderId="0" xfId="5" applyFont="1" applyFill="1" applyAlignment="1">
      <alignment horizontal="center"/>
    </xf>
    <xf numFmtId="9" fontId="38" fillId="0" borderId="0" xfId="6" applyFont="1" applyFill="1" applyAlignment="1">
      <alignment horizontal="center"/>
    </xf>
    <xf numFmtId="0" fontId="37" fillId="0" borderId="0" xfId="0" applyFont="1" applyFill="1"/>
    <xf numFmtId="0" fontId="37" fillId="0" borderId="0" xfId="0" applyFont="1" applyFill="1" applyAlignment="1">
      <alignment horizontal="center"/>
    </xf>
    <xf numFmtId="9" fontId="37" fillId="0" borderId="0" xfId="5" applyFont="1" applyFill="1" applyAlignment="1">
      <alignment horizontal="center"/>
    </xf>
    <xf numFmtId="0" fontId="36" fillId="0" borderId="0" xfId="0" applyFont="1" applyFill="1"/>
    <xf numFmtId="0" fontId="36" fillId="0" borderId="0" xfId="0" applyFont="1" applyFill="1" applyAlignment="1">
      <alignment horizontal="center"/>
    </xf>
    <xf numFmtId="9" fontId="36" fillId="0" borderId="0" xfId="6" applyFont="1" applyFill="1" applyAlignment="1">
      <alignment horizontal="center"/>
    </xf>
    <xf numFmtId="0" fontId="0" fillId="0" borderId="0" xfId="0" applyFill="1" applyAlignment="1">
      <alignment wrapText="1"/>
    </xf>
    <xf numFmtId="0" fontId="35" fillId="0" borderId="0" xfId="0" applyFont="1" applyFill="1"/>
    <xf numFmtId="0" fontId="35" fillId="0" borderId="0" xfId="0" applyFont="1" applyFill="1" applyAlignment="1">
      <alignment horizontal="center"/>
    </xf>
    <xf numFmtId="9" fontId="35" fillId="0" borderId="0" xfId="5" applyFont="1" applyFill="1" applyAlignment="1">
      <alignment horizontal="center"/>
    </xf>
    <xf numFmtId="0" fontId="34" fillId="0" borderId="0" xfId="0" applyFont="1" applyFill="1"/>
    <xf numFmtId="0" fontId="34" fillId="0" borderId="0" xfId="0" applyFont="1" applyFill="1" applyAlignment="1">
      <alignment horizontal="center"/>
    </xf>
    <xf numFmtId="9" fontId="34" fillId="0" borderId="0" xfId="5" applyFont="1" applyFill="1" applyAlignment="1">
      <alignment horizontal="center"/>
    </xf>
    <xf numFmtId="0" fontId="141" fillId="0" borderId="0" xfId="0" applyFont="1"/>
    <xf numFmtId="0" fontId="33" fillId="0" borderId="0" xfId="0" applyFont="1" applyFill="1"/>
    <xf numFmtId="0" fontId="33" fillId="0" borderId="0" xfId="0" applyFont="1" applyFill="1" applyAlignment="1">
      <alignment horizontal="center"/>
    </xf>
    <xf numFmtId="9" fontId="33" fillId="0" borderId="0" xfId="5" applyFont="1" applyFill="1" applyAlignment="1">
      <alignment horizontal="center"/>
    </xf>
    <xf numFmtId="0" fontId="150" fillId="0" borderId="0" xfId="0" applyFont="1"/>
    <xf numFmtId="9" fontId="33" fillId="0" borderId="0" xfId="6" applyFont="1" applyFill="1" applyAlignment="1">
      <alignment horizontal="center"/>
    </xf>
    <xf numFmtId="0" fontId="32" fillId="0" borderId="0" xfId="0" applyFont="1" applyFill="1"/>
    <xf numFmtId="0" fontId="32" fillId="0" borderId="0" xfId="0" applyFont="1" applyFill="1" applyAlignment="1">
      <alignment horizontal="center"/>
    </xf>
    <xf numFmtId="9" fontId="32" fillId="0" borderId="0" xfId="5" applyFont="1" applyFill="1" applyAlignment="1">
      <alignment horizontal="center"/>
    </xf>
    <xf numFmtId="9" fontId="122" fillId="0" borderId="4" xfId="5" applyFont="1" applyFill="1" applyBorder="1"/>
    <xf numFmtId="0" fontId="30" fillId="0" borderId="0" xfId="0" applyFont="1" applyFill="1"/>
    <xf numFmtId="0" fontId="30" fillId="0" borderId="0" xfId="0" applyFont="1" applyFill="1" applyAlignment="1">
      <alignment horizontal="center"/>
    </xf>
    <xf numFmtId="9" fontId="30" fillId="0" borderId="0" xfId="5" applyFont="1" applyFill="1" applyAlignment="1">
      <alignment horizontal="center"/>
    </xf>
    <xf numFmtId="0" fontId="31" fillId="0" borderId="0" xfId="0" applyFont="1" applyFill="1"/>
    <xf numFmtId="9" fontId="122" fillId="0" borderId="7" xfId="5" applyFont="1" applyFill="1" applyBorder="1" applyAlignment="1"/>
    <xf numFmtId="9" fontId="122" fillId="0" borderId="8" xfId="5" applyFont="1" applyFill="1" applyBorder="1" applyAlignment="1"/>
    <xf numFmtId="0" fontId="29" fillId="0" borderId="0" xfId="0" applyFont="1" applyFill="1"/>
    <xf numFmtId="0" fontId="29" fillId="0" borderId="0" xfId="0" applyFont="1" applyFill="1" applyAlignment="1">
      <alignment horizontal="center"/>
    </xf>
    <xf numFmtId="9" fontId="29" fillId="0" borderId="0" xfId="5" applyFont="1" applyFill="1" applyAlignment="1">
      <alignment horizontal="center"/>
    </xf>
    <xf numFmtId="0" fontId="28" fillId="0" borderId="0" xfId="0" applyFont="1" applyFill="1"/>
    <xf numFmtId="0" fontId="28" fillId="0" borderId="0" xfId="0" applyFont="1" applyFill="1" applyAlignment="1">
      <alignment horizontal="center"/>
    </xf>
    <xf numFmtId="9" fontId="28" fillId="0" borderId="0" xfId="5" applyFont="1" applyFill="1" applyAlignment="1">
      <alignment horizontal="center"/>
    </xf>
    <xf numFmtId="0" fontId="27" fillId="0" borderId="0" xfId="0" applyFont="1" applyFill="1"/>
    <xf numFmtId="0" fontId="27" fillId="0" borderId="0" xfId="0" applyFont="1" applyFill="1" applyAlignment="1">
      <alignment horizontal="center"/>
    </xf>
    <xf numFmtId="9" fontId="27" fillId="0" borderId="0" xfId="5" applyFont="1" applyFill="1" applyAlignment="1">
      <alignment horizontal="center"/>
    </xf>
    <xf numFmtId="0" fontId="122" fillId="0" borderId="4" xfId="0" applyFont="1" applyFill="1" applyBorder="1" applyAlignment="1">
      <alignment horizontal="left"/>
    </xf>
    <xf numFmtId="0" fontId="26" fillId="0" borderId="0" xfId="0" applyFont="1" applyFill="1"/>
    <xf numFmtId="0" fontId="26" fillId="0" borderId="0" xfId="0" applyFont="1" applyFill="1" applyAlignment="1">
      <alignment horizontal="center"/>
    </xf>
    <xf numFmtId="9" fontId="26" fillId="0" borderId="0" xfId="5" applyFont="1" applyFill="1" applyAlignment="1">
      <alignment horizontal="center"/>
    </xf>
    <xf numFmtId="0" fontId="25" fillId="0" borderId="0" xfId="0" applyFont="1" applyFill="1"/>
    <xf numFmtId="0" fontId="25" fillId="0" borderId="0" xfId="0" applyFont="1" applyFill="1" applyAlignment="1">
      <alignment horizontal="center"/>
    </xf>
    <xf numFmtId="9" fontId="25" fillId="0" borderId="0" xfId="6" applyFont="1" applyFill="1" applyAlignment="1">
      <alignment horizontal="center"/>
    </xf>
    <xf numFmtId="0" fontId="151" fillId="0" borderId="0" xfId="0" applyFont="1"/>
    <xf numFmtId="9" fontId="122" fillId="0" borderId="10" xfId="5" applyFont="1" applyBorder="1" applyAlignment="1">
      <alignment horizontal="right" vertical="center"/>
    </xf>
    <xf numFmtId="0" fontId="24" fillId="0" borderId="0" xfId="0" applyFont="1" applyFill="1"/>
    <xf numFmtId="0" fontId="24" fillId="0" borderId="0" xfId="0" applyFont="1" applyFill="1" applyAlignment="1">
      <alignment horizontal="center"/>
    </xf>
    <xf numFmtId="9" fontId="24" fillId="0" borderId="0" xfId="5" applyFont="1" applyFill="1" applyAlignment="1">
      <alignment horizontal="center"/>
    </xf>
    <xf numFmtId="0" fontId="23" fillId="0" borderId="0" xfId="0" applyFont="1" applyFill="1"/>
    <xf numFmtId="0" fontId="23" fillId="0" borderId="0" xfId="0" applyFont="1" applyFill="1" applyAlignment="1">
      <alignment horizontal="center"/>
    </xf>
    <xf numFmtId="9" fontId="23" fillId="0" borderId="0" xfId="6" applyFont="1" applyFill="1" applyAlignment="1">
      <alignment horizontal="center"/>
    </xf>
    <xf numFmtId="0" fontId="22" fillId="0" borderId="0" xfId="0" applyFont="1" applyFill="1"/>
    <xf numFmtId="0" fontId="22" fillId="0" borderId="0" xfId="0" applyFont="1" applyFill="1" applyAlignment="1">
      <alignment horizontal="center"/>
    </xf>
    <xf numFmtId="9" fontId="22" fillId="0" borderId="0" xfId="5" applyFont="1" applyFill="1" applyAlignment="1">
      <alignment horizontal="center"/>
    </xf>
    <xf numFmtId="0" fontId="21" fillId="0" borderId="0" xfId="0" applyFont="1" applyFill="1"/>
    <xf numFmtId="0" fontId="21" fillId="0" borderId="0" xfId="0" applyFont="1" applyFill="1" applyAlignment="1">
      <alignment horizontal="center"/>
    </xf>
    <xf numFmtId="9" fontId="21" fillId="0" borderId="0" xfId="6" applyFont="1" applyFill="1" applyAlignment="1">
      <alignment horizontal="center"/>
    </xf>
    <xf numFmtId="0" fontId="20" fillId="0" borderId="0" xfId="0" applyFont="1" applyFill="1"/>
    <xf numFmtId="0" fontId="20" fillId="0" borderId="0" xfId="0" applyFont="1" applyFill="1" applyAlignment="1">
      <alignment horizontal="center"/>
    </xf>
    <xf numFmtId="9" fontId="20" fillId="0" borderId="0" xfId="5" applyFont="1" applyFill="1" applyAlignment="1">
      <alignment horizontal="center"/>
    </xf>
    <xf numFmtId="0" fontId="19" fillId="0" borderId="0" xfId="0" applyFont="1" applyFill="1"/>
    <xf numFmtId="0" fontId="19" fillId="0" borderId="0" xfId="0" applyFont="1" applyFill="1" applyAlignment="1">
      <alignment horizontal="center"/>
    </xf>
    <xf numFmtId="9" fontId="19" fillId="0" borderId="0" xfId="5" applyFont="1" applyFill="1" applyAlignment="1">
      <alignment horizontal="center"/>
    </xf>
    <xf numFmtId="0" fontId="18" fillId="0" borderId="0" xfId="0" applyFont="1" applyFill="1"/>
    <xf numFmtId="0" fontId="18" fillId="0" borderId="0" xfId="0" applyFont="1" applyFill="1" applyAlignment="1">
      <alignment horizontal="center"/>
    </xf>
    <xf numFmtId="9" fontId="18" fillId="0" borderId="0" xfId="5" applyFont="1" applyFill="1" applyAlignment="1">
      <alignment horizontal="center"/>
    </xf>
    <xf numFmtId="0" fontId="17" fillId="0" borderId="0" xfId="0" applyFont="1" applyFill="1"/>
    <xf numFmtId="0" fontId="17" fillId="0" borderId="0" xfId="0" applyFont="1" applyFill="1" applyAlignment="1">
      <alignment horizontal="center"/>
    </xf>
    <xf numFmtId="9" fontId="17" fillId="0" borderId="0" xfId="5" applyFont="1" applyFill="1" applyAlignment="1">
      <alignment horizontal="center"/>
    </xf>
    <xf numFmtId="0" fontId="16" fillId="0" borderId="0" xfId="0" applyFont="1" applyFill="1"/>
    <xf numFmtId="0" fontId="16" fillId="0" borderId="0" xfId="0" applyFont="1" applyFill="1" applyAlignment="1">
      <alignment horizontal="center"/>
    </xf>
    <xf numFmtId="9" fontId="16" fillId="0" borderId="0" xfId="5" applyFont="1" applyFill="1" applyAlignment="1">
      <alignment horizontal="center"/>
    </xf>
    <xf numFmtId="0" fontId="15" fillId="0" borderId="0" xfId="0" applyFont="1" applyFill="1"/>
    <xf numFmtId="0" fontId="15" fillId="0" borderId="0" xfId="0" applyFont="1" applyFill="1" applyAlignment="1">
      <alignment horizontal="center"/>
    </xf>
    <xf numFmtId="9" fontId="15" fillId="0" borderId="0" xfId="5" applyFont="1" applyFill="1" applyAlignment="1">
      <alignment horizontal="center"/>
    </xf>
    <xf numFmtId="0" fontId="122" fillId="0" borderId="0" xfId="0" applyFont="1" applyFill="1" applyAlignment="1">
      <alignment horizontal="right"/>
    </xf>
    <xf numFmtId="44" fontId="127" fillId="0" borderId="0" xfId="0" applyNumberFormat="1" applyFont="1" applyFill="1" applyAlignment="1">
      <alignment horizontal="left"/>
    </xf>
    <xf numFmtId="0" fontId="14" fillId="0" borderId="0" xfId="0" applyFont="1" applyFill="1"/>
    <xf numFmtId="0" fontId="14" fillId="0" borderId="0" xfId="0" applyFont="1" applyFill="1" applyAlignment="1">
      <alignment horizontal="center"/>
    </xf>
    <xf numFmtId="9" fontId="14" fillId="0" borderId="0" xfId="5" applyFont="1" applyFill="1" applyAlignment="1">
      <alignment horizontal="center"/>
    </xf>
    <xf numFmtId="0" fontId="13" fillId="0" borderId="0" xfId="0" applyFont="1" applyFill="1"/>
    <xf numFmtId="14" fontId="124" fillId="0" borderId="9" xfId="0" applyNumberFormat="1" applyFont="1" applyFill="1" applyBorder="1" applyAlignment="1">
      <alignment horizontal="center" vertical="center" wrapText="1"/>
    </xf>
    <xf numFmtId="14" fontId="141" fillId="0" borderId="9" xfId="0" applyNumberFormat="1" applyFont="1" applyFill="1" applyBorder="1" applyAlignment="1">
      <alignment horizontal="center" vertical="center"/>
    </xf>
    <xf numFmtId="0" fontId="124" fillId="0" borderId="6" xfId="0" applyFont="1" applyFill="1" applyBorder="1" applyAlignment="1">
      <alignment horizontal="left"/>
    </xf>
    <xf numFmtId="0" fontId="124" fillId="0" borderId="7" xfId="0" applyFont="1" applyFill="1" applyBorder="1" applyAlignment="1">
      <alignment horizontal="left"/>
    </xf>
    <xf numFmtId="0" fontId="124" fillId="0" borderId="8" xfId="0" applyFont="1" applyFill="1" applyBorder="1" applyAlignment="1">
      <alignment horizontal="left"/>
    </xf>
    <xf numFmtId="44" fontId="124" fillId="0" borderId="9" xfId="0" applyNumberFormat="1" applyFont="1" applyFill="1" applyBorder="1" applyAlignment="1">
      <alignment horizontal="right"/>
    </xf>
    <xf numFmtId="0" fontId="13" fillId="0" borderId="0" xfId="0" applyFont="1" applyFill="1" applyAlignment="1">
      <alignment horizontal="center"/>
    </xf>
    <xf numFmtId="9" fontId="13" fillId="0" borderId="0" xfId="5" applyFont="1" applyFill="1" applyAlignment="1">
      <alignment horizontal="center"/>
    </xf>
    <xf numFmtId="0" fontId="12" fillId="0" borderId="0" xfId="0" applyFont="1" applyFill="1"/>
    <xf numFmtId="0" fontId="12" fillId="0" borderId="0" xfId="0" applyFont="1" applyFill="1" applyAlignment="1">
      <alignment horizontal="center"/>
    </xf>
    <xf numFmtId="9" fontId="12" fillId="0" borderId="0" xfId="5" applyFont="1" applyFill="1" applyAlignment="1">
      <alignment horizontal="center"/>
    </xf>
    <xf numFmtId="0" fontId="124" fillId="0" borderId="0" xfId="0" applyFont="1" applyFill="1"/>
    <xf numFmtId="0" fontId="152" fillId="0" borderId="0" xfId="0" applyFont="1" applyFill="1" applyAlignment="1">
      <alignment horizontal="right"/>
    </xf>
    <xf numFmtId="44" fontId="152" fillId="0" borderId="0" xfId="1" applyNumberFormat="1" applyFont="1" applyFill="1" applyAlignment="1">
      <alignment horizontal="left"/>
    </xf>
    <xf numFmtId="9" fontId="152" fillId="0" borderId="0" xfId="5" applyFont="1" applyFill="1" applyAlignment="1">
      <alignment horizontal="left"/>
    </xf>
    <xf numFmtId="0" fontId="11" fillId="0" borderId="0" xfId="0" applyFont="1" applyFill="1"/>
    <xf numFmtId="0" fontId="11" fillId="0" borderId="0" xfId="0" applyFont="1" applyFill="1" applyAlignment="1">
      <alignment horizontal="center"/>
    </xf>
    <xf numFmtId="9" fontId="11" fillId="0" borderId="0" xfId="5" applyFont="1" applyFill="1" applyAlignment="1">
      <alignment horizontal="center"/>
    </xf>
    <xf numFmtId="164" fontId="122" fillId="0" borderId="0" xfId="0" applyNumberFormat="1" applyFont="1" applyFill="1" applyAlignment="1">
      <alignment horizontal="right" wrapText="1"/>
    </xf>
    <xf numFmtId="0" fontId="10" fillId="0" borderId="0" xfId="0" applyFont="1" applyFill="1"/>
    <xf numFmtId="0" fontId="10" fillId="0" borderId="0" xfId="0" applyFont="1" applyFill="1" applyAlignment="1">
      <alignment horizontal="center"/>
    </xf>
    <xf numFmtId="9" fontId="10" fillId="0" borderId="0" xfId="5" applyFont="1" applyFill="1" applyAlignment="1">
      <alignment horizontal="center"/>
    </xf>
    <xf numFmtId="0" fontId="9" fillId="0" borderId="0" xfId="0" applyFont="1" applyFill="1"/>
    <xf numFmtId="0" fontId="124" fillId="0" borderId="13" xfId="0" applyFont="1" applyFill="1" applyBorder="1" applyAlignment="1"/>
    <xf numFmtId="0" fontId="124" fillId="0" borderId="14" xfId="0" applyFont="1" applyFill="1" applyBorder="1" applyAlignment="1"/>
    <xf numFmtId="0" fontId="124" fillId="0" borderId="15" xfId="0" applyFont="1" applyFill="1" applyBorder="1" applyAlignment="1"/>
    <xf numFmtId="0" fontId="9" fillId="0" borderId="0" xfId="0" applyFont="1" applyFill="1" applyAlignment="1">
      <alignment horizontal="center"/>
    </xf>
    <xf numFmtId="9" fontId="9" fillId="0" borderId="0" xfId="5" applyFont="1" applyFill="1" applyAlignment="1">
      <alignment horizontal="center"/>
    </xf>
    <xf numFmtId="0" fontId="8" fillId="0" borderId="0" xfId="0" applyFont="1" applyFill="1"/>
    <xf numFmtId="0" fontId="8" fillId="0" borderId="0" xfId="0" applyFont="1" applyFill="1" applyAlignment="1">
      <alignment horizontal="center"/>
    </xf>
    <xf numFmtId="9" fontId="8" fillId="0" borderId="0" xfId="5" applyFont="1" applyFill="1" applyAlignment="1">
      <alignment horizontal="center"/>
    </xf>
    <xf numFmtId="0" fontId="7" fillId="0" borderId="0" xfId="0" applyFont="1" applyFill="1"/>
    <xf numFmtId="14" fontId="153" fillId="0" borderId="9" xfId="0" applyNumberFormat="1" applyFont="1" applyFill="1" applyBorder="1" applyAlignment="1">
      <alignment horizontal="center" vertical="center"/>
    </xf>
    <xf numFmtId="0" fontId="122" fillId="0" borderId="16" xfId="0" applyFont="1" applyFill="1" applyBorder="1"/>
    <xf numFmtId="165" fontId="122" fillId="0" borderId="16" xfId="0" applyNumberFormat="1" applyFont="1" applyFill="1" applyBorder="1"/>
    <xf numFmtId="167" fontId="122" fillId="0" borderId="16" xfId="1" applyNumberFormat="1" applyFont="1" applyFill="1" applyBorder="1" applyAlignment="1">
      <alignment horizontal="right" vertical="center"/>
    </xf>
    <xf numFmtId="9" fontId="122" fillId="0" borderId="16" xfId="5" applyFont="1" applyFill="1" applyBorder="1" applyAlignment="1">
      <alignment horizontal="right" vertical="center"/>
    </xf>
    <xf numFmtId="44" fontId="122" fillId="0" borderId="16" xfId="0" applyNumberFormat="1" applyFont="1" applyFill="1" applyBorder="1" applyAlignment="1">
      <alignment horizontal="left"/>
    </xf>
    <xf numFmtId="14" fontId="122" fillId="0" borderId="17" xfId="0" applyNumberFormat="1" applyFont="1" applyFill="1" applyBorder="1" applyAlignment="1">
      <alignment horizontal="center" vertical="center"/>
    </xf>
    <xf numFmtId="0" fontId="124" fillId="0" borderId="18" xfId="0" applyFont="1" applyFill="1" applyBorder="1"/>
    <xf numFmtId="165" fontId="124" fillId="0" borderId="18" xfId="0" applyNumberFormat="1" applyFont="1" applyFill="1" applyBorder="1"/>
    <xf numFmtId="167" fontId="124" fillId="0" borderId="18" xfId="1" applyNumberFormat="1" applyFont="1" applyFill="1" applyBorder="1" applyAlignment="1">
      <alignment vertical="center"/>
    </xf>
    <xf numFmtId="44" fontId="124" fillId="0" borderId="18" xfId="5" applyNumberFormat="1" applyFont="1" applyFill="1" applyBorder="1" applyAlignment="1">
      <alignment vertical="center"/>
    </xf>
    <xf numFmtId="9" fontId="124" fillId="0" borderId="18" xfId="5" applyFont="1" applyFill="1" applyBorder="1" applyAlignment="1">
      <alignment vertical="center"/>
    </xf>
    <xf numFmtId="14" fontId="153" fillId="0" borderId="12" xfId="0" applyNumberFormat="1" applyFont="1" applyFill="1" applyBorder="1" applyAlignment="1">
      <alignment horizontal="center" vertical="center"/>
    </xf>
    <xf numFmtId="44" fontId="124" fillId="0" borderId="19" xfId="5" applyNumberFormat="1" applyFont="1" applyFill="1" applyBorder="1" applyAlignment="1"/>
    <xf numFmtId="0" fontId="7" fillId="0" borderId="0" xfId="0" applyFont="1" applyFill="1" applyAlignment="1">
      <alignment horizontal="center"/>
    </xf>
    <xf numFmtId="9" fontId="7" fillId="0" borderId="0" xfId="5" applyFont="1" applyFill="1" applyAlignment="1">
      <alignment horizontal="center"/>
    </xf>
    <xf numFmtId="0" fontId="6" fillId="0" borderId="0" xfId="0" applyFont="1" applyFill="1"/>
    <xf numFmtId="0" fontId="6" fillId="0" borderId="0" xfId="0" applyFont="1" applyFill="1" applyAlignment="1">
      <alignment horizontal="center"/>
    </xf>
    <xf numFmtId="9" fontId="6" fillId="0" borderId="0" xfId="5" applyFont="1" applyFill="1" applyAlignment="1">
      <alignment horizontal="center"/>
    </xf>
    <xf numFmtId="0" fontId="5" fillId="0" borderId="0" xfId="0" applyFont="1" applyFill="1"/>
    <xf numFmtId="0" fontId="5" fillId="0" borderId="0" xfId="0" applyFont="1" applyFill="1" applyAlignment="1">
      <alignment horizontal="center"/>
    </xf>
    <xf numFmtId="9" fontId="5" fillId="0" borderId="0" xfId="5" applyFont="1" applyFill="1" applyAlignment="1">
      <alignment horizontal="center"/>
    </xf>
    <xf numFmtId="14" fontId="139" fillId="0" borderId="9" xfId="0" applyNumberFormat="1" applyFont="1" applyBorder="1"/>
    <xf numFmtId="0" fontId="4" fillId="0" borderId="0" xfId="0" applyFont="1" applyFill="1"/>
    <xf numFmtId="0" fontId="4" fillId="0" borderId="0" xfId="0" applyFont="1" applyFill="1" applyAlignment="1">
      <alignment horizontal="center"/>
    </xf>
    <xf numFmtId="9" fontId="4" fillId="0" borderId="0" xfId="5" applyFont="1" applyFill="1" applyAlignment="1">
      <alignment horizontal="center"/>
    </xf>
    <xf numFmtId="0" fontId="3" fillId="0" borderId="0" xfId="0" applyFont="1" applyFill="1"/>
    <xf numFmtId="0" fontId="3" fillId="0" borderId="0" xfId="0" applyFont="1" applyFill="1" applyAlignment="1">
      <alignment horizontal="center"/>
    </xf>
    <xf numFmtId="9" fontId="3" fillId="0" borderId="0" xfId="5" applyFont="1" applyFill="1" applyAlignment="1">
      <alignment horizontal="center"/>
    </xf>
    <xf numFmtId="0" fontId="122" fillId="0" borderId="1" xfId="0" applyFont="1" applyFill="1" applyBorder="1"/>
    <xf numFmtId="0" fontId="122" fillId="0" borderId="3" xfId="0" applyFont="1" applyFill="1" applyBorder="1"/>
    <xf numFmtId="0" fontId="122" fillId="0" borderId="0" xfId="5" applyNumberFormat="1" applyFont="1" applyFill="1" applyBorder="1" applyAlignment="1">
      <alignment horizontal="left"/>
    </xf>
    <xf numFmtId="0" fontId="122" fillId="0" borderId="0" xfId="5" applyNumberFormat="1" applyFont="1" applyFill="1" applyBorder="1"/>
    <xf numFmtId="0" fontId="122" fillId="0" borderId="7" xfId="5" applyNumberFormat="1" applyFont="1" applyFill="1" applyBorder="1"/>
    <xf numFmtId="0" fontId="2" fillId="0" borderId="0" xfId="0" applyFont="1" applyFill="1"/>
    <xf numFmtId="0" fontId="122" fillId="2" borderId="9" xfId="0" applyFont="1" applyFill="1" applyBorder="1"/>
    <xf numFmtId="165" fontId="122" fillId="2" borderId="9" xfId="0" applyNumberFormat="1" applyFont="1" applyFill="1" applyBorder="1"/>
    <xf numFmtId="2" fontId="122" fillId="2" borderId="9" xfId="1" applyNumberFormat="1" applyFont="1" applyFill="1" applyBorder="1" applyAlignment="1">
      <alignment vertical="center"/>
    </xf>
    <xf numFmtId="9" fontId="122" fillId="2" borderId="9" xfId="5" applyFont="1" applyFill="1" applyBorder="1" applyAlignment="1">
      <alignment horizontal="right" vertical="center"/>
    </xf>
    <xf numFmtId="44" fontId="122" fillId="2" borderId="9" xfId="0" applyNumberFormat="1" applyFont="1" applyFill="1" applyBorder="1" applyAlignment="1">
      <alignment horizontal="left"/>
    </xf>
    <xf numFmtId="165" fontId="124" fillId="0" borderId="12" xfId="0" applyNumberFormat="1" applyFont="1" applyFill="1" applyBorder="1" applyAlignment="1">
      <alignment horizontal="left"/>
    </xf>
    <xf numFmtId="0" fontId="2" fillId="0" borderId="0" xfId="0" applyFont="1" applyFill="1" applyAlignment="1">
      <alignment horizontal="center"/>
    </xf>
    <xf numFmtId="9" fontId="2" fillId="0" borderId="0" xfId="5" applyFont="1" applyFill="1" applyAlignment="1">
      <alignment horizontal="center"/>
    </xf>
    <xf numFmtId="165" fontId="124" fillId="0" borderId="12" xfId="0" applyNumberFormat="1" applyFont="1" applyFill="1" applyBorder="1" applyAlignment="1">
      <alignment horizontal="right"/>
    </xf>
    <xf numFmtId="2" fontId="122" fillId="0" borderId="0" xfId="0" applyNumberFormat="1" applyFont="1" applyAlignment="1">
      <alignment horizontal="center"/>
    </xf>
    <xf numFmtId="14" fontId="122" fillId="0" borderId="0" xfId="0" applyNumberFormat="1" applyFont="1" applyFill="1" applyAlignment="1">
      <alignment horizontal="left"/>
    </xf>
    <xf numFmtId="2" fontId="122" fillId="0" borderId="0" xfId="0" applyNumberFormat="1" applyFont="1" applyFill="1" applyAlignment="1">
      <alignment horizontal="center"/>
    </xf>
    <xf numFmtId="9" fontId="126" fillId="0" borderId="0" xfId="5" applyFont="1" applyFill="1" applyAlignment="1">
      <alignment horizontal="right"/>
    </xf>
    <xf numFmtId="9" fontId="122" fillId="0" borderId="0" xfId="5" applyFont="1" applyFill="1" applyAlignment="1"/>
    <xf numFmtId="0" fontId="122" fillId="0" borderId="4" xfId="0" applyFont="1" applyFill="1" applyBorder="1" applyAlignment="1">
      <alignment horizontal="left" vertical="top" wrapText="1"/>
    </xf>
    <xf numFmtId="0" fontId="122" fillId="0" borderId="0" xfId="0" applyFont="1" applyFill="1" applyBorder="1" applyAlignment="1">
      <alignment horizontal="left" vertical="top" wrapText="1"/>
    </xf>
    <xf numFmtId="0" fontId="122" fillId="0" borderId="5" xfId="0" applyFont="1" applyFill="1" applyBorder="1" applyAlignment="1">
      <alignment horizontal="left" vertical="top" wrapText="1"/>
    </xf>
    <xf numFmtId="9" fontId="122" fillId="0" borderId="0" xfId="6" applyFont="1" applyFill="1" applyAlignment="1"/>
    <xf numFmtId="14" fontId="122" fillId="0" borderId="4" xfId="0" applyNumberFormat="1" applyFont="1" applyBorder="1" applyAlignment="1">
      <alignment horizontal="left"/>
    </xf>
    <xf numFmtId="14" fontId="122" fillId="0" borderId="0" xfId="0" applyNumberFormat="1" applyFont="1" applyBorder="1" applyAlignment="1">
      <alignment horizontal="left"/>
    </xf>
    <xf numFmtId="0" fontId="122" fillId="0" borderId="4" xfId="0" applyFont="1" applyBorder="1"/>
    <xf numFmtId="0" fontId="122" fillId="0" borderId="0" xfId="0" applyFont="1" applyBorder="1"/>
    <xf numFmtId="0" fontId="122" fillId="0" borderId="6" xfId="0" applyFont="1" applyBorder="1"/>
    <xf numFmtId="0" fontId="122" fillId="0" borderId="7" xfId="0" applyFont="1" applyBorder="1"/>
    <xf numFmtId="0" fontId="0" fillId="0" borderId="0" xfId="0"/>
    <xf numFmtId="0" fontId="0" fillId="0" borderId="5" xfId="0" applyBorder="1"/>
    <xf numFmtId="0" fontId="144" fillId="0" borderId="0" xfId="0" applyFont="1"/>
    <xf numFmtId="0" fontId="144" fillId="0" borderId="5" xfId="0" applyFont="1" applyBorder="1"/>
    <xf numFmtId="9" fontId="126" fillId="0" borderId="0" xfId="6" applyFont="1" applyFill="1" applyAlignment="1">
      <alignment horizontal="right"/>
    </xf>
    <xf numFmtId="2" fontId="122" fillId="0" borderId="0" xfId="0" applyNumberFormat="1" applyFont="1" applyAlignment="1">
      <alignment horizontal="center"/>
    </xf>
    <xf numFmtId="0" fontId="126" fillId="0" borderId="0" xfId="0" applyFont="1" applyAlignment="1">
      <alignment horizontal="right"/>
    </xf>
    <xf numFmtId="0" fontId="122" fillId="0" borderId="0" xfId="0" applyFont="1" applyAlignment="1"/>
    <xf numFmtId="0" fontId="124" fillId="0" borderId="0" xfId="0" applyFont="1" applyAlignment="1">
      <alignment horizontal="center"/>
    </xf>
    <xf numFmtId="14" fontId="126" fillId="0" borderId="0" xfId="0" applyNumberFormat="1" applyFont="1" applyAlignment="1">
      <alignment horizontal="left" wrapText="1"/>
    </xf>
    <xf numFmtId="44" fontId="122" fillId="0" borderId="0" xfId="1" applyNumberFormat="1" applyFont="1" applyAlignment="1"/>
    <xf numFmtId="0" fontId="113" fillId="0" borderId="0" xfId="0" applyFont="1" applyAlignment="1">
      <alignment horizontal="center"/>
    </xf>
    <xf numFmtId="0" fontId="126" fillId="0" borderId="0" xfId="0" applyFont="1" applyAlignment="1">
      <alignment horizontal="left"/>
    </xf>
    <xf numFmtId="9" fontId="126" fillId="0" borderId="0" xfId="5" applyFont="1" applyFill="1" applyAlignment="1">
      <alignment horizontal="center"/>
    </xf>
    <xf numFmtId="9" fontId="126" fillId="0" borderId="0" xfId="0" applyNumberFormat="1" applyFont="1" applyAlignment="1">
      <alignment horizontal="right"/>
    </xf>
    <xf numFmtId="14" fontId="122" fillId="0" borderId="3" xfId="0" applyNumberFormat="1" applyFont="1" applyFill="1" applyBorder="1" applyAlignment="1">
      <alignment horizontal="center" vertical="center" wrapText="1"/>
    </xf>
    <xf numFmtId="14" fontId="122" fillId="0" borderId="5" xfId="0" applyNumberFormat="1" applyFont="1" applyFill="1" applyBorder="1" applyAlignment="1">
      <alignment horizontal="center" vertical="center" wrapText="1"/>
    </xf>
    <xf numFmtId="14" fontId="122" fillId="0" borderId="0" xfId="0" applyNumberFormat="1" applyFont="1" applyFill="1" applyAlignment="1">
      <alignment horizontal="left"/>
    </xf>
    <xf numFmtId="14" fontId="122" fillId="0" borderId="5" xfId="0" applyNumberFormat="1" applyFont="1" applyFill="1" applyBorder="1" applyAlignment="1">
      <alignment horizontal="left"/>
    </xf>
    <xf numFmtId="9" fontId="122" fillId="0" borderId="0" xfId="5" applyFont="1" applyAlignment="1"/>
    <xf numFmtId="9" fontId="126" fillId="0" borderId="0" xfId="5" applyFont="1" applyAlignment="1">
      <alignment horizontal="right"/>
    </xf>
    <xf numFmtId="14" fontId="122" fillId="0" borderId="0" xfId="0" applyNumberFormat="1" applyFont="1" applyFill="1" applyAlignment="1">
      <alignment horizontal="left" wrapText="1"/>
    </xf>
    <xf numFmtId="14" fontId="122" fillId="0" borderId="5" xfId="0" applyNumberFormat="1" applyFont="1" applyFill="1" applyBorder="1" applyAlignment="1">
      <alignment horizontal="left" wrapText="1"/>
    </xf>
    <xf numFmtId="0" fontId="0" fillId="0" borderId="0" xfId="0" applyAlignment="1">
      <alignment horizontal="center"/>
    </xf>
    <xf numFmtId="2" fontId="124" fillId="0" borderId="0" xfId="0" applyNumberFormat="1" applyFont="1" applyAlignment="1">
      <alignment horizontal="center"/>
    </xf>
    <xf numFmtId="14" fontId="126" fillId="0" borderId="0" xfId="0" applyNumberFormat="1" applyFont="1" applyAlignment="1">
      <alignment horizontal="right" wrapText="1"/>
    </xf>
    <xf numFmtId="2" fontId="128" fillId="0" borderId="0" xfId="0" applyNumberFormat="1" applyFont="1" applyAlignment="1">
      <alignment horizontal="center"/>
    </xf>
    <xf numFmtId="1" fontId="131" fillId="0" borderId="0" xfId="0" applyNumberFormat="1" applyFont="1" applyAlignment="1">
      <alignment horizontal="center"/>
    </xf>
    <xf numFmtId="1" fontId="131" fillId="0" borderId="0" xfId="0" applyNumberFormat="1" applyFont="1" applyAlignment="1"/>
    <xf numFmtId="1" fontId="131" fillId="0" borderId="0" xfId="0" applyNumberFormat="1" applyFont="1" applyAlignment="1">
      <alignment horizontal="left" indent="2"/>
    </xf>
    <xf numFmtId="0" fontId="131" fillId="0" borderId="0" xfId="0" applyFont="1" applyAlignment="1">
      <alignment horizontal="left" indent="2"/>
    </xf>
    <xf numFmtId="0" fontId="131" fillId="0" borderId="0" xfId="0" applyFont="1" applyAlignment="1"/>
    <xf numFmtId="2" fontId="131" fillId="0" borderId="0" xfId="0" applyNumberFormat="1" applyFont="1" applyAlignment="1">
      <alignment horizontal="center"/>
    </xf>
    <xf numFmtId="0" fontId="128" fillId="0" borderId="0" xfId="0" applyFont="1" applyAlignment="1"/>
    <xf numFmtId="14" fontId="128" fillId="0" borderId="0" xfId="0" applyNumberFormat="1" applyFont="1" applyFill="1" applyAlignment="1">
      <alignment horizontal="right"/>
    </xf>
    <xf numFmtId="0" fontId="128" fillId="0" borderId="0" xfId="0" applyFont="1" applyAlignment="1">
      <alignment horizontal="right"/>
    </xf>
    <xf numFmtId="0" fontId="128" fillId="0" borderId="0" xfId="0" applyFont="1" applyAlignment="1">
      <alignment horizontal="left" indent="2"/>
    </xf>
    <xf numFmtId="0" fontId="0" fillId="0" borderId="0" xfId="0" applyAlignment="1"/>
    <xf numFmtId="14" fontId="122" fillId="0" borderId="0" xfId="0" applyNumberFormat="1" applyFont="1" applyFill="1" applyAlignment="1">
      <alignment horizontal="right"/>
    </xf>
    <xf numFmtId="0" fontId="122" fillId="0" borderId="0" xfId="0" applyFont="1" applyAlignment="1">
      <alignment horizontal="right"/>
    </xf>
    <xf numFmtId="0" fontId="122" fillId="0" borderId="0" xfId="0" applyFont="1" applyAlignment="1">
      <alignment horizontal="left" indent="2"/>
    </xf>
  </cellXfs>
  <cellStyles count="7">
    <cellStyle name="Currency" xfId="1" builtinId="4"/>
    <cellStyle name="Currency 2" xfId="2"/>
    <cellStyle name="Hyperlink" xfId="3" builtinId="8"/>
    <cellStyle name="Normal" xfId="0" builtinId="0"/>
    <cellStyle name="Normal 2" xfId="4"/>
    <cellStyle name="Percent" xfId="5" builtinId="5"/>
    <cellStyle name="Percent 2" xfId="6"/>
  </cellStyles>
  <dxfs count="0"/>
  <tableStyles count="0" defaultTableStyle="TableStyleMedium9"/>
</styleSheet>
</file>

<file path=xl/_rels/workbook.xml.rels><?xml version="1.0" encoding="UTF-8" standalone="yes"?>
<Relationships xmlns="http://schemas.openxmlformats.org/package/2006/relationships"><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260" Type="http://schemas.openxmlformats.org/officeDocument/2006/relationships/worksheet" Target="worksheets/sheet260.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270" Type="http://schemas.openxmlformats.org/officeDocument/2006/relationships/worksheet" Target="worksheets/sheet270.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80" Type="http://schemas.openxmlformats.org/officeDocument/2006/relationships/worksheet" Target="worksheets/sheet280.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theme" Target="theme/theme1.xml"/><Relationship Id="rId337" Type="http://schemas.openxmlformats.org/officeDocument/2006/relationships/styles" Target="styles.xml"/><Relationship Id="rId338" Type="http://schemas.openxmlformats.org/officeDocument/2006/relationships/sharedStrings" Target="sharedStrings.xml"/><Relationship Id="rId339" Type="http://schemas.openxmlformats.org/officeDocument/2006/relationships/calcChain" Target="calcChain.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1803400</xdr:colOff>
      <xdr:row>0</xdr:row>
      <xdr:rowOff>1257300</xdr:rowOff>
    </xdr:to>
    <xdr:pic>
      <xdr:nvPicPr>
        <xdr:cNvPr id="11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19458"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048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1506"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2530"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3554"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4578"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twoCellAnchor editAs="oneCell">
    <xdr:from>
      <xdr:col>0</xdr:col>
      <xdr:colOff>25400</xdr:colOff>
      <xdr:row>0</xdr:row>
      <xdr:rowOff>0</xdr:rowOff>
    </xdr:from>
    <xdr:to>
      <xdr:col>1</xdr:col>
      <xdr:colOff>2387600</xdr:colOff>
      <xdr:row>0</xdr:row>
      <xdr:rowOff>1257300</xdr:rowOff>
    </xdr:to>
    <xdr:pic>
      <xdr:nvPicPr>
        <xdr:cNvPr id="25602"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6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5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6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7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8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9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0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1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3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4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5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6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7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8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49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0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1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2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3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4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5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6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7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8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59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0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1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2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3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4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5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65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75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8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69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0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1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2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3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4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5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6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7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8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79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0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1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2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39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4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6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7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80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890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01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11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21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31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42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52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62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72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83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993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03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13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24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34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44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54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64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75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85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095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05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16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26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36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46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57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67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77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87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198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08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18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28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39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49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59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69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80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29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0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1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2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3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4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5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6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7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8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39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0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1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2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3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4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5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6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7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8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49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0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1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2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3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4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5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6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7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8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59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0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1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2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3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4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5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6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7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8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69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1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2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3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4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5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6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7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8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79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180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1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2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3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4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85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6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7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8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2044700</xdr:colOff>
      <xdr:row>0</xdr:row>
      <xdr:rowOff>1257300</xdr:rowOff>
    </xdr:to>
    <xdr:pic>
      <xdr:nvPicPr>
        <xdr:cNvPr id="189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2057400</xdr:colOff>
      <xdr:row>0</xdr:row>
      <xdr:rowOff>1257300</xdr:rowOff>
    </xdr:to>
    <xdr:pic>
      <xdr:nvPicPr>
        <xdr:cNvPr id="190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2032000</xdr:colOff>
      <xdr:row>0</xdr:row>
      <xdr:rowOff>1257300</xdr:rowOff>
    </xdr:to>
    <xdr:pic>
      <xdr:nvPicPr>
        <xdr:cNvPr id="191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2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3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2</xdr:col>
      <xdr:colOff>673100</xdr:colOff>
      <xdr:row>0</xdr:row>
      <xdr:rowOff>1270000</xdr:rowOff>
    </xdr:to>
    <xdr:pic>
      <xdr:nvPicPr>
        <xdr:cNvPr id="194561" name="Picture 1" descr="NEW_REDoaklandDG"/>
        <xdr:cNvPicPr>
          <a:picLocks noChangeAspect="1" noChangeArrowheads="1"/>
        </xdr:cNvPicPr>
      </xdr:nvPicPr>
      <xdr:blipFill>
        <a:blip xmlns:r="http://schemas.openxmlformats.org/officeDocument/2006/relationships" r:embed="rId1"/>
        <a:srcRect/>
        <a:stretch>
          <a:fillRect/>
        </a:stretch>
      </xdr:blipFill>
      <xdr:spPr bwMode="auto">
        <a:xfrm>
          <a:off x="0" y="12700"/>
          <a:ext cx="3213100" cy="1257300"/>
        </a:xfrm>
        <a:prstGeom prst="rect">
          <a:avLst/>
        </a:prstGeom>
        <a:noFill/>
        <a:ln w="9525">
          <a:noFill/>
          <a:miter lim="800000"/>
          <a:headEnd/>
          <a:tailEnd/>
        </a:ln>
      </xdr:spPr>
    </xdr:pic>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2</xdr:col>
      <xdr:colOff>749300</xdr:colOff>
      <xdr:row>0</xdr:row>
      <xdr:rowOff>1270000</xdr:rowOff>
    </xdr:to>
    <xdr:pic>
      <xdr:nvPicPr>
        <xdr:cNvPr id="195585" name="Picture 1" descr="NEW_REDoaklandDG"/>
        <xdr:cNvPicPr>
          <a:picLocks noChangeAspect="1" noChangeArrowheads="1"/>
        </xdr:cNvPicPr>
      </xdr:nvPicPr>
      <xdr:blipFill>
        <a:blip xmlns:r="http://schemas.openxmlformats.org/officeDocument/2006/relationships" r:embed="rId1"/>
        <a:srcRect/>
        <a:stretch>
          <a:fillRect/>
        </a:stretch>
      </xdr:blipFill>
      <xdr:spPr bwMode="auto">
        <a:xfrm>
          <a:off x="0" y="12700"/>
          <a:ext cx="3213100" cy="1257300"/>
        </a:xfrm>
        <a:prstGeom prst="rect">
          <a:avLst/>
        </a:prstGeom>
        <a:noFill/>
        <a:ln w="9525">
          <a:noFill/>
          <a:miter lim="800000"/>
          <a:headEnd/>
          <a:tailEnd/>
        </a:ln>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6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7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8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199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0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1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2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1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3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4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5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6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7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08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09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0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19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2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4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5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60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70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81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191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01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11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22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32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42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52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63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273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83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293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04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14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24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34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44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355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365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75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85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396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06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16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26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37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47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57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67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78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488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2311400</xdr:colOff>
      <xdr:row>0</xdr:row>
      <xdr:rowOff>1257300</xdr:rowOff>
    </xdr:to>
    <xdr:pic>
      <xdr:nvPicPr>
        <xdr:cNvPr id="2498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08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19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29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39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49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60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70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580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590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00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11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21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31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41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52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62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72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82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693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03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13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23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34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44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2336800</xdr:colOff>
      <xdr:row>0</xdr:row>
      <xdr:rowOff>1257300</xdr:rowOff>
    </xdr:to>
    <xdr:pic>
      <xdr:nvPicPr>
        <xdr:cNvPr id="2754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25800" cy="1257300"/>
        </a:xfrm>
        <a:prstGeom prst="rect">
          <a:avLst/>
        </a:prstGeom>
        <a:noFill/>
        <a:ln w="9525">
          <a:noFill/>
          <a:miter lim="800000"/>
          <a:headEnd/>
          <a:tailEnd/>
        </a:ln>
      </xdr:spPr>
    </xdr:pic>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2286000</xdr:colOff>
      <xdr:row>0</xdr:row>
      <xdr:rowOff>1257300</xdr:rowOff>
    </xdr:to>
    <xdr:pic>
      <xdr:nvPicPr>
        <xdr:cNvPr id="2764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00400" cy="1257300"/>
        </a:xfrm>
        <a:prstGeom prst="rect">
          <a:avLst/>
        </a:prstGeom>
        <a:noFill/>
        <a:ln w="9525">
          <a:noFill/>
          <a:miter lim="800000"/>
          <a:headEnd/>
          <a:tailEnd/>
        </a:ln>
      </xdr:spPr>
    </xdr:pic>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75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85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795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05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16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26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36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46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56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67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77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87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897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08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18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28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38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49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59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69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79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2990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00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10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20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31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41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51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61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72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82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092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02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12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23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33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436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53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64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74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846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1948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051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153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256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358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460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563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665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768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870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2972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075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177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280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6.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382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4849"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8.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587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689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0.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792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38945"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2.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0993"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2017"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drawings/drawing334.xml><?xml version="1.0" encoding="utf-8"?>
<xdr:wsDr xmlns:xdr="http://schemas.openxmlformats.org/drawingml/2006/spreadsheetDrawing" xmlns:a="http://schemas.openxmlformats.org/drawingml/2006/main">
  <xdr:twoCellAnchor editAs="oneCell">
    <xdr:from>
      <xdr:col>0</xdr:col>
      <xdr:colOff>25400</xdr:colOff>
      <xdr:row>0</xdr:row>
      <xdr:rowOff>0</xdr:rowOff>
    </xdr:from>
    <xdr:to>
      <xdr:col>1</xdr:col>
      <xdr:colOff>2387600</xdr:colOff>
      <xdr:row>0</xdr:row>
      <xdr:rowOff>1257300</xdr:rowOff>
    </xdr:to>
    <xdr:pic>
      <xdr:nvPicPr>
        <xdr:cNvPr id="343041" name="Picture 2" descr="NEW_REDoaklandDG"/>
        <xdr:cNvPicPr>
          <a:picLocks noChangeAspect="1" noChangeArrowheads="1"/>
        </xdr:cNvPicPr>
      </xdr:nvPicPr>
      <xdr:blipFill>
        <a:blip xmlns:r="http://schemas.openxmlformats.org/officeDocument/2006/relationships" r:embed="rId1"/>
        <a:srcRect/>
        <a:stretch>
          <a:fillRect/>
        </a:stretch>
      </xdr:blipFill>
      <xdr:spPr bwMode="auto">
        <a:xfrm>
          <a:off x="25400" y="0"/>
          <a:ext cx="3213100" cy="125730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hyperlink" Target="mailto:amiller@ciis.edu" TargetMode="External"/><Relationship Id="rId2"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hyperlink" Target="mailto:amiller@ciis.edu" TargetMode="External"/><Relationship Id="rId2"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hyperlink" Target="https://na3.salesforce.com/003500000277Kel" TargetMode="External"/><Relationship Id="rId2"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na3.salesforce.com/003500000277Kel" TargetMode="External"/><Relationship Id="rId2"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hyperlink" Target="https://na3.salesforce.com/003500000255S59" TargetMode="External"/><Relationship Id="rId2"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hyperlink" Target="https://na3.salesforce.com/003500000255S59" TargetMode="External"/><Relationship Id="rId2"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hyperlink" Target="https://na3.salesforce.com/003500000255S59" TargetMode="External"/><Relationship Id="rId2"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hyperlink" Target="mailto:stevo@habitry.com" TargetMode="External"/><Relationship Id="rId2"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hyperlink" Target="mailto:rani.croager@uptimabootcamp.com" TargetMode="External"/><Relationship Id="rId2"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hyperlink" Target="mailto:events@forwardtogether.org" TargetMode="External"/><Relationship Id="rId2"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hyperlink" Target="https://na3.salesforce.com/0035000002DSVa3" TargetMode="External"/><Relationship Id="rId2" Type="http://schemas.openxmlformats.org/officeDocument/2006/relationships/hyperlink" Target="mailto:ssolo@populardemocracy.org" TargetMode="External"/><Relationship Id="rId3"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hyperlink" Target="https://na3.salesforce.com/0035000002DSVa3" TargetMode="External"/><Relationship Id="rId2" Type="http://schemas.openxmlformats.org/officeDocument/2006/relationships/hyperlink" Target="mailto:ssolo@populardemocracy.org" TargetMode="External"/><Relationship Id="rId3"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hyperlink" Target="mailto:arundles@rundlesandassociates.com" TargetMode="External"/><Relationship Id="rId2"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hyperlink" Target="mailto:arundles@rundlesandassociates.com" TargetMode="External"/><Relationship Id="rId2"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hyperlink" Target="mailto:arundles@rundlesandassociates.com" TargetMode="External"/><Relationship Id="rId2"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hyperlink" Target="mailto:ymartinez@kqed.org" TargetMode="External"/><Relationship Id="rId2"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hyperlink" Target="mailto:earthseed72@gmail.com" TargetMode="External"/><Relationship Id="rId2"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hyperlink" Target="mailto:earthseed72@gmail.com" TargetMode="External"/><Relationship Id="rId2"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2"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hyperlink" Target="https://na3.salesforce.com/00350000027thxc" TargetMode="External"/><Relationship Id="rId2"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hyperlink" Target="https://na3.salesforce.com/00350000027thxc" TargetMode="External"/><Relationship Id="rId2"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hyperlink" Target="mailto:christopher.chatmon@ousd.k12.ca.us" TargetMode="External"/><Relationship Id="rId2"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hyperlink" Target="mailto:christopher.chatmon@ousd.k12.ca.us" TargetMode="External"/><Relationship Id="rId2"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2"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3"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hyperlink" Target="https://na3.salesforce.com/0035000002BNHc1" TargetMode="External"/><Relationship Id="rId2" Type="http://schemas.openxmlformats.org/officeDocument/2006/relationships/hyperlink" Target="mailto:josh@joshhealey.org" TargetMode="External"/><Relationship Id="rId3"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hyperlink" Target="mailto:amwellman2@gmail.com" TargetMode="External"/><Relationship Id="rId2"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hyperlink" Target="mailto:amwellman2@gmail.com" TargetMode="External"/><Relationship Id="rId2"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hyperlink" Target="https://na3.salesforce.com/0035000002AlEYU" TargetMode="External"/><Relationship Id="rId2" Type="http://schemas.openxmlformats.org/officeDocument/2006/relationships/hyperlink" Target="mailto:admin@blackgirlscode.org" TargetMode="External"/><Relationship Id="rId3"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hyperlink" Target="https://na3.salesforce.com/0035000002AlEYU" TargetMode="External"/><Relationship Id="rId2" Type="http://schemas.openxmlformats.org/officeDocument/2006/relationships/hyperlink" Target="mailto:admin@blackgirlscode.org" TargetMode="External"/><Relationship Id="rId3"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hyperlink" Target="mailto:kgore17@gmail.com" TargetMode="External"/><Relationship Id="rId2"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hyperlink" Target="https://na3.salesforce.com/0035000002AAfKY" TargetMode="External"/><Relationship Id="rId2" Type="http://schemas.openxmlformats.org/officeDocument/2006/relationships/hyperlink" Target="mailto:yonas.keleta@gmail.com" TargetMode="External"/><Relationship Id="rId3"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hyperlink" Target="mailto:konda@oakland.impacthub.net" TargetMode="External"/><Relationship Id="rId2"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hyperlink" Target="mailto:drichardson@itt-tech.edu" TargetMode="External"/><Relationship Id="rId2"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hyperlink" Target="mailto:drichardson@itt-tech.edu" TargetMode="External"/><Relationship Id="rId2"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hyperlink" Target="mailto:daveroom@gmail.com" TargetMode="External"/><Relationship Id="rId2"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hyperlink" Target="mailto:ageronimo@acoe.org" TargetMode="External"/><Relationship Id="rId2"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hyperlink" Target="mailto:ageronimo@acoe.org" TargetMode="External"/><Relationship Id="rId2"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hyperlink" Target="mailto:ageronimo@acoe.org" TargetMode="External"/><Relationship Id="rId2"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hyperlink" Target="mailto:ageronimo@acoe.org" TargetMode="External"/><Relationship Id="rId2"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hyperlink" Target="mailto:ageronimo@acoe.org" TargetMode="External"/><Relationship Id="rId2"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hyperlink" Target="mailto:ageronimo@acoe.org" TargetMode="External"/><Relationship Id="rId2"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hyperlink" Target="mailto:carestrategicvision@gmail.com" TargetMode="External"/><Relationship Id="rId2"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hyperlink" Target="mailto:fedor.ovchin@gmail.com" TargetMode="External"/><Relationship Id="rId2"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hyperlink" Target="mailto:fedor.ovchin@gmail.com" TargetMode="External"/><Relationship Id="rId2" Type="http://schemas.openxmlformats.org/officeDocument/2006/relationships/hyperlink" Target="mailto:ksheehan@bkpub.com" TargetMode="External"/><Relationship Id="rId3"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2"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3"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2" Type="http://schemas.openxmlformats.org/officeDocument/2006/relationships/hyperlink" Target="..:..:Library:Application%20Support:Microsoft:Office:Office%202011%20AutoRecovery::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yItems:private:var:folders:dG:dGh3XA+xHZW4CHOWMsJ4bE+++TI:-Tmp-:Temporar" TargetMode="External"/><Relationship Id="rId3"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hyperlink" Target="mailto:corrine@baylocalize.org" TargetMode="External"/><Relationship Id="rId2"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88.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190.xml.rels><?xml version="1.0" encoding="UTF-8" standalone="yes"?>
<Relationships xmlns="http://schemas.openxmlformats.org/package/2006/relationships"><Relationship Id="rId1" Type="http://schemas.openxmlformats.org/officeDocument/2006/relationships/hyperlink" Target="mailto:kshanley@baybucks.com" TargetMode="External"/><Relationship Id="rId2" Type="http://schemas.openxmlformats.org/officeDocument/2006/relationships/drawing" Target="../drawings/drawing190.xml"/></Relationships>
</file>

<file path=xl/worksheets/_rels/sheet191.xml.rels><?xml version="1.0" encoding="UTF-8" standalone="yes"?>
<Relationships xmlns="http://schemas.openxmlformats.org/package/2006/relationships"><Relationship Id="rId1" Type="http://schemas.openxmlformats.org/officeDocument/2006/relationships/hyperlink" Target="mailto:kshanley@baybucks.com" TargetMode="External"/><Relationship Id="rId2"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3.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6.xml.rels><?xml version="1.0" encoding="UTF-8" standalone="yes"?>
<Relationships xmlns="http://schemas.openxmlformats.org/package/2006/relationships"><Relationship Id="rId1" Type="http://schemas.openxmlformats.org/officeDocument/2006/relationships/hyperlink" Target="mailto:h2orange@gmail.com" TargetMode="External"/><Relationship Id="rId2" Type="http://schemas.openxmlformats.org/officeDocument/2006/relationships/drawing" Target="../drawings/drawing196.xml"/></Relationships>
</file>

<file path=xl/worksheets/_rels/sheet197.xml.rels><?xml version="1.0" encoding="UTF-8" standalone="yes"?>
<Relationships xmlns="http://schemas.openxmlformats.org/package/2006/relationships"><Relationship Id="rId1" Type="http://schemas.openxmlformats.org/officeDocument/2006/relationships/hyperlink" Target="mailto:sdugar@naacpnet.org" TargetMode="External"/><Relationship Id="rId2" Type="http://schemas.openxmlformats.org/officeDocument/2006/relationships/drawing" Target="../drawings/drawing197.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200.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201.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202.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203.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204.xml.rels><?xml version="1.0" encoding="UTF-8" standalone="yes"?>
<Relationships xmlns="http://schemas.openxmlformats.org/package/2006/relationships"><Relationship Id="rId1" Type="http://schemas.openxmlformats.org/officeDocument/2006/relationships/hyperlink" Target="mailto:yesmsbenson@gmail.com" TargetMode="External"/><Relationship Id="rId2" Type="http://schemas.openxmlformats.org/officeDocument/2006/relationships/drawing" Target="../drawings/drawing204.xml"/></Relationships>
</file>

<file path=xl/worksheets/_rels/sheet205.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206.xml.rels><?xml version="1.0" encoding="UTF-8" standalone="yes"?>
<Relationships xmlns="http://schemas.openxmlformats.org/package/2006/relationships"><Relationship Id="rId1" Type="http://schemas.openxmlformats.org/officeDocument/2006/relationships/hyperlink" Target="mailto:jasara.navarro@theloopexclusive.com" TargetMode="External"/><Relationship Id="rId2" Type="http://schemas.openxmlformats.org/officeDocument/2006/relationships/drawing" Target="../drawings/drawing206.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208.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209.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210.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211.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212.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213.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214.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215.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219.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221.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222.xml.rels><?xml version="1.0" encoding="UTF-8" standalone="yes"?>
<Relationships xmlns="http://schemas.openxmlformats.org/package/2006/relationships"><Relationship Id="rId1" Type="http://schemas.openxmlformats.org/officeDocument/2006/relationships/hyperlink" Target="http://www.toptensocial.com" TargetMode="External"/><Relationship Id="rId2" Type="http://schemas.openxmlformats.org/officeDocument/2006/relationships/drawing" Target="../drawings/drawing222.xml"/></Relationships>
</file>

<file path=xl/worksheets/_rels/sheet223.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224.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225.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226.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227.xml.rels><?xml version="1.0" encoding="UTF-8" standalone="yes"?>
<Relationships xmlns="http://schemas.openxmlformats.org/package/2006/relationships"><Relationship Id="rId1" Type="http://schemas.openxmlformats.org/officeDocument/2006/relationships/hyperlink" Target="mailto:elisabeth@sexyhuman.org" TargetMode="External"/><Relationship Id="rId2" Type="http://schemas.openxmlformats.org/officeDocument/2006/relationships/drawing" Target="../drawings/drawing227.xml"/></Relationships>
</file>

<file path=xl/worksheets/_rels/sheet228.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229.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231.xml.rels><?xml version="1.0" encoding="UTF-8" standalone="yes"?>
<Relationships xmlns="http://schemas.openxmlformats.org/package/2006/relationships"><Relationship Id="rId1" Type="http://schemas.openxmlformats.org/officeDocument/2006/relationships/hyperlink" Target="mailto:mdvasey@gmail.com" TargetMode="External"/><Relationship Id="rId2" Type="http://schemas.openxmlformats.org/officeDocument/2006/relationships/drawing" Target="../drawings/drawing231.xml"/></Relationships>
</file>

<file path=xl/worksheets/_rels/sheet232.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233.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241.xml.rels><?xml version="1.0" encoding="UTF-8" standalone="yes"?>
<Relationships xmlns="http://schemas.openxmlformats.org/package/2006/relationships"><Relationship Id="rId1" Type="http://schemas.openxmlformats.org/officeDocument/2006/relationships/hyperlink" Target="mailto:lespana@portoakland.com" TargetMode="External"/><Relationship Id="rId2" Type="http://schemas.openxmlformats.org/officeDocument/2006/relationships/drawing" Target="../drawings/drawing241.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245.xml.rels><?xml version="1.0" encoding="UTF-8" standalone="yes"?>
<Relationships xmlns="http://schemas.openxmlformats.org/package/2006/relationships"><Relationship Id="rId1" Type="http://schemas.openxmlformats.org/officeDocument/2006/relationships/hyperlink" Target="mailto:valeriebeltran5@gmail.com" TargetMode="External"/><Relationship Id="rId2" Type="http://schemas.openxmlformats.org/officeDocument/2006/relationships/drawing" Target="../drawings/drawing245.xml"/></Relationships>
</file>

<file path=xl/worksheets/_rels/sheet246.xml.rels><?xml version="1.0" encoding="UTF-8" standalone="yes"?>
<Relationships xmlns="http://schemas.openxmlformats.org/package/2006/relationships"><Relationship Id="rId1" Type="http://schemas.openxmlformats.org/officeDocument/2006/relationships/hyperlink" Target="mailto:kbryant@blackgirlscode.org" TargetMode="External"/><Relationship Id="rId2" Type="http://schemas.openxmlformats.org/officeDocument/2006/relationships/drawing" Target="../drawings/drawing246.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248.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249.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251.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252.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257.xml.rels><?xml version="1.0" encoding="UTF-8" standalone="yes"?>
<Relationships xmlns="http://schemas.openxmlformats.org/package/2006/relationships"><Relationship Id="rId1" Type="http://schemas.openxmlformats.org/officeDocument/2006/relationships/hyperlink" Target="mailto:yesmsbenson@gmail.com" TargetMode="External"/><Relationship Id="rId2" Type="http://schemas.openxmlformats.org/officeDocument/2006/relationships/drawing" Target="../drawings/drawing257.xml"/></Relationships>
</file>

<file path=xl/worksheets/_rels/sheet258.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259.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260.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261.xml.rels><?xml version="1.0" encoding="UTF-8" standalone="yes"?>
<Relationships xmlns="http://schemas.openxmlformats.org/package/2006/relationships"><Relationship Id="rId1" Type="http://schemas.openxmlformats.org/officeDocument/2006/relationships/hyperlink" Target="mailto:h2orange@gmail.com" TargetMode="External"/><Relationship Id="rId2" Type="http://schemas.openxmlformats.org/officeDocument/2006/relationships/drawing" Target="../drawings/drawing261.xml"/></Relationships>
</file>

<file path=xl/worksheets/_rels/sheet262.xml.rels><?xml version="1.0" encoding="UTF-8" standalone="yes"?>
<Relationships xmlns="http://schemas.openxmlformats.org/package/2006/relationships"><Relationship Id="rId1" Type="http://schemas.openxmlformats.org/officeDocument/2006/relationships/hyperlink" Target="http://www.toptensocial.com" TargetMode="External"/><Relationship Id="rId2" Type="http://schemas.openxmlformats.org/officeDocument/2006/relationships/drawing" Target="../drawings/drawing262.xml"/></Relationships>
</file>

<file path=xl/worksheets/_rels/sheet263.xml.rels><?xml version="1.0" encoding="UTF-8" standalone="yes"?>
<Relationships xmlns="http://schemas.openxmlformats.org/package/2006/relationships"><Relationship Id="rId1" Type="http://schemas.openxmlformats.org/officeDocument/2006/relationships/hyperlink" Target="mailto:andrew@bealocalist.org" TargetMode="External"/><Relationship Id="rId2" Type="http://schemas.openxmlformats.org/officeDocument/2006/relationships/drawing" Target="../drawings/drawing263.xml"/></Relationships>
</file>

<file path=xl/worksheets/_rels/sheet264.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265.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266.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267.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268.xml.rels><?xml version="1.0" encoding="UTF-8" standalone="yes"?>
<Relationships xmlns="http://schemas.openxmlformats.org/package/2006/relationships"><Relationship Id="rId1" Type="http://schemas.openxmlformats.org/officeDocument/2006/relationships/hyperlink" Target="mailto:spike@openoakland.org" TargetMode="External"/><Relationship Id="rId2" Type="http://schemas.openxmlformats.org/officeDocument/2006/relationships/drawing" Target="../drawings/drawing268.xml"/></Relationships>
</file>

<file path=xl/worksheets/_rels/sheet269.xml.rels><?xml version="1.0" encoding="UTF-8" standalone="yes"?>
<Relationships xmlns="http://schemas.openxmlformats.org/package/2006/relationships"><Relationship Id="rId1" Type="http://schemas.openxmlformats.org/officeDocument/2006/relationships/hyperlink" Target="mailto:snoero@worksafe.org" TargetMode="External"/><Relationship Id="rId2" Type="http://schemas.openxmlformats.org/officeDocument/2006/relationships/drawing" Target="../drawings/drawing269.xml"/></Relationships>
</file>

<file path=xl/worksheets/_rels/sheet270.xml.rels><?xml version="1.0" encoding="UTF-8" standalone="yes"?>
<Relationships xmlns="http://schemas.openxmlformats.org/package/2006/relationships"><Relationship Id="rId1" Type="http://schemas.openxmlformats.org/officeDocument/2006/relationships/hyperlink" Target="mailto:kbryant@blackgirlscode.org" TargetMode="External"/><Relationship Id="rId2" Type="http://schemas.openxmlformats.org/officeDocument/2006/relationships/drawing" Target="../drawings/drawing270.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272.xml.rels><?xml version="1.0" encoding="UTF-8" standalone="yes"?>
<Relationships xmlns="http://schemas.openxmlformats.org/package/2006/relationships"><Relationship Id="rId1" Type="http://schemas.openxmlformats.org/officeDocument/2006/relationships/hyperlink" Target="mailto:vangelisti@yahoo.com" TargetMode="External"/><Relationship Id="rId2" Type="http://schemas.openxmlformats.org/officeDocument/2006/relationships/drawing" Target="../drawings/drawing272.xml"/></Relationships>
</file>

<file path=xl/worksheets/_rels/sheet273.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275.xml.rels><?xml version="1.0" encoding="UTF-8" standalone="yes"?>
<Relationships xmlns="http://schemas.openxmlformats.org/package/2006/relationships"><Relationship Id="rId1" Type="http://schemas.openxmlformats.org/officeDocument/2006/relationships/hyperlink" Target="mailto:vangelisti@yahoo.com" TargetMode="External"/><Relationship Id="rId2" Type="http://schemas.openxmlformats.org/officeDocument/2006/relationships/drawing" Target="../drawings/drawing27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279.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280.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281.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282.xml.rels><?xml version="1.0" encoding="UTF-8" standalone="yes"?>
<Relationships xmlns="http://schemas.openxmlformats.org/package/2006/relationships"><Relationship Id="rId1" Type="http://schemas.openxmlformats.org/officeDocument/2006/relationships/hyperlink" Target="mailto:tfinlev@iftf.org" TargetMode="External"/><Relationship Id="rId2" Type="http://schemas.openxmlformats.org/officeDocument/2006/relationships/drawing" Target="../drawings/drawing282.xml"/></Relationships>
</file>

<file path=xl/worksheets/_rels/sheet283.xml.rels><?xml version="1.0" encoding="UTF-8" standalone="yes"?>
<Relationships xmlns="http://schemas.openxmlformats.org/package/2006/relationships"><Relationship Id="rId1" Type="http://schemas.openxmlformats.org/officeDocument/2006/relationships/hyperlink" Target="mailto:Kristin@oakland.impacthub.net" TargetMode="External"/><Relationship Id="rId2" Type="http://schemas.openxmlformats.org/officeDocument/2006/relationships/drawing" Target="../drawings/drawing283.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286.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287.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289.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290.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291.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292.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293.xml.rels><?xml version="1.0" encoding="UTF-8" standalone="yes"?>
<Relationships xmlns="http://schemas.openxmlformats.org/package/2006/relationships"><Relationship Id="rId1" Type="http://schemas.openxmlformats.org/officeDocument/2006/relationships/hyperlink" Target="mailto:yogininoir@gmail.com" TargetMode="External"/><Relationship Id="rId2" Type="http://schemas.openxmlformats.org/officeDocument/2006/relationships/drawing" Target="../drawings/drawing293.xml"/></Relationships>
</file>

<file path=xl/worksheets/_rels/sheet294.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295.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296.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297.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300.xml.rels><?xml version="1.0" encoding="UTF-8" standalone="yes"?>
<Relationships xmlns="http://schemas.openxmlformats.org/package/2006/relationships"><Relationship Id="rId1" Type="http://schemas.openxmlformats.org/officeDocument/2006/relationships/drawing" Target="../drawings/drawing300.xml"/></Relationships>
</file>

<file path=xl/worksheets/_rels/sheet301.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302.xml.rels><?xml version="1.0" encoding="UTF-8" standalone="yes"?>
<Relationships xmlns="http://schemas.openxmlformats.org/package/2006/relationships"><Relationship Id="rId1" Type="http://schemas.openxmlformats.org/officeDocument/2006/relationships/hyperlink" Target="mailto:sternmic@gmail.com" TargetMode="External"/><Relationship Id="rId2" Type="http://schemas.openxmlformats.org/officeDocument/2006/relationships/drawing" Target="../drawings/drawing302.xml"/></Relationships>
</file>

<file path=xl/worksheets/_rels/sheet303.xml.rels><?xml version="1.0" encoding="UTF-8" standalone="yes"?>
<Relationships xmlns="http://schemas.openxmlformats.org/package/2006/relationships"><Relationship Id="rId1" Type="http://schemas.openxmlformats.org/officeDocument/2006/relationships/hyperlink" Target="mailto:sternmic@gmail.com" TargetMode="External"/><Relationship Id="rId2" Type="http://schemas.openxmlformats.org/officeDocument/2006/relationships/drawing" Target="../drawings/drawing303.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305.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306.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307.xml.rels><?xml version="1.0" encoding="UTF-8" standalone="yes"?>
<Relationships xmlns="http://schemas.openxmlformats.org/package/2006/relationships"><Relationship Id="rId1" Type="http://schemas.openxmlformats.org/officeDocument/2006/relationships/drawing" Target="../drawings/drawing307.xml"/></Relationships>
</file>

<file path=xl/worksheets/_rels/sheet308.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309.xml.rels><?xml version="1.0" encoding="UTF-8" standalone="yes"?>
<Relationships xmlns="http://schemas.openxmlformats.org/package/2006/relationships"><Relationship Id="rId1" Type="http://schemas.openxmlformats.org/officeDocument/2006/relationships/drawing" Target="../drawings/drawing309.xml"/></Relationships>
</file>

<file path=xl/worksheets/_rels/sheet310.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311.xml.rels><?xml version="1.0" encoding="UTF-8" standalone="yes"?>
<Relationships xmlns="http://schemas.openxmlformats.org/package/2006/relationships"><Relationship Id="rId1" Type="http://schemas.openxmlformats.org/officeDocument/2006/relationships/drawing" Target="../drawings/drawing311.xml"/></Relationships>
</file>

<file path=xl/worksheets/_rels/sheet312.xml.rels><?xml version="1.0" encoding="UTF-8" standalone="yes"?>
<Relationships xmlns="http://schemas.openxmlformats.org/package/2006/relationships"><Relationship Id="rId1" Type="http://schemas.openxmlformats.org/officeDocument/2006/relationships/drawing" Target="../drawings/drawing312.xml"/></Relationships>
</file>

<file path=xl/worksheets/_rels/sheet313.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314.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315.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drawing316.xml"/></Relationships>
</file>

<file path=xl/worksheets/_rels/sheet317.xml.rels><?xml version="1.0" encoding="UTF-8" standalone="yes"?>
<Relationships xmlns="http://schemas.openxmlformats.org/package/2006/relationships"><Relationship Id="rId1" Type="http://schemas.openxmlformats.org/officeDocument/2006/relationships/drawing" Target="../drawings/drawing317.xml"/></Relationships>
</file>

<file path=xl/worksheets/_rels/sheet318.xml.rels><?xml version="1.0" encoding="UTF-8" standalone="yes"?>
<Relationships xmlns="http://schemas.openxmlformats.org/package/2006/relationships"><Relationship Id="rId1" Type="http://schemas.openxmlformats.org/officeDocument/2006/relationships/drawing" Target="../drawings/drawing318.xml"/></Relationships>
</file>

<file path=xl/worksheets/_rels/sheet319.xml.rels><?xml version="1.0" encoding="UTF-8" standalone="yes"?>
<Relationships xmlns="http://schemas.openxmlformats.org/package/2006/relationships"><Relationship Id="rId1" Type="http://schemas.openxmlformats.org/officeDocument/2006/relationships/drawing" Target="../drawings/drawing319.xml"/></Relationships>
</file>

<file path=xl/worksheets/_rels/sheet320.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321.xml.rels><?xml version="1.0" encoding="UTF-8" standalone="yes"?>
<Relationships xmlns="http://schemas.openxmlformats.org/package/2006/relationships"><Relationship Id="rId1" Type="http://schemas.openxmlformats.org/officeDocument/2006/relationships/drawing" Target="../drawings/drawing321.xml"/></Relationships>
</file>

<file path=xl/worksheets/_rels/sheet322.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323.xml.rels><?xml version="1.0" encoding="UTF-8" standalone="yes"?>
<Relationships xmlns="http://schemas.openxmlformats.org/package/2006/relationships"><Relationship Id="rId1" Type="http://schemas.openxmlformats.org/officeDocument/2006/relationships/drawing" Target="../drawings/drawing323.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324.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326.xml.rels><?xml version="1.0" encoding="UTF-8" standalone="yes"?>
<Relationships xmlns="http://schemas.openxmlformats.org/package/2006/relationships"><Relationship Id="rId1" Type="http://schemas.openxmlformats.org/officeDocument/2006/relationships/drawing" Target="../drawings/drawing326.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drawing329.xml"/></Relationships>
</file>

<file path=xl/worksheets/_rels/sheet330.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331.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334.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abSelected="1" topLeftCell="A10" zoomScale="125" workbookViewId="0">
      <selection activeCell="B44" sqref="B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6304</v>
      </c>
      <c r="G2" s="22"/>
    </row>
    <row r="3" spans="1:8">
      <c r="A3" s="267" t="s">
        <v>6305</v>
      </c>
      <c r="G3" s="31">
        <v>40765</v>
      </c>
    </row>
    <row r="4" spans="1:8">
      <c r="A4" s="267" t="s">
        <v>6306</v>
      </c>
      <c r="G4" s="24" t="s">
        <v>6375</v>
      </c>
    </row>
    <row r="5" spans="1:8">
      <c r="A5" s="267" t="s">
        <v>6307</v>
      </c>
    </row>
    <row r="6" spans="1:8">
      <c r="C6" s="49" t="s">
        <v>6308</v>
      </c>
      <c r="D6" s="173" t="s">
        <v>2615</v>
      </c>
      <c r="E6" s="173"/>
      <c r="F6" s="248" t="s">
        <v>4922</v>
      </c>
      <c r="G6" s="46"/>
      <c r="H6" s="199"/>
    </row>
    <row r="7" spans="1:8">
      <c r="C7" s="269" t="s">
        <v>6309</v>
      </c>
      <c r="D7" s="174" t="s">
        <v>570</v>
      </c>
      <c r="E7" s="174"/>
      <c r="F7" s="249" t="s">
        <v>570</v>
      </c>
      <c r="G7" s="48"/>
      <c r="H7" s="199"/>
    </row>
    <row r="8" spans="1:8">
      <c r="A8" s="267" t="s">
        <v>6310</v>
      </c>
      <c r="C8" s="269" t="s">
        <v>6311</v>
      </c>
      <c r="D8" s="174" t="s">
        <v>6372</v>
      </c>
      <c r="E8" s="174"/>
      <c r="F8" s="249" t="s">
        <v>6372</v>
      </c>
      <c r="G8" s="270"/>
      <c r="H8" s="199"/>
    </row>
    <row r="9" spans="1:8">
      <c r="A9" s="267" t="s">
        <v>6363</v>
      </c>
      <c r="C9" s="269" t="s">
        <v>6365</v>
      </c>
      <c r="D9" s="174" t="s">
        <v>6373</v>
      </c>
      <c r="E9" s="174"/>
      <c r="F9" s="249" t="s">
        <v>6373</v>
      </c>
      <c r="G9" s="270"/>
      <c r="H9" s="199"/>
    </row>
    <row r="10" spans="1:8">
      <c r="A10" s="267" t="s">
        <v>6366</v>
      </c>
      <c r="C10" s="272"/>
      <c r="D10" s="174"/>
      <c r="E10" s="174"/>
      <c r="F10" s="249"/>
      <c r="G10" s="270"/>
      <c r="H10" s="199"/>
    </row>
    <row r="11" spans="1:8">
      <c r="A11" s="267" t="s">
        <v>6300</v>
      </c>
      <c r="C11" s="47" t="s">
        <v>6367</v>
      </c>
      <c r="D11" s="199"/>
      <c r="E11" s="199"/>
      <c r="F11" s="273"/>
      <c r="G11" s="270"/>
      <c r="H11" s="199"/>
    </row>
    <row r="12" spans="1:8">
      <c r="A12" s="267" t="s">
        <v>6301</v>
      </c>
      <c r="C12" s="47" t="s">
        <v>6368</v>
      </c>
      <c r="D12" s="174"/>
      <c r="E12" s="174"/>
      <c r="F12" s="249"/>
      <c r="G12" s="270"/>
      <c r="H12" s="199"/>
    </row>
    <row r="13" spans="1:8">
      <c r="C13" s="47" t="s">
        <v>6197</v>
      </c>
      <c r="D13" s="199"/>
      <c r="E13" s="199"/>
      <c r="F13" s="273"/>
      <c r="G13" s="270"/>
      <c r="H13" s="199"/>
    </row>
    <row r="14" spans="1:8">
      <c r="C14" s="47" t="s">
        <v>6198</v>
      </c>
      <c r="D14" s="199"/>
      <c r="E14" s="199"/>
      <c r="F14" s="273"/>
      <c r="G14" s="275"/>
      <c r="H14" s="199"/>
    </row>
    <row r="15" spans="1:8">
      <c r="A15" s="267" t="s">
        <v>6199</v>
      </c>
      <c r="C15" s="272" t="s">
        <v>6327</v>
      </c>
      <c r="D15" s="199"/>
      <c r="E15" s="199"/>
      <c r="F15" s="273"/>
      <c r="G15" s="270"/>
      <c r="H15" s="199"/>
    </row>
    <row r="16" spans="1:8">
      <c r="A16" s="267" t="s">
        <v>6302</v>
      </c>
      <c r="C16" s="272" t="s">
        <v>985</v>
      </c>
      <c r="D16" s="199"/>
      <c r="E16" s="199"/>
      <c r="F16" s="273"/>
      <c r="G16" s="270"/>
      <c r="H16" s="199"/>
    </row>
    <row r="17" spans="1:8">
      <c r="C17" s="272"/>
      <c r="D17" s="199"/>
      <c r="E17" s="199"/>
      <c r="F17" s="273"/>
      <c r="G17" s="270"/>
      <c r="H17" s="199"/>
    </row>
    <row r="18" spans="1:8">
      <c r="C18" s="276" t="s">
        <v>6303</v>
      </c>
      <c r="D18" s="277"/>
      <c r="E18" s="277"/>
      <c r="F18" s="278"/>
      <c r="G18" s="279"/>
      <c r="H18" s="199"/>
    </row>
    <row r="19" spans="1:8">
      <c r="A19" s="267" t="s">
        <v>1967</v>
      </c>
      <c r="C19" s="950"/>
      <c r="D19" s="950"/>
      <c r="E19" s="950"/>
      <c r="F19" s="950"/>
      <c r="G19" s="950"/>
    </row>
    <row r="20" spans="1:8">
      <c r="A20" s="274" t="s">
        <v>6263</v>
      </c>
      <c r="C20" s="274"/>
      <c r="D20" s="274"/>
      <c r="E20" s="274"/>
      <c r="F20" s="280"/>
    </row>
    <row r="21" spans="1:8">
      <c r="A21" s="936"/>
      <c r="C21" s="274"/>
      <c r="D21" s="274"/>
      <c r="E21" s="274"/>
      <c r="F21" s="280"/>
    </row>
    <row r="22" spans="1:8" s="286" customFormat="1" ht="16" customHeight="1">
      <c r="A22" s="282"/>
      <c r="B22" s="18"/>
      <c r="C22" s="8"/>
      <c r="D22" s="8"/>
      <c r="E22" s="8"/>
      <c r="F22" s="283"/>
      <c r="G22" s="284"/>
      <c r="H22" s="285"/>
    </row>
    <row r="23" spans="1:8" ht="29" customHeight="1">
      <c r="A23" s="287" t="s">
        <v>6264</v>
      </c>
      <c r="B23" s="30" t="s">
        <v>6313</v>
      </c>
      <c r="C23" s="30" t="s">
        <v>6314</v>
      </c>
      <c r="D23" s="513" t="s">
        <v>6175</v>
      </c>
      <c r="E23" s="30" t="s">
        <v>6315</v>
      </c>
      <c r="F23" s="253" t="s">
        <v>6082</v>
      </c>
      <c r="G23" s="30" t="s">
        <v>6083</v>
      </c>
      <c r="H23" s="13"/>
    </row>
    <row r="24" spans="1:8">
      <c r="A24" s="288">
        <v>40831</v>
      </c>
      <c r="B24" s="289" t="s">
        <v>2615</v>
      </c>
      <c r="C24" s="290">
        <v>255</v>
      </c>
      <c r="D24" s="291">
        <v>3</v>
      </c>
      <c r="E24" s="290">
        <f>C24*D24</f>
        <v>765</v>
      </c>
      <c r="F24" s="233"/>
      <c r="G24" s="223">
        <f t="shared" ref="G24:G39" si="0">E24*(1-F24)</f>
        <v>765</v>
      </c>
      <c r="H24" s="13"/>
    </row>
    <row r="25" spans="1:8">
      <c r="A25" s="23"/>
      <c r="B25" s="289" t="s">
        <v>6200</v>
      </c>
      <c r="C25" s="290"/>
      <c r="D25" s="291"/>
      <c r="E25" s="290"/>
      <c r="F25" s="292"/>
      <c r="G25" s="223">
        <f t="shared" si="0"/>
        <v>0</v>
      </c>
      <c r="H25" s="178"/>
    </row>
    <row r="26" spans="1:8">
      <c r="A26" s="293"/>
      <c r="B26" s="294" t="s">
        <v>6201</v>
      </c>
      <c r="C26" s="290">
        <v>145</v>
      </c>
      <c r="D26" s="291">
        <v>3</v>
      </c>
      <c r="E26" s="290">
        <f>C26*D26</f>
        <v>435</v>
      </c>
      <c r="F26" s="292">
        <v>0.5</v>
      </c>
      <c r="G26" s="223">
        <f t="shared" si="0"/>
        <v>217.5</v>
      </c>
      <c r="H26" s="178"/>
    </row>
    <row r="27" spans="1:8">
      <c r="A27" s="293"/>
      <c r="B27" s="294" t="s">
        <v>6202</v>
      </c>
      <c r="C27" s="290"/>
      <c r="D27" s="291"/>
      <c r="E27" s="290"/>
      <c r="F27" s="292"/>
      <c r="G27" s="223">
        <f t="shared" si="0"/>
        <v>0</v>
      </c>
      <c r="H27" s="178"/>
    </row>
    <row r="28" spans="1:8">
      <c r="A28" s="293"/>
      <c r="B28" s="294" t="s">
        <v>6328</v>
      </c>
      <c r="C28" s="290"/>
      <c r="D28" s="291"/>
      <c r="E28" s="290"/>
      <c r="F28" s="292"/>
      <c r="G28" s="223">
        <f t="shared" si="0"/>
        <v>0</v>
      </c>
      <c r="H28" s="178"/>
    </row>
    <row r="29" spans="1:8">
      <c r="A29" s="293"/>
      <c r="B29" s="294" t="s">
        <v>6329</v>
      </c>
      <c r="C29" s="290"/>
      <c r="D29" s="291"/>
      <c r="E29" s="290"/>
      <c r="F29" s="292"/>
      <c r="G29" s="223">
        <f t="shared" si="0"/>
        <v>0</v>
      </c>
      <c r="H29" s="178"/>
    </row>
    <row r="30" spans="1:8">
      <c r="A30" s="293"/>
      <c r="B30" s="294" t="s">
        <v>6330</v>
      </c>
      <c r="C30" s="290"/>
      <c r="D30" s="291"/>
      <c r="E30" s="290"/>
      <c r="F30" s="292"/>
      <c r="G30" s="223">
        <f t="shared" si="0"/>
        <v>0</v>
      </c>
      <c r="H30" s="178"/>
    </row>
    <row r="31" spans="1:8">
      <c r="A31" s="293"/>
      <c r="B31" s="294" t="s">
        <v>6331</v>
      </c>
      <c r="C31" s="290"/>
      <c r="D31" s="291"/>
      <c r="E31" s="290"/>
      <c r="F31" s="292"/>
      <c r="G31" s="223">
        <f t="shared" si="0"/>
        <v>0</v>
      </c>
      <c r="H31" s="178"/>
    </row>
    <row r="32" spans="1:8">
      <c r="A32" s="293"/>
      <c r="B32" s="294" t="s">
        <v>6332</v>
      </c>
      <c r="C32" s="290"/>
      <c r="D32" s="291"/>
      <c r="E32" s="290"/>
      <c r="F32" s="292"/>
      <c r="G32" s="223">
        <f t="shared" si="0"/>
        <v>0</v>
      </c>
      <c r="H32" s="178"/>
    </row>
    <row r="33" spans="1:253">
      <c r="A33" s="293"/>
      <c r="B33" s="294" t="s">
        <v>3902</v>
      </c>
      <c r="C33" s="645">
        <v>75</v>
      </c>
      <c r="D33" s="296">
        <v>2.5</v>
      </c>
      <c r="E33" s="290">
        <f>C33*D33</f>
        <v>187.5</v>
      </c>
      <c r="F33" s="297"/>
      <c r="G33" s="223">
        <f t="shared" si="0"/>
        <v>187.5</v>
      </c>
      <c r="H33" s="178"/>
    </row>
    <row r="34" spans="1:253">
      <c r="A34" s="293"/>
      <c r="B34" s="294" t="s">
        <v>6252</v>
      </c>
      <c r="C34" s="646">
        <v>40</v>
      </c>
      <c r="D34" s="291">
        <v>5.5</v>
      </c>
      <c r="E34" s="290">
        <f>C34*D34</f>
        <v>220</v>
      </c>
      <c r="F34" s="292"/>
      <c r="G34" s="223">
        <f t="shared" si="0"/>
        <v>220</v>
      </c>
      <c r="H34" s="13"/>
    </row>
    <row r="35" spans="1:253">
      <c r="A35" s="293"/>
      <c r="B35" s="294" t="s">
        <v>6253</v>
      </c>
      <c r="C35" s="641">
        <v>350</v>
      </c>
      <c r="D35" s="296" t="s">
        <v>6254</v>
      </c>
      <c r="E35" s="23">
        <v>350</v>
      </c>
      <c r="F35" s="297"/>
      <c r="G35" s="223">
        <f t="shared" si="0"/>
        <v>350</v>
      </c>
      <c r="H35" s="13"/>
    </row>
    <row r="36" spans="1:253">
      <c r="A36" s="293"/>
      <c r="B36" s="294" t="s">
        <v>2174</v>
      </c>
      <c r="C36" s="642">
        <v>40</v>
      </c>
      <c r="D36" s="291">
        <v>1</v>
      </c>
      <c r="E36" s="290">
        <f>C36*D36</f>
        <v>40</v>
      </c>
      <c r="F36" s="297"/>
      <c r="G36" s="223">
        <f t="shared" si="0"/>
        <v>40</v>
      </c>
      <c r="H36" s="13"/>
    </row>
    <row r="37" spans="1:253">
      <c r="A37" s="293"/>
      <c r="B37" s="294" t="s">
        <v>6255</v>
      </c>
      <c r="C37" s="352"/>
      <c r="D37" s="291"/>
      <c r="E37" s="290"/>
      <c r="F37" s="292"/>
      <c r="G37" s="223">
        <f t="shared" si="0"/>
        <v>0</v>
      </c>
      <c r="H37" s="13"/>
    </row>
    <row r="38" spans="1:253">
      <c r="A38" s="293"/>
      <c r="B38" s="457" t="s">
        <v>6256</v>
      </c>
      <c r="C38" s="352"/>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6257</v>
      </c>
      <c r="C40" s="304"/>
      <c r="D40" s="304"/>
      <c r="E40" s="226">
        <f>SUM(E24:E39)</f>
        <v>1997.5</v>
      </c>
      <c r="F40" s="226"/>
      <c r="G40" s="226">
        <f>SUM(G24:G39)</f>
        <v>1780</v>
      </c>
      <c r="H40" s="307"/>
    </row>
    <row r="42" spans="1:253">
      <c r="C42" s="309" t="s">
        <v>6371</v>
      </c>
      <c r="D42" s="310">
        <v>963.75</v>
      </c>
      <c r="E42" s="310"/>
      <c r="F42" s="311"/>
    </row>
    <row r="43" spans="1:253">
      <c r="C43" s="309" t="s">
        <v>6374</v>
      </c>
      <c r="D43" s="310">
        <f>G40-D42</f>
        <v>816.25</v>
      </c>
      <c r="E43" s="310"/>
      <c r="F43" s="311"/>
    </row>
    <row r="45" spans="1:253">
      <c r="C45" s="1" t="s">
        <v>6259</v>
      </c>
      <c r="D45" s="1"/>
      <c r="E45" s="1"/>
      <c r="F45" s="312"/>
      <c r="G45" s="1"/>
      <c r="H45" s="1"/>
      <c r="I45" s="1"/>
    </row>
    <row r="46" spans="1:253">
      <c r="C46" s="1" t="s">
        <v>6260</v>
      </c>
      <c r="D46" s="1"/>
      <c r="E46" s="1"/>
      <c r="F46" s="312"/>
      <c r="G46" s="1"/>
      <c r="H46" s="1"/>
      <c r="I46" s="1"/>
    </row>
    <row r="47" spans="1:253">
      <c r="C47" s="943" t="s">
        <v>251</v>
      </c>
      <c r="D47" s="943"/>
      <c r="E47" s="943"/>
      <c r="F47" s="944"/>
      <c r="G47" s="943"/>
      <c r="H47" s="943"/>
      <c r="I47" s="315"/>
      <c r="J47" s="948"/>
      <c r="K47" s="948"/>
      <c r="L47" s="948"/>
      <c r="M47" s="948"/>
      <c r="N47" s="948"/>
      <c r="O47" s="948"/>
      <c r="P47" s="948"/>
      <c r="Q47" s="948"/>
      <c r="R47" s="948"/>
      <c r="S47" s="948"/>
      <c r="T47" s="948"/>
      <c r="U47" s="948"/>
      <c r="V47" s="948" t="s">
        <v>258</v>
      </c>
      <c r="W47" s="948"/>
      <c r="X47" s="948"/>
      <c r="Y47" s="948"/>
      <c r="Z47" s="948"/>
      <c r="AA47" s="948"/>
      <c r="AB47" s="948" t="s">
        <v>6259</v>
      </c>
      <c r="AC47" s="948"/>
      <c r="AD47" s="948"/>
      <c r="AE47" s="948"/>
      <c r="AF47" s="948"/>
      <c r="AG47" s="948"/>
      <c r="AH47" s="948" t="s">
        <v>6259</v>
      </c>
      <c r="AI47" s="948"/>
      <c r="AJ47" s="948"/>
      <c r="AK47" s="948"/>
      <c r="AL47" s="948"/>
      <c r="AM47" s="948"/>
      <c r="AN47" s="948" t="s">
        <v>6259</v>
      </c>
      <c r="AO47" s="948"/>
      <c r="AP47" s="948"/>
      <c r="AQ47" s="948"/>
      <c r="AR47" s="948"/>
      <c r="AS47" s="948"/>
      <c r="AT47" s="948" t="s">
        <v>6259</v>
      </c>
      <c r="AU47" s="948"/>
      <c r="AV47" s="948"/>
      <c r="AW47" s="948"/>
      <c r="AX47" s="948"/>
      <c r="AY47" s="948"/>
      <c r="AZ47" s="948" t="s">
        <v>6259</v>
      </c>
      <c r="BA47" s="948"/>
      <c r="BB47" s="948"/>
      <c r="BC47" s="948"/>
      <c r="BD47" s="948"/>
      <c r="BE47" s="948"/>
      <c r="BF47" s="948" t="s">
        <v>6259</v>
      </c>
      <c r="BG47" s="948"/>
      <c r="BH47" s="948"/>
      <c r="BI47" s="948"/>
      <c r="BJ47" s="948"/>
      <c r="BK47" s="948"/>
      <c r="BL47" s="948" t="s">
        <v>6259</v>
      </c>
      <c r="BM47" s="948"/>
      <c r="BN47" s="948"/>
      <c r="BO47" s="948"/>
      <c r="BP47" s="948"/>
      <c r="BQ47" s="948"/>
      <c r="BR47" s="948" t="s">
        <v>6259</v>
      </c>
      <c r="BS47" s="948"/>
      <c r="BT47" s="948"/>
      <c r="BU47" s="948"/>
      <c r="BV47" s="948"/>
      <c r="BW47" s="948"/>
      <c r="BX47" s="948" t="s">
        <v>6259</v>
      </c>
      <c r="BY47" s="948"/>
      <c r="BZ47" s="948"/>
      <c r="CA47" s="948"/>
      <c r="CB47" s="948"/>
      <c r="CC47" s="948"/>
      <c r="CD47" s="948" t="s">
        <v>6259</v>
      </c>
      <c r="CE47" s="948"/>
      <c r="CF47" s="948"/>
      <c r="CG47" s="948"/>
      <c r="CH47" s="948"/>
      <c r="CI47" s="948"/>
      <c r="CJ47" s="948" t="s">
        <v>6259</v>
      </c>
      <c r="CK47" s="948"/>
      <c r="CL47" s="948"/>
      <c r="CM47" s="948"/>
      <c r="CN47" s="948"/>
      <c r="CO47" s="948"/>
      <c r="CP47" s="948" t="s">
        <v>6259</v>
      </c>
      <c r="CQ47" s="948"/>
      <c r="CR47" s="948"/>
      <c r="CS47" s="948"/>
      <c r="CT47" s="948"/>
      <c r="CU47" s="948"/>
      <c r="CV47" s="948" t="s">
        <v>6259</v>
      </c>
      <c r="CW47" s="948"/>
      <c r="CX47" s="948"/>
      <c r="CY47" s="948"/>
      <c r="CZ47" s="948"/>
      <c r="DA47" s="948"/>
      <c r="DB47" s="948" t="s">
        <v>6259</v>
      </c>
      <c r="DC47" s="948"/>
      <c r="DD47" s="948"/>
      <c r="DE47" s="948"/>
      <c r="DF47" s="948"/>
      <c r="DG47" s="948"/>
      <c r="DH47" s="948" t="s">
        <v>6259</v>
      </c>
      <c r="DI47" s="948"/>
      <c r="DJ47" s="948"/>
      <c r="DK47" s="948"/>
      <c r="DL47" s="948"/>
      <c r="DM47" s="948"/>
      <c r="DN47" s="948" t="s">
        <v>6259</v>
      </c>
      <c r="DO47" s="948"/>
      <c r="DP47" s="948"/>
      <c r="DQ47" s="948"/>
      <c r="DR47" s="948"/>
      <c r="DS47" s="948"/>
      <c r="DT47" s="948" t="s">
        <v>6259</v>
      </c>
      <c r="DU47" s="948"/>
      <c r="DV47" s="948"/>
      <c r="DW47" s="948"/>
      <c r="DX47" s="948"/>
      <c r="DY47" s="948"/>
      <c r="DZ47" s="948" t="s">
        <v>6259</v>
      </c>
      <c r="EA47" s="948"/>
      <c r="EB47" s="948"/>
      <c r="EC47" s="948"/>
      <c r="ED47" s="948"/>
      <c r="EE47" s="948"/>
      <c r="EF47" s="948" t="s">
        <v>6259</v>
      </c>
      <c r="EG47" s="948"/>
      <c r="EH47" s="948"/>
      <c r="EI47" s="948"/>
      <c r="EJ47" s="948"/>
      <c r="EK47" s="948"/>
      <c r="EL47" s="948" t="s">
        <v>6259</v>
      </c>
      <c r="EM47" s="948"/>
      <c r="EN47" s="948"/>
      <c r="EO47" s="948"/>
      <c r="EP47" s="948"/>
      <c r="EQ47" s="948"/>
      <c r="ER47" s="948" t="s">
        <v>6259</v>
      </c>
      <c r="ES47" s="948"/>
      <c r="ET47" s="948"/>
      <c r="EU47" s="948"/>
      <c r="EV47" s="948"/>
      <c r="EW47" s="948"/>
      <c r="EX47" s="948" t="s">
        <v>6259</v>
      </c>
      <c r="EY47" s="948"/>
      <c r="EZ47" s="948"/>
      <c r="FA47" s="948"/>
      <c r="FB47" s="948"/>
      <c r="FC47" s="948"/>
      <c r="FD47" s="948" t="s">
        <v>6259</v>
      </c>
      <c r="FE47" s="948"/>
      <c r="FF47" s="948"/>
      <c r="FG47" s="948"/>
      <c r="FH47" s="948"/>
      <c r="FI47" s="948"/>
      <c r="FJ47" s="948" t="s">
        <v>6259</v>
      </c>
      <c r="FK47" s="948"/>
      <c r="FL47" s="948"/>
      <c r="FM47" s="948"/>
      <c r="FN47" s="948"/>
      <c r="FO47" s="948"/>
      <c r="FP47" s="948" t="s">
        <v>6259</v>
      </c>
      <c r="FQ47" s="948"/>
      <c r="FR47" s="948"/>
      <c r="FS47" s="948"/>
      <c r="FT47" s="948"/>
      <c r="FU47" s="948"/>
      <c r="FV47" s="948" t="s">
        <v>6259</v>
      </c>
      <c r="FW47" s="948"/>
      <c r="FX47" s="948"/>
      <c r="FY47" s="948"/>
      <c r="FZ47" s="948"/>
      <c r="GA47" s="948"/>
      <c r="GB47" s="948" t="s">
        <v>6259</v>
      </c>
      <c r="GC47" s="948"/>
      <c r="GD47" s="948"/>
      <c r="GE47" s="948"/>
      <c r="GF47" s="948"/>
      <c r="GG47" s="948"/>
      <c r="GH47" s="948" t="s">
        <v>6259</v>
      </c>
      <c r="GI47" s="948"/>
      <c r="GJ47" s="948"/>
      <c r="GK47" s="948"/>
      <c r="GL47" s="948"/>
      <c r="GM47" s="948"/>
      <c r="GN47" s="948" t="s">
        <v>6259</v>
      </c>
      <c r="GO47" s="948"/>
      <c r="GP47" s="948"/>
      <c r="GQ47" s="948"/>
      <c r="GR47" s="948"/>
      <c r="GS47" s="948"/>
      <c r="GT47" s="948" t="s">
        <v>6259</v>
      </c>
      <c r="GU47" s="948"/>
      <c r="GV47" s="948"/>
      <c r="GW47" s="948"/>
      <c r="GX47" s="948"/>
      <c r="GY47" s="948"/>
      <c r="GZ47" s="948" t="s">
        <v>6259</v>
      </c>
      <c r="HA47" s="948"/>
      <c r="HB47" s="948"/>
      <c r="HC47" s="948"/>
      <c r="HD47" s="948"/>
      <c r="HE47" s="948"/>
      <c r="HF47" s="948" t="s">
        <v>6259</v>
      </c>
      <c r="HG47" s="948"/>
      <c r="HH47" s="948"/>
      <c r="HI47" s="948"/>
      <c r="HJ47" s="948"/>
      <c r="HK47" s="948"/>
      <c r="HL47" s="948" t="s">
        <v>6259</v>
      </c>
      <c r="HM47" s="948"/>
      <c r="HN47" s="948"/>
      <c r="HO47" s="948"/>
      <c r="HP47" s="948"/>
      <c r="HQ47" s="948"/>
      <c r="HR47" s="948" t="s">
        <v>6259</v>
      </c>
      <c r="HS47" s="948"/>
      <c r="HT47" s="948"/>
      <c r="HU47" s="948"/>
      <c r="HV47" s="948"/>
      <c r="HW47" s="948"/>
      <c r="HX47" s="948" t="s">
        <v>6259</v>
      </c>
      <c r="HY47" s="948"/>
      <c r="HZ47" s="948"/>
      <c r="IA47" s="948"/>
      <c r="IB47" s="948"/>
      <c r="IC47" s="948"/>
      <c r="ID47" s="948" t="s">
        <v>6259</v>
      </c>
      <c r="IE47" s="948"/>
      <c r="IF47" s="948"/>
      <c r="IG47" s="948"/>
      <c r="IH47" s="948"/>
      <c r="II47" s="948"/>
      <c r="IJ47" s="948" t="s">
        <v>6259</v>
      </c>
      <c r="IK47" s="948"/>
      <c r="IL47" s="948"/>
      <c r="IM47" s="948"/>
      <c r="IN47" s="948"/>
      <c r="IO47" s="948"/>
      <c r="IP47" s="948" t="s">
        <v>6259</v>
      </c>
      <c r="IQ47" s="948"/>
      <c r="IR47" s="948"/>
      <c r="IS47" s="948"/>
    </row>
    <row r="48" spans="1:253">
      <c r="C48" s="1" t="s">
        <v>6317</v>
      </c>
      <c r="D48" s="1"/>
      <c r="E48" s="1"/>
      <c r="F48" s="312"/>
      <c r="G48" s="1"/>
      <c r="H48" s="1"/>
      <c r="I48" s="1"/>
      <c r="J48" s="948"/>
      <c r="K48" s="948"/>
      <c r="L48" s="948"/>
      <c r="M48" s="948"/>
      <c r="N48" s="948"/>
      <c r="O48" s="948"/>
      <c r="P48" s="948"/>
      <c r="Q48" s="948"/>
      <c r="R48" s="948"/>
      <c r="S48" s="948"/>
      <c r="T48" s="948"/>
      <c r="U48" s="948"/>
      <c r="V48" s="948" t="s">
        <v>6318</v>
      </c>
      <c r="W48" s="948"/>
      <c r="X48" s="948"/>
      <c r="Y48" s="948"/>
      <c r="Z48" s="948"/>
      <c r="AA48" s="948"/>
      <c r="AB48" s="948" t="s">
        <v>6318</v>
      </c>
      <c r="AC48" s="948"/>
      <c r="AD48" s="948"/>
      <c r="AE48" s="948"/>
      <c r="AF48" s="948"/>
      <c r="AG48" s="948"/>
      <c r="AH48" s="948" t="s">
        <v>6318</v>
      </c>
      <c r="AI48" s="948"/>
      <c r="AJ48" s="948"/>
      <c r="AK48" s="948"/>
      <c r="AL48" s="948"/>
      <c r="AM48" s="948"/>
      <c r="AN48" s="948" t="s">
        <v>6318</v>
      </c>
      <c r="AO48" s="948"/>
      <c r="AP48" s="948"/>
      <c r="AQ48" s="948"/>
      <c r="AR48" s="948"/>
      <c r="AS48" s="948"/>
      <c r="AT48" s="948" t="s">
        <v>6318</v>
      </c>
      <c r="AU48" s="948"/>
      <c r="AV48" s="948"/>
      <c r="AW48" s="948"/>
      <c r="AX48" s="948"/>
      <c r="AY48" s="948"/>
      <c r="AZ48" s="948" t="s">
        <v>6318</v>
      </c>
      <c r="BA48" s="948"/>
      <c r="BB48" s="948"/>
      <c r="BC48" s="948"/>
      <c r="BD48" s="948"/>
      <c r="BE48" s="948"/>
      <c r="BF48" s="948" t="s">
        <v>6318</v>
      </c>
      <c r="BG48" s="948"/>
      <c r="BH48" s="948"/>
      <c r="BI48" s="948"/>
      <c r="BJ48" s="948"/>
      <c r="BK48" s="948"/>
      <c r="BL48" s="948" t="s">
        <v>6318</v>
      </c>
      <c r="BM48" s="948"/>
      <c r="BN48" s="948"/>
      <c r="BO48" s="948"/>
      <c r="BP48" s="948"/>
      <c r="BQ48" s="948"/>
      <c r="BR48" s="948" t="s">
        <v>6318</v>
      </c>
      <c r="BS48" s="948"/>
      <c r="BT48" s="948"/>
      <c r="BU48" s="948"/>
      <c r="BV48" s="948"/>
      <c r="BW48" s="948"/>
      <c r="BX48" s="948" t="s">
        <v>6318</v>
      </c>
      <c r="BY48" s="948"/>
      <c r="BZ48" s="948"/>
      <c r="CA48" s="948"/>
      <c r="CB48" s="948"/>
      <c r="CC48" s="948"/>
      <c r="CD48" s="948" t="s">
        <v>6318</v>
      </c>
      <c r="CE48" s="948"/>
      <c r="CF48" s="948"/>
      <c r="CG48" s="948"/>
      <c r="CH48" s="948"/>
      <c r="CI48" s="948"/>
      <c r="CJ48" s="948" t="s">
        <v>6318</v>
      </c>
      <c r="CK48" s="948"/>
      <c r="CL48" s="948"/>
      <c r="CM48" s="948"/>
      <c r="CN48" s="948"/>
      <c r="CO48" s="948"/>
      <c r="CP48" s="948" t="s">
        <v>6318</v>
      </c>
      <c r="CQ48" s="948"/>
      <c r="CR48" s="948"/>
      <c r="CS48" s="948"/>
      <c r="CT48" s="948"/>
      <c r="CU48" s="948"/>
      <c r="CV48" s="948" t="s">
        <v>6318</v>
      </c>
      <c r="CW48" s="948"/>
      <c r="CX48" s="948"/>
      <c r="CY48" s="948"/>
      <c r="CZ48" s="948"/>
      <c r="DA48" s="948"/>
      <c r="DB48" s="948" t="s">
        <v>6318</v>
      </c>
      <c r="DC48" s="948"/>
      <c r="DD48" s="948"/>
      <c r="DE48" s="948"/>
      <c r="DF48" s="948"/>
      <c r="DG48" s="948"/>
      <c r="DH48" s="948" t="s">
        <v>6318</v>
      </c>
      <c r="DI48" s="948"/>
      <c r="DJ48" s="948"/>
      <c r="DK48" s="948"/>
      <c r="DL48" s="948"/>
      <c r="DM48" s="948"/>
      <c r="DN48" s="948" t="s">
        <v>6318</v>
      </c>
      <c r="DO48" s="948"/>
      <c r="DP48" s="948"/>
      <c r="DQ48" s="948"/>
      <c r="DR48" s="948"/>
      <c r="DS48" s="948"/>
      <c r="DT48" s="948" t="s">
        <v>6318</v>
      </c>
      <c r="DU48" s="948"/>
      <c r="DV48" s="948"/>
      <c r="DW48" s="948"/>
      <c r="DX48" s="948"/>
      <c r="DY48" s="948"/>
      <c r="DZ48" s="948" t="s">
        <v>6318</v>
      </c>
      <c r="EA48" s="948"/>
      <c r="EB48" s="948"/>
      <c r="EC48" s="948"/>
      <c r="ED48" s="948"/>
      <c r="EE48" s="948"/>
      <c r="EF48" s="948" t="s">
        <v>6318</v>
      </c>
      <c r="EG48" s="948"/>
      <c r="EH48" s="948"/>
      <c r="EI48" s="948"/>
      <c r="EJ48" s="948"/>
      <c r="EK48" s="948"/>
      <c r="EL48" s="948" t="s">
        <v>6318</v>
      </c>
      <c r="EM48" s="948"/>
      <c r="EN48" s="948"/>
      <c r="EO48" s="948"/>
      <c r="EP48" s="948"/>
      <c r="EQ48" s="948"/>
      <c r="ER48" s="948" t="s">
        <v>6318</v>
      </c>
      <c r="ES48" s="948"/>
      <c r="ET48" s="948"/>
      <c r="EU48" s="948"/>
      <c r="EV48" s="948"/>
      <c r="EW48" s="948"/>
      <c r="EX48" s="948" t="s">
        <v>6318</v>
      </c>
      <c r="EY48" s="948"/>
      <c r="EZ48" s="948"/>
      <c r="FA48" s="948"/>
      <c r="FB48" s="948"/>
      <c r="FC48" s="948"/>
      <c r="FD48" s="948" t="s">
        <v>6318</v>
      </c>
      <c r="FE48" s="948"/>
      <c r="FF48" s="948"/>
      <c r="FG48" s="948"/>
      <c r="FH48" s="948"/>
      <c r="FI48" s="948"/>
      <c r="FJ48" s="948" t="s">
        <v>6318</v>
      </c>
      <c r="FK48" s="948"/>
      <c r="FL48" s="948"/>
      <c r="FM48" s="948"/>
      <c r="FN48" s="948"/>
      <c r="FO48" s="948"/>
      <c r="FP48" s="948" t="s">
        <v>6318</v>
      </c>
      <c r="FQ48" s="948"/>
      <c r="FR48" s="948"/>
      <c r="FS48" s="948"/>
      <c r="FT48" s="948"/>
      <c r="FU48" s="948"/>
      <c r="FV48" s="948" t="s">
        <v>6318</v>
      </c>
      <c r="FW48" s="948"/>
      <c r="FX48" s="948"/>
      <c r="FY48" s="948"/>
      <c r="FZ48" s="948"/>
      <c r="GA48" s="948"/>
      <c r="GB48" s="948" t="s">
        <v>6318</v>
      </c>
      <c r="GC48" s="948"/>
      <c r="GD48" s="948"/>
      <c r="GE48" s="948"/>
      <c r="GF48" s="948"/>
      <c r="GG48" s="948"/>
      <c r="GH48" s="948" t="s">
        <v>6318</v>
      </c>
      <c r="GI48" s="948"/>
      <c r="GJ48" s="948"/>
      <c r="GK48" s="948"/>
      <c r="GL48" s="948"/>
      <c r="GM48" s="948"/>
      <c r="GN48" s="948" t="s">
        <v>6318</v>
      </c>
      <c r="GO48" s="948"/>
      <c r="GP48" s="948"/>
      <c r="GQ48" s="948"/>
      <c r="GR48" s="948"/>
      <c r="GS48" s="948"/>
      <c r="GT48" s="948" t="s">
        <v>6318</v>
      </c>
      <c r="GU48" s="948"/>
      <c r="GV48" s="948"/>
      <c r="GW48" s="948"/>
      <c r="GX48" s="948"/>
      <c r="GY48" s="948"/>
      <c r="GZ48" s="948" t="s">
        <v>6318</v>
      </c>
      <c r="HA48" s="948"/>
      <c r="HB48" s="948"/>
      <c r="HC48" s="948"/>
      <c r="HD48" s="948"/>
      <c r="HE48" s="948"/>
      <c r="HF48" s="948" t="s">
        <v>6318</v>
      </c>
      <c r="HG48" s="948"/>
      <c r="HH48" s="948"/>
      <c r="HI48" s="948"/>
      <c r="HJ48" s="948"/>
      <c r="HK48" s="948"/>
      <c r="HL48" s="948" t="s">
        <v>6318</v>
      </c>
      <c r="HM48" s="948"/>
      <c r="HN48" s="948"/>
      <c r="HO48" s="948"/>
      <c r="HP48" s="948"/>
      <c r="HQ48" s="948"/>
      <c r="HR48" s="948" t="s">
        <v>6318</v>
      </c>
      <c r="HS48" s="948"/>
      <c r="HT48" s="948"/>
      <c r="HU48" s="948"/>
      <c r="HV48" s="948"/>
      <c r="HW48" s="948"/>
      <c r="HX48" s="948" t="s">
        <v>6318</v>
      </c>
      <c r="HY48" s="948"/>
      <c r="HZ48" s="948"/>
      <c r="IA48" s="948"/>
      <c r="IB48" s="948"/>
      <c r="IC48" s="948"/>
      <c r="ID48" s="948" t="s">
        <v>6318</v>
      </c>
      <c r="IE48" s="948"/>
      <c r="IF48" s="948"/>
      <c r="IG48" s="948"/>
      <c r="IH48" s="948"/>
      <c r="II48" s="948"/>
      <c r="IJ48" s="948" t="s">
        <v>6318</v>
      </c>
      <c r="IK48" s="948"/>
      <c r="IL48" s="948"/>
      <c r="IM48" s="948"/>
      <c r="IN48" s="948"/>
      <c r="IO48" s="948"/>
      <c r="IP48" s="948" t="s">
        <v>6318</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6317</v>
      </c>
      <c r="W49" s="948"/>
      <c r="X49" s="948"/>
      <c r="Y49" s="948"/>
      <c r="Z49" s="948"/>
      <c r="AA49" s="948"/>
      <c r="AB49" s="948" t="s">
        <v>6317</v>
      </c>
      <c r="AC49" s="948"/>
      <c r="AD49" s="948"/>
      <c r="AE49" s="948"/>
      <c r="AF49" s="948"/>
      <c r="AG49" s="948"/>
      <c r="AH49" s="948" t="s">
        <v>6317</v>
      </c>
      <c r="AI49" s="948"/>
      <c r="AJ49" s="948"/>
      <c r="AK49" s="948"/>
      <c r="AL49" s="948"/>
      <c r="AM49" s="948"/>
      <c r="AN49" s="948" t="s">
        <v>6317</v>
      </c>
      <c r="AO49" s="948"/>
      <c r="AP49" s="948"/>
      <c r="AQ49" s="948"/>
      <c r="AR49" s="948"/>
      <c r="AS49" s="948"/>
      <c r="AT49" s="948" t="s">
        <v>6317</v>
      </c>
      <c r="AU49" s="948"/>
      <c r="AV49" s="948"/>
      <c r="AW49" s="948"/>
      <c r="AX49" s="948"/>
      <c r="AY49" s="948"/>
      <c r="AZ49" s="948" t="s">
        <v>6317</v>
      </c>
      <c r="BA49" s="948"/>
      <c r="BB49" s="948"/>
      <c r="BC49" s="948"/>
      <c r="BD49" s="948"/>
      <c r="BE49" s="948"/>
      <c r="BF49" s="948" t="s">
        <v>6317</v>
      </c>
      <c r="BG49" s="948"/>
      <c r="BH49" s="948"/>
      <c r="BI49" s="948"/>
      <c r="BJ49" s="948"/>
      <c r="BK49" s="948"/>
      <c r="BL49" s="948" t="s">
        <v>6317</v>
      </c>
      <c r="BM49" s="948"/>
      <c r="BN49" s="948"/>
      <c r="BO49" s="948"/>
      <c r="BP49" s="948"/>
      <c r="BQ49" s="948"/>
      <c r="BR49" s="948" t="s">
        <v>6317</v>
      </c>
      <c r="BS49" s="948"/>
      <c r="BT49" s="948"/>
      <c r="BU49" s="948"/>
      <c r="BV49" s="948"/>
      <c r="BW49" s="948"/>
      <c r="BX49" s="948" t="s">
        <v>6317</v>
      </c>
      <c r="BY49" s="948"/>
      <c r="BZ49" s="948"/>
      <c r="CA49" s="948"/>
      <c r="CB49" s="948"/>
      <c r="CC49" s="948"/>
      <c r="CD49" s="948" t="s">
        <v>6317</v>
      </c>
      <c r="CE49" s="948"/>
      <c r="CF49" s="948"/>
      <c r="CG49" s="948"/>
      <c r="CH49" s="948"/>
      <c r="CI49" s="948"/>
      <c r="CJ49" s="948" t="s">
        <v>6317</v>
      </c>
      <c r="CK49" s="948"/>
      <c r="CL49" s="948"/>
      <c r="CM49" s="948"/>
      <c r="CN49" s="948"/>
      <c r="CO49" s="948"/>
      <c r="CP49" s="948" t="s">
        <v>6317</v>
      </c>
      <c r="CQ49" s="948"/>
      <c r="CR49" s="948"/>
      <c r="CS49" s="948"/>
      <c r="CT49" s="948"/>
      <c r="CU49" s="948"/>
      <c r="CV49" s="948" t="s">
        <v>6317</v>
      </c>
      <c r="CW49" s="948"/>
      <c r="CX49" s="948"/>
      <c r="CY49" s="948"/>
      <c r="CZ49" s="948"/>
      <c r="DA49" s="948"/>
      <c r="DB49" s="948" t="s">
        <v>6317</v>
      </c>
      <c r="DC49" s="948"/>
      <c r="DD49" s="948"/>
      <c r="DE49" s="948"/>
      <c r="DF49" s="948"/>
      <c r="DG49" s="948"/>
      <c r="DH49" s="948" t="s">
        <v>6317</v>
      </c>
      <c r="DI49" s="948"/>
      <c r="DJ49" s="948"/>
      <c r="DK49" s="948"/>
      <c r="DL49" s="948"/>
      <c r="DM49" s="948"/>
      <c r="DN49" s="948" t="s">
        <v>6317</v>
      </c>
      <c r="DO49" s="948"/>
      <c r="DP49" s="948"/>
      <c r="DQ49" s="948"/>
      <c r="DR49" s="948"/>
      <c r="DS49" s="948"/>
      <c r="DT49" s="948" t="s">
        <v>6317</v>
      </c>
      <c r="DU49" s="948"/>
      <c r="DV49" s="948"/>
      <c r="DW49" s="948"/>
      <c r="DX49" s="948"/>
      <c r="DY49" s="948"/>
      <c r="DZ49" s="948" t="s">
        <v>6317</v>
      </c>
      <c r="EA49" s="948"/>
      <c r="EB49" s="948"/>
      <c r="EC49" s="948"/>
      <c r="ED49" s="948"/>
      <c r="EE49" s="948"/>
      <c r="EF49" s="948" t="s">
        <v>6317</v>
      </c>
      <c r="EG49" s="948"/>
      <c r="EH49" s="948"/>
      <c r="EI49" s="948"/>
      <c r="EJ49" s="948"/>
      <c r="EK49" s="948"/>
      <c r="EL49" s="948" t="s">
        <v>6317</v>
      </c>
      <c r="EM49" s="948"/>
      <c r="EN49" s="948"/>
      <c r="EO49" s="948"/>
      <c r="EP49" s="948"/>
      <c r="EQ49" s="948"/>
      <c r="ER49" s="948" t="s">
        <v>6317</v>
      </c>
      <c r="ES49" s="948"/>
      <c r="ET49" s="948"/>
      <c r="EU49" s="948"/>
      <c r="EV49" s="948"/>
      <c r="EW49" s="948"/>
      <c r="EX49" s="948" t="s">
        <v>6317</v>
      </c>
      <c r="EY49" s="948"/>
      <c r="EZ49" s="948"/>
      <c r="FA49" s="948"/>
      <c r="FB49" s="948"/>
      <c r="FC49" s="948"/>
      <c r="FD49" s="948" t="s">
        <v>6317</v>
      </c>
      <c r="FE49" s="948"/>
      <c r="FF49" s="948"/>
      <c r="FG49" s="948"/>
      <c r="FH49" s="948"/>
      <c r="FI49" s="948"/>
      <c r="FJ49" s="948" t="s">
        <v>6317</v>
      </c>
      <c r="FK49" s="948"/>
      <c r="FL49" s="948"/>
      <c r="FM49" s="948"/>
      <c r="FN49" s="948"/>
      <c r="FO49" s="948"/>
      <c r="FP49" s="948" t="s">
        <v>6317</v>
      </c>
      <c r="FQ49" s="948"/>
      <c r="FR49" s="948"/>
      <c r="FS49" s="948"/>
      <c r="FT49" s="948"/>
      <c r="FU49" s="948"/>
      <c r="FV49" s="948" t="s">
        <v>6317</v>
      </c>
      <c r="FW49" s="948"/>
      <c r="FX49" s="948"/>
      <c r="FY49" s="948"/>
      <c r="FZ49" s="948"/>
      <c r="GA49" s="948"/>
      <c r="GB49" s="948" t="s">
        <v>6317</v>
      </c>
      <c r="GC49" s="948"/>
      <c r="GD49" s="948"/>
      <c r="GE49" s="948"/>
      <c r="GF49" s="948"/>
      <c r="GG49" s="948"/>
      <c r="GH49" s="948" t="s">
        <v>6317</v>
      </c>
      <c r="GI49" s="948"/>
      <c r="GJ49" s="948"/>
      <c r="GK49" s="948"/>
      <c r="GL49" s="948"/>
      <c r="GM49" s="948"/>
      <c r="GN49" s="948" t="s">
        <v>6317</v>
      </c>
      <c r="GO49" s="948"/>
      <c r="GP49" s="948"/>
      <c r="GQ49" s="948"/>
      <c r="GR49" s="948"/>
      <c r="GS49" s="948"/>
      <c r="GT49" s="948" t="s">
        <v>6317</v>
      </c>
      <c r="GU49" s="948"/>
      <c r="GV49" s="948"/>
      <c r="GW49" s="948"/>
      <c r="GX49" s="948"/>
      <c r="GY49" s="948"/>
      <c r="GZ49" s="948" t="s">
        <v>6317</v>
      </c>
      <c r="HA49" s="948"/>
      <c r="HB49" s="948"/>
      <c r="HC49" s="948"/>
      <c r="HD49" s="948"/>
      <c r="HE49" s="948"/>
      <c r="HF49" s="948" t="s">
        <v>6317</v>
      </c>
      <c r="HG49" s="948"/>
      <c r="HH49" s="948"/>
      <c r="HI49" s="948"/>
      <c r="HJ49" s="948"/>
      <c r="HK49" s="948"/>
      <c r="HL49" s="948" t="s">
        <v>6317</v>
      </c>
      <c r="HM49" s="948"/>
      <c r="HN49" s="948"/>
      <c r="HO49" s="948"/>
      <c r="HP49" s="948"/>
      <c r="HQ49" s="948"/>
      <c r="HR49" s="948" t="s">
        <v>6317</v>
      </c>
      <c r="HS49" s="948"/>
      <c r="HT49" s="948"/>
      <c r="HU49" s="948"/>
      <c r="HV49" s="948"/>
      <c r="HW49" s="948"/>
      <c r="HX49" s="948" t="s">
        <v>6317</v>
      </c>
      <c r="HY49" s="948"/>
      <c r="HZ49" s="948"/>
      <c r="IA49" s="948"/>
      <c r="IB49" s="948"/>
      <c r="IC49" s="948"/>
      <c r="ID49" s="948" t="s">
        <v>6317</v>
      </c>
      <c r="IE49" s="948"/>
      <c r="IF49" s="948"/>
      <c r="IG49" s="948"/>
      <c r="IH49" s="948"/>
      <c r="II49" s="948"/>
      <c r="IJ49" s="948" t="s">
        <v>6317</v>
      </c>
      <c r="IK49" s="948"/>
      <c r="IL49" s="948"/>
      <c r="IM49" s="948"/>
      <c r="IN49" s="948"/>
      <c r="IO49" s="948"/>
      <c r="IP49" s="948" t="s">
        <v>6317</v>
      </c>
      <c r="IQ49" s="948"/>
      <c r="IR49" s="948"/>
      <c r="IS49" s="948"/>
      <c r="IT49" s="948"/>
      <c r="IU49" s="948"/>
      <c r="IV49" s="1" t="s">
        <v>6317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7:IS47"/>
    <mergeCell ref="J48:O48"/>
    <mergeCell ref="P48:U48"/>
    <mergeCell ref="V48:AA48"/>
    <mergeCell ref="AB48:AG48"/>
    <mergeCell ref="AH48:AM48"/>
    <mergeCell ref="BR47:BW47"/>
    <mergeCell ref="BX47:CC47"/>
    <mergeCell ref="BR48:BW48"/>
    <mergeCell ref="AN48:AS48"/>
    <mergeCell ref="ID47:II47"/>
    <mergeCell ref="IJ47:IO47"/>
    <mergeCell ref="GT48:GY48"/>
    <mergeCell ref="IJ48:IO48"/>
    <mergeCell ref="HX47:IC47"/>
    <mergeCell ref="GT47:GY47"/>
    <mergeCell ref="GZ47:HE47"/>
    <mergeCell ref="C1:G1"/>
    <mergeCell ref="C19:G19"/>
    <mergeCell ref="J47:O47"/>
    <mergeCell ref="P47:U47"/>
    <mergeCell ref="AT48:AY48"/>
    <mergeCell ref="AT47:AY47"/>
    <mergeCell ref="V47:AA47"/>
    <mergeCell ref="AB47:AG47"/>
    <mergeCell ref="BF47:BK47"/>
    <mergeCell ref="BL47:BQ47"/>
    <mergeCell ref="GH47:GM47"/>
    <mergeCell ref="EF47:EK47"/>
    <mergeCell ref="CP47:CU47"/>
    <mergeCell ref="CD47:CI47"/>
    <mergeCell ref="CJ47:CO47"/>
    <mergeCell ref="DB47:DG47"/>
    <mergeCell ref="FJ47:FO47"/>
    <mergeCell ref="GB47:GG47"/>
    <mergeCell ref="FP47:FU47"/>
    <mergeCell ref="AZ47:BE47"/>
    <mergeCell ref="AH47:AM47"/>
    <mergeCell ref="AN47:AS47"/>
    <mergeCell ref="DH47:DM47"/>
    <mergeCell ref="DN47:DS47"/>
    <mergeCell ref="EX47:FC47"/>
    <mergeCell ref="DT47:DY47"/>
    <mergeCell ref="ER47:EW47"/>
    <mergeCell ref="DZ47:EE47"/>
    <mergeCell ref="HR47:HW47"/>
    <mergeCell ref="FD47:FI47"/>
    <mergeCell ref="HF47:HK47"/>
    <mergeCell ref="GN47:GS47"/>
    <mergeCell ref="FV47:GA47"/>
    <mergeCell ref="HL47:HQ47"/>
    <mergeCell ref="EL47:EQ47"/>
    <mergeCell ref="DT48:DY48"/>
    <mergeCell ref="DZ48:EE48"/>
    <mergeCell ref="EF48:EK48"/>
    <mergeCell ref="EL48:EQ48"/>
    <mergeCell ref="ER48:EW48"/>
    <mergeCell ref="CV49:DA49"/>
    <mergeCell ref="FV48:GA48"/>
    <mergeCell ref="GN48:GS48"/>
    <mergeCell ref="GH48:GM48"/>
    <mergeCell ref="FJ48:FO48"/>
    <mergeCell ref="FP48:FU48"/>
    <mergeCell ref="EX48:FC48"/>
    <mergeCell ref="GB48:GG48"/>
    <mergeCell ref="AN49:AS49"/>
    <mergeCell ref="AT49:AY49"/>
    <mergeCell ref="AZ49:BE49"/>
    <mergeCell ref="BF49:BK49"/>
    <mergeCell ref="BX49:CC49"/>
    <mergeCell ref="CD49:CI49"/>
    <mergeCell ref="BL49:BQ49"/>
    <mergeCell ref="AZ48:BE48"/>
    <mergeCell ref="BF48:BK48"/>
    <mergeCell ref="CJ48:CO48"/>
    <mergeCell ref="BL48:BQ48"/>
    <mergeCell ref="CV48:DA48"/>
    <mergeCell ref="BX48:CC48"/>
    <mergeCell ref="CD48:CI48"/>
    <mergeCell ref="DB49:DG49"/>
    <mergeCell ref="CJ49:CO49"/>
    <mergeCell ref="CP49:CU49"/>
    <mergeCell ref="EL49:EQ49"/>
    <mergeCell ref="EF49:EK49"/>
    <mergeCell ref="CV47:DA47"/>
    <mergeCell ref="DB48:DG48"/>
    <mergeCell ref="CP48:CU48"/>
    <mergeCell ref="DH48:DM48"/>
    <mergeCell ref="DN48:DS48"/>
    <mergeCell ref="ER49:EW49"/>
    <mergeCell ref="P49:U49"/>
    <mergeCell ref="V49:AA49"/>
    <mergeCell ref="AB49:AG49"/>
    <mergeCell ref="AH49:AM49"/>
    <mergeCell ref="DT49:DY49"/>
    <mergeCell ref="BR49:BW49"/>
    <mergeCell ref="DH49:DM49"/>
    <mergeCell ref="DN49:DS49"/>
    <mergeCell ref="DZ49:EE49"/>
    <mergeCell ref="FP49:FU49"/>
    <mergeCell ref="FV49:GA49"/>
    <mergeCell ref="GB49:GG49"/>
    <mergeCell ref="GH49:GM49"/>
    <mergeCell ref="EX49:FC49"/>
    <mergeCell ref="FD48:FI48"/>
    <mergeCell ref="FD49:FI49"/>
    <mergeCell ref="FJ49:FO49"/>
    <mergeCell ref="IP48:IS48"/>
    <mergeCell ref="GZ48:HE48"/>
    <mergeCell ref="HF48:HK48"/>
    <mergeCell ref="HL48:HQ48"/>
    <mergeCell ref="HR48:HW48"/>
    <mergeCell ref="HX48:IC48"/>
    <mergeCell ref="ID48:II48"/>
    <mergeCell ref="IJ49:IO49"/>
    <mergeCell ref="IP49:IU49"/>
    <mergeCell ref="HX49:IC49"/>
    <mergeCell ref="GN49:GS49"/>
    <mergeCell ref="HF49:HK49"/>
    <mergeCell ref="HL49:HQ49"/>
    <mergeCell ref="HR49:HW49"/>
    <mergeCell ref="ID49:II49"/>
    <mergeCell ref="GZ49:HE49"/>
    <mergeCell ref="GT49:GY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4"/>
  <sheetViews>
    <sheetView zoomScale="125" workbookViewId="0">
      <selection activeCell="E10" sqref="E1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85546875"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6304</v>
      </c>
      <c r="G2" s="22"/>
    </row>
    <row r="3" spans="1:8">
      <c r="A3" s="267" t="s">
        <v>6305</v>
      </c>
      <c r="G3" s="31">
        <v>40719</v>
      </c>
    </row>
    <row r="4" spans="1:8">
      <c r="A4" s="267" t="s">
        <v>6319</v>
      </c>
      <c r="G4" s="24" t="s">
        <v>62</v>
      </c>
    </row>
    <row r="5" spans="1:8">
      <c r="A5" s="267" t="s">
        <v>6320</v>
      </c>
    </row>
    <row r="6" spans="1:8">
      <c r="C6" s="931" t="s">
        <v>63</v>
      </c>
      <c r="D6" s="173"/>
      <c r="E6" s="173"/>
      <c r="F6" s="173"/>
      <c r="G6" s="932"/>
      <c r="H6" s="199"/>
    </row>
    <row r="7" spans="1:8">
      <c r="C7" s="269"/>
      <c r="D7" s="174"/>
      <c r="E7" s="174"/>
      <c r="F7" s="933"/>
      <c r="G7" s="48"/>
      <c r="H7" s="199"/>
    </row>
    <row r="8" spans="1:8">
      <c r="A8" s="267" t="s">
        <v>6310</v>
      </c>
      <c r="C8" s="269" t="s">
        <v>64</v>
      </c>
      <c r="D8" s="174"/>
      <c r="E8" s="174"/>
      <c r="F8" s="933"/>
      <c r="G8" s="270"/>
      <c r="H8" s="199"/>
    </row>
    <row r="9" spans="1:8">
      <c r="A9" s="267" t="s">
        <v>6243</v>
      </c>
      <c r="C9" s="269"/>
      <c r="D9" s="174"/>
      <c r="E9" s="174"/>
      <c r="F9" s="933"/>
      <c r="G9" s="270"/>
      <c r="H9" s="199"/>
    </row>
    <row r="10" spans="1:8">
      <c r="A10" s="267" t="s">
        <v>5098</v>
      </c>
      <c r="C10" s="272"/>
      <c r="D10" s="174"/>
      <c r="E10" s="174"/>
      <c r="F10" s="933"/>
      <c r="G10" s="270"/>
      <c r="H10" s="199"/>
    </row>
    <row r="11" spans="1:8">
      <c r="A11" s="271" t="s">
        <v>4068</v>
      </c>
      <c r="C11" s="272"/>
      <c r="D11" s="199"/>
      <c r="E11" s="199"/>
      <c r="F11" s="934"/>
      <c r="G11" s="270"/>
      <c r="H11" s="199"/>
    </row>
    <row r="12" spans="1:8">
      <c r="A12" s="267" t="s">
        <v>6339</v>
      </c>
      <c r="C12" s="47"/>
      <c r="D12" s="174"/>
      <c r="E12" s="174"/>
      <c r="F12" s="933"/>
      <c r="G12" s="270"/>
      <c r="H12" s="199"/>
    </row>
    <row r="13" spans="1:8">
      <c r="A13" s="271"/>
      <c r="C13" s="47"/>
      <c r="D13" s="199"/>
      <c r="E13" s="199"/>
      <c r="F13" s="934"/>
      <c r="G13" s="270"/>
      <c r="H13" s="199"/>
    </row>
    <row r="14" spans="1:8">
      <c r="A14" s="274"/>
      <c r="C14" s="272"/>
      <c r="D14" s="199"/>
      <c r="E14" s="199"/>
      <c r="F14" s="934"/>
      <c r="G14" s="275"/>
      <c r="H14" s="199"/>
    </row>
    <row r="15" spans="1:8">
      <c r="A15" s="274" t="s">
        <v>6341</v>
      </c>
      <c r="C15" s="272"/>
      <c r="D15" s="199"/>
      <c r="E15" s="199"/>
      <c r="F15" s="934"/>
      <c r="G15" s="270"/>
      <c r="H15" s="199"/>
    </row>
    <row r="16" spans="1:8">
      <c r="A16" s="318" t="s">
        <v>6361</v>
      </c>
      <c r="C16" s="272"/>
      <c r="D16" s="199"/>
      <c r="E16" s="199"/>
      <c r="F16" s="934"/>
      <c r="G16" s="270"/>
      <c r="H16" s="199"/>
    </row>
    <row r="17" spans="1:9">
      <c r="C17" s="272"/>
      <c r="D17" s="199"/>
      <c r="E17" s="199"/>
      <c r="F17" s="934"/>
      <c r="G17" s="270"/>
      <c r="H17" s="199"/>
    </row>
    <row r="18" spans="1:9">
      <c r="C18" s="272"/>
      <c r="D18" s="199"/>
      <c r="E18" s="199"/>
      <c r="F18" s="199"/>
      <c r="G18" s="270"/>
      <c r="H18" s="199"/>
    </row>
    <row r="19" spans="1:9">
      <c r="A19" s="267" t="s">
        <v>1967</v>
      </c>
      <c r="C19" s="272"/>
      <c r="D19" s="199"/>
      <c r="E19" s="199"/>
      <c r="F19" s="199"/>
      <c r="G19" s="270"/>
    </row>
    <row r="20" spans="1:9">
      <c r="A20" s="274" t="s">
        <v>1125</v>
      </c>
      <c r="C20" s="276"/>
      <c r="D20" s="277"/>
      <c r="E20" s="277"/>
      <c r="F20" s="935"/>
      <c r="G20" s="279"/>
    </row>
    <row r="21" spans="1:9">
      <c r="A21" s="936"/>
      <c r="C21" s="274"/>
      <c r="D21" s="274"/>
      <c r="E21" s="274"/>
      <c r="F21" s="280"/>
    </row>
    <row r="22" spans="1:9" s="286" customFormat="1" ht="16" customHeight="1">
      <c r="A22" s="282"/>
      <c r="B22" s="18"/>
      <c r="C22" s="8"/>
      <c r="D22" s="8"/>
      <c r="E22" s="8"/>
      <c r="F22" s="283"/>
      <c r="G22" s="284"/>
      <c r="H22" s="285"/>
    </row>
    <row r="23" spans="1:9" ht="29" customHeight="1">
      <c r="A23" s="287" t="s">
        <v>6264</v>
      </c>
      <c r="B23" s="30" t="s">
        <v>6294</v>
      </c>
      <c r="C23" s="30" t="s">
        <v>6314</v>
      </c>
      <c r="D23" s="513" t="s">
        <v>6175</v>
      </c>
      <c r="E23" s="30" t="s">
        <v>6315</v>
      </c>
      <c r="F23" s="253" t="s">
        <v>6233</v>
      </c>
      <c r="G23" s="30" t="s">
        <v>40</v>
      </c>
      <c r="H23" s="13"/>
    </row>
    <row r="24" spans="1:9">
      <c r="A24" s="288">
        <v>40714</v>
      </c>
      <c r="B24" s="294" t="s">
        <v>5567</v>
      </c>
      <c r="C24" s="290">
        <v>40</v>
      </c>
      <c r="D24" s="291">
        <v>2</v>
      </c>
      <c r="E24" s="290">
        <f>C24*D24</f>
        <v>80</v>
      </c>
      <c r="F24" s="292"/>
      <c r="G24" s="223">
        <f>E24*(1-F24)</f>
        <v>80</v>
      </c>
      <c r="H24" s="13"/>
    </row>
    <row r="25" spans="1:9">
      <c r="A25" s="293"/>
      <c r="B25" s="294" t="s">
        <v>2174</v>
      </c>
      <c r="C25" s="290">
        <v>40</v>
      </c>
      <c r="D25" s="291">
        <v>2</v>
      </c>
      <c r="E25" s="290">
        <f>C25*D25</f>
        <v>80</v>
      </c>
      <c r="F25" s="292"/>
      <c r="G25" s="223">
        <f>E25*(1-F25)</f>
        <v>80</v>
      </c>
      <c r="H25" s="13"/>
    </row>
    <row r="26" spans="1:9" ht="16" thickBot="1">
      <c r="A26" s="293"/>
      <c r="B26" s="299"/>
      <c r="C26" s="300"/>
      <c r="D26" s="301"/>
      <c r="E26" s="300"/>
      <c r="F26" s="302"/>
      <c r="G26" s="230"/>
      <c r="H26" s="13"/>
    </row>
    <row r="27" spans="1:9" s="308" customFormat="1" ht="16" customHeight="1">
      <c r="A27" s="303"/>
      <c r="B27" s="12" t="s">
        <v>6347</v>
      </c>
      <c r="C27" s="304"/>
      <c r="D27" s="304"/>
      <c r="E27" s="945">
        <f>SUM(E24:E26)</f>
        <v>160</v>
      </c>
      <c r="F27" s="942"/>
      <c r="G27" s="945">
        <f>SUM(G24:G26)</f>
        <v>160</v>
      </c>
      <c r="H27" s="307"/>
    </row>
    <row r="29" spans="1:9">
      <c r="C29" s="309" t="s">
        <v>6258</v>
      </c>
      <c r="D29" s="310">
        <f>G27/2</f>
        <v>80</v>
      </c>
      <c r="E29" s="310"/>
      <c r="F29" s="311"/>
    </row>
    <row r="31" spans="1:9">
      <c r="C31" s="1" t="s">
        <v>6360</v>
      </c>
      <c r="D31" s="1"/>
      <c r="E31" s="1"/>
      <c r="F31" s="312"/>
      <c r="G31" s="1"/>
      <c r="H31" s="1"/>
      <c r="I31" s="1"/>
    </row>
    <row r="32" spans="1:9">
      <c r="C32" s="1" t="s">
        <v>6260</v>
      </c>
      <c r="D32" s="1"/>
      <c r="E32" s="1"/>
      <c r="F32" s="312"/>
      <c r="G32" s="1"/>
      <c r="H32" s="1"/>
      <c r="I32" s="1"/>
    </row>
    <row r="33" spans="1:256">
      <c r="C33" s="943" t="s">
        <v>5768</v>
      </c>
      <c r="D33" s="943"/>
      <c r="E33" s="943"/>
      <c r="F33" s="944"/>
      <c r="G33" s="943"/>
      <c r="H33" s="943"/>
      <c r="I33" s="315"/>
      <c r="J33" s="948"/>
      <c r="K33" s="948"/>
      <c r="L33" s="948"/>
      <c r="M33" s="948"/>
      <c r="N33" s="948"/>
      <c r="O33" s="948"/>
      <c r="P33" s="948"/>
      <c r="Q33" s="948"/>
      <c r="R33" s="948"/>
      <c r="S33" s="948"/>
      <c r="T33" s="948"/>
      <c r="U33" s="948"/>
      <c r="V33" s="948" t="s">
        <v>6360</v>
      </c>
      <c r="W33" s="948"/>
      <c r="X33" s="948"/>
      <c r="Y33" s="948"/>
      <c r="Z33" s="948"/>
      <c r="AA33" s="948"/>
      <c r="AB33" s="948" t="s">
        <v>6360</v>
      </c>
      <c r="AC33" s="948"/>
      <c r="AD33" s="948"/>
      <c r="AE33" s="948"/>
      <c r="AF33" s="948"/>
      <c r="AG33" s="948"/>
      <c r="AH33" s="948" t="s">
        <v>6360</v>
      </c>
      <c r="AI33" s="948"/>
      <c r="AJ33" s="948"/>
      <c r="AK33" s="948"/>
      <c r="AL33" s="948"/>
      <c r="AM33" s="948"/>
      <c r="AN33" s="948" t="s">
        <v>6360</v>
      </c>
      <c r="AO33" s="948"/>
      <c r="AP33" s="948"/>
      <c r="AQ33" s="948"/>
      <c r="AR33" s="948"/>
      <c r="AS33" s="948"/>
      <c r="AT33" s="948" t="s">
        <v>6360</v>
      </c>
      <c r="AU33" s="948"/>
      <c r="AV33" s="948"/>
      <c r="AW33" s="948"/>
      <c r="AX33" s="948"/>
      <c r="AY33" s="948"/>
      <c r="AZ33" s="948" t="s">
        <v>6360</v>
      </c>
      <c r="BA33" s="948"/>
      <c r="BB33" s="948"/>
      <c r="BC33" s="948"/>
      <c r="BD33" s="948"/>
      <c r="BE33" s="948"/>
      <c r="BF33" s="948" t="s">
        <v>6360</v>
      </c>
      <c r="BG33" s="948"/>
      <c r="BH33" s="948"/>
      <c r="BI33" s="948"/>
      <c r="BJ33" s="948"/>
      <c r="BK33" s="948"/>
      <c r="BL33" s="948" t="s">
        <v>6360</v>
      </c>
      <c r="BM33" s="948"/>
      <c r="BN33" s="948"/>
      <c r="BO33" s="948"/>
      <c r="BP33" s="948"/>
      <c r="BQ33" s="948"/>
      <c r="BR33" s="948" t="s">
        <v>6360</v>
      </c>
      <c r="BS33" s="948"/>
      <c r="BT33" s="948"/>
      <c r="BU33" s="948"/>
      <c r="BV33" s="948"/>
      <c r="BW33" s="948"/>
      <c r="BX33" s="948" t="s">
        <v>6360</v>
      </c>
      <c r="BY33" s="948"/>
      <c r="BZ33" s="948"/>
      <c r="CA33" s="948"/>
      <c r="CB33" s="948"/>
      <c r="CC33" s="948"/>
      <c r="CD33" s="948" t="s">
        <v>6360</v>
      </c>
      <c r="CE33" s="948"/>
      <c r="CF33" s="948"/>
      <c r="CG33" s="948"/>
      <c r="CH33" s="948"/>
      <c r="CI33" s="948"/>
      <c r="CJ33" s="948" t="s">
        <v>6360</v>
      </c>
      <c r="CK33" s="948"/>
      <c r="CL33" s="948"/>
      <c r="CM33" s="948"/>
      <c r="CN33" s="948"/>
      <c r="CO33" s="948"/>
      <c r="CP33" s="948" t="s">
        <v>6360</v>
      </c>
      <c r="CQ33" s="948"/>
      <c r="CR33" s="948"/>
      <c r="CS33" s="948"/>
      <c r="CT33" s="948"/>
      <c r="CU33" s="948"/>
      <c r="CV33" s="948" t="s">
        <v>6360</v>
      </c>
      <c r="CW33" s="948"/>
      <c r="CX33" s="948"/>
      <c r="CY33" s="948"/>
      <c r="CZ33" s="948"/>
      <c r="DA33" s="948"/>
      <c r="DB33" s="948" t="s">
        <v>6360</v>
      </c>
      <c r="DC33" s="948"/>
      <c r="DD33" s="948"/>
      <c r="DE33" s="948"/>
      <c r="DF33" s="948"/>
      <c r="DG33" s="948"/>
      <c r="DH33" s="948" t="s">
        <v>6360</v>
      </c>
      <c r="DI33" s="948"/>
      <c r="DJ33" s="948"/>
      <c r="DK33" s="948"/>
      <c r="DL33" s="948"/>
      <c r="DM33" s="948"/>
      <c r="DN33" s="948" t="s">
        <v>6360</v>
      </c>
      <c r="DO33" s="948"/>
      <c r="DP33" s="948"/>
      <c r="DQ33" s="948"/>
      <c r="DR33" s="948"/>
      <c r="DS33" s="948"/>
      <c r="DT33" s="948" t="s">
        <v>6360</v>
      </c>
      <c r="DU33" s="948"/>
      <c r="DV33" s="948"/>
      <c r="DW33" s="948"/>
      <c r="DX33" s="948"/>
      <c r="DY33" s="948"/>
      <c r="DZ33" s="948" t="s">
        <v>6360</v>
      </c>
      <c r="EA33" s="948"/>
      <c r="EB33" s="948"/>
      <c r="EC33" s="948"/>
      <c r="ED33" s="948"/>
      <c r="EE33" s="948"/>
      <c r="EF33" s="948" t="s">
        <v>6360</v>
      </c>
      <c r="EG33" s="948"/>
      <c r="EH33" s="948"/>
      <c r="EI33" s="948"/>
      <c r="EJ33" s="948"/>
      <c r="EK33" s="948"/>
      <c r="EL33" s="948" t="s">
        <v>6360</v>
      </c>
      <c r="EM33" s="948"/>
      <c r="EN33" s="948"/>
      <c r="EO33" s="948"/>
      <c r="EP33" s="948"/>
      <c r="EQ33" s="948"/>
      <c r="ER33" s="948" t="s">
        <v>6360</v>
      </c>
      <c r="ES33" s="948"/>
      <c r="ET33" s="948"/>
      <c r="EU33" s="948"/>
      <c r="EV33" s="948"/>
      <c r="EW33" s="948"/>
      <c r="EX33" s="948" t="s">
        <v>6360</v>
      </c>
      <c r="EY33" s="948"/>
      <c r="EZ33" s="948"/>
      <c r="FA33" s="948"/>
      <c r="FB33" s="948"/>
      <c r="FC33" s="948"/>
      <c r="FD33" s="948" t="s">
        <v>6360</v>
      </c>
      <c r="FE33" s="948"/>
      <c r="FF33" s="948"/>
      <c r="FG33" s="948"/>
      <c r="FH33" s="948"/>
      <c r="FI33" s="948"/>
      <c r="FJ33" s="948" t="s">
        <v>6360</v>
      </c>
      <c r="FK33" s="948"/>
      <c r="FL33" s="948"/>
      <c r="FM33" s="948"/>
      <c r="FN33" s="948"/>
      <c r="FO33" s="948"/>
      <c r="FP33" s="948" t="s">
        <v>6360</v>
      </c>
      <c r="FQ33" s="948"/>
      <c r="FR33" s="948"/>
      <c r="FS33" s="948"/>
      <c r="FT33" s="948"/>
      <c r="FU33" s="948"/>
      <c r="FV33" s="948" t="s">
        <v>6360</v>
      </c>
      <c r="FW33" s="948"/>
      <c r="FX33" s="948"/>
      <c r="FY33" s="948"/>
      <c r="FZ33" s="948"/>
      <c r="GA33" s="948"/>
      <c r="GB33" s="948" t="s">
        <v>6360</v>
      </c>
      <c r="GC33" s="948"/>
      <c r="GD33" s="948"/>
      <c r="GE33" s="948"/>
      <c r="GF33" s="948"/>
      <c r="GG33" s="948"/>
      <c r="GH33" s="948" t="s">
        <v>6360</v>
      </c>
      <c r="GI33" s="948"/>
      <c r="GJ33" s="948"/>
      <c r="GK33" s="948"/>
      <c r="GL33" s="948"/>
      <c r="GM33" s="948"/>
      <c r="GN33" s="948" t="s">
        <v>6360</v>
      </c>
      <c r="GO33" s="948"/>
      <c r="GP33" s="948"/>
      <c r="GQ33" s="948"/>
      <c r="GR33" s="948"/>
      <c r="GS33" s="948"/>
      <c r="GT33" s="948" t="s">
        <v>6360</v>
      </c>
      <c r="GU33" s="948"/>
      <c r="GV33" s="948"/>
      <c r="GW33" s="948"/>
      <c r="GX33" s="948"/>
      <c r="GY33" s="948"/>
      <c r="GZ33" s="948" t="s">
        <v>6360</v>
      </c>
      <c r="HA33" s="948"/>
      <c r="HB33" s="948"/>
      <c r="HC33" s="948"/>
      <c r="HD33" s="948"/>
      <c r="HE33" s="948"/>
      <c r="HF33" s="948" t="s">
        <v>6360</v>
      </c>
      <c r="HG33" s="948"/>
      <c r="HH33" s="948"/>
      <c r="HI33" s="948"/>
      <c r="HJ33" s="948"/>
      <c r="HK33" s="948"/>
      <c r="HL33" s="948" t="s">
        <v>6360</v>
      </c>
      <c r="HM33" s="948"/>
      <c r="HN33" s="948"/>
      <c r="HO33" s="948"/>
      <c r="HP33" s="948"/>
      <c r="HQ33" s="948"/>
      <c r="HR33" s="948" t="s">
        <v>6360</v>
      </c>
      <c r="HS33" s="948"/>
      <c r="HT33" s="948"/>
      <c r="HU33" s="948"/>
      <c r="HV33" s="948"/>
      <c r="HW33" s="948"/>
      <c r="HX33" s="948" t="s">
        <v>6360</v>
      </c>
      <c r="HY33" s="948"/>
      <c r="HZ33" s="948"/>
      <c r="IA33" s="948"/>
      <c r="IB33" s="948"/>
      <c r="IC33" s="948"/>
      <c r="ID33" s="948" t="s">
        <v>6360</v>
      </c>
      <c r="IE33" s="948"/>
      <c r="IF33" s="948"/>
      <c r="IG33" s="948"/>
      <c r="IH33" s="948"/>
      <c r="II33" s="948"/>
      <c r="IJ33" s="948" t="s">
        <v>6360</v>
      </c>
      <c r="IK33" s="948"/>
      <c r="IL33" s="948"/>
      <c r="IM33" s="948"/>
      <c r="IN33" s="948"/>
      <c r="IO33" s="948"/>
      <c r="IP33" s="948" t="s">
        <v>6360</v>
      </c>
      <c r="IQ33" s="948"/>
      <c r="IR33" s="948"/>
      <c r="IS33" s="948"/>
    </row>
    <row r="34" spans="1:256">
      <c r="C34" s="1" t="s">
        <v>6317</v>
      </c>
      <c r="D34" s="1"/>
      <c r="E34" s="1"/>
      <c r="F34" s="312"/>
      <c r="G34" s="1"/>
      <c r="H34" s="1"/>
      <c r="I34" s="1"/>
      <c r="J34" s="948"/>
      <c r="K34" s="948"/>
      <c r="L34" s="948"/>
      <c r="M34" s="948"/>
      <c r="N34" s="948"/>
      <c r="O34" s="948"/>
      <c r="P34" s="948"/>
      <c r="Q34" s="948"/>
      <c r="R34" s="948"/>
      <c r="S34" s="948"/>
      <c r="T34" s="948"/>
      <c r="U34" s="948"/>
      <c r="V34" s="948" t="s">
        <v>6318</v>
      </c>
      <c r="W34" s="948"/>
      <c r="X34" s="948"/>
      <c r="Y34" s="948"/>
      <c r="Z34" s="948"/>
      <c r="AA34" s="948"/>
      <c r="AB34" s="948" t="s">
        <v>6318</v>
      </c>
      <c r="AC34" s="948"/>
      <c r="AD34" s="948"/>
      <c r="AE34" s="948"/>
      <c r="AF34" s="948"/>
      <c r="AG34" s="948"/>
      <c r="AH34" s="948" t="s">
        <v>6318</v>
      </c>
      <c r="AI34" s="948"/>
      <c r="AJ34" s="948"/>
      <c r="AK34" s="948"/>
      <c r="AL34" s="948"/>
      <c r="AM34" s="948"/>
      <c r="AN34" s="948" t="s">
        <v>6318</v>
      </c>
      <c r="AO34" s="948"/>
      <c r="AP34" s="948"/>
      <c r="AQ34" s="948"/>
      <c r="AR34" s="948"/>
      <c r="AS34" s="948"/>
      <c r="AT34" s="948" t="s">
        <v>6318</v>
      </c>
      <c r="AU34" s="948"/>
      <c r="AV34" s="948"/>
      <c r="AW34" s="948"/>
      <c r="AX34" s="948"/>
      <c r="AY34" s="948"/>
      <c r="AZ34" s="948" t="s">
        <v>6318</v>
      </c>
      <c r="BA34" s="948"/>
      <c r="BB34" s="948"/>
      <c r="BC34" s="948"/>
      <c r="BD34" s="948"/>
      <c r="BE34" s="948"/>
      <c r="BF34" s="948" t="s">
        <v>6318</v>
      </c>
      <c r="BG34" s="948"/>
      <c r="BH34" s="948"/>
      <c r="BI34" s="948"/>
      <c r="BJ34" s="948"/>
      <c r="BK34" s="948"/>
      <c r="BL34" s="948" t="s">
        <v>6318</v>
      </c>
      <c r="BM34" s="948"/>
      <c r="BN34" s="948"/>
      <c r="BO34" s="948"/>
      <c r="BP34" s="948"/>
      <c r="BQ34" s="948"/>
      <c r="BR34" s="948" t="s">
        <v>6318</v>
      </c>
      <c r="BS34" s="948"/>
      <c r="BT34" s="948"/>
      <c r="BU34" s="948"/>
      <c r="BV34" s="948"/>
      <c r="BW34" s="948"/>
      <c r="BX34" s="948" t="s">
        <v>6318</v>
      </c>
      <c r="BY34" s="948"/>
      <c r="BZ34" s="948"/>
      <c r="CA34" s="948"/>
      <c r="CB34" s="948"/>
      <c r="CC34" s="948"/>
      <c r="CD34" s="948" t="s">
        <v>6318</v>
      </c>
      <c r="CE34" s="948"/>
      <c r="CF34" s="948"/>
      <c r="CG34" s="948"/>
      <c r="CH34" s="948"/>
      <c r="CI34" s="948"/>
      <c r="CJ34" s="948" t="s">
        <v>6318</v>
      </c>
      <c r="CK34" s="948"/>
      <c r="CL34" s="948"/>
      <c r="CM34" s="948"/>
      <c r="CN34" s="948"/>
      <c r="CO34" s="948"/>
      <c r="CP34" s="948" t="s">
        <v>6318</v>
      </c>
      <c r="CQ34" s="948"/>
      <c r="CR34" s="948"/>
      <c r="CS34" s="948"/>
      <c r="CT34" s="948"/>
      <c r="CU34" s="948"/>
      <c r="CV34" s="948" t="s">
        <v>6318</v>
      </c>
      <c r="CW34" s="948"/>
      <c r="CX34" s="948"/>
      <c r="CY34" s="948"/>
      <c r="CZ34" s="948"/>
      <c r="DA34" s="948"/>
      <c r="DB34" s="948" t="s">
        <v>6318</v>
      </c>
      <c r="DC34" s="948"/>
      <c r="DD34" s="948"/>
      <c r="DE34" s="948"/>
      <c r="DF34" s="948"/>
      <c r="DG34" s="948"/>
      <c r="DH34" s="948" t="s">
        <v>6318</v>
      </c>
      <c r="DI34" s="948"/>
      <c r="DJ34" s="948"/>
      <c r="DK34" s="948"/>
      <c r="DL34" s="948"/>
      <c r="DM34" s="948"/>
      <c r="DN34" s="948" t="s">
        <v>6318</v>
      </c>
      <c r="DO34" s="948"/>
      <c r="DP34" s="948"/>
      <c r="DQ34" s="948"/>
      <c r="DR34" s="948"/>
      <c r="DS34" s="948"/>
      <c r="DT34" s="948" t="s">
        <v>6318</v>
      </c>
      <c r="DU34" s="948"/>
      <c r="DV34" s="948"/>
      <c r="DW34" s="948"/>
      <c r="DX34" s="948"/>
      <c r="DY34" s="948"/>
      <c r="DZ34" s="948" t="s">
        <v>6318</v>
      </c>
      <c r="EA34" s="948"/>
      <c r="EB34" s="948"/>
      <c r="EC34" s="948"/>
      <c r="ED34" s="948"/>
      <c r="EE34" s="948"/>
      <c r="EF34" s="948" t="s">
        <v>6318</v>
      </c>
      <c r="EG34" s="948"/>
      <c r="EH34" s="948"/>
      <c r="EI34" s="948"/>
      <c r="EJ34" s="948"/>
      <c r="EK34" s="948"/>
      <c r="EL34" s="948" t="s">
        <v>6318</v>
      </c>
      <c r="EM34" s="948"/>
      <c r="EN34" s="948"/>
      <c r="EO34" s="948"/>
      <c r="EP34" s="948"/>
      <c r="EQ34" s="948"/>
      <c r="ER34" s="948" t="s">
        <v>6318</v>
      </c>
      <c r="ES34" s="948"/>
      <c r="ET34" s="948"/>
      <c r="EU34" s="948"/>
      <c r="EV34" s="948"/>
      <c r="EW34" s="948"/>
      <c r="EX34" s="948" t="s">
        <v>6318</v>
      </c>
      <c r="EY34" s="948"/>
      <c r="EZ34" s="948"/>
      <c r="FA34" s="948"/>
      <c r="FB34" s="948"/>
      <c r="FC34" s="948"/>
      <c r="FD34" s="948" t="s">
        <v>6318</v>
      </c>
      <c r="FE34" s="948"/>
      <c r="FF34" s="948"/>
      <c r="FG34" s="948"/>
      <c r="FH34" s="948"/>
      <c r="FI34" s="948"/>
      <c r="FJ34" s="948" t="s">
        <v>6318</v>
      </c>
      <c r="FK34" s="948"/>
      <c r="FL34" s="948"/>
      <c r="FM34" s="948"/>
      <c r="FN34" s="948"/>
      <c r="FO34" s="948"/>
      <c r="FP34" s="948" t="s">
        <v>6318</v>
      </c>
      <c r="FQ34" s="948"/>
      <c r="FR34" s="948"/>
      <c r="FS34" s="948"/>
      <c r="FT34" s="948"/>
      <c r="FU34" s="948"/>
      <c r="FV34" s="948" t="s">
        <v>6318</v>
      </c>
      <c r="FW34" s="948"/>
      <c r="FX34" s="948"/>
      <c r="FY34" s="948"/>
      <c r="FZ34" s="948"/>
      <c r="GA34" s="948"/>
      <c r="GB34" s="948" t="s">
        <v>6318</v>
      </c>
      <c r="GC34" s="948"/>
      <c r="GD34" s="948"/>
      <c r="GE34" s="948"/>
      <c r="GF34" s="948"/>
      <c r="GG34" s="948"/>
      <c r="GH34" s="948" t="s">
        <v>6318</v>
      </c>
      <c r="GI34" s="948"/>
      <c r="GJ34" s="948"/>
      <c r="GK34" s="948"/>
      <c r="GL34" s="948"/>
      <c r="GM34" s="948"/>
      <c r="GN34" s="948" t="s">
        <v>6318</v>
      </c>
      <c r="GO34" s="948"/>
      <c r="GP34" s="948"/>
      <c r="GQ34" s="948"/>
      <c r="GR34" s="948"/>
      <c r="GS34" s="948"/>
      <c r="GT34" s="948" t="s">
        <v>6318</v>
      </c>
      <c r="GU34" s="948"/>
      <c r="GV34" s="948"/>
      <c r="GW34" s="948"/>
      <c r="GX34" s="948"/>
      <c r="GY34" s="948"/>
      <c r="GZ34" s="948" t="s">
        <v>6318</v>
      </c>
      <c r="HA34" s="948"/>
      <c r="HB34" s="948"/>
      <c r="HC34" s="948"/>
      <c r="HD34" s="948"/>
      <c r="HE34" s="948"/>
      <c r="HF34" s="948" t="s">
        <v>6318</v>
      </c>
      <c r="HG34" s="948"/>
      <c r="HH34" s="948"/>
      <c r="HI34" s="948"/>
      <c r="HJ34" s="948"/>
      <c r="HK34" s="948"/>
      <c r="HL34" s="948" t="s">
        <v>6318</v>
      </c>
      <c r="HM34" s="948"/>
      <c r="HN34" s="948"/>
      <c r="HO34" s="948"/>
      <c r="HP34" s="948"/>
      <c r="HQ34" s="948"/>
      <c r="HR34" s="948" t="s">
        <v>6318</v>
      </c>
      <c r="HS34" s="948"/>
      <c r="HT34" s="948"/>
      <c r="HU34" s="948"/>
      <c r="HV34" s="948"/>
      <c r="HW34" s="948"/>
      <c r="HX34" s="948" t="s">
        <v>6318</v>
      </c>
      <c r="HY34" s="948"/>
      <c r="HZ34" s="948"/>
      <c r="IA34" s="948"/>
      <c r="IB34" s="948"/>
      <c r="IC34" s="948"/>
      <c r="ID34" s="948" t="s">
        <v>6318</v>
      </c>
      <c r="IE34" s="948"/>
      <c r="IF34" s="948"/>
      <c r="IG34" s="948"/>
      <c r="IH34" s="948"/>
      <c r="II34" s="948"/>
      <c r="IJ34" s="948" t="s">
        <v>6318</v>
      </c>
      <c r="IK34" s="948"/>
      <c r="IL34" s="948"/>
      <c r="IM34" s="948"/>
      <c r="IN34" s="948"/>
      <c r="IO34" s="948"/>
      <c r="IP34" s="948" t="s">
        <v>6318</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6317</v>
      </c>
      <c r="W35" s="948"/>
      <c r="X35" s="948"/>
      <c r="Y35" s="948"/>
      <c r="Z35" s="948"/>
      <c r="AA35" s="948"/>
      <c r="AB35" s="948" t="s">
        <v>6317</v>
      </c>
      <c r="AC35" s="948"/>
      <c r="AD35" s="948"/>
      <c r="AE35" s="948"/>
      <c r="AF35" s="948"/>
      <c r="AG35" s="948"/>
      <c r="AH35" s="948" t="s">
        <v>6317</v>
      </c>
      <c r="AI35" s="948"/>
      <c r="AJ35" s="948"/>
      <c r="AK35" s="948"/>
      <c r="AL35" s="948"/>
      <c r="AM35" s="948"/>
      <c r="AN35" s="948" t="s">
        <v>6317</v>
      </c>
      <c r="AO35" s="948"/>
      <c r="AP35" s="948"/>
      <c r="AQ35" s="948"/>
      <c r="AR35" s="948"/>
      <c r="AS35" s="948"/>
      <c r="AT35" s="948" t="s">
        <v>6317</v>
      </c>
      <c r="AU35" s="948"/>
      <c r="AV35" s="948"/>
      <c r="AW35" s="948"/>
      <c r="AX35" s="948"/>
      <c r="AY35" s="948"/>
      <c r="AZ35" s="948" t="s">
        <v>6317</v>
      </c>
      <c r="BA35" s="948"/>
      <c r="BB35" s="948"/>
      <c r="BC35" s="948"/>
      <c r="BD35" s="948"/>
      <c r="BE35" s="948"/>
      <c r="BF35" s="948" t="s">
        <v>6317</v>
      </c>
      <c r="BG35" s="948"/>
      <c r="BH35" s="948"/>
      <c r="BI35" s="948"/>
      <c r="BJ35" s="948"/>
      <c r="BK35" s="948"/>
      <c r="BL35" s="948" t="s">
        <v>6317</v>
      </c>
      <c r="BM35" s="948"/>
      <c r="BN35" s="948"/>
      <c r="BO35" s="948"/>
      <c r="BP35" s="948"/>
      <c r="BQ35" s="948"/>
      <c r="BR35" s="948" t="s">
        <v>6317</v>
      </c>
      <c r="BS35" s="948"/>
      <c r="BT35" s="948"/>
      <c r="BU35" s="948"/>
      <c r="BV35" s="948"/>
      <c r="BW35" s="948"/>
      <c r="BX35" s="948" t="s">
        <v>6317</v>
      </c>
      <c r="BY35" s="948"/>
      <c r="BZ35" s="948"/>
      <c r="CA35" s="948"/>
      <c r="CB35" s="948"/>
      <c r="CC35" s="948"/>
      <c r="CD35" s="948" t="s">
        <v>6317</v>
      </c>
      <c r="CE35" s="948"/>
      <c r="CF35" s="948"/>
      <c r="CG35" s="948"/>
      <c r="CH35" s="948"/>
      <c r="CI35" s="948"/>
      <c r="CJ35" s="948" t="s">
        <v>6317</v>
      </c>
      <c r="CK35" s="948"/>
      <c r="CL35" s="948"/>
      <c r="CM35" s="948"/>
      <c r="CN35" s="948"/>
      <c r="CO35" s="948"/>
      <c r="CP35" s="948" t="s">
        <v>6317</v>
      </c>
      <c r="CQ35" s="948"/>
      <c r="CR35" s="948"/>
      <c r="CS35" s="948"/>
      <c r="CT35" s="948"/>
      <c r="CU35" s="948"/>
      <c r="CV35" s="948" t="s">
        <v>6317</v>
      </c>
      <c r="CW35" s="948"/>
      <c r="CX35" s="948"/>
      <c r="CY35" s="948"/>
      <c r="CZ35" s="948"/>
      <c r="DA35" s="948"/>
      <c r="DB35" s="948" t="s">
        <v>6317</v>
      </c>
      <c r="DC35" s="948"/>
      <c r="DD35" s="948"/>
      <c r="DE35" s="948"/>
      <c r="DF35" s="948"/>
      <c r="DG35" s="948"/>
      <c r="DH35" s="948" t="s">
        <v>6317</v>
      </c>
      <c r="DI35" s="948"/>
      <c r="DJ35" s="948"/>
      <c r="DK35" s="948"/>
      <c r="DL35" s="948"/>
      <c r="DM35" s="948"/>
      <c r="DN35" s="948" t="s">
        <v>6317</v>
      </c>
      <c r="DO35" s="948"/>
      <c r="DP35" s="948"/>
      <c r="DQ35" s="948"/>
      <c r="DR35" s="948"/>
      <c r="DS35" s="948"/>
      <c r="DT35" s="948" t="s">
        <v>6317</v>
      </c>
      <c r="DU35" s="948"/>
      <c r="DV35" s="948"/>
      <c r="DW35" s="948"/>
      <c r="DX35" s="948"/>
      <c r="DY35" s="948"/>
      <c r="DZ35" s="948" t="s">
        <v>6317</v>
      </c>
      <c r="EA35" s="948"/>
      <c r="EB35" s="948"/>
      <c r="EC35" s="948"/>
      <c r="ED35" s="948"/>
      <c r="EE35" s="948"/>
      <c r="EF35" s="948" t="s">
        <v>6317</v>
      </c>
      <c r="EG35" s="948"/>
      <c r="EH35" s="948"/>
      <c r="EI35" s="948"/>
      <c r="EJ35" s="948"/>
      <c r="EK35" s="948"/>
      <c r="EL35" s="948" t="s">
        <v>6317</v>
      </c>
      <c r="EM35" s="948"/>
      <c r="EN35" s="948"/>
      <c r="EO35" s="948"/>
      <c r="EP35" s="948"/>
      <c r="EQ35" s="948"/>
      <c r="ER35" s="948" t="s">
        <v>6317</v>
      </c>
      <c r="ES35" s="948"/>
      <c r="ET35" s="948"/>
      <c r="EU35" s="948"/>
      <c r="EV35" s="948"/>
      <c r="EW35" s="948"/>
      <c r="EX35" s="948" t="s">
        <v>6317</v>
      </c>
      <c r="EY35" s="948"/>
      <c r="EZ35" s="948"/>
      <c r="FA35" s="948"/>
      <c r="FB35" s="948"/>
      <c r="FC35" s="948"/>
      <c r="FD35" s="948" t="s">
        <v>6317</v>
      </c>
      <c r="FE35" s="948"/>
      <c r="FF35" s="948"/>
      <c r="FG35" s="948"/>
      <c r="FH35" s="948"/>
      <c r="FI35" s="948"/>
      <c r="FJ35" s="948" t="s">
        <v>6317</v>
      </c>
      <c r="FK35" s="948"/>
      <c r="FL35" s="948"/>
      <c r="FM35" s="948"/>
      <c r="FN35" s="948"/>
      <c r="FO35" s="948"/>
      <c r="FP35" s="948" t="s">
        <v>6317</v>
      </c>
      <c r="FQ35" s="948"/>
      <c r="FR35" s="948"/>
      <c r="FS35" s="948"/>
      <c r="FT35" s="948"/>
      <c r="FU35" s="948"/>
      <c r="FV35" s="948" t="s">
        <v>6317</v>
      </c>
      <c r="FW35" s="948"/>
      <c r="FX35" s="948"/>
      <c r="FY35" s="948"/>
      <c r="FZ35" s="948"/>
      <c r="GA35" s="948"/>
      <c r="GB35" s="948" t="s">
        <v>6317</v>
      </c>
      <c r="GC35" s="948"/>
      <c r="GD35" s="948"/>
      <c r="GE35" s="948"/>
      <c r="GF35" s="948"/>
      <c r="GG35" s="948"/>
      <c r="GH35" s="948" t="s">
        <v>6317</v>
      </c>
      <c r="GI35" s="948"/>
      <c r="GJ35" s="948"/>
      <c r="GK35" s="948"/>
      <c r="GL35" s="948"/>
      <c r="GM35" s="948"/>
      <c r="GN35" s="948" t="s">
        <v>6317</v>
      </c>
      <c r="GO35" s="948"/>
      <c r="GP35" s="948"/>
      <c r="GQ35" s="948"/>
      <c r="GR35" s="948"/>
      <c r="GS35" s="948"/>
      <c r="GT35" s="948" t="s">
        <v>6317</v>
      </c>
      <c r="GU35" s="948"/>
      <c r="GV35" s="948"/>
      <c r="GW35" s="948"/>
      <c r="GX35" s="948"/>
      <c r="GY35" s="948"/>
      <c r="GZ35" s="948" t="s">
        <v>6317</v>
      </c>
      <c r="HA35" s="948"/>
      <c r="HB35" s="948"/>
      <c r="HC35" s="948"/>
      <c r="HD35" s="948"/>
      <c r="HE35" s="948"/>
      <c r="HF35" s="948" t="s">
        <v>6317</v>
      </c>
      <c r="HG35" s="948"/>
      <c r="HH35" s="948"/>
      <c r="HI35" s="948"/>
      <c r="HJ35" s="948"/>
      <c r="HK35" s="948"/>
      <c r="HL35" s="948" t="s">
        <v>6317</v>
      </c>
      <c r="HM35" s="948"/>
      <c r="HN35" s="948"/>
      <c r="HO35" s="948"/>
      <c r="HP35" s="948"/>
      <c r="HQ35" s="948"/>
      <c r="HR35" s="948" t="s">
        <v>6317</v>
      </c>
      <c r="HS35" s="948"/>
      <c r="HT35" s="948"/>
      <c r="HU35" s="948"/>
      <c r="HV35" s="948"/>
      <c r="HW35" s="948"/>
      <c r="HX35" s="948" t="s">
        <v>6317</v>
      </c>
      <c r="HY35" s="948"/>
      <c r="HZ35" s="948"/>
      <c r="IA35" s="948"/>
      <c r="IB35" s="948"/>
      <c r="IC35" s="948"/>
      <c r="ID35" s="948" t="s">
        <v>6317</v>
      </c>
      <c r="IE35" s="948"/>
      <c r="IF35" s="948"/>
      <c r="IG35" s="948"/>
      <c r="IH35" s="948"/>
      <c r="II35" s="948"/>
      <c r="IJ35" s="948" t="s">
        <v>6317</v>
      </c>
      <c r="IK35" s="948"/>
      <c r="IL35" s="948"/>
      <c r="IM35" s="948"/>
      <c r="IN35" s="948"/>
      <c r="IO35" s="948"/>
      <c r="IP35" s="948" t="s">
        <v>6317</v>
      </c>
      <c r="IQ35" s="948"/>
      <c r="IR35" s="948"/>
      <c r="IS35" s="948"/>
      <c r="IT35" s="948"/>
      <c r="IU35" s="948"/>
      <c r="IV35" s="1" t="s">
        <v>6317</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sheetCalcPr fullCalcOnLoad="1"/>
  <mergeCells count="123">
    <mergeCell ref="IJ35:IO35"/>
    <mergeCell ref="FJ35:FO35"/>
    <mergeCell ref="FP35:FU35"/>
    <mergeCell ref="FV35:GA35"/>
    <mergeCell ref="GB35:GG35"/>
    <mergeCell ref="IP34:IS34"/>
    <mergeCell ref="GN34:GS34"/>
    <mergeCell ref="GT34:GY34"/>
    <mergeCell ref="GZ34:HE34"/>
    <mergeCell ref="ID34:II34"/>
    <mergeCell ref="HR34:HW34"/>
    <mergeCell ref="HX34:IC34"/>
    <mergeCell ref="IJ34:IO34"/>
    <mergeCell ref="HF34:HK34"/>
    <mergeCell ref="HL34:HQ34"/>
    <mergeCell ref="IP35:IU35"/>
    <mergeCell ref="GH35:GM35"/>
    <mergeCell ref="GN35:GS35"/>
    <mergeCell ref="GT35:GY35"/>
    <mergeCell ref="GZ35:HE35"/>
    <mergeCell ref="HF35:HK35"/>
    <mergeCell ref="HL35:HQ35"/>
    <mergeCell ref="HR35:HW35"/>
    <mergeCell ref="HX35:IC35"/>
    <mergeCell ref="ID35:II35"/>
    <mergeCell ref="DZ35:EE35"/>
    <mergeCell ref="EF35:EK35"/>
    <mergeCell ref="CV34:DA34"/>
    <mergeCell ref="FV34:GA34"/>
    <mergeCell ref="GB34:GG34"/>
    <mergeCell ref="EL34:EQ34"/>
    <mergeCell ref="ER34:EW34"/>
    <mergeCell ref="FP34:FU34"/>
    <mergeCell ref="AT35:AY35"/>
    <mergeCell ref="AZ35:BE35"/>
    <mergeCell ref="BF35:BK35"/>
    <mergeCell ref="BL35:BQ35"/>
    <mergeCell ref="DN35:DS35"/>
    <mergeCell ref="DT35:DY35"/>
    <mergeCell ref="P35:U35"/>
    <mergeCell ref="V35:AA35"/>
    <mergeCell ref="AB35:AG35"/>
    <mergeCell ref="AH35:AM35"/>
    <mergeCell ref="CV35:DA35"/>
    <mergeCell ref="BX34:CC34"/>
    <mergeCell ref="BR35:BW35"/>
    <mergeCell ref="BX35:CC35"/>
    <mergeCell ref="CD35:CI35"/>
    <mergeCell ref="CJ35:CO35"/>
    <mergeCell ref="GH34:GM34"/>
    <mergeCell ref="AH34:AM34"/>
    <mergeCell ref="AN34:AS34"/>
    <mergeCell ref="EF34:EK34"/>
    <mergeCell ref="EX34:FC34"/>
    <mergeCell ref="FJ34:FO34"/>
    <mergeCell ref="DZ34:EE34"/>
    <mergeCell ref="BL34:BQ34"/>
    <mergeCell ref="ER35:EW35"/>
    <mergeCell ref="AN35:AS35"/>
    <mergeCell ref="CJ34:CO34"/>
    <mergeCell ref="BR34:BW34"/>
    <mergeCell ref="AT34:AY34"/>
    <mergeCell ref="AZ34:BE34"/>
    <mergeCell ref="CD34:CI34"/>
    <mergeCell ref="DN34:DS34"/>
    <mergeCell ref="DT34:DY34"/>
    <mergeCell ref="BF34:BK34"/>
    <mergeCell ref="EX35:FC35"/>
    <mergeCell ref="FD35:FI35"/>
    <mergeCell ref="CP35:CU35"/>
    <mergeCell ref="CP34:CU34"/>
    <mergeCell ref="DB35:DG35"/>
    <mergeCell ref="DH35:DM35"/>
    <mergeCell ref="EL35:EQ35"/>
    <mergeCell ref="FD34:FI34"/>
    <mergeCell ref="DB34:DG34"/>
    <mergeCell ref="DH34:DM34"/>
    <mergeCell ref="EF33:EK33"/>
    <mergeCell ref="EL33:EQ33"/>
    <mergeCell ref="ER33:EW33"/>
    <mergeCell ref="EX33:FC33"/>
    <mergeCell ref="J34:O34"/>
    <mergeCell ref="P34:U34"/>
    <mergeCell ref="V34:AA34"/>
    <mergeCell ref="AB34:AG34"/>
    <mergeCell ref="AN33:AS33"/>
    <mergeCell ref="AT33:AY33"/>
    <mergeCell ref="AZ33:BE33"/>
    <mergeCell ref="BF33:BK33"/>
    <mergeCell ref="DN33:DS33"/>
    <mergeCell ref="DT33:DY33"/>
    <mergeCell ref="CP33:CU33"/>
    <mergeCell ref="CV33:DA33"/>
    <mergeCell ref="BL33:BQ33"/>
    <mergeCell ref="DB33:DG33"/>
    <mergeCell ref="DH33:DM33"/>
    <mergeCell ref="C1:G1"/>
    <mergeCell ref="J33:O33"/>
    <mergeCell ref="P33:U33"/>
    <mergeCell ref="V33:AA33"/>
    <mergeCell ref="AB33:AG33"/>
    <mergeCell ref="AH33:AM33"/>
    <mergeCell ref="BR33:BW33"/>
    <mergeCell ref="IJ33:IO33"/>
    <mergeCell ref="FJ33:FO33"/>
    <mergeCell ref="FP33:FU33"/>
    <mergeCell ref="FV33:GA33"/>
    <mergeCell ref="CJ33:CO33"/>
    <mergeCell ref="BX33:CC33"/>
    <mergeCell ref="CD33:CI33"/>
    <mergeCell ref="HR33:HW33"/>
    <mergeCell ref="FD33:FI33"/>
    <mergeCell ref="DZ33:EE33"/>
    <mergeCell ref="IP33:IS33"/>
    <mergeCell ref="GB33:GG33"/>
    <mergeCell ref="GH33:GM33"/>
    <mergeCell ref="GN33:GS33"/>
    <mergeCell ref="GT33:GY33"/>
    <mergeCell ref="GZ33:HE33"/>
    <mergeCell ref="HL33:HQ33"/>
    <mergeCell ref="HF33:HK33"/>
    <mergeCell ref="HX33:IC33"/>
    <mergeCell ref="ID33:II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71"/>
  <sheetViews>
    <sheetView topLeftCell="A7" zoomScale="125" workbookViewId="0">
      <selection activeCell="B9" sqref="B9"/>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85546875"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111</v>
      </c>
      <c r="G2" s="22"/>
    </row>
    <row r="3" spans="1:8">
      <c r="A3" s="267" t="s">
        <v>112</v>
      </c>
      <c r="G3" s="31">
        <v>40702</v>
      </c>
    </row>
    <row r="4" spans="1:8">
      <c r="A4" s="267" t="s">
        <v>6319</v>
      </c>
      <c r="G4" s="24" t="s">
        <v>6242</v>
      </c>
    </row>
    <row r="5" spans="1:8">
      <c r="A5" s="267" t="s">
        <v>6320</v>
      </c>
    </row>
    <row r="6" spans="1:8">
      <c r="C6" s="931"/>
      <c r="D6" s="173" t="s">
        <v>6321</v>
      </c>
      <c r="E6" s="173" t="s">
        <v>6322</v>
      </c>
      <c r="F6" s="173" t="s">
        <v>6323</v>
      </c>
      <c r="G6" s="932"/>
      <c r="H6" s="199"/>
    </row>
    <row r="7" spans="1:8">
      <c r="C7" s="269" t="s">
        <v>304</v>
      </c>
      <c r="D7" s="174" t="s">
        <v>6357</v>
      </c>
      <c r="E7" s="174" t="s">
        <v>6324</v>
      </c>
      <c r="F7" s="933" t="s">
        <v>6325</v>
      </c>
      <c r="G7" s="48"/>
      <c r="H7" s="199"/>
    </row>
    <row r="8" spans="1:8">
      <c r="A8" s="267" t="s">
        <v>226</v>
      </c>
      <c r="C8" s="269" t="s">
        <v>525</v>
      </c>
      <c r="D8" s="174"/>
      <c r="E8" s="174" t="s">
        <v>6272</v>
      </c>
      <c r="F8" s="933" t="s">
        <v>6272</v>
      </c>
      <c r="G8" s="270"/>
      <c r="H8" s="199"/>
    </row>
    <row r="9" spans="1:8">
      <c r="A9" s="267" t="s">
        <v>6243</v>
      </c>
      <c r="C9" s="269" t="s">
        <v>6273</v>
      </c>
      <c r="D9" s="174"/>
      <c r="E9" s="174" t="s">
        <v>6337</v>
      </c>
      <c r="F9" s="933" t="s">
        <v>6338</v>
      </c>
      <c r="G9" s="270"/>
      <c r="H9" s="199"/>
    </row>
    <row r="10" spans="1:8">
      <c r="A10" s="267" t="s">
        <v>1237</v>
      </c>
      <c r="C10" s="272"/>
      <c r="D10" s="174"/>
      <c r="E10" s="174"/>
      <c r="F10" s="933"/>
      <c r="G10" s="270"/>
      <c r="H10" s="199"/>
    </row>
    <row r="11" spans="1:8">
      <c r="A11" s="271" t="s">
        <v>4068</v>
      </c>
      <c r="C11" s="272" t="s">
        <v>6362</v>
      </c>
      <c r="D11" s="199"/>
      <c r="E11" s="199"/>
      <c r="F11" s="934"/>
      <c r="G11" s="270"/>
      <c r="H11" s="199"/>
    </row>
    <row r="12" spans="1:8">
      <c r="A12" s="267" t="s">
        <v>6339</v>
      </c>
      <c r="C12" s="47" t="s">
        <v>6322</v>
      </c>
      <c r="D12" s="174"/>
      <c r="E12" s="174"/>
      <c r="F12" s="933"/>
      <c r="G12" s="270"/>
      <c r="H12" s="199"/>
    </row>
    <row r="13" spans="1:8">
      <c r="A13" s="271"/>
      <c r="C13" s="47" t="s">
        <v>6340</v>
      </c>
      <c r="D13" s="199"/>
      <c r="E13" s="199"/>
      <c r="F13" s="934"/>
      <c r="G13" s="270"/>
      <c r="H13" s="199"/>
    </row>
    <row r="14" spans="1:8">
      <c r="A14" s="274"/>
      <c r="C14" s="272"/>
      <c r="D14" s="199"/>
      <c r="E14" s="199"/>
      <c r="F14" s="934"/>
      <c r="G14" s="275"/>
      <c r="H14" s="199"/>
    </row>
    <row r="15" spans="1:8">
      <c r="A15" s="274" t="s">
        <v>6341</v>
      </c>
      <c r="C15" s="272" t="s">
        <v>27</v>
      </c>
      <c r="D15" s="199"/>
      <c r="E15" s="199"/>
      <c r="F15" s="934"/>
      <c r="G15" s="270"/>
      <c r="H15" s="199"/>
    </row>
    <row r="16" spans="1:8">
      <c r="A16" s="318" t="s">
        <v>6361</v>
      </c>
      <c r="C16" s="272" t="s">
        <v>6358</v>
      </c>
      <c r="D16" s="199"/>
      <c r="E16" s="199"/>
      <c r="F16" s="934"/>
      <c r="G16" s="270"/>
      <c r="H16" s="199"/>
    </row>
    <row r="17" spans="1:8">
      <c r="C17" s="272" t="s">
        <v>6359</v>
      </c>
      <c r="D17" s="199"/>
      <c r="E17" s="199"/>
      <c r="F17" s="934"/>
      <c r="G17" s="270"/>
      <c r="H17" s="199"/>
    </row>
    <row r="18" spans="1:8">
      <c r="C18" s="272"/>
      <c r="D18" s="199"/>
      <c r="E18" s="199"/>
      <c r="F18" s="199"/>
      <c r="G18" s="270"/>
      <c r="H18" s="199"/>
    </row>
    <row r="19" spans="1:8">
      <c r="A19" s="267" t="s">
        <v>1967</v>
      </c>
      <c r="C19" s="272"/>
      <c r="D19" s="199"/>
      <c r="E19" s="199"/>
      <c r="F19" s="199"/>
      <c r="G19" s="270"/>
    </row>
    <row r="20" spans="1:8">
      <c r="A20" s="274" t="s">
        <v>1125</v>
      </c>
      <c r="C20" s="276" t="s">
        <v>6342</v>
      </c>
      <c r="D20" s="277"/>
      <c r="E20" s="277"/>
      <c r="F20" s="935"/>
      <c r="G20" s="279"/>
    </row>
    <row r="21" spans="1:8">
      <c r="A21" s="936"/>
      <c r="C21" s="274"/>
      <c r="D21" s="274"/>
      <c r="E21" s="274"/>
      <c r="F21" s="280"/>
    </row>
    <row r="22" spans="1:8" s="286" customFormat="1" ht="16" customHeight="1">
      <c r="A22" s="282"/>
      <c r="B22" s="18"/>
      <c r="C22" s="8"/>
      <c r="D22" s="8"/>
      <c r="E22" s="8"/>
      <c r="F22" s="283"/>
      <c r="G22" s="284"/>
      <c r="H22" s="285"/>
    </row>
    <row r="23" spans="1:8" ht="29" customHeight="1">
      <c r="A23" s="287" t="s">
        <v>6343</v>
      </c>
      <c r="B23" s="30" t="s">
        <v>6219</v>
      </c>
      <c r="C23" s="30" t="s">
        <v>6220</v>
      </c>
      <c r="D23" s="513" t="s">
        <v>6221</v>
      </c>
      <c r="E23" s="30" t="s">
        <v>6232</v>
      </c>
      <c r="F23" s="253" t="s">
        <v>6233</v>
      </c>
      <c r="G23" s="30" t="s">
        <v>40</v>
      </c>
      <c r="H23" s="13"/>
    </row>
    <row r="24" spans="1:8">
      <c r="A24" s="288">
        <v>40712</v>
      </c>
      <c r="B24" s="289" t="s">
        <v>6036</v>
      </c>
      <c r="C24" s="290">
        <v>50</v>
      </c>
      <c r="D24" s="291">
        <v>1</v>
      </c>
      <c r="E24" s="290">
        <f>C24*D24</f>
        <v>50</v>
      </c>
      <c r="F24" s="233"/>
      <c r="G24" s="223">
        <f>E24*(1-F24)</f>
        <v>50</v>
      </c>
      <c r="H24" s="13"/>
    </row>
    <row r="25" spans="1:8">
      <c r="A25" s="293"/>
      <c r="B25" s="294" t="s">
        <v>385</v>
      </c>
      <c r="C25" s="295">
        <v>75</v>
      </c>
      <c r="D25" s="296">
        <v>2</v>
      </c>
      <c r="E25" s="290">
        <f>C25*D25</f>
        <v>150</v>
      </c>
      <c r="F25" s="297"/>
      <c r="G25" s="223">
        <f>E25*(1-F25)</f>
        <v>150</v>
      </c>
      <c r="H25" s="178"/>
    </row>
    <row r="26" spans="1:8">
      <c r="A26" s="293"/>
      <c r="B26" s="294" t="s">
        <v>6234</v>
      </c>
      <c r="C26" s="295">
        <v>40</v>
      </c>
      <c r="D26" s="296">
        <v>2</v>
      </c>
      <c r="E26" s="290">
        <f>C26*D26</f>
        <v>80</v>
      </c>
      <c r="F26" s="297"/>
      <c r="G26" s="223">
        <f>E26*(1-F26)</f>
        <v>80</v>
      </c>
      <c r="H26" s="178"/>
    </row>
    <row r="27" spans="1:8">
      <c r="A27" s="293"/>
      <c r="B27" s="937" t="s">
        <v>6232</v>
      </c>
      <c r="C27" s="938"/>
      <c r="D27" s="939"/>
      <c r="E27" s="938">
        <f>SUM(E24:E25)</f>
        <v>200</v>
      </c>
      <c r="F27" s="940"/>
      <c r="G27" s="941">
        <f>SUM(G24:G26)</f>
        <v>280</v>
      </c>
      <c r="H27" s="13"/>
    </row>
    <row r="28" spans="1:8">
      <c r="A28" s="288">
        <v>40713</v>
      </c>
      <c r="B28" s="294" t="s">
        <v>6235</v>
      </c>
      <c r="C28" s="290">
        <f>C29+C30+C31+C32+C33+C34+C35</f>
        <v>415</v>
      </c>
      <c r="D28" s="291">
        <v>10</v>
      </c>
      <c r="E28" s="290">
        <f>C28*D28</f>
        <v>4150</v>
      </c>
      <c r="F28" s="292">
        <v>0.6</v>
      </c>
      <c r="G28" s="223">
        <f>E28*(1-F28)</f>
        <v>1660</v>
      </c>
      <c r="H28" s="13"/>
    </row>
    <row r="29" spans="1:8">
      <c r="A29" s="293"/>
      <c r="B29" s="602" t="s">
        <v>1263</v>
      </c>
      <c r="C29" s="290">
        <v>180</v>
      </c>
      <c r="D29" s="291"/>
      <c r="E29" s="290"/>
      <c r="F29" s="292"/>
      <c r="G29" s="223"/>
      <c r="H29" s="13"/>
    </row>
    <row r="30" spans="1:8">
      <c r="A30" s="23"/>
      <c r="B30" s="602" t="s">
        <v>350</v>
      </c>
      <c r="C30" s="290">
        <v>110</v>
      </c>
      <c r="D30" s="291"/>
      <c r="E30" s="290"/>
      <c r="F30" s="292"/>
      <c r="G30" s="223"/>
      <c r="H30" s="178"/>
    </row>
    <row r="31" spans="1:8">
      <c r="A31" s="293"/>
      <c r="B31" s="602" t="s">
        <v>41</v>
      </c>
      <c r="C31" s="290"/>
      <c r="D31" s="291"/>
      <c r="E31" s="290"/>
      <c r="F31" s="292"/>
      <c r="G31" s="223"/>
      <c r="H31" s="178"/>
    </row>
    <row r="32" spans="1:8">
      <c r="A32" s="293"/>
      <c r="B32" s="602" t="s">
        <v>106</v>
      </c>
      <c r="C32" s="290">
        <v>60</v>
      </c>
      <c r="D32" s="291"/>
      <c r="E32" s="290"/>
      <c r="F32" s="292"/>
      <c r="G32" s="223"/>
      <c r="H32" s="178"/>
    </row>
    <row r="33" spans="1:8">
      <c r="A33" s="293"/>
      <c r="B33" s="602" t="s">
        <v>107</v>
      </c>
      <c r="C33" s="290"/>
      <c r="D33" s="291"/>
      <c r="E33" s="290"/>
      <c r="F33" s="292"/>
      <c r="G33" s="223"/>
      <c r="H33" s="178"/>
    </row>
    <row r="34" spans="1:8">
      <c r="A34" s="293"/>
      <c r="B34" s="602" t="s">
        <v>108</v>
      </c>
      <c r="C34" s="290">
        <v>40</v>
      </c>
      <c r="D34" s="291"/>
      <c r="E34" s="290"/>
      <c r="F34" s="292"/>
      <c r="G34" s="223"/>
      <c r="H34" s="178"/>
    </row>
    <row r="35" spans="1:8">
      <c r="A35" s="293"/>
      <c r="B35" s="602" t="s">
        <v>5339</v>
      </c>
      <c r="C35" s="290">
        <v>25</v>
      </c>
      <c r="D35" s="291"/>
      <c r="E35" s="290"/>
      <c r="F35" s="292"/>
      <c r="G35" s="223"/>
      <c r="H35" s="178"/>
    </row>
    <row r="36" spans="1:8">
      <c r="A36" s="293"/>
      <c r="B36" s="294" t="s">
        <v>385</v>
      </c>
      <c r="C36" s="295">
        <v>75</v>
      </c>
      <c r="D36" s="296">
        <v>3.5</v>
      </c>
      <c r="E36" s="290">
        <f>C36*D36</f>
        <v>262.5</v>
      </c>
      <c r="F36" s="297"/>
      <c r="G36" s="223">
        <f>E36*(1-F36)</f>
        <v>262.5</v>
      </c>
      <c r="H36" s="178"/>
    </row>
    <row r="37" spans="1:8">
      <c r="A37" s="293"/>
      <c r="B37" s="294" t="s">
        <v>57</v>
      </c>
      <c r="C37" s="290">
        <v>40</v>
      </c>
      <c r="D37" s="291">
        <v>5</v>
      </c>
      <c r="E37" s="290">
        <f>C37*D37</f>
        <v>200</v>
      </c>
      <c r="F37" s="292"/>
      <c r="G37" s="223">
        <f>E37*(1-F37)</f>
        <v>200</v>
      </c>
      <c r="H37" s="13"/>
    </row>
    <row r="38" spans="1:8">
      <c r="A38" s="293"/>
      <c r="B38" s="556" t="s">
        <v>6236</v>
      </c>
      <c r="C38" s="290">
        <v>500</v>
      </c>
      <c r="D38" s="296" t="s">
        <v>325</v>
      </c>
      <c r="E38" s="290">
        <v>500</v>
      </c>
      <c r="F38" s="297"/>
      <c r="G38" s="223">
        <f>E38*(1-F38)</f>
        <v>500</v>
      </c>
      <c r="H38" s="13"/>
    </row>
    <row r="39" spans="1:8">
      <c r="A39" s="293"/>
      <c r="B39" s="937" t="s">
        <v>38</v>
      </c>
      <c r="C39" s="938"/>
      <c r="D39" s="939"/>
      <c r="E39" s="938">
        <f>SUM(E28:E38)</f>
        <v>5112.5</v>
      </c>
      <c r="F39" s="940"/>
      <c r="G39" s="941">
        <f>SUM(G28:G38)</f>
        <v>2622.5</v>
      </c>
      <c r="H39" s="13"/>
    </row>
    <row r="40" spans="1:8">
      <c r="A40" s="288">
        <v>40714</v>
      </c>
      <c r="B40" s="294" t="s">
        <v>6237</v>
      </c>
      <c r="C40" s="290">
        <f>C41+C42+C43+C44+C45+C46+C47</f>
        <v>415</v>
      </c>
      <c r="D40" s="291">
        <v>10</v>
      </c>
      <c r="E40" s="290">
        <f>C40*D40</f>
        <v>4150</v>
      </c>
      <c r="F40" s="292">
        <v>0.6</v>
      </c>
      <c r="G40" s="223">
        <f>E40*(1-F40)</f>
        <v>1660</v>
      </c>
      <c r="H40" s="13"/>
    </row>
    <row r="41" spans="1:8">
      <c r="A41" s="293"/>
      <c r="B41" s="602" t="s">
        <v>1263</v>
      </c>
      <c r="C41" s="290">
        <v>180</v>
      </c>
      <c r="D41" s="291"/>
      <c r="E41" s="290"/>
      <c r="F41" s="292"/>
      <c r="G41" s="223"/>
      <c r="H41" s="13"/>
    </row>
    <row r="42" spans="1:8">
      <c r="A42" s="23"/>
      <c r="B42" s="602" t="s">
        <v>350</v>
      </c>
      <c r="C42" s="290">
        <v>110</v>
      </c>
      <c r="D42" s="291"/>
      <c r="E42" s="290"/>
      <c r="F42" s="292"/>
      <c r="G42" s="223"/>
      <c r="H42" s="178"/>
    </row>
    <row r="43" spans="1:8">
      <c r="A43" s="293"/>
      <c r="B43" s="602" t="s">
        <v>41</v>
      </c>
      <c r="C43" s="290"/>
      <c r="D43" s="291"/>
      <c r="E43" s="290"/>
      <c r="F43" s="292"/>
      <c r="G43" s="223"/>
      <c r="H43" s="178"/>
    </row>
    <row r="44" spans="1:8">
      <c r="A44" s="293"/>
      <c r="B44" s="602" t="s">
        <v>6238</v>
      </c>
      <c r="C44" s="290">
        <v>60</v>
      </c>
      <c r="D44" s="291"/>
      <c r="E44" s="290"/>
      <c r="F44" s="292"/>
      <c r="G44" s="223"/>
      <c r="H44" s="178"/>
    </row>
    <row r="45" spans="1:8">
      <c r="A45" s="293"/>
      <c r="B45" s="602" t="s">
        <v>6239</v>
      </c>
      <c r="C45" s="290"/>
      <c r="D45" s="291"/>
      <c r="E45" s="290"/>
      <c r="F45" s="292"/>
      <c r="G45" s="223"/>
      <c r="H45" s="178"/>
    </row>
    <row r="46" spans="1:8">
      <c r="A46" s="293"/>
      <c r="B46" s="602" t="s">
        <v>6240</v>
      </c>
      <c r="C46" s="290">
        <v>40</v>
      </c>
      <c r="D46" s="291"/>
      <c r="E46" s="290"/>
      <c r="F46" s="292"/>
      <c r="G46" s="223"/>
      <c r="H46" s="178"/>
    </row>
    <row r="47" spans="1:8">
      <c r="A47" s="293"/>
      <c r="B47" s="602" t="s">
        <v>5339</v>
      </c>
      <c r="C47" s="290">
        <v>25</v>
      </c>
      <c r="D47" s="291"/>
      <c r="E47" s="290"/>
      <c r="F47" s="292"/>
      <c r="G47" s="223"/>
      <c r="H47" s="178"/>
    </row>
    <row r="48" spans="1:8">
      <c r="A48" s="293"/>
      <c r="B48" s="294" t="s">
        <v>6241</v>
      </c>
      <c r="C48" s="295">
        <v>75</v>
      </c>
      <c r="D48" s="296">
        <v>4.5</v>
      </c>
      <c r="E48" s="290">
        <f>C48*D48</f>
        <v>337.5</v>
      </c>
      <c r="F48" s="297"/>
      <c r="G48" s="223">
        <f>E48*(1-F48)</f>
        <v>337.5</v>
      </c>
      <c r="H48" s="178"/>
    </row>
    <row r="49" spans="1:256">
      <c r="A49" s="293"/>
      <c r="B49" s="294" t="s">
        <v>6234</v>
      </c>
      <c r="C49" s="290">
        <v>40</v>
      </c>
      <c r="D49" s="291">
        <v>9</v>
      </c>
      <c r="E49" s="290">
        <f>C49*D49</f>
        <v>360</v>
      </c>
      <c r="F49" s="292"/>
      <c r="G49" s="223">
        <f>E49*(1-F49)</f>
        <v>360</v>
      </c>
      <c r="H49" s="13"/>
    </row>
    <row r="50" spans="1:256">
      <c r="A50" s="293"/>
      <c r="B50" s="556" t="s">
        <v>976</v>
      </c>
      <c r="C50" s="290">
        <v>250</v>
      </c>
      <c r="D50" s="296" t="s">
        <v>325</v>
      </c>
      <c r="E50" s="290">
        <v>250</v>
      </c>
      <c r="F50" s="297"/>
      <c r="G50" s="223">
        <f>E50*(1-F50)</f>
        <v>250</v>
      </c>
      <c r="H50" s="13"/>
    </row>
    <row r="51" spans="1:256">
      <c r="A51" s="293"/>
      <c r="B51" s="294" t="s">
        <v>2174</v>
      </c>
      <c r="C51" s="290">
        <v>40</v>
      </c>
      <c r="D51" s="291">
        <v>4</v>
      </c>
      <c r="E51" s="290">
        <f>C51*D51</f>
        <v>160</v>
      </c>
      <c r="F51" s="297"/>
      <c r="G51" s="223">
        <f>E51*(1-F51)</f>
        <v>160</v>
      </c>
      <c r="H51" s="13"/>
    </row>
    <row r="52" spans="1:256">
      <c r="A52" s="293"/>
      <c r="B52" s="937" t="s">
        <v>38</v>
      </c>
      <c r="C52" s="938"/>
      <c r="D52" s="939"/>
      <c r="E52" s="938">
        <f>SUM(E40:E51)</f>
        <v>5257.5</v>
      </c>
      <c r="F52" s="940"/>
      <c r="G52" s="941">
        <f>SUM(G40:G51)</f>
        <v>2767.5</v>
      </c>
      <c r="H52" s="13"/>
    </row>
    <row r="53" spans="1:256" ht="16" thickBot="1">
      <c r="A53" s="293"/>
      <c r="B53" s="299"/>
      <c r="C53" s="300"/>
      <c r="D53" s="301"/>
      <c r="E53" s="300"/>
      <c r="F53" s="302"/>
      <c r="G53" s="230">
        <f>E53*(1-F53)</f>
        <v>0</v>
      </c>
      <c r="H53" s="13"/>
    </row>
    <row r="54" spans="1:256" s="308" customFormat="1" ht="16" customHeight="1">
      <c r="A54" s="303"/>
      <c r="B54" s="12" t="s">
        <v>256</v>
      </c>
      <c r="C54" s="304"/>
      <c r="D54" s="304"/>
      <c r="E54" s="942">
        <f>E52+E39+E27</f>
        <v>10570</v>
      </c>
      <c r="F54" s="226"/>
      <c r="G54" s="226">
        <f>G52+G39+G27</f>
        <v>5670</v>
      </c>
      <c r="H54" s="307"/>
    </row>
    <row r="56" spans="1:256">
      <c r="C56" s="309" t="s">
        <v>257</v>
      </c>
      <c r="D56" s="310">
        <f>G54/2</f>
        <v>2835</v>
      </c>
      <c r="E56" s="310"/>
      <c r="F56" s="311"/>
    </row>
    <row r="58" spans="1:256">
      <c r="C58" s="1" t="s">
        <v>258</v>
      </c>
      <c r="D58" s="1"/>
      <c r="E58" s="1"/>
      <c r="F58" s="312"/>
      <c r="G58" s="1"/>
      <c r="H58" s="1"/>
      <c r="I58" s="1"/>
    </row>
    <row r="59" spans="1:256">
      <c r="C59" s="1" t="s">
        <v>143</v>
      </c>
      <c r="D59" s="1"/>
      <c r="E59" s="1"/>
      <c r="F59" s="312"/>
      <c r="G59" s="1"/>
      <c r="H59" s="1"/>
      <c r="I59" s="1"/>
    </row>
    <row r="60" spans="1:256">
      <c r="C60" s="943" t="s">
        <v>251</v>
      </c>
      <c r="D60" s="943"/>
      <c r="E60" s="943"/>
      <c r="F60" s="944"/>
      <c r="G60" s="943"/>
      <c r="H60" s="943"/>
      <c r="I60" s="315"/>
      <c r="J60" s="948"/>
      <c r="K60" s="948"/>
      <c r="L60" s="948"/>
      <c r="M60" s="948"/>
      <c r="N60" s="948"/>
      <c r="O60" s="948"/>
      <c r="P60" s="948"/>
      <c r="Q60" s="948"/>
      <c r="R60" s="948"/>
      <c r="S60" s="948"/>
      <c r="T60" s="948"/>
      <c r="U60" s="948"/>
      <c r="V60" s="948" t="s">
        <v>258</v>
      </c>
      <c r="W60" s="948"/>
      <c r="X60" s="948"/>
      <c r="Y60" s="948"/>
      <c r="Z60" s="948"/>
      <c r="AA60" s="948"/>
      <c r="AB60" s="948" t="s">
        <v>258</v>
      </c>
      <c r="AC60" s="948"/>
      <c r="AD60" s="948"/>
      <c r="AE60" s="948"/>
      <c r="AF60" s="948"/>
      <c r="AG60" s="948"/>
      <c r="AH60" s="948" t="s">
        <v>258</v>
      </c>
      <c r="AI60" s="948"/>
      <c r="AJ60" s="948"/>
      <c r="AK60" s="948"/>
      <c r="AL60" s="948"/>
      <c r="AM60" s="948"/>
      <c r="AN60" s="948" t="s">
        <v>258</v>
      </c>
      <c r="AO60" s="948"/>
      <c r="AP60" s="948"/>
      <c r="AQ60" s="948"/>
      <c r="AR60" s="948"/>
      <c r="AS60" s="948"/>
      <c r="AT60" s="948" t="s">
        <v>258</v>
      </c>
      <c r="AU60" s="948"/>
      <c r="AV60" s="948"/>
      <c r="AW60" s="948"/>
      <c r="AX60" s="948"/>
      <c r="AY60" s="948"/>
      <c r="AZ60" s="948" t="s">
        <v>258</v>
      </c>
      <c r="BA60" s="948"/>
      <c r="BB60" s="948"/>
      <c r="BC60" s="948"/>
      <c r="BD60" s="948"/>
      <c r="BE60" s="948"/>
      <c r="BF60" s="948" t="s">
        <v>258</v>
      </c>
      <c r="BG60" s="948"/>
      <c r="BH60" s="948"/>
      <c r="BI60" s="948"/>
      <c r="BJ60" s="948"/>
      <c r="BK60" s="948"/>
      <c r="BL60" s="948" t="s">
        <v>258</v>
      </c>
      <c r="BM60" s="948"/>
      <c r="BN60" s="948"/>
      <c r="BO60" s="948"/>
      <c r="BP60" s="948"/>
      <c r="BQ60" s="948"/>
      <c r="BR60" s="948" t="s">
        <v>258</v>
      </c>
      <c r="BS60" s="948"/>
      <c r="BT60" s="948"/>
      <c r="BU60" s="948"/>
      <c r="BV60" s="948"/>
      <c r="BW60" s="948"/>
      <c r="BX60" s="948" t="s">
        <v>258</v>
      </c>
      <c r="BY60" s="948"/>
      <c r="BZ60" s="948"/>
      <c r="CA60" s="948"/>
      <c r="CB60" s="948"/>
      <c r="CC60" s="948"/>
      <c r="CD60" s="948" t="s">
        <v>258</v>
      </c>
      <c r="CE60" s="948"/>
      <c r="CF60" s="948"/>
      <c r="CG60" s="948"/>
      <c r="CH60" s="948"/>
      <c r="CI60" s="948"/>
      <c r="CJ60" s="948" t="s">
        <v>258</v>
      </c>
      <c r="CK60" s="948"/>
      <c r="CL60" s="948"/>
      <c r="CM60" s="948"/>
      <c r="CN60" s="948"/>
      <c r="CO60" s="948"/>
      <c r="CP60" s="948" t="s">
        <v>258</v>
      </c>
      <c r="CQ60" s="948"/>
      <c r="CR60" s="948"/>
      <c r="CS60" s="948"/>
      <c r="CT60" s="948"/>
      <c r="CU60" s="948"/>
      <c r="CV60" s="948" t="s">
        <v>258</v>
      </c>
      <c r="CW60" s="948"/>
      <c r="CX60" s="948"/>
      <c r="CY60" s="948"/>
      <c r="CZ60" s="948"/>
      <c r="DA60" s="948"/>
      <c r="DB60" s="948" t="s">
        <v>258</v>
      </c>
      <c r="DC60" s="948"/>
      <c r="DD60" s="948"/>
      <c r="DE60" s="948"/>
      <c r="DF60" s="948"/>
      <c r="DG60" s="948"/>
      <c r="DH60" s="948" t="s">
        <v>258</v>
      </c>
      <c r="DI60" s="948"/>
      <c r="DJ60" s="948"/>
      <c r="DK60" s="948"/>
      <c r="DL60" s="948"/>
      <c r="DM60" s="948"/>
      <c r="DN60" s="948" t="s">
        <v>258</v>
      </c>
      <c r="DO60" s="948"/>
      <c r="DP60" s="948"/>
      <c r="DQ60" s="948"/>
      <c r="DR60" s="948"/>
      <c r="DS60" s="948"/>
      <c r="DT60" s="948" t="s">
        <v>258</v>
      </c>
      <c r="DU60" s="948"/>
      <c r="DV60" s="948"/>
      <c r="DW60" s="948"/>
      <c r="DX60" s="948"/>
      <c r="DY60" s="948"/>
      <c r="DZ60" s="948" t="s">
        <v>258</v>
      </c>
      <c r="EA60" s="948"/>
      <c r="EB60" s="948"/>
      <c r="EC60" s="948"/>
      <c r="ED60" s="948"/>
      <c r="EE60" s="948"/>
      <c r="EF60" s="948" t="s">
        <v>258</v>
      </c>
      <c r="EG60" s="948"/>
      <c r="EH60" s="948"/>
      <c r="EI60" s="948"/>
      <c r="EJ60" s="948"/>
      <c r="EK60" s="948"/>
      <c r="EL60" s="948" t="s">
        <v>258</v>
      </c>
      <c r="EM60" s="948"/>
      <c r="EN60" s="948"/>
      <c r="EO60" s="948"/>
      <c r="EP60" s="948"/>
      <c r="EQ60" s="948"/>
      <c r="ER60" s="948" t="s">
        <v>258</v>
      </c>
      <c r="ES60" s="948"/>
      <c r="ET60" s="948"/>
      <c r="EU60" s="948"/>
      <c r="EV60" s="948"/>
      <c r="EW60" s="948"/>
      <c r="EX60" s="948" t="s">
        <v>258</v>
      </c>
      <c r="EY60" s="948"/>
      <c r="EZ60" s="948"/>
      <c r="FA60" s="948"/>
      <c r="FB60" s="948"/>
      <c r="FC60" s="948"/>
      <c r="FD60" s="948" t="s">
        <v>258</v>
      </c>
      <c r="FE60" s="948"/>
      <c r="FF60" s="948"/>
      <c r="FG60" s="948"/>
      <c r="FH60" s="948"/>
      <c r="FI60" s="948"/>
      <c r="FJ60" s="948" t="s">
        <v>258</v>
      </c>
      <c r="FK60" s="948"/>
      <c r="FL60" s="948"/>
      <c r="FM60" s="948"/>
      <c r="FN60" s="948"/>
      <c r="FO60" s="948"/>
      <c r="FP60" s="948" t="s">
        <v>258</v>
      </c>
      <c r="FQ60" s="948"/>
      <c r="FR60" s="948"/>
      <c r="FS60" s="948"/>
      <c r="FT60" s="948"/>
      <c r="FU60" s="948"/>
      <c r="FV60" s="948" t="s">
        <v>258</v>
      </c>
      <c r="FW60" s="948"/>
      <c r="FX60" s="948"/>
      <c r="FY60" s="948"/>
      <c r="FZ60" s="948"/>
      <c r="GA60" s="948"/>
      <c r="GB60" s="948" t="s">
        <v>258</v>
      </c>
      <c r="GC60" s="948"/>
      <c r="GD60" s="948"/>
      <c r="GE60" s="948"/>
      <c r="GF60" s="948"/>
      <c r="GG60" s="948"/>
      <c r="GH60" s="948" t="s">
        <v>258</v>
      </c>
      <c r="GI60" s="948"/>
      <c r="GJ60" s="948"/>
      <c r="GK60" s="948"/>
      <c r="GL60" s="948"/>
      <c r="GM60" s="948"/>
      <c r="GN60" s="948" t="s">
        <v>258</v>
      </c>
      <c r="GO60" s="948"/>
      <c r="GP60" s="948"/>
      <c r="GQ60" s="948"/>
      <c r="GR60" s="948"/>
      <c r="GS60" s="948"/>
      <c r="GT60" s="948" t="s">
        <v>258</v>
      </c>
      <c r="GU60" s="948"/>
      <c r="GV60" s="948"/>
      <c r="GW60" s="948"/>
      <c r="GX60" s="948"/>
      <c r="GY60" s="948"/>
      <c r="GZ60" s="948" t="s">
        <v>258</v>
      </c>
      <c r="HA60" s="948"/>
      <c r="HB60" s="948"/>
      <c r="HC60" s="948"/>
      <c r="HD60" s="948"/>
      <c r="HE60" s="948"/>
      <c r="HF60" s="948" t="s">
        <v>258</v>
      </c>
      <c r="HG60" s="948"/>
      <c r="HH60" s="948"/>
      <c r="HI60" s="948"/>
      <c r="HJ60" s="948"/>
      <c r="HK60" s="948"/>
      <c r="HL60" s="948" t="s">
        <v>258</v>
      </c>
      <c r="HM60" s="948"/>
      <c r="HN60" s="948"/>
      <c r="HO60" s="948"/>
      <c r="HP60" s="948"/>
      <c r="HQ60" s="948"/>
      <c r="HR60" s="948" t="s">
        <v>258</v>
      </c>
      <c r="HS60" s="948"/>
      <c r="HT60" s="948"/>
      <c r="HU60" s="948"/>
      <c r="HV60" s="948"/>
      <c r="HW60" s="948"/>
      <c r="HX60" s="948" t="s">
        <v>258</v>
      </c>
      <c r="HY60" s="948"/>
      <c r="HZ60" s="948"/>
      <c r="IA60" s="948"/>
      <c r="IB60" s="948"/>
      <c r="IC60" s="948"/>
      <c r="ID60" s="948" t="s">
        <v>258</v>
      </c>
      <c r="IE60" s="948"/>
      <c r="IF60" s="948"/>
      <c r="IG60" s="948"/>
      <c r="IH60" s="948"/>
      <c r="II60" s="948"/>
      <c r="IJ60" s="948" t="s">
        <v>258</v>
      </c>
      <c r="IK60" s="948"/>
      <c r="IL60" s="948"/>
      <c r="IM60" s="948"/>
      <c r="IN60" s="948"/>
      <c r="IO60" s="948"/>
      <c r="IP60" s="948" t="s">
        <v>258</v>
      </c>
      <c r="IQ60" s="948"/>
      <c r="IR60" s="948"/>
      <c r="IS60" s="948"/>
    </row>
    <row r="61" spans="1:256">
      <c r="C61" s="1" t="s">
        <v>140</v>
      </c>
      <c r="D61" s="1"/>
      <c r="E61" s="1"/>
      <c r="F61" s="312"/>
      <c r="G61" s="1"/>
      <c r="H61" s="1"/>
      <c r="I61" s="1"/>
      <c r="J61" s="948"/>
      <c r="K61" s="948"/>
      <c r="L61" s="948"/>
      <c r="M61" s="948"/>
      <c r="N61" s="948"/>
      <c r="O61" s="948"/>
      <c r="P61" s="948"/>
      <c r="Q61" s="948"/>
      <c r="R61" s="948"/>
      <c r="S61" s="948"/>
      <c r="T61" s="948"/>
      <c r="U61" s="948"/>
      <c r="V61" s="948" t="s">
        <v>250</v>
      </c>
      <c r="W61" s="948"/>
      <c r="X61" s="948"/>
      <c r="Y61" s="948"/>
      <c r="Z61" s="948"/>
      <c r="AA61" s="948"/>
      <c r="AB61" s="948" t="s">
        <v>250</v>
      </c>
      <c r="AC61" s="948"/>
      <c r="AD61" s="948"/>
      <c r="AE61" s="948"/>
      <c r="AF61" s="948"/>
      <c r="AG61" s="948"/>
      <c r="AH61" s="948" t="s">
        <v>250</v>
      </c>
      <c r="AI61" s="948"/>
      <c r="AJ61" s="948"/>
      <c r="AK61" s="948"/>
      <c r="AL61" s="948"/>
      <c r="AM61" s="948"/>
      <c r="AN61" s="948" t="s">
        <v>250</v>
      </c>
      <c r="AO61" s="948"/>
      <c r="AP61" s="948"/>
      <c r="AQ61" s="948"/>
      <c r="AR61" s="948"/>
      <c r="AS61" s="948"/>
      <c r="AT61" s="948" t="s">
        <v>250</v>
      </c>
      <c r="AU61" s="948"/>
      <c r="AV61" s="948"/>
      <c r="AW61" s="948"/>
      <c r="AX61" s="948"/>
      <c r="AY61" s="948"/>
      <c r="AZ61" s="948" t="s">
        <v>250</v>
      </c>
      <c r="BA61" s="948"/>
      <c r="BB61" s="948"/>
      <c r="BC61" s="948"/>
      <c r="BD61" s="948"/>
      <c r="BE61" s="948"/>
      <c r="BF61" s="948" t="s">
        <v>250</v>
      </c>
      <c r="BG61" s="948"/>
      <c r="BH61" s="948"/>
      <c r="BI61" s="948"/>
      <c r="BJ61" s="948"/>
      <c r="BK61" s="948"/>
      <c r="BL61" s="948" t="s">
        <v>250</v>
      </c>
      <c r="BM61" s="948"/>
      <c r="BN61" s="948"/>
      <c r="BO61" s="948"/>
      <c r="BP61" s="948"/>
      <c r="BQ61" s="948"/>
      <c r="BR61" s="948" t="s">
        <v>250</v>
      </c>
      <c r="BS61" s="948"/>
      <c r="BT61" s="948"/>
      <c r="BU61" s="948"/>
      <c r="BV61" s="948"/>
      <c r="BW61" s="948"/>
      <c r="BX61" s="948" t="s">
        <v>250</v>
      </c>
      <c r="BY61" s="948"/>
      <c r="BZ61" s="948"/>
      <c r="CA61" s="948"/>
      <c r="CB61" s="948"/>
      <c r="CC61" s="948"/>
      <c r="CD61" s="948" t="s">
        <v>250</v>
      </c>
      <c r="CE61" s="948"/>
      <c r="CF61" s="948"/>
      <c r="CG61" s="948"/>
      <c r="CH61" s="948"/>
      <c r="CI61" s="948"/>
      <c r="CJ61" s="948" t="s">
        <v>250</v>
      </c>
      <c r="CK61" s="948"/>
      <c r="CL61" s="948"/>
      <c r="CM61" s="948"/>
      <c r="CN61" s="948"/>
      <c r="CO61" s="948"/>
      <c r="CP61" s="948" t="s">
        <v>250</v>
      </c>
      <c r="CQ61" s="948"/>
      <c r="CR61" s="948"/>
      <c r="CS61" s="948"/>
      <c r="CT61" s="948"/>
      <c r="CU61" s="948"/>
      <c r="CV61" s="948" t="s">
        <v>250</v>
      </c>
      <c r="CW61" s="948"/>
      <c r="CX61" s="948"/>
      <c r="CY61" s="948"/>
      <c r="CZ61" s="948"/>
      <c r="DA61" s="948"/>
      <c r="DB61" s="948" t="s">
        <v>250</v>
      </c>
      <c r="DC61" s="948"/>
      <c r="DD61" s="948"/>
      <c r="DE61" s="948"/>
      <c r="DF61" s="948"/>
      <c r="DG61" s="948"/>
      <c r="DH61" s="948" t="s">
        <v>250</v>
      </c>
      <c r="DI61" s="948"/>
      <c r="DJ61" s="948"/>
      <c r="DK61" s="948"/>
      <c r="DL61" s="948"/>
      <c r="DM61" s="948"/>
      <c r="DN61" s="948" t="s">
        <v>250</v>
      </c>
      <c r="DO61" s="948"/>
      <c r="DP61" s="948"/>
      <c r="DQ61" s="948"/>
      <c r="DR61" s="948"/>
      <c r="DS61" s="948"/>
      <c r="DT61" s="948" t="s">
        <v>250</v>
      </c>
      <c r="DU61" s="948"/>
      <c r="DV61" s="948"/>
      <c r="DW61" s="948"/>
      <c r="DX61" s="948"/>
      <c r="DY61" s="948"/>
      <c r="DZ61" s="948" t="s">
        <v>250</v>
      </c>
      <c r="EA61" s="948"/>
      <c r="EB61" s="948"/>
      <c r="EC61" s="948"/>
      <c r="ED61" s="948"/>
      <c r="EE61" s="948"/>
      <c r="EF61" s="948" t="s">
        <v>250</v>
      </c>
      <c r="EG61" s="948"/>
      <c r="EH61" s="948"/>
      <c r="EI61" s="948"/>
      <c r="EJ61" s="948"/>
      <c r="EK61" s="948"/>
      <c r="EL61" s="948" t="s">
        <v>250</v>
      </c>
      <c r="EM61" s="948"/>
      <c r="EN61" s="948"/>
      <c r="EO61" s="948"/>
      <c r="EP61" s="948"/>
      <c r="EQ61" s="948"/>
      <c r="ER61" s="948" t="s">
        <v>250</v>
      </c>
      <c r="ES61" s="948"/>
      <c r="ET61" s="948"/>
      <c r="EU61" s="948"/>
      <c r="EV61" s="948"/>
      <c r="EW61" s="948"/>
      <c r="EX61" s="948" t="s">
        <v>250</v>
      </c>
      <c r="EY61" s="948"/>
      <c r="EZ61" s="948"/>
      <c r="FA61" s="948"/>
      <c r="FB61" s="948"/>
      <c r="FC61" s="948"/>
      <c r="FD61" s="948" t="s">
        <v>250</v>
      </c>
      <c r="FE61" s="948"/>
      <c r="FF61" s="948"/>
      <c r="FG61" s="948"/>
      <c r="FH61" s="948"/>
      <c r="FI61" s="948"/>
      <c r="FJ61" s="948" t="s">
        <v>250</v>
      </c>
      <c r="FK61" s="948"/>
      <c r="FL61" s="948"/>
      <c r="FM61" s="948"/>
      <c r="FN61" s="948"/>
      <c r="FO61" s="948"/>
      <c r="FP61" s="948" t="s">
        <v>250</v>
      </c>
      <c r="FQ61" s="948"/>
      <c r="FR61" s="948"/>
      <c r="FS61" s="948"/>
      <c r="FT61" s="948"/>
      <c r="FU61" s="948"/>
      <c r="FV61" s="948" t="s">
        <v>250</v>
      </c>
      <c r="FW61" s="948"/>
      <c r="FX61" s="948"/>
      <c r="FY61" s="948"/>
      <c r="FZ61" s="948"/>
      <c r="GA61" s="948"/>
      <c r="GB61" s="948" t="s">
        <v>250</v>
      </c>
      <c r="GC61" s="948"/>
      <c r="GD61" s="948"/>
      <c r="GE61" s="948"/>
      <c r="GF61" s="948"/>
      <c r="GG61" s="948"/>
      <c r="GH61" s="948" t="s">
        <v>250</v>
      </c>
      <c r="GI61" s="948"/>
      <c r="GJ61" s="948"/>
      <c r="GK61" s="948"/>
      <c r="GL61" s="948"/>
      <c r="GM61" s="948"/>
      <c r="GN61" s="948" t="s">
        <v>250</v>
      </c>
      <c r="GO61" s="948"/>
      <c r="GP61" s="948"/>
      <c r="GQ61" s="948"/>
      <c r="GR61" s="948"/>
      <c r="GS61" s="948"/>
      <c r="GT61" s="948" t="s">
        <v>250</v>
      </c>
      <c r="GU61" s="948"/>
      <c r="GV61" s="948"/>
      <c r="GW61" s="948"/>
      <c r="GX61" s="948"/>
      <c r="GY61" s="948"/>
      <c r="GZ61" s="948" t="s">
        <v>250</v>
      </c>
      <c r="HA61" s="948"/>
      <c r="HB61" s="948"/>
      <c r="HC61" s="948"/>
      <c r="HD61" s="948"/>
      <c r="HE61" s="948"/>
      <c r="HF61" s="948" t="s">
        <v>250</v>
      </c>
      <c r="HG61" s="948"/>
      <c r="HH61" s="948"/>
      <c r="HI61" s="948"/>
      <c r="HJ61" s="948"/>
      <c r="HK61" s="948"/>
      <c r="HL61" s="948" t="s">
        <v>250</v>
      </c>
      <c r="HM61" s="948"/>
      <c r="HN61" s="948"/>
      <c r="HO61" s="948"/>
      <c r="HP61" s="948"/>
      <c r="HQ61" s="948"/>
      <c r="HR61" s="948" t="s">
        <v>250</v>
      </c>
      <c r="HS61" s="948"/>
      <c r="HT61" s="948"/>
      <c r="HU61" s="948"/>
      <c r="HV61" s="948"/>
      <c r="HW61" s="948"/>
      <c r="HX61" s="948" t="s">
        <v>250</v>
      </c>
      <c r="HY61" s="948"/>
      <c r="HZ61" s="948"/>
      <c r="IA61" s="948"/>
      <c r="IB61" s="948"/>
      <c r="IC61" s="948"/>
      <c r="ID61" s="948" t="s">
        <v>250</v>
      </c>
      <c r="IE61" s="948"/>
      <c r="IF61" s="948"/>
      <c r="IG61" s="948"/>
      <c r="IH61" s="948"/>
      <c r="II61" s="948"/>
      <c r="IJ61" s="948" t="s">
        <v>250</v>
      </c>
      <c r="IK61" s="948"/>
      <c r="IL61" s="948"/>
      <c r="IM61" s="948"/>
      <c r="IN61" s="948"/>
      <c r="IO61" s="948"/>
      <c r="IP61" s="948" t="s">
        <v>250</v>
      </c>
      <c r="IQ61" s="948"/>
      <c r="IR61" s="948"/>
      <c r="IS61" s="948"/>
    </row>
    <row r="62" spans="1:256">
      <c r="B62" s="1"/>
      <c r="C62" s="1"/>
      <c r="D62" s="1"/>
      <c r="E62" s="1"/>
      <c r="F62" s="312"/>
      <c r="G62" s="1"/>
      <c r="H62" s="1"/>
      <c r="I62" s="1"/>
      <c r="J62" s="1"/>
      <c r="K62" s="1"/>
      <c r="L62" s="1"/>
      <c r="M62" s="1"/>
      <c r="N62" s="1"/>
      <c r="O62" s="1"/>
      <c r="P62" s="948"/>
      <c r="Q62" s="948"/>
      <c r="R62" s="948"/>
      <c r="S62" s="948"/>
      <c r="T62" s="948"/>
      <c r="U62" s="948"/>
      <c r="V62" s="948" t="s">
        <v>140</v>
      </c>
      <c r="W62" s="948"/>
      <c r="X62" s="948"/>
      <c r="Y62" s="948"/>
      <c r="Z62" s="948"/>
      <c r="AA62" s="948"/>
      <c r="AB62" s="948" t="s">
        <v>140</v>
      </c>
      <c r="AC62" s="948"/>
      <c r="AD62" s="948"/>
      <c r="AE62" s="948"/>
      <c r="AF62" s="948"/>
      <c r="AG62" s="948"/>
      <c r="AH62" s="948" t="s">
        <v>140</v>
      </c>
      <c r="AI62" s="948"/>
      <c r="AJ62" s="948"/>
      <c r="AK62" s="948"/>
      <c r="AL62" s="948"/>
      <c r="AM62" s="948"/>
      <c r="AN62" s="948" t="s">
        <v>140</v>
      </c>
      <c r="AO62" s="948"/>
      <c r="AP62" s="948"/>
      <c r="AQ62" s="948"/>
      <c r="AR62" s="948"/>
      <c r="AS62" s="948"/>
      <c r="AT62" s="948" t="s">
        <v>140</v>
      </c>
      <c r="AU62" s="948"/>
      <c r="AV62" s="948"/>
      <c r="AW62" s="948"/>
      <c r="AX62" s="948"/>
      <c r="AY62" s="948"/>
      <c r="AZ62" s="948" t="s">
        <v>140</v>
      </c>
      <c r="BA62" s="948"/>
      <c r="BB62" s="948"/>
      <c r="BC62" s="948"/>
      <c r="BD62" s="948"/>
      <c r="BE62" s="948"/>
      <c r="BF62" s="948" t="s">
        <v>140</v>
      </c>
      <c r="BG62" s="948"/>
      <c r="BH62" s="948"/>
      <c r="BI62" s="948"/>
      <c r="BJ62" s="948"/>
      <c r="BK62" s="948"/>
      <c r="BL62" s="948" t="s">
        <v>140</v>
      </c>
      <c r="BM62" s="948"/>
      <c r="BN62" s="948"/>
      <c r="BO62" s="948"/>
      <c r="BP62" s="948"/>
      <c r="BQ62" s="948"/>
      <c r="BR62" s="948" t="s">
        <v>140</v>
      </c>
      <c r="BS62" s="948"/>
      <c r="BT62" s="948"/>
      <c r="BU62" s="948"/>
      <c r="BV62" s="948"/>
      <c r="BW62" s="948"/>
      <c r="BX62" s="948" t="s">
        <v>140</v>
      </c>
      <c r="BY62" s="948"/>
      <c r="BZ62" s="948"/>
      <c r="CA62" s="948"/>
      <c r="CB62" s="948"/>
      <c r="CC62" s="948"/>
      <c r="CD62" s="948" t="s">
        <v>140</v>
      </c>
      <c r="CE62" s="948"/>
      <c r="CF62" s="948"/>
      <c r="CG62" s="948"/>
      <c r="CH62" s="948"/>
      <c r="CI62" s="948"/>
      <c r="CJ62" s="948" t="s">
        <v>140</v>
      </c>
      <c r="CK62" s="948"/>
      <c r="CL62" s="948"/>
      <c r="CM62" s="948"/>
      <c r="CN62" s="948"/>
      <c r="CO62" s="948"/>
      <c r="CP62" s="948" t="s">
        <v>140</v>
      </c>
      <c r="CQ62" s="948"/>
      <c r="CR62" s="948"/>
      <c r="CS62" s="948"/>
      <c r="CT62" s="948"/>
      <c r="CU62" s="948"/>
      <c r="CV62" s="948" t="s">
        <v>140</v>
      </c>
      <c r="CW62" s="948"/>
      <c r="CX62" s="948"/>
      <c r="CY62" s="948"/>
      <c r="CZ62" s="948"/>
      <c r="DA62" s="948"/>
      <c r="DB62" s="948" t="s">
        <v>140</v>
      </c>
      <c r="DC62" s="948"/>
      <c r="DD62" s="948"/>
      <c r="DE62" s="948"/>
      <c r="DF62" s="948"/>
      <c r="DG62" s="948"/>
      <c r="DH62" s="948" t="s">
        <v>140</v>
      </c>
      <c r="DI62" s="948"/>
      <c r="DJ62" s="948"/>
      <c r="DK62" s="948"/>
      <c r="DL62" s="948"/>
      <c r="DM62" s="948"/>
      <c r="DN62" s="948" t="s">
        <v>140</v>
      </c>
      <c r="DO62" s="948"/>
      <c r="DP62" s="948"/>
      <c r="DQ62" s="948"/>
      <c r="DR62" s="948"/>
      <c r="DS62" s="948"/>
      <c r="DT62" s="948" t="s">
        <v>140</v>
      </c>
      <c r="DU62" s="948"/>
      <c r="DV62" s="948"/>
      <c r="DW62" s="948"/>
      <c r="DX62" s="948"/>
      <c r="DY62" s="948"/>
      <c r="DZ62" s="948" t="s">
        <v>140</v>
      </c>
      <c r="EA62" s="948"/>
      <c r="EB62" s="948"/>
      <c r="EC62" s="948"/>
      <c r="ED62" s="948"/>
      <c r="EE62" s="948"/>
      <c r="EF62" s="948" t="s">
        <v>140</v>
      </c>
      <c r="EG62" s="948"/>
      <c r="EH62" s="948"/>
      <c r="EI62" s="948"/>
      <c r="EJ62" s="948"/>
      <c r="EK62" s="948"/>
      <c r="EL62" s="948" t="s">
        <v>140</v>
      </c>
      <c r="EM62" s="948"/>
      <c r="EN62" s="948"/>
      <c r="EO62" s="948"/>
      <c r="EP62" s="948"/>
      <c r="EQ62" s="948"/>
      <c r="ER62" s="948" t="s">
        <v>140</v>
      </c>
      <c r="ES62" s="948"/>
      <c r="ET62" s="948"/>
      <c r="EU62" s="948"/>
      <c r="EV62" s="948"/>
      <c r="EW62" s="948"/>
      <c r="EX62" s="948" t="s">
        <v>140</v>
      </c>
      <c r="EY62" s="948"/>
      <c r="EZ62" s="948"/>
      <c r="FA62" s="948"/>
      <c r="FB62" s="948"/>
      <c r="FC62" s="948"/>
      <c r="FD62" s="948" t="s">
        <v>140</v>
      </c>
      <c r="FE62" s="948"/>
      <c r="FF62" s="948"/>
      <c r="FG62" s="948"/>
      <c r="FH62" s="948"/>
      <c r="FI62" s="948"/>
      <c r="FJ62" s="948" t="s">
        <v>140</v>
      </c>
      <c r="FK62" s="948"/>
      <c r="FL62" s="948"/>
      <c r="FM62" s="948"/>
      <c r="FN62" s="948"/>
      <c r="FO62" s="948"/>
      <c r="FP62" s="948" t="s">
        <v>140</v>
      </c>
      <c r="FQ62" s="948"/>
      <c r="FR62" s="948"/>
      <c r="FS62" s="948"/>
      <c r="FT62" s="948"/>
      <c r="FU62" s="948"/>
      <c r="FV62" s="948" t="s">
        <v>140</v>
      </c>
      <c r="FW62" s="948"/>
      <c r="FX62" s="948"/>
      <c r="FY62" s="948"/>
      <c r="FZ62" s="948"/>
      <c r="GA62" s="948"/>
      <c r="GB62" s="948" t="s">
        <v>140</v>
      </c>
      <c r="GC62" s="948"/>
      <c r="GD62" s="948"/>
      <c r="GE62" s="948"/>
      <c r="GF62" s="948"/>
      <c r="GG62" s="948"/>
      <c r="GH62" s="948" t="s">
        <v>140</v>
      </c>
      <c r="GI62" s="948"/>
      <c r="GJ62" s="948"/>
      <c r="GK62" s="948"/>
      <c r="GL62" s="948"/>
      <c r="GM62" s="948"/>
      <c r="GN62" s="948" t="s">
        <v>140</v>
      </c>
      <c r="GO62" s="948"/>
      <c r="GP62" s="948"/>
      <c r="GQ62" s="948"/>
      <c r="GR62" s="948"/>
      <c r="GS62" s="948"/>
      <c r="GT62" s="948" t="s">
        <v>140</v>
      </c>
      <c r="GU62" s="948"/>
      <c r="GV62" s="948"/>
      <c r="GW62" s="948"/>
      <c r="GX62" s="948"/>
      <c r="GY62" s="948"/>
      <c r="GZ62" s="948" t="s">
        <v>140</v>
      </c>
      <c r="HA62" s="948"/>
      <c r="HB62" s="948"/>
      <c r="HC62" s="948"/>
      <c r="HD62" s="948"/>
      <c r="HE62" s="948"/>
      <c r="HF62" s="948" t="s">
        <v>140</v>
      </c>
      <c r="HG62" s="948"/>
      <c r="HH62" s="948"/>
      <c r="HI62" s="948"/>
      <c r="HJ62" s="948"/>
      <c r="HK62" s="948"/>
      <c r="HL62" s="948" t="s">
        <v>140</v>
      </c>
      <c r="HM62" s="948"/>
      <c r="HN62" s="948"/>
      <c r="HO62" s="948"/>
      <c r="HP62" s="948"/>
      <c r="HQ62" s="948"/>
      <c r="HR62" s="948" t="s">
        <v>140</v>
      </c>
      <c r="HS62" s="948"/>
      <c r="HT62" s="948"/>
      <c r="HU62" s="948"/>
      <c r="HV62" s="948"/>
      <c r="HW62" s="948"/>
      <c r="HX62" s="948" t="s">
        <v>140</v>
      </c>
      <c r="HY62" s="948"/>
      <c r="HZ62" s="948"/>
      <c r="IA62" s="948"/>
      <c r="IB62" s="948"/>
      <c r="IC62" s="948"/>
      <c r="ID62" s="948" t="s">
        <v>140</v>
      </c>
      <c r="IE62" s="948"/>
      <c r="IF62" s="948"/>
      <c r="IG62" s="948"/>
      <c r="IH62" s="948"/>
      <c r="II62" s="948"/>
      <c r="IJ62" s="948" t="s">
        <v>140</v>
      </c>
      <c r="IK62" s="948"/>
      <c r="IL62" s="948"/>
      <c r="IM62" s="948"/>
      <c r="IN62" s="948"/>
      <c r="IO62" s="948"/>
      <c r="IP62" s="948" t="s">
        <v>140</v>
      </c>
      <c r="IQ62" s="948"/>
      <c r="IR62" s="948"/>
      <c r="IS62" s="948"/>
      <c r="IT62" s="948"/>
      <c r="IU62" s="948"/>
      <c r="IV62" s="1" t="s">
        <v>140</v>
      </c>
    </row>
    <row r="63" spans="1:256">
      <c r="A63" s="10"/>
      <c r="B63" s="10"/>
      <c r="C63" s="9"/>
      <c r="D63" s="9"/>
      <c r="E63" s="9"/>
      <c r="F63" s="259"/>
      <c r="G63" s="8"/>
    </row>
    <row r="64" spans="1:256">
      <c r="A64" s="23"/>
    </row>
    <row r="65" spans="1:8">
      <c r="A65" s="23"/>
    </row>
    <row r="66" spans="1:8" s="267" customFormat="1">
      <c r="A66" s="23"/>
      <c r="B66" s="947"/>
      <c r="C66" s="947"/>
      <c r="D66" s="947"/>
      <c r="E66" s="947"/>
      <c r="F66" s="280"/>
      <c r="G66" s="947"/>
      <c r="H66" s="947"/>
    </row>
    <row r="67" spans="1:8" s="267" customFormat="1">
      <c r="A67" s="947"/>
      <c r="B67" s="23"/>
      <c r="C67" s="23"/>
      <c r="D67" s="23"/>
      <c r="E67" s="23"/>
      <c r="F67" s="247"/>
      <c r="G67" s="23"/>
      <c r="H67" s="23"/>
    </row>
    <row r="68" spans="1:8" s="267" customFormat="1">
      <c r="A68" s="947"/>
      <c r="B68" s="23"/>
      <c r="C68" s="23"/>
      <c r="D68" s="23"/>
      <c r="E68" s="23"/>
      <c r="F68" s="247"/>
      <c r="G68" s="23"/>
      <c r="H68" s="23"/>
    </row>
    <row r="69" spans="1:8" s="267" customFormat="1">
      <c r="A69" s="947"/>
      <c r="B69" s="23"/>
      <c r="C69" s="23"/>
      <c r="D69" s="23"/>
      <c r="E69" s="23"/>
      <c r="F69" s="247"/>
      <c r="G69" s="23"/>
      <c r="H69" s="23"/>
    </row>
    <row r="70" spans="1:8" s="267" customFormat="1">
      <c r="A70" s="947"/>
      <c r="B70" s="23"/>
      <c r="C70" s="22"/>
      <c r="D70" s="22"/>
      <c r="E70" s="22"/>
      <c r="F70" s="247"/>
      <c r="G70" s="316"/>
      <c r="H70" s="23"/>
    </row>
    <row r="71" spans="1:8" s="267" customFormat="1">
      <c r="A71" s="947"/>
      <c r="B71" s="23"/>
      <c r="C71" s="23"/>
      <c r="D71" s="23"/>
      <c r="E71" s="23"/>
      <c r="F71" s="247"/>
      <c r="G71" s="23"/>
      <c r="H71" s="23"/>
    </row>
  </sheetData>
  <mergeCells count="123">
    <mergeCell ref="C1:G1"/>
    <mergeCell ref="J60:O60"/>
    <mergeCell ref="P60:U60"/>
    <mergeCell ref="V60:AA60"/>
    <mergeCell ref="DT60:DY60"/>
    <mergeCell ref="DZ60:EE60"/>
    <mergeCell ref="EF60:EK60"/>
    <mergeCell ref="EL60:EQ60"/>
    <mergeCell ref="FD60:FI60"/>
    <mergeCell ref="CP60:CU60"/>
    <mergeCell ref="HR60:HW60"/>
    <mergeCell ref="IJ60:IO60"/>
    <mergeCell ref="HX60:IC60"/>
    <mergeCell ref="ID60:II60"/>
    <mergeCell ref="AN60:AS60"/>
    <mergeCell ref="AT60:AY60"/>
    <mergeCell ref="BX60:CC60"/>
    <mergeCell ref="CD60:CI60"/>
    <mergeCell ref="AZ60:BE60"/>
    <mergeCell ref="FV60:GA60"/>
    <mergeCell ref="J61:O61"/>
    <mergeCell ref="P61:U61"/>
    <mergeCell ref="V61:AA61"/>
    <mergeCell ref="AB61:AG61"/>
    <mergeCell ref="IP60:IS60"/>
    <mergeCell ref="GB60:GG60"/>
    <mergeCell ref="GH60:GM60"/>
    <mergeCell ref="GN60:GS60"/>
    <mergeCell ref="GT60:GY60"/>
    <mergeCell ref="HL60:HQ60"/>
    <mergeCell ref="EX60:FC60"/>
    <mergeCell ref="AT61:AY61"/>
    <mergeCell ref="CJ60:CO60"/>
    <mergeCell ref="BL60:BQ60"/>
    <mergeCell ref="BR60:BW60"/>
    <mergeCell ref="CJ61:CO61"/>
    <mergeCell ref="BR61:BW61"/>
    <mergeCell ref="BX61:CC61"/>
    <mergeCell ref="DH60:DM60"/>
    <mergeCell ref="DN60:DS60"/>
    <mergeCell ref="GZ60:HE60"/>
    <mergeCell ref="DZ61:EE61"/>
    <mergeCell ref="EF61:EK61"/>
    <mergeCell ref="DN61:DS61"/>
    <mergeCell ref="DT61:DY61"/>
    <mergeCell ref="FV61:GA61"/>
    <mergeCell ref="GB61:GG61"/>
    <mergeCell ref="FJ60:FO60"/>
    <mergeCell ref="FP60:FU60"/>
    <mergeCell ref="ER60:EW60"/>
    <mergeCell ref="BL61:BQ61"/>
    <mergeCell ref="AH61:AM61"/>
    <mergeCell ref="HF60:HK60"/>
    <mergeCell ref="AB60:AG60"/>
    <mergeCell ref="AH60:AM60"/>
    <mergeCell ref="BF60:BK60"/>
    <mergeCell ref="DB60:DG60"/>
    <mergeCell ref="FJ61:FO61"/>
    <mergeCell ref="FD61:FI61"/>
    <mergeCell ref="CV60:DA60"/>
    <mergeCell ref="AZ62:BE62"/>
    <mergeCell ref="BF61:BK61"/>
    <mergeCell ref="CP61:CU61"/>
    <mergeCell ref="P62:U62"/>
    <mergeCell ref="V62:AA62"/>
    <mergeCell ref="AB62:AG62"/>
    <mergeCell ref="AH62:AM62"/>
    <mergeCell ref="BR62:BW62"/>
    <mergeCell ref="CD61:CI61"/>
    <mergeCell ref="AN62:AS62"/>
    <mergeCell ref="CV61:DA61"/>
    <mergeCell ref="DZ62:EE62"/>
    <mergeCell ref="CV62:DA62"/>
    <mergeCell ref="DB62:DG62"/>
    <mergeCell ref="DH62:DM62"/>
    <mergeCell ref="AN61:AS61"/>
    <mergeCell ref="AZ61:BE61"/>
    <mergeCell ref="BF62:BK62"/>
    <mergeCell ref="BL62:BQ62"/>
    <mergeCell ref="AT62:AY62"/>
    <mergeCell ref="FV62:GA62"/>
    <mergeCell ref="BX62:CC62"/>
    <mergeCell ref="CD62:CI62"/>
    <mergeCell ref="CJ62:CO62"/>
    <mergeCell ref="DT62:DY62"/>
    <mergeCell ref="CP62:CU62"/>
    <mergeCell ref="EF62:EK62"/>
    <mergeCell ref="EL62:EQ62"/>
    <mergeCell ref="DN62:DS62"/>
    <mergeCell ref="FD62:FI62"/>
    <mergeCell ref="EX62:FC62"/>
    <mergeCell ref="EL61:EQ61"/>
    <mergeCell ref="FP61:FU61"/>
    <mergeCell ref="ER61:EW61"/>
    <mergeCell ref="FJ62:FO62"/>
    <mergeCell ref="FP62:FU62"/>
    <mergeCell ref="ER62:EW62"/>
    <mergeCell ref="HF62:HK62"/>
    <mergeCell ref="HR62:HW62"/>
    <mergeCell ref="HX62:IC62"/>
    <mergeCell ref="ID62:II62"/>
    <mergeCell ref="IJ62:IO62"/>
    <mergeCell ref="GB62:GG62"/>
    <mergeCell ref="HF61:HK61"/>
    <mergeCell ref="GH61:GM61"/>
    <mergeCell ref="HL62:HQ62"/>
    <mergeCell ref="HL61:HQ61"/>
    <mergeCell ref="GN61:GS61"/>
    <mergeCell ref="IP62:IU62"/>
    <mergeCell ref="GH62:GM62"/>
    <mergeCell ref="GN62:GS62"/>
    <mergeCell ref="GT62:GY62"/>
    <mergeCell ref="GZ62:HE62"/>
    <mergeCell ref="IP61:IS61"/>
    <mergeCell ref="DB61:DG61"/>
    <mergeCell ref="DH61:DM61"/>
    <mergeCell ref="HX61:IC61"/>
    <mergeCell ref="EX61:FC61"/>
    <mergeCell ref="IJ61:IO61"/>
    <mergeCell ref="HR61:HW61"/>
    <mergeCell ref="GT61:GY61"/>
    <mergeCell ref="GZ61:HE61"/>
    <mergeCell ref="ID61:II6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34" zoomScale="125" workbookViewId="0">
      <selection activeCell="F4" sqref="F4"/>
    </sheetView>
  </sheetViews>
  <sheetFormatPr baseColWidth="10" defaultColWidth="10.7109375" defaultRowHeight="15"/>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6155</v>
      </c>
      <c r="G2" s="22"/>
    </row>
    <row r="3" spans="1:8">
      <c r="A3" s="267" t="s">
        <v>192</v>
      </c>
      <c r="G3" s="31">
        <v>40696</v>
      </c>
    </row>
    <row r="4" spans="1:8">
      <c r="A4" s="267" t="s">
        <v>80</v>
      </c>
      <c r="G4" s="24" t="s">
        <v>6170</v>
      </c>
    </row>
    <row r="5" spans="1:8">
      <c r="A5" s="267" t="s">
        <v>6156</v>
      </c>
    </row>
    <row r="6" spans="1:8">
      <c r="C6" s="49" t="s">
        <v>86</v>
      </c>
      <c r="D6" s="173"/>
      <c r="E6" s="173"/>
      <c r="F6" s="248"/>
      <c r="G6" s="46"/>
      <c r="H6" s="199"/>
    </row>
    <row r="7" spans="1:8">
      <c r="C7" s="269" t="s">
        <v>125</v>
      </c>
      <c r="D7" s="174" t="s">
        <v>6213</v>
      </c>
      <c r="E7" s="174"/>
      <c r="F7" s="249"/>
      <c r="G7" s="48"/>
      <c r="H7" s="199"/>
    </row>
    <row r="8" spans="1:8">
      <c r="A8" s="267" t="s">
        <v>88</v>
      </c>
      <c r="C8" s="269" t="s">
        <v>89</v>
      </c>
      <c r="D8" s="174" t="s">
        <v>6214</v>
      </c>
      <c r="E8" s="174"/>
      <c r="F8" s="249"/>
      <c r="G8" s="270"/>
      <c r="H8" s="199"/>
    </row>
    <row r="9" spans="1:8">
      <c r="A9" s="267" t="s">
        <v>6215</v>
      </c>
      <c r="C9" s="269" t="s">
        <v>247</v>
      </c>
      <c r="D9" s="174" t="s">
        <v>6216</v>
      </c>
      <c r="E9" s="174"/>
      <c r="F9" s="249"/>
      <c r="G9" s="270"/>
      <c r="H9" s="199"/>
    </row>
    <row r="10" spans="1:8">
      <c r="A10" s="267" t="s">
        <v>6217</v>
      </c>
      <c r="C10" s="272"/>
      <c r="D10" s="174"/>
      <c r="E10" s="174"/>
      <c r="F10" s="249"/>
      <c r="G10" s="270"/>
      <c r="H10" s="199"/>
    </row>
    <row r="11" spans="1:8" ht="18" customHeight="1">
      <c r="A11" s="271" t="s">
        <v>2709</v>
      </c>
      <c r="B11" s="199"/>
      <c r="C11" s="951" t="s">
        <v>165</v>
      </c>
      <c r="D11" s="952"/>
      <c r="E11" s="952"/>
      <c r="F11" s="952"/>
      <c r="G11" s="953"/>
      <c r="H11" s="199"/>
    </row>
    <row r="12" spans="1:8">
      <c r="A12" s="267" t="s">
        <v>6218</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228</v>
      </c>
      <c r="B15" s="199"/>
      <c r="C15" s="951"/>
      <c r="D15" s="952"/>
      <c r="E15" s="952"/>
      <c r="F15" s="952"/>
      <c r="G15" s="953"/>
      <c r="H15" s="199"/>
    </row>
    <row r="16" spans="1:8">
      <c r="A16" s="267" t="s">
        <v>5961</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4403</v>
      </c>
      <c r="D19" s="277"/>
      <c r="E19" s="277"/>
      <c r="F19" s="278"/>
      <c r="G19" s="279"/>
    </row>
    <row r="20" spans="1:8">
      <c r="A20" s="274" t="s">
        <v>229</v>
      </c>
      <c r="C20" s="274"/>
      <c r="D20" s="274"/>
      <c r="E20" s="274"/>
      <c r="F20" s="280"/>
    </row>
    <row r="21" spans="1:8">
      <c r="A21" s="928"/>
      <c r="C21" s="274"/>
      <c r="D21" s="274"/>
      <c r="E21" s="274"/>
      <c r="F21" s="280"/>
    </row>
    <row r="22" spans="1:8" s="286" customFormat="1" ht="16" customHeight="1">
      <c r="A22" s="282"/>
      <c r="B22" s="18"/>
      <c r="C22" s="8"/>
      <c r="D22" s="8"/>
      <c r="E22" s="8"/>
      <c r="F22" s="283"/>
      <c r="G22" s="284"/>
      <c r="H22" s="285"/>
    </row>
    <row r="23" spans="1:8" ht="29" customHeight="1">
      <c r="A23" s="870" t="s">
        <v>315</v>
      </c>
      <c r="B23" s="30" t="s">
        <v>34</v>
      </c>
      <c r="C23" s="30" t="s">
        <v>35</v>
      </c>
      <c r="D23" s="513" t="s">
        <v>101</v>
      </c>
      <c r="E23" s="30" t="s">
        <v>102</v>
      </c>
      <c r="F23" s="253" t="s">
        <v>103</v>
      </c>
      <c r="G23" s="30" t="s">
        <v>113</v>
      </c>
      <c r="H23" s="13"/>
    </row>
    <row r="24" spans="1:8">
      <c r="A24" s="871">
        <v>40716</v>
      </c>
      <c r="B24" s="289" t="s">
        <v>2615</v>
      </c>
      <c r="C24" s="290">
        <v>180</v>
      </c>
      <c r="D24" s="291">
        <v>3</v>
      </c>
      <c r="E24" s="290">
        <f t="shared" ref="E24:E34" si="0">C24*D24</f>
        <v>540</v>
      </c>
      <c r="F24" s="233"/>
      <c r="G24" s="223">
        <f t="shared" ref="G24:G35" si="1">E24*(1-F24)</f>
        <v>540</v>
      </c>
      <c r="H24" s="13"/>
    </row>
    <row r="25" spans="1:8">
      <c r="A25" s="23"/>
      <c r="B25" s="289" t="s">
        <v>4961</v>
      </c>
      <c r="C25" s="290"/>
      <c r="D25" s="291"/>
      <c r="E25" s="290">
        <f t="shared" si="0"/>
        <v>0</v>
      </c>
      <c r="F25" s="292"/>
      <c r="G25" s="223">
        <f t="shared" si="1"/>
        <v>0</v>
      </c>
      <c r="H25" s="178"/>
    </row>
    <row r="26" spans="1:8">
      <c r="A26" s="293"/>
      <c r="B26" s="294" t="s">
        <v>6157</v>
      </c>
      <c r="C26" s="290"/>
      <c r="D26" s="291"/>
      <c r="E26" s="290">
        <f t="shared" si="0"/>
        <v>0</v>
      </c>
      <c r="F26" s="292"/>
      <c r="G26" s="223">
        <f t="shared" si="1"/>
        <v>0</v>
      </c>
      <c r="H26" s="178"/>
    </row>
    <row r="27" spans="1:8">
      <c r="A27" s="293"/>
      <c r="B27" s="294" t="s">
        <v>4793</v>
      </c>
      <c r="C27" s="290"/>
      <c r="D27" s="291"/>
      <c r="E27" s="290">
        <f t="shared" si="0"/>
        <v>0</v>
      </c>
      <c r="F27" s="292"/>
      <c r="G27" s="223">
        <f t="shared" si="1"/>
        <v>0</v>
      </c>
      <c r="H27" s="178"/>
    </row>
    <row r="28" spans="1:8">
      <c r="A28" s="293"/>
      <c r="B28" s="294" t="s">
        <v>107</v>
      </c>
      <c r="C28" s="290"/>
      <c r="D28" s="291"/>
      <c r="E28" s="290">
        <f t="shared" si="0"/>
        <v>0</v>
      </c>
      <c r="F28" s="292"/>
      <c r="G28" s="223">
        <f t="shared" si="1"/>
        <v>0</v>
      </c>
      <c r="H28" s="178"/>
    </row>
    <row r="29" spans="1:8">
      <c r="A29" s="293"/>
      <c r="B29" s="294" t="s">
        <v>20</v>
      </c>
      <c r="C29" s="290"/>
      <c r="D29" s="291"/>
      <c r="E29" s="290">
        <f t="shared" si="0"/>
        <v>0</v>
      </c>
      <c r="F29" s="292"/>
      <c r="G29" s="223">
        <f t="shared" si="1"/>
        <v>0</v>
      </c>
      <c r="H29" s="178"/>
    </row>
    <row r="30" spans="1:8">
      <c r="A30" s="293"/>
      <c r="B30" s="294" t="s">
        <v>21</v>
      </c>
      <c r="C30" s="290"/>
      <c r="D30" s="291"/>
      <c r="E30" s="290">
        <f t="shared" si="0"/>
        <v>0</v>
      </c>
      <c r="F30" s="292"/>
      <c r="G30" s="223">
        <f t="shared" si="1"/>
        <v>0</v>
      </c>
      <c r="H30" s="178"/>
    </row>
    <row r="31" spans="1:8">
      <c r="A31" s="293"/>
      <c r="B31" s="294" t="s">
        <v>110</v>
      </c>
      <c r="C31" s="290"/>
      <c r="D31" s="291"/>
      <c r="E31" s="290">
        <f t="shared" si="0"/>
        <v>0</v>
      </c>
      <c r="F31" s="292"/>
      <c r="G31" s="223">
        <f t="shared" si="1"/>
        <v>0</v>
      </c>
      <c r="H31" s="178"/>
    </row>
    <row r="32" spans="1:8">
      <c r="A32" s="293"/>
      <c r="B32" s="294" t="s">
        <v>324</v>
      </c>
      <c r="C32" s="290"/>
      <c r="D32" s="291"/>
      <c r="E32" s="290">
        <f t="shared" si="0"/>
        <v>0</v>
      </c>
      <c r="F32" s="292"/>
      <c r="G32" s="223">
        <f t="shared" si="1"/>
        <v>0</v>
      </c>
      <c r="H32" s="178"/>
    </row>
    <row r="33" spans="1:253">
      <c r="A33" s="293"/>
      <c r="B33" s="294" t="s">
        <v>48</v>
      </c>
      <c r="C33" s="295">
        <v>75</v>
      </c>
      <c r="D33" s="296">
        <v>2</v>
      </c>
      <c r="E33" s="290">
        <f t="shared" si="0"/>
        <v>150</v>
      </c>
      <c r="F33" s="297"/>
      <c r="G33" s="223">
        <f t="shared" si="1"/>
        <v>150</v>
      </c>
      <c r="H33" s="178"/>
    </row>
    <row r="34" spans="1:253">
      <c r="A34" s="293"/>
      <c r="B34" s="294" t="s">
        <v>643</v>
      </c>
      <c r="C34" s="290">
        <v>40</v>
      </c>
      <c r="D34" s="291">
        <v>5</v>
      </c>
      <c r="E34" s="290">
        <f t="shared" si="0"/>
        <v>200</v>
      </c>
      <c r="F34" s="292"/>
      <c r="G34" s="223">
        <f t="shared" si="1"/>
        <v>200</v>
      </c>
      <c r="H34" s="13"/>
    </row>
    <row r="35" spans="1:253">
      <c r="A35" s="293"/>
      <c r="B35" s="294" t="s">
        <v>644</v>
      </c>
      <c r="C35" s="290">
        <v>250</v>
      </c>
      <c r="D35" s="296" t="s">
        <v>325</v>
      </c>
      <c r="E35" s="294">
        <v>250</v>
      </c>
      <c r="F35" s="297"/>
      <c r="G35" s="223">
        <f t="shared" si="1"/>
        <v>250</v>
      </c>
      <c r="H35" s="13"/>
    </row>
    <row r="36" spans="1:253" ht="31" customHeight="1">
      <c r="A36" s="293"/>
      <c r="B36" s="872" t="s">
        <v>645</v>
      </c>
      <c r="C36" s="873"/>
      <c r="D36" s="873"/>
      <c r="E36" s="873"/>
      <c r="F36" s="873"/>
      <c r="G36" s="874"/>
      <c r="H36" s="13"/>
    </row>
    <row r="37" spans="1:253">
      <c r="A37" s="293"/>
      <c r="B37" s="294" t="s">
        <v>896</v>
      </c>
      <c r="C37" s="290"/>
      <c r="D37" s="291"/>
      <c r="E37" s="290"/>
      <c r="F37" s="297"/>
      <c r="G37" s="223">
        <f>E37*(1-F37)</f>
        <v>0</v>
      </c>
      <c r="H37" s="13"/>
    </row>
    <row r="38" spans="1:253">
      <c r="A38" s="293"/>
      <c r="B38" s="294" t="s">
        <v>201</v>
      </c>
      <c r="C38" s="290"/>
      <c r="D38" s="291"/>
      <c r="E38" s="290"/>
      <c r="F38" s="292"/>
      <c r="G38" s="223">
        <f>E38*(1-F38)</f>
        <v>0</v>
      </c>
      <c r="H38" s="13"/>
    </row>
    <row r="39" spans="1:253">
      <c r="A39" s="293"/>
      <c r="B39" s="457" t="s">
        <v>276</v>
      </c>
      <c r="C39" s="418"/>
      <c r="D39" s="554"/>
      <c r="E39" s="418"/>
      <c r="F39" s="459"/>
      <c r="G39" s="335"/>
      <c r="H39" s="13"/>
    </row>
    <row r="40" spans="1:253">
      <c r="A40" s="293"/>
      <c r="B40" s="457" t="s">
        <v>73</v>
      </c>
      <c r="C40" s="290"/>
      <c r="D40" s="298"/>
      <c r="E40" s="290"/>
      <c r="F40" s="297"/>
      <c r="G40" s="223"/>
      <c r="H40" s="13"/>
    </row>
    <row r="41" spans="1:253" ht="16" thickBot="1">
      <c r="A41" s="293"/>
      <c r="B41" s="299"/>
      <c r="C41" s="300"/>
      <c r="D41" s="301"/>
      <c r="E41" s="300"/>
      <c r="F41" s="302"/>
      <c r="G41" s="302"/>
      <c r="H41" s="13"/>
    </row>
    <row r="42" spans="1:253" s="308" customFormat="1" ht="16" customHeight="1">
      <c r="A42" s="303"/>
      <c r="B42" s="12" t="s">
        <v>326</v>
      </c>
      <c r="C42" s="304"/>
      <c r="D42" s="304"/>
      <c r="E42" s="226">
        <f>SUM(E24:E41)</f>
        <v>1140</v>
      </c>
      <c r="F42" s="226"/>
      <c r="G42" s="875">
        <f>SUM(G24:G41)</f>
        <v>1140</v>
      </c>
      <c r="H42" s="307"/>
    </row>
    <row r="44" spans="1:253">
      <c r="C44" s="309" t="s">
        <v>6171</v>
      </c>
      <c r="D44" s="310">
        <f>G42/2</f>
        <v>570</v>
      </c>
      <c r="E44" s="310"/>
      <c r="F44" s="311"/>
    </row>
    <row r="45" spans="1:253">
      <c r="C45" s="309" t="s">
        <v>6172</v>
      </c>
      <c r="D45" s="310">
        <f>G42-D44</f>
        <v>570</v>
      </c>
    </row>
    <row r="46" spans="1:253">
      <c r="C46" s="1"/>
      <c r="D46" s="1"/>
      <c r="E46" s="1"/>
      <c r="F46" s="312"/>
      <c r="G46" s="1"/>
      <c r="H46" s="1"/>
      <c r="I46" s="1"/>
    </row>
    <row r="47" spans="1:253">
      <c r="C47" s="1" t="s">
        <v>6287</v>
      </c>
      <c r="D47" s="1"/>
      <c r="E47" s="1"/>
      <c r="F47" s="312"/>
      <c r="G47" s="1"/>
      <c r="H47" s="1"/>
      <c r="I47" s="1"/>
    </row>
    <row r="48" spans="1:253">
      <c r="C48" s="929" t="s">
        <v>251</v>
      </c>
      <c r="D48" s="929"/>
      <c r="E48" s="929"/>
      <c r="F48" s="930"/>
      <c r="G48" s="929"/>
      <c r="H48" s="929"/>
      <c r="I48" s="315"/>
      <c r="J48" s="948"/>
      <c r="K48" s="948"/>
      <c r="L48" s="948"/>
      <c r="M48" s="948"/>
      <c r="N48" s="948"/>
      <c r="O48" s="948"/>
      <c r="P48" s="948"/>
      <c r="Q48" s="948"/>
      <c r="R48" s="948"/>
      <c r="S48" s="948"/>
      <c r="T48" s="948"/>
      <c r="U48" s="948"/>
      <c r="V48" s="948" t="s">
        <v>203</v>
      </c>
      <c r="W48" s="948"/>
      <c r="X48" s="948"/>
      <c r="Y48" s="948"/>
      <c r="Z48" s="948"/>
      <c r="AA48" s="948"/>
      <c r="AB48" s="948" t="s">
        <v>6288</v>
      </c>
      <c r="AC48" s="948"/>
      <c r="AD48" s="948"/>
      <c r="AE48" s="948"/>
      <c r="AF48" s="948"/>
      <c r="AG48" s="948"/>
      <c r="AH48" s="948" t="s">
        <v>6288</v>
      </c>
      <c r="AI48" s="948"/>
      <c r="AJ48" s="948"/>
      <c r="AK48" s="948"/>
      <c r="AL48" s="948"/>
      <c r="AM48" s="948"/>
      <c r="AN48" s="948" t="s">
        <v>6288</v>
      </c>
      <c r="AO48" s="948"/>
      <c r="AP48" s="948"/>
      <c r="AQ48" s="948"/>
      <c r="AR48" s="948"/>
      <c r="AS48" s="948"/>
      <c r="AT48" s="948" t="s">
        <v>6288</v>
      </c>
      <c r="AU48" s="948"/>
      <c r="AV48" s="948"/>
      <c r="AW48" s="948"/>
      <c r="AX48" s="948"/>
      <c r="AY48" s="948"/>
      <c r="AZ48" s="948" t="s">
        <v>6288</v>
      </c>
      <c r="BA48" s="948"/>
      <c r="BB48" s="948"/>
      <c r="BC48" s="948"/>
      <c r="BD48" s="948"/>
      <c r="BE48" s="948"/>
      <c r="BF48" s="948" t="s">
        <v>6288</v>
      </c>
      <c r="BG48" s="948"/>
      <c r="BH48" s="948"/>
      <c r="BI48" s="948"/>
      <c r="BJ48" s="948"/>
      <c r="BK48" s="948"/>
      <c r="BL48" s="948" t="s">
        <v>6288</v>
      </c>
      <c r="BM48" s="948"/>
      <c r="BN48" s="948"/>
      <c r="BO48" s="948"/>
      <c r="BP48" s="948"/>
      <c r="BQ48" s="948"/>
      <c r="BR48" s="948" t="s">
        <v>6288</v>
      </c>
      <c r="BS48" s="948"/>
      <c r="BT48" s="948"/>
      <c r="BU48" s="948"/>
      <c r="BV48" s="948"/>
      <c r="BW48" s="948"/>
      <c r="BX48" s="948" t="s">
        <v>6288</v>
      </c>
      <c r="BY48" s="948"/>
      <c r="BZ48" s="948"/>
      <c r="CA48" s="948"/>
      <c r="CB48" s="948"/>
      <c r="CC48" s="948"/>
      <c r="CD48" s="948" t="s">
        <v>6288</v>
      </c>
      <c r="CE48" s="948"/>
      <c r="CF48" s="948"/>
      <c r="CG48" s="948"/>
      <c r="CH48" s="948"/>
      <c r="CI48" s="948"/>
      <c r="CJ48" s="948" t="s">
        <v>6288</v>
      </c>
      <c r="CK48" s="948"/>
      <c r="CL48" s="948"/>
      <c r="CM48" s="948"/>
      <c r="CN48" s="948"/>
      <c r="CO48" s="948"/>
      <c r="CP48" s="948" t="s">
        <v>6288</v>
      </c>
      <c r="CQ48" s="948"/>
      <c r="CR48" s="948"/>
      <c r="CS48" s="948"/>
      <c r="CT48" s="948"/>
      <c r="CU48" s="948"/>
      <c r="CV48" s="948" t="s">
        <v>6288</v>
      </c>
      <c r="CW48" s="948"/>
      <c r="CX48" s="948"/>
      <c r="CY48" s="948"/>
      <c r="CZ48" s="948"/>
      <c r="DA48" s="948"/>
      <c r="DB48" s="948" t="s">
        <v>6288</v>
      </c>
      <c r="DC48" s="948"/>
      <c r="DD48" s="948"/>
      <c r="DE48" s="948"/>
      <c r="DF48" s="948"/>
      <c r="DG48" s="948"/>
      <c r="DH48" s="948" t="s">
        <v>6288</v>
      </c>
      <c r="DI48" s="948"/>
      <c r="DJ48" s="948"/>
      <c r="DK48" s="948"/>
      <c r="DL48" s="948"/>
      <c r="DM48" s="948"/>
      <c r="DN48" s="948" t="s">
        <v>6288</v>
      </c>
      <c r="DO48" s="948"/>
      <c r="DP48" s="948"/>
      <c r="DQ48" s="948"/>
      <c r="DR48" s="948"/>
      <c r="DS48" s="948"/>
      <c r="DT48" s="948" t="s">
        <v>6288</v>
      </c>
      <c r="DU48" s="948"/>
      <c r="DV48" s="948"/>
      <c r="DW48" s="948"/>
      <c r="DX48" s="948"/>
      <c r="DY48" s="948"/>
      <c r="DZ48" s="948" t="s">
        <v>6288</v>
      </c>
      <c r="EA48" s="948"/>
      <c r="EB48" s="948"/>
      <c r="EC48" s="948"/>
      <c r="ED48" s="948"/>
      <c r="EE48" s="948"/>
      <c r="EF48" s="948" t="s">
        <v>6288</v>
      </c>
      <c r="EG48" s="948"/>
      <c r="EH48" s="948"/>
      <c r="EI48" s="948"/>
      <c r="EJ48" s="948"/>
      <c r="EK48" s="948"/>
      <c r="EL48" s="948" t="s">
        <v>6288</v>
      </c>
      <c r="EM48" s="948"/>
      <c r="EN48" s="948"/>
      <c r="EO48" s="948"/>
      <c r="EP48" s="948"/>
      <c r="EQ48" s="948"/>
      <c r="ER48" s="948" t="s">
        <v>6288</v>
      </c>
      <c r="ES48" s="948"/>
      <c r="ET48" s="948"/>
      <c r="EU48" s="948"/>
      <c r="EV48" s="948"/>
      <c r="EW48" s="948"/>
      <c r="EX48" s="948" t="s">
        <v>6288</v>
      </c>
      <c r="EY48" s="948"/>
      <c r="EZ48" s="948"/>
      <c r="FA48" s="948"/>
      <c r="FB48" s="948"/>
      <c r="FC48" s="948"/>
      <c r="FD48" s="948" t="s">
        <v>6288</v>
      </c>
      <c r="FE48" s="948"/>
      <c r="FF48" s="948"/>
      <c r="FG48" s="948"/>
      <c r="FH48" s="948"/>
      <c r="FI48" s="948"/>
      <c r="FJ48" s="948" t="s">
        <v>6288</v>
      </c>
      <c r="FK48" s="948"/>
      <c r="FL48" s="948"/>
      <c r="FM48" s="948"/>
      <c r="FN48" s="948"/>
      <c r="FO48" s="948"/>
      <c r="FP48" s="948" t="s">
        <v>6288</v>
      </c>
      <c r="FQ48" s="948"/>
      <c r="FR48" s="948"/>
      <c r="FS48" s="948"/>
      <c r="FT48" s="948"/>
      <c r="FU48" s="948"/>
      <c r="FV48" s="948" t="s">
        <v>6288</v>
      </c>
      <c r="FW48" s="948"/>
      <c r="FX48" s="948"/>
      <c r="FY48" s="948"/>
      <c r="FZ48" s="948"/>
      <c r="GA48" s="948"/>
      <c r="GB48" s="948" t="s">
        <v>6288</v>
      </c>
      <c r="GC48" s="948"/>
      <c r="GD48" s="948"/>
      <c r="GE48" s="948"/>
      <c r="GF48" s="948"/>
      <c r="GG48" s="948"/>
      <c r="GH48" s="948" t="s">
        <v>6288</v>
      </c>
      <c r="GI48" s="948"/>
      <c r="GJ48" s="948"/>
      <c r="GK48" s="948"/>
      <c r="GL48" s="948"/>
      <c r="GM48" s="948"/>
      <c r="GN48" s="948" t="s">
        <v>6288</v>
      </c>
      <c r="GO48" s="948"/>
      <c r="GP48" s="948"/>
      <c r="GQ48" s="948"/>
      <c r="GR48" s="948"/>
      <c r="GS48" s="948"/>
      <c r="GT48" s="948" t="s">
        <v>6288</v>
      </c>
      <c r="GU48" s="948"/>
      <c r="GV48" s="948"/>
      <c r="GW48" s="948"/>
      <c r="GX48" s="948"/>
      <c r="GY48" s="948"/>
      <c r="GZ48" s="948" t="s">
        <v>6288</v>
      </c>
      <c r="HA48" s="948"/>
      <c r="HB48" s="948"/>
      <c r="HC48" s="948"/>
      <c r="HD48" s="948"/>
      <c r="HE48" s="948"/>
      <c r="HF48" s="948" t="s">
        <v>6288</v>
      </c>
      <c r="HG48" s="948"/>
      <c r="HH48" s="948"/>
      <c r="HI48" s="948"/>
      <c r="HJ48" s="948"/>
      <c r="HK48" s="948"/>
      <c r="HL48" s="948" t="s">
        <v>6288</v>
      </c>
      <c r="HM48" s="948"/>
      <c r="HN48" s="948"/>
      <c r="HO48" s="948"/>
      <c r="HP48" s="948"/>
      <c r="HQ48" s="948"/>
      <c r="HR48" s="948" t="s">
        <v>6288</v>
      </c>
      <c r="HS48" s="948"/>
      <c r="HT48" s="948"/>
      <c r="HU48" s="948"/>
      <c r="HV48" s="948"/>
      <c r="HW48" s="948"/>
      <c r="HX48" s="948" t="s">
        <v>6288</v>
      </c>
      <c r="HY48" s="948"/>
      <c r="HZ48" s="948"/>
      <c r="IA48" s="948"/>
      <c r="IB48" s="948"/>
      <c r="IC48" s="948"/>
      <c r="ID48" s="948" t="s">
        <v>6288</v>
      </c>
      <c r="IE48" s="948"/>
      <c r="IF48" s="948"/>
      <c r="IG48" s="948"/>
      <c r="IH48" s="948"/>
      <c r="II48" s="948"/>
      <c r="IJ48" s="948" t="s">
        <v>6288</v>
      </c>
      <c r="IK48" s="948"/>
      <c r="IL48" s="948"/>
      <c r="IM48" s="948"/>
      <c r="IN48" s="948"/>
      <c r="IO48" s="948"/>
      <c r="IP48" s="948" t="s">
        <v>6288</v>
      </c>
      <c r="IQ48" s="948"/>
      <c r="IR48" s="948"/>
      <c r="IS48" s="948"/>
    </row>
    <row r="49" spans="1:256">
      <c r="C49" s="1" t="s">
        <v>45</v>
      </c>
      <c r="D49" s="1"/>
      <c r="E49" s="1"/>
      <c r="F49" s="312"/>
      <c r="G49" s="1"/>
      <c r="H49" s="1"/>
      <c r="I49" s="1"/>
      <c r="J49" s="948"/>
      <c r="K49" s="948"/>
      <c r="L49" s="948"/>
      <c r="M49" s="948"/>
      <c r="N49" s="948"/>
      <c r="O49" s="948"/>
      <c r="P49" s="948"/>
      <c r="Q49" s="948"/>
      <c r="R49" s="948"/>
      <c r="S49" s="948"/>
      <c r="T49" s="948"/>
      <c r="U49" s="948"/>
      <c r="V49" s="948" t="s">
        <v>67</v>
      </c>
      <c r="W49" s="948"/>
      <c r="X49" s="948"/>
      <c r="Y49" s="948"/>
      <c r="Z49" s="948"/>
      <c r="AA49" s="948"/>
      <c r="AB49" s="948" t="s">
        <v>6169</v>
      </c>
      <c r="AC49" s="948"/>
      <c r="AD49" s="948"/>
      <c r="AE49" s="948"/>
      <c r="AF49" s="948"/>
      <c r="AG49" s="948"/>
      <c r="AH49" s="948" t="s">
        <v>6169</v>
      </c>
      <c r="AI49" s="948"/>
      <c r="AJ49" s="948"/>
      <c r="AK49" s="948"/>
      <c r="AL49" s="948"/>
      <c r="AM49" s="948"/>
      <c r="AN49" s="948" t="s">
        <v>6169</v>
      </c>
      <c r="AO49" s="948"/>
      <c r="AP49" s="948"/>
      <c r="AQ49" s="948"/>
      <c r="AR49" s="948"/>
      <c r="AS49" s="948"/>
      <c r="AT49" s="948" t="s">
        <v>6169</v>
      </c>
      <c r="AU49" s="948"/>
      <c r="AV49" s="948"/>
      <c r="AW49" s="948"/>
      <c r="AX49" s="948"/>
      <c r="AY49" s="948"/>
      <c r="AZ49" s="948" t="s">
        <v>6169</v>
      </c>
      <c r="BA49" s="948"/>
      <c r="BB49" s="948"/>
      <c r="BC49" s="948"/>
      <c r="BD49" s="948"/>
      <c r="BE49" s="948"/>
      <c r="BF49" s="948" t="s">
        <v>6169</v>
      </c>
      <c r="BG49" s="948"/>
      <c r="BH49" s="948"/>
      <c r="BI49" s="948"/>
      <c r="BJ49" s="948"/>
      <c r="BK49" s="948"/>
      <c r="BL49" s="948" t="s">
        <v>6169</v>
      </c>
      <c r="BM49" s="948"/>
      <c r="BN49" s="948"/>
      <c r="BO49" s="948"/>
      <c r="BP49" s="948"/>
      <c r="BQ49" s="948"/>
      <c r="BR49" s="948" t="s">
        <v>6169</v>
      </c>
      <c r="BS49" s="948"/>
      <c r="BT49" s="948"/>
      <c r="BU49" s="948"/>
      <c r="BV49" s="948"/>
      <c r="BW49" s="948"/>
      <c r="BX49" s="948" t="s">
        <v>6169</v>
      </c>
      <c r="BY49" s="948"/>
      <c r="BZ49" s="948"/>
      <c r="CA49" s="948"/>
      <c r="CB49" s="948"/>
      <c r="CC49" s="948"/>
      <c r="CD49" s="948" t="s">
        <v>6169</v>
      </c>
      <c r="CE49" s="948"/>
      <c r="CF49" s="948"/>
      <c r="CG49" s="948"/>
      <c r="CH49" s="948"/>
      <c r="CI49" s="948"/>
      <c r="CJ49" s="948" t="s">
        <v>6169</v>
      </c>
      <c r="CK49" s="948"/>
      <c r="CL49" s="948"/>
      <c r="CM49" s="948"/>
      <c r="CN49" s="948"/>
      <c r="CO49" s="948"/>
      <c r="CP49" s="948" t="s">
        <v>6169</v>
      </c>
      <c r="CQ49" s="948"/>
      <c r="CR49" s="948"/>
      <c r="CS49" s="948"/>
      <c r="CT49" s="948"/>
      <c r="CU49" s="948"/>
      <c r="CV49" s="948" t="s">
        <v>6169</v>
      </c>
      <c r="CW49" s="948"/>
      <c r="CX49" s="948"/>
      <c r="CY49" s="948"/>
      <c r="CZ49" s="948"/>
      <c r="DA49" s="948"/>
      <c r="DB49" s="948" t="s">
        <v>6169</v>
      </c>
      <c r="DC49" s="948"/>
      <c r="DD49" s="948"/>
      <c r="DE49" s="948"/>
      <c r="DF49" s="948"/>
      <c r="DG49" s="948"/>
      <c r="DH49" s="948" t="s">
        <v>6169</v>
      </c>
      <c r="DI49" s="948"/>
      <c r="DJ49" s="948"/>
      <c r="DK49" s="948"/>
      <c r="DL49" s="948"/>
      <c r="DM49" s="948"/>
      <c r="DN49" s="948" t="s">
        <v>6169</v>
      </c>
      <c r="DO49" s="948"/>
      <c r="DP49" s="948"/>
      <c r="DQ49" s="948"/>
      <c r="DR49" s="948"/>
      <c r="DS49" s="948"/>
      <c r="DT49" s="948" t="s">
        <v>6169</v>
      </c>
      <c r="DU49" s="948"/>
      <c r="DV49" s="948"/>
      <c r="DW49" s="948"/>
      <c r="DX49" s="948"/>
      <c r="DY49" s="948"/>
      <c r="DZ49" s="948" t="s">
        <v>6169</v>
      </c>
      <c r="EA49" s="948"/>
      <c r="EB49" s="948"/>
      <c r="EC49" s="948"/>
      <c r="ED49" s="948"/>
      <c r="EE49" s="948"/>
      <c r="EF49" s="948" t="s">
        <v>6169</v>
      </c>
      <c r="EG49" s="948"/>
      <c r="EH49" s="948"/>
      <c r="EI49" s="948"/>
      <c r="EJ49" s="948"/>
      <c r="EK49" s="948"/>
      <c r="EL49" s="948" t="s">
        <v>6169</v>
      </c>
      <c r="EM49" s="948"/>
      <c r="EN49" s="948"/>
      <c r="EO49" s="948"/>
      <c r="EP49" s="948"/>
      <c r="EQ49" s="948"/>
      <c r="ER49" s="948" t="s">
        <v>6169</v>
      </c>
      <c r="ES49" s="948"/>
      <c r="ET49" s="948"/>
      <c r="EU49" s="948"/>
      <c r="EV49" s="948"/>
      <c r="EW49" s="948"/>
      <c r="EX49" s="948" t="s">
        <v>6169</v>
      </c>
      <c r="EY49" s="948"/>
      <c r="EZ49" s="948"/>
      <c r="FA49" s="948"/>
      <c r="FB49" s="948"/>
      <c r="FC49" s="948"/>
      <c r="FD49" s="948" t="s">
        <v>6169</v>
      </c>
      <c r="FE49" s="948"/>
      <c r="FF49" s="948"/>
      <c r="FG49" s="948"/>
      <c r="FH49" s="948"/>
      <c r="FI49" s="948"/>
      <c r="FJ49" s="948" t="s">
        <v>6169</v>
      </c>
      <c r="FK49" s="948"/>
      <c r="FL49" s="948"/>
      <c r="FM49" s="948"/>
      <c r="FN49" s="948"/>
      <c r="FO49" s="948"/>
      <c r="FP49" s="948" t="s">
        <v>6169</v>
      </c>
      <c r="FQ49" s="948"/>
      <c r="FR49" s="948"/>
      <c r="FS49" s="948"/>
      <c r="FT49" s="948"/>
      <c r="FU49" s="948"/>
      <c r="FV49" s="948" t="s">
        <v>6169</v>
      </c>
      <c r="FW49" s="948"/>
      <c r="FX49" s="948"/>
      <c r="FY49" s="948"/>
      <c r="FZ49" s="948"/>
      <c r="GA49" s="948"/>
      <c r="GB49" s="948" t="s">
        <v>6169</v>
      </c>
      <c r="GC49" s="948"/>
      <c r="GD49" s="948"/>
      <c r="GE49" s="948"/>
      <c r="GF49" s="948"/>
      <c r="GG49" s="948"/>
      <c r="GH49" s="948" t="s">
        <v>6169</v>
      </c>
      <c r="GI49" s="948"/>
      <c r="GJ49" s="948"/>
      <c r="GK49" s="948"/>
      <c r="GL49" s="948"/>
      <c r="GM49" s="948"/>
      <c r="GN49" s="948" t="s">
        <v>6169</v>
      </c>
      <c r="GO49" s="948"/>
      <c r="GP49" s="948"/>
      <c r="GQ49" s="948"/>
      <c r="GR49" s="948"/>
      <c r="GS49" s="948"/>
      <c r="GT49" s="948" t="s">
        <v>6169</v>
      </c>
      <c r="GU49" s="948"/>
      <c r="GV49" s="948"/>
      <c r="GW49" s="948"/>
      <c r="GX49" s="948"/>
      <c r="GY49" s="948"/>
      <c r="GZ49" s="948" t="s">
        <v>6169</v>
      </c>
      <c r="HA49" s="948"/>
      <c r="HB49" s="948"/>
      <c r="HC49" s="948"/>
      <c r="HD49" s="948"/>
      <c r="HE49" s="948"/>
      <c r="HF49" s="948" t="s">
        <v>6169</v>
      </c>
      <c r="HG49" s="948"/>
      <c r="HH49" s="948"/>
      <c r="HI49" s="948"/>
      <c r="HJ49" s="948"/>
      <c r="HK49" s="948"/>
      <c r="HL49" s="948" t="s">
        <v>6169</v>
      </c>
      <c r="HM49" s="948"/>
      <c r="HN49" s="948"/>
      <c r="HO49" s="948"/>
      <c r="HP49" s="948"/>
      <c r="HQ49" s="948"/>
      <c r="HR49" s="948" t="s">
        <v>6169</v>
      </c>
      <c r="HS49" s="948"/>
      <c r="HT49" s="948"/>
      <c r="HU49" s="948"/>
      <c r="HV49" s="948"/>
      <c r="HW49" s="948"/>
      <c r="HX49" s="948" t="s">
        <v>6169</v>
      </c>
      <c r="HY49" s="948"/>
      <c r="HZ49" s="948"/>
      <c r="IA49" s="948"/>
      <c r="IB49" s="948"/>
      <c r="IC49" s="948"/>
      <c r="ID49" s="948" t="s">
        <v>6169</v>
      </c>
      <c r="IE49" s="948"/>
      <c r="IF49" s="948"/>
      <c r="IG49" s="948"/>
      <c r="IH49" s="948"/>
      <c r="II49" s="948"/>
      <c r="IJ49" s="948" t="s">
        <v>6169</v>
      </c>
      <c r="IK49" s="948"/>
      <c r="IL49" s="948"/>
      <c r="IM49" s="948"/>
      <c r="IN49" s="948"/>
      <c r="IO49" s="948"/>
      <c r="IP49" s="948" t="s">
        <v>6169</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45</v>
      </c>
      <c r="W50" s="948"/>
      <c r="X50" s="948"/>
      <c r="Y50" s="948"/>
      <c r="Z50" s="948"/>
      <c r="AA50" s="948"/>
      <c r="AB50" s="948" t="s">
        <v>45</v>
      </c>
      <c r="AC50" s="948"/>
      <c r="AD50" s="948"/>
      <c r="AE50" s="948"/>
      <c r="AF50" s="948"/>
      <c r="AG50" s="948"/>
      <c r="AH50" s="948" t="s">
        <v>45</v>
      </c>
      <c r="AI50" s="948"/>
      <c r="AJ50" s="948"/>
      <c r="AK50" s="948"/>
      <c r="AL50" s="948"/>
      <c r="AM50" s="948"/>
      <c r="AN50" s="948" t="s">
        <v>45</v>
      </c>
      <c r="AO50" s="948"/>
      <c r="AP50" s="948"/>
      <c r="AQ50" s="948"/>
      <c r="AR50" s="948"/>
      <c r="AS50" s="948"/>
      <c r="AT50" s="948" t="s">
        <v>45</v>
      </c>
      <c r="AU50" s="948"/>
      <c r="AV50" s="948"/>
      <c r="AW50" s="948"/>
      <c r="AX50" s="948"/>
      <c r="AY50" s="948"/>
      <c r="AZ50" s="948" t="s">
        <v>45</v>
      </c>
      <c r="BA50" s="948"/>
      <c r="BB50" s="948"/>
      <c r="BC50" s="948"/>
      <c r="BD50" s="948"/>
      <c r="BE50" s="948"/>
      <c r="BF50" s="948" t="s">
        <v>45</v>
      </c>
      <c r="BG50" s="948"/>
      <c r="BH50" s="948"/>
      <c r="BI50" s="948"/>
      <c r="BJ50" s="948"/>
      <c r="BK50" s="948"/>
      <c r="BL50" s="948" t="s">
        <v>45</v>
      </c>
      <c r="BM50" s="948"/>
      <c r="BN50" s="948"/>
      <c r="BO50" s="948"/>
      <c r="BP50" s="948"/>
      <c r="BQ50" s="948"/>
      <c r="BR50" s="948" t="s">
        <v>45</v>
      </c>
      <c r="BS50" s="948"/>
      <c r="BT50" s="948"/>
      <c r="BU50" s="948"/>
      <c r="BV50" s="948"/>
      <c r="BW50" s="948"/>
      <c r="BX50" s="948" t="s">
        <v>45</v>
      </c>
      <c r="BY50" s="948"/>
      <c r="BZ50" s="948"/>
      <c r="CA50" s="948"/>
      <c r="CB50" s="948"/>
      <c r="CC50" s="948"/>
      <c r="CD50" s="948" t="s">
        <v>45</v>
      </c>
      <c r="CE50" s="948"/>
      <c r="CF50" s="948"/>
      <c r="CG50" s="948"/>
      <c r="CH50" s="948"/>
      <c r="CI50" s="948"/>
      <c r="CJ50" s="948" t="s">
        <v>45</v>
      </c>
      <c r="CK50" s="948"/>
      <c r="CL50" s="948"/>
      <c r="CM50" s="948"/>
      <c r="CN50" s="948"/>
      <c r="CO50" s="948"/>
      <c r="CP50" s="948" t="s">
        <v>45</v>
      </c>
      <c r="CQ50" s="948"/>
      <c r="CR50" s="948"/>
      <c r="CS50" s="948"/>
      <c r="CT50" s="948"/>
      <c r="CU50" s="948"/>
      <c r="CV50" s="948" t="s">
        <v>45</v>
      </c>
      <c r="CW50" s="948"/>
      <c r="CX50" s="948"/>
      <c r="CY50" s="948"/>
      <c r="CZ50" s="948"/>
      <c r="DA50" s="948"/>
      <c r="DB50" s="948" t="s">
        <v>45</v>
      </c>
      <c r="DC50" s="948"/>
      <c r="DD50" s="948"/>
      <c r="DE50" s="948"/>
      <c r="DF50" s="948"/>
      <c r="DG50" s="948"/>
      <c r="DH50" s="948" t="s">
        <v>45</v>
      </c>
      <c r="DI50" s="948"/>
      <c r="DJ50" s="948"/>
      <c r="DK50" s="948"/>
      <c r="DL50" s="948"/>
      <c r="DM50" s="948"/>
      <c r="DN50" s="948" t="s">
        <v>45</v>
      </c>
      <c r="DO50" s="948"/>
      <c r="DP50" s="948"/>
      <c r="DQ50" s="948"/>
      <c r="DR50" s="948"/>
      <c r="DS50" s="948"/>
      <c r="DT50" s="948" t="s">
        <v>45</v>
      </c>
      <c r="DU50" s="948"/>
      <c r="DV50" s="948"/>
      <c r="DW50" s="948"/>
      <c r="DX50" s="948"/>
      <c r="DY50" s="948"/>
      <c r="DZ50" s="948" t="s">
        <v>45</v>
      </c>
      <c r="EA50" s="948"/>
      <c r="EB50" s="948"/>
      <c r="EC50" s="948"/>
      <c r="ED50" s="948"/>
      <c r="EE50" s="948"/>
      <c r="EF50" s="948" t="s">
        <v>45</v>
      </c>
      <c r="EG50" s="948"/>
      <c r="EH50" s="948"/>
      <c r="EI50" s="948"/>
      <c r="EJ50" s="948"/>
      <c r="EK50" s="948"/>
      <c r="EL50" s="948" t="s">
        <v>45</v>
      </c>
      <c r="EM50" s="948"/>
      <c r="EN50" s="948"/>
      <c r="EO50" s="948"/>
      <c r="EP50" s="948"/>
      <c r="EQ50" s="948"/>
      <c r="ER50" s="948" t="s">
        <v>45</v>
      </c>
      <c r="ES50" s="948"/>
      <c r="ET50" s="948"/>
      <c r="EU50" s="948"/>
      <c r="EV50" s="948"/>
      <c r="EW50" s="948"/>
      <c r="EX50" s="948" t="s">
        <v>45</v>
      </c>
      <c r="EY50" s="948"/>
      <c r="EZ50" s="948"/>
      <c r="FA50" s="948"/>
      <c r="FB50" s="948"/>
      <c r="FC50" s="948"/>
      <c r="FD50" s="948" t="s">
        <v>45</v>
      </c>
      <c r="FE50" s="948"/>
      <c r="FF50" s="948"/>
      <c r="FG50" s="948"/>
      <c r="FH50" s="948"/>
      <c r="FI50" s="948"/>
      <c r="FJ50" s="948" t="s">
        <v>45</v>
      </c>
      <c r="FK50" s="948"/>
      <c r="FL50" s="948"/>
      <c r="FM50" s="948"/>
      <c r="FN50" s="948"/>
      <c r="FO50" s="948"/>
      <c r="FP50" s="948" t="s">
        <v>45</v>
      </c>
      <c r="FQ50" s="948"/>
      <c r="FR50" s="948"/>
      <c r="FS50" s="948"/>
      <c r="FT50" s="948"/>
      <c r="FU50" s="948"/>
      <c r="FV50" s="948" t="s">
        <v>45</v>
      </c>
      <c r="FW50" s="948"/>
      <c r="FX50" s="948"/>
      <c r="FY50" s="948"/>
      <c r="FZ50" s="948"/>
      <c r="GA50" s="948"/>
      <c r="GB50" s="948" t="s">
        <v>45</v>
      </c>
      <c r="GC50" s="948"/>
      <c r="GD50" s="948"/>
      <c r="GE50" s="948"/>
      <c r="GF50" s="948"/>
      <c r="GG50" s="948"/>
      <c r="GH50" s="948" t="s">
        <v>45</v>
      </c>
      <c r="GI50" s="948"/>
      <c r="GJ50" s="948"/>
      <c r="GK50" s="948"/>
      <c r="GL50" s="948"/>
      <c r="GM50" s="948"/>
      <c r="GN50" s="948" t="s">
        <v>45</v>
      </c>
      <c r="GO50" s="948"/>
      <c r="GP50" s="948"/>
      <c r="GQ50" s="948"/>
      <c r="GR50" s="948"/>
      <c r="GS50" s="948"/>
      <c r="GT50" s="948" t="s">
        <v>45</v>
      </c>
      <c r="GU50" s="948"/>
      <c r="GV50" s="948"/>
      <c r="GW50" s="948"/>
      <c r="GX50" s="948"/>
      <c r="GY50" s="948"/>
      <c r="GZ50" s="948" t="s">
        <v>45</v>
      </c>
      <c r="HA50" s="948"/>
      <c r="HB50" s="948"/>
      <c r="HC50" s="948"/>
      <c r="HD50" s="948"/>
      <c r="HE50" s="948"/>
      <c r="HF50" s="948" t="s">
        <v>45</v>
      </c>
      <c r="HG50" s="948"/>
      <c r="HH50" s="948"/>
      <c r="HI50" s="948"/>
      <c r="HJ50" s="948"/>
      <c r="HK50" s="948"/>
      <c r="HL50" s="948" t="s">
        <v>45</v>
      </c>
      <c r="HM50" s="948"/>
      <c r="HN50" s="948"/>
      <c r="HO50" s="948"/>
      <c r="HP50" s="948"/>
      <c r="HQ50" s="948"/>
      <c r="HR50" s="948" t="s">
        <v>45</v>
      </c>
      <c r="HS50" s="948"/>
      <c r="HT50" s="948"/>
      <c r="HU50" s="948"/>
      <c r="HV50" s="948"/>
      <c r="HW50" s="948"/>
      <c r="HX50" s="948" t="s">
        <v>45</v>
      </c>
      <c r="HY50" s="948"/>
      <c r="HZ50" s="948"/>
      <c r="IA50" s="948"/>
      <c r="IB50" s="948"/>
      <c r="IC50" s="948"/>
      <c r="ID50" s="948" t="s">
        <v>45</v>
      </c>
      <c r="IE50" s="948"/>
      <c r="IF50" s="948"/>
      <c r="IG50" s="948"/>
      <c r="IH50" s="948"/>
      <c r="II50" s="948"/>
      <c r="IJ50" s="948" t="s">
        <v>45</v>
      </c>
      <c r="IK50" s="948"/>
      <c r="IL50" s="948"/>
      <c r="IM50" s="948"/>
      <c r="IN50" s="948"/>
      <c r="IO50" s="948"/>
      <c r="IP50" s="948" t="s">
        <v>45</v>
      </c>
      <c r="IQ50" s="948"/>
      <c r="IR50" s="948"/>
      <c r="IS50" s="948"/>
      <c r="IT50" s="948"/>
      <c r="IU50" s="948"/>
      <c r="IV50" s="1" t="s">
        <v>45</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BL50:BQ50"/>
    <mergeCell ref="BR50:BW50"/>
    <mergeCell ref="P50:U50"/>
    <mergeCell ref="V50:AA50"/>
    <mergeCell ref="AB50:AG50"/>
    <mergeCell ref="AH50:AM50"/>
    <mergeCell ref="AN50:AS50"/>
    <mergeCell ref="AT50:AY50"/>
    <mergeCell ref="FP50:FU50"/>
    <mergeCell ref="EX48:FC48"/>
    <mergeCell ref="EL48:EQ48"/>
    <mergeCell ref="ER48:EW48"/>
    <mergeCell ref="AN49:AS49"/>
    <mergeCell ref="AT49:AY49"/>
    <mergeCell ref="BX50:CC50"/>
    <mergeCell ref="CD50:CI50"/>
    <mergeCell ref="AZ50:BE50"/>
    <mergeCell ref="BF50:BK50"/>
    <mergeCell ref="DB50:DG50"/>
    <mergeCell ref="IP49:IS49"/>
    <mergeCell ref="ID50:II50"/>
    <mergeCell ref="GN50:GS50"/>
    <mergeCell ref="GT50:GY50"/>
    <mergeCell ref="HL49:HQ49"/>
    <mergeCell ref="HR49:HW49"/>
    <mergeCell ref="GN49:GS49"/>
    <mergeCell ref="IP50:IU50"/>
    <mergeCell ref="GZ50:HE50"/>
    <mergeCell ref="IJ50:IO50"/>
    <mergeCell ref="CJ50:CO50"/>
    <mergeCell ref="ER50:EW50"/>
    <mergeCell ref="EX50:FC50"/>
    <mergeCell ref="FV49:GA49"/>
    <mergeCell ref="CP50:CU50"/>
    <mergeCell ref="DZ50:EE50"/>
    <mergeCell ref="EL50:EQ50"/>
    <mergeCell ref="EF49:EK49"/>
    <mergeCell ref="CV50:DA50"/>
    <mergeCell ref="IJ48:IO48"/>
    <mergeCell ref="EF50:EK50"/>
    <mergeCell ref="HX49:IC49"/>
    <mergeCell ref="GZ49:HE49"/>
    <mergeCell ref="HR48:HW48"/>
    <mergeCell ref="GZ48:HE48"/>
    <mergeCell ref="HL48:HQ48"/>
    <mergeCell ref="GH49:GM49"/>
    <mergeCell ref="IJ49:IO49"/>
    <mergeCell ref="HL50:HQ50"/>
    <mergeCell ref="GT48:GY48"/>
    <mergeCell ref="FP48:FU48"/>
    <mergeCell ref="GH50:GM50"/>
    <mergeCell ref="FV50:GA50"/>
    <mergeCell ref="FV48:GA48"/>
    <mergeCell ref="ID48:II48"/>
    <mergeCell ref="HX48:IC48"/>
    <mergeCell ref="HR50:HW50"/>
    <mergeCell ref="HX50:IC50"/>
    <mergeCell ref="HF50:HK50"/>
    <mergeCell ref="DH50:DM50"/>
    <mergeCell ref="DN50:DS50"/>
    <mergeCell ref="DT50:DY50"/>
    <mergeCell ref="ID49:II49"/>
    <mergeCell ref="HF49:HK49"/>
    <mergeCell ref="DZ49:EE49"/>
    <mergeCell ref="GB49:GG49"/>
    <mergeCell ref="GB50:GG50"/>
    <mergeCell ref="FD50:FI50"/>
    <mergeCell ref="FJ50:FO50"/>
    <mergeCell ref="HF48:HK48"/>
    <mergeCell ref="GT49:GY49"/>
    <mergeCell ref="DH48:DM48"/>
    <mergeCell ref="IP48:IS48"/>
    <mergeCell ref="EX49:FC49"/>
    <mergeCell ref="ER49:EW49"/>
    <mergeCell ref="EL49:EQ49"/>
    <mergeCell ref="DH49:DM49"/>
    <mergeCell ref="DN49:DS49"/>
    <mergeCell ref="DT49:DY49"/>
    <mergeCell ref="FD49:FI49"/>
    <mergeCell ref="FP49:FU49"/>
    <mergeCell ref="CJ48:CO48"/>
    <mergeCell ref="CV49:DA49"/>
    <mergeCell ref="DB49:DG49"/>
    <mergeCell ref="FJ48:FO48"/>
    <mergeCell ref="DZ48:EE48"/>
    <mergeCell ref="EF48:EK48"/>
    <mergeCell ref="FJ49:FO49"/>
    <mergeCell ref="CV48:DA48"/>
    <mergeCell ref="CP48:CU48"/>
    <mergeCell ref="GN48:GS48"/>
    <mergeCell ref="GH48:GM48"/>
    <mergeCell ref="GB48:GG48"/>
    <mergeCell ref="DN48:DS48"/>
    <mergeCell ref="DT48:DY48"/>
    <mergeCell ref="DB48:DG48"/>
    <mergeCell ref="FD48:FI48"/>
    <mergeCell ref="BX48:CC48"/>
    <mergeCell ref="BL48:BQ48"/>
    <mergeCell ref="BX49:CC49"/>
    <mergeCell ref="CD49:CI49"/>
    <mergeCell ref="CD48:CI48"/>
    <mergeCell ref="BL49:BQ49"/>
    <mergeCell ref="BR49:BW49"/>
    <mergeCell ref="BR48:BW48"/>
    <mergeCell ref="AT48:AY48"/>
    <mergeCell ref="AZ48:BE48"/>
    <mergeCell ref="AZ49:BE49"/>
    <mergeCell ref="BF49:BK49"/>
    <mergeCell ref="BF48:BK48"/>
    <mergeCell ref="J49:O49"/>
    <mergeCell ref="P49:U49"/>
    <mergeCell ref="V49:AA49"/>
    <mergeCell ref="AB49:AG49"/>
    <mergeCell ref="CJ49:CO49"/>
    <mergeCell ref="CP49:CU49"/>
    <mergeCell ref="AH49:AM49"/>
    <mergeCell ref="V48:AA48"/>
    <mergeCell ref="AB48:AG48"/>
    <mergeCell ref="AH48:AM48"/>
    <mergeCell ref="AN48:AS48"/>
    <mergeCell ref="C1:G1"/>
    <mergeCell ref="C11:G17"/>
    <mergeCell ref="J48:O48"/>
    <mergeCell ref="P48:U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2" zoomScale="125" workbookViewId="0">
      <selection activeCell="F30" sqref="F3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111</v>
      </c>
      <c r="G2" s="22"/>
    </row>
    <row r="3" spans="1:8">
      <c r="A3" s="267" t="s">
        <v>112</v>
      </c>
      <c r="G3" s="31">
        <v>40701</v>
      </c>
    </row>
    <row r="4" spans="1:8">
      <c r="A4" s="267" t="s">
        <v>6364</v>
      </c>
      <c r="G4" s="24" t="s">
        <v>4</v>
      </c>
    </row>
    <row r="5" spans="1:8">
      <c r="A5" s="267" t="s">
        <v>5981</v>
      </c>
    </row>
    <row r="6" spans="1:8">
      <c r="C6" s="49" t="s">
        <v>5982</v>
      </c>
      <c r="D6" s="173"/>
      <c r="E6" s="173"/>
      <c r="F6" s="248"/>
      <c r="G6" s="46"/>
      <c r="H6" s="199"/>
    </row>
    <row r="7" spans="1:8">
      <c r="C7" s="269" t="s">
        <v>5983</v>
      </c>
      <c r="D7" s="174" t="s">
        <v>6270</v>
      </c>
      <c r="E7" s="174"/>
      <c r="F7" s="249" t="s">
        <v>6271</v>
      </c>
      <c r="G7" s="48"/>
      <c r="H7" s="199"/>
    </row>
    <row r="8" spans="1:8">
      <c r="A8" s="267" t="s">
        <v>5984</v>
      </c>
      <c r="C8" s="269" t="s">
        <v>5985</v>
      </c>
      <c r="D8" s="174" t="s">
        <v>6269</v>
      </c>
      <c r="E8" s="174"/>
      <c r="F8" s="249" t="s">
        <v>6138</v>
      </c>
      <c r="G8" s="270"/>
      <c r="H8" s="199"/>
    </row>
    <row r="9" spans="1:8">
      <c r="A9" s="267" t="s">
        <v>6024</v>
      </c>
      <c r="C9" s="269" t="s">
        <v>5501</v>
      </c>
      <c r="D9" s="174" t="s">
        <v>6223</v>
      </c>
      <c r="E9" s="174"/>
      <c r="F9" s="249"/>
      <c r="G9" s="270"/>
      <c r="H9" s="199"/>
    </row>
    <row r="10" spans="1:8">
      <c r="A10" s="267" t="s">
        <v>6016</v>
      </c>
      <c r="C10" s="272"/>
      <c r="D10" s="174"/>
      <c r="E10" s="174"/>
      <c r="F10" s="249" t="s">
        <v>6222</v>
      </c>
      <c r="G10" s="270"/>
      <c r="H10" s="199"/>
    </row>
    <row r="11" spans="1:8">
      <c r="A11" s="267" t="s">
        <v>6017</v>
      </c>
      <c r="C11" s="47" t="s">
        <v>5986</v>
      </c>
      <c r="D11" s="199"/>
      <c r="E11" s="199"/>
      <c r="F11" s="273"/>
      <c r="G11" s="270"/>
      <c r="H11" s="199"/>
    </row>
    <row r="12" spans="1:8">
      <c r="A12" s="538" t="s">
        <v>6018</v>
      </c>
      <c r="C12" s="47" t="s">
        <v>5359</v>
      </c>
      <c r="D12" s="174"/>
      <c r="E12" s="174"/>
      <c r="F12" s="249"/>
      <c r="G12" s="270"/>
      <c r="H12" s="199"/>
    </row>
    <row r="13" spans="1:8">
      <c r="C13" s="47" t="s">
        <v>6244</v>
      </c>
      <c r="D13" s="199"/>
      <c r="E13" s="199"/>
      <c r="F13" s="273"/>
      <c r="G13" s="270"/>
      <c r="H13" s="199"/>
    </row>
    <row r="14" spans="1:8">
      <c r="C14" s="47" t="s">
        <v>6245</v>
      </c>
      <c r="D14" s="199"/>
      <c r="E14" s="199"/>
      <c r="F14" s="273"/>
      <c r="G14" s="275"/>
      <c r="H14" s="199"/>
    </row>
    <row r="15" spans="1:8">
      <c r="A15" s="267" t="s">
        <v>6246</v>
      </c>
      <c r="C15" s="272" t="s">
        <v>6019</v>
      </c>
      <c r="D15" s="199"/>
      <c r="E15" s="199"/>
      <c r="F15" s="273"/>
      <c r="G15" s="270"/>
      <c r="H15" s="199"/>
    </row>
    <row r="16" spans="1:8">
      <c r="A16" s="267" t="s">
        <v>6016</v>
      </c>
      <c r="C16" s="272" t="s">
        <v>5233</v>
      </c>
      <c r="D16" s="199"/>
      <c r="E16" s="199"/>
      <c r="F16" s="273"/>
      <c r="G16" s="270"/>
      <c r="H16" s="199"/>
    </row>
    <row r="17" spans="1:8">
      <c r="C17" s="272" t="s">
        <v>6356</v>
      </c>
      <c r="D17" s="199"/>
      <c r="E17" s="199"/>
      <c r="F17" s="273"/>
      <c r="G17" s="270"/>
      <c r="H17" s="199"/>
    </row>
    <row r="18" spans="1:8">
      <c r="C18" s="272" t="s">
        <v>6282</v>
      </c>
      <c r="D18" s="199"/>
      <c r="E18" s="199"/>
      <c r="F18" s="273"/>
      <c r="G18" s="270"/>
      <c r="H18" s="199"/>
    </row>
    <row r="19" spans="1:8">
      <c r="A19" s="267" t="s">
        <v>1967</v>
      </c>
      <c r="C19" s="276" t="s">
        <v>6355</v>
      </c>
      <c r="D19" s="277"/>
      <c r="E19" s="277"/>
      <c r="F19" s="278"/>
      <c r="G19" s="279"/>
    </row>
    <row r="20" spans="1:8">
      <c r="A20" s="267" t="s">
        <v>4612</v>
      </c>
      <c r="C20" s="274"/>
      <c r="D20" s="274"/>
      <c r="E20" s="274"/>
      <c r="F20" s="280"/>
    </row>
    <row r="21" spans="1:8">
      <c r="A21" s="925"/>
      <c r="C21" s="274"/>
      <c r="D21" s="274"/>
      <c r="E21" s="274"/>
      <c r="F21" s="280"/>
    </row>
    <row r="22" spans="1:8" s="286" customFormat="1" ht="16" customHeight="1">
      <c r="A22" s="282"/>
      <c r="B22" s="18"/>
      <c r="C22" s="8"/>
      <c r="D22" s="8"/>
      <c r="E22" s="8"/>
      <c r="F22" s="283"/>
      <c r="G22" s="284"/>
      <c r="H22" s="285"/>
    </row>
    <row r="23" spans="1:8" ht="29" customHeight="1">
      <c r="A23" s="287" t="s">
        <v>6247</v>
      </c>
      <c r="B23" s="30" t="s">
        <v>6248</v>
      </c>
      <c r="C23" s="30" t="s">
        <v>6261</v>
      </c>
      <c r="D23" s="513" t="s">
        <v>6262</v>
      </c>
      <c r="E23" s="30" t="s">
        <v>6299</v>
      </c>
      <c r="F23" s="253" t="s">
        <v>6149</v>
      </c>
      <c r="G23" s="30" t="s">
        <v>6150</v>
      </c>
      <c r="H23" s="13"/>
    </row>
    <row r="24" spans="1:8">
      <c r="A24" s="288">
        <v>40700</v>
      </c>
      <c r="B24" s="289" t="s">
        <v>2615</v>
      </c>
      <c r="C24" s="290">
        <v>210</v>
      </c>
      <c r="D24" s="291">
        <v>9.5</v>
      </c>
      <c r="E24" s="290">
        <f>C24*D24</f>
        <v>1995</v>
      </c>
      <c r="F24" s="233">
        <v>0.75</v>
      </c>
      <c r="G24" s="223">
        <f t="shared" ref="G24:G37" si="0">E24*(1-F24)</f>
        <v>498.75</v>
      </c>
      <c r="H24" s="13"/>
    </row>
    <row r="25" spans="1:8">
      <c r="A25" s="23"/>
      <c r="B25" s="289" t="s">
        <v>6151</v>
      </c>
      <c r="C25" s="290">
        <v>140</v>
      </c>
      <c r="D25" s="291">
        <v>1</v>
      </c>
      <c r="E25" s="290">
        <f>C25*D25</f>
        <v>140</v>
      </c>
      <c r="F25" s="292">
        <v>1</v>
      </c>
      <c r="G25" s="223">
        <f t="shared" si="0"/>
        <v>0</v>
      </c>
      <c r="H25" s="178"/>
    </row>
    <row r="26" spans="1:8">
      <c r="A26" s="293"/>
      <c r="B26" s="294" t="s">
        <v>6152</v>
      </c>
      <c r="C26" s="290">
        <v>105</v>
      </c>
      <c r="D26" s="291">
        <v>1</v>
      </c>
      <c r="E26" s="290">
        <f>C26*D26</f>
        <v>105</v>
      </c>
      <c r="F26" s="292">
        <v>1</v>
      </c>
      <c r="G26" s="223">
        <f t="shared" si="0"/>
        <v>0</v>
      </c>
      <c r="H26" s="178"/>
    </row>
    <row r="27" spans="1:8">
      <c r="A27" s="293"/>
      <c r="B27" s="294" t="s">
        <v>6153</v>
      </c>
      <c r="C27" s="290"/>
      <c r="D27" s="291"/>
      <c r="E27" s="290"/>
      <c r="F27" s="292"/>
      <c r="G27" s="223">
        <f t="shared" si="0"/>
        <v>0</v>
      </c>
      <c r="H27" s="178"/>
    </row>
    <row r="28" spans="1:8">
      <c r="A28" s="293"/>
      <c r="B28" s="294" t="s">
        <v>6154</v>
      </c>
      <c r="C28" s="290"/>
      <c r="D28" s="291"/>
      <c r="E28" s="290"/>
      <c r="F28" s="292"/>
      <c r="G28" s="223">
        <f t="shared" si="0"/>
        <v>0</v>
      </c>
      <c r="H28" s="178"/>
    </row>
    <row r="29" spans="1:8">
      <c r="A29" s="293"/>
      <c r="B29" s="294" t="s">
        <v>6039</v>
      </c>
      <c r="C29" s="290">
        <v>70</v>
      </c>
      <c r="D29" s="291">
        <v>1</v>
      </c>
      <c r="E29" s="290">
        <f>C29*D29</f>
        <v>70</v>
      </c>
      <c r="F29" s="292">
        <v>1</v>
      </c>
      <c r="G29" s="223">
        <f t="shared" si="0"/>
        <v>0</v>
      </c>
      <c r="H29" s="178"/>
    </row>
    <row r="30" spans="1:8">
      <c r="A30" s="293"/>
      <c r="B30" s="294" t="s">
        <v>5899</v>
      </c>
      <c r="C30" s="290"/>
      <c r="D30" s="291"/>
      <c r="E30" s="290"/>
      <c r="F30" s="292"/>
      <c r="G30" s="223">
        <f t="shared" si="0"/>
        <v>0</v>
      </c>
      <c r="H30" s="178"/>
    </row>
    <row r="31" spans="1:8">
      <c r="A31" s="293"/>
      <c r="B31" s="294" t="s">
        <v>5900</v>
      </c>
      <c r="C31" s="290"/>
      <c r="D31" s="291"/>
      <c r="E31" s="290"/>
      <c r="F31" s="292"/>
      <c r="G31" s="223">
        <f t="shared" si="0"/>
        <v>0</v>
      </c>
      <c r="H31" s="178"/>
    </row>
    <row r="32" spans="1:8">
      <c r="A32" s="293"/>
      <c r="B32" s="294" t="s">
        <v>5769</v>
      </c>
      <c r="C32" s="290"/>
      <c r="D32" s="291"/>
      <c r="E32" s="290"/>
      <c r="F32" s="292"/>
      <c r="G32" s="223">
        <f t="shared" si="0"/>
        <v>0</v>
      </c>
      <c r="H32" s="178"/>
    </row>
    <row r="33" spans="1:253">
      <c r="A33" s="293"/>
      <c r="B33" s="294" t="s">
        <v>5770</v>
      </c>
      <c r="C33" s="295">
        <v>75</v>
      </c>
      <c r="D33" s="296">
        <v>2.75</v>
      </c>
      <c r="E33" s="290">
        <f>C33*D33</f>
        <v>206.25</v>
      </c>
      <c r="F33" s="297">
        <v>1</v>
      </c>
      <c r="G33" s="223">
        <f t="shared" si="0"/>
        <v>0</v>
      </c>
      <c r="H33" s="178"/>
    </row>
    <row r="34" spans="1:253">
      <c r="A34" s="293"/>
      <c r="B34" s="294" t="s">
        <v>5771</v>
      </c>
      <c r="C34" s="290">
        <v>40</v>
      </c>
      <c r="D34" s="291">
        <v>10.25</v>
      </c>
      <c r="E34" s="290">
        <f>C34*D34</f>
        <v>410</v>
      </c>
      <c r="F34" s="292">
        <v>0.5</v>
      </c>
      <c r="G34" s="223">
        <f t="shared" si="0"/>
        <v>205</v>
      </c>
      <c r="H34" s="13"/>
    </row>
    <row r="35" spans="1:253">
      <c r="A35" s="293"/>
      <c r="B35" s="294" t="s">
        <v>565</v>
      </c>
      <c r="C35" s="290">
        <v>200</v>
      </c>
      <c r="D35" s="296" t="s">
        <v>5772</v>
      </c>
      <c r="E35" s="290">
        <f>C35</f>
        <v>200</v>
      </c>
      <c r="F35" s="297">
        <v>0.5</v>
      </c>
      <c r="G35" s="223">
        <f t="shared" si="0"/>
        <v>100</v>
      </c>
      <c r="H35" s="13"/>
    </row>
    <row r="36" spans="1:253">
      <c r="A36" s="293"/>
      <c r="B36" s="294" t="s">
        <v>5820</v>
      </c>
      <c r="C36" s="290"/>
      <c r="D36" s="291"/>
      <c r="E36" s="290"/>
      <c r="F36" s="297"/>
      <c r="G36" s="223">
        <f t="shared" si="0"/>
        <v>0</v>
      </c>
      <c r="H36" s="13"/>
    </row>
    <row r="37" spans="1:253">
      <c r="A37" s="293"/>
      <c r="B37" s="294" t="s">
        <v>6025</v>
      </c>
      <c r="C37" s="290"/>
      <c r="D37" s="291"/>
      <c r="E37" s="290"/>
      <c r="F37" s="292"/>
      <c r="G37" s="223">
        <f t="shared" si="0"/>
        <v>0</v>
      </c>
      <c r="H37" s="13"/>
    </row>
    <row r="38" spans="1:253">
      <c r="A38" s="293"/>
      <c r="B38" s="457" t="s">
        <v>6005</v>
      </c>
      <c r="C38" s="418"/>
      <c r="D38" s="554"/>
      <c r="E38" s="418"/>
      <c r="F38" s="459"/>
      <c r="G38" s="335"/>
      <c r="H38" s="13"/>
    </row>
    <row r="39" spans="1:253">
      <c r="A39" s="293"/>
      <c r="B39" s="457" t="s">
        <v>6026</v>
      </c>
      <c r="C39" s="290"/>
      <c r="D39" s="298"/>
      <c r="E39" s="290"/>
      <c r="F39" s="297"/>
      <c r="G39" s="223">
        <f>E39*(1-F39)</f>
        <v>0</v>
      </c>
      <c r="H39" s="13"/>
    </row>
    <row r="40" spans="1:253" ht="16" thickBot="1">
      <c r="A40" s="293"/>
      <c r="B40" s="299"/>
      <c r="C40" s="300"/>
      <c r="D40" s="301"/>
      <c r="E40" s="300"/>
      <c r="F40" s="302"/>
      <c r="G40" s="230">
        <f>E40*(1-F40)</f>
        <v>0</v>
      </c>
      <c r="H40" s="13"/>
    </row>
    <row r="41" spans="1:253" s="308" customFormat="1" ht="16" customHeight="1">
      <c r="A41" s="303"/>
      <c r="B41" s="12" t="s">
        <v>5707</v>
      </c>
      <c r="C41" s="304"/>
      <c r="D41" s="304"/>
      <c r="E41" s="226">
        <f>SUM(E24:E40)</f>
        <v>3126.25</v>
      </c>
      <c r="F41" s="226"/>
      <c r="G41" s="226">
        <f>SUM(G24:G40)</f>
        <v>803.75</v>
      </c>
      <c r="H41" s="307"/>
    </row>
    <row r="43" spans="1:253">
      <c r="C43" s="309" t="s">
        <v>6010</v>
      </c>
      <c r="D43" s="310">
        <f>G41</f>
        <v>803.75</v>
      </c>
      <c r="E43" s="310"/>
      <c r="F43" s="311"/>
    </row>
    <row r="45" spans="1:253">
      <c r="C45" s="1" t="s">
        <v>134</v>
      </c>
      <c r="D45" s="1"/>
      <c r="E45" s="1"/>
      <c r="F45" s="312"/>
      <c r="G45" s="1"/>
      <c r="H45" s="1"/>
      <c r="I45" s="1"/>
    </row>
    <row r="46" spans="1:253">
      <c r="C46" s="1" t="s">
        <v>5767</v>
      </c>
      <c r="D46" s="1"/>
      <c r="E46" s="1"/>
      <c r="F46" s="312"/>
      <c r="G46" s="1"/>
      <c r="H46" s="1"/>
      <c r="I46" s="1"/>
    </row>
    <row r="47" spans="1:253">
      <c r="C47" s="926" t="s">
        <v>5768</v>
      </c>
      <c r="D47" s="926"/>
      <c r="E47" s="926"/>
      <c r="F47" s="927"/>
      <c r="G47" s="926"/>
      <c r="H47" s="926"/>
      <c r="I47" s="315"/>
      <c r="J47" s="948"/>
      <c r="K47" s="948"/>
      <c r="L47" s="948"/>
      <c r="M47" s="948"/>
      <c r="N47" s="948"/>
      <c r="O47" s="948"/>
      <c r="P47" s="948"/>
      <c r="Q47" s="948"/>
      <c r="R47" s="948"/>
      <c r="S47" s="948"/>
      <c r="T47" s="948"/>
      <c r="U47" s="948"/>
      <c r="V47" s="948" t="s">
        <v>6360</v>
      </c>
      <c r="W47" s="948"/>
      <c r="X47" s="948"/>
      <c r="Y47" s="948"/>
      <c r="Z47" s="948"/>
      <c r="AA47" s="948"/>
      <c r="AB47" s="948" t="s">
        <v>6360</v>
      </c>
      <c r="AC47" s="948"/>
      <c r="AD47" s="948"/>
      <c r="AE47" s="948"/>
      <c r="AF47" s="948"/>
      <c r="AG47" s="948"/>
      <c r="AH47" s="948" t="s">
        <v>6360</v>
      </c>
      <c r="AI47" s="948"/>
      <c r="AJ47" s="948"/>
      <c r="AK47" s="948"/>
      <c r="AL47" s="948"/>
      <c r="AM47" s="948"/>
      <c r="AN47" s="948" t="s">
        <v>6360</v>
      </c>
      <c r="AO47" s="948"/>
      <c r="AP47" s="948"/>
      <c r="AQ47" s="948"/>
      <c r="AR47" s="948"/>
      <c r="AS47" s="948"/>
      <c r="AT47" s="948" t="s">
        <v>6360</v>
      </c>
      <c r="AU47" s="948"/>
      <c r="AV47" s="948"/>
      <c r="AW47" s="948"/>
      <c r="AX47" s="948"/>
      <c r="AY47" s="948"/>
      <c r="AZ47" s="948" t="s">
        <v>6360</v>
      </c>
      <c r="BA47" s="948"/>
      <c r="BB47" s="948"/>
      <c r="BC47" s="948"/>
      <c r="BD47" s="948"/>
      <c r="BE47" s="948"/>
      <c r="BF47" s="948" t="s">
        <v>6360</v>
      </c>
      <c r="BG47" s="948"/>
      <c r="BH47" s="948"/>
      <c r="BI47" s="948"/>
      <c r="BJ47" s="948"/>
      <c r="BK47" s="948"/>
      <c r="BL47" s="948" t="s">
        <v>6360</v>
      </c>
      <c r="BM47" s="948"/>
      <c r="BN47" s="948"/>
      <c r="BO47" s="948"/>
      <c r="BP47" s="948"/>
      <c r="BQ47" s="948"/>
      <c r="BR47" s="948" t="s">
        <v>6360</v>
      </c>
      <c r="BS47" s="948"/>
      <c r="BT47" s="948"/>
      <c r="BU47" s="948"/>
      <c r="BV47" s="948"/>
      <c r="BW47" s="948"/>
      <c r="BX47" s="948" t="s">
        <v>6360</v>
      </c>
      <c r="BY47" s="948"/>
      <c r="BZ47" s="948"/>
      <c r="CA47" s="948"/>
      <c r="CB47" s="948"/>
      <c r="CC47" s="948"/>
      <c r="CD47" s="948" t="s">
        <v>6360</v>
      </c>
      <c r="CE47" s="948"/>
      <c r="CF47" s="948"/>
      <c r="CG47" s="948"/>
      <c r="CH47" s="948"/>
      <c r="CI47" s="948"/>
      <c r="CJ47" s="948" t="s">
        <v>6360</v>
      </c>
      <c r="CK47" s="948"/>
      <c r="CL47" s="948"/>
      <c r="CM47" s="948"/>
      <c r="CN47" s="948"/>
      <c r="CO47" s="948"/>
      <c r="CP47" s="948" t="s">
        <v>6360</v>
      </c>
      <c r="CQ47" s="948"/>
      <c r="CR47" s="948"/>
      <c r="CS47" s="948"/>
      <c r="CT47" s="948"/>
      <c r="CU47" s="948"/>
      <c r="CV47" s="948" t="s">
        <v>6360</v>
      </c>
      <c r="CW47" s="948"/>
      <c r="CX47" s="948"/>
      <c r="CY47" s="948"/>
      <c r="CZ47" s="948"/>
      <c r="DA47" s="948"/>
      <c r="DB47" s="948" t="s">
        <v>6360</v>
      </c>
      <c r="DC47" s="948"/>
      <c r="DD47" s="948"/>
      <c r="DE47" s="948"/>
      <c r="DF47" s="948"/>
      <c r="DG47" s="948"/>
      <c r="DH47" s="948" t="s">
        <v>6360</v>
      </c>
      <c r="DI47" s="948"/>
      <c r="DJ47" s="948"/>
      <c r="DK47" s="948"/>
      <c r="DL47" s="948"/>
      <c r="DM47" s="948"/>
      <c r="DN47" s="948" t="s">
        <v>6360</v>
      </c>
      <c r="DO47" s="948"/>
      <c r="DP47" s="948"/>
      <c r="DQ47" s="948"/>
      <c r="DR47" s="948"/>
      <c r="DS47" s="948"/>
      <c r="DT47" s="948" t="s">
        <v>6360</v>
      </c>
      <c r="DU47" s="948"/>
      <c r="DV47" s="948"/>
      <c r="DW47" s="948"/>
      <c r="DX47" s="948"/>
      <c r="DY47" s="948"/>
      <c r="DZ47" s="948" t="s">
        <v>6360</v>
      </c>
      <c r="EA47" s="948"/>
      <c r="EB47" s="948"/>
      <c r="EC47" s="948"/>
      <c r="ED47" s="948"/>
      <c r="EE47" s="948"/>
      <c r="EF47" s="948" t="s">
        <v>6360</v>
      </c>
      <c r="EG47" s="948"/>
      <c r="EH47" s="948"/>
      <c r="EI47" s="948"/>
      <c r="EJ47" s="948"/>
      <c r="EK47" s="948"/>
      <c r="EL47" s="948" t="s">
        <v>6360</v>
      </c>
      <c r="EM47" s="948"/>
      <c r="EN47" s="948"/>
      <c r="EO47" s="948"/>
      <c r="EP47" s="948"/>
      <c r="EQ47" s="948"/>
      <c r="ER47" s="948" t="s">
        <v>6360</v>
      </c>
      <c r="ES47" s="948"/>
      <c r="ET47" s="948"/>
      <c r="EU47" s="948"/>
      <c r="EV47" s="948"/>
      <c r="EW47" s="948"/>
      <c r="EX47" s="948" t="s">
        <v>6360</v>
      </c>
      <c r="EY47" s="948"/>
      <c r="EZ47" s="948"/>
      <c r="FA47" s="948"/>
      <c r="FB47" s="948"/>
      <c r="FC47" s="948"/>
      <c r="FD47" s="948" t="s">
        <v>6360</v>
      </c>
      <c r="FE47" s="948"/>
      <c r="FF47" s="948"/>
      <c r="FG47" s="948"/>
      <c r="FH47" s="948"/>
      <c r="FI47" s="948"/>
      <c r="FJ47" s="948" t="s">
        <v>6360</v>
      </c>
      <c r="FK47" s="948"/>
      <c r="FL47" s="948"/>
      <c r="FM47" s="948"/>
      <c r="FN47" s="948"/>
      <c r="FO47" s="948"/>
      <c r="FP47" s="948" t="s">
        <v>6360</v>
      </c>
      <c r="FQ47" s="948"/>
      <c r="FR47" s="948"/>
      <c r="FS47" s="948"/>
      <c r="FT47" s="948"/>
      <c r="FU47" s="948"/>
      <c r="FV47" s="948" t="s">
        <v>6360</v>
      </c>
      <c r="FW47" s="948"/>
      <c r="FX47" s="948"/>
      <c r="FY47" s="948"/>
      <c r="FZ47" s="948"/>
      <c r="GA47" s="948"/>
      <c r="GB47" s="948" t="s">
        <v>6360</v>
      </c>
      <c r="GC47" s="948"/>
      <c r="GD47" s="948"/>
      <c r="GE47" s="948"/>
      <c r="GF47" s="948"/>
      <c r="GG47" s="948"/>
      <c r="GH47" s="948" t="s">
        <v>6360</v>
      </c>
      <c r="GI47" s="948"/>
      <c r="GJ47" s="948"/>
      <c r="GK47" s="948"/>
      <c r="GL47" s="948"/>
      <c r="GM47" s="948"/>
      <c r="GN47" s="948" t="s">
        <v>6360</v>
      </c>
      <c r="GO47" s="948"/>
      <c r="GP47" s="948"/>
      <c r="GQ47" s="948"/>
      <c r="GR47" s="948"/>
      <c r="GS47" s="948"/>
      <c r="GT47" s="948" t="s">
        <v>6360</v>
      </c>
      <c r="GU47" s="948"/>
      <c r="GV47" s="948"/>
      <c r="GW47" s="948"/>
      <c r="GX47" s="948"/>
      <c r="GY47" s="948"/>
      <c r="GZ47" s="948" t="s">
        <v>6360</v>
      </c>
      <c r="HA47" s="948"/>
      <c r="HB47" s="948"/>
      <c r="HC47" s="948"/>
      <c r="HD47" s="948"/>
      <c r="HE47" s="948"/>
      <c r="HF47" s="948" t="s">
        <v>6360</v>
      </c>
      <c r="HG47" s="948"/>
      <c r="HH47" s="948"/>
      <c r="HI47" s="948"/>
      <c r="HJ47" s="948"/>
      <c r="HK47" s="948"/>
      <c r="HL47" s="948" t="s">
        <v>6360</v>
      </c>
      <c r="HM47" s="948"/>
      <c r="HN47" s="948"/>
      <c r="HO47" s="948"/>
      <c r="HP47" s="948"/>
      <c r="HQ47" s="948"/>
      <c r="HR47" s="948" t="s">
        <v>6360</v>
      </c>
      <c r="HS47" s="948"/>
      <c r="HT47" s="948"/>
      <c r="HU47" s="948"/>
      <c r="HV47" s="948"/>
      <c r="HW47" s="948"/>
      <c r="HX47" s="948" t="s">
        <v>6360</v>
      </c>
      <c r="HY47" s="948"/>
      <c r="HZ47" s="948"/>
      <c r="IA47" s="948"/>
      <c r="IB47" s="948"/>
      <c r="IC47" s="948"/>
      <c r="ID47" s="948" t="s">
        <v>6360</v>
      </c>
      <c r="IE47" s="948"/>
      <c r="IF47" s="948"/>
      <c r="IG47" s="948"/>
      <c r="IH47" s="948"/>
      <c r="II47" s="948"/>
      <c r="IJ47" s="948" t="s">
        <v>6360</v>
      </c>
      <c r="IK47" s="948"/>
      <c r="IL47" s="948"/>
      <c r="IM47" s="948"/>
      <c r="IN47" s="948"/>
      <c r="IO47" s="948"/>
      <c r="IP47" s="948" t="s">
        <v>6360</v>
      </c>
      <c r="IQ47" s="948"/>
      <c r="IR47" s="948"/>
      <c r="IS47" s="948"/>
    </row>
    <row r="48" spans="1:253">
      <c r="C48" s="1" t="s">
        <v>6298</v>
      </c>
      <c r="D48" s="1"/>
      <c r="E48" s="1"/>
      <c r="F48" s="312"/>
      <c r="G48" s="1"/>
      <c r="H48" s="1"/>
      <c r="I48" s="1"/>
      <c r="J48" s="948"/>
      <c r="K48" s="948"/>
      <c r="L48" s="948"/>
      <c r="M48" s="948"/>
      <c r="N48" s="948"/>
      <c r="O48" s="948"/>
      <c r="P48" s="948"/>
      <c r="Q48" s="948"/>
      <c r="R48" s="948"/>
      <c r="S48" s="948"/>
      <c r="T48" s="948"/>
      <c r="U48" s="948"/>
      <c r="V48" s="948" t="s">
        <v>6023</v>
      </c>
      <c r="W48" s="948"/>
      <c r="X48" s="948"/>
      <c r="Y48" s="948"/>
      <c r="Z48" s="948"/>
      <c r="AA48" s="948"/>
      <c r="AB48" s="948" t="s">
        <v>6023</v>
      </c>
      <c r="AC48" s="948"/>
      <c r="AD48" s="948"/>
      <c r="AE48" s="948"/>
      <c r="AF48" s="948"/>
      <c r="AG48" s="948"/>
      <c r="AH48" s="948" t="s">
        <v>6023</v>
      </c>
      <c r="AI48" s="948"/>
      <c r="AJ48" s="948"/>
      <c r="AK48" s="948"/>
      <c r="AL48" s="948"/>
      <c r="AM48" s="948"/>
      <c r="AN48" s="948" t="s">
        <v>6023</v>
      </c>
      <c r="AO48" s="948"/>
      <c r="AP48" s="948"/>
      <c r="AQ48" s="948"/>
      <c r="AR48" s="948"/>
      <c r="AS48" s="948"/>
      <c r="AT48" s="948" t="s">
        <v>6023</v>
      </c>
      <c r="AU48" s="948"/>
      <c r="AV48" s="948"/>
      <c r="AW48" s="948"/>
      <c r="AX48" s="948"/>
      <c r="AY48" s="948"/>
      <c r="AZ48" s="948" t="s">
        <v>6023</v>
      </c>
      <c r="BA48" s="948"/>
      <c r="BB48" s="948"/>
      <c r="BC48" s="948"/>
      <c r="BD48" s="948"/>
      <c r="BE48" s="948"/>
      <c r="BF48" s="948" t="s">
        <v>6023</v>
      </c>
      <c r="BG48" s="948"/>
      <c r="BH48" s="948"/>
      <c r="BI48" s="948"/>
      <c r="BJ48" s="948"/>
      <c r="BK48" s="948"/>
      <c r="BL48" s="948" t="s">
        <v>6023</v>
      </c>
      <c r="BM48" s="948"/>
      <c r="BN48" s="948"/>
      <c r="BO48" s="948"/>
      <c r="BP48" s="948"/>
      <c r="BQ48" s="948"/>
      <c r="BR48" s="948" t="s">
        <v>6023</v>
      </c>
      <c r="BS48" s="948"/>
      <c r="BT48" s="948"/>
      <c r="BU48" s="948"/>
      <c r="BV48" s="948"/>
      <c r="BW48" s="948"/>
      <c r="BX48" s="948" t="s">
        <v>6023</v>
      </c>
      <c r="BY48" s="948"/>
      <c r="BZ48" s="948"/>
      <c r="CA48" s="948"/>
      <c r="CB48" s="948"/>
      <c r="CC48" s="948"/>
      <c r="CD48" s="948" t="s">
        <v>6023</v>
      </c>
      <c r="CE48" s="948"/>
      <c r="CF48" s="948"/>
      <c r="CG48" s="948"/>
      <c r="CH48" s="948"/>
      <c r="CI48" s="948"/>
      <c r="CJ48" s="948" t="s">
        <v>6023</v>
      </c>
      <c r="CK48" s="948"/>
      <c r="CL48" s="948"/>
      <c r="CM48" s="948"/>
      <c r="CN48" s="948"/>
      <c r="CO48" s="948"/>
      <c r="CP48" s="948" t="s">
        <v>6023</v>
      </c>
      <c r="CQ48" s="948"/>
      <c r="CR48" s="948"/>
      <c r="CS48" s="948"/>
      <c r="CT48" s="948"/>
      <c r="CU48" s="948"/>
      <c r="CV48" s="948" t="s">
        <v>6023</v>
      </c>
      <c r="CW48" s="948"/>
      <c r="CX48" s="948"/>
      <c r="CY48" s="948"/>
      <c r="CZ48" s="948"/>
      <c r="DA48" s="948"/>
      <c r="DB48" s="948" t="s">
        <v>6023</v>
      </c>
      <c r="DC48" s="948"/>
      <c r="DD48" s="948"/>
      <c r="DE48" s="948"/>
      <c r="DF48" s="948"/>
      <c r="DG48" s="948"/>
      <c r="DH48" s="948" t="s">
        <v>6023</v>
      </c>
      <c r="DI48" s="948"/>
      <c r="DJ48" s="948"/>
      <c r="DK48" s="948"/>
      <c r="DL48" s="948"/>
      <c r="DM48" s="948"/>
      <c r="DN48" s="948" t="s">
        <v>6023</v>
      </c>
      <c r="DO48" s="948"/>
      <c r="DP48" s="948"/>
      <c r="DQ48" s="948"/>
      <c r="DR48" s="948"/>
      <c r="DS48" s="948"/>
      <c r="DT48" s="948" t="s">
        <v>6023</v>
      </c>
      <c r="DU48" s="948"/>
      <c r="DV48" s="948"/>
      <c r="DW48" s="948"/>
      <c r="DX48" s="948"/>
      <c r="DY48" s="948"/>
      <c r="DZ48" s="948" t="s">
        <v>6023</v>
      </c>
      <c r="EA48" s="948"/>
      <c r="EB48" s="948"/>
      <c r="EC48" s="948"/>
      <c r="ED48" s="948"/>
      <c r="EE48" s="948"/>
      <c r="EF48" s="948" t="s">
        <v>6023</v>
      </c>
      <c r="EG48" s="948"/>
      <c r="EH48" s="948"/>
      <c r="EI48" s="948"/>
      <c r="EJ48" s="948"/>
      <c r="EK48" s="948"/>
      <c r="EL48" s="948" t="s">
        <v>6023</v>
      </c>
      <c r="EM48" s="948"/>
      <c r="EN48" s="948"/>
      <c r="EO48" s="948"/>
      <c r="EP48" s="948"/>
      <c r="EQ48" s="948"/>
      <c r="ER48" s="948" t="s">
        <v>6023</v>
      </c>
      <c r="ES48" s="948"/>
      <c r="ET48" s="948"/>
      <c r="EU48" s="948"/>
      <c r="EV48" s="948"/>
      <c r="EW48" s="948"/>
      <c r="EX48" s="948" t="s">
        <v>6023</v>
      </c>
      <c r="EY48" s="948"/>
      <c r="EZ48" s="948"/>
      <c r="FA48" s="948"/>
      <c r="FB48" s="948"/>
      <c r="FC48" s="948"/>
      <c r="FD48" s="948" t="s">
        <v>6023</v>
      </c>
      <c r="FE48" s="948"/>
      <c r="FF48" s="948"/>
      <c r="FG48" s="948"/>
      <c r="FH48" s="948"/>
      <c r="FI48" s="948"/>
      <c r="FJ48" s="948" t="s">
        <v>6023</v>
      </c>
      <c r="FK48" s="948"/>
      <c r="FL48" s="948"/>
      <c r="FM48" s="948"/>
      <c r="FN48" s="948"/>
      <c r="FO48" s="948"/>
      <c r="FP48" s="948" t="s">
        <v>6023</v>
      </c>
      <c r="FQ48" s="948"/>
      <c r="FR48" s="948"/>
      <c r="FS48" s="948"/>
      <c r="FT48" s="948"/>
      <c r="FU48" s="948"/>
      <c r="FV48" s="948" t="s">
        <v>6023</v>
      </c>
      <c r="FW48" s="948"/>
      <c r="FX48" s="948"/>
      <c r="FY48" s="948"/>
      <c r="FZ48" s="948"/>
      <c r="GA48" s="948"/>
      <c r="GB48" s="948" t="s">
        <v>6023</v>
      </c>
      <c r="GC48" s="948"/>
      <c r="GD48" s="948"/>
      <c r="GE48" s="948"/>
      <c r="GF48" s="948"/>
      <c r="GG48" s="948"/>
      <c r="GH48" s="948" t="s">
        <v>6023</v>
      </c>
      <c r="GI48" s="948"/>
      <c r="GJ48" s="948"/>
      <c r="GK48" s="948"/>
      <c r="GL48" s="948"/>
      <c r="GM48" s="948"/>
      <c r="GN48" s="948" t="s">
        <v>6023</v>
      </c>
      <c r="GO48" s="948"/>
      <c r="GP48" s="948"/>
      <c r="GQ48" s="948"/>
      <c r="GR48" s="948"/>
      <c r="GS48" s="948"/>
      <c r="GT48" s="948" t="s">
        <v>6023</v>
      </c>
      <c r="GU48" s="948"/>
      <c r="GV48" s="948"/>
      <c r="GW48" s="948"/>
      <c r="GX48" s="948"/>
      <c r="GY48" s="948"/>
      <c r="GZ48" s="948" t="s">
        <v>6023</v>
      </c>
      <c r="HA48" s="948"/>
      <c r="HB48" s="948"/>
      <c r="HC48" s="948"/>
      <c r="HD48" s="948"/>
      <c r="HE48" s="948"/>
      <c r="HF48" s="948" t="s">
        <v>6023</v>
      </c>
      <c r="HG48" s="948"/>
      <c r="HH48" s="948"/>
      <c r="HI48" s="948"/>
      <c r="HJ48" s="948"/>
      <c r="HK48" s="948"/>
      <c r="HL48" s="948" t="s">
        <v>6023</v>
      </c>
      <c r="HM48" s="948"/>
      <c r="HN48" s="948"/>
      <c r="HO48" s="948"/>
      <c r="HP48" s="948"/>
      <c r="HQ48" s="948"/>
      <c r="HR48" s="948" t="s">
        <v>6023</v>
      </c>
      <c r="HS48" s="948"/>
      <c r="HT48" s="948"/>
      <c r="HU48" s="948"/>
      <c r="HV48" s="948"/>
      <c r="HW48" s="948"/>
      <c r="HX48" s="948" t="s">
        <v>6023</v>
      </c>
      <c r="HY48" s="948"/>
      <c r="HZ48" s="948"/>
      <c r="IA48" s="948"/>
      <c r="IB48" s="948"/>
      <c r="IC48" s="948"/>
      <c r="ID48" s="948" t="s">
        <v>6023</v>
      </c>
      <c r="IE48" s="948"/>
      <c r="IF48" s="948"/>
      <c r="IG48" s="948"/>
      <c r="IH48" s="948"/>
      <c r="II48" s="948"/>
      <c r="IJ48" s="948" t="s">
        <v>6023</v>
      </c>
      <c r="IK48" s="948"/>
      <c r="IL48" s="948"/>
      <c r="IM48" s="948"/>
      <c r="IN48" s="948"/>
      <c r="IO48" s="948"/>
      <c r="IP48" s="948" t="s">
        <v>6023</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6298</v>
      </c>
      <c r="W49" s="948"/>
      <c r="X49" s="948"/>
      <c r="Y49" s="948"/>
      <c r="Z49" s="948"/>
      <c r="AA49" s="948"/>
      <c r="AB49" s="948" t="s">
        <v>6298</v>
      </c>
      <c r="AC49" s="948"/>
      <c r="AD49" s="948"/>
      <c r="AE49" s="948"/>
      <c r="AF49" s="948"/>
      <c r="AG49" s="948"/>
      <c r="AH49" s="948" t="s">
        <v>6298</v>
      </c>
      <c r="AI49" s="948"/>
      <c r="AJ49" s="948"/>
      <c r="AK49" s="948"/>
      <c r="AL49" s="948"/>
      <c r="AM49" s="948"/>
      <c r="AN49" s="948" t="s">
        <v>6298</v>
      </c>
      <c r="AO49" s="948"/>
      <c r="AP49" s="948"/>
      <c r="AQ49" s="948"/>
      <c r="AR49" s="948"/>
      <c r="AS49" s="948"/>
      <c r="AT49" s="948" t="s">
        <v>6298</v>
      </c>
      <c r="AU49" s="948"/>
      <c r="AV49" s="948"/>
      <c r="AW49" s="948"/>
      <c r="AX49" s="948"/>
      <c r="AY49" s="948"/>
      <c r="AZ49" s="948" t="s">
        <v>6298</v>
      </c>
      <c r="BA49" s="948"/>
      <c r="BB49" s="948"/>
      <c r="BC49" s="948"/>
      <c r="BD49" s="948"/>
      <c r="BE49" s="948"/>
      <c r="BF49" s="948" t="s">
        <v>6298</v>
      </c>
      <c r="BG49" s="948"/>
      <c r="BH49" s="948"/>
      <c r="BI49" s="948"/>
      <c r="BJ49" s="948"/>
      <c r="BK49" s="948"/>
      <c r="BL49" s="948" t="s">
        <v>6298</v>
      </c>
      <c r="BM49" s="948"/>
      <c r="BN49" s="948"/>
      <c r="BO49" s="948"/>
      <c r="BP49" s="948"/>
      <c r="BQ49" s="948"/>
      <c r="BR49" s="948" t="s">
        <v>6298</v>
      </c>
      <c r="BS49" s="948"/>
      <c r="BT49" s="948"/>
      <c r="BU49" s="948"/>
      <c r="BV49" s="948"/>
      <c r="BW49" s="948"/>
      <c r="BX49" s="948" t="s">
        <v>6298</v>
      </c>
      <c r="BY49" s="948"/>
      <c r="BZ49" s="948"/>
      <c r="CA49" s="948"/>
      <c r="CB49" s="948"/>
      <c r="CC49" s="948"/>
      <c r="CD49" s="948" t="s">
        <v>6298</v>
      </c>
      <c r="CE49" s="948"/>
      <c r="CF49" s="948"/>
      <c r="CG49" s="948"/>
      <c r="CH49" s="948"/>
      <c r="CI49" s="948"/>
      <c r="CJ49" s="948" t="s">
        <v>6298</v>
      </c>
      <c r="CK49" s="948"/>
      <c r="CL49" s="948"/>
      <c r="CM49" s="948"/>
      <c r="CN49" s="948"/>
      <c r="CO49" s="948"/>
      <c r="CP49" s="948" t="s">
        <v>6298</v>
      </c>
      <c r="CQ49" s="948"/>
      <c r="CR49" s="948"/>
      <c r="CS49" s="948"/>
      <c r="CT49" s="948"/>
      <c r="CU49" s="948"/>
      <c r="CV49" s="948" t="s">
        <v>6298</v>
      </c>
      <c r="CW49" s="948"/>
      <c r="CX49" s="948"/>
      <c r="CY49" s="948"/>
      <c r="CZ49" s="948"/>
      <c r="DA49" s="948"/>
      <c r="DB49" s="948" t="s">
        <v>6298</v>
      </c>
      <c r="DC49" s="948"/>
      <c r="DD49" s="948"/>
      <c r="DE49" s="948"/>
      <c r="DF49" s="948"/>
      <c r="DG49" s="948"/>
      <c r="DH49" s="948" t="s">
        <v>6298</v>
      </c>
      <c r="DI49" s="948"/>
      <c r="DJ49" s="948"/>
      <c r="DK49" s="948"/>
      <c r="DL49" s="948"/>
      <c r="DM49" s="948"/>
      <c r="DN49" s="948" t="s">
        <v>6298</v>
      </c>
      <c r="DO49" s="948"/>
      <c r="DP49" s="948"/>
      <c r="DQ49" s="948"/>
      <c r="DR49" s="948"/>
      <c r="DS49" s="948"/>
      <c r="DT49" s="948" t="s">
        <v>6298</v>
      </c>
      <c r="DU49" s="948"/>
      <c r="DV49" s="948"/>
      <c r="DW49" s="948"/>
      <c r="DX49" s="948"/>
      <c r="DY49" s="948"/>
      <c r="DZ49" s="948" t="s">
        <v>6298</v>
      </c>
      <c r="EA49" s="948"/>
      <c r="EB49" s="948"/>
      <c r="EC49" s="948"/>
      <c r="ED49" s="948"/>
      <c r="EE49" s="948"/>
      <c r="EF49" s="948" t="s">
        <v>6298</v>
      </c>
      <c r="EG49" s="948"/>
      <c r="EH49" s="948"/>
      <c r="EI49" s="948"/>
      <c r="EJ49" s="948"/>
      <c r="EK49" s="948"/>
      <c r="EL49" s="948" t="s">
        <v>6298</v>
      </c>
      <c r="EM49" s="948"/>
      <c r="EN49" s="948"/>
      <c r="EO49" s="948"/>
      <c r="EP49" s="948"/>
      <c r="EQ49" s="948"/>
      <c r="ER49" s="948" t="s">
        <v>6298</v>
      </c>
      <c r="ES49" s="948"/>
      <c r="ET49" s="948"/>
      <c r="EU49" s="948"/>
      <c r="EV49" s="948"/>
      <c r="EW49" s="948"/>
      <c r="EX49" s="948" t="s">
        <v>6298</v>
      </c>
      <c r="EY49" s="948"/>
      <c r="EZ49" s="948"/>
      <c r="FA49" s="948"/>
      <c r="FB49" s="948"/>
      <c r="FC49" s="948"/>
      <c r="FD49" s="948" t="s">
        <v>6298</v>
      </c>
      <c r="FE49" s="948"/>
      <c r="FF49" s="948"/>
      <c r="FG49" s="948"/>
      <c r="FH49" s="948"/>
      <c r="FI49" s="948"/>
      <c r="FJ49" s="948" t="s">
        <v>6298</v>
      </c>
      <c r="FK49" s="948"/>
      <c r="FL49" s="948"/>
      <c r="FM49" s="948"/>
      <c r="FN49" s="948"/>
      <c r="FO49" s="948"/>
      <c r="FP49" s="948" t="s">
        <v>6298</v>
      </c>
      <c r="FQ49" s="948"/>
      <c r="FR49" s="948"/>
      <c r="FS49" s="948"/>
      <c r="FT49" s="948"/>
      <c r="FU49" s="948"/>
      <c r="FV49" s="948" t="s">
        <v>6298</v>
      </c>
      <c r="FW49" s="948"/>
      <c r="FX49" s="948"/>
      <c r="FY49" s="948"/>
      <c r="FZ49" s="948"/>
      <c r="GA49" s="948"/>
      <c r="GB49" s="948" t="s">
        <v>6298</v>
      </c>
      <c r="GC49" s="948"/>
      <c r="GD49" s="948"/>
      <c r="GE49" s="948"/>
      <c r="GF49" s="948"/>
      <c r="GG49" s="948"/>
      <c r="GH49" s="948" t="s">
        <v>6298</v>
      </c>
      <c r="GI49" s="948"/>
      <c r="GJ49" s="948"/>
      <c r="GK49" s="948"/>
      <c r="GL49" s="948"/>
      <c r="GM49" s="948"/>
      <c r="GN49" s="948" t="s">
        <v>6298</v>
      </c>
      <c r="GO49" s="948"/>
      <c r="GP49" s="948"/>
      <c r="GQ49" s="948"/>
      <c r="GR49" s="948"/>
      <c r="GS49" s="948"/>
      <c r="GT49" s="948" t="s">
        <v>6298</v>
      </c>
      <c r="GU49" s="948"/>
      <c r="GV49" s="948"/>
      <c r="GW49" s="948"/>
      <c r="GX49" s="948"/>
      <c r="GY49" s="948"/>
      <c r="GZ49" s="948" t="s">
        <v>6298</v>
      </c>
      <c r="HA49" s="948"/>
      <c r="HB49" s="948"/>
      <c r="HC49" s="948"/>
      <c r="HD49" s="948"/>
      <c r="HE49" s="948"/>
      <c r="HF49" s="948" t="s">
        <v>6298</v>
      </c>
      <c r="HG49" s="948"/>
      <c r="HH49" s="948"/>
      <c r="HI49" s="948"/>
      <c r="HJ49" s="948"/>
      <c r="HK49" s="948"/>
      <c r="HL49" s="948" t="s">
        <v>6298</v>
      </c>
      <c r="HM49" s="948"/>
      <c r="HN49" s="948"/>
      <c r="HO49" s="948"/>
      <c r="HP49" s="948"/>
      <c r="HQ49" s="948"/>
      <c r="HR49" s="948" t="s">
        <v>6298</v>
      </c>
      <c r="HS49" s="948"/>
      <c r="HT49" s="948"/>
      <c r="HU49" s="948"/>
      <c r="HV49" s="948"/>
      <c r="HW49" s="948"/>
      <c r="HX49" s="948" t="s">
        <v>6298</v>
      </c>
      <c r="HY49" s="948"/>
      <c r="HZ49" s="948"/>
      <c r="IA49" s="948"/>
      <c r="IB49" s="948"/>
      <c r="IC49" s="948"/>
      <c r="ID49" s="948" t="s">
        <v>6298</v>
      </c>
      <c r="IE49" s="948"/>
      <c r="IF49" s="948"/>
      <c r="IG49" s="948"/>
      <c r="IH49" s="948"/>
      <c r="II49" s="948"/>
      <c r="IJ49" s="948" t="s">
        <v>6298</v>
      </c>
      <c r="IK49" s="948"/>
      <c r="IL49" s="948"/>
      <c r="IM49" s="948"/>
      <c r="IN49" s="948"/>
      <c r="IO49" s="948"/>
      <c r="IP49" s="948" t="s">
        <v>6298</v>
      </c>
      <c r="IQ49" s="948"/>
      <c r="IR49" s="948"/>
      <c r="IS49" s="948"/>
      <c r="IT49" s="948"/>
      <c r="IU49" s="948"/>
      <c r="IV49" s="1" t="s">
        <v>6298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3">
    <mergeCell ref="ER49:EW49"/>
    <mergeCell ref="EF49:EK49"/>
    <mergeCell ref="EL49:EQ49"/>
    <mergeCell ref="DZ49:EE49"/>
    <mergeCell ref="DN49:DS49"/>
    <mergeCell ref="DH49:DM49"/>
    <mergeCell ref="DT49:DY49"/>
    <mergeCell ref="IP49:IU49"/>
    <mergeCell ref="GH49:GM49"/>
    <mergeCell ref="GN49:GS49"/>
    <mergeCell ref="GT49:GY49"/>
    <mergeCell ref="GZ49:HE49"/>
    <mergeCell ref="HF49:HK49"/>
    <mergeCell ref="IJ49:IO49"/>
    <mergeCell ref="ID49:II49"/>
    <mergeCell ref="CD49:CI49"/>
    <mergeCell ref="FD49:FI49"/>
    <mergeCell ref="HX49:IC49"/>
    <mergeCell ref="FJ49:FO49"/>
    <mergeCell ref="FP49:FU49"/>
    <mergeCell ref="FV49:GA49"/>
    <mergeCell ref="GB49:GG49"/>
    <mergeCell ref="HL49:HQ49"/>
    <mergeCell ref="HR49:HW49"/>
    <mergeCell ref="EX49:FC49"/>
    <mergeCell ref="AT49:AY49"/>
    <mergeCell ref="BL49:BQ49"/>
    <mergeCell ref="DB49:DG49"/>
    <mergeCell ref="CJ49:CO49"/>
    <mergeCell ref="CV49:DA49"/>
    <mergeCell ref="BF49:BK49"/>
    <mergeCell ref="BR49:BW49"/>
    <mergeCell ref="BX49:CC49"/>
    <mergeCell ref="AZ49:BE49"/>
    <mergeCell ref="CP49:CU49"/>
    <mergeCell ref="C1:G1"/>
    <mergeCell ref="J47:O47"/>
    <mergeCell ref="P47:U47"/>
    <mergeCell ref="V47:AA47"/>
    <mergeCell ref="V48:AA48"/>
    <mergeCell ref="AH47:AM47"/>
    <mergeCell ref="AN49:AS49"/>
    <mergeCell ref="J48:O48"/>
    <mergeCell ref="P48:U48"/>
    <mergeCell ref="AB47:AG47"/>
    <mergeCell ref="AH48:AM48"/>
    <mergeCell ref="P49:U49"/>
    <mergeCell ref="V49:AA49"/>
    <mergeCell ref="AB49:AG49"/>
    <mergeCell ref="AH49:AM49"/>
    <mergeCell ref="AN48:AS48"/>
    <mergeCell ref="FP47:FU47"/>
    <mergeCell ref="FD47:FI47"/>
    <mergeCell ref="FJ47:FO47"/>
    <mergeCell ref="CD47:CI47"/>
    <mergeCell ref="DT47:DY47"/>
    <mergeCell ref="BX47:CC47"/>
    <mergeCell ref="AT48:AY48"/>
    <mergeCell ref="BF48:BK48"/>
    <mergeCell ref="AT47:AY47"/>
    <mergeCell ref="BF47:BK47"/>
    <mergeCell ref="AZ48:BE48"/>
    <mergeCell ref="BR47:BW47"/>
    <mergeCell ref="FP48:FU48"/>
    <mergeCell ref="FV48:GA48"/>
    <mergeCell ref="CP47:CU47"/>
    <mergeCell ref="FV47:GA47"/>
    <mergeCell ref="DZ47:EE47"/>
    <mergeCell ref="ER47:EW47"/>
    <mergeCell ref="FD48:FI48"/>
    <mergeCell ref="CV48:DA48"/>
    <mergeCell ref="DH48:DM48"/>
    <mergeCell ref="EL48:EQ48"/>
    <mergeCell ref="BL48:BQ48"/>
    <mergeCell ref="DB48:DG48"/>
    <mergeCell ref="CJ48:CO48"/>
    <mergeCell ref="ER48:EW48"/>
    <mergeCell ref="BX48:CC48"/>
    <mergeCell ref="BR48:BW48"/>
    <mergeCell ref="CD48:CI48"/>
    <mergeCell ref="DN48:DS48"/>
    <mergeCell ref="DT48:DY48"/>
    <mergeCell ref="CP48:CU48"/>
    <mergeCell ref="GN47:GS47"/>
    <mergeCell ref="GZ47:HE47"/>
    <mergeCell ref="GT47:GY47"/>
    <mergeCell ref="DZ48:EE48"/>
    <mergeCell ref="EF48:EK48"/>
    <mergeCell ref="FJ48:FO48"/>
    <mergeCell ref="EX48:FC48"/>
    <mergeCell ref="EX47:FC47"/>
    <mergeCell ref="GB48:GG48"/>
    <mergeCell ref="HF48:HK48"/>
    <mergeCell ref="HF47:HK47"/>
    <mergeCell ref="GZ48:HE48"/>
    <mergeCell ref="GT48:GY48"/>
    <mergeCell ref="GN48:GS48"/>
    <mergeCell ref="AB48:AG48"/>
    <mergeCell ref="HX48:IC48"/>
    <mergeCell ref="GB47:GG47"/>
    <mergeCell ref="GH47:GM47"/>
    <mergeCell ref="HR47:HW47"/>
    <mergeCell ref="HL47:HQ47"/>
    <mergeCell ref="HL48:HQ48"/>
    <mergeCell ref="AZ47:BE47"/>
    <mergeCell ref="AN47:AS47"/>
    <mergeCell ref="HR48:HW48"/>
    <mergeCell ref="BL47:BQ47"/>
    <mergeCell ref="DN47:DS47"/>
    <mergeCell ref="CV47:DA47"/>
    <mergeCell ref="CJ47:CO47"/>
    <mergeCell ref="EL47:EQ47"/>
    <mergeCell ref="DH47:DM47"/>
    <mergeCell ref="DB47:DG47"/>
    <mergeCell ref="EF47:EK47"/>
    <mergeCell ref="IJ48:IO48"/>
    <mergeCell ref="GH48:GM48"/>
    <mergeCell ref="ID48:II48"/>
    <mergeCell ref="HX47:IC47"/>
    <mergeCell ref="IP47:IS47"/>
    <mergeCell ref="ID47:II47"/>
    <mergeCell ref="IJ47:IO47"/>
    <mergeCell ref="IP48:IS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zoomScale="125" workbookViewId="0">
      <selection activeCell="D21" sqref="D21"/>
    </sheetView>
  </sheetViews>
  <sheetFormatPr baseColWidth="10" defaultColWidth="10.7109375" defaultRowHeight="15"/>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111</v>
      </c>
      <c r="G2" s="22"/>
    </row>
    <row r="3" spans="1:8">
      <c r="A3" s="267" t="s">
        <v>112</v>
      </c>
      <c r="G3" s="31">
        <v>40730</v>
      </c>
    </row>
    <row r="4" spans="1:8">
      <c r="A4" s="267" t="s">
        <v>122</v>
      </c>
      <c r="G4" s="24" t="s">
        <v>83</v>
      </c>
    </row>
    <row r="5" spans="1:8">
      <c r="A5" s="267" t="s">
        <v>123</v>
      </c>
    </row>
    <row r="6" spans="1:8">
      <c r="C6" s="49" t="s">
        <v>124</v>
      </c>
      <c r="D6" s="173"/>
      <c r="E6" s="173"/>
      <c r="F6" s="248"/>
      <c r="G6" s="46"/>
      <c r="H6" s="199"/>
    </row>
    <row r="7" spans="1:8">
      <c r="C7" s="269" t="s">
        <v>125</v>
      </c>
      <c r="D7" s="174" t="s">
        <v>5389</v>
      </c>
      <c r="E7" s="174"/>
      <c r="F7" s="249"/>
      <c r="G7" s="48"/>
      <c r="H7" s="199"/>
    </row>
    <row r="8" spans="1:8">
      <c r="A8" s="267" t="s">
        <v>226</v>
      </c>
      <c r="C8" s="269" t="s">
        <v>227</v>
      </c>
      <c r="D8" s="174" t="s">
        <v>9</v>
      </c>
      <c r="E8" s="174"/>
      <c r="F8" s="249"/>
      <c r="G8" s="270"/>
      <c r="H8" s="199"/>
    </row>
    <row r="9" spans="1:8">
      <c r="A9" s="267" t="s">
        <v>273</v>
      </c>
      <c r="C9" s="269" t="s">
        <v>247</v>
      </c>
      <c r="D9" s="174" t="s">
        <v>82</v>
      </c>
      <c r="E9" s="174"/>
      <c r="F9" s="249"/>
      <c r="G9" s="270"/>
      <c r="H9" s="199"/>
    </row>
    <row r="10" spans="1:8">
      <c r="A10" s="267" t="s">
        <v>211</v>
      </c>
      <c r="C10" s="272"/>
      <c r="D10" s="174"/>
      <c r="E10" s="174"/>
      <c r="F10" s="249"/>
      <c r="G10" s="270"/>
      <c r="H10" s="199"/>
    </row>
    <row r="11" spans="1:8" ht="18" customHeight="1">
      <c r="A11" s="267" t="s">
        <v>212</v>
      </c>
      <c r="B11" s="199"/>
      <c r="C11" s="951" t="s">
        <v>260</v>
      </c>
      <c r="D11" s="952"/>
      <c r="E11" s="952"/>
      <c r="F11" s="952"/>
      <c r="G11" s="953"/>
      <c r="H11" s="199"/>
    </row>
    <row r="12" spans="1:8">
      <c r="A12" s="267" t="s">
        <v>149</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228</v>
      </c>
      <c r="B15" s="199"/>
      <c r="C15" s="951"/>
      <c r="D15" s="952"/>
      <c r="E15" s="952"/>
      <c r="F15" s="952"/>
      <c r="G15" s="953"/>
      <c r="H15" s="199"/>
    </row>
    <row r="16" spans="1:8">
      <c r="A16" s="267" t="s">
        <v>70</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71</v>
      </c>
      <c r="D19" s="277"/>
      <c r="E19" s="277"/>
      <c r="F19" s="278"/>
      <c r="G19" s="279"/>
    </row>
    <row r="20" spans="1:8">
      <c r="A20" s="274" t="s">
        <v>229</v>
      </c>
      <c r="C20" s="274"/>
      <c r="D20" s="274"/>
      <c r="E20" s="274"/>
      <c r="F20" s="280"/>
    </row>
    <row r="21" spans="1:8">
      <c r="A21" s="921"/>
      <c r="C21" s="274"/>
      <c r="D21" s="274"/>
      <c r="E21" s="274"/>
      <c r="F21" s="280"/>
    </row>
    <row r="22" spans="1:8" s="286" customFormat="1" ht="16" customHeight="1">
      <c r="A22" s="282"/>
      <c r="B22" s="18"/>
      <c r="C22" s="8"/>
      <c r="D22" s="8"/>
      <c r="E22" s="8"/>
      <c r="F22" s="283"/>
      <c r="G22" s="284"/>
      <c r="H22" s="285"/>
    </row>
    <row r="23" spans="1:8" ht="29" customHeight="1">
      <c r="A23" s="870" t="s">
        <v>457</v>
      </c>
      <c r="B23" s="30" t="s">
        <v>34</v>
      </c>
      <c r="C23" s="30" t="s">
        <v>35</v>
      </c>
      <c r="D23" s="513" t="s">
        <v>213</v>
      </c>
      <c r="E23" s="30" t="s">
        <v>214</v>
      </c>
      <c r="F23" s="253" t="s">
        <v>4959</v>
      </c>
      <c r="G23" s="30" t="s">
        <v>113</v>
      </c>
      <c r="H23" s="13"/>
    </row>
    <row r="24" spans="1:8">
      <c r="A24" s="924">
        <v>40838</v>
      </c>
      <c r="B24" s="289" t="s">
        <v>2615</v>
      </c>
      <c r="C24" s="290">
        <v>315</v>
      </c>
      <c r="D24" s="291">
        <v>4.5</v>
      </c>
      <c r="E24" s="290">
        <f>C24*D24</f>
        <v>1417.5</v>
      </c>
      <c r="F24" s="292"/>
      <c r="G24" s="223">
        <f t="shared" ref="G24:G35" si="0">E24*(1-F24)</f>
        <v>1417.5</v>
      </c>
      <c r="H24" s="13"/>
    </row>
    <row r="25" spans="1:8">
      <c r="A25" s="23"/>
      <c r="B25" s="289" t="s">
        <v>4961</v>
      </c>
      <c r="C25" s="290"/>
      <c r="D25" s="291"/>
      <c r="E25" s="290"/>
      <c r="F25" s="292"/>
      <c r="G25" s="223">
        <f t="shared" si="0"/>
        <v>0</v>
      </c>
      <c r="H25" s="178"/>
    </row>
    <row r="26" spans="1:8">
      <c r="A26" s="293"/>
      <c r="B26" s="294" t="s">
        <v>114</v>
      </c>
      <c r="C26" s="290"/>
      <c r="D26" s="291"/>
      <c r="E26" s="290"/>
      <c r="F26" s="292"/>
      <c r="G26" s="223">
        <f t="shared" si="0"/>
        <v>0</v>
      </c>
      <c r="H26" s="178"/>
    </row>
    <row r="27" spans="1:8">
      <c r="A27" s="293"/>
      <c r="B27" s="294" t="s">
        <v>115</v>
      </c>
      <c r="C27" s="290"/>
      <c r="D27" s="291"/>
      <c r="E27" s="290"/>
      <c r="F27" s="292"/>
      <c r="G27" s="223">
        <f t="shared" si="0"/>
        <v>0</v>
      </c>
      <c r="H27" s="178"/>
    </row>
    <row r="28" spans="1:8">
      <c r="A28" s="293"/>
      <c r="B28" s="294" t="s">
        <v>116</v>
      </c>
      <c r="C28" s="290"/>
      <c r="D28" s="291"/>
      <c r="E28" s="290"/>
      <c r="F28" s="292"/>
      <c r="G28" s="223">
        <f t="shared" si="0"/>
        <v>0</v>
      </c>
      <c r="H28" s="178"/>
    </row>
    <row r="29" spans="1:8">
      <c r="A29" s="293"/>
      <c r="B29" s="294" t="s">
        <v>157</v>
      </c>
      <c r="C29" s="290"/>
      <c r="D29" s="291"/>
      <c r="E29" s="290"/>
      <c r="F29" s="292"/>
      <c r="G29" s="223">
        <f t="shared" si="0"/>
        <v>0</v>
      </c>
      <c r="H29" s="178"/>
    </row>
    <row r="30" spans="1:8">
      <c r="A30" s="293"/>
      <c r="B30" s="294" t="s">
        <v>158</v>
      </c>
      <c r="C30" s="290"/>
      <c r="D30" s="291"/>
      <c r="E30" s="290"/>
      <c r="F30" s="292"/>
      <c r="G30" s="223">
        <f t="shared" si="0"/>
        <v>0</v>
      </c>
      <c r="H30" s="178"/>
    </row>
    <row r="31" spans="1:8">
      <c r="A31" s="293"/>
      <c r="B31" s="294" t="s">
        <v>159</v>
      </c>
      <c r="C31" s="290"/>
      <c r="D31" s="291"/>
      <c r="E31" s="290"/>
      <c r="F31" s="292"/>
      <c r="G31" s="223">
        <f t="shared" si="0"/>
        <v>0</v>
      </c>
      <c r="H31" s="178"/>
    </row>
    <row r="32" spans="1:8">
      <c r="A32" s="293"/>
      <c r="B32" s="294" t="s">
        <v>160</v>
      </c>
      <c r="C32" s="290"/>
      <c r="D32" s="291"/>
      <c r="E32" s="290"/>
      <c r="F32" s="292"/>
      <c r="G32" s="223">
        <f t="shared" si="0"/>
        <v>0</v>
      </c>
      <c r="H32" s="178"/>
    </row>
    <row r="33" spans="1:253">
      <c r="A33" s="293"/>
      <c r="B33" s="294" t="s">
        <v>48</v>
      </c>
      <c r="C33" s="295">
        <v>75</v>
      </c>
      <c r="D33" s="296">
        <v>2.5</v>
      </c>
      <c r="E33" s="290">
        <f>C33*D33</f>
        <v>187.5</v>
      </c>
      <c r="F33" s="297"/>
      <c r="G33" s="223">
        <f t="shared" si="0"/>
        <v>187.5</v>
      </c>
      <c r="H33" s="178"/>
    </row>
    <row r="34" spans="1:253">
      <c r="A34" s="293"/>
      <c r="B34" s="294" t="s">
        <v>643</v>
      </c>
      <c r="C34" s="290">
        <v>40</v>
      </c>
      <c r="D34" s="291">
        <v>7</v>
      </c>
      <c r="E34" s="290">
        <f>C34*D34</f>
        <v>280</v>
      </c>
      <c r="F34" s="292"/>
      <c r="G34" s="223">
        <f t="shared" si="0"/>
        <v>280</v>
      </c>
      <c r="H34" s="13"/>
    </row>
    <row r="35" spans="1:253">
      <c r="A35" s="293"/>
      <c r="B35" s="294" t="s">
        <v>644</v>
      </c>
      <c r="C35" s="290">
        <v>300</v>
      </c>
      <c r="D35" s="296" t="s">
        <v>171</v>
      </c>
      <c r="E35" s="290">
        <v>300</v>
      </c>
      <c r="F35" s="297"/>
      <c r="G35" s="223">
        <f t="shared" si="0"/>
        <v>300</v>
      </c>
      <c r="H35" s="13"/>
    </row>
    <row r="36" spans="1:253" ht="31" customHeight="1">
      <c r="A36" s="293"/>
      <c r="B36" s="872" t="s">
        <v>645</v>
      </c>
      <c r="C36" s="873"/>
      <c r="D36" s="873"/>
      <c r="E36" s="873"/>
      <c r="F36" s="873"/>
      <c r="G36" s="874"/>
      <c r="H36" s="13"/>
    </row>
    <row r="37" spans="1:253">
      <c r="A37" s="293"/>
      <c r="B37" s="294" t="s">
        <v>896</v>
      </c>
      <c r="C37" s="290">
        <v>30</v>
      </c>
      <c r="D37" s="291">
        <v>6.5</v>
      </c>
      <c r="E37" s="290">
        <f>C37*D37</f>
        <v>195</v>
      </c>
      <c r="F37" s="297"/>
      <c r="G37" s="223">
        <f>E37*(1-F37)</f>
        <v>195</v>
      </c>
      <c r="H37" s="13"/>
    </row>
    <row r="38" spans="1:253">
      <c r="A38" s="293"/>
      <c r="B38" s="294" t="s">
        <v>201</v>
      </c>
      <c r="C38" s="290"/>
      <c r="D38" s="291"/>
      <c r="E38" s="290"/>
      <c r="F38" s="292"/>
      <c r="G38" s="223"/>
      <c r="H38" s="13"/>
    </row>
    <row r="39" spans="1:253">
      <c r="A39" s="293"/>
      <c r="B39" s="457" t="s">
        <v>276</v>
      </c>
      <c r="C39" s="418"/>
      <c r="D39" s="554"/>
      <c r="E39" s="418"/>
      <c r="F39" s="459"/>
      <c r="G39" s="335"/>
      <c r="H39" s="13"/>
    </row>
    <row r="40" spans="1:253">
      <c r="A40" s="293"/>
      <c r="B40" s="457" t="s">
        <v>73</v>
      </c>
      <c r="C40" s="290"/>
      <c r="D40" s="298"/>
      <c r="E40" s="290"/>
      <c r="F40" s="297"/>
      <c r="G40" s="223"/>
      <c r="H40" s="13"/>
    </row>
    <row r="41" spans="1:253" ht="16" thickBot="1">
      <c r="A41" s="293"/>
      <c r="B41" s="299"/>
      <c r="C41" s="300"/>
      <c r="D41" s="301"/>
      <c r="E41" s="300"/>
      <c r="F41" s="302"/>
      <c r="G41" s="302"/>
      <c r="H41" s="13"/>
    </row>
    <row r="42" spans="1:253" s="308" customFormat="1" ht="16" customHeight="1">
      <c r="A42" s="303"/>
      <c r="B42" s="12" t="s">
        <v>172</v>
      </c>
      <c r="C42" s="304"/>
      <c r="D42" s="304"/>
      <c r="E42" s="226">
        <f>SUM(E24:E41)</f>
        <v>2380</v>
      </c>
      <c r="F42" s="226"/>
      <c r="G42" s="875">
        <f>SUM(G24:G41)</f>
        <v>2380</v>
      </c>
      <c r="H42" s="307"/>
    </row>
    <row r="44" spans="1:253">
      <c r="C44" s="309" t="s">
        <v>166</v>
      </c>
      <c r="D44" s="310">
        <f>997.5</f>
        <v>997.5</v>
      </c>
      <c r="E44" s="310"/>
      <c r="F44" s="311"/>
    </row>
    <row r="45" spans="1:253">
      <c r="C45" s="309" t="s">
        <v>274</v>
      </c>
      <c r="D45" s="310">
        <f>G42-D44</f>
        <v>1382.5</v>
      </c>
    </row>
    <row r="46" spans="1:253">
      <c r="C46" s="1"/>
      <c r="D46" s="1"/>
      <c r="E46" s="1"/>
      <c r="F46" s="312"/>
      <c r="G46" s="1"/>
      <c r="H46" s="1"/>
      <c r="I46" s="1"/>
    </row>
    <row r="47" spans="1:253">
      <c r="C47" s="1" t="s">
        <v>1</v>
      </c>
      <c r="D47" s="1"/>
      <c r="E47" s="1"/>
      <c r="F47" s="312"/>
      <c r="G47" s="1"/>
      <c r="H47" s="1"/>
      <c r="I47" s="1"/>
    </row>
    <row r="48" spans="1:253">
      <c r="C48" s="922" t="s">
        <v>6047</v>
      </c>
      <c r="D48" s="922"/>
      <c r="E48" s="922"/>
      <c r="F48" s="923"/>
      <c r="G48" s="922"/>
      <c r="H48" s="922"/>
      <c r="I48" s="315"/>
      <c r="J48" s="948"/>
      <c r="K48" s="948"/>
      <c r="L48" s="948"/>
      <c r="M48" s="948"/>
      <c r="N48" s="948"/>
      <c r="O48" s="948"/>
      <c r="P48" s="948"/>
      <c r="Q48" s="948"/>
      <c r="R48" s="948"/>
      <c r="S48" s="948"/>
      <c r="T48" s="948"/>
      <c r="U48" s="948"/>
      <c r="V48" s="948" t="s">
        <v>6045</v>
      </c>
      <c r="W48" s="948"/>
      <c r="X48" s="948"/>
      <c r="Y48" s="948"/>
      <c r="Z48" s="948"/>
      <c r="AA48" s="948"/>
      <c r="AB48" s="948" t="s">
        <v>2</v>
      </c>
      <c r="AC48" s="948"/>
      <c r="AD48" s="948"/>
      <c r="AE48" s="948"/>
      <c r="AF48" s="948"/>
      <c r="AG48" s="948"/>
      <c r="AH48" s="948" t="s">
        <v>2</v>
      </c>
      <c r="AI48" s="948"/>
      <c r="AJ48" s="948"/>
      <c r="AK48" s="948"/>
      <c r="AL48" s="948"/>
      <c r="AM48" s="948"/>
      <c r="AN48" s="948" t="s">
        <v>2</v>
      </c>
      <c r="AO48" s="948"/>
      <c r="AP48" s="948"/>
      <c r="AQ48" s="948"/>
      <c r="AR48" s="948"/>
      <c r="AS48" s="948"/>
      <c r="AT48" s="948" t="s">
        <v>2</v>
      </c>
      <c r="AU48" s="948"/>
      <c r="AV48" s="948"/>
      <c r="AW48" s="948"/>
      <c r="AX48" s="948"/>
      <c r="AY48" s="948"/>
      <c r="AZ48" s="948" t="s">
        <v>2</v>
      </c>
      <c r="BA48" s="948"/>
      <c r="BB48" s="948"/>
      <c r="BC48" s="948"/>
      <c r="BD48" s="948"/>
      <c r="BE48" s="948"/>
      <c r="BF48" s="948" t="s">
        <v>2</v>
      </c>
      <c r="BG48" s="948"/>
      <c r="BH48" s="948"/>
      <c r="BI48" s="948"/>
      <c r="BJ48" s="948"/>
      <c r="BK48" s="948"/>
      <c r="BL48" s="948" t="s">
        <v>2</v>
      </c>
      <c r="BM48" s="948"/>
      <c r="BN48" s="948"/>
      <c r="BO48" s="948"/>
      <c r="BP48" s="948"/>
      <c r="BQ48" s="948"/>
      <c r="BR48" s="948" t="s">
        <v>2</v>
      </c>
      <c r="BS48" s="948"/>
      <c r="BT48" s="948"/>
      <c r="BU48" s="948"/>
      <c r="BV48" s="948"/>
      <c r="BW48" s="948"/>
      <c r="BX48" s="948" t="s">
        <v>2</v>
      </c>
      <c r="BY48" s="948"/>
      <c r="BZ48" s="948"/>
      <c r="CA48" s="948"/>
      <c r="CB48" s="948"/>
      <c r="CC48" s="948"/>
      <c r="CD48" s="948" t="s">
        <v>2</v>
      </c>
      <c r="CE48" s="948"/>
      <c r="CF48" s="948"/>
      <c r="CG48" s="948"/>
      <c r="CH48" s="948"/>
      <c r="CI48" s="948"/>
      <c r="CJ48" s="948" t="s">
        <v>2</v>
      </c>
      <c r="CK48" s="948"/>
      <c r="CL48" s="948"/>
      <c r="CM48" s="948"/>
      <c r="CN48" s="948"/>
      <c r="CO48" s="948"/>
      <c r="CP48" s="948" t="s">
        <v>2</v>
      </c>
      <c r="CQ48" s="948"/>
      <c r="CR48" s="948"/>
      <c r="CS48" s="948"/>
      <c r="CT48" s="948"/>
      <c r="CU48" s="948"/>
      <c r="CV48" s="948" t="s">
        <v>2</v>
      </c>
      <c r="CW48" s="948"/>
      <c r="CX48" s="948"/>
      <c r="CY48" s="948"/>
      <c r="CZ48" s="948"/>
      <c r="DA48" s="948"/>
      <c r="DB48" s="948" t="s">
        <v>2</v>
      </c>
      <c r="DC48" s="948"/>
      <c r="DD48" s="948"/>
      <c r="DE48" s="948"/>
      <c r="DF48" s="948"/>
      <c r="DG48" s="948"/>
      <c r="DH48" s="948" t="s">
        <v>2</v>
      </c>
      <c r="DI48" s="948"/>
      <c r="DJ48" s="948"/>
      <c r="DK48" s="948"/>
      <c r="DL48" s="948"/>
      <c r="DM48" s="948"/>
      <c r="DN48" s="948" t="s">
        <v>2</v>
      </c>
      <c r="DO48" s="948"/>
      <c r="DP48" s="948"/>
      <c r="DQ48" s="948"/>
      <c r="DR48" s="948"/>
      <c r="DS48" s="948"/>
      <c r="DT48" s="948" t="s">
        <v>2</v>
      </c>
      <c r="DU48" s="948"/>
      <c r="DV48" s="948"/>
      <c r="DW48" s="948"/>
      <c r="DX48" s="948"/>
      <c r="DY48" s="948"/>
      <c r="DZ48" s="948" t="s">
        <v>2</v>
      </c>
      <c r="EA48" s="948"/>
      <c r="EB48" s="948"/>
      <c r="EC48" s="948"/>
      <c r="ED48" s="948"/>
      <c r="EE48" s="948"/>
      <c r="EF48" s="948" t="s">
        <v>2</v>
      </c>
      <c r="EG48" s="948"/>
      <c r="EH48" s="948"/>
      <c r="EI48" s="948"/>
      <c r="EJ48" s="948"/>
      <c r="EK48" s="948"/>
      <c r="EL48" s="948" t="s">
        <v>2</v>
      </c>
      <c r="EM48" s="948"/>
      <c r="EN48" s="948"/>
      <c r="EO48" s="948"/>
      <c r="EP48" s="948"/>
      <c r="EQ48" s="948"/>
      <c r="ER48" s="948" t="s">
        <v>2</v>
      </c>
      <c r="ES48" s="948"/>
      <c r="ET48" s="948"/>
      <c r="EU48" s="948"/>
      <c r="EV48" s="948"/>
      <c r="EW48" s="948"/>
      <c r="EX48" s="948" t="s">
        <v>2</v>
      </c>
      <c r="EY48" s="948"/>
      <c r="EZ48" s="948"/>
      <c r="FA48" s="948"/>
      <c r="FB48" s="948"/>
      <c r="FC48" s="948"/>
      <c r="FD48" s="948" t="s">
        <v>2</v>
      </c>
      <c r="FE48" s="948"/>
      <c r="FF48" s="948"/>
      <c r="FG48" s="948"/>
      <c r="FH48" s="948"/>
      <c r="FI48" s="948"/>
      <c r="FJ48" s="948" t="s">
        <v>2</v>
      </c>
      <c r="FK48" s="948"/>
      <c r="FL48" s="948"/>
      <c r="FM48" s="948"/>
      <c r="FN48" s="948"/>
      <c r="FO48" s="948"/>
      <c r="FP48" s="948" t="s">
        <v>2</v>
      </c>
      <c r="FQ48" s="948"/>
      <c r="FR48" s="948"/>
      <c r="FS48" s="948"/>
      <c r="FT48" s="948"/>
      <c r="FU48" s="948"/>
      <c r="FV48" s="948" t="s">
        <v>2</v>
      </c>
      <c r="FW48" s="948"/>
      <c r="FX48" s="948"/>
      <c r="FY48" s="948"/>
      <c r="FZ48" s="948"/>
      <c r="GA48" s="948"/>
      <c r="GB48" s="948" t="s">
        <v>2</v>
      </c>
      <c r="GC48" s="948"/>
      <c r="GD48" s="948"/>
      <c r="GE48" s="948"/>
      <c r="GF48" s="948"/>
      <c r="GG48" s="948"/>
      <c r="GH48" s="948" t="s">
        <v>2</v>
      </c>
      <c r="GI48" s="948"/>
      <c r="GJ48" s="948"/>
      <c r="GK48" s="948"/>
      <c r="GL48" s="948"/>
      <c r="GM48" s="948"/>
      <c r="GN48" s="948" t="s">
        <v>2</v>
      </c>
      <c r="GO48" s="948"/>
      <c r="GP48" s="948"/>
      <c r="GQ48" s="948"/>
      <c r="GR48" s="948"/>
      <c r="GS48" s="948"/>
      <c r="GT48" s="948" t="s">
        <v>2</v>
      </c>
      <c r="GU48" s="948"/>
      <c r="GV48" s="948"/>
      <c r="GW48" s="948"/>
      <c r="GX48" s="948"/>
      <c r="GY48" s="948"/>
      <c r="GZ48" s="948" t="s">
        <v>2</v>
      </c>
      <c r="HA48" s="948"/>
      <c r="HB48" s="948"/>
      <c r="HC48" s="948"/>
      <c r="HD48" s="948"/>
      <c r="HE48" s="948"/>
      <c r="HF48" s="948" t="s">
        <v>2</v>
      </c>
      <c r="HG48" s="948"/>
      <c r="HH48" s="948"/>
      <c r="HI48" s="948"/>
      <c r="HJ48" s="948"/>
      <c r="HK48" s="948"/>
      <c r="HL48" s="948" t="s">
        <v>2</v>
      </c>
      <c r="HM48" s="948"/>
      <c r="HN48" s="948"/>
      <c r="HO48" s="948"/>
      <c r="HP48" s="948"/>
      <c r="HQ48" s="948"/>
      <c r="HR48" s="948" t="s">
        <v>2</v>
      </c>
      <c r="HS48" s="948"/>
      <c r="HT48" s="948"/>
      <c r="HU48" s="948"/>
      <c r="HV48" s="948"/>
      <c r="HW48" s="948"/>
      <c r="HX48" s="948" t="s">
        <v>2</v>
      </c>
      <c r="HY48" s="948"/>
      <c r="HZ48" s="948"/>
      <c r="IA48" s="948"/>
      <c r="IB48" s="948"/>
      <c r="IC48" s="948"/>
      <c r="ID48" s="948" t="s">
        <v>2</v>
      </c>
      <c r="IE48" s="948"/>
      <c r="IF48" s="948"/>
      <c r="IG48" s="948"/>
      <c r="IH48" s="948"/>
      <c r="II48" s="948"/>
      <c r="IJ48" s="948" t="s">
        <v>2</v>
      </c>
      <c r="IK48" s="948"/>
      <c r="IL48" s="948"/>
      <c r="IM48" s="948"/>
      <c r="IN48" s="948"/>
      <c r="IO48" s="948"/>
      <c r="IP48" s="948" t="s">
        <v>2</v>
      </c>
      <c r="IQ48" s="948"/>
      <c r="IR48" s="948"/>
      <c r="IS48" s="948"/>
    </row>
    <row r="49" spans="1:256">
      <c r="C49" s="1" t="s">
        <v>3</v>
      </c>
      <c r="D49" s="1"/>
      <c r="E49" s="1"/>
      <c r="F49" s="312"/>
      <c r="G49" s="1"/>
      <c r="H49" s="1"/>
      <c r="I49" s="1"/>
      <c r="J49" s="948"/>
      <c r="K49" s="948"/>
      <c r="L49" s="948"/>
      <c r="M49" s="948"/>
      <c r="N49" s="948"/>
      <c r="O49" s="948"/>
      <c r="P49" s="948"/>
      <c r="Q49" s="948"/>
      <c r="R49" s="948"/>
      <c r="S49" s="948"/>
      <c r="T49" s="948"/>
      <c r="U49" s="948"/>
      <c r="V49" s="948" t="s">
        <v>148</v>
      </c>
      <c r="W49" s="948"/>
      <c r="X49" s="948"/>
      <c r="Y49" s="948"/>
      <c r="Z49" s="948"/>
      <c r="AA49" s="948"/>
      <c r="AB49" s="948" t="s">
        <v>148</v>
      </c>
      <c r="AC49" s="948"/>
      <c r="AD49" s="948"/>
      <c r="AE49" s="948"/>
      <c r="AF49" s="948"/>
      <c r="AG49" s="948"/>
      <c r="AH49" s="948" t="s">
        <v>148</v>
      </c>
      <c r="AI49" s="948"/>
      <c r="AJ49" s="948"/>
      <c r="AK49" s="948"/>
      <c r="AL49" s="948"/>
      <c r="AM49" s="948"/>
      <c r="AN49" s="948" t="s">
        <v>148</v>
      </c>
      <c r="AO49" s="948"/>
      <c r="AP49" s="948"/>
      <c r="AQ49" s="948"/>
      <c r="AR49" s="948"/>
      <c r="AS49" s="948"/>
      <c r="AT49" s="948" t="s">
        <v>148</v>
      </c>
      <c r="AU49" s="948"/>
      <c r="AV49" s="948"/>
      <c r="AW49" s="948"/>
      <c r="AX49" s="948"/>
      <c r="AY49" s="948"/>
      <c r="AZ49" s="948" t="s">
        <v>148</v>
      </c>
      <c r="BA49" s="948"/>
      <c r="BB49" s="948"/>
      <c r="BC49" s="948"/>
      <c r="BD49" s="948"/>
      <c r="BE49" s="948"/>
      <c r="BF49" s="948" t="s">
        <v>148</v>
      </c>
      <c r="BG49" s="948"/>
      <c r="BH49" s="948"/>
      <c r="BI49" s="948"/>
      <c r="BJ49" s="948"/>
      <c r="BK49" s="948"/>
      <c r="BL49" s="948" t="s">
        <v>148</v>
      </c>
      <c r="BM49" s="948"/>
      <c r="BN49" s="948"/>
      <c r="BO49" s="948"/>
      <c r="BP49" s="948"/>
      <c r="BQ49" s="948"/>
      <c r="BR49" s="948" t="s">
        <v>148</v>
      </c>
      <c r="BS49" s="948"/>
      <c r="BT49" s="948"/>
      <c r="BU49" s="948"/>
      <c r="BV49" s="948"/>
      <c r="BW49" s="948"/>
      <c r="BX49" s="948" t="s">
        <v>148</v>
      </c>
      <c r="BY49" s="948"/>
      <c r="BZ49" s="948"/>
      <c r="CA49" s="948"/>
      <c r="CB49" s="948"/>
      <c r="CC49" s="948"/>
      <c r="CD49" s="948" t="s">
        <v>148</v>
      </c>
      <c r="CE49" s="948"/>
      <c r="CF49" s="948"/>
      <c r="CG49" s="948"/>
      <c r="CH49" s="948"/>
      <c r="CI49" s="948"/>
      <c r="CJ49" s="948" t="s">
        <v>148</v>
      </c>
      <c r="CK49" s="948"/>
      <c r="CL49" s="948"/>
      <c r="CM49" s="948"/>
      <c r="CN49" s="948"/>
      <c r="CO49" s="948"/>
      <c r="CP49" s="948" t="s">
        <v>148</v>
      </c>
      <c r="CQ49" s="948"/>
      <c r="CR49" s="948"/>
      <c r="CS49" s="948"/>
      <c r="CT49" s="948"/>
      <c r="CU49" s="948"/>
      <c r="CV49" s="948" t="s">
        <v>148</v>
      </c>
      <c r="CW49" s="948"/>
      <c r="CX49" s="948"/>
      <c r="CY49" s="948"/>
      <c r="CZ49" s="948"/>
      <c r="DA49" s="948"/>
      <c r="DB49" s="948" t="s">
        <v>148</v>
      </c>
      <c r="DC49" s="948"/>
      <c r="DD49" s="948"/>
      <c r="DE49" s="948"/>
      <c r="DF49" s="948"/>
      <c r="DG49" s="948"/>
      <c r="DH49" s="948" t="s">
        <v>148</v>
      </c>
      <c r="DI49" s="948"/>
      <c r="DJ49" s="948"/>
      <c r="DK49" s="948"/>
      <c r="DL49" s="948"/>
      <c r="DM49" s="948"/>
      <c r="DN49" s="948" t="s">
        <v>148</v>
      </c>
      <c r="DO49" s="948"/>
      <c r="DP49" s="948"/>
      <c r="DQ49" s="948"/>
      <c r="DR49" s="948"/>
      <c r="DS49" s="948"/>
      <c r="DT49" s="948" t="s">
        <v>148</v>
      </c>
      <c r="DU49" s="948"/>
      <c r="DV49" s="948"/>
      <c r="DW49" s="948"/>
      <c r="DX49" s="948"/>
      <c r="DY49" s="948"/>
      <c r="DZ49" s="948" t="s">
        <v>148</v>
      </c>
      <c r="EA49" s="948"/>
      <c r="EB49" s="948"/>
      <c r="EC49" s="948"/>
      <c r="ED49" s="948"/>
      <c r="EE49" s="948"/>
      <c r="EF49" s="948" t="s">
        <v>148</v>
      </c>
      <c r="EG49" s="948"/>
      <c r="EH49" s="948"/>
      <c r="EI49" s="948"/>
      <c r="EJ49" s="948"/>
      <c r="EK49" s="948"/>
      <c r="EL49" s="948" t="s">
        <v>148</v>
      </c>
      <c r="EM49" s="948"/>
      <c r="EN49" s="948"/>
      <c r="EO49" s="948"/>
      <c r="EP49" s="948"/>
      <c r="EQ49" s="948"/>
      <c r="ER49" s="948" t="s">
        <v>148</v>
      </c>
      <c r="ES49" s="948"/>
      <c r="ET49" s="948"/>
      <c r="EU49" s="948"/>
      <c r="EV49" s="948"/>
      <c r="EW49" s="948"/>
      <c r="EX49" s="948" t="s">
        <v>148</v>
      </c>
      <c r="EY49" s="948"/>
      <c r="EZ49" s="948"/>
      <c r="FA49" s="948"/>
      <c r="FB49" s="948"/>
      <c r="FC49" s="948"/>
      <c r="FD49" s="948" t="s">
        <v>148</v>
      </c>
      <c r="FE49" s="948"/>
      <c r="FF49" s="948"/>
      <c r="FG49" s="948"/>
      <c r="FH49" s="948"/>
      <c r="FI49" s="948"/>
      <c r="FJ49" s="948" t="s">
        <v>148</v>
      </c>
      <c r="FK49" s="948"/>
      <c r="FL49" s="948"/>
      <c r="FM49" s="948"/>
      <c r="FN49" s="948"/>
      <c r="FO49" s="948"/>
      <c r="FP49" s="948" t="s">
        <v>148</v>
      </c>
      <c r="FQ49" s="948"/>
      <c r="FR49" s="948"/>
      <c r="FS49" s="948"/>
      <c r="FT49" s="948"/>
      <c r="FU49" s="948"/>
      <c r="FV49" s="948" t="s">
        <v>148</v>
      </c>
      <c r="FW49" s="948"/>
      <c r="FX49" s="948"/>
      <c r="FY49" s="948"/>
      <c r="FZ49" s="948"/>
      <c r="GA49" s="948"/>
      <c r="GB49" s="948" t="s">
        <v>148</v>
      </c>
      <c r="GC49" s="948"/>
      <c r="GD49" s="948"/>
      <c r="GE49" s="948"/>
      <c r="GF49" s="948"/>
      <c r="GG49" s="948"/>
      <c r="GH49" s="948" t="s">
        <v>148</v>
      </c>
      <c r="GI49" s="948"/>
      <c r="GJ49" s="948"/>
      <c r="GK49" s="948"/>
      <c r="GL49" s="948"/>
      <c r="GM49" s="948"/>
      <c r="GN49" s="948" t="s">
        <v>148</v>
      </c>
      <c r="GO49" s="948"/>
      <c r="GP49" s="948"/>
      <c r="GQ49" s="948"/>
      <c r="GR49" s="948"/>
      <c r="GS49" s="948"/>
      <c r="GT49" s="948" t="s">
        <v>148</v>
      </c>
      <c r="GU49" s="948"/>
      <c r="GV49" s="948"/>
      <c r="GW49" s="948"/>
      <c r="GX49" s="948"/>
      <c r="GY49" s="948"/>
      <c r="GZ49" s="948" t="s">
        <v>148</v>
      </c>
      <c r="HA49" s="948"/>
      <c r="HB49" s="948"/>
      <c r="HC49" s="948"/>
      <c r="HD49" s="948"/>
      <c r="HE49" s="948"/>
      <c r="HF49" s="948" t="s">
        <v>148</v>
      </c>
      <c r="HG49" s="948"/>
      <c r="HH49" s="948"/>
      <c r="HI49" s="948"/>
      <c r="HJ49" s="948"/>
      <c r="HK49" s="948"/>
      <c r="HL49" s="948" t="s">
        <v>148</v>
      </c>
      <c r="HM49" s="948"/>
      <c r="HN49" s="948"/>
      <c r="HO49" s="948"/>
      <c r="HP49" s="948"/>
      <c r="HQ49" s="948"/>
      <c r="HR49" s="948" t="s">
        <v>148</v>
      </c>
      <c r="HS49" s="948"/>
      <c r="HT49" s="948"/>
      <c r="HU49" s="948"/>
      <c r="HV49" s="948"/>
      <c r="HW49" s="948"/>
      <c r="HX49" s="948" t="s">
        <v>148</v>
      </c>
      <c r="HY49" s="948"/>
      <c r="HZ49" s="948"/>
      <c r="IA49" s="948"/>
      <c r="IB49" s="948"/>
      <c r="IC49" s="948"/>
      <c r="ID49" s="948" t="s">
        <v>148</v>
      </c>
      <c r="IE49" s="948"/>
      <c r="IF49" s="948"/>
      <c r="IG49" s="948"/>
      <c r="IH49" s="948"/>
      <c r="II49" s="948"/>
      <c r="IJ49" s="948" t="s">
        <v>148</v>
      </c>
      <c r="IK49" s="948"/>
      <c r="IL49" s="948"/>
      <c r="IM49" s="948"/>
      <c r="IN49" s="948"/>
      <c r="IO49" s="948"/>
      <c r="IP49" s="948" t="s">
        <v>148</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3</v>
      </c>
      <c r="W50" s="948"/>
      <c r="X50" s="948"/>
      <c r="Y50" s="948"/>
      <c r="Z50" s="948"/>
      <c r="AA50" s="948"/>
      <c r="AB50" s="948" t="s">
        <v>3</v>
      </c>
      <c r="AC50" s="948"/>
      <c r="AD50" s="948"/>
      <c r="AE50" s="948"/>
      <c r="AF50" s="948"/>
      <c r="AG50" s="948"/>
      <c r="AH50" s="948" t="s">
        <v>3</v>
      </c>
      <c r="AI50" s="948"/>
      <c r="AJ50" s="948"/>
      <c r="AK50" s="948"/>
      <c r="AL50" s="948"/>
      <c r="AM50" s="948"/>
      <c r="AN50" s="948" t="s">
        <v>3</v>
      </c>
      <c r="AO50" s="948"/>
      <c r="AP50" s="948"/>
      <c r="AQ50" s="948"/>
      <c r="AR50" s="948"/>
      <c r="AS50" s="948"/>
      <c r="AT50" s="948" t="s">
        <v>3</v>
      </c>
      <c r="AU50" s="948"/>
      <c r="AV50" s="948"/>
      <c r="AW50" s="948"/>
      <c r="AX50" s="948"/>
      <c r="AY50" s="948"/>
      <c r="AZ50" s="948" t="s">
        <v>3</v>
      </c>
      <c r="BA50" s="948"/>
      <c r="BB50" s="948"/>
      <c r="BC50" s="948"/>
      <c r="BD50" s="948"/>
      <c r="BE50" s="948"/>
      <c r="BF50" s="948" t="s">
        <v>3</v>
      </c>
      <c r="BG50" s="948"/>
      <c r="BH50" s="948"/>
      <c r="BI50" s="948"/>
      <c r="BJ50" s="948"/>
      <c r="BK50" s="948"/>
      <c r="BL50" s="948" t="s">
        <v>3</v>
      </c>
      <c r="BM50" s="948"/>
      <c r="BN50" s="948"/>
      <c r="BO50" s="948"/>
      <c r="BP50" s="948"/>
      <c r="BQ50" s="948"/>
      <c r="BR50" s="948" t="s">
        <v>3</v>
      </c>
      <c r="BS50" s="948"/>
      <c r="BT50" s="948"/>
      <c r="BU50" s="948"/>
      <c r="BV50" s="948"/>
      <c r="BW50" s="948"/>
      <c r="BX50" s="948" t="s">
        <v>3</v>
      </c>
      <c r="BY50" s="948"/>
      <c r="BZ50" s="948"/>
      <c r="CA50" s="948"/>
      <c r="CB50" s="948"/>
      <c r="CC50" s="948"/>
      <c r="CD50" s="948" t="s">
        <v>3</v>
      </c>
      <c r="CE50" s="948"/>
      <c r="CF50" s="948"/>
      <c r="CG50" s="948"/>
      <c r="CH50" s="948"/>
      <c r="CI50" s="948"/>
      <c r="CJ50" s="948" t="s">
        <v>3</v>
      </c>
      <c r="CK50" s="948"/>
      <c r="CL50" s="948"/>
      <c r="CM50" s="948"/>
      <c r="CN50" s="948"/>
      <c r="CO50" s="948"/>
      <c r="CP50" s="948" t="s">
        <v>3</v>
      </c>
      <c r="CQ50" s="948"/>
      <c r="CR50" s="948"/>
      <c r="CS50" s="948"/>
      <c r="CT50" s="948"/>
      <c r="CU50" s="948"/>
      <c r="CV50" s="948" t="s">
        <v>3</v>
      </c>
      <c r="CW50" s="948"/>
      <c r="CX50" s="948"/>
      <c r="CY50" s="948"/>
      <c r="CZ50" s="948"/>
      <c r="DA50" s="948"/>
      <c r="DB50" s="948" t="s">
        <v>3</v>
      </c>
      <c r="DC50" s="948"/>
      <c r="DD50" s="948"/>
      <c r="DE50" s="948"/>
      <c r="DF50" s="948"/>
      <c r="DG50" s="948"/>
      <c r="DH50" s="948" t="s">
        <v>3</v>
      </c>
      <c r="DI50" s="948"/>
      <c r="DJ50" s="948"/>
      <c r="DK50" s="948"/>
      <c r="DL50" s="948"/>
      <c r="DM50" s="948"/>
      <c r="DN50" s="948" t="s">
        <v>3</v>
      </c>
      <c r="DO50" s="948"/>
      <c r="DP50" s="948"/>
      <c r="DQ50" s="948"/>
      <c r="DR50" s="948"/>
      <c r="DS50" s="948"/>
      <c r="DT50" s="948" t="s">
        <v>3</v>
      </c>
      <c r="DU50" s="948"/>
      <c r="DV50" s="948"/>
      <c r="DW50" s="948"/>
      <c r="DX50" s="948"/>
      <c r="DY50" s="948"/>
      <c r="DZ50" s="948" t="s">
        <v>3</v>
      </c>
      <c r="EA50" s="948"/>
      <c r="EB50" s="948"/>
      <c r="EC50" s="948"/>
      <c r="ED50" s="948"/>
      <c r="EE50" s="948"/>
      <c r="EF50" s="948" t="s">
        <v>3</v>
      </c>
      <c r="EG50" s="948"/>
      <c r="EH50" s="948"/>
      <c r="EI50" s="948"/>
      <c r="EJ50" s="948"/>
      <c r="EK50" s="948"/>
      <c r="EL50" s="948" t="s">
        <v>3</v>
      </c>
      <c r="EM50" s="948"/>
      <c r="EN50" s="948"/>
      <c r="EO50" s="948"/>
      <c r="EP50" s="948"/>
      <c r="EQ50" s="948"/>
      <c r="ER50" s="948" t="s">
        <v>3</v>
      </c>
      <c r="ES50" s="948"/>
      <c r="ET50" s="948"/>
      <c r="EU50" s="948"/>
      <c r="EV50" s="948"/>
      <c r="EW50" s="948"/>
      <c r="EX50" s="948" t="s">
        <v>3</v>
      </c>
      <c r="EY50" s="948"/>
      <c r="EZ50" s="948"/>
      <c r="FA50" s="948"/>
      <c r="FB50" s="948"/>
      <c r="FC50" s="948"/>
      <c r="FD50" s="948" t="s">
        <v>3</v>
      </c>
      <c r="FE50" s="948"/>
      <c r="FF50" s="948"/>
      <c r="FG50" s="948"/>
      <c r="FH50" s="948"/>
      <c r="FI50" s="948"/>
      <c r="FJ50" s="948" t="s">
        <v>3</v>
      </c>
      <c r="FK50" s="948"/>
      <c r="FL50" s="948"/>
      <c r="FM50" s="948"/>
      <c r="FN50" s="948"/>
      <c r="FO50" s="948"/>
      <c r="FP50" s="948" t="s">
        <v>3</v>
      </c>
      <c r="FQ50" s="948"/>
      <c r="FR50" s="948"/>
      <c r="FS50" s="948"/>
      <c r="FT50" s="948"/>
      <c r="FU50" s="948"/>
      <c r="FV50" s="948" t="s">
        <v>3</v>
      </c>
      <c r="FW50" s="948"/>
      <c r="FX50" s="948"/>
      <c r="FY50" s="948"/>
      <c r="FZ50" s="948"/>
      <c r="GA50" s="948"/>
      <c r="GB50" s="948" t="s">
        <v>3</v>
      </c>
      <c r="GC50" s="948"/>
      <c r="GD50" s="948"/>
      <c r="GE50" s="948"/>
      <c r="GF50" s="948"/>
      <c r="GG50" s="948"/>
      <c r="GH50" s="948" t="s">
        <v>3</v>
      </c>
      <c r="GI50" s="948"/>
      <c r="GJ50" s="948"/>
      <c r="GK50" s="948"/>
      <c r="GL50" s="948"/>
      <c r="GM50" s="948"/>
      <c r="GN50" s="948" t="s">
        <v>3</v>
      </c>
      <c r="GO50" s="948"/>
      <c r="GP50" s="948"/>
      <c r="GQ50" s="948"/>
      <c r="GR50" s="948"/>
      <c r="GS50" s="948"/>
      <c r="GT50" s="948" t="s">
        <v>3</v>
      </c>
      <c r="GU50" s="948"/>
      <c r="GV50" s="948"/>
      <c r="GW50" s="948"/>
      <c r="GX50" s="948"/>
      <c r="GY50" s="948"/>
      <c r="GZ50" s="948" t="s">
        <v>3</v>
      </c>
      <c r="HA50" s="948"/>
      <c r="HB50" s="948"/>
      <c r="HC50" s="948"/>
      <c r="HD50" s="948"/>
      <c r="HE50" s="948"/>
      <c r="HF50" s="948" t="s">
        <v>3</v>
      </c>
      <c r="HG50" s="948"/>
      <c r="HH50" s="948"/>
      <c r="HI50" s="948"/>
      <c r="HJ50" s="948"/>
      <c r="HK50" s="948"/>
      <c r="HL50" s="948" t="s">
        <v>3</v>
      </c>
      <c r="HM50" s="948"/>
      <c r="HN50" s="948"/>
      <c r="HO50" s="948"/>
      <c r="HP50" s="948"/>
      <c r="HQ50" s="948"/>
      <c r="HR50" s="948" t="s">
        <v>3</v>
      </c>
      <c r="HS50" s="948"/>
      <c r="HT50" s="948"/>
      <c r="HU50" s="948"/>
      <c r="HV50" s="948"/>
      <c r="HW50" s="948"/>
      <c r="HX50" s="948" t="s">
        <v>3</v>
      </c>
      <c r="HY50" s="948"/>
      <c r="HZ50" s="948"/>
      <c r="IA50" s="948"/>
      <c r="IB50" s="948"/>
      <c r="IC50" s="948"/>
      <c r="ID50" s="948" t="s">
        <v>3</v>
      </c>
      <c r="IE50" s="948"/>
      <c r="IF50" s="948"/>
      <c r="IG50" s="948"/>
      <c r="IH50" s="948"/>
      <c r="II50" s="948"/>
      <c r="IJ50" s="948" t="s">
        <v>3</v>
      </c>
      <c r="IK50" s="948"/>
      <c r="IL50" s="948"/>
      <c r="IM50" s="948"/>
      <c r="IN50" s="948"/>
      <c r="IO50" s="948"/>
      <c r="IP50" s="948" t="s">
        <v>3</v>
      </c>
      <c r="IQ50" s="948"/>
      <c r="IR50" s="948"/>
      <c r="IS50" s="948"/>
      <c r="IT50" s="948"/>
      <c r="IU50" s="948"/>
      <c r="IV50" s="1" t="s">
        <v>3</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mergeCells count="124">
    <mergeCell ref="C1:G1"/>
    <mergeCell ref="C11:G17"/>
    <mergeCell ref="J48:O48"/>
    <mergeCell ref="P48:U48"/>
    <mergeCell ref="AZ48:BE48"/>
    <mergeCell ref="AZ49:BE49"/>
    <mergeCell ref="BF49:BK49"/>
    <mergeCell ref="CP49:CU49"/>
    <mergeCell ref="V48:AA48"/>
    <mergeCell ref="AB48:AG48"/>
    <mergeCell ref="AH48:AM48"/>
    <mergeCell ref="AN48:AS48"/>
    <mergeCell ref="J49:O49"/>
    <mergeCell ref="P49:U49"/>
    <mergeCell ref="V49:AA49"/>
    <mergeCell ref="AB49:AG49"/>
    <mergeCell ref="DT48:DY48"/>
    <mergeCell ref="DZ48:EE48"/>
    <mergeCell ref="AH49:AM49"/>
    <mergeCell ref="AN49:AS49"/>
    <mergeCell ref="AT49:AY49"/>
    <mergeCell ref="AT48:AY48"/>
    <mergeCell ref="BF48:BK48"/>
    <mergeCell ref="EF48:EK48"/>
    <mergeCell ref="CD48:CI48"/>
    <mergeCell ref="DH48:DM48"/>
    <mergeCell ref="DN48:DS48"/>
    <mergeCell ref="DH49:DM49"/>
    <mergeCell ref="BL48:BQ48"/>
    <mergeCell ref="BR49:BW49"/>
    <mergeCell ref="GZ48:HE48"/>
    <mergeCell ref="FJ48:FO48"/>
    <mergeCell ref="GT48:GY48"/>
    <mergeCell ref="FP48:FU48"/>
    <mergeCell ref="EL49:EQ49"/>
    <mergeCell ref="BX49:CC49"/>
    <mergeCell ref="GZ49:HE49"/>
    <mergeCell ref="FD49:FI49"/>
    <mergeCell ref="FJ49:FO49"/>
    <mergeCell ref="FP49:FU49"/>
    <mergeCell ref="GT49:GY49"/>
    <mergeCell ref="GB49:GG49"/>
    <mergeCell ref="HX49:IC49"/>
    <mergeCell ref="HR49:HW49"/>
    <mergeCell ref="DZ49:EE49"/>
    <mergeCell ref="CD49:CI49"/>
    <mergeCell ref="BL49:BQ49"/>
    <mergeCell ref="ID48:II48"/>
    <mergeCell ref="GN49:GS49"/>
    <mergeCell ref="CV49:DA49"/>
    <mergeCell ref="DN49:DS49"/>
    <mergeCell ref="FV49:GA49"/>
    <mergeCell ref="FD48:FI48"/>
    <mergeCell ref="EX48:FC48"/>
    <mergeCell ref="CP48:CU48"/>
    <mergeCell ref="DB49:DG49"/>
    <mergeCell ref="DT49:DY49"/>
    <mergeCell ref="EF49:EK49"/>
    <mergeCell ref="EX49:FC49"/>
    <mergeCell ref="ER49:EW49"/>
    <mergeCell ref="EL48:EQ48"/>
    <mergeCell ref="ER48:EW48"/>
    <mergeCell ref="BR48:BW48"/>
    <mergeCell ref="CJ48:CO48"/>
    <mergeCell ref="DB48:DG48"/>
    <mergeCell ref="CV48:DA48"/>
    <mergeCell ref="BX48:CC48"/>
    <mergeCell ref="CJ49:CO49"/>
    <mergeCell ref="IP48:IS48"/>
    <mergeCell ref="HR48:HW48"/>
    <mergeCell ref="FV48:GA48"/>
    <mergeCell ref="GB48:GG48"/>
    <mergeCell ref="GN48:GS48"/>
    <mergeCell ref="GH48:GM48"/>
    <mergeCell ref="IJ48:IO48"/>
    <mergeCell ref="HF48:HK48"/>
    <mergeCell ref="HL48:HQ48"/>
    <mergeCell ref="HX48:IC48"/>
    <mergeCell ref="EX50:FC50"/>
    <mergeCell ref="EF50:EK50"/>
    <mergeCell ref="ER50:EW50"/>
    <mergeCell ref="EL50:EQ50"/>
    <mergeCell ref="FD50:FI50"/>
    <mergeCell ref="FJ50:FO50"/>
    <mergeCell ref="HL49:HQ49"/>
    <mergeCell ref="IP50:IU50"/>
    <mergeCell ref="GZ50:HE50"/>
    <mergeCell ref="HF50:HK50"/>
    <mergeCell ref="HL50:HQ50"/>
    <mergeCell ref="HR50:HW50"/>
    <mergeCell ref="IJ50:IO50"/>
    <mergeCell ref="HX50:IC50"/>
    <mergeCell ref="ID49:II49"/>
    <mergeCell ref="HF49:HK49"/>
    <mergeCell ref="P50:U50"/>
    <mergeCell ref="V50:AA50"/>
    <mergeCell ref="AB50:AG50"/>
    <mergeCell ref="AH50:AM50"/>
    <mergeCell ref="IP49:IS49"/>
    <mergeCell ref="IJ49:IO49"/>
    <mergeCell ref="GH50:GM50"/>
    <mergeCell ref="ID50:II50"/>
    <mergeCell ref="GN50:GS50"/>
    <mergeCell ref="GT50:GY50"/>
    <mergeCell ref="AZ50:BE50"/>
    <mergeCell ref="AN50:AS50"/>
    <mergeCell ref="AT50:AY50"/>
    <mergeCell ref="DZ50:EE50"/>
    <mergeCell ref="BL50:BQ50"/>
    <mergeCell ref="BX50:CC50"/>
    <mergeCell ref="CD50:CI50"/>
    <mergeCell ref="CP50:CU50"/>
    <mergeCell ref="BF50:BK50"/>
    <mergeCell ref="DN50:DS50"/>
    <mergeCell ref="FV50:GA50"/>
    <mergeCell ref="GH49:GM49"/>
    <mergeCell ref="BR50:BW50"/>
    <mergeCell ref="CV50:DA50"/>
    <mergeCell ref="DB50:DG50"/>
    <mergeCell ref="DT50:DY50"/>
    <mergeCell ref="CJ50:CO50"/>
    <mergeCell ref="DH50:DM50"/>
    <mergeCell ref="GB50:GG50"/>
    <mergeCell ref="FP50:FU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74"/>
  <sheetViews>
    <sheetView topLeftCell="A16" zoomScale="125" workbookViewId="0">
      <selection activeCell="D49" sqref="D49"/>
    </sheetView>
  </sheetViews>
  <sheetFormatPr baseColWidth="10" defaultColWidth="10.7109375" defaultRowHeight="15"/>
  <cols>
    <col min="1" max="1" width="9.5703125" style="267" customWidth="1"/>
    <col min="2" max="2" width="47.85546875" style="23" customWidth="1"/>
    <col min="3" max="4" width="10.5703125" style="23" customWidth="1"/>
    <col min="5" max="5" width="11.85546875"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121</v>
      </c>
      <c r="G2" s="22"/>
    </row>
    <row r="3" spans="1:8">
      <c r="A3" s="267" t="s">
        <v>5477</v>
      </c>
      <c r="G3" s="31">
        <v>40688</v>
      </c>
    </row>
    <row r="4" spans="1:8">
      <c r="A4" s="267" t="s">
        <v>5884</v>
      </c>
      <c r="G4" s="24" t="s">
        <v>52</v>
      </c>
    </row>
    <row r="5" spans="1:8">
      <c r="A5" s="267" t="s">
        <v>25</v>
      </c>
    </row>
    <row r="6" spans="1:8">
      <c r="C6" s="49" t="s">
        <v>425</v>
      </c>
      <c r="D6" s="173" t="s">
        <v>593</v>
      </c>
      <c r="E6" s="173" t="s">
        <v>594</v>
      </c>
      <c r="F6" s="248" t="s">
        <v>27</v>
      </c>
      <c r="G6" s="46"/>
      <c r="H6" s="199"/>
    </row>
    <row r="7" spans="1:8">
      <c r="C7" s="269" t="s">
        <v>5190</v>
      </c>
      <c r="D7" s="23" t="s">
        <v>4492</v>
      </c>
      <c r="E7" s="174" t="s">
        <v>28</v>
      </c>
      <c r="F7" s="174" t="s">
        <v>28</v>
      </c>
      <c r="G7" s="48"/>
      <c r="H7" s="199"/>
    </row>
    <row r="8" spans="1:8">
      <c r="A8" s="267" t="s">
        <v>6148</v>
      </c>
      <c r="C8" s="269" t="s">
        <v>6210</v>
      </c>
      <c r="D8" s="23" t="s">
        <v>702</v>
      </c>
      <c r="E8" s="174" t="s">
        <v>29</v>
      </c>
      <c r="F8" s="174" t="s">
        <v>30</v>
      </c>
      <c r="G8" s="270"/>
      <c r="H8" s="199"/>
    </row>
    <row r="9" spans="1:8">
      <c r="A9" s="267" t="s">
        <v>31</v>
      </c>
      <c r="C9" s="269" t="s">
        <v>5501</v>
      </c>
      <c r="D9" s="23" t="s">
        <v>12</v>
      </c>
      <c r="E9" s="174" t="s">
        <v>4458</v>
      </c>
      <c r="F9" s="174" t="s">
        <v>207</v>
      </c>
      <c r="G9" s="270"/>
      <c r="H9" s="199"/>
    </row>
    <row r="10" spans="1:8">
      <c r="A10" s="267" t="s">
        <v>32</v>
      </c>
      <c r="C10" s="272"/>
      <c r="D10" s="174"/>
      <c r="E10" s="174"/>
      <c r="F10" s="249"/>
      <c r="G10" s="270"/>
      <c r="H10" s="199"/>
    </row>
    <row r="11" spans="1:8" ht="16" customHeight="1">
      <c r="A11" s="267" t="s">
        <v>33</v>
      </c>
      <c r="B11" s="199"/>
      <c r="C11" s="951" t="s">
        <v>206</v>
      </c>
      <c r="D11" s="952"/>
      <c r="E11" s="952"/>
      <c r="F11" s="952"/>
      <c r="G11" s="953"/>
      <c r="H11" s="199"/>
    </row>
    <row r="12" spans="1:8">
      <c r="A12" s="267" t="s">
        <v>65</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5901</v>
      </c>
      <c r="B15" s="199"/>
      <c r="C15" s="951"/>
      <c r="D15" s="952"/>
      <c r="E15" s="952"/>
      <c r="F15" s="952"/>
      <c r="G15" s="953"/>
      <c r="H15" s="199"/>
    </row>
    <row r="16" spans="1:8">
      <c r="A16" s="267" t="s">
        <v>66</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173</v>
      </c>
      <c r="D19" s="277"/>
      <c r="E19" s="277"/>
      <c r="F19" s="278"/>
      <c r="G19" s="279"/>
    </row>
    <row r="20" spans="1:8">
      <c r="A20" s="274" t="s">
        <v>5565</v>
      </c>
      <c r="C20" s="274"/>
      <c r="D20" s="274"/>
      <c r="E20" s="274"/>
      <c r="F20" s="280"/>
    </row>
    <row r="21" spans="1:8">
      <c r="A21" s="901"/>
      <c r="C21" s="274"/>
      <c r="D21" s="274"/>
      <c r="E21" s="274"/>
      <c r="F21" s="280"/>
    </row>
    <row r="22" spans="1:8" s="286" customFormat="1" ht="16" customHeight="1">
      <c r="A22" s="282"/>
      <c r="B22" s="18"/>
      <c r="C22" s="8"/>
      <c r="D22" s="8"/>
      <c r="E22" s="8"/>
      <c r="F22" s="283"/>
      <c r="G22" s="284"/>
      <c r="H22" s="285"/>
    </row>
    <row r="23" spans="1:8" ht="29" customHeight="1">
      <c r="A23" s="870" t="s">
        <v>6280</v>
      </c>
      <c r="B23" s="30" t="s">
        <v>5885</v>
      </c>
      <c r="C23" s="30" t="s">
        <v>5904</v>
      </c>
      <c r="D23" s="513" t="s">
        <v>5469</v>
      </c>
      <c r="E23" s="30" t="s">
        <v>5587</v>
      </c>
      <c r="F23" s="253" t="s">
        <v>5764</v>
      </c>
      <c r="G23" s="30" t="s">
        <v>5588</v>
      </c>
      <c r="H23" s="13"/>
    </row>
    <row r="24" spans="1:8">
      <c r="A24" s="902">
        <v>40691</v>
      </c>
      <c r="B24" s="289" t="s">
        <v>2615</v>
      </c>
      <c r="C24" s="290">
        <v>255</v>
      </c>
      <c r="D24" s="291">
        <v>2.5</v>
      </c>
      <c r="E24" s="290">
        <f>C24*D24</f>
        <v>637.5</v>
      </c>
      <c r="F24" s="233">
        <v>0.1</v>
      </c>
      <c r="G24" s="223">
        <f>E24*(1-F24)</f>
        <v>573.75</v>
      </c>
      <c r="H24" s="13"/>
    </row>
    <row r="25" spans="1:8">
      <c r="A25" s="293"/>
      <c r="B25" s="294" t="s">
        <v>48</v>
      </c>
      <c r="C25" s="295">
        <v>75</v>
      </c>
      <c r="D25" s="296">
        <v>2</v>
      </c>
      <c r="E25" s="290">
        <f>C25*D25</f>
        <v>150</v>
      </c>
      <c r="F25" s="297"/>
      <c r="G25" s="223">
        <f>E25*(1-F25)</f>
        <v>150</v>
      </c>
      <c r="H25" s="178"/>
    </row>
    <row r="26" spans="1:8">
      <c r="A26" s="293"/>
      <c r="B26" s="294" t="s">
        <v>5567</v>
      </c>
      <c r="C26" s="290">
        <v>30</v>
      </c>
      <c r="D26" s="291">
        <v>4.5</v>
      </c>
      <c r="E26" s="290">
        <f>C26*D26</f>
        <v>135</v>
      </c>
      <c r="F26" s="292"/>
      <c r="G26" s="223">
        <f>E26*(1-F26)</f>
        <v>135</v>
      </c>
      <c r="H26" s="13"/>
    </row>
    <row r="27" spans="1:8">
      <c r="A27" s="293"/>
      <c r="B27" s="294" t="s">
        <v>230</v>
      </c>
      <c r="C27" s="290">
        <v>300</v>
      </c>
      <c r="D27" s="296" t="s">
        <v>5522</v>
      </c>
      <c r="E27" s="290">
        <v>300</v>
      </c>
      <c r="F27" s="297"/>
      <c r="G27" s="223">
        <f>E27*(1-F27)</f>
        <v>300</v>
      </c>
      <c r="H27" s="13"/>
    </row>
    <row r="28" spans="1:8" ht="22" customHeight="1">
      <c r="A28" s="293"/>
      <c r="B28" s="893" t="s">
        <v>645</v>
      </c>
      <c r="C28" s="894"/>
      <c r="D28" s="894"/>
      <c r="E28" s="894"/>
      <c r="F28" s="894"/>
      <c r="G28" s="895"/>
      <c r="H28" s="13"/>
    </row>
    <row r="29" spans="1:8">
      <c r="A29" s="293"/>
      <c r="B29" s="294" t="s">
        <v>896</v>
      </c>
      <c r="C29" s="290"/>
      <c r="D29" s="291"/>
      <c r="E29" s="290"/>
      <c r="F29" s="297"/>
      <c r="G29" s="223">
        <f>E29*(1-F29)</f>
        <v>0</v>
      </c>
      <c r="H29" s="13"/>
    </row>
    <row r="30" spans="1:8">
      <c r="A30" s="293"/>
      <c r="B30" s="294" t="s">
        <v>201</v>
      </c>
      <c r="C30" s="290"/>
      <c r="D30" s="291"/>
      <c r="E30" s="290"/>
      <c r="F30" s="292"/>
      <c r="G30" s="223"/>
      <c r="H30" s="13"/>
    </row>
    <row r="31" spans="1:8">
      <c r="A31" s="293"/>
      <c r="B31" s="457" t="s">
        <v>276</v>
      </c>
      <c r="C31" s="418"/>
      <c r="D31" s="554"/>
      <c r="E31" s="418"/>
      <c r="F31" s="459"/>
      <c r="G31" s="335"/>
      <c r="H31" s="13"/>
    </row>
    <row r="32" spans="1:8">
      <c r="A32" s="293"/>
      <c r="B32" s="457" t="s">
        <v>73</v>
      </c>
      <c r="C32" s="290"/>
      <c r="D32" s="298"/>
      <c r="E32" s="290"/>
      <c r="F32" s="297"/>
      <c r="G32" s="223"/>
      <c r="H32" s="13"/>
    </row>
    <row r="33" spans="1:8" ht="16" thickBot="1">
      <c r="A33" s="293"/>
      <c r="B33" s="903" t="s">
        <v>4769</v>
      </c>
      <c r="C33" s="904"/>
      <c r="D33" s="905"/>
      <c r="E33" s="904"/>
      <c r="F33" s="906"/>
      <c r="G33" s="907"/>
      <c r="H33" s="13"/>
    </row>
    <row r="34" spans="1:8" ht="17" thickTop="1" thickBot="1">
      <c r="A34" s="908"/>
      <c r="B34" s="909" t="s">
        <v>231</v>
      </c>
      <c r="C34" s="910"/>
      <c r="D34" s="911"/>
      <c r="E34" s="912">
        <f>SUM(E24:E33)</f>
        <v>1222.5</v>
      </c>
      <c r="F34" s="913"/>
      <c r="G34" s="912">
        <f>SUM(G24:G33)</f>
        <v>1158.75</v>
      </c>
      <c r="H34" s="13"/>
    </row>
    <row r="35" spans="1:8">
      <c r="A35" s="914">
        <v>40692</v>
      </c>
      <c r="B35" s="289" t="s">
        <v>2615</v>
      </c>
      <c r="C35" s="290">
        <v>255</v>
      </c>
      <c r="D35" s="291">
        <v>8</v>
      </c>
      <c r="E35" s="290">
        <f>C35*D35</f>
        <v>2040</v>
      </c>
      <c r="F35" s="233">
        <v>0.25</v>
      </c>
      <c r="G35" s="223">
        <f>E35*(1-F35)</f>
        <v>1530</v>
      </c>
      <c r="H35" s="13"/>
    </row>
    <row r="36" spans="1:8">
      <c r="A36" s="293"/>
      <c r="B36" s="294" t="s">
        <v>48</v>
      </c>
      <c r="C36" s="290">
        <v>75</v>
      </c>
      <c r="D36" s="296">
        <v>2</v>
      </c>
      <c r="E36" s="290">
        <f>C36*D36</f>
        <v>150</v>
      </c>
      <c r="F36" s="297"/>
      <c r="G36" s="223">
        <f>E36*(1-F36)</f>
        <v>150</v>
      </c>
      <c r="H36" s="178"/>
    </row>
    <row r="37" spans="1:8">
      <c r="A37" s="293"/>
      <c r="B37" s="294" t="s">
        <v>5567</v>
      </c>
      <c r="C37" s="290">
        <v>30</v>
      </c>
      <c r="D37" s="291">
        <v>10</v>
      </c>
      <c r="E37" s="290">
        <f>C37*D37</f>
        <v>300</v>
      </c>
      <c r="F37" s="292"/>
      <c r="G37" s="223">
        <f>E37*(1-F37)</f>
        <v>300</v>
      </c>
      <c r="H37" s="13"/>
    </row>
    <row r="38" spans="1:8">
      <c r="A38" s="293"/>
      <c r="B38" s="294" t="s">
        <v>230</v>
      </c>
      <c r="C38" s="290">
        <v>300</v>
      </c>
      <c r="D38" s="296" t="s">
        <v>5522</v>
      </c>
      <c r="E38" s="290">
        <v>300</v>
      </c>
      <c r="F38" s="297"/>
      <c r="G38" s="223">
        <f>E38*(1-F38)</f>
        <v>300</v>
      </c>
      <c r="H38" s="13"/>
    </row>
    <row r="39" spans="1:8" ht="24" customHeight="1">
      <c r="A39" s="293"/>
      <c r="B39" s="893" t="s">
        <v>645</v>
      </c>
      <c r="C39" s="894"/>
      <c r="D39" s="894"/>
      <c r="E39" s="894"/>
      <c r="F39" s="894"/>
      <c r="G39" s="895"/>
      <c r="H39" s="13"/>
    </row>
    <row r="40" spans="1:8">
      <c r="A40" s="293"/>
      <c r="B40" s="294" t="s">
        <v>896</v>
      </c>
      <c r="C40" s="290"/>
      <c r="D40" s="291"/>
      <c r="E40" s="290"/>
      <c r="F40" s="297"/>
      <c r="G40" s="223">
        <f>E40*(1-F40)</f>
        <v>0</v>
      </c>
      <c r="H40" s="13"/>
    </row>
    <row r="41" spans="1:8">
      <c r="A41" s="293"/>
      <c r="B41" s="294" t="s">
        <v>201</v>
      </c>
      <c r="C41" s="290"/>
      <c r="D41" s="291"/>
      <c r="E41" s="290"/>
      <c r="F41" s="292"/>
      <c r="G41" s="223"/>
      <c r="H41" s="13"/>
    </row>
    <row r="42" spans="1:8">
      <c r="A42" s="293"/>
      <c r="B42" s="457" t="s">
        <v>276</v>
      </c>
      <c r="C42" s="418"/>
      <c r="D42" s="554"/>
      <c r="E42" s="418"/>
      <c r="F42" s="459"/>
      <c r="G42" s="335"/>
      <c r="H42" s="13"/>
    </row>
    <row r="43" spans="1:8">
      <c r="A43" s="293"/>
      <c r="B43" s="457" t="s">
        <v>73</v>
      </c>
      <c r="C43" s="290"/>
      <c r="D43" s="298"/>
      <c r="E43" s="290"/>
      <c r="F43" s="297"/>
      <c r="G43" s="223"/>
      <c r="H43" s="13"/>
    </row>
    <row r="44" spans="1:8" ht="16" thickBot="1">
      <c r="A44" s="293"/>
      <c r="B44" s="903" t="s">
        <v>4769</v>
      </c>
      <c r="C44" s="904"/>
      <c r="D44" s="905"/>
      <c r="E44" s="904"/>
      <c r="F44" s="906"/>
      <c r="G44" s="907"/>
      <c r="H44" s="13"/>
    </row>
    <row r="45" spans="1:8" ht="17" thickTop="1" thickBot="1">
      <c r="A45" s="908"/>
      <c r="B45" s="909" t="s">
        <v>231</v>
      </c>
      <c r="C45" s="910"/>
      <c r="D45" s="911"/>
      <c r="E45" s="912">
        <f>SUM(E35:E44)</f>
        <v>2790</v>
      </c>
      <c r="F45" s="913"/>
      <c r="G45" s="912">
        <f>SUM(G35:G44)</f>
        <v>2280</v>
      </c>
      <c r="H45" s="13"/>
    </row>
    <row r="46" spans="1:8">
      <c r="A46" s="914">
        <v>40693</v>
      </c>
      <c r="B46" s="289" t="s">
        <v>2615</v>
      </c>
      <c r="C46" s="290">
        <v>255</v>
      </c>
      <c r="D46" s="291">
        <v>5</v>
      </c>
      <c r="E46" s="290">
        <f>C46*D46</f>
        <v>1275</v>
      </c>
      <c r="F46" s="233">
        <v>0.2</v>
      </c>
      <c r="G46" s="223">
        <f>E46*(1-F46)</f>
        <v>1020</v>
      </c>
      <c r="H46" s="13"/>
    </row>
    <row r="47" spans="1:8">
      <c r="A47" s="293"/>
      <c r="B47" s="294" t="s">
        <v>48</v>
      </c>
      <c r="C47" s="290">
        <v>75</v>
      </c>
      <c r="D47" s="296">
        <v>2</v>
      </c>
      <c r="E47" s="290">
        <f>C47*D47</f>
        <v>150</v>
      </c>
      <c r="F47" s="297"/>
      <c r="G47" s="223">
        <f>E47*(1-F47)</f>
        <v>150</v>
      </c>
      <c r="H47" s="178"/>
    </row>
    <row r="48" spans="1:8">
      <c r="A48" s="293"/>
      <c r="B48" s="294" t="s">
        <v>5567</v>
      </c>
      <c r="C48" s="290">
        <v>30</v>
      </c>
      <c r="D48" s="291">
        <v>7</v>
      </c>
      <c r="E48" s="290">
        <f>C48*D48</f>
        <v>210</v>
      </c>
      <c r="F48" s="292"/>
      <c r="G48" s="223">
        <f>E48*(1-F48)</f>
        <v>210</v>
      </c>
      <c r="H48" s="13"/>
    </row>
    <row r="49" spans="1:253">
      <c r="A49" s="293"/>
      <c r="B49" s="294" t="s">
        <v>230</v>
      </c>
      <c r="C49" s="290">
        <v>300</v>
      </c>
      <c r="D49" s="296" t="s">
        <v>5522</v>
      </c>
      <c r="E49" s="290">
        <v>300</v>
      </c>
      <c r="F49" s="297"/>
      <c r="G49" s="223">
        <f>E49*(1-F49)</f>
        <v>300</v>
      </c>
      <c r="H49" s="13"/>
    </row>
    <row r="50" spans="1:253" ht="24" customHeight="1">
      <c r="A50" s="293"/>
      <c r="B50" s="893" t="s">
        <v>645</v>
      </c>
      <c r="C50" s="894"/>
      <c r="D50" s="894"/>
      <c r="E50" s="894"/>
      <c r="F50" s="894"/>
      <c r="G50" s="895"/>
      <c r="H50" s="13"/>
    </row>
    <row r="51" spans="1:253">
      <c r="A51" s="293"/>
      <c r="B51" s="294" t="s">
        <v>896</v>
      </c>
      <c r="C51" s="290"/>
      <c r="D51" s="291"/>
      <c r="E51" s="290"/>
      <c r="F51" s="297"/>
      <c r="G51" s="223">
        <f>E51*(1-F51)</f>
        <v>0</v>
      </c>
      <c r="H51" s="13"/>
    </row>
    <row r="52" spans="1:253">
      <c r="A52" s="293"/>
      <c r="B52" s="294" t="s">
        <v>201</v>
      </c>
      <c r="C52" s="290"/>
      <c r="D52" s="291"/>
      <c r="E52" s="290"/>
      <c r="F52" s="292"/>
      <c r="G52" s="223"/>
      <c r="H52" s="13"/>
    </row>
    <row r="53" spans="1:253">
      <c r="A53" s="293"/>
      <c r="B53" s="457" t="s">
        <v>276</v>
      </c>
      <c r="C53" s="418"/>
      <c r="D53" s="554"/>
      <c r="E53" s="418"/>
      <c r="F53" s="459"/>
      <c r="G53" s="335"/>
      <c r="H53" s="13"/>
    </row>
    <row r="54" spans="1:253">
      <c r="A54" s="293"/>
      <c r="B54" s="457" t="s">
        <v>73</v>
      </c>
      <c r="C54" s="290"/>
      <c r="D54" s="298"/>
      <c r="E54" s="290"/>
      <c r="F54" s="297"/>
      <c r="G54" s="223"/>
      <c r="H54" s="13"/>
    </row>
    <row r="55" spans="1:253" ht="16" thickBot="1">
      <c r="A55" s="293"/>
      <c r="B55" s="903" t="s">
        <v>4769</v>
      </c>
      <c r="C55" s="904"/>
      <c r="D55" s="905"/>
      <c r="E55" s="904"/>
      <c r="F55" s="906"/>
      <c r="G55" s="907"/>
      <c r="H55" s="13"/>
    </row>
    <row r="56" spans="1:253" ht="17" thickTop="1" thickBot="1">
      <c r="A56" s="293"/>
      <c r="B56" s="909" t="s">
        <v>231</v>
      </c>
      <c r="C56" s="910"/>
      <c r="D56" s="911"/>
      <c r="E56" s="912">
        <f>SUM(E46:E55)</f>
        <v>1935</v>
      </c>
      <c r="F56" s="913"/>
      <c r="G56" s="912">
        <f>SUM(G46:G55)</f>
        <v>1680</v>
      </c>
      <c r="H56" s="13"/>
    </row>
    <row r="57" spans="1:253" s="308" customFormat="1" ht="30" customHeight="1" thickBot="1">
      <c r="A57" s="303"/>
      <c r="B57" s="12" t="s">
        <v>232</v>
      </c>
      <c r="C57" s="304"/>
      <c r="D57" s="304"/>
      <c r="E57" s="915">
        <f>E34+E45+E56</f>
        <v>5947.5</v>
      </c>
      <c r="F57" s="226"/>
      <c r="G57" s="915">
        <f>G34+G45+G56</f>
        <v>5118.75</v>
      </c>
      <c r="H57" s="307"/>
    </row>
    <row r="58" spans="1:253" ht="16" thickTop="1"/>
    <row r="59" spans="1:253">
      <c r="C59" s="309" t="s">
        <v>26</v>
      </c>
      <c r="D59" s="310">
        <f>G57/2</f>
        <v>2559.375</v>
      </c>
      <c r="E59" s="310"/>
      <c r="F59" s="311"/>
    </row>
    <row r="61" spans="1:253">
      <c r="C61" s="1"/>
      <c r="D61" s="1"/>
      <c r="E61" s="1"/>
      <c r="F61" s="312"/>
      <c r="G61" s="1"/>
      <c r="H61" s="1"/>
      <c r="I61" s="1"/>
    </row>
    <row r="62" spans="1:253">
      <c r="C62" s="1" t="s">
        <v>133</v>
      </c>
      <c r="D62" s="1"/>
      <c r="E62" s="1"/>
      <c r="F62" s="312"/>
      <c r="G62" s="1"/>
      <c r="H62" s="1"/>
      <c r="I62" s="1"/>
    </row>
    <row r="63" spans="1:253">
      <c r="C63" s="916" t="s">
        <v>5787</v>
      </c>
      <c r="D63" s="916"/>
      <c r="E63" s="916"/>
      <c r="F63" s="917"/>
      <c r="G63" s="916"/>
      <c r="H63" s="916"/>
      <c r="I63" s="315"/>
      <c r="J63" s="948"/>
      <c r="K63" s="948"/>
      <c r="L63" s="948"/>
      <c r="M63" s="948"/>
      <c r="N63" s="948"/>
      <c r="O63" s="948"/>
      <c r="P63" s="948"/>
      <c r="Q63" s="948"/>
      <c r="R63" s="948"/>
      <c r="S63" s="948"/>
      <c r="T63" s="948"/>
      <c r="U63" s="948"/>
      <c r="V63" s="948" t="s">
        <v>5593</v>
      </c>
      <c r="W63" s="948"/>
      <c r="X63" s="948"/>
      <c r="Y63" s="948"/>
      <c r="Z63" s="948"/>
      <c r="AA63" s="948"/>
      <c r="AB63" s="948" t="s">
        <v>134</v>
      </c>
      <c r="AC63" s="948"/>
      <c r="AD63" s="948"/>
      <c r="AE63" s="948"/>
      <c r="AF63" s="948"/>
      <c r="AG63" s="948"/>
      <c r="AH63" s="948" t="s">
        <v>134</v>
      </c>
      <c r="AI63" s="948"/>
      <c r="AJ63" s="948"/>
      <c r="AK63" s="948"/>
      <c r="AL63" s="948"/>
      <c r="AM63" s="948"/>
      <c r="AN63" s="948" t="s">
        <v>134</v>
      </c>
      <c r="AO63" s="948"/>
      <c r="AP63" s="948"/>
      <c r="AQ63" s="948"/>
      <c r="AR63" s="948"/>
      <c r="AS63" s="948"/>
      <c r="AT63" s="948" t="s">
        <v>134</v>
      </c>
      <c r="AU63" s="948"/>
      <c r="AV63" s="948"/>
      <c r="AW63" s="948"/>
      <c r="AX63" s="948"/>
      <c r="AY63" s="948"/>
      <c r="AZ63" s="948" t="s">
        <v>134</v>
      </c>
      <c r="BA63" s="948"/>
      <c r="BB63" s="948"/>
      <c r="BC63" s="948"/>
      <c r="BD63" s="948"/>
      <c r="BE63" s="948"/>
      <c r="BF63" s="948" t="s">
        <v>134</v>
      </c>
      <c r="BG63" s="948"/>
      <c r="BH63" s="948"/>
      <c r="BI63" s="948"/>
      <c r="BJ63" s="948"/>
      <c r="BK63" s="948"/>
      <c r="BL63" s="948" t="s">
        <v>134</v>
      </c>
      <c r="BM63" s="948"/>
      <c r="BN63" s="948"/>
      <c r="BO63" s="948"/>
      <c r="BP63" s="948"/>
      <c r="BQ63" s="948"/>
      <c r="BR63" s="948" t="s">
        <v>134</v>
      </c>
      <c r="BS63" s="948"/>
      <c r="BT63" s="948"/>
      <c r="BU63" s="948"/>
      <c r="BV63" s="948"/>
      <c r="BW63" s="948"/>
      <c r="BX63" s="948" t="s">
        <v>134</v>
      </c>
      <c r="BY63" s="948"/>
      <c r="BZ63" s="948"/>
      <c r="CA63" s="948"/>
      <c r="CB63" s="948"/>
      <c r="CC63" s="948"/>
      <c r="CD63" s="948" t="s">
        <v>134</v>
      </c>
      <c r="CE63" s="948"/>
      <c r="CF63" s="948"/>
      <c r="CG63" s="948"/>
      <c r="CH63" s="948"/>
      <c r="CI63" s="948"/>
      <c r="CJ63" s="948" t="s">
        <v>134</v>
      </c>
      <c r="CK63" s="948"/>
      <c r="CL63" s="948"/>
      <c r="CM63" s="948"/>
      <c r="CN63" s="948"/>
      <c r="CO63" s="948"/>
      <c r="CP63" s="948" t="s">
        <v>134</v>
      </c>
      <c r="CQ63" s="948"/>
      <c r="CR63" s="948"/>
      <c r="CS63" s="948"/>
      <c r="CT63" s="948"/>
      <c r="CU63" s="948"/>
      <c r="CV63" s="948" t="s">
        <v>134</v>
      </c>
      <c r="CW63" s="948"/>
      <c r="CX63" s="948"/>
      <c r="CY63" s="948"/>
      <c r="CZ63" s="948"/>
      <c r="DA63" s="948"/>
      <c r="DB63" s="948" t="s">
        <v>134</v>
      </c>
      <c r="DC63" s="948"/>
      <c r="DD63" s="948"/>
      <c r="DE63" s="948"/>
      <c r="DF63" s="948"/>
      <c r="DG63" s="948"/>
      <c r="DH63" s="948" t="s">
        <v>134</v>
      </c>
      <c r="DI63" s="948"/>
      <c r="DJ63" s="948"/>
      <c r="DK63" s="948"/>
      <c r="DL63" s="948"/>
      <c r="DM63" s="948"/>
      <c r="DN63" s="948" t="s">
        <v>134</v>
      </c>
      <c r="DO63" s="948"/>
      <c r="DP63" s="948"/>
      <c r="DQ63" s="948"/>
      <c r="DR63" s="948"/>
      <c r="DS63" s="948"/>
      <c r="DT63" s="948" t="s">
        <v>134</v>
      </c>
      <c r="DU63" s="948"/>
      <c r="DV63" s="948"/>
      <c r="DW63" s="948"/>
      <c r="DX63" s="948"/>
      <c r="DY63" s="948"/>
      <c r="DZ63" s="948" t="s">
        <v>134</v>
      </c>
      <c r="EA63" s="948"/>
      <c r="EB63" s="948"/>
      <c r="EC63" s="948"/>
      <c r="ED63" s="948"/>
      <c r="EE63" s="948"/>
      <c r="EF63" s="948" t="s">
        <v>134</v>
      </c>
      <c r="EG63" s="948"/>
      <c r="EH63" s="948"/>
      <c r="EI63" s="948"/>
      <c r="EJ63" s="948"/>
      <c r="EK63" s="948"/>
      <c r="EL63" s="948" t="s">
        <v>134</v>
      </c>
      <c r="EM63" s="948"/>
      <c r="EN63" s="948"/>
      <c r="EO63" s="948"/>
      <c r="EP63" s="948"/>
      <c r="EQ63" s="948"/>
      <c r="ER63" s="948" t="s">
        <v>134</v>
      </c>
      <c r="ES63" s="948"/>
      <c r="ET63" s="948"/>
      <c r="EU63" s="948"/>
      <c r="EV63" s="948"/>
      <c r="EW63" s="948"/>
      <c r="EX63" s="948" t="s">
        <v>134</v>
      </c>
      <c r="EY63" s="948"/>
      <c r="EZ63" s="948"/>
      <c r="FA63" s="948"/>
      <c r="FB63" s="948"/>
      <c r="FC63" s="948"/>
      <c r="FD63" s="948" t="s">
        <v>134</v>
      </c>
      <c r="FE63" s="948"/>
      <c r="FF63" s="948"/>
      <c r="FG63" s="948"/>
      <c r="FH63" s="948"/>
      <c r="FI63" s="948"/>
      <c r="FJ63" s="948" t="s">
        <v>134</v>
      </c>
      <c r="FK63" s="948"/>
      <c r="FL63" s="948"/>
      <c r="FM63" s="948"/>
      <c r="FN63" s="948"/>
      <c r="FO63" s="948"/>
      <c r="FP63" s="948" t="s">
        <v>134</v>
      </c>
      <c r="FQ63" s="948"/>
      <c r="FR63" s="948"/>
      <c r="FS63" s="948"/>
      <c r="FT63" s="948"/>
      <c r="FU63" s="948"/>
      <c r="FV63" s="948" t="s">
        <v>134</v>
      </c>
      <c r="FW63" s="948"/>
      <c r="FX63" s="948"/>
      <c r="FY63" s="948"/>
      <c r="FZ63" s="948"/>
      <c r="GA63" s="948"/>
      <c r="GB63" s="948" t="s">
        <v>134</v>
      </c>
      <c r="GC63" s="948"/>
      <c r="GD63" s="948"/>
      <c r="GE63" s="948"/>
      <c r="GF63" s="948"/>
      <c r="GG63" s="948"/>
      <c r="GH63" s="948" t="s">
        <v>134</v>
      </c>
      <c r="GI63" s="948"/>
      <c r="GJ63" s="948"/>
      <c r="GK63" s="948"/>
      <c r="GL63" s="948"/>
      <c r="GM63" s="948"/>
      <c r="GN63" s="948" t="s">
        <v>134</v>
      </c>
      <c r="GO63" s="948"/>
      <c r="GP63" s="948"/>
      <c r="GQ63" s="948"/>
      <c r="GR63" s="948"/>
      <c r="GS63" s="948"/>
      <c r="GT63" s="948" t="s">
        <v>134</v>
      </c>
      <c r="GU63" s="948"/>
      <c r="GV63" s="948"/>
      <c r="GW63" s="948"/>
      <c r="GX63" s="948"/>
      <c r="GY63" s="948"/>
      <c r="GZ63" s="948" t="s">
        <v>134</v>
      </c>
      <c r="HA63" s="948"/>
      <c r="HB63" s="948"/>
      <c r="HC63" s="948"/>
      <c r="HD63" s="948"/>
      <c r="HE63" s="948"/>
      <c r="HF63" s="948" t="s">
        <v>134</v>
      </c>
      <c r="HG63" s="948"/>
      <c r="HH63" s="948"/>
      <c r="HI63" s="948"/>
      <c r="HJ63" s="948"/>
      <c r="HK63" s="948"/>
      <c r="HL63" s="948" t="s">
        <v>134</v>
      </c>
      <c r="HM63" s="948"/>
      <c r="HN63" s="948"/>
      <c r="HO63" s="948"/>
      <c r="HP63" s="948"/>
      <c r="HQ63" s="948"/>
      <c r="HR63" s="948" t="s">
        <v>134</v>
      </c>
      <c r="HS63" s="948"/>
      <c r="HT63" s="948"/>
      <c r="HU63" s="948"/>
      <c r="HV63" s="948"/>
      <c r="HW63" s="948"/>
      <c r="HX63" s="948" t="s">
        <v>134</v>
      </c>
      <c r="HY63" s="948"/>
      <c r="HZ63" s="948"/>
      <c r="IA63" s="948"/>
      <c r="IB63" s="948"/>
      <c r="IC63" s="948"/>
      <c r="ID63" s="948" t="s">
        <v>134</v>
      </c>
      <c r="IE63" s="948"/>
      <c r="IF63" s="948"/>
      <c r="IG63" s="948"/>
      <c r="IH63" s="948"/>
      <c r="II63" s="948"/>
      <c r="IJ63" s="948" t="s">
        <v>134</v>
      </c>
      <c r="IK63" s="948"/>
      <c r="IL63" s="948"/>
      <c r="IM63" s="948"/>
      <c r="IN63" s="948"/>
      <c r="IO63" s="948"/>
      <c r="IP63" s="948" t="s">
        <v>134</v>
      </c>
      <c r="IQ63" s="948"/>
      <c r="IR63" s="948"/>
      <c r="IS63" s="948"/>
    </row>
    <row r="64" spans="1:253">
      <c r="C64" s="1" t="s">
        <v>5639</v>
      </c>
      <c r="D64" s="1"/>
      <c r="E64" s="1"/>
      <c r="F64" s="312"/>
      <c r="G64" s="1"/>
      <c r="H64" s="1"/>
      <c r="I64" s="1"/>
      <c r="J64" s="948"/>
      <c r="K64" s="948"/>
      <c r="L64" s="948"/>
      <c r="M64" s="948"/>
      <c r="N64" s="948"/>
      <c r="O64" s="948"/>
      <c r="P64" s="948"/>
      <c r="Q64" s="948"/>
      <c r="R64" s="948"/>
      <c r="S64" s="948"/>
      <c r="T64" s="948"/>
      <c r="U64" s="948"/>
      <c r="V64" s="948" t="s">
        <v>5647</v>
      </c>
      <c r="W64" s="948"/>
      <c r="X64" s="948"/>
      <c r="Y64" s="948"/>
      <c r="Z64" s="948"/>
      <c r="AA64" s="948"/>
      <c r="AB64" s="948" t="s">
        <v>51</v>
      </c>
      <c r="AC64" s="948"/>
      <c r="AD64" s="948"/>
      <c r="AE64" s="948"/>
      <c r="AF64" s="948"/>
      <c r="AG64" s="948"/>
      <c r="AH64" s="948" t="s">
        <v>51</v>
      </c>
      <c r="AI64" s="948"/>
      <c r="AJ64" s="948"/>
      <c r="AK64" s="948"/>
      <c r="AL64" s="948"/>
      <c r="AM64" s="948"/>
      <c r="AN64" s="948" t="s">
        <v>51</v>
      </c>
      <c r="AO64" s="948"/>
      <c r="AP64" s="948"/>
      <c r="AQ64" s="948"/>
      <c r="AR64" s="948"/>
      <c r="AS64" s="948"/>
      <c r="AT64" s="948" t="s">
        <v>51</v>
      </c>
      <c r="AU64" s="948"/>
      <c r="AV64" s="948"/>
      <c r="AW64" s="948"/>
      <c r="AX64" s="948"/>
      <c r="AY64" s="948"/>
      <c r="AZ64" s="948" t="s">
        <v>51</v>
      </c>
      <c r="BA64" s="948"/>
      <c r="BB64" s="948"/>
      <c r="BC64" s="948"/>
      <c r="BD64" s="948"/>
      <c r="BE64" s="948"/>
      <c r="BF64" s="948" t="s">
        <v>51</v>
      </c>
      <c r="BG64" s="948"/>
      <c r="BH64" s="948"/>
      <c r="BI64" s="948"/>
      <c r="BJ64" s="948"/>
      <c r="BK64" s="948"/>
      <c r="BL64" s="948" t="s">
        <v>51</v>
      </c>
      <c r="BM64" s="948"/>
      <c r="BN64" s="948"/>
      <c r="BO64" s="948"/>
      <c r="BP64" s="948"/>
      <c r="BQ64" s="948"/>
      <c r="BR64" s="948" t="s">
        <v>51</v>
      </c>
      <c r="BS64" s="948"/>
      <c r="BT64" s="948"/>
      <c r="BU64" s="948"/>
      <c r="BV64" s="948"/>
      <c r="BW64" s="948"/>
      <c r="BX64" s="948" t="s">
        <v>51</v>
      </c>
      <c r="BY64" s="948"/>
      <c r="BZ64" s="948"/>
      <c r="CA64" s="948"/>
      <c r="CB64" s="948"/>
      <c r="CC64" s="948"/>
      <c r="CD64" s="948" t="s">
        <v>51</v>
      </c>
      <c r="CE64" s="948"/>
      <c r="CF64" s="948"/>
      <c r="CG64" s="948"/>
      <c r="CH64" s="948"/>
      <c r="CI64" s="948"/>
      <c r="CJ64" s="948" t="s">
        <v>51</v>
      </c>
      <c r="CK64" s="948"/>
      <c r="CL64" s="948"/>
      <c r="CM64" s="948"/>
      <c r="CN64" s="948"/>
      <c r="CO64" s="948"/>
      <c r="CP64" s="948" t="s">
        <v>51</v>
      </c>
      <c r="CQ64" s="948"/>
      <c r="CR64" s="948"/>
      <c r="CS64" s="948"/>
      <c r="CT64" s="948"/>
      <c r="CU64" s="948"/>
      <c r="CV64" s="948" t="s">
        <v>51</v>
      </c>
      <c r="CW64" s="948"/>
      <c r="CX64" s="948"/>
      <c r="CY64" s="948"/>
      <c r="CZ64" s="948"/>
      <c r="DA64" s="948"/>
      <c r="DB64" s="948" t="s">
        <v>51</v>
      </c>
      <c r="DC64" s="948"/>
      <c r="DD64" s="948"/>
      <c r="DE64" s="948"/>
      <c r="DF64" s="948"/>
      <c r="DG64" s="948"/>
      <c r="DH64" s="948" t="s">
        <v>51</v>
      </c>
      <c r="DI64" s="948"/>
      <c r="DJ64" s="948"/>
      <c r="DK64" s="948"/>
      <c r="DL64" s="948"/>
      <c r="DM64" s="948"/>
      <c r="DN64" s="948" t="s">
        <v>51</v>
      </c>
      <c r="DO64" s="948"/>
      <c r="DP64" s="948"/>
      <c r="DQ64" s="948"/>
      <c r="DR64" s="948"/>
      <c r="DS64" s="948"/>
      <c r="DT64" s="948" t="s">
        <v>51</v>
      </c>
      <c r="DU64" s="948"/>
      <c r="DV64" s="948"/>
      <c r="DW64" s="948"/>
      <c r="DX64" s="948"/>
      <c r="DY64" s="948"/>
      <c r="DZ64" s="948" t="s">
        <v>51</v>
      </c>
      <c r="EA64" s="948"/>
      <c r="EB64" s="948"/>
      <c r="EC64" s="948"/>
      <c r="ED64" s="948"/>
      <c r="EE64" s="948"/>
      <c r="EF64" s="948" t="s">
        <v>51</v>
      </c>
      <c r="EG64" s="948"/>
      <c r="EH64" s="948"/>
      <c r="EI64" s="948"/>
      <c r="EJ64" s="948"/>
      <c r="EK64" s="948"/>
      <c r="EL64" s="948" t="s">
        <v>51</v>
      </c>
      <c r="EM64" s="948"/>
      <c r="EN64" s="948"/>
      <c r="EO64" s="948"/>
      <c r="EP64" s="948"/>
      <c r="EQ64" s="948"/>
      <c r="ER64" s="948" t="s">
        <v>51</v>
      </c>
      <c r="ES64" s="948"/>
      <c r="ET64" s="948"/>
      <c r="EU64" s="948"/>
      <c r="EV64" s="948"/>
      <c r="EW64" s="948"/>
      <c r="EX64" s="948" t="s">
        <v>51</v>
      </c>
      <c r="EY64" s="948"/>
      <c r="EZ64" s="948"/>
      <c r="FA64" s="948"/>
      <c r="FB64" s="948"/>
      <c r="FC64" s="948"/>
      <c r="FD64" s="948" t="s">
        <v>51</v>
      </c>
      <c r="FE64" s="948"/>
      <c r="FF64" s="948"/>
      <c r="FG64" s="948"/>
      <c r="FH64" s="948"/>
      <c r="FI64" s="948"/>
      <c r="FJ64" s="948" t="s">
        <v>51</v>
      </c>
      <c r="FK64" s="948"/>
      <c r="FL64" s="948"/>
      <c r="FM64" s="948"/>
      <c r="FN64" s="948"/>
      <c r="FO64" s="948"/>
      <c r="FP64" s="948" t="s">
        <v>51</v>
      </c>
      <c r="FQ64" s="948"/>
      <c r="FR64" s="948"/>
      <c r="FS64" s="948"/>
      <c r="FT64" s="948"/>
      <c r="FU64" s="948"/>
      <c r="FV64" s="948" t="s">
        <v>51</v>
      </c>
      <c r="FW64" s="948"/>
      <c r="FX64" s="948"/>
      <c r="FY64" s="948"/>
      <c r="FZ64" s="948"/>
      <c r="GA64" s="948"/>
      <c r="GB64" s="948" t="s">
        <v>51</v>
      </c>
      <c r="GC64" s="948"/>
      <c r="GD64" s="948"/>
      <c r="GE64" s="948"/>
      <c r="GF64" s="948"/>
      <c r="GG64" s="948"/>
      <c r="GH64" s="948" t="s">
        <v>51</v>
      </c>
      <c r="GI64" s="948"/>
      <c r="GJ64" s="948"/>
      <c r="GK64" s="948"/>
      <c r="GL64" s="948"/>
      <c r="GM64" s="948"/>
      <c r="GN64" s="948" t="s">
        <v>51</v>
      </c>
      <c r="GO64" s="948"/>
      <c r="GP64" s="948"/>
      <c r="GQ64" s="948"/>
      <c r="GR64" s="948"/>
      <c r="GS64" s="948"/>
      <c r="GT64" s="948" t="s">
        <v>51</v>
      </c>
      <c r="GU64" s="948"/>
      <c r="GV64" s="948"/>
      <c r="GW64" s="948"/>
      <c r="GX64" s="948"/>
      <c r="GY64" s="948"/>
      <c r="GZ64" s="948" t="s">
        <v>51</v>
      </c>
      <c r="HA64" s="948"/>
      <c r="HB64" s="948"/>
      <c r="HC64" s="948"/>
      <c r="HD64" s="948"/>
      <c r="HE64" s="948"/>
      <c r="HF64" s="948" t="s">
        <v>51</v>
      </c>
      <c r="HG64" s="948"/>
      <c r="HH64" s="948"/>
      <c r="HI64" s="948"/>
      <c r="HJ64" s="948"/>
      <c r="HK64" s="948"/>
      <c r="HL64" s="948" t="s">
        <v>51</v>
      </c>
      <c r="HM64" s="948"/>
      <c r="HN64" s="948"/>
      <c r="HO64" s="948"/>
      <c r="HP64" s="948"/>
      <c r="HQ64" s="948"/>
      <c r="HR64" s="948" t="s">
        <v>51</v>
      </c>
      <c r="HS64" s="948"/>
      <c r="HT64" s="948"/>
      <c r="HU64" s="948"/>
      <c r="HV64" s="948"/>
      <c r="HW64" s="948"/>
      <c r="HX64" s="948" t="s">
        <v>51</v>
      </c>
      <c r="HY64" s="948"/>
      <c r="HZ64" s="948"/>
      <c r="IA64" s="948"/>
      <c r="IB64" s="948"/>
      <c r="IC64" s="948"/>
      <c r="ID64" s="948" t="s">
        <v>51</v>
      </c>
      <c r="IE64" s="948"/>
      <c r="IF64" s="948"/>
      <c r="IG64" s="948"/>
      <c r="IH64" s="948"/>
      <c r="II64" s="948"/>
      <c r="IJ64" s="948" t="s">
        <v>51</v>
      </c>
      <c r="IK64" s="948"/>
      <c r="IL64" s="948"/>
      <c r="IM64" s="948"/>
      <c r="IN64" s="948"/>
      <c r="IO64" s="948"/>
      <c r="IP64" s="948" t="s">
        <v>51</v>
      </c>
      <c r="IQ64" s="948"/>
      <c r="IR64" s="948"/>
      <c r="IS64" s="948"/>
    </row>
    <row r="65" spans="1:256">
      <c r="B65" s="1"/>
      <c r="C65" s="1"/>
      <c r="D65" s="1"/>
      <c r="E65" s="1"/>
      <c r="F65" s="312"/>
      <c r="G65" s="1"/>
      <c r="H65" s="1"/>
      <c r="I65" s="1"/>
      <c r="J65" s="1"/>
      <c r="K65" s="1"/>
      <c r="L65" s="1"/>
      <c r="M65" s="1"/>
      <c r="N65" s="1"/>
      <c r="O65" s="1"/>
      <c r="P65" s="948"/>
      <c r="Q65" s="948"/>
      <c r="R65" s="948"/>
      <c r="S65" s="948"/>
      <c r="T65" s="948"/>
      <c r="U65" s="948"/>
      <c r="V65" s="948" t="s">
        <v>5639</v>
      </c>
      <c r="W65" s="948"/>
      <c r="X65" s="948"/>
      <c r="Y65" s="948"/>
      <c r="Z65" s="948"/>
      <c r="AA65" s="948"/>
      <c r="AB65" s="948" t="s">
        <v>5639</v>
      </c>
      <c r="AC65" s="948"/>
      <c r="AD65" s="948"/>
      <c r="AE65" s="948"/>
      <c r="AF65" s="948"/>
      <c r="AG65" s="948"/>
      <c r="AH65" s="948" t="s">
        <v>5639</v>
      </c>
      <c r="AI65" s="948"/>
      <c r="AJ65" s="948"/>
      <c r="AK65" s="948"/>
      <c r="AL65" s="948"/>
      <c r="AM65" s="948"/>
      <c r="AN65" s="948" t="s">
        <v>5639</v>
      </c>
      <c r="AO65" s="948"/>
      <c r="AP65" s="948"/>
      <c r="AQ65" s="948"/>
      <c r="AR65" s="948"/>
      <c r="AS65" s="948"/>
      <c r="AT65" s="948" t="s">
        <v>5639</v>
      </c>
      <c r="AU65" s="948"/>
      <c r="AV65" s="948"/>
      <c r="AW65" s="948"/>
      <c r="AX65" s="948"/>
      <c r="AY65" s="948"/>
      <c r="AZ65" s="948" t="s">
        <v>5639</v>
      </c>
      <c r="BA65" s="948"/>
      <c r="BB65" s="948"/>
      <c r="BC65" s="948"/>
      <c r="BD65" s="948"/>
      <c r="BE65" s="948"/>
      <c r="BF65" s="948" t="s">
        <v>5639</v>
      </c>
      <c r="BG65" s="948"/>
      <c r="BH65" s="948"/>
      <c r="BI65" s="948"/>
      <c r="BJ65" s="948"/>
      <c r="BK65" s="948"/>
      <c r="BL65" s="948" t="s">
        <v>5639</v>
      </c>
      <c r="BM65" s="948"/>
      <c r="BN65" s="948"/>
      <c r="BO65" s="948"/>
      <c r="BP65" s="948"/>
      <c r="BQ65" s="948"/>
      <c r="BR65" s="948" t="s">
        <v>5639</v>
      </c>
      <c r="BS65" s="948"/>
      <c r="BT65" s="948"/>
      <c r="BU65" s="948"/>
      <c r="BV65" s="948"/>
      <c r="BW65" s="948"/>
      <c r="BX65" s="948" t="s">
        <v>5639</v>
      </c>
      <c r="BY65" s="948"/>
      <c r="BZ65" s="948"/>
      <c r="CA65" s="948"/>
      <c r="CB65" s="948"/>
      <c r="CC65" s="948"/>
      <c r="CD65" s="948" t="s">
        <v>5639</v>
      </c>
      <c r="CE65" s="948"/>
      <c r="CF65" s="948"/>
      <c r="CG65" s="948"/>
      <c r="CH65" s="948"/>
      <c r="CI65" s="948"/>
      <c r="CJ65" s="948" t="s">
        <v>5639</v>
      </c>
      <c r="CK65" s="948"/>
      <c r="CL65" s="948"/>
      <c r="CM65" s="948"/>
      <c r="CN65" s="948"/>
      <c r="CO65" s="948"/>
      <c r="CP65" s="948" t="s">
        <v>5639</v>
      </c>
      <c r="CQ65" s="948"/>
      <c r="CR65" s="948"/>
      <c r="CS65" s="948"/>
      <c r="CT65" s="948"/>
      <c r="CU65" s="948"/>
      <c r="CV65" s="948" t="s">
        <v>5639</v>
      </c>
      <c r="CW65" s="948"/>
      <c r="CX65" s="948"/>
      <c r="CY65" s="948"/>
      <c r="CZ65" s="948"/>
      <c r="DA65" s="948"/>
      <c r="DB65" s="948" t="s">
        <v>5639</v>
      </c>
      <c r="DC65" s="948"/>
      <c r="DD65" s="948"/>
      <c r="DE65" s="948"/>
      <c r="DF65" s="948"/>
      <c r="DG65" s="948"/>
      <c r="DH65" s="948" t="s">
        <v>5639</v>
      </c>
      <c r="DI65" s="948"/>
      <c r="DJ65" s="948"/>
      <c r="DK65" s="948"/>
      <c r="DL65" s="948"/>
      <c r="DM65" s="948"/>
      <c r="DN65" s="948" t="s">
        <v>5639</v>
      </c>
      <c r="DO65" s="948"/>
      <c r="DP65" s="948"/>
      <c r="DQ65" s="948"/>
      <c r="DR65" s="948"/>
      <c r="DS65" s="948"/>
      <c r="DT65" s="948" t="s">
        <v>5639</v>
      </c>
      <c r="DU65" s="948"/>
      <c r="DV65" s="948"/>
      <c r="DW65" s="948"/>
      <c r="DX65" s="948"/>
      <c r="DY65" s="948"/>
      <c r="DZ65" s="948" t="s">
        <v>5639</v>
      </c>
      <c r="EA65" s="948"/>
      <c r="EB65" s="948"/>
      <c r="EC65" s="948"/>
      <c r="ED65" s="948"/>
      <c r="EE65" s="948"/>
      <c r="EF65" s="948" t="s">
        <v>5639</v>
      </c>
      <c r="EG65" s="948"/>
      <c r="EH65" s="948"/>
      <c r="EI65" s="948"/>
      <c r="EJ65" s="948"/>
      <c r="EK65" s="948"/>
      <c r="EL65" s="948" t="s">
        <v>5639</v>
      </c>
      <c r="EM65" s="948"/>
      <c r="EN65" s="948"/>
      <c r="EO65" s="948"/>
      <c r="EP65" s="948"/>
      <c r="EQ65" s="948"/>
      <c r="ER65" s="948" t="s">
        <v>5639</v>
      </c>
      <c r="ES65" s="948"/>
      <c r="ET65" s="948"/>
      <c r="EU65" s="948"/>
      <c r="EV65" s="948"/>
      <c r="EW65" s="948"/>
      <c r="EX65" s="948" t="s">
        <v>5639</v>
      </c>
      <c r="EY65" s="948"/>
      <c r="EZ65" s="948"/>
      <c r="FA65" s="948"/>
      <c r="FB65" s="948"/>
      <c r="FC65" s="948"/>
      <c r="FD65" s="948" t="s">
        <v>5639</v>
      </c>
      <c r="FE65" s="948"/>
      <c r="FF65" s="948"/>
      <c r="FG65" s="948"/>
      <c r="FH65" s="948"/>
      <c r="FI65" s="948"/>
      <c r="FJ65" s="948" t="s">
        <v>5639</v>
      </c>
      <c r="FK65" s="948"/>
      <c r="FL65" s="948"/>
      <c r="FM65" s="948"/>
      <c r="FN65" s="948"/>
      <c r="FO65" s="948"/>
      <c r="FP65" s="948" t="s">
        <v>5639</v>
      </c>
      <c r="FQ65" s="948"/>
      <c r="FR65" s="948"/>
      <c r="FS65" s="948"/>
      <c r="FT65" s="948"/>
      <c r="FU65" s="948"/>
      <c r="FV65" s="948" t="s">
        <v>5639</v>
      </c>
      <c r="FW65" s="948"/>
      <c r="FX65" s="948"/>
      <c r="FY65" s="948"/>
      <c r="FZ65" s="948"/>
      <c r="GA65" s="948"/>
      <c r="GB65" s="948" t="s">
        <v>5639</v>
      </c>
      <c r="GC65" s="948"/>
      <c r="GD65" s="948"/>
      <c r="GE65" s="948"/>
      <c r="GF65" s="948"/>
      <c r="GG65" s="948"/>
      <c r="GH65" s="948" t="s">
        <v>5639</v>
      </c>
      <c r="GI65" s="948"/>
      <c r="GJ65" s="948"/>
      <c r="GK65" s="948"/>
      <c r="GL65" s="948"/>
      <c r="GM65" s="948"/>
      <c r="GN65" s="948" t="s">
        <v>5639</v>
      </c>
      <c r="GO65" s="948"/>
      <c r="GP65" s="948"/>
      <c r="GQ65" s="948"/>
      <c r="GR65" s="948"/>
      <c r="GS65" s="948"/>
      <c r="GT65" s="948" t="s">
        <v>5639</v>
      </c>
      <c r="GU65" s="948"/>
      <c r="GV65" s="948"/>
      <c r="GW65" s="948"/>
      <c r="GX65" s="948"/>
      <c r="GY65" s="948"/>
      <c r="GZ65" s="948" t="s">
        <v>5639</v>
      </c>
      <c r="HA65" s="948"/>
      <c r="HB65" s="948"/>
      <c r="HC65" s="948"/>
      <c r="HD65" s="948"/>
      <c r="HE65" s="948"/>
      <c r="HF65" s="948" t="s">
        <v>5639</v>
      </c>
      <c r="HG65" s="948"/>
      <c r="HH65" s="948"/>
      <c r="HI65" s="948"/>
      <c r="HJ65" s="948"/>
      <c r="HK65" s="948"/>
      <c r="HL65" s="948" t="s">
        <v>5639</v>
      </c>
      <c r="HM65" s="948"/>
      <c r="HN65" s="948"/>
      <c r="HO65" s="948"/>
      <c r="HP65" s="948"/>
      <c r="HQ65" s="948"/>
      <c r="HR65" s="948" t="s">
        <v>5639</v>
      </c>
      <c r="HS65" s="948"/>
      <c r="HT65" s="948"/>
      <c r="HU65" s="948"/>
      <c r="HV65" s="948"/>
      <c r="HW65" s="948"/>
      <c r="HX65" s="948" t="s">
        <v>5639</v>
      </c>
      <c r="HY65" s="948"/>
      <c r="HZ65" s="948"/>
      <c r="IA65" s="948"/>
      <c r="IB65" s="948"/>
      <c r="IC65" s="948"/>
      <c r="ID65" s="948" t="s">
        <v>5639</v>
      </c>
      <c r="IE65" s="948"/>
      <c r="IF65" s="948"/>
      <c r="IG65" s="948"/>
      <c r="IH65" s="948"/>
      <c r="II65" s="948"/>
      <c r="IJ65" s="948" t="s">
        <v>5639</v>
      </c>
      <c r="IK65" s="948"/>
      <c r="IL65" s="948"/>
      <c r="IM65" s="948"/>
      <c r="IN65" s="948"/>
      <c r="IO65" s="948"/>
      <c r="IP65" s="948" t="s">
        <v>5639</v>
      </c>
      <c r="IQ65" s="948"/>
      <c r="IR65" s="948"/>
      <c r="IS65" s="948"/>
      <c r="IT65" s="948"/>
      <c r="IU65" s="948"/>
      <c r="IV65" s="1" t="s">
        <v>5639</v>
      </c>
    </row>
    <row r="66" spans="1:256">
      <c r="A66" s="10"/>
      <c r="B66" s="10"/>
      <c r="C66" s="9"/>
      <c r="D66" s="9"/>
      <c r="E66" s="9"/>
      <c r="F66" s="259"/>
      <c r="G66" s="8"/>
    </row>
    <row r="67" spans="1:256">
      <c r="A67" s="23"/>
    </row>
    <row r="68" spans="1:256">
      <c r="A68" s="23"/>
    </row>
    <row r="69" spans="1:256" s="267" customFormat="1">
      <c r="A69" s="23"/>
      <c r="B69" s="947"/>
      <c r="C69" s="947"/>
      <c r="D69" s="947"/>
      <c r="E69" s="947"/>
      <c r="F69" s="280"/>
      <c r="G69" s="947"/>
      <c r="H69" s="947"/>
      <c r="I69" s="947"/>
      <c r="J69" s="947"/>
      <c r="K69" s="947"/>
      <c r="L69" s="947"/>
      <c r="M69" s="947"/>
      <c r="N69" s="947"/>
      <c r="O69" s="947"/>
      <c r="P69" s="947"/>
      <c r="Q69" s="947"/>
      <c r="R69" s="947"/>
      <c r="S69" s="947"/>
      <c r="T69" s="947"/>
      <c r="U69" s="947"/>
      <c r="V69" s="947"/>
      <c r="W69" s="947"/>
      <c r="X69" s="947"/>
      <c r="Y69" s="947"/>
      <c r="Z69" s="947"/>
      <c r="AA69" s="947"/>
      <c r="AB69" s="947"/>
      <c r="AC69" s="947"/>
      <c r="AD69" s="947"/>
      <c r="AE69" s="947"/>
      <c r="AF69" s="947"/>
      <c r="AG69" s="947"/>
      <c r="AH69" s="947"/>
      <c r="AI69" s="947"/>
      <c r="AJ69" s="947"/>
      <c r="AK69" s="947"/>
      <c r="AL69" s="947"/>
      <c r="AM69" s="947"/>
      <c r="AN69" s="947"/>
      <c r="AO69" s="947"/>
      <c r="AP69" s="947"/>
      <c r="AQ69" s="947"/>
      <c r="AR69" s="947"/>
      <c r="AS69" s="947"/>
      <c r="AT69" s="947"/>
      <c r="AU69" s="947"/>
      <c r="AV69" s="947"/>
      <c r="AW69" s="947"/>
      <c r="AX69" s="947"/>
      <c r="AY69" s="947"/>
      <c r="AZ69" s="947"/>
      <c r="BA69" s="947"/>
      <c r="BB69" s="947"/>
      <c r="BC69" s="947"/>
      <c r="BD69" s="947"/>
      <c r="BE69" s="947"/>
      <c r="BF69" s="947"/>
      <c r="BG69" s="947"/>
      <c r="BH69" s="947"/>
      <c r="BI69" s="947"/>
      <c r="BJ69" s="947"/>
      <c r="BK69" s="947"/>
      <c r="BL69" s="947"/>
      <c r="BM69" s="947"/>
      <c r="BN69" s="947"/>
      <c r="BO69" s="947"/>
      <c r="BP69" s="947"/>
      <c r="BQ69" s="947"/>
      <c r="BR69" s="947"/>
      <c r="BS69" s="947"/>
      <c r="BT69" s="947"/>
      <c r="BU69" s="947"/>
      <c r="BV69" s="947"/>
      <c r="BW69" s="947"/>
      <c r="BX69" s="947"/>
      <c r="BY69" s="947"/>
      <c r="BZ69" s="947"/>
      <c r="CA69" s="947"/>
      <c r="CB69" s="947"/>
      <c r="CC69" s="947"/>
      <c r="CD69" s="947"/>
      <c r="CE69" s="947"/>
      <c r="CF69" s="947"/>
      <c r="CG69" s="947"/>
      <c r="CH69" s="947"/>
      <c r="CI69" s="947"/>
      <c r="CJ69" s="947"/>
      <c r="CK69" s="947"/>
      <c r="CL69" s="947"/>
      <c r="CM69" s="947"/>
      <c r="CN69" s="947"/>
      <c r="CO69" s="947"/>
      <c r="CP69" s="947"/>
      <c r="CQ69" s="947"/>
      <c r="CR69" s="947"/>
      <c r="CS69" s="947"/>
      <c r="CT69" s="947"/>
      <c r="CU69" s="947"/>
      <c r="CV69" s="947"/>
      <c r="CW69" s="947"/>
      <c r="CX69" s="947"/>
      <c r="CY69" s="947"/>
      <c r="CZ69" s="947"/>
      <c r="DA69" s="947"/>
      <c r="DB69" s="947"/>
      <c r="DC69" s="947"/>
      <c r="DD69" s="947"/>
      <c r="DE69" s="947"/>
      <c r="DF69" s="947"/>
      <c r="DG69" s="947"/>
      <c r="DH69" s="947"/>
      <c r="DI69" s="947"/>
      <c r="DJ69" s="947"/>
      <c r="DK69" s="947"/>
      <c r="DL69" s="947"/>
      <c r="DM69" s="947"/>
      <c r="DN69" s="947"/>
      <c r="DO69" s="947"/>
      <c r="DP69" s="947"/>
      <c r="DQ69" s="947"/>
      <c r="DR69" s="947"/>
      <c r="DS69" s="947"/>
      <c r="DT69" s="947"/>
      <c r="DU69" s="947"/>
      <c r="DV69" s="947"/>
      <c r="DW69" s="947"/>
      <c r="DX69" s="947"/>
      <c r="DY69" s="947"/>
      <c r="DZ69" s="947"/>
      <c r="EA69" s="947"/>
      <c r="EB69" s="947"/>
      <c r="EC69" s="947"/>
      <c r="ED69" s="947"/>
      <c r="EE69" s="947"/>
      <c r="EF69" s="947"/>
      <c r="EG69" s="947"/>
      <c r="EH69" s="947"/>
      <c r="EI69" s="947"/>
      <c r="EJ69" s="947"/>
      <c r="EK69" s="947"/>
      <c r="EL69" s="947"/>
      <c r="EM69" s="947"/>
      <c r="EN69" s="947"/>
      <c r="EO69" s="947"/>
      <c r="EP69" s="947"/>
      <c r="EQ69" s="947"/>
      <c r="ER69" s="947"/>
      <c r="ES69" s="947"/>
      <c r="ET69" s="947"/>
      <c r="EU69" s="947"/>
      <c r="EV69" s="947"/>
      <c r="EW69" s="947"/>
      <c r="EX69" s="947"/>
      <c r="EY69" s="947"/>
      <c r="EZ69" s="947"/>
      <c r="FA69" s="947"/>
      <c r="FB69" s="947"/>
      <c r="FC69" s="947"/>
      <c r="FD69" s="947"/>
      <c r="FE69" s="947"/>
      <c r="FF69" s="947"/>
      <c r="FG69" s="947"/>
      <c r="FH69" s="947"/>
      <c r="FI69" s="947"/>
      <c r="FJ69" s="947"/>
      <c r="FK69" s="947"/>
      <c r="FL69" s="947"/>
      <c r="FM69" s="947"/>
      <c r="FN69" s="947"/>
      <c r="FO69" s="947"/>
      <c r="FP69" s="947"/>
      <c r="FQ69" s="947"/>
      <c r="FR69" s="947"/>
      <c r="FS69" s="947"/>
      <c r="FT69" s="947"/>
      <c r="FU69" s="947"/>
      <c r="FV69" s="947"/>
      <c r="FW69" s="947"/>
      <c r="FX69" s="947"/>
      <c r="FY69" s="947"/>
      <c r="FZ69" s="947"/>
      <c r="GA69" s="947"/>
      <c r="GB69" s="947"/>
      <c r="GC69" s="947"/>
      <c r="GD69" s="947"/>
      <c r="GE69" s="947"/>
      <c r="GF69" s="947"/>
      <c r="GG69" s="947"/>
      <c r="GH69" s="947"/>
      <c r="GI69" s="947"/>
      <c r="GJ69" s="947"/>
      <c r="GK69" s="947"/>
      <c r="GL69" s="947"/>
      <c r="GM69" s="947"/>
      <c r="GN69" s="947"/>
      <c r="GO69" s="947"/>
      <c r="GP69" s="947"/>
      <c r="GQ69" s="947"/>
      <c r="GR69" s="947"/>
      <c r="GS69" s="947"/>
      <c r="GT69" s="947"/>
      <c r="GU69" s="947"/>
      <c r="GV69" s="947"/>
      <c r="GW69" s="947"/>
      <c r="GX69" s="947"/>
      <c r="GY69" s="947"/>
      <c r="GZ69" s="947"/>
      <c r="HA69" s="947"/>
      <c r="HB69" s="947"/>
      <c r="HC69" s="947"/>
      <c r="HD69" s="947"/>
      <c r="HE69" s="947"/>
      <c r="HF69" s="947"/>
      <c r="HG69" s="947"/>
      <c r="HH69" s="947"/>
      <c r="HI69" s="947"/>
      <c r="HJ69" s="947"/>
      <c r="HK69" s="947"/>
      <c r="HL69" s="947"/>
      <c r="HM69" s="947"/>
      <c r="HN69" s="947"/>
      <c r="HO69" s="947"/>
      <c r="HP69" s="947"/>
      <c r="HQ69" s="947"/>
      <c r="HR69" s="947"/>
      <c r="HS69" s="947"/>
      <c r="HT69" s="947"/>
      <c r="HU69" s="947"/>
      <c r="HV69" s="947"/>
      <c r="HW69" s="947"/>
      <c r="HX69" s="947"/>
      <c r="HY69" s="947"/>
      <c r="HZ69" s="947"/>
      <c r="IA69" s="947"/>
      <c r="IB69" s="947"/>
      <c r="IC69" s="947"/>
      <c r="ID69" s="947"/>
      <c r="IE69" s="947"/>
      <c r="IF69" s="947"/>
      <c r="IG69" s="947"/>
      <c r="IH69" s="947"/>
      <c r="II69" s="947"/>
      <c r="IJ69" s="947"/>
      <c r="IK69" s="947"/>
      <c r="IL69" s="947"/>
      <c r="IM69" s="947"/>
      <c r="IN69" s="947"/>
      <c r="IO69" s="947"/>
      <c r="IP69" s="947"/>
      <c r="IQ69" s="947"/>
      <c r="IR69" s="947"/>
      <c r="IS69" s="947"/>
      <c r="IT69" s="947"/>
      <c r="IU69" s="947"/>
      <c r="IV69" s="947"/>
    </row>
    <row r="70" spans="1:256" s="267" customFormat="1">
      <c r="A70" s="947"/>
      <c r="B70" s="23"/>
      <c r="C70" s="23"/>
      <c r="D70" s="23"/>
      <c r="E70" s="23"/>
      <c r="F70" s="247"/>
      <c r="G70" s="23"/>
      <c r="H70" s="23"/>
      <c r="I70" s="947"/>
      <c r="J70" s="947"/>
      <c r="K70" s="947"/>
      <c r="L70" s="947"/>
      <c r="M70" s="947"/>
      <c r="N70" s="947"/>
      <c r="O70" s="947"/>
      <c r="P70" s="947"/>
      <c r="Q70" s="947"/>
      <c r="R70" s="947"/>
      <c r="S70" s="947"/>
      <c r="T70" s="947"/>
      <c r="U70" s="947"/>
      <c r="V70" s="947"/>
      <c r="W70" s="947"/>
      <c r="X70" s="947"/>
      <c r="Y70" s="947"/>
      <c r="Z70" s="947"/>
      <c r="AA70" s="947"/>
      <c r="AB70" s="947"/>
      <c r="AC70" s="947"/>
      <c r="AD70" s="947"/>
      <c r="AE70" s="947"/>
      <c r="AF70" s="947"/>
      <c r="AG70" s="947"/>
      <c r="AH70" s="947"/>
      <c r="AI70" s="947"/>
      <c r="AJ70" s="947"/>
      <c r="AK70" s="947"/>
      <c r="AL70" s="947"/>
      <c r="AM70" s="947"/>
      <c r="AN70" s="947"/>
      <c r="AO70" s="947"/>
      <c r="AP70" s="947"/>
      <c r="AQ70" s="947"/>
      <c r="AR70" s="947"/>
      <c r="AS70" s="947"/>
      <c r="AT70" s="947"/>
      <c r="AU70" s="947"/>
      <c r="AV70" s="947"/>
      <c r="AW70" s="947"/>
      <c r="AX70" s="947"/>
      <c r="AY70" s="947"/>
      <c r="AZ70" s="947"/>
      <c r="BA70" s="947"/>
      <c r="BB70" s="947"/>
      <c r="BC70" s="947"/>
      <c r="BD70" s="947"/>
      <c r="BE70" s="947"/>
      <c r="BF70" s="947"/>
      <c r="BG70" s="947"/>
      <c r="BH70" s="947"/>
      <c r="BI70" s="947"/>
      <c r="BJ70" s="947"/>
      <c r="BK70" s="947"/>
      <c r="BL70" s="947"/>
      <c r="BM70" s="947"/>
      <c r="BN70" s="947"/>
      <c r="BO70" s="947"/>
      <c r="BP70" s="947"/>
      <c r="BQ70" s="947"/>
      <c r="BR70" s="947"/>
      <c r="BS70" s="947"/>
      <c r="BT70" s="947"/>
      <c r="BU70" s="947"/>
      <c r="BV70" s="947"/>
      <c r="BW70" s="947"/>
      <c r="BX70" s="947"/>
      <c r="BY70" s="947"/>
      <c r="BZ70" s="947"/>
      <c r="CA70" s="947"/>
      <c r="CB70" s="947"/>
      <c r="CC70" s="947"/>
      <c r="CD70" s="947"/>
      <c r="CE70" s="947"/>
      <c r="CF70" s="947"/>
      <c r="CG70" s="947"/>
      <c r="CH70" s="947"/>
      <c r="CI70" s="947"/>
      <c r="CJ70" s="947"/>
      <c r="CK70" s="947"/>
      <c r="CL70" s="947"/>
      <c r="CM70" s="947"/>
      <c r="CN70" s="947"/>
      <c r="CO70" s="947"/>
      <c r="CP70" s="947"/>
      <c r="CQ70" s="947"/>
      <c r="CR70" s="947"/>
      <c r="CS70" s="947"/>
      <c r="CT70" s="947"/>
      <c r="CU70" s="947"/>
      <c r="CV70" s="947"/>
      <c r="CW70" s="947"/>
      <c r="CX70" s="947"/>
      <c r="CY70" s="947"/>
      <c r="CZ70" s="947"/>
      <c r="DA70" s="947"/>
      <c r="DB70" s="947"/>
      <c r="DC70" s="947"/>
      <c r="DD70" s="947"/>
      <c r="DE70" s="947"/>
      <c r="DF70" s="947"/>
      <c r="DG70" s="947"/>
      <c r="DH70" s="947"/>
      <c r="DI70" s="947"/>
      <c r="DJ70" s="947"/>
      <c r="DK70" s="947"/>
      <c r="DL70" s="947"/>
      <c r="DM70" s="947"/>
      <c r="DN70" s="947"/>
      <c r="DO70" s="947"/>
      <c r="DP70" s="947"/>
      <c r="DQ70" s="947"/>
      <c r="DR70" s="947"/>
      <c r="DS70" s="947"/>
      <c r="DT70" s="947"/>
      <c r="DU70" s="947"/>
      <c r="DV70" s="947"/>
      <c r="DW70" s="947"/>
      <c r="DX70" s="947"/>
      <c r="DY70" s="947"/>
      <c r="DZ70" s="947"/>
      <c r="EA70" s="947"/>
      <c r="EB70" s="947"/>
      <c r="EC70" s="947"/>
      <c r="ED70" s="947"/>
      <c r="EE70" s="947"/>
      <c r="EF70" s="947"/>
      <c r="EG70" s="947"/>
      <c r="EH70" s="947"/>
      <c r="EI70" s="947"/>
      <c r="EJ70" s="947"/>
      <c r="EK70" s="947"/>
      <c r="EL70" s="947"/>
      <c r="EM70" s="947"/>
      <c r="EN70" s="947"/>
      <c r="EO70" s="947"/>
      <c r="EP70" s="947"/>
      <c r="EQ70" s="947"/>
      <c r="ER70" s="947"/>
      <c r="ES70" s="947"/>
      <c r="ET70" s="947"/>
      <c r="EU70" s="947"/>
      <c r="EV70" s="947"/>
      <c r="EW70" s="947"/>
      <c r="EX70" s="947"/>
      <c r="EY70" s="947"/>
      <c r="EZ70" s="947"/>
      <c r="FA70" s="947"/>
      <c r="FB70" s="947"/>
      <c r="FC70" s="947"/>
      <c r="FD70" s="947"/>
      <c r="FE70" s="947"/>
      <c r="FF70" s="947"/>
      <c r="FG70" s="947"/>
      <c r="FH70" s="947"/>
      <c r="FI70" s="947"/>
      <c r="FJ70" s="947"/>
      <c r="FK70" s="947"/>
      <c r="FL70" s="947"/>
      <c r="FM70" s="947"/>
      <c r="FN70" s="947"/>
      <c r="FO70" s="947"/>
      <c r="FP70" s="947"/>
      <c r="FQ70" s="947"/>
      <c r="FR70" s="947"/>
      <c r="FS70" s="947"/>
      <c r="FT70" s="947"/>
      <c r="FU70" s="947"/>
      <c r="FV70" s="947"/>
      <c r="FW70" s="947"/>
      <c r="FX70" s="947"/>
      <c r="FY70" s="947"/>
      <c r="FZ70" s="947"/>
      <c r="GA70" s="947"/>
      <c r="GB70" s="947"/>
      <c r="GC70" s="947"/>
      <c r="GD70" s="947"/>
      <c r="GE70" s="947"/>
      <c r="GF70" s="947"/>
      <c r="GG70" s="947"/>
      <c r="GH70" s="947"/>
      <c r="GI70" s="947"/>
      <c r="GJ70" s="947"/>
      <c r="GK70" s="947"/>
      <c r="GL70" s="947"/>
      <c r="GM70" s="947"/>
      <c r="GN70" s="947"/>
      <c r="GO70" s="947"/>
      <c r="GP70" s="947"/>
      <c r="GQ70" s="947"/>
      <c r="GR70" s="947"/>
      <c r="GS70" s="947"/>
      <c r="GT70" s="947"/>
      <c r="GU70" s="947"/>
      <c r="GV70" s="947"/>
      <c r="GW70" s="947"/>
      <c r="GX70" s="947"/>
      <c r="GY70" s="947"/>
      <c r="GZ70" s="947"/>
      <c r="HA70" s="947"/>
      <c r="HB70" s="947"/>
      <c r="HC70" s="947"/>
      <c r="HD70" s="947"/>
      <c r="HE70" s="947"/>
      <c r="HF70" s="947"/>
      <c r="HG70" s="947"/>
      <c r="HH70" s="947"/>
      <c r="HI70" s="947"/>
      <c r="HJ70" s="947"/>
      <c r="HK70" s="947"/>
      <c r="HL70" s="947"/>
      <c r="HM70" s="947"/>
      <c r="HN70" s="947"/>
      <c r="HO70" s="947"/>
      <c r="HP70" s="947"/>
      <c r="HQ70" s="947"/>
      <c r="HR70" s="947"/>
      <c r="HS70" s="947"/>
      <c r="HT70" s="947"/>
      <c r="HU70" s="947"/>
      <c r="HV70" s="947"/>
      <c r="HW70" s="947"/>
      <c r="HX70" s="947"/>
      <c r="HY70" s="947"/>
      <c r="HZ70" s="947"/>
      <c r="IA70" s="947"/>
      <c r="IB70" s="947"/>
      <c r="IC70" s="947"/>
      <c r="ID70" s="947"/>
      <c r="IE70" s="947"/>
      <c r="IF70" s="947"/>
      <c r="IG70" s="947"/>
      <c r="IH70" s="947"/>
      <c r="II70" s="947"/>
      <c r="IJ70" s="947"/>
      <c r="IK70" s="947"/>
      <c r="IL70" s="947"/>
      <c r="IM70" s="947"/>
      <c r="IN70" s="947"/>
      <c r="IO70" s="947"/>
      <c r="IP70" s="947"/>
      <c r="IQ70" s="947"/>
      <c r="IR70" s="947"/>
      <c r="IS70" s="947"/>
      <c r="IT70" s="947"/>
      <c r="IU70" s="947"/>
      <c r="IV70" s="947"/>
    </row>
    <row r="71" spans="1:256" s="267" customFormat="1">
      <c r="A71" s="947"/>
      <c r="B71" s="23"/>
      <c r="C71" s="23"/>
      <c r="D71" s="23"/>
      <c r="E71" s="23"/>
      <c r="F71" s="247"/>
      <c r="G71" s="23"/>
      <c r="H71" s="23"/>
      <c r="I71" s="947"/>
      <c r="J71" s="947"/>
      <c r="K71" s="947"/>
      <c r="L71" s="947"/>
      <c r="M71" s="947"/>
      <c r="N71" s="947"/>
      <c r="O71" s="947"/>
      <c r="P71" s="947"/>
      <c r="Q71" s="947"/>
      <c r="R71" s="947"/>
      <c r="S71" s="947"/>
      <c r="T71" s="947"/>
      <c r="U71" s="947"/>
      <c r="V71" s="947"/>
      <c r="W71" s="947"/>
      <c r="X71" s="947"/>
      <c r="Y71" s="947"/>
      <c r="Z71" s="947"/>
      <c r="AA71" s="947"/>
      <c r="AB71" s="947"/>
      <c r="AC71" s="947"/>
      <c r="AD71" s="947"/>
      <c r="AE71" s="947"/>
      <c r="AF71" s="947"/>
      <c r="AG71" s="947"/>
      <c r="AH71" s="947"/>
      <c r="AI71" s="947"/>
      <c r="AJ71" s="947"/>
      <c r="AK71" s="947"/>
      <c r="AL71" s="947"/>
      <c r="AM71" s="947"/>
      <c r="AN71" s="947"/>
      <c r="AO71" s="947"/>
      <c r="AP71" s="947"/>
      <c r="AQ71" s="947"/>
      <c r="AR71" s="947"/>
      <c r="AS71" s="947"/>
      <c r="AT71" s="947"/>
      <c r="AU71" s="947"/>
      <c r="AV71" s="947"/>
      <c r="AW71" s="947"/>
      <c r="AX71" s="947"/>
      <c r="AY71" s="947"/>
      <c r="AZ71" s="947"/>
      <c r="BA71" s="947"/>
      <c r="BB71" s="947"/>
      <c r="BC71" s="947"/>
      <c r="BD71" s="947"/>
      <c r="BE71" s="947"/>
      <c r="BF71" s="947"/>
      <c r="BG71" s="947"/>
      <c r="BH71" s="947"/>
      <c r="BI71" s="947"/>
      <c r="BJ71" s="947"/>
      <c r="BK71" s="947"/>
      <c r="BL71" s="947"/>
      <c r="BM71" s="947"/>
      <c r="BN71" s="947"/>
      <c r="BO71" s="947"/>
      <c r="BP71" s="947"/>
      <c r="BQ71" s="947"/>
      <c r="BR71" s="947"/>
      <c r="BS71" s="947"/>
      <c r="BT71" s="947"/>
      <c r="BU71" s="947"/>
      <c r="BV71" s="947"/>
      <c r="BW71" s="947"/>
      <c r="BX71" s="947"/>
      <c r="BY71" s="947"/>
      <c r="BZ71" s="947"/>
      <c r="CA71" s="947"/>
      <c r="CB71" s="947"/>
      <c r="CC71" s="947"/>
      <c r="CD71" s="947"/>
      <c r="CE71" s="947"/>
      <c r="CF71" s="947"/>
      <c r="CG71" s="947"/>
      <c r="CH71" s="947"/>
      <c r="CI71" s="947"/>
      <c r="CJ71" s="947"/>
      <c r="CK71" s="947"/>
      <c r="CL71" s="947"/>
      <c r="CM71" s="947"/>
      <c r="CN71" s="947"/>
      <c r="CO71" s="947"/>
      <c r="CP71" s="947"/>
      <c r="CQ71" s="947"/>
      <c r="CR71" s="947"/>
      <c r="CS71" s="947"/>
      <c r="CT71" s="947"/>
      <c r="CU71" s="947"/>
      <c r="CV71" s="947"/>
      <c r="CW71" s="947"/>
      <c r="CX71" s="947"/>
      <c r="CY71" s="947"/>
      <c r="CZ71" s="947"/>
      <c r="DA71" s="947"/>
      <c r="DB71" s="947"/>
      <c r="DC71" s="947"/>
      <c r="DD71" s="947"/>
      <c r="DE71" s="947"/>
      <c r="DF71" s="947"/>
      <c r="DG71" s="947"/>
      <c r="DH71" s="947"/>
      <c r="DI71" s="947"/>
      <c r="DJ71" s="947"/>
      <c r="DK71" s="947"/>
      <c r="DL71" s="947"/>
      <c r="DM71" s="947"/>
      <c r="DN71" s="947"/>
      <c r="DO71" s="947"/>
      <c r="DP71" s="947"/>
      <c r="DQ71" s="947"/>
      <c r="DR71" s="947"/>
      <c r="DS71" s="947"/>
      <c r="DT71" s="947"/>
      <c r="DU71" s="947"/>
      <c r="DV71" s="947"/>
      <c r="DW71" s="947"/>
      <c r="DX71" s="947"/>
      <c r="DY71" s="947"/>
      <c r="DZ71" s="947"/>
      <c r="EA71" s="947"/>
      <c r="EB71" s="947"/>
      <c r="EC71" s="947"/>
      <c r="ED71" s="947"/>
      <c r="EE71" s="947"/>
      <c r="EF71" s="947"/>
      <c r="EG71" s="947"/>
      <c r="EH71" s="947"/>
      <c r="EI71" s="947"/>
      <c r="EJ71" s="947"/>
      <c r="EK71" s="947"/>
      <c r="EL71" s="947"/>
      <c r="EM71" s="947"/>
      <c r="EN71" s="947"/>
      <c r="EO71" s="947"/>
      <c r="EP71" s="947"/>
      <c r="EQ71" s="947"/>
      <c r="ER71" s="947"/>
      <c r="ES71" s="947"/>
      <c r="ET71" s="947"/>
      <c r="EU71" s="947"/>
      <c r="EV71" s="947"/>
      <c r="EW71" s="947"/>
      <c r="EX71" s="947"/>
      <c r="EY71" s="947"/>
      <c r="EZ71" s="947"/>
      <c r="FA71" s="947"/>
      <c r="FB71" s="947"/>
      <c r="FC71" s="947"/>
      <c r="FD71" s="947"/>
      <c r="FE71" s="947"/>
      <c r="FF71" s="947"/>
      <c r="FG71" s="947"/>
      <c r="FH71" s="947"/>
      <c r="FI71" s="947"/>
      <c r="FJ71" s="947"/>
      <c r="FK71" s="947"/>
      <c r="FL71" s="947"/>
      <c r="FM71" s="947"/>
      <c r="FN71" s="947"/>
      <c r="FO71" s="947"/>
      <c r="FP71" s="947"/>
      <c r="FQ71" s="947"/>
      <c r="FR71" s="947"/>
      <c r="FS71" s="947"/>
      <c r="FT71" s="947"/>
      <c r="FU71" s="947"/>
      <c r="FV71" s="947"/>
      <c r="FW71" s="947"/>
      <c r="FX71" s="947"/>
      <c r="FY71" s="947"/>
      <c r="FZ71" s="947"/>
      <c r="GA71" s="947"/>
      <c r="GB71" s="947"/>
      <c r="GC71" s="947"/>
      <c r="GD71" s="947"/>
      <c r="GE71" s="947"/>
      <c r="GF71" s="947"/>
      <c r="GG71" s="947"/>
      <c r="GH71" s="947"/>
      <c r="GI71" s="947"/>
      <c r="GJ71" s="947"/>
      <c r="GK71" s="947"/>
      <c r="GL71" s="947"/>
      <c r="GM71" s="947"/>
      <c r="GN71" s="947"/>
      <c r="GO71" s="947"/>
      <c r="GP71" s="947"/>
      <c r="GQ71" s="947"/>
      <c r="GR71" s="947"/>
      <c r="GS71" s="947"/>
      <c r="GT71" s="947"/>
      <c r="GU71" s="947"/>
      <c r="GV71" s="947"/>
      <c r="GW71" s="947"/>
      <c r="GX71" s="947"/>
      <c r="GY71" s="947"/>
      <c r="GZ71" s="947"/>
      <c r="HA71" s="947"/>
      <c r="HB71" s="947"/>
      <c r="HC71" s="947"/>
      <c r="HD71" s="947"/>
      <c r="HE71" s="947"/>
      <c r="HF71" s="947"/>
      <c r="HG71" s="947"/>
      <c r="HH71" s="947"/>
      <c r="HI71" s="947"/>
      <c r="HJ71" s="947"/>
      <c r="HK71" s="947"/>
      <c r="HL71" s="947"/>
      <c r="HM71" s="947"/>
      <c r="HN71" s="947"/>
      <c r="HO71" s="947"/>
      <c r="HP71" s="947"/>
      <c r="HQ71" s="947"/>
      <c r="HR71" s="947"/>
      <c r="HS71" s="947"/>
      <c r="HT71" s="947"/>
      <c r="HU71" s="947"/>
      <c r="HV71" s="947"/>
      <c r="HW71" s="947"/>
      <c r="HX71" s="947"/>
      <c r="HY71" s="947"/>
      <c r="HZ71" s="947"/>
      <c r="IA71" s="947"/>
      <c r="IB71" s="947"/>
      <c r="IC71" s="947"/>
      <c r="ID71" s="947"/>
      <c r="IE71" s="947"/>
      <c r="IF71" s="947"/>
      <c r="IG71" s="947"/>
      <c r="IH71" s="947"/>
      <c r="II71" s="947"/>
      <c r="IJ71" s="947"/>
      <c r="IK71" s="947"/>
      <c r="IL71" s="947"/>
      <c r="IM71" s="947"/>
      <c r="IN71" s="947"/>
      <c r="IO71" s="947"/>
      <c r="IP71" s="947"/>
      <c r="IQ71" s="947"/>
      <c r="IR71" s="947"/>
      <c r="IS71" s="947"/>
      <c r="IT71" s="947"/>
      <c r="IU71" s="947"/>
      <c r="IV71" s="947"/>
    </row>
    <row r="72" spans="1:256" s="267" customFormat="1">
      <c r="A72" s="947"/>
      <c r="B72" s="23"/>
      <c r="C72" s="23"/>
      <c r="D72" s="23"/>
      <c r="E72" s="23"/>
      <c r="F72" s="247"/>
      <c r="G72" s="23"/>
      <c r="H72" s="23"/>
      <c r="I72" s="947"/>
      <c r="J72" s="947"/>
      <c r="K72" s="947"/>
      <c r="L72" s="947"/>
      <c r="M72" s="947"/>
      <c r="N72" s="947"/>
      <c r="O72" s="947"/>
      <c r="P72" s="947"/>
      <c r="Q72" s="947"/>
      <c r="R72" s="947"/>
      <c r="S72" s="947"/>
      <c r="T72" s="947"/>
      <c r="U72" s="947"/>
      <c r="V72" s="947"/>
      <c r="W72" s="947"/>
      <c r="X72" s="947"/>
      <c r="Y72" s="947"/>
      <c r="Z72" s="947"/>
      <c r="AA72" s="947"/>
      <c r="AB72" s="947"/>
      <c r="AC72" s="947"/>
      <c r="AD72" s="947"/>
      <c r="AE72" s="947"/>
      <c r="AF72" s="947"/>
      <c r="AG72" s="947"/>
      <c r="AH72" s="947"/>
      <c r="AI72" s="947"/>
      <c r="AJ72" s="947"/>
      <c r="AK72" s="947"/>
      <c r="AL72" s="947"/>
      <c r="AM72" s="947"/>
      <c r="AN72" s="947"/>
      <c r="AO72" s="947"/>
      <c r="AP72" s="947"/>
      <c r="AQ72" s="947"/>
      <c r="AR72" s="947"/>
      <c r="AS72" s="947"/>
      <c r="AT72" s="947"/>
      <c r="AU72" s="947"/>
      <c r="AV72" s="947"/>
      <c r="AW72" s="947"/>
      <c r="AX72" s="947"/>
      <c r="AY72" s="947"/>
      <c r="AZ72" s="947"/>
      <c r="BA72" s="947"/>
      <c r="BB72" s="947"/>
      <c r="BC72" s="947"/>
      <c r="BD72" s="947"/>
      <c r="BE72" s="947"/>
      <c r="BF72" s="947"/>
      <c r="BG72" s="947"/>
      <c r="BH72" s="947"/>
      <c r="BI72" s="947"/>
      <c r="BJ72" s="947"/>
      <c r="BK72" s="947"/>
      <c r="BL72" s="947"/>
      <c r="BM72" s="947"/>
      <c r="BN72" s="947"/>
      <c r="BO72" s="947"/>
      <c r="BP72" s="947"/>
      <c r="BQ72" s="947"/>
      <c r="BR72" s="947"/>
      <c r="BS72" s="947"/>
      <c r="BT72" s="947"/>
      <c r="BU72" s="947"/>
      <c r="BV72" s="947"/>
      <c r="BW72" s="947"/>
      <c r="BX72" s="947"/>
      <c r="BY72" s="947"/>
      <c r="BZ72" s="947"/>
      <c r="CA72" s="947"/>
      <c r="CB72" s="947"/>
      <c r="CC72" s="947"/>
      <c r="CD72" s="947"/>
      <c r="CE72" s="947"/>
      <c r="CF72" s="947"/>
      <c r="CG72" s="947"/>
      <c r="CH72" s="947"/>
      <c r="CI72" s="947"/>
      <c r="CJ72" s="947"/>
      <c r="CK72" s="947"/>
      <c r="CL72" s="947"/>
      <c r="CM72" s="947"/>
      <c r="CN72" s="947"/>
      <c r="CO72" s="947"/>
      <c r="CP72" s="947"/>
      <c r="CQ72" s="947"/>
      <c r="CR72" s="947"/>
      <c r="CS72" s="947"/>
      <c r="CT72" s="947"/>
      <c r="CU72" s="947"/>
      <c r="CV72" s="947"/>
      <c r="CW72" s="947"/>
      <c r="CX72" s="947"/>
      <c r="CY72" s="947"/>
      <c r="CZ72" s="947"/>
      <c r="DA72" s="947"/>
      <c r="DB72" s="947"/>
      <c r="DC72" s="947"/>
      <c r="DD72" s="947"/>
      <c r="DE72" s="947"/>
      <c r="DF72" s="947"/>
      <c r="DG72" s="947"/>
      <c r="DH72" s="947"/>
      <c r="DI72" s="947"/>
      <c r="DJ72" s="947"/>
      <c r="DK72" s="947"/>
      <c r="DL72" s="947"/>
      <c r="DM72" s="947"/>
      <c r="DN72" s="947"/>
      <c r="DO72" s="947"/>
      <c r="DP72" s="947"/>
      <c r="DQ72" s="947"/>
      <c r="DR72" s="947"/>
      <c r="DS72" s="947"/>
      <c r="DT72" s="947"/>
      <c r="DU72" s="947"/>
      <c r="DV72" s="947"/>
      <c r="DW72" s="947"/>
      <c r="DX72" s="947"/>
      <c r="DY72" s="947"/>
      <c r="DZ72" s="947"/>
      <c r="EA72" s="947"/>
      <c r="EB72" s="947"/>
      <c r="EC72" s="947"/>
      <c r="ED72" s="947"/>
      <c r="EE72" s="947"/>
      <c r="EF72" s="947"/>
      <c r="EG72" s="947"/>
      <c r="EH72" s="947"/>
      <c r="EI72" s="947"/>
      <c r="EJ72" s="947"/>
      <c r="EK72" s="947"/>
      <c r="EL72" s="947"/>
      <c r="EM72" s="947"/>
      <c r="EN72" s="947"/>
      <c r="EO72" s="947"/>
      <c r="EP72" s="947"/>
      <c r="EQ72" s="947"/>
      <c r="ER72" s="947"/>
      <c r="ES72" s="947"/>
      <c r="ET72" s="947"/>
      <c r="EU72" s="947"/>
      <c r="EV72" s="947"/>
      <c r="EW72" s="947"/>
      <c r="EX72" s="947"/>
      <c r="EY72" s="947"/>
      <c r="EZ72" s="947"/>
      <c r="FA72" s="947"/>
      <c r="FB72" s="947"/>
      <c r="FC72" s="947"/>
      <c r="FD72" s="947"/>
      <c r="FE72" s="947"/>
      <c r="FF72" s="947"/>
      <c r="FG72" s="947"/>
      <c r="FH72" s="947"/>
      <c r="FI72" s="947"/>
      <c r="FJ72" s="947"/>
      <c r="FK72" s="947"/>
      <c r="FL72" s="947"/>
      <c r="FM72" s="947"/>
      <c r="FN72" s="947"/>
      <c r="FO72" s="947"/>
      <c r="FP72" s="947"/>
      <c r="FQ72" s="947"/>
      <c r="FR72" s="947"/>
      <c r="FS72" s="947"/>
      <c r="FT72" s="947"/>
      <c r="FU72" s="947"/>
      <c r="FV72" s="947"/>
      <c r="FW72" s="947"/>
      <c r="FX72" s="947"/>
      <c r="FY72" s="947"/>
      <c r="FZ72" s="947"/>
      <c r="GA72" s="947"/>
      <c r="GB72" s="947"/>
      <c r="GC72" s="947"/>
      <c r="GD72" s="947"/>
      <c r="GE72" s="947"/>
      <c r="GF72" s="947"/>
      <c r="GG72" s="947"/>
      <c r="GH72" s="947"/>
      <c r="GI72" s="947"/>
      <c r="GJ72" s="947"/>
      <c r="GK72" s="947"/>
      <c r="GL72" s="947"/>
      <c r="GM72" s="947"/>
      <c r="GN72" s="947"/>
      <c r="GO72" s="947"/>
      <c r="GP72" s="947"/>
      <c r="GQ72" s="947"/>
      <c r="GR72" s="947"/>
      <c r="GS72" s="947"/>
      <c r="GT72" s="947"/>
      <c r="GU72" s="947"/>
      <c r="GV72" s="947"/>
      <c r="GW72" s="947"/>
      <c r="GX72" s="947"/>
      <c r="GY72" s="947"/>
      <c r="GZ72" s="947"/>
      <c r="HA72" s="947"/>
      <c r="HB72" s="947"/>
      <c r="HC72" s="947"/>
      <c r="HD72" s="947"/>
      <c r="HE72" s="947"/>
      <c r="HF72" s="947"/>
      <c r="HG72" s="947"/>
      <c r="HH72" s="947"/>
      <c r="HI72" s="947"/>
      <c r="HJ72" s="947"/>
      <c r="HK72" s="947"/>
      <c r="HL72" s="947"/>
      <c r="HM72" s="947"/>
      <c r="HN72" s="947"/>
      <c r="HO72" s="947"/>
      <c r="HP72" s="947"/>
      <c r="HQ72" s="947"/>
      <c r="HR72" s="947"/>
      <c r="HS72" s="947"/>
      <c r="HT72" s="947"/>
      <c r="HU72" s="947"/>
      <c r="HV72" s="947"/>
      <c r="HW72" s="947"/>
      <c r="HX72" s="947"/>
      <c r="HY72" s="947"/>
      <c r="HZ72" s="947"/>
      <c r="IA72" s="947"/>
      <c r="IB72" s="947"/>
      <c r="IC72" s="947"/>
      <c r="ID72" s="947"/>
      <c r="IE72" s="947"/>
      <c r="IF72" s="947"/>
      <c r="IG72" s="947"/>
      <c r="IH72" s="947"/>
      <c r="II72" s="947"/>
      <c r="IJ72" s="947"/>
      <c r="IK72" s="947"/>
      <c r="IL72" s="947"/>
      <c r="IM72" s="947"/>
      <c r="IN72" s="947"/>
      <c r="IO72" s="947"/>
      <c r="IP72" s="947"/>
      <c r="IQ72" s="947"/>
      <c r="IR72" s="947"/>
      <c r="IS72" s="947"/>
      <c r="IT72" s="947"/>
      <c r="IU72" s="947"/>
      <c r="IV72" s="947"/>
    </row>
    <row r="73" spans="1:256" s="267" customFormat="1">
      <c r="A73" s="947"/>
      <c r="B73" s="23"/>
      <c r="C73" s="22"/>
      <c r="D73" s="22"/>
      <c r="E73" s="22"/>
      <c r="F73" s="247"/>
      <c r="G73" s="316"/>
      <c r="H73" s="23"/>
      <c r="I73" s="947"/>
      <c r="J73" s="947"/>
      <c r="K73" s="947"/>
      <c r="L73" s="947"/>
      <c r="M73" s="947"/>
      <c r="N73" s="947"/>
      <c r="O73" s="947"/>
      <c r="P73" s="947"/>
      <c r="Q73" s="947"/>
      <c r="R73" s="947"/>
      <c r="S73" s="947"/>
      <c r="T73" s="947"/>
      <c r="U73" s="947"/>
      <c r="V73" s="947"/>
      <c r="W73" s="947"/>
      <c r="X73" s="947"/>
      <c r="Y73" s="947"/>
      <c r="Z73" s="947"/>
      <c r="AA73" s="947"/>
      <c r="AB73" s="947"/>
      <c r="AC73" s="947"/>
      <c r="AD73" s="947"/>
      <c r="AE73" s="947"/>
      <c r="AF73" s="947"/>
      <c r="AG73" s="947"/>
      <c r="AH73" s="947"/>
      <c r="AI73" s="947"/>
      <c r="AJ73" s="947"/>
      <c r="AK73" s="947"/>
      <c r="AL73" s="947"/>
      <c r="AM73" s="947"/>
      <c r="AN73" s="947"/>
      <c r="AO73" s="947"/>
      <c r="AP73" s="947"/>
      <c r="AQ73" s="947"/>
      <c r="AR73" s="947"/>
      <c r="AS73" s="947"/>
      <c r="AT73" s="947"/>
      <c r="AU73" s="947"/>
      <c r="AV73" s="947"/>
      <c r="AW73" s="947"/>
      <c r="AX73" s="947"/>
      <c r="AY73" s="947"/>
      <c r="AZ73" s="947"/>
      <c r="BA73" s="947"/>
      <c r="BB73" s="947"/>
      <c r="BC73" s="947"/>
      <c r="BD73" s="947"/>
      <c r="BE73" s="947"/>
      <c r="BF73" s="947"/>
      <c r="BG73" s="947"/>
      <c r="BH73" s="947"/>
      <c r="BI73" s="947"/>
      <c r="BJ73" s="947"/>
      <c r="BK73" s="947"/>
      <c r="BL73" s="947"/>
      <c r="BM73" s="947"/>
      <c r="BN73" s="947"/>
      <c r="BO73" s="947"/>
      <c r="BP73" s="947"/>
      <c r="BQ73" s="947"/>
      <c r="BR73" s="947"/>
      <c r="BS73" s="947"/>
      <c r="BT73" s="947"/>
      <c r="BU73" s="947"/>
      <c r="BV73" s="947"/>
      <c r="BW73" s="947"/>
      <c r="BX73" s="947"/>
      <c r="BY73" s="947"/>
      <c r="BZ73" s="947"/>
      <c r="CA73" s="947"/>
      <c r="CB73" s="947"/>
      <c r="CC73" s="947"/>
      <c r="CD73" s="947"/>
      <c r="CE73" s="947"/>
      <c r="CF73" s="947"/>
      <c r="CG73" s="947"/>
      <c r="CH73" s="947"/>
      <c r="CI73" s="947"/>
      <c r="CJ73" s="947"/>
      <c r="CK73" s="947"/>
      <c r="CL73" s="947"/>
      <c r="CM73" s="947"/>
      <c r="CN73" s="947"/>
      <c r="CO73" s="947"/>
      <c r="CP73" s="947"/>
      <c r="CQ73" s="947"/>
      <c r="CR73" s="947"/>
      <c r="CS73" s="947"/>
      <c r="CT73" s="947"/>
      <c r="CU73" s="947"/>
      <c r="CV73" s="947"/>
      <c r="CW73" s="947"/>
      <c r="CX73" s="947"/>
      <c r="CY73" s="947"/>
      <c r="CZ73" s="947"/>
      <c r="DA73" s="947"/>
      <c r="DB73" s="947"/>
      <c r="DC73" s="947"/>
      <c r="DD73" s="947"/>
      <c r="DE73" s="947"/>
      <c r="DF73" s="947"/>
      <c r="DG73" s="947"/>
      <c r="DH73" s="947"/>
      <c r="DI73" s="947"/>
      <c r="DJ73" s="947"/>
      <c r="DK73" s="947"/>
      <c r="DL73" s="947"/>
      <c r="DM73" s="947"/>
      <c r="DN73" s="947"/>
      <c r="DO73" s="947"/>
      <c r="DP73" s="947"/>
      <c r="DQ73" s="947"/>
      <c r="DR73" s="947"/>
      <c r="DS73" s="947"/>
      <c r="DT73" s="947"/>
      <c r="DU73" s="947"/>
      <c r="DV73" s="947"/>
      <c r="DW73" s="947"/>
      <c r="DX73" s="947"/>
      <c r="DY73" s="947"/>
      <c r="DZ73" s="947"/>
      <c r="EA73" s="947"/>
      <c r="EB73" s="947"/>
      <c r="EC73" s="947"/>
      <c r="ED73" s="947"/>
      <c r="EE73" s="947"/>
      <c r="EF73" s="947"/>
      <c r="EG73" s="947"/>
      <c r="EH73" s="947"/>
      <c r="EI73" s="947"/>
      <c r="EJ73" s="947"/>
      <c r="EK73" s="947"/>
      <c r="EL73" s="947"/>
      <c r="EM73" s="947"/>
      <c r="EN73" s="947"/>
      <c r="EO73" s="947"/>
      <c r="EP73" s="947"/>
      <c r="EQ73" s="947"/>
      <c r="ER73" s="947"/>
      <c r="ES73" s="947"/>
      <c r="ET73" s="947"/>
      <c r="EU73" s="947"/>
      <c r="EV73" s="947"/>
      <c r="EW73" s="947"/>
      <c r="EX73" s="947"/>
      <c r="EY73" s="947"/>
      <c r="EZ73" s="947"/>
      <c r="FA73" s="947"/>
      <c r="FB73" s="947"/>
      <c r="FC73" s="947"/>
      <c r="FD73" s="947"/>
      <c r="FE73" s="947"/>
      <c r="FF73" s="947"/>
      <c r="FG73" s="947"/>
      <c r="FH73" s="947"/>
      <c r="FI73" s="947"/>
      <c r="FJ73" s="947"/>
      <c r="FK73" s="947"/>
      <c r="FL73" s="947"/>
      <c r="FM73" s="947"/>
      <c r="FN73" s="947"/>
      <c r="FO73" s="947"/>
      <c r="FP73" s="947"/>
      <c r="FQ73" s="947"/>
      <c r="FR73" s="947"/>
      <c r="FS73" s="947"/>
      <c r="FT73" s="947"/>
      <c r="FU73" s="947"/>
      <c r="FV73" s="947"/>
      <c r="FW73" s="947"/>
      <c r="FX73" s="947"/>
      <c r="FY73" s="947"/>
      <c r="FZ73" s="947"/>
      <c r="GA73" s="947"/>
      <c r="GB73" s="947"/>
      <c r="GC73" s="947"/>
      <c r="GD73" s="947"/>
      <c r="GE73" s="947"/>
      <c r="GF73" s="947"/>
      <c r="GG73" s="947"/>
      <c r="GH73" s="947"/>
      <c r="GI73" s="947"/>
      <c r="GJ73" s="947"/>
      <c r="GK73" s="947"/>
      <c r="GL73" s="947"/>
      <c r="GM73" s="947"/>
      <c r="GN73" s="947"/>
      <c r="GO73" s="947"/>
      <c r="GP73" s="947"/>
      <c r="GQ73" s="947"/>
      <c r="GR73" s="947"/>
      <c r="GS73" s="947"/>
      <c r="GT73" s="947"/>
      <c r="GU73" s="947"/>
      <c r="GV73" s="947"/>
      <c r="GW73" s="947"/>
      <c r="GX73" s="947"/>
      <c r="GY73" s="947"/>
      <c r="GZ73" s="947"/>
      <c r="HA73" s="947"/>
      <c r="HB73" s="947"/>
      <c r="HC73" s="947"/>
      <c r="HD73" s="947"/>
      <c r="HE73" s="947"/>
      <c r="HF73" s="947"/>
      <c r="HG73" s="947"/>
      <c r="HH73" s="947"/>
      <c r="HI73" s="947"/>
      <c r="HJ73" s="947"/>
      <c r="HK73" s="947"/>
      <c r="HL73" s="947"/>
      <c r="HM73" s="947"/>
      <c r="HN73" s="947"/>
      <c r="HO73" s="947"/>
      <c r="HP73" s="947"/>
      <c r="HQ73" s="947"/>
      <c r="HR73" s="947"/>
      <c r="HS73" s="947"/>
      <c r="HT73" s="947"/>
      <c r="HU73" s="947"/>
      <c r="HV73" s="947"/>
      <c r="HW73" s="947"/>
      <c r="HX73" s="947"/>
      <c r="HY73" s="947"/>
      <c r="HZ73" s="947"/>
      <c r="IA73" s="947"/>
      <c r="IB73" s="947"/>
      <c r="IC73" s="947"/>
      <c r="ID73" s="947"/>
      <c r="IE73" s="947"/>
      <c r="IF73" s="947"/>
      <c r="IG73" s="947"/>
      <c r="IH73" s="947"/>
      <c r="II73" s="947"/>
      <c r="IJ73" s="947"/>
      <c r="IK73" s="947"/>
      <c r="IL73" s="947"/>
      <c r="IM73" s="947"/>
      <c r="IN73" s="947"/>
      <c r="IO73" s="947"/>
      <c r="IP73" s="947"/>
      <c r="IQ73" s="947"/>
      <c r="IR73" s="947"/>
      <c r="IS73" s="947"/>
      <c r="IT73" s="947"/>
      <c r="IU73" s="947"/>
      <c r="IV73" s="947"/>
    </row>
    <row r="74" spans="1:256" s="267" customFormat="1">
      <c r="A74" s="947"/>
      <c r="B74" s="23"/>
      <c r="C74" s="23"/>
      <c r="D74" s="23"/>
      <c r="E74" s="23"/>
      <c r="F74" s="247"/>
      <c r="G74" s="23"/>
      <c r="H74" s="23"/>
      <c r="I74" s="947"/>
      <c r="J74" s="947"/>
      <c r="K74" s="947"/>
      <c r="L74" s="947"/>
      <c r="M74" s="947"/>
      <c r="N74" s="947"/>
      <c r="O74" s="947"/>
      <c r="P74" s="947"/>
      <c r="Q74" s="947"/>
      <c r="R74" s="947"/>
      <c r="S74" s="947"/>
      <c r="T74" s="947"/>
      <c r="U74" s="947"/>
      <c r="V74" s="947"/>
      <c r="W74" s="947"/>
      <c r="X74" s="947"/>
      <c r="Y74" s="947"/>
      <c r="Z74" s="947"/>
      <c r="AA74" s="947"/>
      <c r="AB74" s="947"/>
      <c r="AC74" s="947"/>
      <c r="AD74" s="947"/>
      <c r="AE74" s="947"/>
      <c r="AF74" s="947"/>
      <c r="AG74" s="947"/>
      <c r="AH74" s="947"/>
      <c r="AI74" s="947"/>
      <c r="AJ74" s="947"/>
      <c r="AK74" s="947"/>
      <c r="AL74" s="947"/>
      <c r="AM74" s="947"/>
      <c r="AN74" s="947"/>
      <c r="AO74" s="947"/>
      <c r="AP74" s="947"/>
      <c r="AQ74" s="947"/>
      <c r="AR74" s="947"/>
      <c r="AS74" s="947"/>
      <c r="AT74" s="947"/>
      <c r="AU74" s="947"/>
      <c r="AV74" s="947"/>
      <c r="AW74" s="947"/>
      <c r="AX74" s="947"/>
      <c r="AY74" s="947"/>
      <c r="AZ74" s="947"/>
      <c r="BA74" s="947"/>
      <c r="BB74" s="947"/>
      <c r="BC74" s="947"/>
      <c r="BD74" s="947"/>
      <c r="BE74" s="947"/>
      <c r="BF74" s="947"/>
      <c r="BG74" s="947"/>
      <c r="BH74" s="947"/>
      <c r="BI74" s="947"/>
      <c r="BJ74" s="947"/>
      <c r="BK74" s="947"/>
      <c r="BL74" s="947"/>
      <c r="BM74" s="947"/>
      <c r="BN74" s="947"/>
      <c r="BO74" s="947"/>
      <c r="BP74" s="947"/>
      <c r="BQ74" s="947"/>
      <c r="BR74" s="947"/>
      <c r="BS74" s="947"/>
      <c r="BT74" s="947"/>
      <c r="BU74" s="947"/>
      <c r="BV74" s="947"/>
      <c r="BW74" s="947"/>
      <c r="BX74" s="947"/>
      <c r="BY74" s="947"/>
      <c r="BZ74" s="947"/>
      <c r="CA74" s="947"/>
      <c r="CB74" s="947"/>
      <c r="CC74" s="947"/>
      <c r="CD74" s="947"/>
      <c r="CE74" s="947"/>
      <c r="CF74" s="947"/>
      <c r="CG74" s="947"/>
      <c r="CH74" s="947"/>
      <c r="CI74" s="947"/>
      <c r="CJ74" s="947"/>
      <c r="CK74" s="947"/>
      <c r="CL74" s="947"/>
      <c r="CM74" s="947"/>
      <c r="CN74" s="947"/>
      <c r="CO74" s="947"/>
      <c r="CP74" s="947"/>
      <c r="CQ74" s="947"/>
      <c r="CR74" s="947"/>
      <c r="CS74" s="947"/>
      <c r="CT74" s="947"/>
      <c r="CU74" s="947"/>
      <c r="CV74" s="947"/>
      <c r="CW74" s="947"/>
      <c r="CX74" s="947"/>
      <c r="CY74" s="947"/>
      <c r="CZ74" s="947"/>
      <c r="DA74" s="947"/>
      <c r="DB74" s="947"/>
      <c r="DC74" s="947"/>
      <c r="DD74" s="947"/>
      <c r="DE74" s="947"/>
      <c r="DF74" s="947"/>
      <c r="DG74" s="947"/>
      <c r="DH74" s="947"/>
      <c r="DI74" s="947"/>
      <c r="DJ74" s="947"/>
      <c r="DK74" s="947"/>
      <c r="DL74" s="947"/>
      <c r="DM74" s="947"/>
      <c r="DN74" s="947"/>
      <c r="DO74" s="947"/>
      <c r="DP74" s="947"/>
      <c r="DQ74" s="947"/>
      <c r="DR74" s="947"/>
      <c r="DS74" s="947"/>
      <c r="DT74" s="947"/>
      <c r="DU74" s="947"/>
      <c r="DV74" s="947"/>
      <c r="DW74" s="947"/>
      <c r="DX74" s="947"/>
      <c r="DY74" s="947"/>
      <c r="DZ74" s="947"/>
      <c r="EA74" s="947"/>
      <c r="EB74" s="947"/>
      <c r="EC74" s="947"/>
      <c r="ED74" s="947"/>
      <c r="EE74" s="947"/>
      <c r="EF74" s="947"/>
      <c r="EG74" s="947"/>
      <c r="EH74" s="947"/>
      <c r="EI74" s="947"/>
      <c r="EJ74" s="947"/>
      <c r="EK74" s="947"/>
      <c r="EL74" s="947"/>
      <c r="EM74" s="947"/>
      <c r="EN74" s="947"/>
      <c r="EO74" s="947"/>
      <c r="EP74" s="947"/>
      <c r="EQ74" s="947"/>
      <c r="ER74" s="947"/>
      <c r="ES74" s="947"/>
      <c r="ET74" s="947"/>
      <c r="EU74" s="947"/>
      <c r="EV74" s="947"/>
      <c r="EW74" s="947"/>
      <c r="EX74" s="947"/>
      <c r="EY74" s="947"/>
      <c r="EZ74" s="947"/>
      <c r="FA74" s="947"/>
      <c r="FB74" s="947"/>
      <c r="FC74" s="947"/>
      <c r="FD74" s="947"/>
      <c r="FE74" s="947"/>
      <c r="FF74" s="947"/>
      <c r="FG74" s="947"/>
      <c r="FH74" s="947"/>
      <c r="FI74" s="947"/>
      <c r="FJ74" s="947"/>
      <c r="FK74" s="947"/>
      <c r="FL74" s="947"/>
      <c r="FM74" s="947"/>
      <c r="FN74" s="947"/>
      <c r="FO74" s="947"/>
      <c r="FP74" s="947"/>
      <c r="FQ74" s="947"/>
      <c r="FR74" s="947"/>
      <c r="FS74" s="947"/>
      <c r="FT74" s="947"/>
      <c r="FU74" s="947"/>
      <c r="FV74" s="947"/>
      <c r="FW74" s="947"/>
      <c r="FX74" s="947"/>
      <c r="FY74" s="947"/>
      <c r="FZ74" s="947"/>
      <c r="GA74" s="947"/>
      <c r="GB74" s="947"/>
      <c r="GC74" s="947"/>
      <c r="GD74" s="947"/>
      <c r="GE74" s="947"/>
      <c r="GF74" s="947"/>
      <c r="GG74" s="947"/>
      <c r="GH74" s="947"/>
      <c r="GI74" s="947"/>
      <c r="GJ74" s="947"/>
      <c r="GK74" s="947"/>
      <c r="GL74" s="947"/>
      <c r="GM74" s="947"/>
      <c r="GN74" s="947"/>
      <c r="GO74" s="947"/>
      <c r="GP74" s="947"/>
      <c r="GQ74" s="947"/>
      <c r="GR74" s="947"/>
      <c r="GS74" s="947"/>
      <c r="GT74" s="947"/>
      <c r="GU74" s="947"/>
      <c r="GV74" s="947"/>
      <c r="GW74" s="947"/>
      <c r="GX74" s="947"/>
      <c r="GY74" s="947"/>
      <c r="GZ74" s="947"/>
      <c r="HA74" s="947"/>
      <c r="HB74" s="947"/>
      <c r="HC74" s="947"/>
      <c r="HD74" s="947"/>
      <c r="HE74" s="947"/>
      <c r="HF74" s="947"/>
      <c r="HG74" s="947"/>
      <c r="HH74" s="947"/>
      <c r="HI74" s="947"/>
      <c r="HJ74" s="947"/>
      <c r="HK74" s="947"/>
      <c r="HL74" s="947"/>
      <c r="HM74" s="947"/>
      <c r="HN74" s="947"/>
      <c r="HO74" s="947"/>
      <c r="HP74" s="947"/>
      <c r="HQ74" s="947"/>
      <c r="HR74" s="947"/>
      <c r="HS74" s="947"/>
      <c r="HT74" s="947"/>
      <c r="HU74" s="947"/>
      <c r="HV74" s="947"/>
      <c r="HW74" s="947"/>
      <c r="HX74" s="947"/>
      <c r="HY74" s="947"/>
      <c r="HZ74" s="947"/>
      <c r="IA74" s="947"/>
      <c r="IB74" s="947"/>
      <c r="IC74" s="947"/>
      <c r="ID74" s="947"/>
      <c r="IE74" s="947"/>
      <c r="IF74" s="947"/>
      <c r="IG74" s="947"/>
      <c r="IH74" s="947"/>
      <c r="II74" s="947"/>
      <c r="IJ74" s="947"/>
      <c r="IK74" s="947"/>
      <c r="IL74" s="947"/>
      <c r="IM74" s="947"/>
      <c r="IN74" s="947"/>
      <c r="IO74" s="947"/>
      <c r="IP74" s="947"/>
      <c r="IQ74" s="947"/>
      <c r="IR74" s="947"/>
      <c r="IS74" s="947"/>
      <c r="IT74" s="947"/>
      <c r="IU74" s="947"/>
      <c r="IV74" s="947"/>
    </row>
  </sheetData>
  <mergeCells count="124">
    <mergeCell ref="GN64:GS64"/>
    <mergeCell ref="FP65:FU65"/>
    <mergeCell ref="FV65:GA65"/>
    <mergeCell ref="GB65:GG65"/>
    <mergeCell ref="GN65:GS65"/>
    <mergeCell ref="EL65:EQ65"/>
    <mergeCell ref="ER65:EW65"/>
    <mergeCell ref="DB65:DG65"/>
    <mergeCell ref="AN65:AS65"/>
    <mergeCell ref="AT65:AY65"/>
    <mergeCell ref="AZ65:BE65"/>
    <mergeCell ref="CD65:CI65"/>
    <mergeCell ref="CP65:CU65"/>
    <mergeCell ref="EF65:EK65"/>
    <mergeCell ref="DT65:DY65"/>
    <mergeCell ref="FD64:FI64"/>
    <mergeCell ref="DH65:DM65"/>
    <mergeCell ref="DB64:DG64"/>
    <mergeCell ref="GH64:GM64"/>
    <mergeCell ref="FP64:FU64"/>
    <mergeCell ref="DN65:DS65"/>
    <mergeCell ref="DN64:DS64"/>
    <mergeCell ref="EF64:EK64"/>
    <mergeCell ref="DZ65:EE65"/>
    <mergeCell ref="P65:U65"/>
    <mergeCell ref="V65:AA65"/>
    <mergeCell ref="AB65:AG65"/>
    <mergeCell ref="AH65:AM65"/>
    <mergeCell ref="AN64:AS64"/>
    <mergeCell ref="BX65:CC65"/>
    <mergeCell ref="AZ64:BE64"/>
    <mergeCell ref="CV65:DA65"/>
    <mergeCell ref="BX64:CC64"/>
    <mergeCell ref="AT64:AY64"/>
    <mergeCell ref="BF65:BK65"/>
    <mergeCell ref="BL64:BQ64"/>
    <mergeCell ref="BR64:BW64"/>
    <mergeCell ref="BL65:BQ65"/>
    <mergeCell ref="BR65:BW65"/>
    <mergeCell ref="CJ65:CO65"/>
    <mergeCell ref="CJ64:CO64"/>
    <mergeCell ref="IP65:IU65"/>
    <mergeCell ref="GH65:GM65"/>
    <mergeCell ref="GB64:GG64"/>
    <mergeCell ref="ER64:EW64"/>
    <mergeCell ref="EX64:FC64"/>
    <mergeCell ref="HX65:IC65"/>
    <mergeCell ref="ID65:II65"/>
    <mergeCell ref="IP64:IS64"/>
    <mergeCell ref="IJ64:IO64"/>
    <mergeCell ref="HL64:HQ64"/>
    <mergeCell ref="EX65:FC65"/>
    <mergeCell ref="FJ65:FO65"/>
    <mergeCell ref="HF65:HK65"/>
    <mergeCell ref="HL65:HQ65"/>
    <mergeCell ref="GT64:GY64"/>
    <mergeCell ref="GZ64:HE64"/>
    <mergeCell ref="GT65:GY65"/>
    <mergeCell ref="FD65:FI65"/>
    <mergeCell ref="HF64:HK64"/>
    <mergeCell ref="FJ64:FO64"/>
    <mergeCell ref="HX63:IC63"/>
    <mergeCell ref="FV63:GA63"/>
    <mergeCell ref="GH63:GM63"/>
    <mergeCell ref="HR63:HW63"/>
    <mergeCell ref="IJ65:IO65"/>
    <mergeCell ref="ID64:II64"/>
    <mergeCell ref="HR65:HW65"/>
    <mergeCell ref="HR64:HW64"/>
    <mergeCell ref="HX64:IC64"/>
    <mergeCell ref="GZ65:HE65"/>
    <mergeCell ref="HF63:HK63"/>
    <mergeCell ref="DN63:DS63"/>
    <mergeCell ref="DT63:DY63"/>
    <mergeCell ref="FJ63:FO63"/>
    <mergeCell ref="IP63:IS63"/>
    <mergeCell ref="ID63:II63"/>
    <mergeCell ref="IJ63:IO63"/>
    <mergeCell ref="DZ63:EE63"/>
    <mergeCell ref="EF63:EK63"/>
    <mergeCell ref="FP63:FU63"/>
    <mergeCell ref="GZ63:HE63"/>
    <mergeCell ref="EX63:FC63"/>
    <mergeCell ref="FD63:FI63"/>
    <mergeCell ref="GB63:GG63"/>
    <mergeCell ref="DH64:DM64"/>
    <mergeCell ref="HL63:HQ63"/>
    <mergeCell ref="GN63:GS63"/>
    <mergeCell ref="GT63:GY63"/>
    <mergeCell ref="EL63:EQ63"/>
    <mergeCell ref="ER63:EW63"/>
    <mergeCell ref="AT63:AY63"/>
    <mergeCell ref="DB63:DG63"/>
    <mergeCell ref="DH63:DM63"/>
    <mergeCell ref="CP64:CU64"/>
    <mergeCell ref="BR63:BW63"/>
    <mergeCell ref="CP63:CU63"/>
    <mergeCell ref="CD64:CI64"/>
    <mergeCell ref="CV64:DA64"/>
    <mergeCell ref="BF63:BK63"/>
    <mergeCell ref="AZ63:BE63"/>
    <mergeCell ref="BX63:CC63"/>
    <mergeCell ref="CV63:DA63"/>
    <mergeCell ref="FV64:GA64"/>
    <mergeCell ref="BL63:BQ63"/>
    <mergeCell ref="DT64:DY64"/>
    <mergeCell ref="DZ64:EE64"/>
    <mergeCell ref="EL64:EQ64"/>
    <mergeCell ref="V64:AA64"/>
    <mergeCell ref="AB64:AG64"/>
    <mergeCell ref="AB63:AG63"/>
    <mergeCell ref="J64:O64"/>
    <mergeCell ref="P64:U64"/>
    <mergeCell ref="CJ63:CO63"/>
    <mergeCell ref="CD63:CI63"/>
    <mergeCell ref="AH64:AM64"/>
    <mergeCell ref="BF64:BK64"/>
    <mergeCell ref="AN63:AS63"/>
    <mergeCell ref="C1:G1"/>
    <mergeCell ref="C11:G17"/>
    <mergeCell ref="J63:O63"/>
    <mergeCell ref="P63:U63"/>
    <mergeCell ref="V63:AA63"/>
    <mergeCell ref="AH63:AM6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60"/>
  <sheetViews>
    <sheetView zoomScale="125" workbookViewId="0">
      <selection activeCell="E4" sqref="E4"/>
    </sheetView>
  </sheetViews>
  <sheetFormatPr baseColWidth="10" defaultColWidth="10.7109375" defaultRowHeight="15"/>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v>
      </c>
      <c r="G2" s="22"/>
    </row>
    <row r="3" spans="1:8">
      <c r="A3" s="267" t="s">
        <v>50</v>
      </c>
      <c r="G3" s="31">
        <v>40760</v>
      </c>
    </row>
    <row r="4" spans="1:8">
      <c r="A4" s="267" t="s">
        <v>84</v>
      </c>
      <c r="G4" s="24" t="s">
        <v>136</v>
      </c>
    </row>
    <row r="5" spans="1:8">
      <c r="A5" s="267" t="s">
        <v>85</v>
      </c>
    </row>
    <row r="6" spans="1:8">
      <c r="C6" s="49" t="s">
        <v>86</v>
      </c>
      <c r="D6" s="173"/>
      <c r="E6" s="173"/>
      <c r="F6" s="248"/>
      <c r="G6" s="46"/>
      <c r="H6" s="199"/>
    </row>
    <row r="7" spans="1:8">
      <c r="C7" s="269" t="s">
        <v>87</v>
      </c>
      <c r="D7" s="174" t="s">
        <v>4458</v>
      </c>
      <c r="E7" s="174"/>
      <c r="F7" s="249"/>
      <c r="G7" s="48"/>
      <c r="H7" s="199"/>
    </row>
    <row r="8" spans="1:8">
      <c r="A8" s="267" t="s">
        <v>88</v>
      </c>
      <c r="C8" s="269" t="s">
        <v>89</v>
      </c>
      <c r="D8" s="174" t="s">
        <v>809</v>
      </c>
      <c r="E8" s="174"/>
      <c r="F8" s="249"/>
      <c r="G8" s="270"/>
      <c r="H8" s="199"/>
    </row>
    <row r="9" spans="1:8">
      <c r="A9" s="267" t="s">
        <v>711</v>
      </c>
      <c r="C9" s="269" t="s">
        <v>90</v>
      </c>
      <c r="D9" s="174" t="s">
        <v>1295</v>
      </c>
      <c r="E9" s="174"/>
      <c r="F9" s="249"/>
      <c r="G9" s="270"/>
      <c r="H9" s="199"/>
    </row>
    <row r="10" spans="1:8">
      <c r="A10" s="267" t="s">
        <v>479</v>
      </c>
      <c r="C10" s="272"/>
      <c r="D10" s="174"/>
      <c r="E10" s="174"/>
      <c r="F10" s="249"/>
      <c r="G10" s="270"/>
      <c r="H10" s="199"/>
    </row>
    <row r="11" spans="1:8" ht="18" customHeight="1">
      <c r="A11" s="267" t="s">
        <v>480</v>
      </c>
      <c r="B11" s="199"/>
      <c r="C11" s="951" t="s">
        <v>131</v>
      </c>
      <c r="D11" s="952"/>
      <c r="E11" s="952"/>
      <c r="F11" s="952"/>
      <c r="G11" s="953"/>
      <c r="H11" s="199"/>
    </row>
    <row r="12" spans="1:8">
      <c r="A12" s="267" t="s">
        <v>132</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91</v>
      </c>
      <c r="B15" s="199"/>
      <c r="C15" s="951"/>
      <c r="D15" s="952"/>
      <c r="E15" s="952"/>
      <c r="F15" s="952"/>
      <c r="G15" s="953"/>
      <c r="H15" s="199"/>
    </row>
    <row r="16" spans="1:8">
      <c r="A16" s="267" t="s">
        <v>95</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333</v>
      </c>
      <c r="D19" s="277"/>
      <c r="E19" s="277"/>
      <c r="F19" s="278"/>
      <c r="G19" s="279"/>
    </row>
    <row r="20" spans="1:8">
      <c r="A20" s="274" t="s">
        <v>92</v>
      </c>
      <c r="C20" s="274"/>
      <c r="D20" s="274"/>
      <c r="E20" s="274"/>
      <c r="F20" s="280"/>
    </row>
    <row r="21" spans="1:8">
      <c r="A21" s="892"/>
      <c r="C21" s="274"/>
      <c r="D21" s="274"/>
      <c r="E21" s="274"/>
      <c r="F21" s="280"/>
    </row>
    <row r="22" spans="1:8" s="286" customFormat="1" ht="16" customHeight="1">
      <c r="A22" s="282"/>
      <c r="B22" s="18"/>
      <c r="C22" s="8"/>
      <c r="D22" s="8"/>
      <c r="E22" s="8"/>
      <c r="F22" s="283"/>
      <c r="G22" s="284"/>
      <c r="H22" s="285"/>
    </row>
    <row r="23" spans="1:8" ht="29" customHeight="1">
      <c r="A23" s="870" t="s">
        <v>5964</v>
      </c>
      <c r="B23" s="30" t="s">
        <v>5330</v>
      </c>
      <c r="C23" s="30" t="s">
        <v>5988</v>
      </c>
      <c r="D23" s="513" t="s">
        <v>5601</v>
      </c>
      <c r="E23" s="30" t="s">
        <v>5474</v>
      </c>
      <c r="F23" s="253" t="s">
        <v>5823</v>
      </c>
      <c r="G23" s="30" t="s">
        <v>5586</v>
      </c>
      <c r="H23" s="13"/>
    </row>
    <row r="24" spans="1:8">
      <c r="A24" s="871">
        <v>40696</v>
      </c>
      <c r="B24" s="289" t="s">
        <v>2615</v>
      </c>
      <c r="C24" s="290"/>
      <c r="D24" s="291"/>
      <c r="E24" s="290"/>
      <c r="F24" s="233"/>
      <c r="G24" s="223">
        <f t="shared" ref="G24:G35" si="0">E24*(1-F24)</f>
        <v>0</v>
      </c>
      <c r="H24" s="13"/>
    </row>
    <row r="25" spans="1:8">
      <c r="A25" s="23"/>
      <c r="B25" s="289" t="s">
        <v>47</v>
      </c>
      <c r="C25" s="290">
        <v>150</v>
      </c>
      <c r="D25" s="291">
        <v>2</v>
      </c>
      <c r="E25" s="290">
        <f>C25*D25</f>
        <v>300</v>
      </c>
      <c r="F25" s="292"/>
      <c r="G25" s="223">
        <f t="shared" si="0"/>
        <v>300</v>
      </c>
      <c r="H25" s="178"/>
    </row>
    <row r="26" spans="1:8">
      <c r="A26" s="293"/>
      <c r="B26" s="294" t="s">
        <v>41</v>
      </c>
      <c r="C26" s="290"/>
      <c r="D26" s="291"/>
      <c r="E26" s="290"/>
      <c r="F26" s="292"/>
      <c r="G26" s="223">
        <f t="shared" si="0"/>
        <v>0</v>
      </c>
      <c r="H26" s="178"/>
    </row>
    <row r="27" spans="1:8">
      <c r="A27" s="293"/>
      <c r="B27" s="294" t="s">
        <v>53</v>
      </c>
      <c r="C27" s="290"/>
      <c r="D27" s="291"/>
      <c r="E27" s="290"/>
      <c r="F27" s="292"/>
      <c r="G27" s="223">
        <f t="shared" si="0"/>
        <v>0</v>
      </c>
      <c r="H27" s="178"/>
    </row>
    <row r="28" spans="1:8">
      <c r="A28" s="293"/>
      <c r="B28" s="294" t="s">
        <v>54</v>
      </c>
      <c r="C28" s="290"/>
      <c r="D28" s="291"/>
      <c r="E28" s="290"/>
      <c r="F28" s="292"/>
      <c r="G28" s="223">
        <f t="shared" si="0"/>
        <v>0</v>
      </c>
      <c r="H28" s="178"/>
    </row>
    <row r="29" spans="1:8">
      <c r="A29" s="293"/>
      <c r="B29" s="294" t="s">
        <v>55</v>
      </c>
      <c r="C29" s="290"/>
      <c r="D29" s="291"/>
      <c r="E29" s="290"/>
      <c r="F29" s="292"/>
      <c r="G29" s="223">
        <f t="shared" si="0"/>
        <v>0</v>
      </c>
      <c r="H29" s="178"/>
    </row>
    <row r="30" spans="1:8">
      <c r="A30" s="293"/>
      <c r="B30" s="294" t="s">
        <v>267</v>
      </c>
      <c r="C30" s="290"/>
      <c r="D30" s="291"/>
      <c r="E30" s="290"/>
      <c r="F30" s="292"/>
      <c r="G30" s="223">
        <f t="shared" si="0"/>
        <v>0</v>
      </c>
      <c r="H30" s="178"/>
    </row>
    <row r="31" spans="1:8">
      <c r="A31" s="293"/>
      <c r="B31" s="294" t="s">
        <v>268</v>
      </c>
      <c r="C31" s="290"/>
      <c r="D31" s="291"/>
      <c r="E31" s="290"/>
      <c r="F31" s="292"/>
      <c r="G31" s="223">
        <f t="shared" si="0"/>
        <v>0</v>
      </c>
      <c r="H31" s="178"/>
    </row>
    <row r="32" spans="1:8">
      <c r="A32" s="293"/>
      <c r="B32" s="294" t="s">
        <v>269</v>
      </c>
      <c r="C32" s="290"/>
      <c r="D32" s="291"/>
      <c r="E32" s="290"/>
      <c r="F32" s="292"/>
      <c r="G32" s="223">
        <f t="shared" si="0"/>
        <v>0</v>
      </c>
      <c r="H32" s="178"/>
    </row>
    <row r="33" spans="1:9">
      <c r="A33" s="293"/>
      <c r="B33" s="294" t="s">
        <v>48</v>
      </c>
      <c r="C33" s="295">
        <v>75</v>
      </c>
      <c r="D33" s="296">
        <v>2</v>
      </c>
      <c r="E33" s="290">
        <f>C33*D33</f>
        <v>150</v>
      </c>
      <c r="F33" s="297"/>
      <c r="G33" s="223">
        <f t="shared" si="0"/>
        <v>150</v>
      </c>
      <c r="H33" s="178"/>
    </row>
    <row r="34" spans="1:9">
      <c r="A34" s="293"/>
      <c r="B34" s="294" t="s">
        <v>5567</v>
      </c>
      <c r="C34" s="290">
        <v>40</v>
      </c>
      <c r="D34" s="291">
        <v>4</v>
      </c>
      <c r="E34" s="290">
        <f>C34*D34</f>
        <v>160</v>
      </c>
      <c r="F34" s="292"/>
      <c r="G34" s="223">
        <f t="shared" si="0"/>
        <v>160</v>
      </c>
      <c r="H34" s="13"/>
    </row>
    <row r="35" spans="1:9">
      <c r="A35" s="293"/>
      <c r="B35" s="294" t="s">
        <v>5160</v>
      </c>
      <c r="C35" s="290">
        <v>250</v>
      </c>
      <c r="D35" s="296" t="s">
        <v>270</v>
      </c>
      <c r="E35" s="290">
        <v>250</v>
      </c>
      <c r="F35" s="297"/>
      <c r="G35" s="223">
        <f t="shared" si="0"/>
        <v>250</v>
      </c>
      <c r="H35" s="13"/>
    </row>
    <row r="36" spans="1:9" ht="31" customHeight="1">
      <c r="A36" s="293"/>
      <c r="B36" s="893" t="s">
        <v>645</v>
      </c>
      <c r="C36" s="894"/>
      <c r="D36" s="894"/>
      <c r="E36" s="894"/>
      <c r="F36" s="894"/>
      <c r="G36" s="895"/>
      <c r="H36" s="13"/>
    </row>
    <row r="37" spans="1:9">
      <c r="A37" s="293"/>
      <c r="B37" s="294" t="s">
        <v>896</v>
      </c>
      <c r="C37" s="290"/>
      <c r="D37" s="291"/>
      <c r="E37" s="290"/>
      <c r="F37" s="297"/>
      <c r="G37" s="223">
        <f>E37*(1-F37)</f>
        <v>0</v>
      </c>
      <c r="H37" s="13"/>
    </row>
    <row r="38" spans="1:9">
      <c r="A38" s="293"/>
      <c r="B38" s="294" t="s">
        <v>201</v>
      </c>
      <c r="C38" s="290"/>
      <c r="D38" s="291"/>
      <c r="E38" s="290"/>
      <c r="F38" s="292"/>
      <c r="G38" s="223"/>
      <c r="H38" s="13"/>
    </row>
    <row r="39" spans="1:9">
      <c r="A39" s="293"/>
      <c r="B39" s="457" t="s">
        <v>276</v>
      </c>
      <c r="C39" s="418"/>
      <c r="D39" s="554"/>
      <c r="E39" s="418"/>
      <c r="F39" s="459"/>
      <c r="G39" s="335"/>
      <c r="H39" s="13"/>
    </row>
    <row r="40" spans="1:9">
      <c r="A40" s="293"/>
      <c r="B40" s="457" t="s">
        <v>73</v>
      </c>
      <c r="C40" s="290"/>
      <c r="D40" s="298"/>
      <c r="E40" s="290"/>
      <c r="F40" s="297"/>
      <c r="G40" s="223"/>
      <c r="H40" s="13"/>
    </row>
    <row r="41" spans="1:9">
      <c r="A41" s="293"/>
      <c r="B41" s="457" t="s">
        <v>4769</v>
      </c>
      <c r="C41" s="418"/>
      <c r="D41" s="554"/>
      <c r="E41" s="418"/>
      <c r="F41" s="459"/>
      <c r="G41" s="335"/>
      <c r="H41" s="13"/>
    </row>
    <row r="42" spans="1:9" ht="16" thickBot="1">
      <c r="A42" s="293"/>
      <c r="B42" s="299"/>
      <c r="C42" s="300"/>
      <c r="D42" s="301"/>
      <c r="E42" s="300"/>
      <c r="F42" s="302"/>
      <c r="G42" s="302"/>
      <c r="H42" s="13"/>
    </row>
    <row r="43" spans="1:9" s="308" customFormat="1" ht="16" customHeight="1">
      <c r="A43" s="303"/>
      <c r="B43" s="12" t="s">
        <v>271</v>
      </c>
      <c r="C43" s="304"/>
      <c r="D43" s="304"/>
      <c r="E43" s="226"/>
      <c r="F43" s="226"/>
      <c r="G43" s="875">
        <f>SUM(G24:G40)</f>
        <v>860</v>
      </c>
      <c r="H43" s="307"/>
    </row>
    <row r="45" spans="1:9">
      <c r="C45" s="309" t="s">
        <v>6371</v>
      </c>
      <c r="D45" s="310">
        <f>G43/2</f>
        <v>430</v>
      </c>
      <c r="E45" s="310"/>
      <c r="F45" s="311"/>
    </row>
    <row r="46" spans="1:9">
      <c r="C46" s="309" t="s">
        <v>6000</v>
      </c>
      <c r="D46" s="310">
        <f>G43-D45</f>
        <v>430</v>
      </c>
    </row>
    <row r="47" spans="1:9">
      <c r="C47" s="1"/>
      <c r="D47" s="1"/>
      <c r="E47" s="1"/>
      <c r="F47" s="312"/>
      <c r="G47" s="1"/>
      <c r="H47" s="1"/>
      <c r="I47" s="1"/>
    </row>
    <row r="48" spans="1:9">
      <c r="C48" s="1" t="s">
        <v>118</v>
      </c>
      <c r="D48" s="1"/>
      <c r="E48" s="1"/>
      <c r="F48" s="312"/>
      <c r="G48" s="1"/>
      <c r="H48" s="1"/>
      <c r="I48" s="1"/>
    </row>
    <row r="49" spans="1:256">
      <c r="C49" s="896" t="s">
        <v>5575</v>
      </c>
      <c r="D49" s="896"/>
      <c r="E49" s="896"/>
      <c r="F49" s="897"/>
      <c r="G49" s="896"/>
      <c r="H49" s="896"/>
      <c r="I49" s="315"/>
      <c r="J49" s="948"/>
      <c r="K49" s="948"/>
      <c r="L49" s="948"/>
      <c r="M49" s="948"/>
      <c r="N49" s="948"/>
      <c r="O49" s="948"/>
      <c r="P49" s="948"/>
      <c r="Q49" s="948"/>
      <c r="R49" s="948"/>
      <c r="S49" s="948"/>
      <c r="T49" s="948"/>
      <c r="U49" s="948"/>
      <c r="V49" s="948" t="s">
        <v>6145</v>
      </c>
      <c r="W49" s="948"/>
      <c r="X49" s="948"/>
      <c r="Y49" s="948"/>
      <c r="Z49" s="948"/>
      <c r="AA49" s="948"/>
      <c r="AB49" s="948" t="s">
        <v>119</v>
      </c>
      <c r="AC49" s="948"/>
      <c r="AD49" s="948"/>
      <c r="AE49" s="948"/>
      <c r="AF49" s="948"/>
      <c r="AG49" s="948"/>
      <c r="AH49" s="948" t="s">
        <v>119</v>
      </c>
      <c r="AI49" s="948"/>
      <c r="AJ49" s="948"/>
      <c r="AK49" s="948"/>
      <c r="AL49" s="948"/>
      <c r="AM49" s="948"/>
      <c r="AN49" s="948" t="s">
        <v>119</v>
      </c>
      <c r="AO49" s="948"/>
      <c r="AP49" s="948"/>
      <c r="AQ49" s="948"/>
      <c r="AR49" s="948"/>
      <c r="AS49" s="948"/>
      <c r="AT49" s="948" t="s">
        <v>119</v>
      </c>
      <c r="AU49" s="948"/>
      <c r="AV49" s="948"/>
      <c r="AW49" s="948"/>
      <c r="AX49" s="948"/>
      <c r="AY49" s="948"/>
      <c r="AZ49" s="948" t="s">
        <v>119</v>
      </c>
      <c r="BA49" s="948"/>
      <c r="BB49" s="948"/>
      <c r="BC49" s="948"/>
      <c r="BD49" s="948"/>
      <c r="BE49" s="948"/>
      <c r="BF49" s="948" t="s">
        <v>119</v>
      </c>
      <c r="BG49" s="948"/>
      <c r="BH49" s="948"/>
      <c r="BI49" s="948"/>
      <c r="BJ49" s="948"/>
      <c r="BK49" s="948"/>
      <c r="BL49" s="948" t="s">
        <v>119</v>
      </c>
      <c r="BM49" s="948"/>
      <c r="BN49" s="948"/>
      <c r="BO49" s="948"/>
      <c r="BP49" s="948"/>
      <c r="BQ49" s="948"/>
      <c r="BR49" s="948" t="s">
        <v>119</v>
      </c>
      <c r="BS49" s="948"/>
      <c r="BT49" s="948"/>
      <c r="BU49" s="948"/>
      <c r="BV49" s="948"/>
      <c r="BW49" s="948"/>
      <c r="BX49" s="948" t="s">
        <v>119</v>
      </c>
      <c r="BY49" s="948"/>
      <c r="BZ49" s="948"/>
      <c r="CA49" s="948"/>
      <c r="CB49" s="948"/>
      <c r="CC49" s="948"/>
      <c r="CD49" s="948" t="s">
        <v>119</v>
      </c>
      <c r="CE49" s="948"/>
      <c r="CF49" s="948"/>
      <c r="CG49" s="948"/>
      <c r="CH49" s="948"/>
      <c r="CI49" s="948"/>
      <c r="CJ49" s="948" t="s">
        <v>119</v>
      </c>
      <c r="CK49" s="948"/>
      <c r="CL49" s="948"/>
      <c r="CM49" s="948"/>
      <c r="CN49" s="948"/>
      <c r="CO49" s="948"/>
      <c r="CP49" s="948" t="s">
        <v>119</v>
      </c>
      <c r="CQ49" s="948"/>
      <c r="CR49" s="948"/>
      <c r="CS49" s="948"/>
      <c r="CT49" s="948"/>
      <c r="CU49" s="948"/>
      <c r="CV49" s="948" t="s">
        <v>119</v>
      </c>
      <c r="CW49" s="948"/>
      <c r="CX49" s="948"/>
      <c r="CY49" s="948"/>
      <c r="CZ49" s="948"/>
      <c r="DA49" s="948"/>
      <c r="DB49" s="948" t="s">
        <v>119</v>
      </c>
      <c r="DC49" s="948"/>
      <c r="DD49" s="948"/>
      <c r="DE49" s="948"/>
      <c r="DF49" s="948"/>
      <c r="DG49" s="948"/>
      <c r="DH49" s="948" t="s">
        <v>119</v>
      </c>
      <c r="DI49" s="948"/>
      <c r="DJ49" s="948"/>
      <c r="DK49" s="948"/>
      <c r="DL49" s="948"/>
      <c r="DM49" s="948"/>
      <c r="DN49" s="948" t="s">
        <v>119</v>
      </c>
      <c r="DO49" s="948"/>
      <c r="DP49" s="948"/>
      <c r="DQ49" s="948"/>
      <c r="DR49" s="948"/>
      <c r="DS49" s="948"/>
      <c r="DT49" s="948" t="s">
        <v>119</v>
      </c>
      <c r="DU49" s="948"/>
      <c r="DV49" s="948"/>
      <c r="DW49" s="948"/>
      <c r="DX49" s="948"/>
      <c r="DY49" s="948"/>
      <c r="DZ49" s="948" t="s">
        <v>119</v>
      </c>
      <c r="EA49" s="948"/>
      <c r="EB49" s="948"/>
      <c r="EC49" s="948"/>
      <c r="ED49" s="948"/>
      <c r="EE49" s="948"/>
      <c r="EF49" s="948" t="s">
        <v>119</v>
      </c>
      <c r="EG49" s="948"/>
      <c r="EH49" s="948"/>
      <c r="EI49" s="948"/>
      <c r="EJ49" s="948"/>
      <c r="EK49" s="948"/>
      <c r="EL49" s="948" t="s">
        <v>119</v>
      </c>
      <c r="EM49" s="948"/>
      <c r="EN49" s="948"/>
      <c r="EO49" s="948"/>
      <c r="EP49" s="948"/>
      <c r="EQ49" s="948"/>
      <c r="ER49" s="948" t="s">
        <v>119</v>
      </c>
      <c r="ES49" s="948"/>
      <c r="ET49" s="948"/>
      <c r="EU49" s="948"/>
      <c r="EV49" s="948"/>
      <c r="EW49" s="948"/>
      <c r="EX49" s="948" t="s">
        <v>119</v>
      </c>
      <c r="EY49" s="948"/>
      <c r="EZ49" s="948"/>
      <c r="FA49" s="948"/>
      <c r="FB49" s="948"/>
      <c r="FC49" s="948"/>
      <c r="FD49" s="948" t="s">
        <v>119</v>
      </c>
      <c r="FE49" s="948"/>
      <c r="FF49" s="948"/>
      <c r="FG49" s="948"/>
      <c r="FH49" s="948"/>
      <c r="FI49" s="948"/>
      <c r="FJ49" s="948" t="s">
        <v>119</v>
      </c>
      <c r="FK49" s="948"/>
      <c r="FL49" s="948"/>
      <c r="FM49" s="948"/>
      <c r="FN49" s="948"/>
      <c r="FO49" s="948"/>
      <c r="FP49" s="948" t="s">
        <v>119</v>
      </c>
      <c r="FQ49" s="948"/>
      <c r="FR49" s="948"/>
      <c r="FS49" s="948"/>
      <c r="FT49" s="948"/>
      <c r="FU49" s="948"/>
      <c r="FV49" s="948" t="s">
        <v>119</v>
      </c>
      <c r="FW49" s="948"/>
      <c r="FX49" s="948"/>
      <c r="FY49" s="948"/>
      <c r="FZ49" s="948"/>
      <c r="GA49" s="948"/>
      <c r="GB49" s="948" t="s">
        <v>119</v>
      </c>
      <c r="GC49" s="948"/>
      <c r="GD49" s="948"/>
      <c r="GE49" s="948"/>
      <c r="GF49" s="948"/>
      <c r="GG49" s="948"/>
      <c r="GH49" s="948" t="s">
        <v>119</v>
      </c>
      <c r="GI49" s="948"/>
      <c r="GJ49" s="948"/>
      <c r="GK49" s="948"/>
      <c r="GL49" s="948"/>
      <c r="GM49" s="948"/>
      <c r="GN49" s="948" t="s">
        <v>119</v>
      </c>
      <c r="GO49" s="948"/>
      <c r="GP49" s="948"/>
      <c r="GQ49" s="948"/>
      <c r="GR49" s="948"/>
      <c r="GS49" s="948"/>
      <c r="GT49" s="948" t="s">
        <v>119</v>
      </c>
      <c r="GU49" s="948"/>
      <c r="GV49" s="948"/>
      <c r="GW49" s="948"/>
      <c r="GX49" s="948"/>
      <c r="GY49" s="948"/>
      <c r="GZ49" s="948" t="s">
        <v>119</v>
      </c>
      <c r="HA49" s="948"/>
      <c r="HB49" s="948"/>
      <c r="HC49" s="948"/>
      <c r="HD49" s="948"/>
      <c r="HE49" s="948"/>
      <c r="HF49" s="948" t="s">
        <v>119</v>
      </c>
      <c r="HG49" s="948"/>
      <c r="HH49" s="948"/>
      <c r="HI49" s="948"/>
      <c r="HJ49" s="948"/>
      <c r="HK49" s="948"/>
      <c r="HL49" s="948" t="s">
        <v>119</v>
      </c>
      <c r="HM49" s="948"/>
      <c r="HN49" s="948"/>
      <c r="HO49" s="948"/>
      <c r="HP49" s="948"/>
      <c r="HQ49" s="948"/>
      <c r="HR49" s="948" t="s">
        <v>119</v>
      </c>
      <c r="HS49" s="948"/>
      <c r="HT49" s="948"/>
      <c r="HU49" s="948"/>
      <c r="HV49" s="948"/>
      <c r="HW49" s="948"/>
      <c r="HX49" s="948" t="s">
        <v>119</v>
      </c>
      <c r="HY49" s="948"/>
      <c r="HZ49" s="948"/>
      <c r="IA49" s="948"/>
      <c r="IB49" s="948"/>
      <c r="IC49" s="948"/>
      <c r="ID49" s="948" t="s">
        <v>119</v>
      </c>
      <c r="IE49" s="948"/>
      <c r="IF49" s="948"/>
      <c r="IG49" s="948"/>
      <c r="IH49" s="948"/>
      <c r="II49" s="948"/>
      <c r="IJ49" s="948" t="s">
        <v>119</v>
      </c>
      <c r="IK49" s="948"/>
      <c r="IL49" s="948"/>
      <c r="IM49" s="948"/>
      <c r="IN49" s="948"/>
      <c r="IO49" s="948"/>
      <c r="IP49" s="948" t="s">
        <v>119</v>
      </c>
      <c r="IQ49" s="948"/>
      <c r="IR49" s="948"/>
      <c r="IS49" s="948"/>
    </row>
    <row r="50" spans="1:256">
      <c r="C50" s="1" t="s">
        <v>120</v>
      </c>
      <c r="D50" s="1"/>
      <c r="E50" s="1"/>
      <c r="F50" s="312"/>
      <c r="G50" s="1"/>
      <c r="H50" s="1"/>
      <c r="I50" s="1"/>
      <c r="J50" s="948"/>
      <c r="K50" s="948"/>
      <c r="L50" s="948"/>
      <c r="M50" s="948"/>
      <c r="N50" s="948"/>
      <c r="O50" s="948"/>
      <c r="P50" s="948"/>
      <c r="Q50" s="948"/>
      <c r="R50" s="948"/>
      <c r="S50" s="948"/>
      <c r="T50" s="948"/>
      <c r="U50" s="948"/>
      <c r="V50" s="948" t="s">
        <v>18</v>
      </c>
      <c r="W50" s="948"/>
      <c r="X50" s="948"/>
      <c r="Y50" s="948"/>
      <c r="Z50" s="948"/>
      <c r="AA50" s="948"/>
      <c r="AB50" s="948" t="s">
        <v>18</v>
      </c>
      <c r="AC50" s="948"/>
      <c r="AD50" s="948"/>
      <c r="AE50" s="948"/>
      <c r="AF50" s="948"/>
      <c r="AG50" s="948"/>
      <c r="AH50" s="948" t="s">
        <v>18</v>
      </c>
      <c r="AI50" s="948"/>
      <c r="AJ50" s="948"/>
      <c r="AK50" s="948"/>
      <c r="AL50" s="948"/>
      <c r="AM50" s="948"/>
      <c r="AN50" s="948" t="s">
        <v>18</v>
      </c>
      <c r="AO50" s="948"/>
      <c r="AP50" s="948"/>
      <c r="AQ50" s="948"/>
      <c r="AR50" s="948"/>
      <c r="AS50" s="948"/>
      <c r="AT50" s="948" t="s">
        <v>18</v>
      </c>
      <c r="AU50" s="948"/>
      <c r="AV50" s="948"/>
      <c r="AW50" s="948"/>
      <c r="AX50" s="948"/>
      <c r="AY50" s="948"/>
      <c r="AZ50" s="948" t="s">
        <v>18</v>
      </c>
      <c r="BA50" s="948"/>
      <c r="BB50" s="948"/>
      <c r="BC50" s="948"/>
      <c r="BD50" s="948"/>
      <c r="BE50" s="948"/>
      <c r="BF50" s="948" t="s">
        <v>18</v>
      </c>
      <c r="BG50" s="948"/>
      <c r="BH50" s="948"/>
      <c r="BI50" s="948"/>
      <c r="BJ50" s="948"/>
      <c r="BK50" s="948"/>
      <c r="BL50" s="948" t="s">
        <v>18</v>
      </c>
      <c r="BM50" s="948"/>
      <c r="BN50" s="948"/>
      <c r="BO50" s="948"/>
      <c r="BP50" s="948"/>
      <c r="BQ50" s="948"/>
      <c r="BR50" s="948" t="s">
        <v>18</v>
      </c>
      <c r="BS50" s="948"/>
      <c r="BT50" s="948"/>
      <c r="BU50" s="948"/>
      <c r="BV50" s="948"/>
      <c r="BW50" s="948"/>
      <c r="BX50" s="948" t="s">
        <v>18</v>
      </c>
      <c r="BY50" s="948"/>
      <c r="BZ50" s="948"/>
      <c r="CA50" s="948"/>
      <c r="CB50" s="948"/>
      <c r="CC50" s="948"/>
      <c r="CD50" s="948" t="s">
        <v>18</v>
      </c>
      <c r="CE50" s="948"/>
      <c r="CF50" s="948"/>
      <c r="CG50" s="948"/>
      <c r="CH50" s="948"/>
      <c r="CI50" s="948"/>
      <c r="CJ50" s="948" t="s">
        <v>18</v>
      </c>
      <c r="CK50" s="948"/>
      <c r="CL50" s="948"/>
      <c r="CM50" s="948"/>
      <c r="CN50" s="948"/>
      <c r="CO50" s="948"/>
      <c r="CP50" s="948" t="s">
        <v>18</v>
      </c>
      <c r="CQ50" s="948"/>
      <c r="CR50" s="948"/>
      <c r="CS50" s="948"/>
      <c r="CT50" s="948"/>
      <c r="CU50" s="948"/>
      <c r="CV50" s="948" t="s">
        <v>18</v>
      </c>
      <c r="CW50" s="948"/>
      <c r="CX50" s="948"/>
      <c r="CY50" s="948"/>
      <c r="CZ50" s="948"/>
      <c r="DA50" s="948"/>
      <c r="DB50" s="948" t="s">
        <v>18</v>
      </c>
      <c r="DC50" s="948"/>
      <c r="DD50" s="948"/>
      <c r="DE50" s="948"/>
      <c r="DF50" s="948"/>
      <c r="DG50" s="948"/>
      <c r="DH50" s="948" t="s">
        <v>18</v>
      </c>
      <c r="DI50" s="948"/>
      <c r="DJ50" s="948"/>
      <c r="DK50" s="948"/>
      <c r="DL50" s="948"/>
      <c r="DM50" s="948"/>
      <c r="DN50" s="948" t="s">
        <v>18</v>
      </c>
      <c r="DO50" s="948"/>
      <c r="DP50" s="948"/>
      <c r="DQ50" s="948"/>
      <c r="DR50" s="948"/>
      <c r="DS50" s="948"/>
      <c r="DT50" s="948" t="s">
        <v>18</v>
      </c>
      <c r="DU50" s="948"/>
      <c r="DV50" s="948"/>
      <c r="DW50" s="948"/>
      <c r="DX50" s="948"/>
      <c r="DY50" s="948"/>
      <c r="DZ50" s="948" t="s">
        <v>18</v>
      </c>
      <c r="EA50" s="948"/>
      <c r="EB50" s="948"/>
      <c r="EC50" s="948"/>
      <c r="ED50" s="948"/>
      <c r="EE50" s="948"/>
      <c r="EF50" s="948" t="s">
        <v>18</v>
      </c>
      <c r="EG50" s="948"/>
      <c r="EH50" s="948"/>
      <c r="EI50" s="948"/>
      <c r="EJ50" s="948"/>
      <c r="EK50" s="948"/>
      <c r="EL50" s="948" t="s">
        <v>18</v>
      </c>
      <c r="EM50" s="948"/>
      <c r="EN50" s="948"/>
      <c r="EO50" s="948"/>
      <c r="EP50" s="948"/>
      <c r="EQ50" s="948"/>
      <c r="ER50" s="948" t="s">
        <v>18</v>
      </c>
      <c r="ES50" s="948"/>
      <c r="ET50" s="948"/>
      <c r="EU50" s="948"/>
      <c r="EV50" s="948"/>
      <c r="EW50" s="948"/>
      <c r="EX50" s="948" t="s">
        <v>18</v>
      </c>
      <c r="EY50" s="948"/>
      <c r="EZ50" s="948"/>
      <c r="FA50" s="948"/>
      <c r="FB50" s="948"/>
      <c r="FC50" s="948"/>
      <c r="FD50" s="948" t="s">
        <v>18</v>
      </c>
      <c r="FE50" s="948"/>
      <c r="FF50" s="948"/>
      <c r="FG50" s="948"/>
      <c r="FH50" s="948"/>
      <c r="FI50" s="948"/>
      <c r="FJ50" s="948" t="s">
        <v>18</v>
      </c>
      <c r="FK50" s="948"/>
      <c r="FL50" s="948"/>
      <c r="FM50" s="948"/>
      <c r="FN50" s="948"/>
      <c r="FO50" s="948"/>
      <c r="FP50" s="948" t="s">
        <v>18</v>
      </c>
      <c r="FQ50" s="948"/>
      <c r="FR50" s="948"/>
      <c r="FS50" s="948"/>
      <c r="FT50" s="948"/>
      <c r="FU50" s="948"/>
      <c r="FV50" s="948" t="s">
        <v>18</v>
      </c>
      <c r="FW50" s="948"/>
      <c r="FX50" s="948"/>
      <c r="FY50" s="948"/>
      <c r="FZ50" s="948"/>
      <c r="GA50" s="948"/>
      <c r="GB50" s="948" t="s">
        <v>18</v>
      </c>
      <c r="GC50" s="948"/>
      <c r="GD50" s="948"/>
      <c r="GE50" s="948"/>
      <c r="GF50" s="948"/>
      <c r="GG50" s="948"/>
      <c r="GH50" s="948" t="s">
        <v>18</v>
      </c>
      <c r="GI50" s="948"/>
      <c r="GJ50" s="948"/>
      <c r="GK50" s="948"/>
      <c r="GL50" s="948"/>
      <c r="GM50" s="948"/>
      <c r="GN50" s="948" t="s">
        <v>18</v>
      </c>
      <c r="GO50" s="948"/>
      <c r="GP50" s="948"/>
      <c r="GQ50" s="948"/>
      <c r="GR50" s="948"/>
      <c r="GS50" s="948"/>
      <c r="GT50" s="948" t="s">
        <v>18</v>
      </c>
      <c r="GU50" s="948"/>
      <c r="GV50" s="948"/>
      <c r="GW50" s="948"/>
      <c r="GX50" s="948"/>
      <c r="GY50" s="948"/>
      <c r="GZ50" s="948" t="s">
        <v>18</v>
      </c>
      <c r="HA50" s="948"/>
      <c r="HB50" s="948"/>
      <c r="HC50" s="948"/>
      <c r="HD50" s="948"/>
      <c r="HE50" s="948"/>
      <c r="HF50" s="948" t="s">
        <v>18</v>
      </c>
      <c r="HG50" s="948"/>
      <c r="HH50" s="948"/>
      <c r="HI50" s="948"/>
      <c r="HJ50" s="948"/>
      <c r="HK50" s="948"/>
      <c r="HL50" s="948" t="s">
        <v>18</v>
      </c>
      <c r="HM50" s="948"/>
      <c r="HN50" s="948"/>
      <c r="HO50" s="948"/>
      <c r="HP50" s="948"/>
      <c r="HQ50" s="948"/>
      <c r="HR50" s="948" t="s">
        <v>18</v>
      </c>
      <c r="HS50" s="948"/>
      <c r="HT50" s="948"/>
      <c r="HU50" s="948"/>
      <c r="HV50" s="948"/>
      <c r="HW50" s="948"/>
      <c r="HX50" s="948" t="s">
        <v>18</v>
      </c>
      <c r="HY50" s="948"/>
      <c r="HZ50" s="948"/>
      <c r="IA50" s="948"/>
      <c r="IB50" s="948"/>
      <c r="IC50" s="948"/>
      <c r="ID50" s="948" t="s">
        <v>18</v>
      </c>
      <c r="IE50" s="948"/>
      <c r="IF50" s="948"/>
      <c r="IG50" s="948"/>
      <c r="IH50" s="948"/>
      <c r="II50" s="948"/>
      <c r="IJ50" s="948" t="s">
        <v>18</v>
      </c>
      <c r="IK50" s="948"/>
      <c r="IL50" s="948"/>
      <c r="IM50" s="948"/>
      <c r="IN50" s="948"/>
      <c r="IO50" s="948"/>
      <c r="IP50" s="948" t="s">
        <v>18</v>
      </c>
      <c r="IQ50" s="948"/>
      <c r="IR50" s="948"/>
      <c r="IS50" s="948"/>
    </row>
    <row r="51" spans="1:256">
      <c r="B51" s="1"/>
      <c r="C51" s="1"/>
      <c r="D51" s="1"/>
      <c r="E51" s="1"/>
      <c r="F51" s="312"/>
      <c r="G51" s="1"/>
      <c r="H51" s="1"/>
      <c r="I51" s="1"/>
      <c r="J51" s="1"/>
      <c r="K51" s="1"/>
      <c r="L51" s="1"/>
      <c r="M51" s="1"/>
      <c r="N51" s="1"/>
      <c r="O51" s="1"/>
      <c r="P51" s="948"/>
      <c r="Q51" s="948"/>
      <c r="R51" s="948"/>
      <c r="S51" s="948"/>
      <c r="T51" s="948"/>
      <c r="U51" s="948"/>
      <c r="V51" s="948" t="s">
        <v>6014</v>
      </c>
      <c r="W51" s="948"/>
      <c r="X51" s="948"/>
      <c r="Y51" s="948"/>
      <c r="Z51" s="948"/>
      <c r="AA51" s="948"/>
      <c r="AB51" s="948" t="s">
        <v>6014</v>
      </c>
      <c r="AC51" s="948"/>
      <c r="AD51" s="948"/>
      <c r="AE51" s="948"/>
      <c r="AF51" s="948"/>
      <c r="AG51" s="948"/>
      <c r="AH51" s="948" t="s">
        <v>6014</v>
      </c>
      <c r="AI51" s="948"/>
      <c r="AJ51" s="948"/>
      <c r="AK51" s="948"/>
      <c r="AL51" s="948"/>
      <c r="AM51" s="948"/>
      <c r="AN51" s="948" t="s">
        <v>6014</v>
      </c>
      <c r="AO51" s="948"/>
      <c r="AP51" s="948"/>
      <c r="AQ51" s="948"/>
      <c r="AR51" s="948"/>
      <c r="AS51" s="948"/>
      <c r="AT51" s="948" t="s">
        <v>6014</v>
      </c>
      <c r="AU51" s="948"/>
      <c r="AV51" s="948"/>
      <c r="AW51" s="948"/>
      <c r="AX51" s="948"/>
      <c r="AY51" s="948"/>
      <c r="AZ51" s="948" t="s">
        <v>6014</v>
      </c>
      <c r="BA51" s="948"/>
      <c r="BB51" s="948"/>
      <c r="BC51" s="948"/>
      <c r="BD51" s="948"/>
      <c r="BE51" s="948"/>
      <c r="BF51" s="948" t="s">
        <v>6014</v>
      </c>
      <c r="BG51" s="948"/>
      <c r="BH51" s="948"/>
      <c r="BI51" s="948"/>
      <c r="BJ51" s="948"/>
      <c r="BK51" s="948"/>
      <c r="BL51" s="948" t="s">
        <v>6014</v>
      </c>
      <c r="BM51" s="948"/>
      <c r="BN51" s="948"/>
      <c r="BO51" s="948"/>
      <c r="BP51" s="948"/>
      <c r="BQ51" s="948"/>
      <c r="BR51" s="948" t="s">
        <v>6014</v>
      </c>
      <c r="BS51" s="948"/>
      <c r="BT51" s="948"/>
      <c r="BU51" s="948"/>
      <c r="BV51" s="948"/>
      <c r="BW51" s="948"/>
      <c r="BX51" s="948" t="s">
        <v>6014</v>
      </c>
      <c r="BY51" s="948"/>
      <c r="BZ51" s="948"/>
      <c r="CA51" s="948"/>
      <c r="CB51" s="948"/>
      <c r="CC51" s="948"/>
      <c r="CD51" s="948" t="s">
        <v>6014</v>
      </c>
      <c r="CE51" s="948"/>
      <c r="CF51" s="948"/>
      <c r="CG51" s="948"/>
      <c r="CH51" s="948"/>
      <c r="CI51" s="948"/>
      <c r="CJ51" s="948" t="s">
        <v>6014</v>
      </c>
      <c r="CK51" s="948"/>
      <c r="CL51" s="948"/>
      <c r="CM51" s="948"/>
      <c r="CN51" s="948"/>
      <c r="CO51" s="948"/>
      <c r="CP51" s="948" t="s">
        <v>6014</v>
      </c>
      <c r="CQ51" s="948"/>
      <c r="CR51" s="948"/>
      <c r="CS51" s="948"/>
      <c r="CT51" s="948"/>
      <c r="CU51" s="948"/>
      <c r="CV51" s="948" t="s">
        <v>6014</v>
      </c>
      <c r="CW51" s="948"/>
      <c r="CX51" s="948"/>
      <c r="CY51" s="948"/>
      <c r="CZ51" s="948"/>
      <c r="DA51" s="948"/>
      <c r="DB51" s="948" t="s">
        <v>6014</v>
      </c>
      <c r="DC51" s="948"/>
      <c r="DD51" s="948"/>
      <c r="DE51" s="948"/>
      <c r="DF51" s="948"/>
      <c r="DG51" s="948"/>
      <c r="DH51" s="948" t="s">
        <v>6014</v>
      </c>
      <c r="DI51" s="948"/>
      <c r="DJ51" s="948"/>
      <c r="DK51" s="948"/>
      <c r="DL51" s="948"/>
      <c r="DM51" s="948"/>
      <c r="DN51" s="948" t="s">
        <v>6014</v>
      </c>
      <c r="DO51" s="948"/>
      <c r="DP51" s="948"/>
      <c r="DQ51" s="948"/>
      <c r="DR51" s="948"/>
      <c r="DS51" s="948"/>
      <c r="DT51" s="948" t="s">
        <v>6014</v>
      </c>
      <c r="DU51" s="948"/>
      <c r="DV51" s="948"/>
      <c r="DW51" s="948"/>
      <c r="DX51" s="948"/>
      <c r="DY51" s="948"/>
      <c r="DZ51" s="948" t="s">
        <v>6014</v>
      </c>
      <c r="EA51" s="948"/>
      <c r="EB51" s="948"/>
      <c r="EC51" s="948"/>
      <c r="ED51" s="948"/>
      <c r="EE51" s="948"/>
      <c r="EF51" s="948" t="s">
        <v>6014</v>
      </c>
      <c r="EG51" s="948"/>
      <c r="EH51" s="948"/>
      <c r="EI51" s="948"/>
      <c r="EJ51" s="948"/>
      <c r="EK51" s="948"/>
      <c r="EL51" s="948" t="s">
        <v>6014</v>
      </c>
      <c r="EM51" s="948"/>
      <c r="EN51" s="948"/>
      <c r="EO51" s="948"/>
      <c r="EP51" s="948"/>
      <c r="EQ51" s="948"/>
      <c r="ER51" s="948" t="s">
        <v>6014</v>
      </c>
      <c r="ES51" s="948"/>
      <c r="ET51" s="948"/>
      <c r="EU51" s="948"/>
      <c r="EV51" s="948"/>
      <c r="EW51" s="948"/>
      <c r="EX51" s="948" t="s">
        <v>6014</v>
      </c>
      <c r="EY51" s="948"/>
      <c r="EZ51" s="948"/>
      <c r="FA51" s="948"/>
      <c r="FB51" s="948"/>
      <c r="FC51" s="948"/>
      <c r="FD51" s="948" t="s">
        <v>6014</v>
      </c>
      <c r="FE51" s="948"/>
      <c r="FF51" s="948"/>
      <c r="FG51" s="948"/>
      <c r="FH51" s="948"/>
      <c r="FI51" s="948"/>
      <c r="FJ51" s="948" t="s">
        <v>6014</v>
      </c>
      <c r="FK51" s="948"/>
      <c r="FL51" s="948"/>
      <c r="FM51" s="948"/>
      <c r="FN51" s="948"/>
      <c r="FO51" s="948"/>
      <c r="FP51" s="948" t="s">
        <v>6014</v>
      </c>
      <c r="FQ51" s="948"/>
      <c r="FR51" s="948"/>
      <c r="FS51" s="948"/>
      <c r="FT51" s="948"/>
      <c r="FU51" s="948"/>
      <c r="FV51" s="948" t="s">
        <v>6014</v>
      </c>
      <c r="FW51" s="948"/>
      <c r="FX51" s="948"/>
      <c r="FY51" s="948"/>
      <c r="FZ51" s="948"/>
      <c r="GA51" s="948"/>
      <c r="GB51" s="948" t="s">
        <v>6014</v>
      </c>
      <c r="GC51" s="948"/>
      <c r="GD51" s="948"/>
      <c r="GE51" s="948"/>
      <c r="GF51" s="948"/>
      <c r="GG51" s="948"/>
      <c r="GH51" s="948" t="s">
        <v>6014</v>
      </c>
      <c r="GI51" s="948"/>
      <c r="GJ51" s="948"/>
      <c r="GK51" s="948"/>
      <c r="GL51" s="948"/>
      <c r="GM51" s="948"/>
      <c r="GN51" s="948" t="s">
        <v>6014</v>
      </c>
      <c r="GO51" s="948"/>
      <c r="GP51" s="948"/>
      <c r="GQ51" s="948"/>
      <c r="GR51" s="948"/>
      <c r="GS51" s="948"/>
      <c r="GT51" s="948" t="s">
        <v>6014</v>
      </c>
      <c r="GU51" s="948"/>
      <c r="GV51" s="948"/>
      <c r="GW51" s="948"/>
      <c r="GX51" s="948"/>
      <c r="GY51" s="948"/>
      <c r="GZ51" s="948" t="s">
        <v>6014</v>
      </c>
      <c r="HA51" s="948"/>
      <c r="HB51" s="948"/>
      <c r="HC51" s="948"/>
      <c r="HD51" s="948"/>
      <c r="HE51" s="948"/>
      <c r="HF51" s="948" t="s">
        <v>6014</v>
      </c>
      <c r="HG51" s="948"/>
      <c r="HH51" s="948"/>
      <c r="HI51" s="948"/>
      <c r="HJ51" s="948"/>
      <c r="HK51" s="948"/>
      <c r="HL51" s="948" t="s">
        <v>6014</v>
      </c>
      <c r="HM51" s="948"/>
      <c r="HN51" s="948"/>
      <c r="HO51" s="948"/>
      <c r="HP51" s="948"/>
      <c r="HQ51" s="948"/>
      <c r="HR51" s="948" t="s">
        <v>6014</v>
      </c>
      <c r="HS51" s="948"/>
      <c r="HT51" s="948"/>
      <c r="HU51" s="948"/>
      <c r="HV51" s="948"/>
      <c r="HW51" s="948"/>
      <c r="HX51" s="948" t="s">
        <v>6014</v>
      </c>
      <c r="HY51" s="948"/>
      <c r="HZ51" s="948"/>
      <c r="IA51" s="948"/>
      <c r="IB51" s="948"/>
      <c r="IC51" s="948"/>
      <c r="ID51" s="948" t="s">
        <v>6014</v>
      </c>
      <c r="IE51" s="948"/>
      <c r="IF51" s="948"/>
      <c r="IG51" s="948"/>
      <c r="IH51" s="948"/>
      <c r="II51" s="948"/>
      <c r="IJ51" s="948" t="s">
        <v>6014</v>
      </c>
      <c r="IK51" s="948"/>
      <c r="IL51" s="948"/>
      <c r="IM51" s="948"/>
      <c r="IN51" s="948"/>
      <c r="IO51" s="948"/>
      <c r="IP51" s="948" t="s">
        <v>6014</v>
      </c>
      <c r="IQ51" s="948"/>
      <c r="IR51" s="948"/>
      <c r="IS51" s="948"/>
      <c r="IT51" s="948"/>
      <c r="IU51" s="948"/>
      <c r="IV51" s="1" t="s">
        <v>6014</v>
      </c>
    </row>
    <row r="52" spans="1:256">
      <c r="A52" s="10"/>
      <c r="B52" s="10"/>
      <c r="C52" s="9"/>
      <c r="D52" s="9"/>
      <c r="E52" s="9"/>
      <c r="F52" s="259"/>
      <c r="G52" s="8"/>
    </row>
    <row r="53" spans="1:256">
      <c r="A53" s="23"/>
    </row>
    <row r="54" spans="1:256">
      <c r="A54" s="23"/>
    </row>
    <row r="55" spans="1:256" s="267" customFormat="1">
      <c r="A55" s="23"/>
      <c r="B55" s="947"/>
      <c r="C55" s="947"/>
      <c r="D55" s="947"/>
      <c r="E55" s="947"/>
      <c r="F55" s="280"/>
      <c r="G55" s="947"/>
      <c r="H55" s="947"/>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2"/>
      <c r="D59" s="22"/>
      <c r="E59" s="22"/>
      <c r="F59" s="247"/>
      <c r="G59" s="316"/>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3"/>
      <c r="D60" s="23"/>
      <c r="E60" s="23"/>
      <c r="F60" s="247"/>
      <c r="G60" s="23"/>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sheetData>
  <sheetCalcPr fullCalcOnLoad="1"/>
  <mergeCells count="124">
    <mergeCell ref="AN51:AS51"/>
    <mergeCell ref="V49:AA49"/>
    <mergeCell ref="AZ51:BE51"/>
    <mergeCell ref="AT50:AY50"/>
    <mergeCell ref="AZ50:BE50"/>
    <mergeCell ref="AT51:AY51"/>
    <mergeCell ref="AH50:AM50"/>
    <mergeCell ref="AN50:AS50"/>
    <mergeCell ref="AB50:AG50"/>
    <mergeCell ref="V50:AA50"/>
    <mergeCell ref="AN49:AS49"/>
    <mergeCell ref="AB51:AG51"/>
    <mergeCell ref="AH51:AM51"/>
    <mergeCell ref="P51:U51"/>
    <mergeCell ref="C1:G1"/>
    <mergeCell ref="C11:G17"/>
    <mergeCell ref="J49:O49"/>
    <mergeCell ref="P49:U49"/>
    <mergeCell ref="J50:O50"/>
    <mergeCell ref="P50:U50"/>
    <mergeCell ref="BL50:BQ50"/>
    <mergeCell ref="BR51:BW51"/>
    <mergeCell ref="BL51:BQ51"/>
    <mergeCell ref="BF49:BK49"/>
    <mergeCell ref="BX51:CC51"/>
    <mergeCell ref="V51:AA51"/>
    <mergeCell ref="AB49:AG49"/>
    <mergeCell ref="AT49:AY49"/>
    <mergeCell ref="AZ49:BE49"/>
    <mergeCell ref="AH49:AM49"/>
    <mergeCell ref="CJ49:CO49"/>
    <mergeCell ref="BR49:BW49"/>
    <mergeCell ref="CD50:CI50"/>
    <mergeCell ref="BX50:CC50"/>
    <mergeCell ref="BR50:BW50"/>
    <mergeCell ref="BF51:BK51"/>
    <mergeCell ref="BF50:BK50"/>
    <mergeCell ref="BL49:BQ49"/>
    <mergeCell ref="CD49:CI49"/>
    <mergeCell ref="BX49:CC49"/>
    <mergeCell ref="FJ50:FO50"/>
    <mergeCell ref="CP50:CU50"/>
    <mergeCell ref="DZ50:EE50"/>
    <mergeCell ref="CV50:DA50"/>
    <mergeCell ref="CD51:CI51"/>
    <mergeCell ref="CJ51:CO51"/>
    <mergeCell ref="CJ50:CO50"/>
    <mergeCell ref="CV51:DA51"/>
    <mergeCell ref="DB51:DG51"/>
    <mergeCell ref="CP51:CU51"/>
    <mergeCell ref="CP49:CU49"/>
    <mergeCell ref="CV49:DA49"/>
    <mergeCell ref="DN51:DS51"/>
    <mergeCell ref="ER51:EW51"/>
    <mergeCell ref="DB50:DG50"/>
    <mergeCell ref="DH50:DM50"/>
    <mergeCell ref="DT50:DY50"/>
    <mergeCell ref="DB49:DG49"/>
    <mergeCell ref="DN50:DS50"/>
    <mergeCell ref="DH51:DM51"/>
    <mergeCell ref="DT51:DY51"/>
    <mergeCell ref="DZ51:EE51"/>
    <mergeCell ref="DN49:DS49"/>
    <mergeCell ref="DH49:DM49"/>
    <mergeCell ref="HL50:HQ50"/>
    <mergeCell ref="HF50:HK50"/>
    <mergeCell ref="GB50:GG50"/>
    <mergeCell ref="EX50:FC50"/>
    <mergeCell ref="ER50:EW50"/>
    <mergeCell ref="EF51:EK51"/>
    <mergeCell ref="EF50:EK50"/>
    <mergeCell ref="FV50:GA50"/>
    <mergeCell ref="EL51:EQ51"/>
    <mergeCell ref="EX51:FC51"/>
    <mergeCell ref="FV51:GA51"/>
    <mergeCell ref="GB51:GG51"/>
    <mergeCell ref="IJ51:IO51"/>
    <mergeCell ref="HR50:HW50"/>
    <mergeCell ref="GZ49:HE49"/>
    <mergeCell ref="GT49:GY49"/>
    <mergeCell ref="GZ50:HE50"/>
    <mergeCell ref="HR49:HW49"/>
    <mergeCell ref="HL49:HQ49"/>
    <mergeCell ref="HF49:HK49"/>
    <mergeCell ref="EX49:FC49"/>
    <mergeCell ref="FJ49:FO49"/>
    <mergeCell ref="FP49:FU49"/>
    <mergeCell ref="FD49:FI49"/>
    <mergeCell ref="ER49:EW49"/>
    <mergeCell ref="IP51:IU51"/>
    <mergeCell ref="GZ51:HE51"/>
    <mergeCell ref="FP51:FU51"/>
    <mergeCell ref="FJ51:FO51"/>
    <mergeCell ref="FD51:FI51"/>
    <mergeCell ref="GN49:GS49"/>
    <mergeCell ref="GH49:GM49"/>
    <mergeCell ref="HX51:IC51"/>
    <mergeCell ref="ID51:II51"/>
    <mergeCell ref="GN51:GS51"/>
    <mergeCell ref="DT49:DY49"/>
    <mergeCell ref="EF49:EK49"/>
    <mergeCell ref="GB49:GG49"/>
    <mergeCell ref="DZ49:EE49"/>
    <mergeCell ref="FV49:GA49"/>
    <mergeCell ref="IP49:IS49"/>
    <mergeCell ref="ID50:II50"/>
    <mergeCell ref="EL50:EQ50"/>
    <mergeCell ref="EL49:EQ49"/>
    <mergeCell ref="GT50:GY50"/>
    <mergeCell ref="IJ49:IO49"/>
    <mergeCell ref="HX49:IC49"/>
    <mergeCell ref="ID49:II49"/>
    <mergeCell ref="FD50:FI50"/>
    <mergeCell ref="FP50:FU50"/>
    <mergeCell ref="IP50:IS50"/>
    <mergeCell ref="HX50:IC50"/>
    <mergeCell ref="IJ50:IO50"/>
    <mergeCell ref="GH51:GM51"/>
    <mergeCell ref="GT51:GY51"/>
    <mergeCell ref="GN50:GS50"/>
    <mergeCell ref="GH50:GM50"/>
    <mergeCell ref="HF51:HK51"/>
    <mergeCell ref="HL51:HQ51"/>
    <mergeCell ref="HR51:HW5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U56"/>
  <sheetViews>
    <sheetView topLeftCell="A11" workbookViewId="0">
      <selection activeCell="D43" sqref="D43"/>
    </sheetView>
  </sheetViews>
  <sheetFormatPr baseColWidth="10" defaultColWidth="10.7109375" defaultRowHeight="15"/>
  <cols>
    <col min="1" max="1" width="9.5703125" style="267" customWidth="1"/>
    <col min="2" max="2" width="39.42578125" style="23" customWidth="1"/>
    <col min="3" max="3" width="13.140625" style="23" customWidth="1"/>
    <col min="4" max="6" width="9" style="23" customWidth="1"/>
    <col min="7" max="7" width="9" style="247" customWidth="1"/>
    <col min="8" max="8" width="11.42578125" style="23" customWidth="1"/>
    <col min="9" max="16384" width="10.7109375" style="23"/>
  </cols>
  <sheetData>
    <row r="1" spans="1:8" ht="105" customHeight="1">
      <c r="C1" s="949" t="s">
        <v>5400</v>
      </c>
      <c r="D1" s="949"/>
      <c r="E1" s="949"/>
      <c r="F1" s="949"/>
      <c r="G1" s="949"/>
      <c r="H1" s="949"/>
    </row>
    <row r="2" spans="1:8">
      <c r="A2" s="268" t="s">
        <v>5882</v>
      </c>
      <c r="H2" s="22"/>
    </row>
    <row r="3" spans="1:8">
      <c r="A3" s="267" t="s">
        <v>5883</v>
      </c>
      <c r="H3" s="31">
        <v>40681</v>
      </c>
    </row>
    <row r="4" spans="1:8">
      <c r="A4" s="267" t="s">
        <v>5884</v>
      </c>
      <c r="H4" s="24" t="s">
        <v>5816</v>
      </c>
    </row>
    <row r="5" spans="1:8">
      <c r="A5" s="267" t="s">
        <v>6146</v>
      </c>
    </row>
    <row r="6" spans="1:8">
      <c r="C6" s="49" t="s">
        <v>6147</v>
      </c>
      <c r="D6" s="173"/>
      <c r="E6" s="173"/>
      <c r="F6" s="173"/>
      <c r="G6" s="248"/>
      <c r="H6" s="46"/>
    </row>
    <row r="7" spans="1:8">
      <c r="C7" s="269" t="s">
        <v>6229</v>
      </c>
      <c r="D7" s="174"/>
      <c r="E7" s="174"/>
      <c r="F7" s="174" t="s">
        <v>6230</v>
      </c>
      <c r="G7" s="249"/>
      <c r="H7" s="48"/>
    </row>
    <row r="8" spans="1:8">
      <c r="A8" s="267" t="s">
        <v>6148</v>
      </c>
      <c r="C8" s="269" t="s">
        <v>6231</v>
      </c>
      <c r="D8" s="174"/>
      <c r="E8" s="174"/>
      <c r="F8" s="174" t="s">
        <v>5973</v>
      </c>
      <c r="G8" s="249"/>
      <c r="H8" s="270"/>
    </row>
    <row r="9" spans="1:8">
      <c r="A9" s="267" t="s">
        <v>5974</v>
      </c>
      <c r="C9" s="269" t="s">
        <v>5975</v>
      </c>
      <c r="D9" s="174"/>
      <c r="E9" s="174"/>
      <c r="F9" s="174"/>
      <c r="G9" s="249"/>
      <c r="H9" s="270"/>
    </row>
    <row r="10" spans="1:8">
      <c r="A10" s="267" t="s">
        <v>5976</v>
      </c>
      <c r="C10" s="272"/>
      <c r="D10" s="174"/>
      <c r="E10" s="174"/>
      <c r="F10" s="174" t="s">
        <v>5875</v>
      </c>
      <c r="G10" s="249"/>
      <c r="H10" s="270"/>
    </row>
    <row r="11" spans="1:8">
      <c r="A11" s="267" t="s">
        <v>5876</v>
      </c>
      <c r="C11" s="47" t="s">
        <v>5898</v>
      </c>
      <c r="D11" s="199"/>
      <c r="E11" s="199"/>
      <c r="F11" s="199"/>
      <c r="G11" s="273"/>
      <c r="H11" s="270"/>
    </row>
    <row r="12" spans="1:8">
      <c r="A12" s="267" t="s">
        <v>1158</v>
      </c>
      <c r="C12" s="47" t="s">
        <v>5877</v>
      </c>
      <c r="D12" s="174"/>
      <c r="E12" s="174"/>
      <c r="F12" s="174"/>
      <c r="G12" s="249"/>
      <c r="H12" s="270"/>
    </row>
    <row r="13" spans="1:8">
      <c r="A13" s="271"/>
      <c r="C13" s="47" t="s">
        <v>5643</v>
      </c>
      <c r="D13" s="199"/>
      <c r="E13" s="199"/>
      <c r="F13" s="199"/>
      <c r="G13" s="273"/>
      <c r="H13" s="270"/>
    </row>
    <row r="14" spans="1:8">
      <c r="A14" s="274"/>
      <c r="C14" s="47" t="s">
        <v>5644</v>
      </c>
      <c r="D14" s="199"/>
      <c r="E14" s="199"/>
      <c r="F14" s="199"/>
      <c r="G14" s="273"/>
      <c r="H14" s="275"/>
    </row>
    <row r="15" spans="1:8">
      <c r="A15" s="274" t="s">
        <v>5901</v>
      </c>
      <c r="C15" s="272" t="s">
        <v>5895</v>
      </c>
      <c r="D15" s="199"/>
      <c r="E15" s="199"/>
      <c r="F15" s="199"/>
      <c r="G15" s="273"/>
      <c r="H15" s="270"/>
    </row>
    <row r="16" spans="1:8">
      <c r="A16" s="318" t="s">
        <v>5511</v>
      </c>
      <c r="C16" s="272"/>
      <c r="D16" s="199"/>
      <c r="E16" s="199"/>
      <c r="F16" s="199"/>
      <c r="G16" s="273"/>
      <c r="H16" s="270"/>
    </row>
    <row r="17" spans="1:8">
      <c r="C17" s="276" t="s">
        <v>5399</v>
      </c>
      <c r="D17" s="277"/>
      <c r="E17" s="277"/>
      <c r="F17" s="277"/>
      <c r="G17" s="278"/>
      <c r="H17" s="279"/>
    </row>
    <row r="18" spans="1:8">
      <c r="C18" s="199"/>
      <c r="D18" s="199"/>
      <c r="E18" s="199"/>
      <c r="F18" s="199"/>
      <c r="G18" s="273"/>
      <c r="H18" s="199"/>
    </row>
    <row r="19" spans="1:8">
      <c r="A19" s="267" t="s">
        <v>1967</v>
      </c>
      <c r="C19" s="950"/>
      <c r="D19" s="950"/>
      <c r="E19" s="950"/>
      <c r="F19" s="950"/>
      <c r="G19" s="950"/>
      <c r="H19" s="950"/>
    </row>
    <row r="20" spans="1:8">
      <c r="A20" s="274" t="s">
        <v>4612</v>
      </c>
      <c r="C20" s="274"/>
      <c r="D20" s="274"/>
      <c r="E20" s="274"/>
      <c r="F20" s="274"/>
      <c r="G20" s="280"/>
    </row>
    <row r="21" spans="1:8">
      <c r="A21" s="889"/>
      <c r="C21" s="274"/>
      <c r="D21" s="274"/>
      <c r="E21" s="274"/>
      <c r="F21" s="274"/>
      <c r="G21" s="280"/>
    </row>
    <row r="22" spans="1:8" s="286" customFormat="1" ht="16" customHeight="1">
      <c r="A22" s="282"/>
      <c r="B22" s="18"/>
      <c r="C22" s="8"/>
      <c r="D22" s="8"/>
      <c r="E22" s="8"/>
      <c r="F22" s="8"/>
      <c r="G22" s="283"/>
      <c r="H22" s="284"/>
    </row>
    <row r="23" spans="1:8" ht="29" customHeight="1">
      <c r="A23" s="287" t="s">
        <v>5902</v>
      </c>
      <c r="B23" s="30" t="s">
        <v>5903</v>
      </c>
      <c r="C23" s="30" t="s">
        <v>5904</v>
      </c>
      <c r="D23" s="513" t="s">
        <v>5645</v>
      </c>
      <c r="E23" s="513" t="s">
        <v>5646</v>
      </c>
      <c r="F23" s="30" t="s">
        <v>5922</v>
      </c>
      <c r="G23" s="253" t="s">
        <v>6312</v>
      </c>
      <c r="H23" s="513" t="s">
        <v>6185</v>
      </c>
    </row>
    <row r="24" spans="1:8">
      <c r="A24" s="288">
        <v>40685</v>
      </c>
      <c r="B24" s="289" t="s">
        <v>2615</v>
      </c>
      <c r="C24" s="290">
        <v>210</v>
      </c>
      <c r="D24" s="291">
        <v>6</v>
      </c>
      <c r="E24" s="291"/>
      <c r="F24" s="290">
        <f t="shared" ref="F24:F34" si="0">C24*D24</f>
        <v>1260</v>
      </c>
      <c r="G24" s="233">
        <v>0.33</v>
      </c>
      <c r="H24" s="223">
        <f t="shared" ref="H24:H38" si="1">F24*(1-G24)</f>
        <v>844.19999999999993</v>
      </c>
    </row>
    <row r="25" spans="1:8">
      <c r="A25" s="23"/>
      <c r="B25" s="289" t="s">
        <v>5962</v>
      </c>
      <c r="C25" s="290">
        <v>140</v>
      </c>
      <c r="D25" s="291">
        <v>6</v>
      </c>
      <c r="E25" s="291"/>
      <c r="F25" s="290">
        <f t="shared" si="0"/>
        <v>840</v>
      </c>
      <c r="G25" s="292">
        <v>1</v>
      </c>
      <c r="H25" s="223">
        <f t="shared" si="1"/>
        <v>0</v>
      </c>
    </row>
    <row r="26" spans="1:8">
      <c r="A26" s="293"/>
      <c r="B26" s="294" t="s">
        <v>5963</v>
      </c>
      <c r="C26" s="290">
        <v>105</v>
      </c>
      <c r="D26" s="291">
        <v>6</v>
      </c>
      <c r="E26" s="291"/>
      <c r="F26" s="290">
        <f t="shared" si="0"/>
        <v>630</v>
      </c>
      <c r="G26" s="292">
        <v>1</v>
      </c>
      <c r="H26" s="223">
        <f t="shared" si="1"/>
        <v>0</v>
      </c>
    </row>
    <row r="27" spans="1:8">
      <c r="A27" s="293"/>
      <c r="B27" s="294" t="s">
        <v>5938</v>
      </c>
      <c r="C27" s="290">
        <v>90</v>
      </c>
      <c r="D27" s="291">
        <v>4</v>
      </c>
      <c r="E27" s="291"/>
      <c r="F27" s="290">
        <f t="shared" si="0"/>
        <v>360</v>
      </c>
      <c r="G27" s="292">
        <v>1</v>
      </c>
      <c r="H27" s="223">
        <f t="shared" si="1"/>
        <v>0</v>
      </c>
    </row>
    <row r="28" spans="1:8">
      <c r="A28" s="293"/>
      <c r="B28" s="294" t="s">
        <v>6073</v>
      </c>
      <c r="C28" s="290"/>
      <c r="D28" s="291"/>
      <c r="E28" s="291"/>
      <c r="F28" s="290">
        <f t="shared" si="0"/>
        <v>0</v>
      </c>
      <c r="G28" s="292"/>
      <c r="H28" s="223">
        <f t="shared" si="1"/>
        <v>0</v>
      </c>
    </row>
    <row r="29" spans="1:8">
      <c r="A29" s="293"/>
      <c r="B29" s="294" t="s">
        <v>6074</v>
      </c>
      <c r="C29" s="290"/>
      <c r="D29" s="291"/>
      <c r="E29" s="291"/>
      <c r="F29" s="290">
        <f t="shared" si="0"/>
        <v>0</v>
      </c>
      <c r="G29" s="292"/>
      <c r="H29" s="223">
        <f t="shared" si="1"/>
        <v>0</v>
      </c>
    </row>
    <row r="30" spans="1:8">
      <c r="A30" s="293"/>
      <c r="B30" s="294" t="s">
        <v>6075</v>
      </c>
      <c r="C30" s="290"/>
      <c r="D30" s="291"/>
      <c r="E30" s="291"/>
      <c r="F30" s="290">
        <f t="shared" si="0"/>
        <v>0</v>
      </c>
      <c r="G30" s="292"/>
      <c r="H30" s="223">
        <f t="shared" si="1"/>
        <v>0</v>
      </c>
    </row>
    <row r="31" spans="1:8">
      <c r="A31" s="293"/>
      <c r="B31" s="294" t="s">
        <v>6076</v>
      </c>
      <c r="C31" s="290"/>
      <c r="D31" s="291"/>
      <c r="E31" s="291"/>
      <c r="F31" s="290">
        <f t="shared" si="0"/>
        <v>0</v>
      </c>
      <c r="G31" s="292"/>
      <c r="H31" s="223">
        <f t="shared" si="1"/>
        <v>0</v>
      </c>
    </row>
    <row r="32" spans="1:8">
      <c r="A32" s="293"/>
      <c r="B32" s="294" t="s">
        <v>6077</v>
      </c>
      <c r="C32" s="290"/>
      <c r="D32" s="291"/>
      <c r="E32" s="291"/>
      <c r="F32" s="290">
        <f t="shared" si="0"/>
        <v>0</v>
      </c>
      <c r="G32" s="292"/>
      <c r="H32" s="223">
        <f t="shared" si="1"/>
        <v>0</v>
      </c>
    </row>
    <row r="33" spans="1:255">
      <c r="A33" s="293"/>
      <c r="B33" s="294" t="s">
        <v>6377</v>
      </c>
      <c r="C33" s="295">
        <v>35</v>
      </c>
      <c r="D33" s="296">
        <v>9.5</v>
      </c>
      <c r="E33" s="296"/>
      <c r="F33" s="290">
        <f t="shared" si="0"/>
        <v>332.5</v>
      </c>
      <c r="G33" s="297"/>
      <c r="H33" s="223">
        <f t="shared" si="1"/>
        <v>332.5</v>
      </c>
    </row>
    <row r="34" spans="1:255">
      <c r="A34" s="293"/>
      <c r="B34" s="294" t="s">
        <v>6292</v>
      </c>
      <c r="C34" s="290">
        <v>75</v>
      </c>
      <c r="D34" s="291">
        <v>2</v>
      </c>
      <c r="E34" s="291"/>
      <c r="F34" s="290">
        <f t="shared" si="0"/>
        <v>150</v>
      </c>
      <c r="G34" s="292"/>
      <c r="H34" s="223">
        <f t="shared" si="1"/>
        <v>150</v>
      </c>
    </row>
    <row r="35" spans="1:255">
      <c r="A35" s="293"/>
      <c r="B35" s="294" t="s">
        <v>6224</v>
      </c>
      <c r="C35" s="290">
        <v>253.3</v>
      </c>
      <c r="D35" s="296" t="s">
        <v>6225</v>
      </c>
      <c r="E35" s="296"/>
      <c r="F35" s="290">
        <v>253.3</v>
      </c>
      <c r="G35" s="297"/>
      <c r="H35" s="223">
        <f t="shared" si="1"/>
        <v>253.3</v>
      </c>
    </row>
    <row r="36" spans="1:255">
      <c r="A36" s="293"/>
      <c r="B36" s="294" t="s">
        <v>2174</v>
      </c>
      <c r="C36" s="290">
        <v>40</v>
      </c>
      <c r="D36" s="291">
        <v>3</v>
      </c>
      <c r="E36" s="291"/>
      <c r="F36" s="290">
        <f>C36*D36</f>
        <v>120</v>
      </c>
      <c r="G36" s="292"/>
      <c r="H36" s="223">
        <f t="shared" si="1"/>
        <v>120</v>
      </c>
    </row>
    <row r="37" spans="1:255">
      <c r="A37" s="293"/>
      <c r="B37" s="294" t="s">
        <v>6226</v>
      </c>
      <c r="C37" s="290"/>
      <c r="D37" s="298"/>
      <c r="E37" s="298"/>
      <c r="F37" s="290">
        <f>C37*D37</f>
        <v>0</v>
      </c>
      <c r="G37" s="297"/>
      <c r="H37" s="223">
        <f t="shared" si="1"/>
        <v>0</v>
      </c>
    </row>
    <row r="38" spans="1:255" ht="16" thickBot="1">
      <c r="A38" s="293"/>
      <c r="B38" s="299"/>
      <c r="C38" s="300"/>
      <c r="D38" s="301"/>
      <c r="E38" s="301"/>
      <c r="F38" s="300"/>
      <c r="G38" s="302"/>
      <c r="H38" s="230">
        <f t="shared" si="1"/>
        <v>0</v>
      </c>
    </row>
    <row r="39" spans="1:255" s="308" customFormat="1" ht="16" customHeight="1">
      <c r="A39" s="303"/>
      <c r="B39" s="12" t="s">
        <v>6227</v>
      </c>
      <c r="C39" s="304"/>
      <c r="D39" s="304"/>
      <c r="E39" s="304"/>
      <c r="F39" s="324">
        <f>SUM(F24:F38)</f>
        <v>3945.8</v>
      </c>
      <c r="G39" s="306"/>
      <c r="H39" s="226">
        <f>SUM(H24:H38)</f>
        <v>1699.9999999999998</v>
      </c>
    </row>
    <row r="41" spans="1:255">
      <c r="C41" s="331" t="s">
        <v>5510</v>
      </c>
      <c r="D41" s="325"/>
      <c r="E41" s="325"/>
      <c r="F41" s="325"/>
      <c r="G41" s="311"/>
    </row>
    <row r="43" spans="1:255">
      <c r="C43" s="1" t="s">
        <v>6045</v>
      </c>
      <c r="D43" s="1"/>
      <c r="E43" s="1"/>
      <c r="F43" s="1"/>
      <c r="G43" s="312"/>
      <c r="H43" s="1"/>
      <c r="I43" s="1"/>
    </row>
    <row r="44" spans="1:255">
      <c r="C44" s="1" t="s">
        <v>6046</v>
      </c>
      <c r="D44" s="1"/>
      <c r="E44" s="1"/>
      <c r="F44" s="1"/>
      <c r="G44" s="312"/>
      <c r="H44" s="1"/>
      <c r="I44" s="1"/>
    </row>
    <row r="45" spans="1:255">
      <c r="C45" s="890" t="s">
        <v>6047</v>
      </c>
      <c r="D45" s="890"/>
      <c r="E45" s="890"/>
      <c r="F45" s="890"/>
      <c r="G45" s="891"/>
      <c r="H45" s="890"/>
      <c r="I45" s="315"/>
      <c r="J45" s="948"/>
      <c r="K45" s="948"/>
      <c r="L45" s="948"/>
      <c r="M45" s="948"/>
      <c r="N45" s="948"/>
      <c r="O45" s="948"/>
      <c r="P45" s="948"/>
      <c r="Q45" s="948"/>
      <c r="R45" s="948"/>
      <c r="S45" s="948"/>
      <c r="T45" s="948"/>
      <c r="U45" s="948"/>
      <c r="V45" s="948" t="s">
        <v>6045</v>
      </c>
      <c r="W45" s="948"/>
      <c r="X45" s="948"/>
      <c r="Y45" s="948"/>
      <c r="Z45" s="948"/>
      <c r="AA45" s="948"/>
      <c r="AB45" s="948" t="s">
        <v>6045</v>
      </c>
      <c r="AC45" s="948"/>
      <c r="AD45" s="948"/>
      <c r="AE45" s="948"/>
      <c r="AF45" s="948"/>
      <c r="AG45" s="948"/>
      <c r="AH45" s="948" t="s">
        <v>6045</v>
      </c>
      <c r="AI45" s="948"/>
      <c r="AJ45" s="948"/>
      <c r="AK45" s="948"/>
      <c r="AL45" s="948"/>
      <c r="AM45" s="948"/>
      <c r="AN45" s="948" t="s">
        <v>6045</v>
      </c>
      <c r="AO45" s="948"/>
      <c r="AP45" s="948"/>
      <c r="AQ45" s="948"/>
      <c r="AR45" s="948"/>
      <c r="AS45" s="948"/>
      <c r="AT45" s="948" t="s">
        <v>6045</v>
      </c>
      <c r="AU45" s="948"/>
      <c r="AV45" s="948"/>
      <c r="AW45" s="948"/>
      <c r="AX45" s="948"/>
      <c r="AY45" s="948"/>
      <c r="AZ45" s="948" t="s">
        <v>6045</v>
      </c>
      <c r="BA45" s="948"/>
      <c r="BB45" s="948"/>
      <c r="BC45" s="948"/>
      <c r="BD45" s="948"/>
      <c r="BE45" s="948"/>
      <c r="BF45" s="948" t="s">
        <v>6045</v>
      </c>
      <c r="BG45" s="948"/>
      <c r="BH45" s="948"/>
      <c r="BI45" s="948"/>
      <c r="BJ45" s="948"/>
      <c r="BK45" s="948"/>
      <c r="BL45" s="948" t="s">
        <v>6045</v>
      </c>
      <c r="BM45" s="948"/>
      <c r="BN45" s="948"/>
      <c r="BO45" s="948"/>
      <c r="BP45" s="948"/>
      <c r="BQ45" s="948"/>
      <c r="BR45" s="948" t="s">
        <v>6045</v>
      </c>
      <c r="BS45" s="948"/>
      <c r="BT45" s="948"/>
      <c r="BU45" s="948"/>
      <c r="BV45" s="948"/>
      <c r="BW45" s="948"/>
      <c r="BX45" s="948" t="s">
        <v>6045</v>
      </c>
      <c r="BY45" s="948"/>
      <c r="BZ45" s="948"/>
      <c r="CA45" s="948"/>
      <c r="CB45" s="948"/>
      <c r="CC45" s="948"/>
      <c r="CD45" s="948" t="s">
        <v>6045</v>
      </c>
      <c r="CE45" s="948"/>
      <c r="CF45" s="948"/>
      <c r="CG45" s="948"/>
      <c r="CH45" s="948"/>
      <c r="CI45" s="948"/>
      <c r="CJ45" s="948" t="s">
        <v>6045</v>
      </c>
      <c r="CK45" s="948"/>
      <c r="CL45" s="948"/>
      <c r="CM45" s="948"/>
      <c r="CN45" s="948"/>
      <c r="CO45" s="948"/>
      <c r="CP45" s="948" t="s">
        <v>6045</v>
      </c>
      <c r="CQ45" s="948"/>
      <c r="CR45" s="948"/>
      <c r="CS45" s="948"/>
      <c r="CT45" s="948"/>
      <c r="CU45" s="948"/>
      <c r="CV45" s="948" t="s">
        <v>6045</v>
      </c>
      <c r="CW45" s="948"/>
      <c r="CX45" s="948"/>
      <c r="CY45" s="948"/>
      <c r="CZ45" s="948"/>
      <c r="DA45" s="948"/>
      <c r="DB45" s="948" t="s">
        <v>6045</v>
      </c>
      <c r="DC45" s="948"/>
      <c r="DD45" s="948"/>
      <c r="DE45" s="948"/>
      <c r="DF45" s="948"/>
      <c r="DG45" s="948"/>
      <c r="DH45" s="948" t="s">
        <v>6045</v>
      </c>
      <c r="DI45" s="948"/>
      <c r="DJ45" s="948"/>
      <c r="DK45" s="948"/>
      <c r="DL45" s="948"/>
      <c r="DM45" s="948"/>
      <c r="DN45" s="948" t="s">
        <v>6045</v>
      </c>
      <c r="DO45" s="948"/>
      <c r="DP45" s="948"/>
      <c r="DQ45" s="948"/>
      <c r="DR45" s="948"/>
      <c r="DS45" s="948"/>
      <c r="DT45" s="948" t="s">
        <v>6045</v>
      </c>
      <c r="DU45" s="948"/>
      <c r="DV45" s="948"/>
      <c r="DW45" s="948"/>
      <c r="DX45" s="948"/>
      <c r="DY45" s="948"/>
      <c r="DZ45" s="948" t="s">
        <v>6045</v>
      </c>
      <c r="EA45" s="948"/>
      <c r="EB45" s="948"/>
      <c r="EC45" s="948"/>
      <c r="ED45" s="948"/>
      <c r="EE45" s="948"/>
      <c r="EF45" s="948" t="s">
        <v>6045</v>
      </c>
      <c r="EG45" s="948"/>
      <c r="EH45" s="948"/>
      <c r="EI45" s="948"/>
      <c r="EJ45" s="948"/>
      <c r="EK45" s="948"/>
      <c r="EL45" s="948" t="s">
        <v>6045</v>
      </c>
      <c r="EM45" s="948"/>
      <c r="EN45" s="948"/>
      <c r="EO45" s="948"/>
      <c r="EP45" s="948"/>
      <c r="EQ45" s="948"/>
      <c r="ER45" s="948" t="s">
        <v>6045</v>
      </c>
      <c r="ES45" s="948"/>
      <c r="ET45" s="948"/>
      <c r="EU45" s="948"/>
      <c r="EV45" s="948"/>
      <c r="EW45" s="948"/>
      <c r="EX45" s="948" t="s">
        <v>6045</v>
      </c>
      <c r="EY45" s="948"/>
      <c r="EZ45" s="948"/>
      <c r="FA45" s="948"/>
      <c r="FB45" s="948"/>
      <c r="FC45" s="948"/>
      <c r="FD45" s="948" t="s">
        <v>6045</v>
      </c>
      <c r="FE45" s="948"/>
      <c r="FF45" s="948"/>
      <c r="FG45" s="948"/>
      <c r="FH45" s="948"/>
      <c r="FI45" s="948"/>
      <c r="FJ45" s="948" t="s">
        <v>6045</v>
      </c>
      <c r="FK45" s="948"/>
      <c r="FL45" s="948"/>
      <c r="FM45" s="948"/>
      <c r="FN45" s="948"/>
      <c r="FO45" s="948"/>
      <c r="FP45" s="948" t="s">
        <v>6045</v>
      </c>
      <c r="FQ45" s="948"/>
      <c r="FR45" s="948"/>
      <c r="FS45" s="948"/>
      <c r="FT45" s="948"/>
      <c r="FU45" s="948"/>
      <c r="FV45" s="948" t="s">
        <v>6045</v>
      </c>
      <c r="FW45" s="948"/>
      <c r="FX45" s="948"/>
      <c r="FY45" s="948"/>
      <c r="FZ45" s="948"/>
      <c r="GA45" s="948"/>
      <c r="GB45" s="948" t="s">
        <v>6045</v>
      </c>
      <c r="GC45" s="948"/>
      <c r="GD45" s="948"/>
      <c r="GE45" s="948"/>
      <c r="GF45" s="948"/>
      <c r="GG45" s="948"/>
      <c r="GH45" s="948" t="s">
        <v>6045</v>
      </c>
      <c r="GI45" s="948"/>
      <c r="GJ45" s="948"/>
      <c r="GK45" s="948"/>
      <c r="GL45" s="948"/>
      <c r="GM45" s="948"/>
      <c r="GN45" s="948" t="s">
        <v>6045</v>
      </c>
      <c r="GO45" s="948"/>
      <c r="GP45" s="948"/>
      <c r="GQ45" s="948"/>
      <c r="GR45" s="948"/>
      <c r="GS45" s="948"/>
      <c r="GT45" s="948" t="s">
        <v>6045</v>
      </c>
      <c r="GU45" s="948"/>
      <c r="GV45" s="948"/>
      <c r="GW45" s="948"/>
      <c r="GX45" s="948"/>
      <c r="GY45" s="948"/>
      <c r="GZ45" s="948" t="s">
        <v>6045</v>
      </c>
      <c r="HA45" s="948"/>
      <c r="HB45" s="948"/>
      <c r="HC45" s="948"/>
      <c r="HD45" s="948"/>
      <c r="HE45" s="948"/>
      <c r="HF45" s="948" t="s">
        <v>6045</v>
      </c>
      <c r="HG45" s="948"/>
      <c r="HH45" s="948"/>
      <c r="HI45" s="948"/>
      <c r="HJ45" s="948"/>
      <c r="HK45" s="948"/>
      <c r="HL45" s="948" t="s">
        <v>6045</v>
      </c>
      <c r="HM45" s="948"/>
      <c r="HN45" s="948"/>
      <c r="HO45" s="948"/>
      <c r="HP45" s="948"/>
      <c r="HQ45" s="948"/>
      <c r="HR45" s="948" t="s">
        <v>6045</v>
      </c>
      <c r="HS45" s="948"/>
      <c r="HT45" s="948"/>
      <c r="HU45" s="948"/>
      <c r="HV45" s="948"/>
      <c r="HW45" s="948"/>
      <c r="HX45" s="948" t="s">
        <v>6045</v>
      </c>
      <c r="HY45" s="948"/>
      <c r="HZ45" s="948"/>
      <c r="IA45" s="948"/>
      <c r="IB45" s="948"/>
      <c r="IC45" s="948"/>
      <c r="ID45" s="948" t="s">
        <v>6045</v>
      </c>
      <c r="IE45" s="948"/>
      <c r="IF45" s="948"/>
      <c r="IG45" s="948"/>
      <c r="IH45" s="948"/>
      <c r="II45" s="948"/>
      <c r="IJ45" s="948" t="s">
        <v>6045</v>
      </c>
      <c r="IK45" s="948"/>
      <c r="IL45" s="948"/>
      <c r="IM45" s="948"/>
      <c r="IN45" s="948"/>
      <c r="IO45" s="948"/>
      <c r="IP45" s="948" t="s">
        <v>6045</v>
      </c>
      <c r="IQ45" s="948"/>
      <c r="IR45" s="948"/>
      <c r="IS45" s="948"/>
    </row>
    <row r="46" spans="1:255">
      <c r="C46" s="1" t="s">
        <v>6048</v>
      </c>
      <c r="D46" s="1"/>
      <c r="E46" s="1"/>
      <c r="F46" s="1"/>
      <c r="G46" s="312"/>
      <c r="H46" s="1"/>
      <c r="I46" s="1"/>
      <c r="J46" s="948"/>
      <c r="K46" s="948"/>
      <c r="L46" s="948"/>
      <c r="M46" s="948"/>
      <c r="N46" s="948"/>
      <c r="O46" s="948"/>
      <c r="P46" s="948"/>
      <c r="Q46" s="948"/>
      <c r="R46" s="948"/>
      <c r="S46" s="948"/>
      <c r="T46" s="948"/>
      <c r="U46" s="948"/>
      <c r="V46" s="948" t="s">
        <v>6176</v>
      </c>
      <c r="W46" s="948"/>
      <c r="X46" s="948"/>
      <c r="Y46" s="948"/>
      <c r="Z46" s="948"/>
      <c r="AA46" s="948"/>
      <c r="AB46" s="948" t="s">
        <v>6176</v>
      </c>
      <c r="AC46" s="948"/>
      <c r="AD46" s="948"/>
      <c r="AE46" s="948"/>
      <c r="AF46" s="948"/>
      <c r="AG46" s="948"/>
      <c r="AH46" s="948" t="s">
        <v>6176</v>
      </c>
      <c r="AI46" s="948"/>
      <c r="AJ46" s="948"/>
      <c r="AK46" s="948"/>
      <c r="AL46" s="948"/>
      <c r="AM46" s="948"/>
      <c r="AN46" s="948" t="s">
        <v>6176</v>
      </c>
      <c r="AO46" s="948"/>
      <c r="AP46" s="948"/>
      <c r="AQ46" s="948"/>
      <c r="AR46" s="948"/>
      <c r="AS46" s="948"/>
      <c r="AT46" s="948" t="s">
        <v>6176</v>
      </c>
      <c r="AU46" s="948"/>
      <c r="AV46" s="948"/>
      <c r="AW46" s="948"/>
      <c r="AX46" s="948"/>
      <c r="AY46" s="948"/>
      <c r="AZ46" s="948" t="s">
        <v>6176</v>
      </c>
      <c r="BA46" s="948"/>
      <c r="BB46" s="948"/>
      <c r="BC46" s="948"/>
      <c r="BD46" s="948"/>
      <c r="BE46" s="948"/>
      <c r="BF46" s="948" t="s">
        <v>6176</v>
      </c>
      <c r="BG46" s="948"/>
      <c r="BH46" s="948"/>
      <c r="BI46" s="948"/>
      <c r="BJ46" s="948"/>
      <c r="BK46" s="948"/>
      <c r="BL46" s="948" t="s">
        <v>6176</v>
      </c>
      <c r="BM46" s="948"/>
      <c r="BN46" s="948"/>
      <c r="BO46" s="948"/>
      <c r="BP46" s="948"/>
      <c r="BQ46" s="948"/>
      <c r="BR46" s="948" t="s">
        <v>6176</v>
      </c>
      <c r="BS46" s="948"/>
      <c r="BT46" s="948"/>
      <c r="BU46" s="948"/>
      <c r="BV46" s="948"/>
      <c r="BW46" s="948"/>
      <c r="BX46" s="948" t="s">
        <v>6176</v>
      </c>
      <c r="BY46" s="948"/>
      <c r="BZ46" s="948"/>
      <c r="CA46" s="948"/>
      <c r="CB46" s="948"/>
      <c r="CC46" s="948"/>
      <c r="CD46" s="948" t="s">
        <v>6176</v>
      </c>
      <c r="CE46" s="948"/>
      <c r="CF46" s="948"/>
      <c r="CG46" s="948"/>
      <c r="CH46" s="948"/>
      <c r="CI46" s="948"/>
      <c r="CJ46" s="948" t="s">
        <v>6176</v>
      </c>
      <c r="CK46" s="948"/>
      <c r="CL46" s="948"/>
      <c r="CM46" s="948"/>
      <c r="CN46" s="948"/>
      <c r="CO46" s="948"/>
      <c r="CP46" s="948" t="s">
        <v>6176</v>
      </c>
      <c r="CQ46" s="948"/>
      <c r="CR46" s="948"/>
      <c r="CS46" s="948"/>
      <c r="CT46" s="948"/>
      <c r="CU46" s="948"/>
      <c r="CV46" s="948" t="s">
        <v>6176</v>
      </c>
      <c r="CW46" s="948"/>
      <c r="CX46" s="948"/>
      <c r="CY46" s="948"/>
      <c r="CZ46" s="948"/>
      <c r="DA46" s="948"/>
      <c r="DB46" s="948" t="s">
        <v>6176</v>
      </c>
      <c r="DC46" s="948"/>
      <c r="DD46" s="948"/>
      <c r="DE46" s="948"/>
      <c r="DF46" s="948"/>
      <c r="DG46" s="948"/>
      <c r="DH46" s="948" t="s">
        <v>6176</v>
      </c>
      <c r="DI46" s="948"/>
      <c r="DJ46" s="948"/>
      <c r="DK46" s="948"/>
      <c r="DL46" s="948"/>
      <c r="DM46" s="948"/>
      <c r="DN46" s="948" t="s">
        <v>6176</v>
      </c>
      <c r="DO46" s="948"/>
      <c r="DP46" s="948"/>
      <c r="DQ46" s="948"/>
      <c r="DR46" s="948"/>
      <c r="DS46" s="948"/>
      <c r="DT46" s="948" t="s">
        <v>6176</v>
      </c>
      <c r="DU46" s="948"/>
      <c r="DV46" s="948"/>
      <c r="DW46" s="948"/>
      <c r="DX46" s="948"/>
      <c r="DY46" s="948"/>
      <c r="DZ46" s="948" t="s">
        <v>6176</v>
      </c>
      <c r="EA46" s="948"/>
      <c r="EB46" s="948"/>
      <c r="EC46" s="948"/>
      <c r="ED46" s="948"/>
      <c r="EE46" s="948"/>
      <c r="EF46" s="948" t="s">
        <v>6176</v>
      </c>
      <c r="EG46" s="948"/>
      <c r="EH46" s="948"/>
      <c r="EI46" s="948"/>
      <c r="EJ46" s="948"/>
      <c r="EK46" s="948"/>
      <c r="EL46" s="948" t="s">
        <v>6176</v>
      </c>
      <c r="EM46" s="948"/>
      <c r="EN46" s="948"/>
      <c r="EO46" s="948"/>
      <c r="EP46" s="948"/>
      <c r="EQ46" s="948"/>
      <c r="ER46" s="948" t="s">
        <v>6176</v>
      </c>
      <c r="ES46" s="948"/>
      <c r="ET46" s="948"/>
      <c r="EU46" s="948"/>
      <c r="EV46" s="948"/>
      <c r="EW46" s="948"/>
      <c r="EX46" s="948" t="s">
        <v>6176</v>
      </c>
      <c r="EY46" s="948"/>
      <c r="EZ46" s="948"/>
      <c r="FA46" s="948"/>
      <c r="FB46" s="948"/>
      <c r="FC46" s="948"/>
      <c r="FD46" s="948" t="s">
        <v>6176</v>
      </c>
      <c r="FE46" s="948"/>
      <c r="FF46" s="948"/>
      <c r="FG46" s="948"/>
      <c r="FH46" s="948"/>
      <c r="FI46" s="948"/>
      <c r="FJ46" s="948" t="s">
        <v>6176</v>
      </c>
      <c r="FK46" s="948"/>
      <c r="FL46" s="948"/>
      <c r="FM46" s="948"/>
      <c r="FN46" s="948"/>
      <c r="FO46" s="948"/>
      <c r="FP46" s="948" t="s">
        <v>6176</v>
      </c>
      <c r="FQ46" s="948"/>
      <c r="FR46" s="948"/>
      <c r="FS46" s="948"/>
      <c r="FT46" s="948"/>
      <c r="FU46" s="948"/>
      <c r="FV46" s="948" t="s">
        <v>6176</v>
      </c>
      <c r="FW46" s="948"/>
      <c r="FX46" s="948"/>
      <c r="FY46" s="948"/>
      <c r="FZ46" s="948"/>
      <c r="GA46" s="948"/>
      <c r="GB46" s="948" t="s">
        <v>6176</v>
      </c>
      <c r="GC46" s="948"/>
      <c r="GD46" s="948"/>
      <c r="GE46" s="948"/>
      <c r="GF46" s="948"/>
      <c r="GG46" s="948"/>
      <c r="GH46" s="948" t="s">
        <v>6176</v>
      </c>
      <c r="GI46" s="948"/>
      <c r="GJ46" s="948"/>
      <c r="GK46" s="948"/>
      <c r="GL46" s="948"/>
      <c r="GM46" s="948"/>
      <c r="GN46" s="948" t="s">
        <v>6176</v>
      </c>
      <c r="GO46" s="948"/>
      <c r="GP46" s="948"/>
      <c r="GQ46" s="948"/>
      <c r="GR46" s="948"/>
      <c r="GS46" s="948"/>
      <c r="GT46" s="948" t="s">
        <v>6176</v>
      </c>
      <c r="GU46" s="948"/>
      <c r="GV46" s="948"/>
      <c r="GW46" s="948"/>
      <c r="GX46" s="948"/>
      <c r="GY46" s="948"/>
      <c r="GZ46" s="948" t="s">
        <v>6176</v>
      </c>
      <c r="HA46" s="948"/>
      <c r="HB46" s="948"/>
      <c r="HC46" s="948"/>
      <c r="HD46" s="948"/>
      <c r="HE46" s="948"/>
      <c r="HF46" s="948" t="s">
        <v>6176</v>
      </c>
      <c r="HG46" s="948"/>
      <c r="HH46" s="948"/>
      <c r="HI46" s="948"/>
      <c r="HJ46" s="948"/>
      <c r="HK46" s="948"/>
      <c r="HL46" s="948" t="s">
        <v>6176</v>
      </c>
      <c r="HM46" s="948"/>
      <c r="HN46" s="948"/>
      <c r="HO46" s="948"/>
      <c r="HP46" s="948"/>
      <c r="HQ46" s="948"/>
      <c r="HR46" s="948" t="s">
        <v>6176</v>
      </c>
      <c r="HS46" s="948"/>
      <c r="HT46" s="948"/>
      <c r="HU46" s="948"/>
      <c r="HV46" s="948"/>
      <c r="HW46" s="948"/>
      <c r="HX46" s="948" t="s">
        <v>6176</v>
      </c>
      <c r="HY46" s="948"/>
      <c r="HZ46" s="948"/>
      <c r="IA46" s="948"/>
      <c r="IB46" s="948"/>
      <c r="IC46" s="948"/>
      <c r="ID46" s="948" t="s">
        <v>6176</v>
      </c>
      <c r="IE46" s="948"/>
      <c r="IF46" s="948"/>
      <c r="IG46" s="948"/>
      <c r="IH46" s="948"/>
      <c r="II46" s="948"/>
      <c r="IJ46" s="948" t="s">
        <v>6176</v>
      </c>
      <c r="IK46" s="948"/>
      <c r="IL46" s="948"/>
      <c r="IM46" s="948"/>
      <c r="IN46" s="948"/>
      <c r="IO46" s="948"/>
      <c r="IP46" s="948" t="s">
        <v>6176</v>
      </c>
      <c r="IQ46" s="948"/>
      <c r="IR46" s="948"/>
      <c r="IS46" s="948"/>
    </row>
    <row r="47" spans="1:255">
      <c r="B47" s="1"/>
      <c r="C47" s="1"/>
      <c r="D47" s="1"/>
      <c r="E47" s="1"/>
      <c r="F47" s="1"/>
      <c r="G47" s="312"/>
      <c r="H47" s="1"/>
      <c r="I47" s="1"/>
      <c r="J47" s="1"/>
      <c r="K47" s="1"/>
      <c r="L47" s="1"/>
      <c r="M47" s="1"/>
      <c r="N47" s="1"/>
      <c r="O47" s="1"/>
      <c r="P47" s="948"/>
      <c r="Q47" s="948"/>
      <c r="R47" s="948"/>
      <c r="S47" s="948"/>
      <c r="T47" s="948"/>
      <c r="U47" s="948"/>
      <c r="V47" s="948" t="s">
        <v>6048</v>
      </c>
      <c r="W47" s="948"/>
      <c r="X47" s="948"/>
      <c r="Y47" s="948"/>
      <c r="Z47" s="948"/>
      <c r="AA47" s="948"/>
      <c r="AB47" s="948" t="s">
        <v>6048</v>
      </c>
      <c r="AC47" s="948"/>
      <c r="AD47" s="948"/>
      <c r="AE47" s="948"/>
      <c r="AF47" s="948"/>
      <c r="AG47" s="948"/>
      <c r="AH47" s="948" t="s">
        <v>6048</v>
      </c>
      <c r="AI47" s="948"/>
      <c r="AJ47" s="948"/>
      <c r="AK47" s="948"/>
      <c r="AL47" s="948"/>
      <c r="AM47" s="948"/>
      <c r="AN47" s="948" t="s">
        <v>6048</v>
      </c>
      <c r="AO47" s="948"/>
      <c r="AP47" s="948"/>
      <c r="AQ47" s="948"/>
      <c r="AR47" s="948"/>
      <c r="AS47" s="948"/>
      <c r="AT47" s="948" t="s">
        <v>6048</v>
      </c>
      <c r="AU47" s="948"/>
      <c r="AV47" s="948"/>
      <c r="AW47" s="948"/>
      <c r="AX47" s="948"/>
      <c r="AY47" s="948"/>
      <c r="AZ47" s="948" t="s">
        <v>6048</v>
      </c>
      <c r="BA47" s="948"/>
      <c r="BB47" s="948"/>
      <c r="BC47" s="948"/>
      <c r="BD47" s="948"/>
      <c r="BE47" s="948"/>
      <c r="BF47" s="948" t="s">
        <v>6048</v>
      </c>
      <c r="BG47" s="948"/>
      <c r="BH47" s="948"/>
      <c r="BI47" s="948"/>
      <c r="BJ47" s="948"/>
      <c r="BK47" s="948"/>
      <c r="BL47" s="948" t="s">
        <v>6048</v>
      </c>
      <c r="BM47" s="948"/>
      <c r="BN47" s="948"/>
      <c r="BO47" s="948"/>
      <c r="BP47" s="948"/>
      <c r="BQ47" s="948"/>
      <c r="BR47" s="948" t="s">
        <v>6048</v>
      </c>
      <c r="BS47" s="948"/>
      <c r="BT47" s="948"/>
      <c r="BU47" s="948"/>
      <c r="BV47" s="948"/>
      <c r="BW47" s="948"/>
      <c r="BX47" s="948" t="s">
        <v>6048</v>
      </c>
      <c r="BY47" s="948"/>
      <c r="BZ47" s="948"/>
      <c r="CA47" s="948"/>
      <c r="CB47" s="948"/>
      <c r="CC47" s="948"/>
      <c r="CD47" s="948" t="s">
        <v>6048</v>
      </c>
      <c r="CE47" s="948"/>
      <c r="CF47" s="948"/>
      <c r="CG47" s="948"/>
      <c r="CH47" s="948"/>
      <c r="CI47" s="948"/>
      <c r="CJ47" s="948" t="s">
        <v>6048</v>
      </c>
      <c r="CK47" s="948"/>
      <c r="CL47" s="948"/>
      <c r="CM47" s="948"/>
      <c r="CN47" s="948"/>
      <c r="CO47" s="948"/>
      <c r="CP47" s="948" t="s">
        <v>6048</v>
      </c>
      <c r="CQ47" s="948"/>
      <c r="CR47" s="948"/>
      <c r="CS47" s="948"/>
      <c r="CT47" s="948"/>
      <c r="CU47" s="948"/>
      <c r="CV47" s="948" t="s">
        <v>6048</v>
      </c>
      <c r="CW47" s="948"/>
      <c r="CX47" s="948"/>
      <c r="CY47" s="948"/>
      <c r="CZ47" s="948"/>
      <c r="DA47" s="948"/>
      <c r="DB47" s="948" t="s">
        <v>6048</v>
      </c>
      <c r="DC47" s="948"/>
      <c r="DD47" s="948"/>
      <c r="DE47" s="948"/>
      <c r="DF47" s="948"/>
      <c r="DG47" s="948"/>
      <c r="DH47" s="948" t="s">
        <v>6048</v>
      </c>
      <c r="DI47" s="948"/>
      <c r="DJ47" s="948"/>
      <c r="DK47" s="948"/>
      <c r="DL47" s="948"/>
      <c r="DM47" s="948"/>
      <c r="DN47" s="948" t="s">
        <v>6048</v>
      </c>
      <c r="DO47" s="948"/>
      <c r="DP47" s="948"/>
      <c r="DQ47" s="948"/>
      <c r="DR47" s="948"/>
      <c r="DS47" s="948"/>
      <c r="DT47" s="948" t="s">
        <v>6048</v>
      </c>
      <c r="DU47" s="948"/>
      <c r="DV47" s="948"/>
      <c r="DW47" s="948"/>
      <c r="DX47" s="948"/>
      <c r="DY47" s="948"/>
      <c r="DZ47" s="948" t="s">
        <v>6048</v>
      </c>
      <c r="EA47" s="948"/>
      <c r="EB47" s="948"/>
      <c r="EC47" s="948"/>
      <c r="ED47" s="948"/>
      <c r="EE47" s="948"/>
      <c r="EF47" s="948" t="s">
        <v>6048</v>
      </c>
      <c r="EG47" s="948"/>
      <c r="EH47" s="948"/>
      <c r="EI47" s="948"/>
      <c r="EJ47" s="948"/>
      <c r="EK47" s="948"/>
      <c r="EL47" s="948" t="s">
        <v>6048</v>
      </c>
      <c r="EM47" s="948"/>
      <c r="EN47" s="948"/>
      <c r="EO47" s="948"/>
      <c r="EP47" s="948"/>
      <c r="EQ47" s="948"/>
      <c r="ER47" s="948" t="s">
        <v>6048</v>
      </c>
      <c r="ES47" s="948"/>
      <c r="ET47" s="948"/>
      <c r="EU47" s="948"/>
      <c r="EV47" s="948"/>
      <c r="EW47" s="948"/>
      <c r="EX47" s="948" t="s">
        <v>6048</v>
      </c>
      <c r="EY47" s="948"/>
      <c r="EZ47" s="948"/>
      <c r="FA47" s="948"/>
      <c r="FB47" s="948"/>
      <c r="FC47" s="948"/>
      <c r="FD47" s="948" t="s">
        <v>6048</v>
      </c>
      <c r="FE47" s="948"/>
      <c r="FF47" s="948"/>
      <c r="FG47" s="948"/>
      <c r="FH47" s="948"/>
      <c r="FI47" s="948"/>
      <c r="FJ47" s="948" t="s">
        <v>6048</v>
      </c>
      <c r="FK47" s="948"/>
      <c r="FL47" s="948"/>
      <c r="FM47" s="948"/>
      <c r="FN47" s="948"/>
      <c r="FO47" s="948"/>
      <c r="FP47" s="948" t="s">
        <v>6048</v>
      </c>
      <c r="FQ47" s="948"/>
      <c r="FR47" s="948"/>
      <c r="FS47" s="948"/>
      <c r="FT47" s="948"/>
      <c r="FU47" s="948"/>
      <c r="FV47" s="948" t="s">
        <v>6048</v>
      </c>
      <c r="FW47" s="948"/>
      <c r="FX47" s="948"/>
      <c r="FY47" s="948"/>
      <c r="FZ47" s="948"/>
      <c r="GA47" s="948"/>
      <c r="GB47" s="948" t="s">
        <v>6048</v>
      </c>
      <c r="GC47" s="948"/>
      <c r="GD47" s="948"/>
      <c r="GE47" s="948"/>
      <c r="GF47" s="948"/>
      <c r="GG47" s="948"/>
      <c r="GH47" s="948" t="s">
        <v>6048</v>
      </c>
      <c r="GI47" s="948"/>
      <c r="GJ47" s="948"/>
      <c r="GK47" s="948"/>
      <c r="GL47" s="948"/>
      <c r="GM47" s="948"/>
      <c r="GN47" s="948" t="s">
        <v>6048</v>
      </c>
      <c r="GO47" s="948"/>
      <c r="GP47" s="948"/>
      <c r="GQ47" s="948"/>
      <c r="GR47" s="948"/>
      <c r="GS47" s="948"/>
      <c r="GT47" s="948" t="s">
        <v>6048</v>
      </c>
      <c r="GU47" s="948"/>
      <c r="GV47" s="948"/>
      <c r="GW47" s="948"/>
      <c r="GX47" s="948"/>
      <c r="GY47" s="948"/>
      <c r="GZ47" s="948" t="s">
        <v>6048</v>
      </c>
      <c r="HA47" s="948"/>
      <c r="HB47" s="948"/>
      <c r="HC47" s="948"/>
      <c r="HD47" s="948"/>
      <c r="HE47" s="948"/>
      <c r="HF47" s="948" t="s">
        <v>6048</v>
      </c>
      <c r="HG47" s="948"/>
      <c r="HH47" s="948"/>
      <c r="HI47" s="948"/>
      <c r="HJ47" s="948"/>
      <c r="HK47" s="948"/>
      <c r="HL47" s="948" t="s">
        <v>6048</v>
      </c>
      <c r="HM47" s="948"/>
      <c r="HN47" s="948"/>
      <c r="HO47" s="948"/>
      <c r="HP47" s="948"/>
      <c r="HQ47" s="948"/>
      <c r="HR47" s="948" t="s">
        <v>6048</v>
      </c>
      <c r="HS47" s="948"/>
      <c r="HT47" s="948"/>
      <c r="HU47" s="948"/>
      <c r="HV47" s="948"/>
      <c r="HW47" s="948"/>
      <c r="HX47" s="948" t="s">
        <v>6048</v>
      </c>
      <c r="HY47" s="948"/>
      <c r="HZ47" s="948"/>
      <c r="IA47" s="948"/>
      <c r="IB47" s="948"/>
      <c r="IC47" s="948"/>
      <c r="ID47" s="948" t="s">
        <v>6048</v>
      </c>
      <c r="IE47" s="948"/>
      <c r="IF47" s="948"/>
      <c r="IG47" s="948"/>
      <c r="IH47" s="948"/>
      <c r="II47" s="948"/>
      <c r="IJ47" s="948" t="s">
        <v>6048</v>
      </c>
      <c r="IK47" s="948"/>
      <c r="IL47" s="948"/>
      <c r="IM47" s="948"/>
      <c r="IN47" s="948"/>
      <c r="IO47" s="948"/>
      <c r="IP47" s="948" t="s">
        <v>6048</v>
      </c>
      <c r="IQ47" s="948"/>
      <c r="IR47" s="948"/>
      <c r="IS47" s="948"/>
      <c r="IT47" s="948"/>
      <c r="IU47" s="948"/>
    </row>
    <row r="48" spans="1:255">
      <c r="A48" s="10"/>
      <c r="B48" s="10"/>
      <c r="C48" s="9"/>
      <c r="D48" s="9"/>
      <c r="E48" s="9"/>
      <c r="F48" s="9"/>
      <c r="G48" s="259"/>
      <c r="H48" s="8"/>
    </row>
    <row r="49" spans="1:8">
      <c r="A49" s="23"/>
    </row>
    <row r="50" spans="1:8">
      <c r="A50" s="23"/>
    </row>
    <row r="51" spans="1:8" s="267" customFormat="1">
      <c r="A51" s="23"/>
      <c r="B51" s="947"/>
      <c r="C51" s="947"/>
      <c r="D51" s="947"/>
      <c r="E51" s="947"/>
      <c r="F51" s="947"/>
      <c r="G51" s="280"/>
      <c r="H51" s="947"/>
    </row>
    <row r="52" spans="1:8" s="267" customFormat="1">
      <c r="A52" s="947"/>
      <c r="B52" s="23"/>
      <c r="C52" s="23"/>
      <c r="D52" s="23"/>
      <c r="E52" s="23"/>
      <c r="F52" s="23"/>
      <c r="G52" s="247"/>
      <c r="H52" s="23"/>
    </row>
    <row r="53" spans="1:8" s="267" customFormat="1">
      <c r="A53" s="947"/>
      <c r="B53" s="23"/>
      <c r="C53" s="23"/>
      <c r="D53" s="23"/>
      <c r="E53" s="23"/>
      <c r="F53" s="23"/>
      <c r="G53" s="247"/>
      <c r="H53" s="23"/>
    </row>
    <row r="54" spans="1:8" s="267" customFormat="1">
      <c r="A54" s="947"/>
      <c r="B54" s="23"/>
      <c r="C54" s="23"/>
      <c r="D54" s="23"/>
      <c r="E54" s="23"/>
      <c r="F54" s="23"/>
      <c r="G54" s="247"/>
      <c r="H54" s="23"/>
    </row>
    <row r="55" spans="1:8" s="267" customFormat="1">
      <c r="A55" s="947"/>
      <c r="B55" s="23"/>
      <c r="C55" s="22"/>
      <c r="D55" s="22"/>
      <c r="E55" s="22"/>
      <c r="F55" s="22"/>
      <c r="G55" s="247"/>
      <c r="H55" s="316"/>
    </row>
    <row r="56" spans="1:8" s="267" customFormat="1">
      <c r="A56" s="947"/>
      <c r="B56" s="23"/>
      <c r="C56" s="23"/>
      <c r="D56" s="23"/>
      <c r="E56" s="23"/>
      <c r="F56" s="23"/>
      <c r="G56" s="247"/>
      <c r="H56" s="23"/>
    </row>
  </sheetData>
  <mergeCells count="124">
    <mergeCell ref="P47:U47"/>
    <mergeCell ref="AN46:AS46"/>
    <mergeCell ref="J46:O46"/>
    <mergeCell ref="P46:U46"/>
    <mergeCell ref="AB46:AG46"/>
    <mergeCell ref="AH47:AM47"/>
    <mergeCell ref="AH46:AM46"/>
    <mergeCell ref="V47:AA47"/>
    <mergeCell ref="V46:AA46"/>
    <mergeCell ref="AB47:AG47"/>
    <mergeCell ref="AT47:AY47"/>
    <mergeCell ref="BX47:CC47"/>
    <mergeCell ref="AZ47:BE47"/>
    <mergeCell ref="AT46:AY46"/>
    <mergeCell ref="AZ46:BE46"/>
    <mergeCell ref="CD47:CI47"/>
    <mergeCell ref="BL47:BQ47"/>
    <mergeCell ref="BF47:BK47"/>
    <mergeCell ref="BR45:BW45"/>
    <mergeCell ref="DH46:DM46"/>
    <mergeCell ref="DB46:DG46"/>
    <mergeCell ref="BL46:BQ46"/>
    <mergeCell ref="C1:H1"/>
    <mergeCell ref="C19:H19"/>
    <mergeCell ref="J45:O45"/>
    <mergeCell ref="P45:U45"/>
    <mergeCell ref="AN47:AS47"/>
    <mergeCell ref="BX46:CC46"/>
    <mergeCell ref="BX45:CC45"/>
    <mergeCell ref="BR46:BW46"/>
    <mergeCell ref="BR47:BW47"/>
    <mergeCell ref="BL45:BQ45"/>
    <mergeCell ref="FP45:FU45"/>
    <mergeCell ref="GB45:GG45"/>
    <mergeCell ref="V45:AA45"/>
    <mergeCell ref="AH45:AM45"/>
    <mergeCell ref="AB45:AG45"/>
    <mergeCell ref="BF46:BK46"/>
    <mergeCell ref="BF45:BK45"/>
    <mergeCell ref="AN45:AS45"/>
    <mergeCell ref="AT45:AY45"/>
    <mergeCell ref="AZ45:BE45"/>
    <mergeCell ref="DN47:DS47"/>
    <mergeCell ref="DB47:DG47"/>
    <mergeCell ref="CP47:CU47"/>
    <mergeCell ref="DH47:DM47"/>
    <mergeCell ref="CV47:DA47"/>
    <mergeCell ref="EL46:EQ46"/>
    <mergeCell ref="CP46:CU46"/>
    <mergeCell ref="GH47:GM47"/>
    <mergeCell ref="FP47:FU47"/>
    <mergeCell ref="EX47:FC47"/>
    <mergeCell ref="FJ47:FO47"/>
    <mergeCell ref="FD47:FI47"/>
    <mergeCell ref="FP46:FU46"/>
    <mergeCell ref="EX45:FC45"/>
    <mergeCell ref="FJ46:FO46"/>
    <mergeCell ref="FJ45:FO45"/>
    <mergeCell ref="FD46:FI46"/>
    <mergeCell ref="FD45:FI45"/>
    <mergeCell ref="EX46:FC46"/>
    <mergeCell ref="DB45:DG45"/>
    <mergeCell ref="CP45:CU45"/>
    <mergeCell ref="CJ47:CO47"/>
    <mergeCell ref="CD46:CI46"/>
    <mergeCell ref="CV45:DA45"/>
    <mergeCell ref="CV46:DA46"/>
    <mergeCell ref="CD45:CI45"/>
    <mergeCell ref="CJ46:CO46"/>
    <mergeCell ref="CJ45:CO45"/>
    <mergeCell ref="ER45:EW45"/>
    <mergeCell ref="DZ45:EE45"/>
    <mergeCell ref="DN46:DS46"/>
    <mergeCell ref="DN45:DS45"/>
    <mergeCell ref="DT46:DY46"/>
    <mergeCell ref="EL45:EQ45"/>
    <mergeCell ref="EF45:EK45"/>
    <mergeCell ref="DZ46:EE46"/>
    <mergeCell ref="DT45:DY45"/>
    <mergeCell ref="DH45:DM45"/>
    <mergeCell ref="GB47:GG47"/>
    <mergeCell ref="FV47:GA47"/>
    <mergeCell ref="EF46:EK46"/>
    <mergeCell ref="DT47:DY47"/>
    <mergeCell ref="ER46:EW46"/>
    <mergeCell ref="EF47:EK47"/>
    <mergeCell ref="EL47:EQ47"/>
    <mergeCell ref="DZ47:EE47"/>
    <mergeCell ref="ER47:EW47"/>
    <mergeCell ref="FV46:GA46"/>
    <mergeCell ref="GB46:GG46"/>
    <mergeCell ref="GH46:GM46"/>
    <mergeCell ref="HL45:HQ45"/>
    <mergeCell ref="GT45:GY45"/>
    <mergeCell ref="HF45:HK45"/>
    <mergeCell ref="GN45:GS45"/>
    <mergeCell ref="FV45:GA45"/>
    <mergeCell ref="GH45:GM45"/>
    <mergeCell ref="HR47:HW47"/>
    <mergeCell ref="HR46:HW46"/>
    <mergeCell ref="GN47:GS47"/>
    <mergeCell ref="GT46:GY46"/>
    <mergeCell ref="HL47:HQ47"/>
    <mergeCell ref="HL46:HQ46"/>
    <mergeCell ref="HF46:HK46"/>
    <mergeCell ref="HF47:HK47"/>
    <mergeCell ref="GZ47:HE47"/>
    <mergeCell ref="GT47:GY47"/>
    <mergeCell ref="GZ45:HE45"/>
    <mergeCell ref="GZ46:HE46"/>
    <mergeCell ref="GN46:GS46"/>
    <mergeCell ref="HR45:HW45"/>
    <mergeCell ref="HX45:IC45"/>
    <mergeCell ref="IP45:IS45"/>
    <mergeCell ref="ID45:II45"/>
    <mergeCell ref="IJ45:IO45"/>
    <mergeCell ref="HX47:IC47"/>
    <mergeCell ref="IP47:IU47"/>
    <mergeCell ref="IJ47:IO47"/>
    <mergeCell ref="ID46:II46"/>
    <mergeCell ref="ID47:II47"/>
    <mergeCell ref="HX46:IC46"/>
    <mergeCell ref="IJ46:IO46"/>
    <mergeCell ref="IP46:I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zoomScale="125" workbookViewId="0">
      <selection activeCell="B7" sqref="B7"/>
    </sheetView>
  </sheetViews>
  <sheetFormatPr baseColWidth="10" defaultColWidth="10.7109375" defaultRowHeight="15"/>
  <cols>
    <col min="1" max="1" width="9.5703125" style="267" customWidth="1"/>
    <col min="2" max="2" width="47.8554687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v>
      </c>
      <c r="G2" s="22"/>
    </row>
    <row r="3" spans="1:8">
      <c r="A3" s="267" t="s">
        <v>192</v>
      </c>
      <c r="G3" s="31">
        <v>40674</v>
      </c>
    </row>
    <row r="4" spans="1:8">
      <c r="A4" s="267" t="s">
        <v>80</v>
      </c>
      <c r="G4" s="24" t="s">
        <v>387</v>
      </c>
    </row>
    <row r="5" spans="1:8">
      <c r="A5" s="267" t="s">
        <v>424</v>
      </c>
    </row>
    <row r="6" spans="1:8">
      <c r="C6" s="49" t="s">
        <v>425</v>
      </c>
      <c r="D6" s="173"/>
      <c r="E6" s="173"/>
      <c r="F6" s="248"/>
      <c r="G6" s="46"/>
      <c r="H6" s="199"/>
    </row>
    <row r="7" spans="1:8">
      <c r="C7" s="269" t="s">
        <v>426</v>
      </c>
      <c r="D7" s="174" t="s">
        <v>4458</v>
      </c>
      <c r="E7" s="174"/>
      <c r="F7" s="249"/>
      <c r="G7" s="48"/>
      <c r="H7" s="199"/>
    </row>
    <row r="8" spans="1:8">
      <c r="A8" s="267" t="s">
        <v>427</v>
      </c>
      <c r="C8" s="269" t="s">
        <v>42</v>
      </c>
      <c r="D8" s="174" t="s">
        <v>5305</v>
      </c>
      <c r="E8" s="174"/>
      <c r="F8" s="249"/>
      <c r="G8" s="270"/>
      <c r="H8" s="199"/>
    </row>
    <row r="9" spans="1:8">
      <c r="A9" s="267" t="s">
        <v>246</v>
      </c>
      <c r="C9" s="269" t="s">
        <v>247</v>
      </c>
      <c r="D9" s="174" t="s">
        <v>248</v>
      </c>
      <c r="E9" s="174"/>
      <c r="F9" s="249"/>
      <c r="G9" s="270"/>
      <c r="H9" s="199"/>
    </row>
    <row r="10" spans="1:8">
      <c r="A10" s="267" t="s">
        <v>36</v>
      </c>
      <c r="C10" s="272"/>
      <c r="D10" s="174"/>
      <c r="E10" s="174"/>
      <c r="F10" s="249"/>
      <c r="G10" s="270"/>
      <c r="H10" s="199"/>
    </row>
    <row r="11" spans="1:8" ht="18" customHeight="1">
      <c r="A11" s="267" t="s">
        <v>208</v>
      </c>
      <c r="B11" s="199"/>
      <c r="C11" s="951" t="s">
        <v>165</v>
      </c>
      <c r="D11" s="952"/>
      <c r="E11" s="952"/>
      <c r="F11" s="952"/>
      <c r="G11" s="953"/>
      <c r="H11" s="199"/>
    </row>
    <row r="12" spans="1:8">
      <c r="A12" s="267" t="s">
        <v>209</v>
      </c>
      <c r="B12" s="199"/>
      <c r="C12" s="951"/>
      <c r="D12" s="952"/>
      <c r="E12" s="952"/>
      <c r="F12" s="952"/>
      <c r="G12" s="953"/>
      <c r="H12" s="199"/>
    </row>
    <row r="13" spans="1:8">
      <c r="B13" s="199"/>
      <c r="C13" s="951"/>
      <c r="D13" s="952"/>
      <c r="E13" s="952"/>
      <c r="F13" s="952"/>
      <c r="G13" s="953"/>
      <c r="H13" s="199"/>
    </row>
    <row r="14" spans="1:8">
      <c r="B14" s="199"/>
      <c r="C14" s="951"/>
      <c r="D14" s="952"/>
      <c r="E14" s="952"/>
      <c r="F14" s="952"/>
      <c r="G14" s="953"/>
      <c r="H14" s="199"/>
    </row>
    <row r="15" spans="1:8">
      <c r="A15" s="267" t="s">
        <v>313</v>
      </c>
      <c r="B15" s="199"/>
      <c r="C15" s="951"/>
      <c r="D15" s="952"/>
      <c r="E15" s="952"/>
      <c r="F15" s="952"/>
      <c r="G15" s="953"/>
      <c r="H15" s="199"/>
    </row>
    <row r="16" spans="1:8">
      <c r="A16" s="538" t="s">
        <v>210</v>
      </c>
      <c r="B16" s="199"/>
      <c r="C16" s="951"/>
      <c r="D16" s="952"/>
      <c r="E16" s="952"/>
      <c r="F16" s="952"/>
      <c r="G16" s="953"/>
      <c r="H16" s="199"/>
    </row>
    <row r="17" spans="1:8">
      <c r="B17" s="199"/>
      <c r="C17" s="951"/>
      <c r="D17" s="952"/>
      <c r="E17" s="952"/>
      <c r="F17" s="952"/>
      <c r="G17" s="953"/>
      <c r="H17" s="199"/>
    </row>
    <row r="18" spans="1:8">
      <c r="B18" s="199"/>
      <c r="C18" s="272"/>
      <c r="D18" s="199"/>
      <c r="E18" s="199"/>
      <c r="F18" s="273"/>
      <c r="G18" s="270"/>
      <c r="H18" s="199"/>
    </row>
    <row r="19" spans="1:8">
      <c r="A19" s="267" t="s">
        <v>1967</v>
      </c>
      <c r="B19" s="199"/>
      <c r="C19" s="276" t="s">
        <v>176</v>
      </c>
      <c r="D19" s="277"/>
      <c r="E19" s="277"/>
      <c r="F19" s="278"/>
      <c r="G19" s="279"/>
    </row>
    <row r="20" spans="1:8">
      <c r="A20" s="267" t="s">
        <v>314</v>
      </c>
      <c r="C20" s="274"/>
      <c r="D20" s="274"/>
      <c r="E20" s="274"/>
      <c r="F20" s="280"/>
    </row>
    <row r="21" spans="1:8">
      <c r="A21" s="869"/>
      <c r="C21" s="274"/>
      <c r="D21" s="274"/>
      <c r="E21" s="274"/>
      <c r="F21" s="280"/>
    </row>
    <row r="22" spans="1:8" s="286" customFormat="1" ht="16" customHeight="1">
      <c r="A22" s="282"/>
      <c r="B22" s="18"/>
      <c r="C22" s="8"/>
      <c r="D22" s="8"/>
      <c r="E22" s="8"/>
      <c r="F22" s="283"/>
      <c r="G22" s="284"/>
      <c r="H22" s="285"/>
    </row>
    <row r="23" spans="1:8" ht="29" customHeight="1">
      <c r="A23" s="870" t="s">
        <v>315</v>
      </c>
      <c r="B23" s="30" t="s">
        <v>316</v>
      </c>
      <c r="C23" s="30" t="s">
        <v>216</v>
      </c>
      <c r="D23" s="513" t="s">
        <v>101</v>
      </c>
      <c r="E23" s="30" t="s">
        <v>102</v>
      </c>
      <c r="F23" s="253" t="s">
        <v>103</v>
      </c>
      <c r="G23" s="30" t="s">
        <v>104</v>
      </c>
      <c r="H23" s="13"/>
    </row>
    <row r="24" spans="1:8">
      <c r="A24" s="871">
        <v>40702</v>
      </c>
      <c r="B24" s="289" t="s">
        <v>2615</v>
      </c>
      <c r="C24" s="290"/>
      <c r="D24" s="291"/>
      <c r="E24" s="290"/>
      <c r="F24" s="233"/>
      <c r="G24" s="223"/>
      <c r="H24" s="13"/>
    </row>
    <row r="25" spans="1:8">
      <c r="A25" s="23"/>
      <c r="B25" s="289" t="s">
        <v>4961</v>
      </c>
      <c r="C25" s="290">
        <v>195</v>
      </c>
      <c r="D25" s="291">
        <v>3</v>
      </c>
      <c r="E25" s="290">
        <f>C25*D25</f>
        <v>585</v>
      </c>
      <c r="F25" s="292">
        <v>0.15</v>
      </c>
      <c r="G25" s="223">
        <f>E25*(1-F25)</f>
        <v>497.25</v>
      </c>
      <c r="H25" s="178"/>
    </row>
    <row r="26" spans="1:8">
      <c r="A26" s="293"/>
      <c r="B26" s="294" t="s">
        <v>105</v>
      </c>
      <c r="C26" s="290"/>
      <c r="D26" s="291"/>
      <c r="E26" s="290"/>
      <c r="F26" s="292"/>
      <c r="G26" s="223"/>
      <c r="H26" s="178"/>
    </row>
    <row r="27" spans="1:8">
      <c r="A27" s="293"/>
      <c r="B27" s="294" t="s">
        <v>106</v>
      </c>
      <c r="C27" s="290">
        <v>115</v>
      </c>
      <c r="D27" s="291">
        <v>3</v>
      </c>
      <c r="E27" s="290">
        <f>C27*D27</f>
        <v>345</v>
      </c>
      <c r="F27" s="292">
        <v>0.15</v>
      </c>
      <c r="G27" s="223">
        <f>E27*(1-F27)</f>
        <v>293.25</v>
      </c>
      <c r="H27" s="178"/>
    </row>
    <row r="28" spans="1:8">
      <c r="A28" s="293"/>
      <c r="B28" s="294" t="s">
        <v>107</v>
      </c>
      <c r="C28" s="290"/>
      <c r="D28" s="291"/>
      <c r="E28" s="290"/>
      <c r="F28" s="292"/>
      <c r="G28" s="223"/>
      <c r="H28" s="178"/>
    </row>
    <row r="29" spans="1:8">
      <c r="A29" s="293"/>
      <c r="B29" s="294" t="s">
        <v>108</v>
      </c>
      <c r="C29" s="290"/>
      <c r="D29" s="291"/>
      <c r="E29" s="290"/>
      <c r="F29" s="292"/>
      <c r="G29" s="223"/>
      <c r="H29" s="178"/>
    </row>
    <row r="30" spans="1:8">
      <c r="A30" s="293"/>
      <c r="B30" s="294" t="s">
        <v>109</v>
      </c>
      <c r="C30" s="295"/>
      <c r="D30" s="291"/>
      <c r="E30" s="290"/>
      <c r="F30" s="292"/>
      <c r="G30" s="223"/>
      <c r="H30" s="178"/>
    </row>
    <row r="31" spans="1:8">
      <c r="A31" s="293"/>
      <c r="B31" s="294" t="s">
        <v>110</v>
      </c>
      <c r="C31" s="290"/>
      <c r="D31" s="291"/>
      <c r="E31" s="290"/>
      <c r="F31" s="292"/>
      <c r="G31" s="223"/>
      <c r="H31" s="178"/>
    </row>
    <row r="32" spans="1:8">
      <c r="A32" s="293"/>
      <c r="B32" s="294" t="s">
        <v>324</v>
      </c>
      <c r="C32" s="290"/>
      <c r="D32" s="291"/>
      <c r="E32" s="290"/>
      <c r="F32" s="292"/>
      <c r="G32" s="223"/>
      <c r="H32" s="178"/>
    </row>
    <row r="33" spans="1:253">
      <c r="A33" s="293"/>
      <c r="B33" s="294" t="s">
        <v>642</v>
      </c>
      <c r="C33" s="290">
        <v>75</v>
      </c>
      <c r="D33" s="291">
        <v>2</v>
      </c>
      <c r="E33" s="290">
        <f>C33*D33</f>
        <v>150</v>
      </c>
      <c r="F33" s="292"/>
      <c r="G33" s="223">
        <f>E33*(1-F33)</f>
        <v>150</v>
      </c>
      <c r="H33" s="178"/>
    </row>
    <row r="34" spans="1:253">
      <c r="A34" s="293"/>
      <c r="B34" s="294" t="s">
        <v>643</v>
      </c>
      <c r="C34" s="290">
        <v>40</v>
      </c>
      <c r="D34" s="291">
        <v>5</v>
      </c>
      <c r="E34" s="290">
        <f>C34*D34</f>
        <v>200</v>
      </c>
      <c r="F34" s="292"/>
      <c r="G34" s="223">
        <f>E34*(1-F34)</f>
        <v>200</v>
      </c>
      <c r="H34" s="13"/>
    </row>
    <row r="35" spans="1:253">
      <c r="A35" s="293"/>
      <c r="B35" s="294" t="s">
        <v>644</v>
      </c>
      <c r="C35" s="290">
        <v>250</v>
      </c>
      <c r="D35" s="296" t="s">
        <v>325</v>
      </c>
      <c r="E35" s="290">
        <v>250</v>
      </c>
      <c r="F35" s="297"/>
      <c r="G35" s="223">
        <f>E35*(1-F35)</f>
        <v>250</v>
      </c>
      <c r="H35" s="13"/>
    </row>
    <row r="36" spans="1:253" ht="31" customHeight="1">
      <c r="A36" s="293"/>
      <c r="B36" s="872" t="s">
        <v>645</v>
      </c>
      <c r="C36" s="873"/>
      <c r="D36" s="873"/>
      <c r="E36" s="873"/>
      <c r="F36" s="873"/>
      <c r="G36" s="874"/>
      <c r="H36" s="13"/>
    </row>
    <row r="37" spans="1:253">
      <c r="A37" s="293"/>
      <c r="B37" s="294" t="s">
        <v>896</v>
      </c>
      <c r="C37" s="290"/>
      <c r="D37" s="291"/>
      <c r="E37" s="290"/>
      <c r="F37" s="297"/>
      <c r="G37" s="223"/>
      <c r="H37" s="13"/>
    </row>
    <row r="38" spans="1:253">
      <c r="A38" s="293"/>
      <c r="B38" s="294" t="s">
        <v>201</v>
      </c>
      <c r="C38" s="290"/>
      <c r="D38" s="291"/>
      <c r="E38" s="290"/>
      <c r="F38" s="292"/>
      <c r="G38" s="223"/>
      <c r="H38" s="13"/>
    </row>
    <row r="39" spans="1:253">
      <c r="A39" s="293"/>
      <c r="B39" s="457" t="s">
        <v>276</v>
      </c>
      <c r="C39" s="418"/>
      <c r="D39" s="554"/>
      <c r="E39" s="418"/>
      <c r="F39" s="459"/>
      <c r="G39" s="335"/>
      <c r="H39" s="13"/>
    </row>
    <row r="40" spans="1:253">
      <c r="A40" s="293"/>
      <c r="B40" s="457" t="s">
        <v>73</v>
      </c>
      <c r="C40" s="290"/>
      <c r="D40" s="298"/>
      <c r="E40" s="290"/>
      <c r="F40" s="297"/>
      <c r="G40" s="223"/>
      <c r="H40" s="13"/>
    </row>
    <row r="41" spans="1:253" ht="16" thickBot="1">
      <c r="A41" s="293"/>
      <c r="B41" s="299"/>
      <c r="C41" s="300"/>
      <c r="D41" s="301"/>
      <c r="E41" s="300"/>
      <c r="F41" s="302"/>
      <c r="G41" s="302"/>
      <c r="H41" s="13"/>
    </row>
    <row r="42" spans="1:253" s="308" customFormat="1" ht="16" customHeight="1">
      <c r="A42" s="303"/>
      <c r="B42" s="12" t="s">
        <v>326</v>
      </c>
      <c r="C42" s="304"/>
      <c r="D42" s="304"/>
      <c r="E42" s="226">
        <f>SUM(E24:E41)</f>
        <v>1530</v>
      </c>
      <c r="F42" s="226"/>
      <c r="G42" s="875">
        <f>SUM(G24:G41)</f>
        <v>1390.5</v>
      </c>
      <c r="H42" s="307"/>
    </row>
    <row r="44" spans="1:253">
      <c r="C44" s="309" t="s">
        <v>19</v>
      </c>
      <c r="D44" s="310">
        <f>G42/2</f>
        <v>695.25</v>
      </c>
      <c r="E44" s="310"/>
      <c r="F44" s="311"/>
    </row>
    <row r="46" spans="1:253">
      <c r="C46" s="1"/>
      <c r="D46" s="1"/>
      <c r="E46" s="1"/>
      <c r="F46" s="312"/>
      <c r="G46" s="1"/>
      <c r="H46" s="1"/>
      <c r="I46" s="1"/>
    </row>
    <row r="47" spans="1:253">
      <c r="C47" s="1" t="s">
        <v>135</v>
      </c>
      <c r="D47" s="1"/>
      <c r="E47" s="1"/>
      <c r="F47" s="312"/>
      <c r="G47" s="1"/>
      <c r="H47" s="1"/>
      <c r="I47" s="1"/>
    </row>
    <row r="48" spans="1:253">
      <c r="C48" s="876" t="s">
        <v>6144</v>
      </c>
      <c r="D48" s="876"/>
      <c r="E48" s="876"/>
      <c r="F48" s="877"/>
      <c r="G48" s="876"/>
      <c r="H48" s="876"/>
      <c r="I48" s="315"/>
      <c r="J48" s="948"/>
      <c r="K48" s="948"/>
      <c r="L48" s="948"/>
      <c r="M48" s="948"/>
      <c r="N48" s="948"/>
      <c r="O48" s="948"/>
      <c r="P48" s="948"/>
      <c r="Q48" s="948"/>
      <c r="R48" s="948"/>
      <c r="S48" s="948"/>
      <c r="T48" s="948"/>
      <c r="U48" s="948"/>
      <c r="V48" s="948" t="s">
        <v>6136</v>
      </c>
      <c r="W48" s="948"/>
      <c r="X48" s="948"/>
      <c r="Y48" s="948"/>
      <c r="Z48" s="948"/>
      <c r="AA48" s="948"/>
      <c r="AB48" s="948" t="s">
        <v>481</v>
      </c>
      <c r="AC48" s="948"/>
      <c r="AD48" s="948"/>
      <c r="AE48" s="948"/>
      <c r="AF48" s="948"/>
      <c r="AG48" s="948"/>
      <c r="AH48" s="948" t="s">
        <v>481</v>
      </c>
      <c r="AI48" s="948"/>
      <c r="AJ48" s="948"/>
      <c r="AK48" s="948"/>
      <c r="AL48" s="948"/>
      <c r="AM48" s="948"/>
      <c r="AN48" s="948" t="s">
        <v>481</v>
      </c>
      <c r="AO48" s="948"/>
      <c r="AP48" s="948"/>
      <c r="AQ48" s="948"/>
      <c r="AR48" s="948"/>
      <c r="AS48" s="948"/>
      <c r="AT48" s="948" t="s">
        <v>481</v>
      </c>
      <c r="AU48" s="948"/>
      <c r="AV48" s="948"/>
      <c r="AW48" s="948"/>
      <c r="AX48" s="948"/>
      <c r="AY48" s="948"/>
      <c r="AZ48" s="948" t="s">
        <v>481</v>
      </c>
      <c r="BA48" s="948"/>
      <c r="BB48" s="948"/>
      <c r="BC48" s="948"/>
      <c r="BD48" s="948"/>
      <c r="BE48" s="948"/>
      <c r="BF48" s="948" t="s">
        <v>481</v>
      </c>
      <c r="BG48" s="948"/>
      <c r="BH48" s="948"/>
      <c r="BI48" s="948"/>
      <c r="BJ48" s="948"/>
      <c r="BK48" s="948"/>
      <c r="BL48" s="948" t="s">
        <v>481</v>
      </c>
      <c r="BM48" s="948"/>
      <c r="BN48" s="948"/>
      <c r="BO48" s="948"/>
      <c r="BP48" s="948"/>
      <c r="BQ48" s="948"/>
      <c r="BR48" s="948" t="s">
        <v>481</v>
      </c>
      <c r="BS48" s="948"/>
      <c r="BT48" s="948"/>
      <c r="BU48" s="948"/>
      <c r="BV48" s="948"/>
      <c r="BW48" s="948"/>
      <c r="BX48" s="948" t="s">
        <v>481</v>
      </c>
      <c r="BY48" s="948"/>
      <c r="BZ48" s="948"/>
      <c r="CA48" s="948"/>
      <c r="CB48" s="948"/>
      <c r="CC48" s="948"/>
      <c r="CD48" s="948" t="s">
        <v>481</v>
      </c>
      <c r="CE48" s="948"/>
      <c r="CF48" s="948"/>
      <c r="CG48" s="948"/>
      <c r="CH48" s="948"/>
      <c r="CI48" s="948"/>
      <c r="CJ48" s="948" t="s">
        <v>481</v>
      </c>
      <c r="CK48" s="948"/>
      <c r="CL48" s="948"/>
      <c r="CM48" s="948"/>
      <c r="CN48" s="948"/>
      <c r="CO48" s="948"/>
      <c r="CP48" s="948" t="s">
        <v>481</v>
      </c>
      <c r="CQ48" s="948"/>
      <c r="CR48" s="948"/>
      <c r="CS48" s="948"/>
      <c r="CT48" s="948"/>
      <c r="CU48" s="948"/>
      <c r="CV48" s="948" t="s">
        <v>481</v>
      </c>
      <c r="CW48" s="948"/>
      <c r="CX48" s="948"/>
      <c r="CY48" s="948"/>
      <c r="CZ48" s="948"/>
      <c r="DA48" s="948"/>
      <c r="DB48" s="948" t="s">
        <v>481</v>
      </c>
      <c r="DC48" s="948"/>
      <c r="DD48" s="948"/>
      <c r="DE48" s="948"/>
      <c r="DF48" s="948"/>
      <c r="DG48" s="948"/>
      <c r="DH48" s="948" t="s">
        <v>481</v>
      </c>
      <c r="DI48" s="948"/>
      <c r="DJ48" s="948"/>
      <c r="DK48" s="948"/>
      <c r="DL48" s="948"/>
      <c r="DM48" s="948"/>
      <c r="DN48" s="948" t="s">
        <v>481</v>
      </c>
      <c r="DO48" s="948"/>
      <c r="DP48" s="948"/>
      <c r="DQ48" s="948"/>
      <c r="DR48" s="948"/>
      <c r="DS48" s="948"/>
      <c r="DT48" s="948" t="s">
        <v>481</v>
      </c>
      <c r="DU48" s="948"/>
      <c r="DV48" s="948"/>
      <c r="DW48" s="948"/>
      <c r="DX48" s="948"/>
      <c r="DY48" s="948"/>
      <c r="DZ48" s="948" t="s">
        <v>481</v>
      </c>
      <c r="EA48" s="948"/>
      <c r="EB48" s="948"/>
      <c r="EC48" s="948"/>
      <c r="ED48" s="948"/>
      <c r="EE48" s="948"/>
      <c r="EF48" s="948" t="s">
        <v>481</v>
      </c>
      <c r="EG48" s="948"/>
      <c r="EH48" s="948"/>
      <c r="EI48" s="948"/>
      <c r="EJ48" s="948"/>
      <c r="EK48" s="948"/>
      <c r="EL48" s="948" t="s">
        <v>481</v>
      </c>
      <c r="EM48" s="948"/>
      <c r="EN48" s="948"/>
      <c r="EO48" s="948"/>
      <c r="EP48" s="948"/>
      <c r="EQ48" s="948"/>
      <c r="ER48" s="948" t="s">
        <v>481</v>
      </c>
      <c r="ES48" s="948"/>
      <c r="ET48" s="948"/>
      <c r="EU48" s="948"/>
      <c r="EV48" s="948"/>
      <c r="EW48" s="948"/>
      <c r="EX48" s="948" t="s">
        <v>481</v>
      </c>
      <c r="EY48" s="948"/>
      <c r="EZ48" s="948"/>
      <c r="FA48" s="948"/>
      <c r="FB48" s="948"/>
      <c r="FC48" s="948"/>
      <c r="FD48" s="948" t="s">
        <v>481</v>
      </c>
      <c r="FE48" s="948"/>
      <c r="FF48" s="948"/>
      <c r="FG48" s="948"/>
      <c r="FH48" s="948"/>
      <c r="FI48" s="948"/>
      <c r="FJ48" s="948" t="s">
        <v>481</v>
      </c>
      <c r="FK48" s="948"/>
      <c r="FL48" s="948"/>
      <c r="FM48" s="948"/>
      <c r="FN48" s="948"/>
      <c r="FO48" s="948"/>
      <c r="FP48" s="948" t="s">
        <v>481</v>
      </c>
      <c r="FQ48" s="948"/>
      <c r="FR48" s="948"/>
      <c r="FS48" s="948"/>
      <c r="FT48" s="948"/>
      <c r="FU48" s="948"/>
      <c r="FV48" s="948" t="s">
        <v>481</v>
      </c>
      <c r="FW48" s="948"/>
      <c r="FX48" s="948"/>
      <c r="FY48" s="948"/>
      <c r="FZ48" s="948"/>
      <c r="GA48" s="948"/>
      <c r="GB48" s="948" t="s">
        <v>481</v>
      </c>
      <c r="GC48" s="948"/>
      <c r="GD48" s="948"/>
      <c r="GE48" s="948"/>
      <c r="GF48" s="948"/>
      <c r="GG48" s="948"/>
      <c r="GH48" s="948" t="s">
        <v>481</v>
      </c>
      <c r="GI48" s="948"/>
      <c r="GJ48" s="948"/>
      <c r="GK48" s="948"/>
      <c r="GL48" s="948"/>
      <c r="GM48" s="948"/>
      <c r="GN48" s="948" t="s">
        <v>481</v>
      </c>
      <c r="GO48" s="948"/>
      <c r="GP48" s="948"/>
      <c r="GQ48" s="948"/>
      <c r="GR48" s="948"/>
      <c r="GS48" s="948"/>
      <c r="GT48" s="948" t="s">
        <v>481</v>
      </c>
      <c r="GU48" s="948"/>
      <c r="GV48" s="948"/>
      <c r="GW48" s="948"/>
      <c r="GX48" s="948"/>
      <c r="GY48" s="948"/>
      <c r="GZ48" s="948" t="s">
        <v>481</v>
      </c>
      <c r="HA48" s="948"/>
      <c r="HB48" s="948"/>
      <c r="HC48" s="948"/>
      <c r="HD48" s="948"/>
      <c r="HE48" s="948"/>
      <c r="HF48" s="948" t="s">
        <v>481</v>
      </c>
      <c r="HG48" s="948"/>
      <c r="HH48" s="948"/>
      <c r="HI48" s="948"/>
      <c r="HJ48" s="948"/>
      <c r="HK48" s="948"/>
      <c r="HL48" s="948" t="s">
        <v>481</v>
      </c>
      <c r="HM48" s="948"/>
      <c r="HN48" s="948"/>
      <c r="HO48" s="948"/>
      <c r="HP48" s="948"/>
      <c r="HQ48" s="948"/>
      <c r="HR48" s="948" t="s">
        <v>481</v>
      </c>
      <c r="HS48" s="948"/>
      <c r="HT48" s="948"/>
      <c r="HU48" s="948"/>
      <c r="HV48" s="948"/>
      <c r="HW48" s="948"/>
      <c r="HX48" s="948" t="s">
        <v>481</v>
      </c>
      <c r="HY48" s="948"/>
      <c r="HZ48" s="948"/>
      <c r="IA48" s="948"/>
      <c r="IB48" s="948"/>
      <c r="IC48" s="948"/>
      <c r="ID48" s="948" t="s">
        <v>481</v>
      </c>
      <c r="IE48" s="948"/>
      <c r="IF48" s="948"/>
      <c r="IG48" s="948"/>
      <c r="IH48" s="948"/>
      <c r="II48" s="948"/>
      <c r="IJ48" s="948" t="s">
        <v>481</v>
      </c>
      <c r="IK48" s="948"/>
      <c r="IL48" s="948"/>
      <c r="IM48" s="948"/>
      <c r="IN48" s="948"/>
      <c r="IO48" s="948"/>
      <c r="IP48" s="948" t="s">
        <v>481</v>
      </c>
      <c r="IQ48" s="948"/>
      <c r="IR48" s="948"/>
      <c r="IS48" s="948"/>
    </row>
    <row r="49" spans="1:256">
      <c r="C49" s="1" t="s">
        <v>482</v>
      </c>
      <c r="D49" s="1"/>
      <c r="E49" s="1"/>
      <c r="F49" s="312"/>
      <c r="G49" s="1"/>
      <c r="H49" s="1"/>
      <c r="I49" s="1"/>
      <c r="J49" s="948"/>
      <c r="K49" s="948"/>
      <c r="L49" s="948"/>
      <c r="M49" s="948"/>
      <c r="N49" s="948"/>
      <c r="O49" s="948"/>
      <c r="P49" s="948"/>
      <c r="Q49" s="948"/>
      <c r="R49" s="948"/>
      <c r="S49" s="948"/>
      <c r="T49" s="948"/>
      <c r="U49" s="948"/>
      <c r="V49" s="948" t="s">
        <v>483</v>
      </c>
      <c r="W49" s="948"/>
      <c r="X49" s="948"/>
      <c r="Y49" s="948"/>
      <c r="Z49" s="948"/>
      <c r="AA49" s="948"/>
      <c r="AB49" s="948" t="s">
        <v>483</v>
      </c>
      <c r="AC49" s="948"/>
      <c r="AD49" s="948"/>
      <c r="AE49" s="948"/>
      <c r="AF49" s="948"/>
      <c r="AG49" s="948"/>
      <c r="AH49" s="948" t="s">
        <v>483</v>
      </c>
      <c r="AI49" s="948"/>
      <c r="AJ49" s="948"/>
      <c r="AK49" s="948"/>
      <c r="AL49" s="948"/>
      <c r="AM49" s="948"/>
      <c r="AN49" s="948" t="s">
        <v>483</v>
      </c>
      <c r="AO49" s="948"/>
      <c r="AP49" s="948"/>
      <c r="AQ49" s="948"/>
      <c r="AR49" s="948"/>
      <c r="AS49" s="948"/>
      <c r="AT49" s="948" t="s">
        <v>483</v>
      </c>
      <c r="AU49" s="948"/>
      <c r="AV49" s="948"/>
      <c r="AW49" s="948"/>
      <c r="AX49" s="948"/>
      <c r="AY49" s="948"/>
      <c r="AZ49" s="948" t="s">
        <v>483</v>
      </c>
      <c r="BA49" s="948"/>
      <c r="BB49" s="948"/>
      <c r="BC49" s="948"/>
      <c r="BD49" s="948"/>
      <c r="BE49" s="948"/>
      <c r="BF49" s="948" t="s">
        <v>483</v>
      </c>
      <c r="BG49" s="948"/>
      <c r="BH49" s="948"/>
      <c r="BI49" s="948"/>
      <c r="BJ49" s="948"/>
      <c r="BK49" s="948"/>
      <c r="BL49" s="948" t="s">
        <v>483</v>
      </c>
      <c r="BM49" s="948"/>
      <c r="BN49" s="948"/>
      <c r="BO49" s="948"/>
      <c r="BP49" s="948"/>
      <c r="BQ49" s="948"/>
      <c r="BR49" s="948" t="s">
        <v>483</v>
      </c>
      <c r="BS49" s="948"/>
      <c r="BT49" s="948"/>
      <c r="BU49" s="948"/>
      <c r="BV49" s="948"/>
      <c r="BW49" s="948"/>
      <c r="BX49" s="948" t="s">
        <v>483</v>
      </c>
      <c r="BY49" s="948"/>
      <c r="BZ49" s="948"/>
      <c r="CA49" s="948"/>
      <c r="CB49" s="948"/>
      <c r="CC49" s="948"/>
      <c r="CD49" s="948" t="s">
        <v>483</v>
      </c>
      <c r="CE49" s="948"/>
      <c r="CF49" s="948"/>
      <c r="CG49" s="948"/>
      <c r="CH49" s="948"/>
      <c r="CI49" s="948"/>
      <c r="CJ49" s="948" t="s">
        <v>483</v>
      </c>
      <c r="CK49" s="948"/>
      <c r="CL49" s="948"/>
      <c r="CM49" s="948"/>
      <c r="CN49" s="948"/>
      <c r="CO49" s="948"/>
      <c r="CP49" s="948" t="s">
        <v>483</v>
      </c>
      <c r="CQ49" s="948"/>
      <c r="CR49" s="948"/>
      <c r="CS49" s="948"/>
      <c r="CT49" s="948"/>
      <c r="CU49" s="948"/>
      <c r="CV49" s="948" t="s">
        <v>483</v>
      </c>
      <c r="CW49" s="948"/>
      <c r="CX49" s="948"/>
      <c r="CY49" s="948"/>
      <c r="CZ49" s="948"/>
      <c r="DA49" s="948"/>
      <c r="DB49" s="948" t="s">
        <v>483</v>
      </c>
      <c r="DC49" s="948"/>
      <c r="DD49" s="948"/>
      <c r="DE49" s="948"/>
      <c r="DF49" s="948"/>
      <c r="DG49" s="948"/>
      <c r="DH49" s="948" t="s">
        <v>483</v>
      </c>
      <c r="DI49" s="948"/>
      <c r="DJ49" s="948"/>
      <c r="DK49" s="948"/>
      <c r="DL49" s="948"/>
      <c r="DM49" s="948"/>
      <c r="DN49" s="948" t="s">
        <v>483</v>
      </c>
      <c r="DO49" s="948"/>
      <c r="DP49" s="948"/>
      <c r="DQ49" s="948"/>
      <c r="DR49" s="948"/>
      <c r="DS49" s="948"/>
      <c r="DT49" s="948" t="s">
        <v>483</v>
      </c>
      <c r="DU49" s="948"/>
      <c r="DV49" s="948"/>
      <c r="DW49" s="948"/>
      <c r="DX49" s="948"/>
      <c r="DY49" s="948"/>
      <c r="DZ49" s="948" t="s">
        <v>483</v>
      </c>
      <c r="EA49" s="948"/>
      <c r="EB49" s="948"/>
      <c r="EC49" s="948"/>
      <c r="ED49" s="948"/>
      <c r="EE49" s="948"/>
      <c r="EF49" s="948" t="s">
        <v>483</v>
      </c>
      <c r="EG49" s="948"/>
      <c r="EH49" s="948"/>
      <c r="EI49" s="948"/>
      <c r="EJ49" s="948"/>
      <c r="EK49" s="948"/>
      <c r="EL49" s="948" t="s">
        <v>483</v>
      </c>
      <c r="EM49" s="948"/>
      <c r="EN49" s="948"/>
      <c r="EO49" s="948"/>
      <c r="EP49" s="948"/>
      <c r="EQ49" s="948"/>
      <c r="ER49" s="948" t="s">
        <v>483</v>
      </c>
      <c r="ES49" s="948"/>
      <c r="ET49" s="948"/>
      <c r="EU49" s="948"/>
      <c r="EV49" s="948"/>
      <c r="EW49" s="948"/>
      <c r="EX49" s="948" t="s">
        <v>483</v>
      </c>
      <c r="EY49" s="948"/>
      <c r="EZ49" s="948"/>
      <c r="FA49" s="948"/>
      <c r="FB49" s="948"/>
      <c r="FC49" s="948"/>
      <c r="FD49" s="948" t="s">
        <v>483</v>
      </c>
      <c r="FE49" s="948"/>
      <c r="FF49" s="948"/>
      <c r="FG49" s="948"/>
      <c r="FH49" s="948"/>
      <c r="FI49" s="948"/>
      <c r="FJ49" s="948" t="s">
        <v>483</v>
      </c>
      <c r="FK49" s="948"/>
      <c r="FL49" s="948"/>
      <c r="FM49" s="948"/>
      <c r="FN49" s="948"/>
      <c r="FO49" s="948"/>
      <c r="FP49" s="948" t="s">
        <v>483</v>
      </c>
      <c r="FQ49" s="948"/>
      <c r="FR49" s="948"/>
      <c r="FS49" s="948"/>
      <c r="FT49" s="948"/>
      <c r="FU49" s="948"/>
      <c r="FV49" s="948" t="s">
        <v>483</v>
      </c>
      <c r="FW49" s="948"/>
      <c r="FX49" s="948"/>
      <c r="FY49" s="948"/>
      <c r="FZ49" s="948"/>
      <c r="GA49" s="948"/>
      <c r="GB49" s="948" t="s">
        <v>483</v>
      </c>
      <c r="GC49" s="948"/>
      <c r="GD49" s="948"/>
      <c r="GE49" s="948"/>
      <c r="GF49" s="948"/>
      <c r="GG49" s="948"/>
      <c r="GH49" s="948" t="s">
        <v>483</v>
      </c>
      <c r="GI49" s="948"/>
      <c r="GJ49" s="948"/>
      <c r="GK49" s="948"/>
      <c r="GL49" s="948"/>
      <c r="GM49" s="948"/>
      <c r="GN49" s="948" t="s">
        <v>483</v>
      </c>
      <c r="GO49" s="948"/>
      <c r="GP49" s="948"/>
      <c r="GQ49" s="948"/>
      <c r="GR49" s="948"/>
      <c r="GS49" s="948"/>
      <c r="GT49" s="948" t="s">
        <v>483</v>
      </c>
      <c r="GU49" s="948"/>
      <c r="GV49" s="948"/>
      <c r="GW49" s="948"/>
      <c r="GX49" s="948"/>
      <c r="GY49" s="948"/>
      <c r="GZ49" s="948" t="s">
        <v>483</v>
      </c>
      <c r="HA49" s="948"/>
      <c r="HB49" s="948"/>
      <c r="HC49" s="948"/>
      <c r="HD49" s="948"/>
      <c r="HE49" s="948"/>
      <c r="HF49" s="948" t="s">
        <v>483</v>
      </c>
      <c r="HG49" s="948"/>
      <c r="HH49" s="948"/>
      <c r="HI49" s="948"/>
      <c r="HJ49" s="948"/>
      <c r="HK49" s="948"/>
      <c r="HL49" s="948" t="s">
        <v>483</v>
      </c>
      <c r="HM49" s="948"/>
      <c r="HN49" s="948"/>
      <c r="HO49" s="948"/>
      <c r="HP49" s="948"/>
      <c r="HQ49" s="948"/>
      <c r="HR49" s="948" t="s">
        <v>483</v>
      </c>
      <c r="HS49" s="948"/>
      <c r="HT49" s="948"/>
      <c r="HU49" s="948"/>
      <c r="HV49" s="948"/>
      <c r="HW49" s="948"/>
      <c r="HX49" s="948" t="s">
        <v>483</v>
      </c>
      <c r="HY49" s="948"/>
      <c r="HZ49" s="948"/>
      <c r="IA49" s="948"/>
      <c r="IB49" s="948"/>
      <c r="IC49" s="948"/>
      <c r="ID49" s="948" t="s">
        <v>483</v>
      </c>
      <c r="IE49" s="948"/>
      <c r="IF49" s="948"/>
      <c r="IG49" s="948"/>
      <c r="IH49" s="948"/>
      <c r="II49" s="948"/>
      <c r="IJ49" s="948" t="s">
        <v>483</v>
      </c>
      <c r="IK49" s="948"/>
      <c r="IL49" s="948"/>
      <c r="IM49" s="948"/>
      <c r="IN49" s="948"/>
      <c r="IO49" s="948"/>
      <c r="IP49" s="948" t="s">
        <v>483</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482</v>
      </c>
      <c r="W50" s="948"/>
      <c r="X50" s="948"/>
      <c r="Y50" s="948"/>
      <c r="Z50" s="948"/>
      <c r="AA50" s="948"/>
      <c r="AB50" s="948" t="s">
        <v>482</v>
      </c>
      <c r="AC50" s="948"/>
      <c r="AD50" s="948"/>
      <c r="AE50" s="948"/>
      <c r="AF50" s="948"/>
      <c r="AG50" s="948"/>
      <c r="AH50" s="948" t="s">
        <v>482</v>
      </c>
      <c r="AI50" s="948"/>
      <c r="AJ50" s="948"/>
      <c r="AK50" s="948"/>
      <c r="AL50" s="948"/>
      <c r="AM50" s="948"/>
      <c r="AN50" s="948" t="s">
        <v>482</v>
      </c>
      <c r="AO50" s="948"/>
      <c r="AP50" s="948"/>
      <c r="AQ50" s="948"/>
      <c r="AR50" s="948"/>
      <c r="AS50" s="948"/>
      <c r="AT50" s="948" t="s">
        <v>482</v>
      </c>
      <c r="AU50" s="948"/>
      <c r="AV50" s="948"/>
      <c r="AW50" s="948"/>
      <c r="AX50" s="948"/>
      <c r="AY50" s="948"/>
      <c r="AZ50" s="948" t="s">
        <v>482</v>
      </c>
      <c r="BA50" s="948"/>
      <c r="BB50" s="948"/>
      <c r="BC50" s="948"/>
      <c r="BD50" s="948"/>
      <c r="BE50" s="948"/>
      <c r="BF50" s="948" t="s">
        <v>482</v>
      </c>
      <c r="BG50" s="948"/>
      <c r="BH50" s="948"/>
      <c r="BI50" s="948"/>
      <c r="BJ50" s="948"/>
      <c r="BK50" s="948"/>
      <c r="BL50" s="948" t="s">
        <v>482</v>
      </c>
      <c r="BM50" s="948"/>
      <c r="BN50" s="948"/>
      <c r="BO50" s="948"/>
      <c r="BP50" s="948"/>
      <c r="BQ50" s="948"/>
      <c r="BR50" s="948" t="s">
        <v>482</v>
      </c>
      <c r="BS50" s="948"/>
      <c r="BT50" s="948"/>
      <c r="BU50" s="948"/>
      <c r="BV50" s="948"/>
      <c r="BW50" s="948"/>
      <c r="BX50" s="948" t="s">
        <v>482</v>
      </c>
      <c r="BY50" s="948"/>
      <c r="BZ50" s="948"/>
      <c r="CA50" s="948"/>
      <c r="CB50" s="948"/>
      <c r="CC50" s="948"/>
      <c r="CD50" s="948" t="s">
        <v>482</v>
      </c>
      <c r="CE50" s="948"/>
      <c r="CF50" s="948"/>
      <c r="CG50" s="948"/>
      <c r="CH50" s="948"/>
      <c r="CI50" s="948"/>
      <c r="CJ50" s="948" t="s">
        <v>482</v>
      </c>
      <c r="CK50" s="948"/>
      <c r="CL50" s="948"/>
      <c r="CM50" s="948"/>
      <c r="CN50" s="948"/>
      <c r="CO50" s="948"/>
      <c r="CP50" s="948" t="s">
        <v>482</v>
      </c>
      <c r="CQ50" s="948"/>
      <c r="CR50" s="948"/>
      <c r="CS50" s="948"/>
      <c r="CT50" s="948"/>
      <c r="CU50" s="948"/>
      <c r="CV50" s="948" t="s">
        <v>482</v>
      </c>
      <c r="CW50" s="948"/>
      <c r="CX50" s="948"/>
      <c r="CY50" s="948"/>
      <c r="CZ50" s="948"/>
      <c r="DA50" s="948"/>
      <c r="DB50" s="948" t="s">
        <v>482</v>
      </c>
      <c r="DC50" s="948"/>
      <c r="DD50" s="948"/>
      <c r="DE50" s="948"/>
      <c r="DF50" s="948"/>
      <c r="DG50" s="948"/>
      <c r="DH50" s="948" t="s">
        <v>482</v>
      </c>
      <c r="DI50" s="948"/>
      <c r="DJ50" s="948"/>
      <c r="DK50" s="948"/>
      <c r="DL50" s="948"/>
      <c r="DM50" s="948"/>
      <c r="DN50" s="948" t="s">
        <v>482</v>
      </c>
      <c r="DO50" s="948"/>
      <c r="DP50" s="948"/>
      <c r="DQ50" s="948"/>
      <c r="DR50" s="948"/>
      <c r="DS50" s="948"/>
      <c r="DT50" s="948" t="s">
        <v>482</v>
      </c>
      <c r="DU50" s="948"/>
      <c r="DV50" s="948"/>
      <c r="DW50" s="948"/>
      <c r="DX50" s="948"/>
      <c r="DY50" s="948"/>
      <c r="DZ50" s="948" t="s">
        <v>482</v>
      </c>
      <c r="EA50" s="948"/>
      <c r="EB50" s="948"/>
      <c r="EC50" s="948"/>
      <c r="ED50" s="948"/>
      <c r="EE50" s="948"/>
      <c r="EF50" s="948" t="s">
        <v>482</v>
      </c>
      <c r="EG50" s="948"/>
      <c r="EH50" s="948"/>
      <c r="EI50" s="948"/>
      <c r="EJ50" s="948"/>
      <c r="EK50" s="948"/>
      <c r="EL50" s="948" t="s">
        <v>482</v>
      </c>
      <c r="EM50" s="948"/>
      <c r="EN50" s="948"/>
      <c r="EO50" s="948"/>
      <c r="EP50" s="948"/>
      <c r="EQ50" s="948"/>
      <c r="ER50" s="948" t="s">
        <v>482</v>
      </c>
      <c r="ES50" s="948"/>
      <c r="ET50" s="948"/>
      <c r="EU50" s="948"/>
      <c r="EV50" s="948"/>
      <c r="EW50" s="948"/>
      <c r="EX50" s="948" t="s">
        <v>482</v>
      </c>
      <c r="EY50" s="948"/>
      <c r="EZ50" s="948"/>
      <c r="FA50" s="948"/>
      <c r="FB50" s="948"/>
      <c r="FC50" s="948"/>
      <c r="FD50" s="948" t="s">
        <v>482</v>
      </c>
      <c r="FE50" s="948"/>
      <c r="FF50" s="948"/>
      <c r="FG50" s="948"/>
      <c r="FH50" s="948"/>
      <c r="FI50" s="948"/>
      <c r="FJ50" s="948" t="s">
        <v>482</v>
      </c>
      <c r="FK50" s="948"/>
      <c r="FL50" s="948"/>
      <c r="FM50" s="948"/>
      <c r="FN50" s="948"/>
      <c r="FO50" s="948"/>
      <c r="FP50" s="948" t="s">
        <v>482</v>
      </c>
      <c r="FQ50" s="948"/>
      <c r="FR50" s="948"/>
      <c r="FS50" s="948"/>
      <c r="FT50" s="948"/>
      <c r="FU50" s="948"/>
      <c r="FV50" s="948" t="s">
        <v>482</v>
      </c>
      <c r="FW50" s="948"/>
      <c r="FX50" s="948"/>
      <c r="FY50" s="948"/>
      <c r="FZ50" s="948"/>
      <c r="GA50" s="948"/>
      <c r="GB50" s="948" t="s">
        <v>482</v>
      </c>
      <c r="GC50" s="948"/>
      <c r="GD50" s="948"/>
      <c r="GE50" s="948"/>
      <c r="GF50" s="948"/>
      <c r="GG50" s="948"/>
      <c r="GH50" s="948" t="s">
        <v>482</v>
      </c>
      <c r="GI50" s="948"/>
      <c r="GJ50" s="948"/>
      <c r="GK50" s="948"/>
      <c r="GL50" s="948"/>
      <c r="GM50" s="948"/>
      <c r="GN50" s="948" t="s">
        <v>482</v>
      </c>
      <c r="GO50" s="948"/>
      <c r="GP50" s="948"/>
      <c r="GQ50" s="948"/>
      <c r="GR50" s="948"/>
      <c r="GS50" s="948"/>
      <c r="GT50" s="948" t="s">
        <v>482</v>
      </c>
      <c r="GU50" s="948"/>
      <c r="GV50" s="948"/>
      <c r="GW50" s="948"/>
      <c r="GX50" s="948"/>
      <c r="GY50" s="948"/>
      <c r="GZ50" s="948" t="s">
        <v>482</v>
      </c>
      <c r="HA50" s="948"/>
      <c r="HB50" s="948"/>
      <c r="HC50" s="948"/>
      <c r="HD50" s="948"/>
      <c r="HE50" s="948"/>
      <c r="HF50" s="948" t="s">
        <v>482</v>
      </c>
      <c r="HG50" s="948"/>
      <c r="HH50" s="948"/>
      <c r="HI50" s="948"/>
      <c r="HJ50" s="948"/>
      <c r="HK50" s="948"/>
      <c r="HL50" s="948" t="s">
        <v>482</v>
      </c>
      <c r="HM50" s="948"/>
      <c r="HN50" s="948"/>
      <c r="HO50" s="948"/>
      <c r="HP50" s="948"/>
      <c r="HQ50" s="948"/>
      <c r="HR50" s="948" t="s">
        <v>482</v>
      </c>
      <c r="HS50" s="948"/>
      <c r="HT50" s="948"/>
      <c r="HU50" s="948"/>
      <c r="HV50" s="948"/>
      <c r="HW50" s="948"/>
      <c r="HX50" s="948" t="s">
        <v>482</v>
      </c>
      <c r="HY50" s="948"/>
      <c r="HZ50" s="948"/>
      <c r="IA50" s="948"/>
      <c r="IB50" s="948"/>
      <c r="IC50" s="948"/>
      <c r="ID50" s="948" t="s">
        <v>482</v>
      </c>
      <c r="IE50" s="948"/>
      <c r="IF50" s="948"/>
      <c r="IG50" s="948"/>
      <c r="IH50" s="948"/>
      <c r="II50" s="948"/>
      <c r="IJ50" s="948" t="s">
        <v>482</v>
      </c>
      <c r="IK50" s="948"/>
      <c r="IL50" s="948"/>
      <c r="IM50" s="948"/>
      <c r="IN50" s="948"/>
      <c r="IO50" s="948"/>
      <c r="IP50" s="948" t="s">
        <v>482</v>
      </c>
      <c r="IQ50" s="948"/>
      <c r="IR50" s="948"/>
      <c r="IS50" s="948"/>
      <c r="IT50" s="948"/>
      <c r="IU50" s="948"/>
      <c r="IV50" s="1" t="s">
        <v>482</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C1:G1"/>
    <mergeCell ref="C11:G17"/>
    <mergeCell ref="J48:O48"/>
    <mergeCell ref="P48:U48"/>
    <mergeCell ref="J49:O49"/>
    <mergeCell ref="P49:U49"/>
    <mergeCell ref="DB49:DG49"/>
    <mergeCell ref="CD48:CI48"/>
    <mergeCell ref="BR49:BW49"/>
    <mergeCell ref="AT48:AY48"/>
    <mergeCell ref="AZ48:BE48"/>
    <mergeCell ref="CV48:DA48"/>
    <mergeCell ref="CP49:CU49"/>
    <mergeCell ref="CD49:CI49"/>
    <mergeCell ref="AH48:AM48"/>
    <mergeCell ref="AN48:AS48"/>
    <mergeCell ref="V48:AA48"/>
    <mergeCell ref="BL48:BQ48"/>
    <mergeCell ref="BX49:CC49"/>
    <mergeCell ref="V49:AA49"/>
    <mergeCell ref="AB49:AG49"/>
    <mergeCell ref="AB48:AG48"/>
    <mergeCell ref="BF48:BK48"/>
    <mergeCell ref="BX48:CC48"/>
    <mergeCell ref="BR48:BW48"/>
    <mergeCell ref="AN49:AS49"/>
    <mergeCell ref="AT49:AY49"/>
    <mergeCell ref="ER49:EW49"/>
    <mergeCell ref="FJ49:FO49"/>
    <mergeCell ref="DT48:DY48"/>
    <mergeCell ref="AH49:AM49"/>
    <mergeCell ref="DB48:DG48"/>
    <mergeCell ref="DH48:DM48"/>
    <mergeCell ref="EF48:EK48"/>
    <mergeCell ref="DZ48:EE48"/>
    <mergeCell ref="DN48:DS48"/>
    <mergeCell ref="CJ49:CO49"/>
    <mergeCell ref="AZ49:BE49"/>
    <mergeCell ref="BF49:BK49"/>
    <mergeCell ref="BL49:BQ49"/>
    <mergeCell ref="CP48:CU48"/>
    <mergeCell ref="CJ48:CO48"/>
    <mergeCell ref="EL48:EQ48"/>
    <mergeCell ref="DZ49:EE49"/>
    <mergeCell ref="DN49:DS49"/>
    <mergeCell ref="EF49:EK49"/>
    <mergeCell ref="DT49:DY49"/>
    <mergeCell ref="IP50:IU50"/>
    <mergeCell ref="HR50:HW50"/>
    <mergeCell ref="HF50:HK50"/>
    <mergeCell ref="HL50:HQ50"/>
    <mergeCell ref="HX50:IC50"/>
    <mergeCell ref="IJ50:IO50"/>
    <mergeCell ref="ID50:II50"/>
    <mergeCell ref="EX48:FC48"/>
    <mergeCell ref="GH50:GM50"/>
    <mergeCell ref="IP48:IS48"/>
    <mergeCell ref="HX48:IC48"/>
    <mergeCell ref="GT48:GY48"/>
    <mergeCell ref="GZ49:HE49"/>
    <mergeCell ref="HL48:HQ48"/>
    <mergeCell ref="IJ49:IO49"/>
    <mergeCell ref="HX49:IC49"/>
    <mergeCell ref="HL49:HQ49"/>
    <mergeCell ref="IP49:IS49"/>
    <mergeCell ref="FV49:GA49"/>
    <mergeCell ref="GN48:GS48"/>
    <mergeCell ref="GB49:GG49"/>
    <mergeCell ref="GB48:GG48"/>
    <mergeCell ref="GH49:GM49"/>
    <mergeCell ref="ID48:II48"/>
    <mergeCell ref="IJ48:IO48"/>
    <mergeCell ref="ID49:II49"/>
    <mergeCell ref="FD49:FI49"/>
    <mergeCell ref="FP49:FU49"/>
    <mergeCell ref="GN49:GS49"/>
    <mergeCell ref="GH48:GM48"/>
    <mergeCell ref="FP48:FU48"/>
    <mergeCell ref="FV48:GA48"/>
    <mergeCell ref="ER48:EW48"/>
    <mergeCell ref="FJ48:FO48"/>
    <mergeCell ref="GZ48:HE48"/>
    <mergeCell ref="HR49:HW49"/>
    <mergeCell ref="HF49:HK49"/>
    <mergeCell ref="HF48:HK48"/>
    <mergeCell ref="HR48:HW48"/>
    <mergeCell ref="GT49:GY49"/>
    <mergeCell ref="EX49:FC49"/>
    <mergeCell ref="FD48:FI48"/>
    <mergeCell ref="DZ50:EE50"/>
    <mergeCell ref="EL50:EQ50"/>
    <mergeCell ref="EL49:EQ49"/>
    <mergeCell ref="CJ50:CO50"/>
    <mergeCell ref="CP50:CU50"/>
    <mergeCell ref="DT50:DY50"/>
    <mergeCell ref="CV50:DA50"/>
    <mergeCell ref="DB50:DG50"/>
    <mergeCell ref="DH49:DM49"/>
    <mergeCell ref="CV49:DA49"/>
    <mergeCell ref="AZ50:BE50"/>
    <mergeCell ref="P50:U50"/>
    <mergeCell ref="V50:AA50"/>
    <mergeCell ref="AB50:AG50"/>
    <mergeCell ref="AH50:AM50"/>
    <mergeCell ref="AN50:AS50"/>
    <mergeCell ref="AT50:AY50"/>
    <mergeCell ref="GN50:GS50"/>
    <mergeCell ref="GT50:GY50"/>
    <mergeCell ref="GZ50:HE50"/>
    <mergeCell ref="FD50:FI50"/>
    <mergeCell ref="FJ50:FO50"/>
    <mergeCell ref="FV50:GA50"/>
    <mergeCell ref="GB50:GG50"/>
    <mergeCell ref="FP50:FU50"/>
    <mergeCell ref="EX50:FC50"/>
    <mergeCell ref="ER50:EW50"/>
    <mergeCell ref="BF50:BK50"/>
    <mergeCell ref="BL50:BQ50"/>
    <mergeCell ref="BX50:CC50"/>
    <mergeCell ref="CD50:CI50"/>
    <mergeCell ref="BR50:BW50"/>
    <mergeCell ref="EF50:EK50"/>
    <mergeCell ref="DN50:DS50"/>
    <mergeCell ref="DH50:DM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7"/>
  <sheetViews>
    <sheetView zoomScale="125" workbookViewId="0">
      <selection activeCell="D14" sqref="D14"/>
    </sheetView>
  </sheetViews>
  <sheetFormatPr baseColWidth="10" defaultColWidth="10.7109375" defaultRowHeight="15"/>
  <cols>
    <col min="1" max="1" width="16.140625" style="267" customWidth="1"/>
    <col min="2" max="2" width="32.28515625" style="23" customWidth="1"/>
    <col min="3" max="3" width="9.140625" style="23" customWidth="1"/>
    <col min="4" max="4" width="11" style="23" customWidth="1"/>
    <col min="5" max="5" width="9" style="23" customWidth="1"/>
    <col min="6" max="6" width="9" style="247" customWidth="1"/>
    <col min="7" max="7" width="15.85546875" style="23" customWidth="1"/>
    <col min="8" max="8" width="8.28515625" style="23" customWidth="1"/>
    <col min="9" max="16384" width="10.7109375" style="23"/>
  </cols>
  <sheetData>
    <row r="1" spans="1:8" ht="105" customHeight="1">
      <c r="C1" s="949" t="s">
        <v>2396</v>
      </c>
      <c r="D1" s="949"/>
      <c r="E1" s="949"/>
      <c r="F1" s="949"/>
      <c r="G1" s="949"/>
    </row>
    <row r="2" spans="1:8">
      <c r="A2" s="268" t="s">
        <v>788</v>
      </c>
      <c r="G2" s="22"/>
    </row>
    <row r="3" spans="1:8">
      <c r="A3" s="267" t="s">
        <v>548</v>
      </c>
      <c r="G3" s="31">
        <v>40667</v>
      </c>
    </row>
    <row r="4" spans="1:8">
      <c r="A4" s="267" t="s">
        <v>234</v>
      </c>
      <c r="G4" s="24" t="s">
        <v>5391</v>
      </c>
    </row>
    <row r="5" spans="1:8">
      <c r="A5" s="267" t="s">
        <v>235</v>
      </c>
    </row>
    <row r="6" spans="1:8">
      <c r="C6" s="49" t="s">
        <v>6032</v>
      </c>
      <c r="D6" s="173"/>
      <c r="E6" s="173"/>
      <c r="F6" s="248"/>
      <c r="G6" s="46"/>
      <c r="H6" s="199"/>
    </row>
    <row r="7" spans="1:8">
      <c r="C7" s="269" t="s">
        <v>5335</v>
      </c>
      <c r="D7" s="174"/>
      <c r="E7" s="174"/>
      <c r="F7" s="249"/>
      <c r="G7" s="48"/>
      <c r="H7" s="199"/>
    </row>
    <row r="8" spans="1:8">
      <c r="A8" s="267" t="s">
        <v>299</v>
      </c>
      <c r="C8" s="269" t="s">
        <v>5336</v>
      </c>
      <c r="D8" s="174"/>
      <c r="E8" s="174"/>
      <c r="F8" s="249"/>
      <c r="G8" s="270"/>
      <c r="H8" s="199"/>
    </row>
    <row r="9" spans="1:8">
      <c r="A9" t="s">
        <v>5393</v>
      </c>
      <c r="C9" s="269" t="s">
        <v>5189</v>
      </c>
      <c r="D9" s="174"/>
      <c r="E9" s="174"/>
      <c r="F9" s="249"/>
      <c r="G9" s="270"/>
      <c r="H9" s="199"/>
    </row>
    <row r="10" spans="1:8">
      <c r="A10" t="s">
        <v>5956</v>
      </c>
      <c r="C10" s="269" t="s">
        <v>5337</v>
      </c>
      <c r="D10" s="174"/>
      <c r="E10" s="174"/>
      <c r="F10" s="249"/>
      <c r="G10" s="270"/>
      <c r="H10" s="199"/>
    </row>
    <row r="11" spans="1:8">
      <c r="A11" t="s">
        <v>5957</v>
      </c>
      <c r="C11" s="269"/>
      <c r="D11" s="199"/>
      <c r="E11" s="199"/>
      <c r="F11" s="273"/>
      <c r="G11" s="270"/>
      <c r="H11" s="199"/>
    </row>
    <row r="12" spans="1:8">
      <c r="A12" t="s">
        <v>5958</v>
      </c>
      <c r="C12" s="47"/>
      <c r="D12" s="174"/>
      <c r="E12" s="174"/>
      <c r="F12" s="249"/>
      <c r="G12" s="270"/>
      <c r="H12" s="199"/>
    </row>
    <row r="13" spans="1:8">
      <c r="A13"/>
      <c r="C13" s="47"/>
      <c r="D13" s="199"/>
      <c r="E13" s="199"/>
      <c r="F13" s="273"/>
      <c r="G13" s="270"/>
      <c r="H13" s="199"/>
    </row>
    <row r="14" spans="1:8">
      <c r="A14"/>
      <c r="C14" s="47"/>
      <c r="D14" s="199"/>
      <c r="E14" s="199"/>
      <c r="F14" s="273"/>
      <c r="G14" s="275"/>
      <c r="H14" s="199"/>
    </row>
    <row r="15" spans="1:8">
      <c r="A15" t="s">
        <v>421</v>
      </c>
      <c r="C15" s="272"/>
      <c r="D15" s="199"/>
      <c r="E15" s="199"/>
      <c r="F15" s="273"/>
      <c r="G15" s="270"/>
      <c r="H15" s="199"/>
    </row>
    <row r="16" spans="1:8">
      <c r="A16" t="s">
        <v>5442</v>
      </c>
      <c r="C16" s="272"/>
      <c r="D16" s="199"/>
      <c r="E16" s="199"/>
      <c r="F16" s="273"/>
      <c r="G16" s="270"/>
      <c r="H16" s="199"/>
    </row>
    <row r="17" spans="1:8">
      <c r="A17"/>
      <c r="C17" s="272"/>
      <c r="D17" s="199"/>
      <c r="E17" s="199"/>
      <c r="F17" s="273"/>
      <c r="G17" s="270"/>
      <c r="H17" s="199"/>
    </row>
    <row r="18" spans="1:8">
      <c r="A18"/>
      <c r="C18" s="272"/>
      <c r="D18" s="199"/>
      <c r="E18" s="199"/>
      <c r="F18" s="273"/>
      <c r="G18" s="270"/>
      <c r="H18" s="199"/>
    </row>
    <row r="19" spans="1:8">
      <c r="A19" t="s">
        <v>1967</v>
      </c>
      <c r="C19" s="276" t="s">
        <v>459</v>
      </c>
      <c r="D19" s="277"/>
      <c r="E19" s="277"/>
      <c r="F19" s="278"/>
      <c r="G19" s="279"/>
    </row>
    <row r="20" spans="1:8">
      <c r="A20" t="s">
        <v>5392</v>
      </c>
      <c r="C20" s="274"/>
      <c r="D20" s="274"/>
      <c r="E20" s="274"/>
      <c r="F20" s="280"/>
    </row>
    <row r="21" spans="1:8">
      <c r="A21" s="858"/>
      <c r="C21" s="274"/>
      <c r="D21" s="274"/>
      <c r="E21" s="274"/>
      <c r="F21" s="280"/>
    </row>
    <row r="22" spans="1:8" s="286" customFormat="1" ht="16" customHeight="1">
      <c r="A22" s="282"/>
      <c r="B22" s="18"/>
      <c r="C22" s="8"/>
      <c r="D22" s="8"/>
      <c r="E22" s="8"/>
      <c r="F22" s="283"/>
      <c r="G22" s="284"/>
      <c r="H22" s="285"/>
    </row>
    <row r="23" spans="1:8" ht="29" customHeight="1">
      <c r="A23" s="287" t="s">
        <v>279</v>
      </c>
      <c r="B23" s="30" t="s">
        <v>351</v>
      </c>
      <c r="C23" s="30" t="s">
        <v>586</v>
      </c>
      <c r="D23" s="513" t="s">
        <v>587</v>
      </c>
      <c r="E23" s="30" t="s">
        <v>6</v>
      </c>
      <c r="F23" s="253" t="s">
        <v>354</v>
      </c>
      <c r="G23" s="30" t="s">
        <v>40</v>
      </c>
      <c r="H23" s="13"/>
    </row>
    <row r="24" spans="1:8">
      <c r="A24" s="288">
        <v>40689</v>
      </c>
      <c r="B24" s="289" t="s">
        <v>5334</v>
      </c>
      <c r="C24" s="290">
        <v>60</v>
      </c>
      <c r="D24" s="291">
        <v>3.5</v>
      </c>
      <c r="E24" s="290">
        <f>C24*D24</f>
        <v>210</v>
      </c>
      <c r="F24" s="233"/>
      <c r="G24" s="223">
        <f t="shared" ref="G24:G29" si="0">E24*(1-F24)</f>
        <v>210</v>
      </c>
      <c r="H24" s="13"/>
    </row>
    <row r="25" spans="1:8">
      <c r="A25" s="288">
        <v>40696</v>
      </c>
      <c r="B25" s="289" t="s">
        <v>5334</v>
      </c>
      <c r="C25" s="290">
        <v>60</v>
      </c>
      <c r="D25" s="291">
        <v>3.5</v>
      </c>
      <c r="E25" s="290">
        <f>C25*D25</f>
        <v>210</v>
      </c>
      <c r="F25" s="292"/>
      <c r="G25" s="223">
        <f t="shared" si="0"/>
        <v>210</v>
      </c>
      <c r="H25" s="178"/>
    </row>
    <row r="26" spans="1:8">
      <c r="A26" s="288">
        <v>40703</v>
      </c>
      <c r="B26" s="289" t="s">
        <v>5334</v>
      </c>
      <c r="C26" s="290">
        <v>60</v>
      </c>
      <c r="D26" s="291">
        <v>3.5</v>
      </c>
      <c r="E26" s="290">
        <f>C26*D26</f>
        <v>210</v>
      </c>
      <c r="F26" s="292"/>
      <c r="G26" s="223">
        <f t="shared" si="0"/>
        <v>210</v>
      </c>
      <c r="H26" s="178"/>
    </row>
    <row r="27" spans="1:8">
      <c r="A27" s="288">
        <v>40710</v>
      </c>
      <c r="B27" s="289" t="s">
        <v>5334</v>
      </c>
      <c r="C27" s="290">
        <v>60</v>
      </c>
      <c r="D27" s="291">
        <v>3.5</v>
      </c>
      <c r="E27" s="290">
        <f>C27*D27</f>
        <v>210</v>
      </c>
      <c r="F27" s="292"/>
      <c r="G27" s="223">
        <f t="shared" si="0"/>
        <v>210</v>
      </c>
      <c r="H27" s="178"/>
    </row>
    <row r="28" spans="1:8">
      <c r="A28" s="288">
        <v>40717</v>
      </c>
      <c r="B28" s="289" t="s">
        <v>5334</v>
      </c>
      <c r="C28" s="290">
        <v>60</v>
      </c>
      <c r="D28" s="291">
        <v>3.5</v>
      </c>
      <c r="E28" s="290">
        <f>C28*D28</f>
        <v>210</v>
      </c>
      <c r="F28" s="292"/>
      <c r="G28" s="223">
        <f t="shared" si="0"/>
        <v>210</v>
      </c>
      <c r="H28" s="178"/>
    </row>
    <row r="29" spans="1:8" ht="16" thickBot="1">
      <c r="A29" s="293"/>
      <c r="B29" s="299"/>
      <c r="C29" s="300"/>
      <c r="D29" s="301"/>
      <c r="E29" s="300"/>
      <c r="F29" s="302"/>
      <c r="G29" s="230">
        <f t="shared" si="0"/>
        <v>0</v>
      </c>
      <c r="H29" s="13"/>
    </row>
    <row r="30" spans="1:8" s="308" customFormat="1" ht="16" customHeight="1">
      <c r="A30" s="303"/>
      <c r="B30" s="12" t="s">
        <v>6132</v>
      </c>
      <c r="C30" s="304"/>
      <c r="D30" s="304"/>
      <c r="E30" s="226">
        <f>SUM(E24:E29)</f>
        <v>1050</v>
      </c>
      <c r="F30" s="226"/>
      <c r="G30" s="226">
        <f>SUM(G24:G29)</f>
        <v>1050</v>
      </c>
      <c r="H30" s="307"/>
    </row>
    <row r="32" spans="1:8">
      <c r="C32" s="309" t="s">
        <v>6135</v>
      </c>
      <c r="D32" s="310">
        <f>G30/2</f>
        <v>525</v>
      </c>
      <c r="E32" s="310"/>
      <c r="F32" s="311"/>
    </row>
    <row r="34" spans="1:256">
      <c r="C34" s="1" t="s">
        <v>405</v>
      </c>
      <c r="D34" s="1"/>
      <c r="E34" s="1"/>
      <c r="F34" s="312"/>
      <c r="G34" s="1"/>
      <c r="H34" s="1"/>
      <c r="I34" s="1"/>
    </row>
    <row r="35" spans="1:256">
      <c r="C35" s="1" t="s">
        <v>406</v>
      </c>
      <c r="D35" s="1"/>
      <c r="E35" s="1"/>
      <c r="F35" s="312"/>
      <c r="G35" s="1"/>
      <c r="H35" s="1"/>
      <c r="I35" s="1"/>
    </row>
    <row r="36" spans="1:256">
      <c r="C36" s="859" t="s">
        <v>251</v>
      </c>
      <c r="D36" s="859"/>
      <c r="E36" s="859"/>
      <c r="F36" s="860"/>
      <c r="G36" s="859"/>
      <c r="H36" s="859"/>
      <c r="I36" s="315"/>
      <c r="J36" s="948"/>
      <c r="K36" s="948"/>
      <c r="L36" s="948"/>
      <c r="M36" s="948"/>
      <c r="N36" s="948"/>
      <c r="O36" s="948"/>
      <c r="P36" s="948"/>
      <c r="Q36" s="948"/>
      <c r="R36" s="948"/>
      <c r="S36" s="948"/>
      <c r="T36" s="948"/>
      <c r="U36" s="948"/>
      <c r="V36" s="948" t="s">
        <v>405</v>
      </c>
      <c r="W36" s="948"/>
      <c r="X36" s="948"/>
      <c r="Y36" s="948"/>
      <c r="Z36" s="948"/>
      <c r="AA36" s="948"/>
      <c r="AB36" s="948" t="s">
        <v>405</v>
      </c>
      <c r="AC36" s="948"/>
      <c r="AD36" s="948"/>
      <c r="AE36" s="948"/>
      <c r="AF36" s="948"/>
      <c r="AG36" s="948"/>
      <c r="AH36" s="948" t="s">
        <v>405</v>
      </c>
      <c r="AI36" s="948"/>
      <c r="AJ36" s="948"/>
      <c r="AK36" s="948"/>
      <c r="AL36" s="948"/>
      <c r="AM36" s="948"/>
      <c r="AN36" s="948" t="s">
        <v>405</v>
      </c>
      <c r="AO36" s="948"/>
      <c r="AP36" s="948"/>
      <c r="AQ36" s="948"/>
      <c r="AR36" s="948"/>
      <c r="AS36" s="948"/>
      <c r="AT36" s="948" t="s">
        <v>405</v>
      </c>
      <c r="AU36" s="948"/>
      <c r="AV36" s="948"/>
      <c r="AW36" s="948"/>
      <c r="AX36" s="948"/>
      <c r="AY36" s="948"/>
      <c r="AZ36" s="948" t="s">
        <v>405</v>
      </c>
      <c r="BA36" s="948"/>
      <c r="BB36" s="948"/>
      <c r="BC36" s="948"/>
      <c r="BD36" s="948"/>
      <c r="BE36" s="948"/>
      <c r="BF36" s="948" t="s">
        <v>405</v>
      </c>
      <c r="BG36" s="948"/>
      <c r="BH36" s="948"/>
      <c r="BI36" s="948"/>
      <c r="BJ36" s="948"/>
      <c r="BK36" s="948"/>
      <c r="BL36" s="948" t="s">
        <v>405</v>
      </c>
      <c r="BM36" s="948"/>
      <c r="BN36" s="948"/>
      <c r="BO36" s="948"/>
      <c r="BP36" s="948"/>
      <c r="BQ36" s="948"/>
      <c r="BR36" s="948" t="s">
        <v>405</v>
      </c>
      <c r="BS36" s="948"/>
      <c r="BT36" s="948"/>
      <c r="BU36" s="948"/>
      <c r="BV36" s="948"/>
      <c r="BW36" s="948"/>
      <c r="BX36" s="948" t="s">
        <v>405</v>
      </c>
      <c r="BY36" s="948"/>
      <c r="BZ36" s="948"/>
      <c r="CA36" s="948"/>
      <c r="CB36" s="948"/>
      <c r="CC36" s="948"/>
      <c r="CD36" s="948" t="s">
        <v>405</v>
      </c>
      <c r="CE36" s="948"/>
      <c r="CF36" s="948"/>
      <c r="CG36" s="948"/>
      <c r="CH36" s="948"/>
      <c r="CI36" s="948"/>
      <c r="CJ36" s="948" t="s">
        <v>405</v>
      </c>
      <c r="CK36" s="948"/>
      <c r="CL36" s="948"/>
      <c r="CM36" s="948"/>
      <c r="CN36" s="948"/>
      <c r="CO36" s="948"/>
      <c r="CP36" s="948" t="s">
        <v>405</v>
      </c>
      <c r="CQ36" s="948"/>
      <c r="CR36" s="948"/>
      <c r="CS36" s="948"/>
      <c r="CT36" s="948"/>
      <c r="CU36" s="948"/>
      <c r="CV36" s="948" t="s">
        <v>405</v>
      </c>
      <c r="CW36" s="948"/>
      <c r="CX36" s="948"/>
      <c r="CY36" s="948"/>
      <c r="CZ36" s="948"/>
      <c r="DA36" s="948"/>
      <c r="DB36" s="948" t="s">
        <v>405</v>
      </c>
      <c r="DC36" s="948"/>
      <c r="DD36" s="948"/>
      <c r="DE36" s="948"/>
      <c r="DF36" s="948"/>
      <c r="DG36" s="948"/>
      <c r="DH36" s="948" t="s">
        <v>405</v>
      </c>
      <c r="DI36" s="948"/>
      <c r="DJ36" s="948"/>
      <c r="DK36" s="948"/>
      <c r="DL36" s="948"/>
      <c r="DM36" s="948"/>
      <c r="DN36" s="948" t="s">
        <v>405</v>
      </c>
      <c r="DO36" s="948"/>
      <c r="DP36" s="948"/>
      <c r="DQ36" s="948"/>
      <c r="DR36" s="948"/>
      <c r="DS36" s="948"/>
      <c r="DT36" s="948" t="s">
        <v>405</v>
      </c>
      <c r="DU36" s="948"/>
      <c r="DV36" s="948"/>
      <c r="DW36" s="948"/>
      <c r="DX36" s="948"/>
      <c r="DY36" s="948"/>
      <c r="DZ36" s="948" t="s">
        <v>405</v>
      </c>
      <c r="EA36" s="948"/>
      <c r="EB36" s="948"/>
      <c r="EC36" s="948"/>
      <c r="ED36" s="948"/>
      <c r="EE36" s="948"/>
      <c r="EF36" s="948" t="s">
        <v>405</v>
      </c>
      <c r="EG36" s="948"/>
      <c r="EH36" s="948"/>
      <c r="EI36" s="948"/>
      <c r="EJ36" s="948"/>
      <c r="EK36" s="948"/>
      <c r="EL36" s="948" t="s">
        <v>405</v>
      </c>
      <c r="EM36" s="948"/>
      <c r="EN36" s="948"/>
      <c r="EO36" s="948"/>
      <c r="EP36" s="948"/>
      <c r="EQ36" s="948"/>
      <c r="ER36" s="948" t="s">
        <v>405</v>
      </c>
      <c r="ES36" s="948"/>
      <c r="ET36" s="948"/>
      <c r="EU36" s="948"/>
      <c r="EV36" s="948"/>
      <c r="EW36" s="948"/>
      <c r="EX36" s="948" t="s">
        <v>405</v>
      </c>
      <c r="EY36" s="948"/>
      <c r="EZ36" s="948"/>
      <c r="FA36" s="948"/>
      <c r="FB36" s="948"/>
      <c r="FC36" s="948"/>
      <c r="FD36" s="948" t="s">
        <v>405</v>
      </c>
      <c r="FE36" s="948"/>
      <c r="FF36" s="948"/>
      <c r="FG36" s="948"/>
      <c r="FH36" s="948"/>
      <c r="FI36" s="948"/>
      <c r="FJ36" s="948" t="s">
        <v>405</v>
      </c>
      <c r="FK36" s="948"/>
      <c r="FL36" s="948"/>
      <c r="FM36" s="948"/>
      <c r="FN36" s="948"/>
      <c r="FO36" s="948"/>
      <c r="FP36" s="948" t="s">
        <v>405</v>
      </c>
      <c r="FQ36" s="948"/>
      <c r="FR36" s="948"/>
      <c r="FS36" s="948"/>
      <c r="FT36" s="948"/>
      <c r="FU36" s="948"/>
      <c r="FV36" s="948" t="s">
        <v>405</v>
      </c>
      <c r="FW36" s="948"/>
      <c r="FX36" s="948"/>
      <c r="FY36" s="948"/>
      <c r="FZ36" s="948"/>
      <c r="GA36" s="948"/>
      <c r="GB36" s="948" t="s">
        <v>405</v>
      </c>
      <c r="GC36" s="948"/>
      <c r="GD36" s="948"/>
      <c r="GE36" s="948"/>
      <c r="GF36" s="948"/>
      <c r="GG36" s="948"/>
      <c r="GH36" s="948" t="s">
        <v>405</v>
      </c>
      <c r="GI36" s="948"/>
      <c r="GJ36" s="948"/>
      <c r="GK36" s="948"/>
      <c r="GL36" s="948"/>
      <c r="GM36" s="948"/>
      <c r="GN36" s="948" t="s">
        <v>405</v>
      </c>
      <c r="GO36" s="948"/>
      <c r="GP36" s="948"/>
      <c r="GQ36" s="948"/>
      <c r="GR36" s="948"/>
      <c r="GS36" s="948"/>
      <c r="GT36" s="948" t="s">
        <v>405</v>
      </c>
      <c r="GU36" s="948"/>
      <c r="GV36" s="948"/>
      <c r="GW36" s="948"/>
      <c r="GX36" s="948"/>
      <c r="GY36" s="948"/>
      <c r="GZ36" s="948" t="s">
        <v>405</v>
      </c>
      <c r="HA36" s="948"/>
      <c r="HB36" s="948"/>
      <c r="HC36" s="948"/>
      <c r="HD36" s="948"/>
      <c r="HE36" s="948"/>
      <c r="HF36" s="948" t="s">
        <v>405</v>
      </c>
      <c r="HG36" s="948"/>
      <c r="HH36" s="948"/>
      <c r="HI36" s="948"/>
      <c r="HJ36" s="948"/>
      <c r="HK36" s="948"/>
      <c r="HL36" s="948" t="s">
        <v>405</v>
      </c>
      <c r="HM36" s="948"/>
      <c r="HN36" s="948"/>
      <c r="HO36" s="948"/>
      <c r="HP36" s="948"/>
      <c r="HQ36" s="948"/>
      <c r="HR36" s="948" t="s">
        <v>405</v>
      </c>
      <c r="HS36" s="948"/>
      <c r="HT36" s="948"/>
      <c r="HU36" s="948"/>
      <c r="HV36" s="948"/>
      <c r="HW36" s="948"/>
      <c r="HX36" s="948" t="s">
        <v>405</v>
      </c>
      <c r="HY36" s="948"/>
      <c r="HZ36" s="948"/>
      <c r="IA36" s="948"/>
      <c r="IB36" s="948"/>
      <c r="IC36" s="948"/>
      <c r="ID36" s="948" t="s">
        <v>405</v>
      </c>
      <c r="IE36" s="948"/>
      <c r="IF36" s="948"/>
      <c r="IG36" s="948"/>
      <c r="IH36" s="948"/>
      <c r="II36" s="948"/>
      <c r="IJ36" s="948" t="s">
        <v>405</v>
      </c>
      <c r="IK36" s="948"/>
      <c r="IL36" s="948"/>
      <c r="IM36" s="948"/>
      <c r="IN36" s="948"/>
      <c r="IO36" s="948"/>
      <c r="IP36" s="948" t="s">
        <v>405</v>
      </c>
      <c r="IQ36" s="948"/>
      <c r="IR36" s="948"/>
      <c r="IS36" s="948"/>
    </row>
    <row r="37" spans="1:256">
      <c r="C37" s="1" t="s">
        <v>37</v>
      </c>
      <c r="D37" s="1"/>
      <c r="E37" s="1"/>
      <c r="F37" s="312"/>
      <c r="G37" s="1"/>
      <c r="H37" s="1"/>
      <c r="I37" s="1"/>
      <c r="J37" s="948"/>
      <c r="K37" s="948"/>
      <c r="L37" s="948"/>
      <c r="M37" s="948"/>
      <c r="N37" s="948"/>
      <c r="O37" s="948"/>
      <c r="P37" s="948"/>
      <c r="Q37" s="948"/>
      <c r="R37" s="948"/>
      <c r="S37" s="948"/>
      <c r="T37" s="948"/>
      <c r="U37" s="948"/>
      <c r="V37" s="948" t="s">
        <v>67</v>
      </c>
      <c r="W37" s="948"/>
      <c r="X37" s="948"/>
      <c r="Y37" s="948"/>
      <c r="Z37" s="948"/>
      <c r="AA37" s="948"/>
      <c r="AB37" s="948" t="s">
        <v>67</v>
      </c>
      <c r="AC37" s="948"/>
      <c r="AD37" s="948"/>
      <c r="AE37" s="948"/>
      <c r="AF37" s="948"/>
      <c r="AG37" s="948"/>
      <c r="AH37" s="948" t="s">
        <v>67</v>
      </c>
      <c r="AI37" s="948"/>
      <c r="AJ37" s="948"/>
      <c r="AK37" s="948"/>
      <c r="AL37" s="948"/>
      <c r="AM37" s="948"/>
      <c r="AN37" s="948" t="s">
        <v>67</v>
      </c>
      <c r="AO37" s="948"/>
      <c r="AP37" s="948"/>
      <c r="AQ37" s="948"/>
      <c r="AR37" s="948"/>
      <c r="AS37" s="948"/>
      <c r="AT37" s="948" t="s">
        <v>67</v>
      </c>
      <c r="AU37" s="948"/>
      <c r="AV37" s="948"/>
      <c r="AW37" s="948"/>
      <c r="AX37" s="948"/>
      <c r="AY37" s="948"/>
      <c r="AZ37" s="948" t="s">
        <v>67</v>
      </c>
      <c r="BA37" s="948"/>
      <c r="BB37" s="948"/>
      <c r="BC37" s="948"/>
      <c r="BD37" s="948"/>
      <c r="BE37" s="948"/>
      <c r="BF37" s="948" t="s">
        <v>67</v>
      </c>
      <c r="BG37" s="948"/>
      <c r="BH37" s="948"/>
      <c r="BI37" s="948"/>
      <c r="BJ37" s="948"/>
      <c r="BK37" s="948"/>
      <c r="BL37" s="948" t="s">
        <v>67</v>
      </c>
      <c r="BM37" s="948"/>
      <c r="BN37" s="948"/>
      <c r="BO37" s="948"/>
      <c r="BP37" s="948"/>
      <c r="BQ37" s="948"/>
      <c r="BR37" s="948" t="s">
        <v>67</v>
      </c>
      <c r="BS37" s="948"/>
      <c r="BT37" s="948"/>
      <c r="BU37" s="948"/>
      <c r="BV37" s="948"/>
      <c r="BW37" s="948"/>
      <c r="BX37" s="948" t="s">
        <v>67</v>
      </c>
      <c r="BY37" s="948"/>
      <c r="BZ37" s="948"/>
      <c r="CA37" s="948"/>
      <c r="CB37" s="948"/>
      <c r="CC37" s="948"/>
      <c r="CD37" s="948" t="s">
        <v>67</v>
      </c>
      <c r="CE37" s="948"/>
      <c r="CF37" s="948"/>
      <c r="CG37" s="948"/>
      <c r="CH37" s="948"/>
      <c r="CI37" s="948"/>
      <c r="CJ37" s="948" t="s">
        <v>67</v>
      </c>
      <c r="CK37" s="948"/>
      <c r="CL37" s="948"/>
      <c r="CM37" s="948"/>
      <c r="CN37" s="948"/>
      <c r="CO37" s="948"/>
      <c r="CP37" s="948" t="s">
        <v>67</v>
      </c>
      <c r="CQ37" s="948"/>
      <c r="CR37" s="948"/>
      <c r="CS37" s="948"/>
      <c r="CT37" s="948"/>
      <c r="CU37" s="948"/>
      <c r="CV37" s="948" t="s">
        <v>67</v>
      </c>
      <c r="CW37" s="948"/>
      <c r="CX37" s="948"/>
      <c r="CY37" s="948"/>
      <c r="CZ37" s="948"/>
      <c r="DA37" s="948"/>
      <c r="DB37" s="948" t="s">
        <v>67</v>
      </c>
      <c r="DC37" s="948"/>
      <c r="DD37" s="948"/>
      <c r="DE37" s="948"/>
      <c r="DF37" s="948"/>
      <c r="DG37" s="948"/>
      <c r="DH37" s="948" t="s">
        <v>67</v>
      </c>
      <c r="DI37" s="948"/>
      <c r="DJ37" s="948"/>
      <c r="DK37" s="948"/>
      <c r="DL37" s="948"/>
      <c r="DM37" s="948"/>
      <c r="DN37" s="948" t="s">
        <v>67</v>
      </c>
      <c r="DO37" s="948"/>
      <c r="DP37" s="948"/>
      <c r="DQ37" s="948"/>
      <c r="DR37" s="948"/>
      <c r="DS37" s="948"/>
      <c r="DT37" s="948" t="s">
        <v>67</v>
      </c>
      <c r="DU37" s="948"/>
      <c r="DV37" s="948"/>
      <c r="DW37" s="948"/>
      <c r="DX37" s="948"/>
      <c r="DY37" s="948"/>
      <c r="DZ37" s="948" t="s">
        <v>67</v>
      </c>
      <c r="EA37" s="948"/>
      <c r="EB37" s="948"/>
      <c r="EC37" s="948"/>
      <c r="ED37" s="948"/>
      <c r="EE37" s="948"/>
      <c r="EF37" s="948" t="s">
        <v>67</v>
      </c>
      <c r="EG37" s="948"/>
      <c r="EH37" s="948"/>
      <c r="EI37" s="948"/>
      <c r="EJ37" s="948"/>
      <c r="EK37" s="948"/>
      <c r="EL37" s="948" t="s">
        <v>67</v>
      </c>
      <c r="EM37" s="948"/>
      <c r="EN37" s="948"/>
      <c r="EO37" s="948"/>
      <c r="EP37" s="948"/>
      <c r="EQ37" s="948"/>
      <c r="ER37" s="948" t="s">
        <v>67</v>
      </c>
      <c r="ES37" s="948"/>
      <c r="ET37" s="948"/>
      <c r="EU37" s="948"/>
      <c r="EV37" s="948"/>
      <c r="EW37" s="948"/>
      <c r="EX37" s="948" t="s">
        <v>67</v>
      </c>
      <c r="EY37" s="948"/>
      <c r="EZ37" s="948"/>
      <c r="FA37" s="948"/>
      <c r="FB37" s="948"/>
      <c r="FC37" s="948"/>
      <c r="FD37" s="948" t="s">
        <v>67</v>
      </c>
      <c r="FE37" s="948"/>
      <c r="FF37" s="948"/>
      <c r="FG37" s="948"/>
      <c r="FH37" s="948"/>
      <c r="FI37" s="948"/>
      <c r="FJ37" s="948" t="s">
        <v>67</v>
      </c>
      <c r="FK37" s="948"/>
      <c r="FL37" s="948"/>
      <c r="FM37" s="948"/>
      <c r="FN37" s="948"/>
      <c r="FO37" s="948"/>
      <c r="FP37" s="948" t="s">
        <v>67</v>
      </c>
      <c r="FQ37" s="948"/>
      <c r="FR37" s="948"/>
      <c r="FS37" s="948"/>
      <c r="FT37" s="948"/>
      <c r="FU37" s="948"/>
      <c r="FV37" s="948" t="s">
        <v>67</v>
      </c>
      <c r="FW37" s="948"/>
      <c r="FX37" s="948"/>
      <c r="FY37" s="948"/>
      <c r="FZ37" s="948"/>
      <c r="GA37" s="948"/>
      <c r="GB37" s="948" t="s">
        <v>67</v>
      </c>
      <c r="GC37" s="948"/>
      <c r="GD37" s="948"/>
      <c r="GE37" s="948"/>
      <c r="GF37" s="948"/>
      <c r="GG37" s="948"/>
      <c r="GH37" s="948" t="s">
        <v>67</v>
      </c>
      <c r="GI37" s="948"/>
      <c r="GJ37" s="948"/>
      <c r="GK37" s="948"/>
      <c r="GL37" s="948"/>
      <c r="GM37" s="948"/>
      <c r="GN37" s="948" t="s">
        <v>67</v>
      </c>
      <c r="GO37" s="948"/>
      <c r="GP37" s="948"/>
      <c r="GQ37" s="948"/>
      <c r="GR37" s="948"/>
      <c r="GS37" s="948"/>
      <c r="GT37" s="948" t="s">
        <v>67</v>
      </c>
      <c r="GU37" s="948"/>
      <c r="GV37" s="948"/>
      <c r="GW37" s="948"/>
      <c r="GX37" s="948"/>
      <c r="GY37" s="948"/>
      <c r="GZ37" s="948" t="s">
        <v>67</v>
      </c>
      <c r="HA37" s="948"/>
      <c r="HB37" s="948"/>
      <c r="HC37" s="948"/>
      <c r="HD37" s="948"/>
      <c r="HE37" s="948"/>
      <c r="HF37" s="948" t="s">
        <v>67</v>
      </c>
      <c r="HG37" s="948"/>
      <c r="HH37" s="948"/>
      <c r="HI37" s="948"/>
      <c r="HJ37" s="948"/>
      <c r="HK37" s="948"/>
      <c r="HL37" s="948" t="s">
        <v>67</v>
      </c>
      <c r="HM37" s="948"/>
      <c r="HN37" s="948"/>
      <c r="HO37" s="948"/>
      <c r="HP37" s="948"/>
      <c r="HQ37" s="948"/>
      <c r="HR37" s="948" t="s">
        <v>67</v>
      </c>
      <c r="HS37" s="948"/>
      <c r="HT37" s="948"/>
      <c r="HU37" s="948"/>
      <c r="HV37" s="948"/>
      <c r="HW37" s="948"/>
      <c r="HX37" s="948" t="s">
        <v>67</v>
      </c>
      <c r="HY37" s="948"/>
      <c r="HZ37" s="948"/>
      <c r="IA37" s="948"/>
      <c r="IB37" s="948"/>
      <c r="IC37" s="948"/>
      <c r="ID37" s="948" t="s">
        <v>67</v>
      </c>
      <c r="IE37" s="948"/>
      <c r="IF37" s="948"/>
      <c r="IG37" s="948"/>
      <c r="IH37" s="948"/>
      <c r="II37" s="948"/>
      <c r="IJ37" s="948" t="s">
        <v>67</v>
      </c>
      <c r="IK37" s="948"/>
      <c r="IL37" s="948"/>
      <c r="IM37" s="948"/>
      <c r="IN37" s="948"/>
      <c r="IO37" s="948"/>
      <c r="IP37" s="948" t="s">
        <v>67</v>
      </c>
      <c r="IQ37" s="948"/>
      <c r="IR37" s="948"/>
      <c r="IS37" s="948"/>
    </row>
    <row r="38" spans="1:256">
      <c r="B38" s="1"/>
      <c r="C38" s="1"/>
      <c r="D38" s="1"/>
      <c r="E38" s="1"/>
      <c r="F38" s="312"/>
      <c r="G38" s="1"/>
      <c r="H38" s="1"/>
      <c r="I38" s="1"/>
      <c r="J38" s="1"/>
      <c r="K38" s="1"/>
      <c r="L38" s="1"/>
      <c r="M38" s="1"/>
      <c r="N38" s="1"/>
      <c r="O38" s="1"/>
      <c r="P38" s="948"/>
      <c r="Q38" s="948"/>
      <c r="R38" s="948"/>
      <c r="S38" s="948"/>
      <c r="T38" s="948"/>
      <c r="U38" s="948"/>
      <c r="V38" s="948" t="s">
        <v>37</v>
      </c>
      <c r="W38" s="948"/>
      <c r="X38" s="948"/>
      <c r="Y38" s="948"/>
      <c r="Z38" s="948"/>
      <c r="AA38" s="948"/>
      <c r="AB38" s="948" t="s">
        <v>37</v>
      </c>
      <c r="AC38" s="948"/>
      <c r="AD38" s="948"/>
      <c r="AE38" s="948"/>
      <c r="AF38" s="948"/>
      <c r="AG38" s="948"/>
      <c r="AH38" s="948" t="s">
        <v>37</v>
      </c>
      <c r="AI38" s="948"/>
      <c r="AJ38" s="948"/>
      <c r="AK38" s="948"/>
      <c r="AL38" s="948"/>
      <c r="AM38" s="948"/>
      <c r="AN38" s="948" t="s">
        <v>37</v>
      </c>
      <c r="AO38" s="948"/>
      <c r="AP38" s="948"/>
      <c r="AQ38" s="948"/>
      <c r="AR38" s="948"/>
      <c r="AS38" s="948"/>
      <c r="AT38" s="948" t="s">
        <v>37</v>
      </c>
      <c r="AU38" s="948"/>
      <c r="AV38" s="948"/>
      <c r="AW38" s="948"/>
      <c r="AX38" s="948"/>
      <c r="AY38" s="948"/>
      <c r="AZ38" s="948" t="s">
        <v>37</v>
      </c>
      <c r="BA38" s="948"/>
      <c r="BB38" s="948"/>
      <c r="BC38" s="948"/>
      <c r="BD38" s="948"/>
      <c r="BE38" s="948"/>
      <c r="BF38" s="948" t="s">
        <v>37</v>
      </c>
      <c r="BG38" s="948"/>
      <c r="BH38" s="948"/>
      <c r="BI38" s="948"/>
      <c r="BJ38" s="948"/>
      <c r="BK38" s="948"/>
      <c r="BL38" s="948" t="s">
        <v>37</v>
      </c>
      <c r="BM38" s="948"/>
      <c r="BN38" s="948"/>
      <c r="BO38" s="948"/>
      <c r="BP38" s="948"/>
      <c r="BQ38" s="948"/>
      <c r="BR38" s="948" t="s">
        <v>37</v>
      </c>
      <c r="BS38" s="948"/>
      <c r="BT38" s="948"/>
      <c r="BU38" s="948"/>
      <c r="BV38" s="948"/>
      <c r="BW38" s="948"/>
      <c r="BX38" s="948" t="s">
        <v>37</v>
      </c>
      <c r="BY38" s="948"/>
      <c r="BZ38" s="948"/>
      <c r="CA38" s="948"/>
      <c r="CB38" s="948"/>
      <c r="CC38" s="948"/>
      <c r="CD38" s="948" t="s">
        <v>37</v>
      </c>
      <c r="CE38" s="948"/>
      <c r="CF38" s="948"/>
      <c r="CG38" s="948"/>
      <c r="CH38" s="948"/>
      <c r="CI38" s="948"/>
      <c r="CJ38" s="948" t="s">
        <v>37</v>
      </c>
      <c r="CK38" s="948"/>
      <c r="CL38" s="948"/>
      <c r="CM38" s="948"/>
      <c r="CN38" s="948"/>
      <c r="CO38" s="948"/>
      <c r="CP38" s="948" t="s">
        <v>37</v>
      </c>
      <c r="CQ38" s="948"/>
      <c r="CR38" s="948"/>
      <c r="CS38" s="948"/>
      <c r="CT38" s="948"/>
      <c r="CU38" s="948"/>
      <c r="CV38" s="948" t="s">
        <v>37</v>
      </c>
      <c r="CW38" s="948"/>
      <c r="CX38" s="948"/>
      <c r="CY38" s="948"/>
      <c r="CZ38" s="948"/>
      <c r="DA38" s="948"/>
      <c r="DB38" s="948" t="s">
        <v>37</v>
      </c>
      <c r="DC38" s="948"/>
      <c r="DD38" s="948"/>
      <c r="DE38" s="948"/>
      <c r="DF38" s="948"/>
      <c r="DG38" s="948"/>
      <c r="DH38" s="948" t="s">
        <v>37</v>
      </c>
      <c r="DI38" s="948"/>
      <c r="DJ38" s="948"/>
      <c r="DK38" s="948"/>
      <c r="DL38" s="948"/>
      <c r="DM38" s="948"/>
      <c r="DN38" s="948" t="s">
        <v>37</v>
      </c>
      <c r="DO38" s="948"/>
      <c r="DP38" s="948"/>
      <c r="DQ38" s="948"/>
      <c r="DR38" s="948"/>
      <c r="DS38" s="948"/>
      <c r="DT38" s="948" t="s">
        <v>37</v>
      </c>
      <c r="DU38" s="948"/>
      <c r="DV38" s="948"/>
      <c r="DW38" s="948"/>
      <c r="DX38" s="948"/>
      <c r="DY38" s="948"/>
      <c r="DZ38" s="948" t="s">
        <v>37</v>
      </c>
      <c r="EA38" s="948"/>
      <c r="EB38" s="948"/>
      <c r="EC38" s="948"/>
      <c r="ED38" s="948"/>
      <c r="EE38" s="948"/>
      <c r="EF38" s="948" t="s">
        <v>37</v>
      </c>
      <c r="EG38" s="948"/>
      <c r="EH38" s="948"/>
      <c r="EI38" s="948"/>
      <c r="EJ38" s="948"/>
      <c r="EK38" s="948"/>
      <c r="EL38" s="948" t="s">
        <v>37</v>
      </c>
      <c r="EM38" s="948"/>
      <c r="EN38" s="948"/>
      <c r="EO38" s="948"/>
      <c r="EP38" s="948"/>
      <c r="EQ38" s="948"/>
      <c r="ER38" s="948" t="s">
        <v>37</v>
      </c>
      <c r="ES38" s="948"/>
      <c r="ET38" s="948"/>
      <c r="EU38" s="948"/>
      <c r="EV38" s="948"/>
      <c r="EW38" s="948"/>
      <c r="EX38" s="948" t="s">
        <v>37</v>
      </c>
      <c r="EY38" s="948"/>
      <c r="EZ38" s="948"/>
      <c r="FA38" s="948"/>
      <c r="FB38" s="948"/>
      <c r="FC38" s="948"/>
      <c r="FD38" s="948" t="s">
        <v>37</v>
      </c>
      <c r="FE38" s="948"/>
      <c r="FF38" s="948"/>
      <c r="FG38" s="948"/>
      <c r="FH38" s="948"/>
      <c r="FI38" s="948"/>
      <c r="FJ38" s="948" t="s">
        <v>37</v>
      </c>
      <c r="FK38" s="948"/>
      <c r="FL38" s="948"/>
      <c r="FM38" s="948"/>
      <c r="FN38" s="948"/>
      <c r="FO38" s="948"/>
      <c r="FP38" s="948" t="s">
        <v>37</v>
      </c>
      <c r="FQ38" s="948"/>
      <c r="FR38" s="948"/>
      <c r="FS38" s="948"/>
      <c r="FT38" s="948"/>
      <c r="FU38" s="948"/>
      <c r="FV38" s="948" t="s">
        <v>37</v>
      </c>
      <c r="FW38" s="948"/>
      <c r="FX38" s="948"/>
      <c r="FY38" s="948"/>
      <c r="FZ38" s="948"/>
      <c r="GA38" s="948"/>
      <c r="GB38" s="948" t="s">
        <v>37</v>
      </c>
      <c r="GC38" s="948"/>
      <c r="GD38" s="948"/>
      <c r="GE38" s="948"/>
      <c r="GF38" s="948"/>
      <c r="GG38" s="948"/>
      <c r="GH38" s="948" t="s">
        <v>37</v>
      </c>
      <c r="GI38" s="948"/>
      <c r="GJ38" s="948"/>
      <c r="GK38" s="948"/>
      <c r="GL38" s="948"/>
      <c r="GM38" s="948"/>
      <c r="GN38" s="948" t="s">
        <v>37</v>
      </c>
      <c r="GO38" s="948"/>
      <c r="GP38" s="948"/>
      <c r="GQ38" s="948"/>
      <c r="GR38" s="948"/>
      <c r="GS38" s="948"/>
      <c r="GT38" s="948" t="s">
        <v>37</v>
      </c>
      <c r="GU38" s="948"/>
      <c r="GV38" s="948"/>
      <c r="GW38" s="948"/>
      <c r="GX38" s="948"/>
      <c r="GY38" s="948"/>
      <c r="GZ38" s="948" t="s">
        <v>37</v>
      </c>
      <c r="HA38" s="948"/>
      <c r="HB38" s="948"/>
      <c r="HC38" s="948"/>
      <c r="HD38" s="948"/>
      <c r="HE38" s="948"/>
      <c r="HF38" s="948" t="s">
        <v>37</v>
      </c>
      <c r="HG38" s="948"/>
      <c r="HH38" s="948"/>
      <c r="HI38" s="948"/>
      <c r="HJ38" s="948"/>
      <c r="HK38" s="948"/>
      <c r="HL38" s="948" t="s">
        <v>37</v>
      </c>
      <c r="HM38" s="948"/>
      <c r="HN38" s="948"/>
      <c r="HO38" s="948"/>
      <c r="HP38" s="948"/>
      <c r="HQ38" s="948"/>
      <c r="HR38" s="948" t="s">
        <v>37</v>
      </c>
      <c r="HS38" s="948"/>
      <c r="HT38" s="948"/>
      <c r="HU38" s="948"/>
      <c r="HV38" s="948"/>
      <c r="HW38" s="948"/>
      <c r="HX38" s="948" t="s">
        <v>37</v>
      </c>
      <c r="HY38" s="948"/>
      <c r="HZ38" s="948"/>
      <c r="IA38" s="948"/>
      <c r="IB38" s="948"/>
      <c r="IC38" s="948"/>
      <c r="ID38" s="948" t="s">
        <v>37</v>
      </c>
      <c r="IE38" s="948"/>
      <c r="IF38" s="948"/>
      <c r="IG38" s="948"/>
      <c r="IH38" s="948"/>
      <c r="II38" s="948"/>
      <c r="IJ38" s="948" t="s">
        <v>37</v>
      </c>
      <c r="IK38" s="948"/>
      <c r="IL38" s="948"/>
      <c r="IM38" s="948"/>
      <c r="IN38" s="948"/>
      <c r="IO38" s="948"/>
      <c r="IP38" s="948" t="s">
        <v>37</v>
      </c>
      <c r="IQ38" s="948"/>
      <c r="IR38" s="948"/>
      <c r="IS38" s="948"/>
      <c r="IT38" s="948"/>
      <c r="IU38" s="948"/>
      <c r="IV38" s="1" t="s">
        <v>37</v>
      </c>
    </row>
    <row r="39" spans="1:256">
      <c r="A39" s="10"/>
      <c r="B39" s="10"/>
      <c r="C39" s="9"/>
      <c r="D39" s="9"/>
      <c r="E39" s="9"/>
      <c r="F39" s="259"/>
      <c r="G39" s="8"/>
    </row>
    <row r="40" spans="1:256">
      <c r="A40" s="23"/>
    </row>
    <row r="41" spans="1:256">
      <c r="A41" s="23"/>
    </row>
    <row r="42" spans="1:256" s="267" customFormat="1">
      <c r="A42" s="23"/>
      <c r="B42" s="947"/>
      <c r="C42" s="947"/>
      <c r="D42" s="947"/>
      <c r="E42" s="947"/>
      <c r="F42" s="280"/>
      <c r="G42" s="947"/>
      <c r="H42" s="947"/>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247"/>
      <c r="G45" s="23"/>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2"/>
      <c r="D46" s="22"/>
      <c r="E46" s="22"/>
      <c r="F46" s="247"/>
      <c r="G46" s="316"/>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sheetData>
  <sheetCalcPr fullCalcOnLoad="1"/>
  <mergeCells count="123">
    <mergeCell ref="J37:O37"/>
    <mergeCell ref="P37:U37"/>
    <mergeCell ref="V37:AA37"/>
    <mergeCell ref="AB37:AG37"/>
    <mergeCell ref="DZ36:EE36"/>
    <mergeCell ref="DT36:DY36"/>
    <mergeCell ref="CJ36:CO36"/>
    <mergeCell ref="AB36:AG36"/>
    <mergeCell ref="AN36:AS36"/>
    <mergeCell ref="C1:G1"/>
    <mergeCell ref="J36:O36"/>
    <mergeCell ref="P36:U36"/>
    <mergeCell ref="V36:AA36"/>
    <mergeCell ref="AZ37:BE37"/>
    <mergeCell ref="BR36:BW36"/>
    <mergeCell ref="CP36:CU36"/>
    <mergeCell ref="CV36:DA36"/>
    <mergeCell ref="DN36:DS36"/>
    <mergeCell ref="DH36:DM36"/>
    <mergeCell ref="CD36:CI36"/>
    <mergeCell ref="DB36:DG36"/>
    <mergeCell ref="FV36:GA36"/>
    <mergeCell ref="AZ36:BE36"/>
    <mergeCell ref="BX36:CC36"/>
    <mergeCell ref="AT37:AY37"/>
    <mergeCell ref="AH36:AM36"/>
    <mergeCell ref="BF36:BK36"/>
    <mergeCell ref="AT36:AY36"/>
    <mergeCell ref="AH37:AM37"/>
    <mergeCell ref="AN37:AS37"/>
    <mergeCell ref="BF37:BK37"/>
    <mergeCell ref="FP36:FU36"/>
    <mergeCell ref="BL36:BQ36"/>
    <mergeCell ref="BX37:CC37"/>
    <mergeCell ref="IP38:IU38"/>
    <mergeCell ref="GZ37:HE37"/>
    <mergeCell ref="GZ36:HE36"/>
    <mergeCell ref="IP37:IS37"/>
    <mergeCell ref="ID37:II37"/>
    <mergeCell ref="HX37:IC37"/>
    <mergeCell ref="HF37:HK37"/>
    <mergeCell ref="HL37:HQ37"/>
    <mergeCell ref="HX38:IC38"/>
    <mergeCell ref="GT37:GY37"/>
    <mergeCell ref="FJ37:FO37"/>
    <mergeCell ref="GB37:GG37"/>
    <mergeCell ref="GZ38:HE38"/>
    <mergeCell ref="GN38:GS38"/>
    <mergeCell ref="GT38:GY38"/>
    <mergeCell ref="FP37:FU37"/>
    <mergeCell ref="FV37:GA37"/>
    <mergeCell ref="HF36:HK36"/>
    <mergeCell ref="HL36:HQ36"/>
    <mergeCell ref="EX36:FC36"/>
    <mergeCell ref="IP36:IS36"/>
    <mergeCell ref="HR36:HW36"/>
    <mergeCell ref="IJ36:IO36"/>
    <mergeCell ref="ID36:II36"/>
    <mergeCell ref="HX36:IC36"/>
    <mergeCell ref="GT36:GY36"/>
    <mergeCell ref="GN36:GS36"/>
    <mergeCell ref="GH36:GM36"/>
    <mergeCell ref="FD36:FI36"/>
    <mergeCell ref="GH37:GM37"/>
    <mergeCell ref="IJ38:IO38"/>
    <mergeCell ref="ID38:II38"/>
    <mergeCell ref="HL38:HQ38"/>
    <mergeCell ref="HF38:HK38"/>
    <mergeCell ref="HR38:HW38"/>
    <mergeCell ref="IJ37:IO37"/>
    <mergeCell ref="HR37:HW37"/>
    <mergeCell ref="FJ36:FO36"/>
    <mergeCell ref="GN37:GS37"/>
    <mergeCell ref="EX37:FC37"/>
    <mergeCell ref="FJ38:FO38"/>
    <mergeCell ref="FP38:FU38"/>
    <mergeCell ref="GB38:GG38"/>
    <mergeCell ref="FV38:GA38"/>
    <mergeCell ref="GH38:GM38"/>
    <mergeCell ref="FD37:FI37"/>
    <mergeCell ref="GB36:GG36"/>
    <mergeCell ref="FD38:FI38"/>
    <mergeCell ref="ER38:EW38"/>
    <mergeCell ref="DZ37:EE37"/>
    <mergeCell ref="EF36:EK36"/>
    <mergeCell ref="ER37:EW37"/>
    <mergeCell ref="EL37:EQ37"/>
    <mergeCell ref="EF37:EK37"/>
    <mergeCell ref="ER36:EW36"/>
    <mergeCell ref="EL36:EQ36"/>
    <mergeCell ref="DZ38:EE38"/>
    <mergeCell ref="DH38:DM38"/>
    <mergeCell ref="CV38:DA38"/>
    <mergeCell ref="DT38:DY38"/>
    <mergeCell ref="DN38:DS38"/>
    <mergeCell ref="DB38:DG38"/>
    <mergeCell ref="EX38:FC38"/>
    <mergeCell ref="EL38:EQ38"/>
    <mergeCell ref="EF38:EK38"/>
    <mergeCell ref="BL37:BQ37"/>
    <mergeCell ref="DN37:DS37"/>
    <mergeCell ref="DB37:DG37"/>
    <mergeCell ref="CV37:DA37"/>
    <mergeCell ref="BR37:BW37"/>
    <mergeCell ref="CP37:CU37"/>
    <mergeCell ref="CJ37:CO37"/>
    <mergeCell ref="DT37:DY37"/>
    <mergeCell ref="DH37:DM37"/>
    <mergeCell ref="CD37:CI37"/>
    <mergeCell ref="AT38:AY38"/>
    <mergeCell ref="CP38:CU38"/>
    <mergeCell ref="AZ38:BE38"/>
    <mergeCell ref="BF38:BK38"/>
    <mergeCell ref="BL38:BQ38"/>
    <mergeCell ref="CJ38:CO38"/>
    <mergeCell ref="BX38:CC38"/>
    <mergeCell ref="CD38:CI38"/>
    <mergeCell ref="BR38:BW38"/>
    <mergeCell ref="P38:U38"/>
    <mergeCell ref="V38:AA38"/>
    <mergeCell ref="AB38:AG38"/>
    <mergeCell ref="AN38:AS38"/>
    <mergeCell ref="AH38:AM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G21" sqref="G2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6191</v>
      </c>
      <c r="G2" s="22"/>
    </row>
    <row r="3" spans="1:8">
      <c r="A3" s="267" t="s">
        <v>6192</v>
      </c>
      <c r="G3" s="31">
        <v>40663</v>
      </c>
    </row>
    <row r="4" spans="1:8">
      <c r="A4" s="267" t="s">
        <v>6193</v>
      </c>
      <c r="G4" s="24" t="s">
        <v>5637</v>
      </c>
    </row>
    <row r="5" spans="1:8">
      <c r="A5" s="267" t="s">
        <v>6031</v>
      </c>
    </row>
    <row r="6" spans="1:8">
      <c r="C6" s="49" t="s">
        <v>6032</v>
      </c>
      <c r="D6" s="173"/>
      <c r="E6" s="173"/>
      <c r="F6" s="248"/>
      <c r="G6" s="46"/>
      <c r="H6" s="199"/>
    </row>
    <row r="7" spans="1:8">
      <c r="C7" s="269" t="s">
        <v>5190</v>
      </c>
      <c r="D7" s="174" t="s">
        <v>5498</v>
      </c>
      <c r="E7" s="174"/>
      <c r="F7" s="249"/>
      <c r="G7" s="48"/>
      <c r="H7" s="199"/>
    </row>
    <row r="8" spans="1:8">
      <c r="A8" s="267" t="s">
        <v>6209</v>
      </c>
      <c r="C8" s="269" t="s">
        <v>6210</v>
      </c>
      <c r="D8" s="174" t="s">
        <v>5499</v>
      </c>
      <c r="E8" s="174"/>
      <c r="F8" s="249"/>
      <c r="G8" s="270"/>
      <c r="H8" s="199"/>
    </row>
    <row r="9" spans="1:8">
      <c r="A9" s="267" t="s">
        <v>5500</v>
      </c>
      <c r="C9" s="269" t="s">
        <v>5501</v>
      </c>
      <c r="D9" s="174" t="s">
        <v>5839</v>
      </c>
      <c r="E9" s="174"/>
      <c r="F9" s="249"/>
      <c r="G9" s="270"/>
      <c r="H9" s="199"/>
    </row>
    <row r="10" spans="1:8">
      <c r="A10" s="267" t="s">
        <v>5840</v>
      </c>
      <c r="C10" s="272"/>
      <c r="D10" s="174"/>
      <c r="E10" s="174"/>
      <c r="F10" s="249"/>
      <c r="G10" s="270"/>
      <c r="H10" s="199"/>
    </row>
    <row r="11" spans="1:8">
      <c r="A11" s="267" t="s">
        <v>5841</v>
      </c>
      <c r="C11" s="47" t="s">
        <v>6211</v>
      </c>
      <c r="D11" s="199"/>
      <c r="E11" s="199"/>
      <c r="F11" s="273"/>
      <c r="G11" s="270"/>
      <c r="H11" s="199"/>
    </row>
    <row r="12" spans="1:8">
      <c r="A12" s="267" t="s">
        <v>5658</v>
      </c>
      <c r="C12" s="47" t="s">
        <v>5359</v>
      </c>
      <c r="D12" s="174"/>
      <c r="E12" s="174"/>
      <c r="F12" s="249"/>
      <c r="G12" s="270"/>
      <c r="H12" s="199"/>
    </row>
    <row r="13" spans="1:8">
      <c r="C13" s="47" t="s">
        <v>5430</v>
      </c>
      <c r="D13" s="199"/>
      <c r="E13" s="199"/>
      <c r="F13" s="273"/>
      <c r="G13" s="270"/>
      <c r="H13" s="199"/>
    </row>
    <row r="14" spans="1:8">
      <c r="C14" s="47" t="s">
        <v>5431</v>
      </c>
      <c r="D14" s="199"/>
      <c r="E14" s="199"/>
      <c r="F14" s="273"/>
      <c r="G14" s="275"/>
      <c r="H14" s="199"/>
    </row>
    <row r="15" spans="1:8">
      <c r="A15" s="267" t="s">
        <v>5432</v>
      </c>
      <c r="C15" s="272" t="s">
        <v>490</v>
      </c>
      <c r="D15" s="199"/>
      <c r="E15" s="199"/>
      <c r="F15" s="273"/>
      <c r="G15" s="270"/>
      <c r="H15" s="199"/>
    </row>
    <row r="16" spans="1:8">
      <c r="A16" s="267" t="s">
        <v>6084</v>
      </c>
      <c r="C16" s="272" t="s">
        <v>5233</v>
      </c>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5944</v>
      </c>
      <c r="D19" s="277"/>
      <c r="E19" s="277"/>
      <c r="F19" s="278"/>
      <c r="G19" s="279"/>
    </row>
    <row r="20" spans="1:8">
      <c r="A20" s="267" t="s">
        <v>5433</v>
      </c>
      <c r="C20" s="274"/>
      <c r="D20" s="274"/>
      <c r="E20" s="274"/>
      <c r="F20" s="280"/>
    </row>
    <row r="21" spans="1:8">
      <c r="A21" s="858"/>
      <c r="C21" s="274"/>
      <c r="D21" s="274"/>
      <c r="E21" s="274"/>
      <c r="F21" s="280"/>
    </row>
    <row r="22" spans="1:8" s="286" customFormat="1" ht="16" customHeight="1">
      <c r="A22" s="282"/>
      <c r="B22" s="18"/>
      <c r="C22" s="8"/>
      <c r="D22" s="8"/>
      <c r="E22" s="8"/>
      <c r="F22" s="283"/>
      <c r="G22" s="284"/>
      <c r="H22" s="285"/>
    </row>
    <row r="23" spans="1:8" ht="29" customHeight="1">
      <c r="A23" s="287" t="s">
        <v>5604</v>
      </c>
      <c r="B23" s="30" t="s">
        <v>5330</v>
      </c>
      <c r="C23" s="30" t="s">
        <v>5331</v>
      </c>
      <c r="D23" s="513" t="s">
        <v>5601</v>
      </c>
      <c r="E23" s="30" t="s">
        <v>5474</v>
      </c>
      <c r="F23" s="253" t="s">
        <v>5585</v>
      </c>
      <c r="G23" s="30" t="s">
        <v>5586</v>
      </c>
      <c r="H23" s="13"/>
    </row>
    <row r="24" spans="1:8">
      <c r="A24" s="288">
        <v>40727</v>
      </c>
      <c r="B24" s="289" t="s">
        <v>2615</v>
      </c>
      <c r="C24" s="290">
        <v>180</v>
      </c>
      <c r="D24" s="291">
        <v>7.5</v>
      </c>
      <c r="E24" s="290">
        <f>C24*D24</f>
        <v>1350</v>
      </c>
      <c r="F24" s="233">
        <v>0.15</v>
      </c>
      <c r="G24" s="223">
        <f t="shared" ref="G24:G37" si="0">E24*(1-F24)</f>
        <v>1147.5</v>
      </c>
      <c r="H24" s="13"/>
    </row>
    <row r="25" spans="1:8">
      <c r="A25" s="23"/>
      <c r="B25" s="289" t="s">
        <v>5464</v>
      </c>
      <c r="C25" s="290"/>
      <c r="D25" s="291"/>
      <c r="E25" s="290"/>
      <c r="F25" s="292"/>
      <c r="G25" s="223">
        <f t="shared" si="0"/>
        <v>0</v>
      </c>
      <c r="H25" s="178"/>
    </row>
    <row r="26" spans="1:8">
      <c r="A26" s="293"/>
      <c r="B26" s="294" t="s">
        <v>5465</v>
      </c>
      <c r="C26" s="290"/>
      <c r="D26" s="291"/>
      <c r="E26" s="290"/>
      <c r="F26" s="292"/>
      <c r="G26" s="223">
        <f t="shared" si="0"/>
        <v>0</v>
      </c>
      <c r="H26" s="178"/>
    </row>
    <row r="27" spans="1:8">
      <c r="A27" s="293"/>
      <c r="B27" s="294" t="s">
        <v>5438</v>
      </c>
      <c r="C27" s="290"/>
      <c r="D27" s="291"/>
      <c r="E27" s="290"/>
      <c r="F27" s="292"/>
      <c r="G27" s="223">
        <f t="shared" si="0"/>
        <v>0</v>
      </c>
      <c r="H27" s="178"/>
    </row>
    <row r="28" spans="1:8">
      <c r="A28" s="293"/>
      <c r="B28" s="294" t="s">
        <v>5439</v>
      </c>
      <c r="C28" s="290"/>
      <c r="D28" s="291"/>
      <c r="E28" s="290"/>
      <c r="F28" s="292"/>
      <c r="G28" s="223">
        <f t="shared" si="0"/>
        <v>0</v>
      </c>
      <c r="H28" s="178"/>
    </row>
    <row r="29" spans="1:8">
      <c r="A29" s="293"/>
      <c r="B29" s="294" t="s">
        <v>5440</v>
      </c>
      <c r="C29" s="290"/>
      <c r="D29" s="291"/>
      <c r="E29" s="290"/>
      <c r="F29" s="292"/>
      <c r="G29" s="223">
        <f t="shared" si="0"/>
        <v>0</v>
      </c>
      <c r="H29" s="178"/>
    </row>
    <row r="30" spans="1:8">
      <c r="A30" s="293"/>
      <c r="B30" s="294" t="s">
        <v>5441</v>
      </c>
      <c r="C30" s="290"/>
      <c r="D30" s="291"/>
      <c r="E30" s="290"/>
      <c r="F30" s="292"/>
      <c r="G30" s="223">
        <f t="shared" si="0"/>
        <v>0</v>
      </c>
      <c r="H30" s="178"/>
    </row>
    <row r="31" spans="1:8">
      <c r="A31" s="293"/>
      <c r="B31" s="294" t="s">
        <v>5838</v>
      </c>
      <c r="C31" s="290"/>
      <c r="D31" s="291"/>
      <c r="E31" s="290"/>
      <c r="F31" s="292"/>
      <c r="G31" s="223">
        <f t="shared" si="0"/>
        <v>0</v>
      </c>
      <c r="H31" s="178"/>
    </row>
    <row r="32" spans="1:8">
      <c r="A32" s="293"/>
      <c r="B32" s="294" t="s">
        <v>5896</v>
      </c>
      <c r="C32" s="290"/>
      <c r="D32" s="291"/>
      <c r="E32" s="290"/>
      <c r="F32" s="292"/>
      <c r="G32" s="223">
        <f t="shared" si="0"/>
        <v>0</v>
      </c>
      <c r="H32" s="178"/>
    </row>
    <row r="33" spans="1:253">
      <c r="A33" s="293"/>
      <c r="B33" s="294" t="s">
        <v>6295</v>
      </c>
      <c r="C33" s="295">
        <v>75</v>
      </c>
      <c r="D33" s="296">
        <v>2.5</v>
      </c>
      <c r="E33" s="290">
        <f>C33*D33</f>
        <v>187.5</v>
      </c>
      <c r="F33" s="297"/>
      <c r="G33" s="223">
        <f t="shared" si="0"/>
        <v>187.5</v>
      </c>
      <c r="H33" s="178"/>
    </row>
    <row r="34" spans="1:253">
      <c r="A34" s="293"/>
      <c r="B34" s="294" t="s">
        <v>6127</v>
      </c>
      <c r="C34" s="290">
        <v>50</v>
      </c>
      <c r="D34" s="291">
        <v>8</v>
      </c>
      <c r="E34" s="290">
        <f>C34*D34</f>
        <v>400</v>
      </c>
      <c r="F34" s="292"/>
      <c r="G34" s="223">
        <f t="shared" si="0"/>
        <v>400</v>
      </c>
      <c r="H34" s="13"/>
    </row>
    <row r="35" spans="1:253">
      <c r="A35" s="293"/>
      <c r="B35" s="294" t="s">
        <v>565</v>
      </c>
      <c r="C35" s="290">
        <v>300</v>
      </c>
      <c r="D35" s="296" t="s">
        <v>6128</v>
      </c>
      <c r="E35" s="290">
        <v>300</v>
      </c>
      <c r="F35" s="297"/>
      <c r="G35" s="223">
        <f t="shared" si="0"/>
        <v>300</v>
      </c>
      <c r="H35" s="13"/>
    </row>
    <row r="36" spans="1:253">
      <c r="A36" s="293"/>
      <c r="B36" s="294" t="s">
        <v>5820</v>
      </c>
      <c r="C36" s="290">
        <v>40</v>
      </c>
      <c r="D36" s="291">
        <v>9</v>
      </c>
      <c r="E36" s="290">
        <f>C36*D36</f>
        <v>360</v>
      </c>
      <c r="F36" s="297"/>
      <c r="G36" s="223">
        <f t="shared" si="0"/>
        <v>360</v>
      </c>
      <c r="H36" s="13"/>
    </row>
    <row r="37" spans="1:253">
      <c r="A37" s="293"/>
      <c r="B37" s="294" t="s">
        <v>6130</v>
      </c>
      <c r="C37" s="290"/>
      <c r="D37" s="291"/>
      <c r="E37" s="290"/>
      <c r="F37" s="292"/>
      <c r="G37" s="223">
        <f t="shared" si="0"/>
        <v>0</v>
      </c>
      <c r="H37" s="13"/>
    </row>
    <row r="38" spans="1:253">
      <c r="A38" s="293"/>
      <c r="B38" s="457" t="s">
        <v>6005</v>
      </c>
      <c r="C38" s="418"/>
      <c r="D38" s="554"/>
      <c r="E38" s="418"/>
      <c r="F38" s="459"/>
      <c r="G38" s="335"/>
      <c r="H38" s="13"/>
    </row>
    <row r="39" spans="1:253">
      <c r="A39" s="293"/>
      <c r="B39" s="457" t="s">
        <v>6131</v>
      </c>
      <c r="C39" s="290"/>
      <c r="D39" s="298"/>
      <c r="E39" s="290"/>
      <c r="F39" s="297"/>
      <c r="G39" s="223">
        <f>E39*(1-F39)</f>
        <v>0</v>
      </c>
      <c r="H39" s="13"/>
    </row>
    <row r="40" spans="1:253" ht="16" thickBot="1">
      <c r="A40" s="293"/>
      <c r="B40" s="299"/>
      <c r="C40" s="300"/>
      <c r="D40" s="301"/>
      <c r="E40" s="300"/>
      <c r="F40" s="302"/>
      <c r="G40" s="230">
        <f>E40*(1-F40)</f>
        <v>0</v>
      </c>
      <c r="H40" s="13"/>
    </row>
    <row r="41" spans="1:253" s="308" customFormat="1" ht="16" customHeight="1">
      <c r="A41" s="303"/>
      <c r="B41" s="12" t="s">
        <v>6132</v>
      </c>
      <c r="C41" s="304"/>
      <c r="D41" s="304"/>
      <c r="E41" s="226">
        <f>SUM(E24:E40)</f>
        <v>2597.5</v>
      </c>
      <c r="F41" s="226"/>
      <c r="G41" s="226">
        <f>SUM(G24:G40)</f>
        <v>2395</v>
      </c>
      <c r="H41" s="307"/>
    </row>
    <row r="43" spans="1:253">
      <c r="C43" s="309" t="s">
        <v>6135</v>
      </c>
      <c r="D43" s="310">
        <f>G41/2</f>
        <v>1197.5</v>
      </c>
      <c r="E43" s="310"/>
      <c r="F43" s="311"/>
    </row>
    <row r="45" spans="1:253">
      <c r="C45" s="1" t="s">
        <v>6136</v>
      </c>
      <c r="D45" s="1"/>
      <c r="E45" s="1"/>
      <c r="F45" s="312"/>
      <c r="G45" s="1"/>
      <c r="H45" s="1"/>
      <c r="I45" s="1"/>
    </row>
    <row r="46" spans="1:253">
      <c r="C46" s="1" t="s">
        <v>5638</v>
      </c>
      <c r="D46" s="1"/>
      <c r="E46" s="1"/>
      <c r="F46" s="312"/>
      <c r="G46" s="1"/>
      <c r="H46" s="1"/>
      <c r="I46" s="1"/>
    </row>
    <row r="47" spans="1:253">
      <c r="C47" s="859" t="s">
        <v>436</v>
      </c>
      <c r="D47" s="859"/>
      <c r="E47" s="859"/>
      <c r="F47" s="860"/>
      <c r="G47" s="859"/>
      <c r="H47" s="859"/>
      <c r="I47" s="315"/>
      <c r="J47" s="948"/>
      <c r="K47" s="948"/>
      <c r="L47" s="948"/>
      <c r="M47" s="948"/>
      <c r="N47" s="948"/>
      <c r="O47" s="948"/>
      <c r="P47" s="948"/>
      <c r="Q47" s="948"/>
      <c r="R47" s="948"/>
      <c r="S47" s="948"/>
      <c r="T47" s="948"/>
      <c r="U47" s="948"/>
      <c r="V47" s="948" t="s">
        <v>466</v>
      </c>
      <c r="W47" s="948"/>
      <c r="X47" s="948"/>
      <c r="Y47" s="948"/>
      <c r="Z47" s="948"/>
      <c r="AA47" s="948"/>
      <c r="AB47" s="948" t="s">
        <v>6136</v>
      </c>
      <c r="AC47" s="948"/>
      <c r="AD47" s="948"/>
      <c r="AE47" s="948"/>
      <c r="AF47" s="948"/>
      <c r="AG47" s="948"/>
      <c r="AH47" s="948" t="s">
        <v>6136</v>
      </c>
      <c r="AI47" s="948"/>
      <c r="AJ47" s="948"/>
      <c r="AK47" s="948"/>
      <c r="AL47" s="948"/>
      <c r="AM47" s="948"/>
      <c r="AN47" s="948" t="s">
        <v>6136</v>
      </c>
      <c r="AO47" s="948"/>
      <c r="AP47" s="948"/>
      <c r="AQ47" s="948"/>
      <c r="AR47" s="948"/>
      <c r="AS47" s="948"/>
      <c r="AT47" s="948" t="s">
        <v>6136</v>
      </c>
      <c r="AU47" s="948"/>
      <c r="AV47" s="948"/>
      <c r="AW47" s="948"/>
      <c r="AX47" s="948"/>
      <c r="AY47" s="948"/>
      <c r="AZ47" s="948" t="s">
        <v>6136</v>
      </c>
      <c r="BA47" s="948"/>
      <c r="BB47" s="948"/>
      <c r="BC47" s="948"/>
      <c r="BD47" s="948"/>
      <c r="BE47" s="948"/>
      <c r="BF47" s="948" t="s">
        <v>6136</v>
      </c>
      <c r="BG47" s="948"/>
      <c r="BH47" s="948"/>
      <c r="BI47" s="948"/>
      <c r="BJ47" s="948"/>
      <c r="BK47" s="948"/>
      <c r="BL47" s="948" t="s">
        <v>6136</v>
      </c>
      <c r="BM47" s="948"/>
      <c r="BN47" s="948"/>
      <c r="BO47" s="948"/>
      <c r="BP47" s="948"/>
      <c r="BQ47" s="948"/>
      <c r="BR47" s="948" t="s">
        <v>6136</v>
      </c>
      <c r="BS47" s="948"/>
      <c r="BT47" s="948"/>
      <c r="BU47" s="948"/>
      <c r="BV47" s="948"/>
      <c r="BW47" s="948"/>
      <c r="BX47" s="948" t="s">
        <v>6136</v>
      </c>
      <c r="BY47" s="948"/>
      <c r="BZ47" s="948"/>
      <c r="CA47" s="948"/>
      <c r="CB47" s="948"/>
      <c r="CC47" s="948"/>
      <c r="CD47" s="948" t="s">
        <v>6136</v>
      </c>
      <c r="CE47" s="948"/>
      <c r="CF47" s="948"/>
      <c r="CG47" s="948"/>
      <c r="CH47" s="948"/>
      <c r="CI47" s="948"/>
      <c r="CJ47" s="948" t="s">
        <v>6136</v>
      </c>
      <c r="CK47" s="948"/>
      <c r="CL47" s="948"/>
      <c r="CM47" s="948"/>
      <c r="CN47" s="948"/>
      <c r="CO47" s="948"/>
      <c r="CP47" s="948" t="s">
        <v>6136</v>
      </c>
      <c r="CQ47" s="948"/>
      <c r="CR47" s="948"/>
      <c r="CS47" s="948"/>
      <c r="CT47" s="948"/>
      <c r="CU47" s="948"/>
      <c r="CV47" s="948" t="s">
        <v>6136</v>
      </c>
      <c r="CW47" s="948"/>
      <c r="CX47" s="948"/>
      <c r="CY47" s="948"/>
      <c r="CZ47" s="948"/>
      <c r="DA47" s="948"/>
      <c r="DB47" s="948" t="s">
        <v>6136</v>
      </c>
      <c r="DC47" s="948"/>
      <c r="DD47" s="948"/>
      <c r="DE47" s="948"/>
      <c r="DF47" s="948"/>
      <c r="DG47" s="948"/>
      <c r="DH47" s="948" t="s">
        <v>6136</v>
      </c>
      <c r="DI47" s="948"/>
      <c r="DJ47" s="948"/>
      <c r="DK47" s="948"/>
      <c r="DL47" s="948"/>
      <c r="DM47" s="948"/>
      <c r="DN47" s="948" t="s">
        <v>6136</v>
      </c>
      <c r="DO47" s="948"/>
      <c r="DP47" s="948"/>
      <c r="DQ47" s="948"/>
      <c r="DR47" s="948"/>
      <c r="DS47" s="948"/>
      <c r="DT47" s="948" t="s">
        <v>6136</v>
      </c>
      <c r="DU47" s="948"/>
      <c r="DV47" s="948"/>
      <c r="DW47" s="948"/>
      <c r="DX47" s="948"/>
      <c r="DY47" s="948"/>
      <c r="DZ47" s="948" t="s">
        <v>6136</v>
      </c>
      <c r="EA47" s="948"/>
      <c r="EB47" s="948"/>
      <c r="EC47" s="948"/>
      <c r="ED47" s="948"/>
      <c r="EE47" s="948"/>
      <c r="EF47" s="948" t="s">
        <v>6136</v>
      </c>
      <c r="EG47" s="948"/>
      <c r="EH47" s="948"/>
      <c r="EI47" s="948"/>
      <c r="EJ47" s="948"/>
      <c r="EK47" s="948"/>
      <c r="EL47" s="948" t="s">
        <v>6136</v>
      </c>
      <c r="EM47" s="948"/>
      <c r="EN47" s="948"/>
      <c r="EO47" s="948"/>
      <c r="EP47" s="948"/>
      <c r="EQ47" s="948"/>
      <c r="ER47" s="948" t="s">
        <v>6136</v>
      </c>
      <c r="ES47" s="948"/>
      <c r="ET47" s="948"/>
      <c r="EU47" s="948"/>
      <c r="EV47" s="948"/>
      <c r="EW47" s="948"/>
      <c r="EX47" s="948" t="s">
        <v>6136</v>
      </c>
      <c r="EY47" s="948"/>
      <c r="EZ47" s="948"/>
      <c r="FA47" s="948"/>
      <c r="FB47" s="948"/>
      <c r="FC47" s="948"/>
      <c r="FD47" s="948" t="s">
        <v>6136</v>
      </c>
      <c r="FE47" s="948"/>
      <c r="FF47" s="948"/>
      <c r="FG47" s="948"/>
      <c r="FH47" s="948"/>
      <c r="FI47" s="948"/>
      <c r="FJ47" s="948" t="s">
        <v>6136</v>
      </c>
      <c r="FK47" s="948"/>
      <c r="FL47" s="948"/>
      <c r="FM47" s="948"/>
      <c r="FN47" s="948"/>
      <c r="FO47" s="948"/>
      <c r="FP47" s="948" t="s">
        <v>6136</v>
      </c>
      <c r="FQ47" s="948"/>
      <c r="FR47" s="948"/>
      <c r="FS47" s="948"/>
      <c r="FT47" s="948"/>
      <c r="FU47" s="948"/>
      <c r="FV47" s="948" t="s">
        <v>6136</v>
      </c>
      <c r="FW47" s="948"/>
      <c r="FX47" s="948"/>
      <c r="FY47" s="948"/>
      <c r="FZ47" s="948"/>
      <c r="GA47" s="948"/>
      <c r="GB47" s="948" t="s">
        <v>6136</v>
      </c>
      <c r="GC47" s="948"/>
      <c r="GD47" s="948"/>
      <c r="GE47" s="948"/>
      <c r="GF47" s="948"/>
      <c r="GG47" s="948"/>
      <c r="GH47" s="948" t="s">
        <v>6136</v>
      </c>
      <c r="GI47" s="948"/>
      <c r="GJ47" s="948"/>
      <c r="GK47" s="948"/>
      <c r="GL47" s="948"/>
      <c r="GM47" s="948"/>
      <c r="GN47" s="948" t="s">
        <v>6136</v>
      </c>
      <c r="GO47" s="948"/>
      <c r="GP47" s="948"/>
      <c r="GQ47" s="948"/>
      <c r="GR47" s="948"/>
      <c r="GS47" s="948"/>
      <c r="GT47" s="948" t="s">
        <v>6136</v>
      </c>
      <c r="GU47" s="948"/>
      <c r="GV47" s="948"/>
      <c r="GW47" s="948"/>
      <c r="GX47" s="948"/>
      <c r="GY47" s="948"/>
      <c r="GZ47" s="948" t="s">
        <v>6136</v>
      </c>
      <c r="HA47" s="948"/>
      <c r="HB47" s="948"/>
      <c r="HC47" s="948"/>
      <c r="HD47" s="948"/>
      <c r="HE47" s="948"/>
      <c r="HF47" s="948" t="s">
        <v>6136</v>
      </c>
      <c r="HG47" s="948"/>
      <c r="HH47" s="948"/>
      <c r="HI47" s="948"/>
      <c r="HJ47" s="948"/>
      <c r="HK47" s="948"/>
      <c r="HL47" s="948" t="s">
        <v>6136</v>
      </c>
      <c r="HM47" s="948"/>
      <c r="HN47" s="948"/>
      <c r="HO47" s="948"/>
      <c r="HP47" s="948"/>
      <c r="HQ47" s="948"/>
      <c r="HR47" s="948" t="s">
        <v>6136</v>
      </c>
      <c r="HS47" s="948"/>
      <c r="HT47" s="948"/>
      <c r="HU47" s="948"/>
      <c r="HV47" s="948"/>
      <c r="HW47" s="948"/>
      <c r="HX47" s="948" t="s">
        <v>6136</v>
      </c>
      <c r="HY47" s="948"/>
      <c r="HZ47" s="948"/>
      <c r="IA47" s="948"/>
      <c r="IB47" s="948"/>
      <c r="IC47" s="948"/>
      <c r="ID47" s="948" t="s">
        <v>6136</v>
      </c>
      <c r="IE47" s="948"/>
      <c r="IF47" s="948"/>
      <c r="IG47" s="948"/>
      <c r="IH47" s="948"/>
      <c r="II47" s="948"/>
      <c r="IJ47" s="948" t="s">
        <v>6136</v>
      </c>
      <c r="IK47" s="948"/>
      <c r="IL47" s="948"/>
      <c r="IM47" s="948"/>
      <c r="IN47" s="948"/>
      <c r="IO47" s="948"/>
      <c r="IP47" s="948" t="s">
        <v>6136</v>
      </c>
      <c r="IQ47" s="948"/>
      <c r="IR47" s="948"/>
      <c r="IS47" s="948"/>
    </row>
    <row r="48" spans="1:253">
      <c r="C48" s="1" t="s">
        <v>5639</v>
      </c>
      <c r="D48" s="1"/>
      <c r="E48" s="1"/>
      <c r="F48" s="312"/>
      <c r="G48" s="1"/>
      <c r="H48" s="1"/>
      <c r="I48" s="1"/>
      <c r="J48" s="948"/>
      <c r="K48" s="948"/>
      <c r="L48" s="948"/>
      <c r="M48" s="948"/>
      <c r="N48" s="948"/>
      <c r="O48" s="948"/>
      <c r="P48" s="948"/>
      <c r="Q48" s="948"/>
      <c r="R48" s="948"/>
      <c r="S48" s="948"/>
      <c r="T48" s="948"/>
      <c r="U48" s="948"/>
      <c r="V48" s="948" t="s">
        <v>5636</v>
      </c>
      <c r="W48" s="948"/>
      <c r="X48" s="948"/>
      <c r="Y48" s="948"/>
      <c r="Z48" s="948"/>
      <c r="AA48" s="948"/>
      <c r="AB48" s="948" t="s">
        <v>5636</v>
      </c>
      <c r="AC48" s="948"/>
      <c r="AD48" s="948"/>
      <c r="AE48" s="948"/>
      <c r="AF48" s="948"/>
      <c r="AG48" s="948"/>
      <c r="AH48" s="948" t="s">
        <v>5636</v>
      </c>
      <c r="AI48" s="948"/>
      <c r="AJ48" s="948"/>
      <c r="AK48" s="948"/>
      <c r="AL48" s="948"/>
      <c r="AM48" s="948"/>
      <c r="AN48" s="948" t="s">
        <v>5636</v>
      </c>
      <c r="AO48" s="948"/>
      <c r="AP48" s="948"/>
      <c r="AQ48" s="948"/>
      <c r="AR48" s="948"/>
      <c r="AS48" s="948"/>
      <c r="AT48" s="948" t="s">
        <v>5636</v>
      </c>
      <c r="AU48" s="948"/>
      <c r="AV48" s="948"/>
      <c r="AW48" s="948"/>
      <c r="AX48" s="948"/>
      <c r="AY48" s="948"/>
      <c r="AZ48" s="948" t="s">
        <v>5636</v>
      </c>
      <c r="BA48" s="948"/>
      <c r="BB48" s="948"/>
      <c r="BC48" s="948"/>
      <c r="BD48" s="948"/>
      <c r="BE48" s="948"/>
      <c r="BF48" s="948" t="s">
        <v>5636</v>
      </c>
      <c r="BG48" s="948"/>
      <c r="BH48" s="948"/>
      <c r="BI48" s="948"/>
      <c r="BJ48" s="948"/>
      <c r="BK48" s="948"/>
      <c r="BL48" s="948" t="s">
        <v>5636</v>
      </c>
      <c r="BM48" s="948"/>
      <c r="BN48" s="948"/>
      <c r="BO48" s="948"/>
      <c r="BP48" s="948"/>
      <c r="BQ48" s="948"/>
      <c r="BR48" s="948" t="s">
        <v>5636</v>
      </c>
      <c r="BS48" s="948"/>
      <c r="BT48" s="948"/>
      <c r="BU48" s="948"/>
      <c r="BV48" s="948"/>
      <c r="BW48" s="948"/>
      <c r="BX48" s="948" t="s">
        <v>5636</v>
      </c>
      <c r="BY48" s="948"/>
      <c r="BZ48" s="948"/>
      <c r="CA48" s="948"/>
      <c r="CB48" s="948"/>
      <c r="CC48" s="948"/>
      <c r="CD48" s="948" t="s">
        <v>5636</v>
      </c>
      <c r="CE48" s="948"/>
      <c r="CF48" s="948"/>
      <c r="CG48" s="948"/>
      <c r="CH48" s="948"/>
      <c r="CI48" s="948"/>
      <c r="CJ48" s="948" t="s">
        <v>5636</v>
      </c>
      <c r="CK48" s="948"/>
      <c r="CL48" s="948"/>
      <c r="CM48" s="948"/>
      <c r="CN48" s="948"/>
      <c r="CO48" s="948"/>
      <c r="CP48" s="948" t="s">
        <v>5636</v>
      </c>
      <c r="CQ48" s="948"/>
      <c r="CR48" s="948"/>
      <c r="CS48" s="948"/>
      <c r="CT48" s="948"/>
      <c r="CU48" s="948"/>
      <c r="CV48" s="948" t="s">
        <v>5636</v>
      </c>
      <c r="CW48" s="948"/>
      <c r="CX48" s="948"/>
      <c r="CY48" s="948"/>
      <c r="CZ48" s="948"/>
      <c r="DA48" s="948"/>
      <c r="DB48" s="948" t="s">
        <v>5636</v>
      </c>
      <c r="DC48" s="948"/>
      <c r="DD48" s="948"/>
      <c r="DE48" s="948"/>
      <c r="DF48" s="948"/>
      <c r="DG48" s="948"/>
      <c r="DH48" s="948" t="s">
        <v>5636</v>
      </c>
      <c r="DI48" s="948"/>
      <c r="DJ48" s="948"/>
      <c r="DK48" s="948"/>
      <c r="DL48" s="948"/>
      <c r="DM48" s="948"/>
      <c r="DN48" s="948" t="s">
        <v>5636</v>
      </c>
      <c r="DO48" s="948"/>
      <c r="DP48" s="948"/>
      <c r="DQ48" s="948"/>
      <c r="DR48" s="948"/>
      <c r="DS48" s="948"/>
      <c r="DT48" s="948" t="s">
        <v>5636</v>
      </c>
      <c r="DU48" s="948"/>
      <c r="DV48" s="948"/>
      <c r="DW48" s="948"/>
      <c r="DX48" s="948"/>
      <c r="DY48" s="948"/>
      <c r="DZ48" s="948" t="s">
        <v>5636</v>
      </c>
      <c r="EA48" s="948"/>
      <c r="EB48" s="948"/>
      <c r="EC48" s="948"/>
      <c r="ED48" s="948"/>
      <c r="EE48" s="948"/>
      <c r="EF48" s="948" t="s">
        <v>5636</v>
      </c>
      <c r="EG48" s="948"/>
      <c r="EH48" s="948"/>
      <c r="EI48" s="948"/>
      <c r="EJ48" s="948"/>
      <c r="EK48" s="948"/>
      <c r="EL48" s="948" t="s">
        <v>5636</v>
      </c>
      <c r="EM48" s="948"/>
      <c r="EN48" s="948"/>
      <c r="EO48" s="948"/>
      <c r="EP48" s="948"/>
      <c r="EQ48" s="948"/>
      <c r="ER48" s="948" t="s">
        <v>5636</v>
      </c>
      <c r="ES48" s="948"/>
      <c r="ET48" s="948"/>
      <c r="EU48" s="948"/>
      <c r="EV48" s="948"/>
      <c r="EW48" s="948"/>
      <c r="EX48" s="948" t="s">
        <v>5636</v>
      </c>
      <c r="EY48" s="948"/>
      <c r="EZ48" s="948"/>
      <c r="FA48" s="948"/>
      <c r="FB48" s="948"/>
      <c r="FC48" s="948"/>
      <c r="FD48" s="948" t="s">
        <v>5636</v>
      </c>
      <c r="FE48" s="948"/>
      <c r="FF48" s="948"/>
      <c r="FG48" s="948"/>
      <c r="FH48" s="948"/>
      <c r="FI48" s="948"/>
      <c r="FJ48" s="948" t="s">
        <v>5636</v>
      </c>
      <c r="FK48" s="948"/>
      <c r="FL48" s="948"/>
      <c r="FM48" s="948"/>
      <c r="FN48" s="948"/>
      <c r="FO48" s="948"/>
      <c r="FP48" s="948" t="s">
        <v>5636</v>
      </c>
      <c r="FQ48" s="948"/>
      <c r="FR48" s="948"/>
      <c r="FS48" s="948"/>
      <c r="FT48" s="948"/>
      <c r="FU48" s="948"/>
      <c r="FV48" s="948" t="s">
        <v>5636</v>
      </c>
      <c r="FW48" s="948"/>
      <c r="FX48" s="948"/>
      <c r="FY48" s="948"/>
      <c r="FZ48" s="948"/>
      <c r="GA48" s="948"/>
      <c r="GB48" s="948" t="s">
        <v>5636</v>
      </c>
      <c r="GC48" s="948"/>
      <c r="GD48" s="948"/>
      <c r="GE48" s="948"/>
      <c r="GF48" s="948"/>
      <c r="GG48" s="948"/>
      <c r="GH48" s="948" t="s">
        <v>5636</v>
      </c>
      <c r="GI48" s="948"/>
      <c r="GJ48" s="948"/>
      <c r="GK48" s="948"/>
      <c r="GL48" s="948"/>
      <c r="GM48" s="948"/>
      <c r="GN48" s="948" t="s">
        <v>5636</v>
      </c>
      <c r="GO48" s="948"/>
      <c r="GP48" s="948"/>
      <c r="GQ48" s="948"/>
      <c r="GR48" s="948"/>
      <c r="GS48" s="948"/>
      <c r="GT48" s="948" t="s">
        <v>5636</v>
      </c>
      <c r="GU48" s="948"/>
      <c r="GV48" s="948"/>
      <c r="GW48" s="948"/>
      <c r="GX48" s="948"/>
      <c r="GY48" s="948"/>
      <c r="GZ48" s="948" t="s">
        <v>5636</v>
      </c>
      <c r="HA48" s="948"/>
      <c r="HB48" s="948"/>
      <c r="HC48" s="948"/>
      <c r="HD48" s="948"/>
      <c r="HE48" s="948"/>
      <c r="HF48" s="948" t="s">
        <v>5636</v>
      </c>
      <c r="HG48" s="948"/>
      <c r="HH48" s="948"/>
      <c r="HI48" s="948"/>
      <c r="HJ48" s="948"/>
      <c r="HK48" s="948"/>
      <c r="HL48" s="948" t="s">
        <v>5636</v>
      </c>
      <c r="HM48" s="948"/>
      <c r="HN48" s="948"/>
      <c r="HO48" s="948"/>
      <c r="HP48" s="948"/>
      <c r="HQ48" s="948"/>
      <c r="HR48" s="948" t="s">
        <v>5636</v>
      </c>
      <c r="HS48" s="948"/>
      <c r="HT48" s="948"/>
      <c r="HU48" s="948"/>
      <c r="HV48" s="948"/>
      <c r="HW48" s="948"/>
      <c r="HX48" s="948" t="s">
        <v>5636</v>
      </c>
      <c r="HY48" s="948"/>
      <c r="HZ48" s="948"/>
      <c r="IA48" s="948"/>
      <c r="IB48" s="948"/>
      <c r="IC48" s="948"/>
      <c r="ID48" s="948" t="s">
        <v>5636</v>
      </c>
      <c r="IE48" s="948"/>
      <c r="IF48" s="948"/>
      <c r="IG48" s="948"/>
      <c r="IH48" s="948"/>
      <c r="II48" s="948"/>
      <c r="IJ48" s="948" t="s">
        <v>5636</v>
      </c>
      <c r="IK48" s="948"/>
      <c r="IL48" s="948"/>
      <c r="IM48" s="948"/>
      <c r="IN48" s="948"/>
      <c r="IO48" s="948"/>
      <c r="IP48" s="948" t="s">
        <v>5636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5639</v>
      </c>
      <c r="W49" s="948"/>
      <c r="X49" s="948"/>
      <c r="Y49" s="948"/>
      <c r="Z49" s="948"/>
      <c r="AA49" s="948"/>
      <c r="AB49" s="948" t="s">
        <v>5639</v>
      </c>
      <c r="AC49" s="948"/>
      <c r="AD49" s="948"/>
      <c r="AE49" s="948"/>
      <c r="AF49" s="948"/>
      <c r="AG49" s="948"/>
      <c r="AH49" s="948" t="s">
        <v>5639</v>
      </c>
      <c r="AI49" s="948"/>
      <c r="AJ49" s="948"/>
      <c r="AK49" s="948"/>
      <c r="AL49" s="948"/>
      <c r="AM49" s="948"/>
      <c r="AN49" s="948" t="s">
        <v>5639</v>
      </c>
      <c r="AO49" s="948"/>
      <c r="AP49" s="948"/>
      <c r="AQ49" s="948"/>
      <c r="AR49" s="948"/>
      <c r="AS49" s="948"/>
      <c r="AT49" s="948" t="s">
        <v>5639</v>
      </c>
      <c r="AU49" s="948"/>
      <c r="AV49" s="948"/>
      <c r="AW49" s="948"/>
      <c r="AX49" s="948"/>
      <c r="AY49" s="948"/>
      <c r="AZ49" s="948" t="s">
        <v>5639</v>
      </c>
      <c r="BA49" s="948"/>
      <c r="BB49" s="948"/>
      <c r="BC49" s="948"/>
      <c r="BD49" s="948"/>
      <c r="BE49" s="948"/>
      <c r="BF49" s="948" t="s">
        <v>5639</v>
      </c>
      <c r="BG49" s="948"/>
      <c r="BH49" s="948"/>
      <c r="BI49" s="948"/>
      <c r="BJ49" s="948"/>
      <c r="BK49" s="948"/>
      <c r="BL49" s="948" t="s">
        <v>5639</v>
      </c>
      <c r="BM49" s="948"/>
      <c r="BN49" s="948"/>
      <c r="BO49" s="948"/>
      <c r="BP49" s="948"/>
      <c r="BQ49" s="948"/>
      <c r="BR49" s="948" t="s">
        <v>5639</v>
      </c>
      <c r="BS49" s="948"/>
      <c r="BT49" s="948"/>
      <c r="BU49" s="948"/>
      <c r="BV49" s="948"/>
      <c r="BW49" s="948"/>
      <c r="BX49" s="948" t="s">
        <v>5639</v>
      </c>
      <c r="BY49" s="948"/>
      <c r="BZ49" s="948"/>
      <c r="CA49" s="948"/>
      <c r="CB49" s="948"/>
      <c r="CC49" s="948"/>
      <c r="CD49" s="948" t="s">
        <v>5639</v>
      </c>
      <c r="CE49" s="948"/>
      <c r="CF49" s="948"/>
      <c r="CG49" s="948"/>
      <c r="CH49" s="948"/>
      <c r="CI49" s="948"/>
      <c r="CJ49" s="948" t="s">
        <v>5639</v>
      </c>
      <c r="CK49" s="948"/>
      <c r="CL49" s="948"/>
      <c r="CM49" s="948"/>
      <c r="CN49" s="948"/>
      <c r="CO49" s="948"/>
      <c r="CP49" s="948" t="s">
        <v>5639</v>
      </c>
      <c r="CQ49" s="948"/>
      <c r="CR49" s="948"/>
      <c r="CS49" s="948"/>
      <c r="CT49" s="948"/>
      <c r="CU49" s="948"/>
      <c r="CV49" s="948" t="s">
        <v>5639</v>
      </c>
      <c r="CW49" s="948"/>
      <c r="CX49" s="948"/>
      <c r="CY49" s="948"/>
      <c r="CZ49" s="948"/>
      <c r="DA49" s="948"/>
      <c r="DB49" s="948" t="s">
        <v>5639</v>
      </c>
      <c r="DC49" s="948"/>
      <c r="DD49" s="948"/>
      <c r="DE49" s="948"/>
      <c r="DF49" s="948"/>
      <c r="DG49" s="948"/>
      <c r="DH49" s="948" t="s">
        <v>5639</v>
      </c>
      <c r="DI49" s="948"/>
      <c r="DJ49" s="948"/>
      <c r="DK49" s="948"/>
      <c r="DL49" s="948"/>
      <c r="DM49" s="948"/>
      <c r="DN49" s="948" t="s">
        <v>5639</v>
      </c>
      <c r="DO49" s="948"/>
      <c r="DP49" s="948"/>
      <c r="DQ49" s="948"/>
      <c r="DR49" s="948"/>
      <c r="DS49" s="948"/>
      <c r="DT49" s="948" t="s">
        <v>5639</v>
      </c>
      <c r="DU49" s="948"/>
      <c r="DV49" s="948"/>
      <c r="DW49" s="948"/>
      <c r="DX49" s="948"/>
      <c r="DY49" s="948"/>
      <c r="DZ49" s="948" t="s">
        <v>5639</v>
      </c>
      <c r="EA49" s="948"/>
      <c r="EB49" s="948"/>
      <c r="EC49" s="948"/>
      <c r="ED49" s="948"/>
      <c r="EE49" s="948"/>
      <c r="EF49" s="948" t="s">
        <v>5639</v>
      </c>
      <c r="EG49" s="948"/>
      <c r="EH49" s="948"/>
      <c r="EI49" s="948"/>
      <c r="EJ49" s="948"/>
      <c r="EK49" s="948"/>
      <c r="EL49" s="948" t="s">
        <v>5639</v>
      </c>
      <c r="EM49" s="948"/>
      <c r="EN49" s="948"/>
      <c r="EO49" s="948"/>
      <c r="EP49" s="948"/>
      <c r="EQ49" s="948"/>
      <c r="ER49" s="948" t="s">
        <v>5639</v>
      </c>
      <c r="ES49" s="948"/>
      <c r="ET49" s="948"/>
      <c r="EU49" s="948"/>
      <c r="EV49" s="948"/>
      <c r="EW49" s="948"/>
      <c r="EX49" s="948" t="s">
        <v>5639</v>
      </c>
      <c r="EY49" s="948"/>
      <c r="EZ49" s="948"/>
      <c r="FA49" s="948"/>
      <c r="FB49" s="948"/>
      <c r="FC49" s="948"/>
      <c r="FD49" s="948" t="s">
        <v>5639</v>
      </c>
      <c r="FE49" s="948"/>
      <c r="FF49" s="948"/>
      <c r="FG49" s="948"/>
      <c r="FH49" s="948"/>
      <c r="FI49" s="948"/>
      <c r="FJ49" s="948" t="s">
        <v>5639</v>
      </c>
      <c r="FK49" s="948"/>
      <c r="FL49" s="948"/>
      <c r="FM49" s="948"/>
      <c r="FN49" s="948"/>
      <c r="FO49" s="948"/>
      <c r="FP49" s="948" t="s">
        <v>5639</v>
      </c>
      <c r="FQ49" s="948"/>
      <c r="FR49" s="948"/>
      <c r="FS49" s="948"/>
      <c r="FT49" s="948"/>
      <c r="FU49" s="948"/>
      <c r="FV49" s="948" t="s">
        <v>5639</v>
      </c>
      <c r="FW49" s="948"/>
      <c r="FX49" s="948"/>
      <c r="FY49" s="948"/>
      <c r="FZ49" s="948"/>
      <c r="GA49" s="948"/>
      <c r="GB49" s="948" t="s">
        <v>5639</v>
      </c>
      <c r="GC49" s="948"/>
      <c r="GD49" s="948"/>
      <c r="GE49" s="948"/>
      <c r="GF49" s="948"/>
      <c r="GG49" s="948"/>
      <c r="GH49" s="948" t="s">
        <v>5639</v>
      </c>
      <c r="GI49" s="948"/>
      <c r="GJ49" s="948"/>
      <c r="GK49" s="948"/>
      <c r="GL49" s="948"/>
      <c r="GM49" s="948"/>
      <c r="GN49" s="948" t="s">
        <v>5639</v>
      </c>
      <c r="GO49" s="948"/>
      <c r="GP49" s="948"/>
      <c r="GQ49" s="948"/>
      <c r="GR49" s="948"/>
      <c r="GS49" s="948"/>
      <c r="GT49" s="948" t="s">
        <v>5639</v>
      </c>
      <c r="GU49" s="948"/>
      <c r="GV49" s="948"/>
      <c r="GW49" s="948"/>
      <c r="GX49" s="948"/>
      <c r="GY49" s="948"/>
      <c r="GZ49" s="948" t="s">
        <v>5639</v>
      </c>
      <c r="HA49" s="948"/>
      <c r="HB49" s="948"/>
      <c r="HC49" s="948"/>
      <c r="HD49" s="948"/>
      <c r="HE49" s="948"/>
      <c r="HF49" s="948" t="s">
        <v>5639</v>
      </c>
      <c r="HG49" s="948"/>
      <c r="HH49" s="948"/>
      <c r="HI49" s="948"/>
      <c r="HJ49" s="948"/>
      <c r="HK49" s="948"/>
      <c r="HL49" s="948" t="s">
        <v>5639</v>
      </c>
      <c r="HM49" s="948"/>
      <c r="HN49" s="948"/>
      <c r="HO49" s="948"/>
      <c r="HP49" s="948"/>
      <c r="HQ49" s="948"/>
      <c r="HR49" s="948" t="s">
        <v>5639</v>
      </c>
      <c r="HS49" s="948"/>
      <c r="HT49" s="948"/>
      <c r="HU49" s="948"/>
      <c r="HV49" s="948"/>
      <c r="HW49" s="948"/>
      <c r="HX49" s="948" t="s">
        <v>5639</v>
      </c>
      <c r="HY49" s="948"/>
      <c r="HZ49" s="948"/>
      <c r="IA49" s="948"/>
      <c r="IB49" s="948"/>
      <c r="IC49" s="948"/>
      <c r="ID49" s="948" t="s">
        <v>5639</v>
      </c>
      <c r="IE49" s="948"/>
      <c r="IF49" s="948"/>
      <c r="IG49" s="948"/>
      <c r="IH49" s="948"/>
      <c r="II49" s="948"/>
      <c r="IJ49" s="948" t="s">
        <v>5639</v>
      </c>
      <c r="IK49" s="948"/>
      <c r="IL49" s="948"/>
      <c r="IM49" s="948"/>
      <c r="IN49" s="948"/>
      <c r="IO49" s="948"/>
      <c r="IP49" s="948" t="s">
        <v>5639</v>
      </c>
      <c r="IQ49" s="948"/>
      <c r="IR49" s="948"/>
      <c r="IS49" s="948"/>
      <c r="IT49" s="948"/>
      <c r="IU49" s="948"/>
      <c r="IV49" s="1" t="s">
        <v>5639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3">
    <mergeCell ref="ER48:EW48"/>
    <mergeCell ref="GN47:GS47"/>
    <mergeCell ref="DB47:DG47"/>
    <mergeCell ref="HR47:HW47"/>
    <mergeCell ref="HL47:HQ47"/>
    <mergeCell ref="GH47:GM47"/>
    <mergeCell ref="GZ47:HE47"/>
    <mergeCell ref="GB47:GG47"/>
    <mergeCell ref="AZ47:BE47"/>
    <mergeCell ref="AH47:AM47"/>
    <mergeCell ref="IP48:IS48"/>
    <mergeCell ref="IJ47:IO47"/>
    <mergeCell ref="ID48:II48"/>
    <mergeCell ref="IJ48:IO48"/>
    <mergeCell ref="IP47:IS47"/>
    <mergeCell ref="ID47:II47"/>
    <mergeCell ref="HX48:IC48"/>
    <mergeCell ref="HX47:IC47"/>
    <mergeCell ref="ER47:EW47"/>
    <mergeCell ref="DZ47:EE47"/>
    <mergeCell ref="C1:G1"/>
    <mergeCell ref="J47:O47"/>
    <mergeCell ref="P47:U47"/>
    <mergeCell ref="V47:AA47"/>
    <mergeCell ref="BR47:BW47"/>
    <mergeCell ref="AB47:AG47"/>
    <mergeCell ref="AN47:AS47"/>
    <mergeCell ref="AT47:AY47"/>
    <mergeCell ref="BX48:CC48"/>
    <mergeCell ref="DT48:DY48"/>
    <mergeCell ref="BX47:CC47"/>
    <mergeCell ref="FV47:GA47"/>
    <mergeCell ref="EF47:EK47"/>
    <mergeCell ref="CJ47:CO47"/>
    <mergeCell ref="DH47:DM47"/>
    <mergeCell ref="FP47:FU47"/>
    <mergeCell ref="FJ47:FO47"/>
    <mergeCell ref="FD47:FI47"/>
    <mergeCell ref="HR48:HW48"/>
    <mergeCell ref="DT47:DY47"/>
    <mergeCell ref="FD48:FI48"/>
    <mergeCell ref="BF47:BK47"/>
    <mergeCell ref="BL47:BQ47"/>
    <mergeCell ref="CD47:CI47"/>
    <mergeCell ref="CP47:CU47"/>
    <mergeCell ref="HL48:HQ48"/>
    <mergeCell ref="BF48:BK48"/>
    <mergeCell ref="EX48:FC48"/>
    <mergeCell ref="FP48:FU48"/>
    <mergeCell ref="GH48:GM48"/>
    <mergeCell ref="GT48:GY48"/>
    <mergeCell ref="GN48:GS48"/>
    <mergeCell ref="AH48:AM48"/>
    <mergeCell ref="CV47:DA47"/>
    <mergeCell ref="DH48:DM48"/>
    <mergeCell ref="EF48:EK48"/>
    <mergeCell ref="DZ48:EE48"/>
    <mergeCell ref="EL48:EQ48"/>
    <mergeCell ref="J48:O48"/>
    <mergeCell ref="P48:U48"/>
    <mergeCell ref="V48:AA48"/>
    <mergeCell ref="AB48:AG48"/>
    <mergeCell ref="HF47:HK47"/>
    <mergeCell ref="HF48:HK48"/>
    <mergeCell ref="GT47:GY47"/>
    <mergeCell ref="FV48:GA48"/>
    <mergeCell ref="GB48:GG48"/>
    <mergeCell ref="GZ48:HE48"/>
    <mergeCell ref="EX47:FC47"/>
    <mergeCell ref="EL47:EQ47"/>
    <mergeCell ref="FJ48:FO48"/>
    <mergeCell ref="AN48:AS48"/>
    <mergeCell ref="AT48:AY48"/>
    <mergeCell ref="BR48:BW48"/>
    <mergeCell ref="DN47:DS47"/>
    <mergeCell ref="AZ48:BE48"/>
    <mergeCell ref="BL48:BQ48"/>
    <mergeCell ref="DN48:DS48"/>
    <mergeCell ref="CD48:CI48"/>
    <mergeCell ref="CJ48:CO48"/>
    <mergeCell ref="DB49:DG49"/>
    <mergeCell ref="CV48:DA48"/>
    <mergeCell ref="CP48:CU48"/>
    <mergeCell ref="DB48:DG48"/>
    <mergeCell ref="CP49:CU49"/>
    <mergeCell ref="CD49:CI49"/>
    <mergeCell ref="CV49:DA49"/>
    <mergeCell ref="BX49:CC49"/>
    <mergeCell ref="P49:U49"/>
    <mergeCell ref="V49:AA49"/>
    <mergeCell ref="AB49:AG49"/>
    <mergeCell ref="AH49:AM49"/>
    <mergeCell ref="CJ49:CO49"/>
    <mergeCell ref="IJ49:IO49"/>
    <mergeCell ref="HR49:HW49"/>
    <mergeCell ref="DH49:DM49"/>
    <mergeCell ref="DT49:DY49"/>
    <mergeCell ref="AN49:AS49"/>
    <mergeCell ref="BL49:BQ49"/>
    <mergeCell ref="AT49:AY49"/>
    <mergeCell ref="BR49:BW49"/>
    <mergeCell ref="AZ49:BE49"/>
    <mergeCell ref="BF49:BK49"/>
    <mergeCell ref="FP49:FU49"/>
    <mergeCell ref="EX49:FC49"/>
    <mergeCell ref="IP49:IU49"/>
    <mergeCell ref="GH49:GM49"/>
    <mergeCell ref="GN49:GS49"/>
    <mergeCell ref="GT49:GY49"/>
    <mergeCell ref="GZ49:HE49"/>
    <mergeCell ref="HL49:HQ49"/>
    <mergeCell ref="HF49:HK49"/>
    <mergeCell ref="ID49:II49"/>
    <mergeCell ref="HX49:IC49"/>
    <mergeCell ref="DN49:DS49"/>
    <mergeCell ref="FD49:FI49"/>
    <mergeCell ref="ER49:EW49"/>
    <mergeCell ref="EF49:EK49"/>
    <mergeCell ref="EL49:EQ49"/>
    <mergeCell ref="FV49:GA49"/>
    <mergeCell ref="DZ49:EE49"/>
    <mergeCell ref="GB49:GG49"/>
    <mergeCell ref="FJ49:FO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21" zoomScale="125" workbookViewId="0">
      <selection activeCell="C44" sqref="C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391</v>
      </c>
      <c r="G2" s="22"/>
    </row>
    <row r="3" spans="1:8">
      <c r="A3" s="267" t="s">
        <v>607</v>
      </c>
      <c r="G3" s="31">
        <v>40661</v>
      </c>
    </row>
    <row r="4" spans="1:8">
      <c r="A4" s="267" t="s">
        <v>608</v>
      </c>
      <c r="G4" s="24" t="s">
        <v>68</v>
      </c>
    </row>
    <row r="5" spans="1:8">
      <c r="A5" s="267" t="s">
        <v>894</v>
      </c>
    </row>
    <row r="6" spans="1:8">
      <c r="C6" s="49" t="s">
        <v>146</v>
      </c>
      <c r="D6" s="173"/>
      <c r="E6" s="173"/>
      <c r="F6" s="248"/>
      <c r="G6" s="46"/>
      <c r="H6" s="199"/>
    </row>
    <row r="7" spans="1:8">
      <c r="C7" s="269" t="s">
        <v>298</v>
      </c>
      <c r="D7" s="174" t="s">
        <v>400</v>
      </c>
      <c r="E7" s="174"/>
      <c r="F7" s="249"/>
      <c r="G7" s="48"/>
      <c r="H7" s="199"/>
    </row>
    <row r="8" spans="1:8">
      <c r="A8" s="267" t="s">
        <v>299</v>
      </c>
      <c r="C8" s="269" t="s">
        <v>440</v>
      </c>
      <c r="D8" s="174" t="s">
        <v>4493</v>
      </c>
      <c r="E8" s="174"/>
      <c r="F8" s="249"/>
      <c r="G8" s="270"/>
      <c r="H8" s="199"/>
    </row>
    <row r="9" spans="1:8">
      <c r="A9" s="267" t="s">
        <v>323</v>
      </c>
      <c r="C9" s="269" t="s">
        <v>787</v>
      </c>
      <c r="D9" s="174" t="s">
        <v>401</v>
      </c>
      <c r="E9" s="174"/>
      <c r="F9" s="249" t="s">
        <v>402</v>
      </c>
      <c r="G9" s="270"/>
      <c r="H9" s="199"/>
    </row>
    <row r="10" spans="1:8">
      <c r="A10" s="267" t="s">
        <v>403</v>
      </c>
      <c r="C10" s="272"/>
      <c r="D10" s="174"/>
      <c r="E10" s="174"/>
      <c r="F10" s="249" t="s">
        <v>404</v>
      </c>
      <c r="G10" s="270"/>
      <c r="H10" s="199"/>
    </row>
    <row r="11" spans="1:8">
      <c r="A11" s="267" t="s">
        <v>185</v>
      </c>
      <c r="C11" s="47" t="s">
        <v>78</v>
      </c>
      <c r="D11" s="199"/>
      <c r="E11" s="199"/>
      <c r="F11" s="273"/>
      <c r="G11" s="270"/>
      <c r="H11" s="199"/>
    </row>
    <row r="12" spans="1:8">
      <c r="A12" s="267" t="s">
        <v>79</v>
      </c>
      <c r="C12" s="47" t="s">
        <v>653</v>
      </c>
      <c r="D12" s="174"/>
      <c r="E12" s="174"/>
      <c r="F12" s="249" t="s">
        <v>56</v>
      </c>
      <c r="G12" s="270"/>
      <c r="H12" s="199"/>
    </row>
    <row r="13" spans="1:8">
      <c r="A13" s="271"/>
      <c r="C13" s="47" t="s">
        <v>191</v>
      </c>
      <c r="D13" s="199"/>
      <c r="E13" s="199"/>
      <c r="F13" s="273"/>
      <c r="G13" s="270"/>
      <c r="H13" s="199"/>
    </row>
    <row r="14" spans="1:8">
      <c r="A14" s="274"/>
      <c r="C14" s="47" t="s">
        <v>420</v>
      </c>
      <c r="D14" s="199"/>
      <c r="E14" s="199"/>
      <c r="F14" s="273"/>
      <c r="G14" s="275"/>
      <c r="H14" s="199"/>
    </row>
    <row r="15" spans="1:8">
      <c r="A15" s="274" t="s">
        <v>421</v>
      </c>
      <c r="C15" s="272" t="s">
        <v>306</v>
      </c>
      <c r="D15" s="199"/>
      <c r="E15" s="199"/>
      <c r="F15" s="273"/>
      <c r="G15" s="270"/>
      <c r="H15" s="199"/>
    </row>
    <row r="16" spans="1:8">
      <c r="A16" s="267" t="s">
        <v>183</v>
      </c>
      <c r="C16" s="272" t="s">
        <v>184</v>
      </c>
      <c r="D16" s="199"/>
      <c r="E16" s="199"/>
      <c r="F16" s="273"/>
      <c r="G16" s="270"/>
      <c r="H16" s="199"/>
    </row>
    <row r="17" spans="1:8">
      <c r="C17" s="272"/>
      <c r="D17" s="199"/>
      <c r="E17" s="199"/>
      <c r="F17" s="273"/>
      <c r="G17" s="270"/>
      <c r="H17" s="199"/>
    </row>
    <row r="18" spans="1:8">
      <c r="C18" s="276" t="s">
        <v>307</v>
      </c>
      <c r="D18" s="277"/>
      <c r="E18" s="277"/>
      <c r="F18" s="278"/>
      <c r="G18" s="279"/>
      <c r="H18" s="199"/>
    </row>
    <row r="19" spans="1:8">
      <c r="A19" s="267" t="s">
        <v>1967</v>
      </c>
      <c r="C19" s="950"/>
      <c r="D19" s="950"/>
      <c r="E19" s="950"/>
      <c r="F19" s="950"/>
      <c r="G19" s="950"/>
    </row>
    <row r="20" spans="1:8">
      <c r="A20" s="274" t="s">
        <v>193</v>
      </c>
      <c r="C20" s="274"/>
      <c r="D20" s="274"/>
      <c r="E20" s="274"/>
      <c r="F20" s="280"/>
    </row>
    <row r="21" spans="1:8">
      <c r="A21" s="855"/>
      <c r="C21" s="274"/>
      <c r="D21" s="274"/>
      <c r="E21" s="274"/>
      <c r="F21" s="280"/>
    </row>
    <row r="22" spans="1:8" s="286" customFormat="1" ht="16" customHeight="1">
      <c r="A22" s="282"/>
      <c r="B22" s="18"/>
      <c r="C22" s="8"/>
      <c r="D22" s="8"/>
      <c r="E22" s="8"/>
      <c r="F22" s="283"/>
      <c r="G22" s="284"/>
      <c r="H22" s="285"/>
    </row>
    <row r="23" spans="1:8" ht="29" customHeight="1">
      <c r="A23" s="287" t="s">
        <v>194</v>
      </c>
      <c r="B23" s="30" t="s">
        <v>195</v>
      </c>
      <c r="C23" s="30" t="s">
        <v>196</v>
      </c>
      <c r="D23" s="513" t="s">
        <v>197</v>
      </c>
      <c r="E23" s="30" t="s">
        <v>38</v>
      </c>
      <c r="F23" s="253" t="s">
        <v>39</v>
      </c>
      <c r="G23" s="30" t="s">
        <v>40</v>
      </c>
      <c r="H23" s="13"/>
    </row>
    <row r="24" spans="1:8">
      <c r="A24" s="288">
        <v>40809</v>
      </c>
      <c r="B24" s="289" t="s">
        <v>2615</v>
      </c>
      <c r="C24" s="290">
        <v>295</v>
      </c>
      <c r="D24" s="291">
        <v>2</v>
      </c>
      <c r="E24" s="290">
        <f>C24*D24</f>
        <v>590</v>
      </c>
      <c r="F24" s="233"/>
      <c r="G24" s="223">
        <f t="shared" ref="G24:G40" si="0">E24*(1-F24)</f>
        <v>590</v>
      </c>
      <c r="H24" s="13"/>
    </row>
    <row r="25" spans="1:8">
      <c r="A25" s="23"/>
      <c r="B25" s="289" t="s">
        <v>222</v>
      </c>
      <c r="C25" s="290"/>
      <c r="D25" s="291"/>
      <c r="E25" s="290"/>
      <c r="F25" s="292"/>
      <c r="G25" s="223">
        <f t="shared" si="0"/>
        <v>0</v>
      </c>
      <c r="H25" s="178"/>
    </row>
    <row r="26" spans="1:8">
      <c r="A26" s="293"/>
      <c r="B26" s="294" t="s">
        <v>223</v>
      </c>
      <c r="C26" s="290"/>
      <c r="D26" s="291"/>
      <c r="E26" s="290"/>
      <c r="F26" s="292"/>
      <c r="G26" s="223">
        <f t="shared" si="0"/>
        <v>0</v>
      </c>
      <c r="H26" s="178"/>
    </row>
    <row r="27" spans="1:8">
      <c r="A27" s="293"/>
      <c r="B27" s="294" t="s">
        <v>224</v>
      </c>
      <c r="C27" s="290"/>
      <c r="D27" s="291"/>
      <c r="E27" s="290"/>
      <c r="F27" s="292"/>
      <c r="G27" s="223">
        <f t="shared" si="0"/>
        <v>0</v>
      </c>
      <c r="H27" s="178"/>
    </row>
    <row r="28" spans="1:8">
      <c r="A28" s="293"/>
      <c r="B28" s="294" t="s">
        <v>532</v>
      </c>
      <c r="C28" s="290">
        <v>95</v>
      </c>
      <c r="D28" s="291">
        <v>3</v>
      </c>
      <c r="E28" s="290">
        <f>C28*D28</f>
        <v>285</v>
      </c>
      <c r="F28" s="292"/>
      <c r="G28" s="223">
        <f t="shared" si="0"/>
        <v>285</v>
      </c>
      <c r="H28" s="178"/>
    </row>
    <row r="29" spans="1:8">
      <c r="A29" s="293"/>
      <c r="B29" s="294" t="s">
        <v>533</v>
      </c>
      <c r="C29" s="290"/>
      <c r="D29" s="291"/>
      <c r="E29" s="290"/>
      <c r="F29" s="292"/>
      <c r="G29" s="223">
        <f t="shared" si="0"/>
        <v>0</v>
      </c>
      <c r="H29" s="178"/>
    </row>
    <row r="30" spans="1:8">
      <c r="A30" s="293"/>
      <c r="B30" s="294" t="s">
        <v>534</v>
      </c>
      <c r="C30" s="290"/>
      <c r="D30" s="291"/>
      <c r="E30" s="290"/>
      <c r="F30" s="292"/>
      <c r="G30" s="223">
        <f t="shared" si="0"/>
        <v>0</v>
      </c>
      <c r="H30" s="178"/>
    </row>
    <row r="31" spans="1:8">
      <c r="A31" s="293"/>
      <c r="B31" s="294" t="s">
        <v>310</v>
      </c>
      <c r="C31" s="290"/>
      <c r="D31" s="291"/>
      <c r="E31" s="290"/>
      <c r="F31" s="292"/>
      <c r="G31" s="223">
        <f t="shared" si="0"/>
        <v>0</v>
      </c>
      <c r="H31" s="178"/>
    </row>
    <row r="32" spans="1:8">
      <c r="A32" s="293"/>
      <c r="B32" s="294" t="s">
        <v>311</v>
      </c>
      <c r="C32" s="290"/>
      <c r="D32" s="291"/>
      <c r="E32" s="290"/>
      <c r="F32" s="292"/>
      <c r="G32" s="223">
        <f t="shared" si="0"/>
        <v>0</v>
      </c>
      <c r="H32" s="178"/>
    </row>
    <row r="33" spans="1:253">
      <c r="A33" s="293"/>
      <c r="B33" s="294" t="s">
        <v>10</v>
      </c>
      <c r="C33" s="290">
        <v>15</v>
      </c>
      <c r="D33" s="291">
        <v>5</v>
      </c>
      <c r="E33" s="290">
        <f>C33*D33</f>
        <v>75</v>
      </c>
      <c r="F33" s="292"/>
      <c r="G33" s="223">
        <f t="shared" si="0"/>
        <v>75</v>
      </c>
      <c r="H33" s="178"/>
    </row>
    <row r="34" spans="1:253">
      <c r="A34" s="293"/>
      <c r="B34" s="294" t="s">
        <v>385</v>
      </c>
      <c r="C34" s="295">
        <v>75</v>
      </c>
      <c r="D34" s="296">
        <v>4.5</v>
      </c>
      <c r="E34" s="290">
        <f>C34*D34</f>
        <v>337.5</v>
      </c>
      <c r="F34" s="297"/>
      <c r="G34" s="223">
        <f t="shared" si="0"/>
        <v>337.5</v>
      </c>
      <c r="H34" s="178"/>
    </row>
    <row r="35" spans="1:253">
      <c r="A35" s="293"/>
      <c r="B35" s="294" t="s">
        <v>57</v>
      </c>
      <c r="C35" s="290">
        <v>35</v>
      </c>
      <c r="D35" s="291">
        <v>4</v>
      </c>
      <c r="E35" s="290">
        <f>C35*D35</f>
        <v>140</v>
      </c>
      <c r="F35" s="292"/>
      <c r="G35" s="223">
        <f t="shared" si="0"/>
        <v>140</v>
      </c>
      <c r="H35" s="13"/>
    </row>
    <row r="36" spans="1:253">
      <c r="A36" s="293"/>
      <c r="B36" s="294" t="s">
        <v>373</v>
      </c>
      <c r="C36" s="290">
        <v>300</v>
      </c>
      <c r="D36" s="296" t="s">
        <v>374</v>
      </c>
      <c r="E36" s="290">
        <v>300</v>
      </c>
      <c r="F36" s="297"/>
      <c r="G36" s="223">
        <f t="shared" si="0"/>
        <v>300</v>
      </c>
      <c r="H36" s="13"/>
    </row>
    <row r="37" spans="1:253">
      <c r="A37" s="293"/>
      <c r="B37" s="294" t="s">
        <v>5558</v>
      </c>
      <c r="C37" s="290">
        <v>40</v>
      </c>
      <c r="D37" s="291">
        <v>6</v>
      </c>
      <c r="E37" s="290">
        <f>C37*D37</f>
        <v>240</v>
      </c>
      <c r="F37" s="297"/>
      <c r="G37" s="223">
        <f t="shared" si="0"/>
        <v>240</v>
      </c>
      <c r="H37" s="13"/>
    </row>
    <row r="38" spans="1:253">
      <c r="A38" s="293"/>
      <c r="B38" s="294" t="s">
        <v>375</v>
      </c>
      <c r="C38" s="290"/>
      <c r="D38" s="291"/>
      <c r="E38" s="290"/>
      <c r="F38" s="292"/>
      <c r="G38" s="223">
        <f t="shared" si="0"/>
        <v>0</v>
      </c>
      <c r="H38" s="13"/>
    </row>
    <row r="39" spans="1:253">
      <c r="A39" s="293"/>
      <c r="B39" s="457" t="s">
        <v>255</v>
      </c>
      <c r="C39" s="290"/>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256</v>
      </c>
      <c r="C41" s="304"/>
      <c r="D41" s="304"/>
      <c r="E41" s="226">
        <f>SUM(E24:E40)</f>
        <v>1967.5</v>
      </c>
      <c r="F41" s="226"/>
      <c r="G41" s="226">
        <f>SUM(G24:G40)</f>
        <v>1967.5</v>
      </c>
      <c r="H41" s="307"/>
    </row>
    <row r="43" spans="1:253">
      <c r="C43" s="309" t="s">
        <v>571</v>
      </c>
      <c r="D43" s="310">
        <f>G41</f>
        <v>1967.5</v>
      </c>
      <c r="E43" s="310"/>
      <c r="F43" s="311"/>
    </row>
    <row r="45" spans="1:253">
      <c r="C45" s="1" t="s">
        <v>405</v>
      </c>
      <c r="D45" s="1"/>
      <c r="E45" s="1"/>
      <c r="F45" s="312"/>
      <c r="G45" s="1"/>
      <c r="H45" s="1"/>
      <c r="I45" s="1"/>
    </row>
    <row r="46" spans="1:253">
      <c r="C46" s="1" t="s">
        <v>406</v>
      </c>
      <c r="D46" s="1"/>
      <c r="E46" s="1"/>
      <c r="F46" s="312"/>
      <c r="G46" s="1"/>
      <c r="H46" s="1"/>
      <c r="I46" s="1"/>
    </row>
    <row r="47" spans="1:253">
      <c r="C47" s="856" t="s">
        <v>5575</v>
      </c>
      <c r="D47" s="856"/>
      <c r="E47" s="856"/>
      <c r="F47" s="857"/>
      <c r="G47" s="856"/>
      <c r="H47" s="856"/>
      <c r="I47" s="315"/>
      <c r="J47" s="948"/>
      <c r="K47" s="948"/>
      <c r="L47" s="948"/>
      <c r="M47" s="948"/>
      <c r="N47" s="948"/>
      <c r="O47" s="948"/>
      <c r="P47" s="948"/>
      <c r="Q47" s="948"/>
      <c r="R47" s="948"/>
      <c r="S47" s="948"/>
      <c r="T47" s="948"/>
      <c r="U47" s="948"/>
      <c r="V47" s="948" t="s">
        <v>5324</v>
      </c>
      <c r="W47" s="948"/>
      <c r="X47" s="948"/>
      <c r="Y47" s="948"/>
      <c r="Z47" s="948"/>
      <c r="AA47" s="948"/>
      <c r="AB47" s="948" t="s">
        <v>518</v>
      </c>
      <c r="AC47" s="948"/>
      <c r="AD47" s="948"/>
      <c r="AE47" s="948"/>
      <c r="AF47" s="948"/>
      <c r="AG47" s="948"/>
      <c r="AH47" s="948" t="s">
        <v>518</v>
      </c>
      <c r="AI47" s="948"/>
      <c r="AJ47" s="948"/>
      <c r="AK47" s="948"/>
      <c r="AL47" s="948"/>
      <c r="AM47" s="948"/>
      <c r="AN47" s="948" t="s">
        <v>518</v>
      </c>
      <c r="AO47" s="948"/>
      <c r="AP47" s="948"/>
      <c r="AQ47" s="948"/>
      <c r="AR47" s="948"/>
      <c r="AS47" s="948"/>
      <c r="AT47" s="948" t="s">
        <v>518</v>
      </c>
      <c r="AU47" s="948"/>
      <c r="AV47" s="948"/>
      <c r="AW47" s="948"/>
      <c r="AX47" s="948"/>
      <c r="AY47" s="948"/>
      <c r="AZ47" s="948" t="s">
        <v>518</v>
      </c>
      <c r="BA47" s="948"/>
      <c r="BB47" s="948"/>
      <c r="BC47" s="948"/>
      <c r="BD47" s="948"/>
      <c r="BE47" s="948"/>
      <c r="BF47" s="948" t="s">
        <v>518</v>
      </c>
      <c r="BG47" s="948"/>
      <c r="BH47" s="948"/>
      <c r="BI47" s="948"/>
      <c r="BJ47" s="948"/>
      <c r="BK47" s="948"/>
      <c r="BL47" s="948" t="s">
        <v>518</v>
      </c>
      <c r="BM47" s="948"/>
      <c r="BN47" s="948"/>
      <c r="BO47" s="948"/>
      <c r="BP47" s="948"/>
      <c r="BQ47" s="948"/>
      <c r="BR47" s="948" t="s">
        <v>518</v>
      </c>
      <c r="BS47" s="948"/>
      <c r="BT47" s="948"/>
      <c r="BU47" s="948"/>
      <c r="BV47" s="948"/>
      <c r="BW47" s="948"/>
      <c r="BX47" s="948" t="s">
        <v>518</v>
      </c>
      <c r="BY47" s="948"/>
      <c r="BZ47" s="948"/>
      <c r="CA47" s="948"/>
      <c r="CB47" s="948"/>
      <c r="CC47" s="948"/>
      <c r="CD47" s="948" t="s">
        <v>518</v>
      </c>
      <c r="CE47" s="948"/>
      <c r="CF47" s="948"/>
      <c r="CG47" s="948"/>
      <c r="CH47" s="948"/>
      <c r="CI47" s="948"/>
      <c r="CJ47" s="948" t="s">
        <v>518</v>
      </c>
      <c r="CK47" s="948"/>
      <c r="CL47" s="948"/>
      <c r="CM47" s="948"/>
      <c r="CN47" s="948"/>
      <c r="CO47" s="948"/>
      <c r="CP47" s="948" t="s">
        <v>518</v>
      </c>
      <c r="CQ47" s="948"/>
      <c r="CR47" s="948"/>
      <c r="CS47" s="948"/>
      <c r="CT47" s="948"/>
      <c r="CU47" s="948"/>
      <c r="CV47" s="948" t="s">
        <v>518</v>
      </c>
      <c r="CW47" s="948"/>
      <c r="CX47" s="948"/>
      <c r="CY47" s="948"/>
      <c r="CZ47" s="948"/>
      <c r="DA47" s="948"/>
      <c r="DB47" s="948" t="s">
        <v>518</v>
      </c>
      <c r="DC47" s="948"/>
      <c r="DD47" s="948"/>
      <c r="DE47" s="948"/>
      <c r="DF47" s="948"/>
      <c r="DG47" s="948"/>
      <c r="DH47" s="948" t="s">
        <v>518</v>
      </c>
      <c r="DI47" s="948"/>
      <c r="DJ47" s="948"/>
      <c r="DK47" s="948"/>
      <c r="DL47" s="948"/>
      <c r="DM47" s="948"/>
      <c r="DN47" s="948" t="s">
        <v>518</v>
      </c>
      <c r="DO47" s="948"/>
      <c r="DP47" s="948"/>
      <c r="DQ47" s="948"/>
      <c r="DR47" s="948"/>
      <c r="DS47" s="948"/>
      <c r="DT47" s="948" t="s">
        <v>518</v>
      </c>
      <c r="DU47" s="948"/>
      <c r="DV47" s="948"/>
      <c r="DW47" s="948"/>
      <c r="DX47" s="948"/>
      <c r="DY47" s="948"/>
      <c r="DZ47" s="948" t="s">
        <v>518</v>
      </c>
      <c r="EA47" s="948"/>
      <c r="EB47" s="948"/>
      <c r="EC47" s="948"/>
      <c r="ED47" s="948"/>
      <c r="EE47" s="948"/>
      <c r="EF47" s="948" t="s">
        <v>518</v>
      </c>
      <c r="EG47" s="948"/>
      <c r="EH47" s="948"/>
      <c r="EI47" s="948"/>
      <c r="EJ47" s="948"/>
      <c r="EK47" s="948"/>
      <c r="EL47" s="948" t="s">
        <v>518</v>
      </c>
      <c r="EM47" s="948"/>
      <c r="EN47" s="948"/>
      <c r="EO47" s="948"/>
      <c r="EP47" s="948"/>
      <c r="EQ47" s="948"/>
      <c r="ER47" s="948" t="s">
        <v>518</v>
      </c>
      <c r="ES47" s="948"/>
      <c r="ET47" s="948"/>
      <c r="EU47" s="948"/>
      <c r="EV47" s="948"/>
      <c r="EW47" s="948"/>
      <c r="EX47" s="948" t="s">
        <v>518</v>
      </c>
      <c r="EY47" s="948"/>
      <c r="EZ47" s="948"/>
      <c r="FA47" s="948"/>
      <c r="FB47" s="948"/>
      <c r="FC47" s="948"/>
      <c r="FD47" s="948" t="s">
        <v>518</v>
      </c>
      <c r="FE47" s="948"/>
      <c r="FF47" s="948"/>
      <c r="FG47" s="948"/>
      <c r="FH47" s="948"/>
      <c r="FI47" s="948"/>
      <c r="FJ47" s="948" t="s">
        <v>518</v>
      </c>
      <c r="FK47" s="948"/>
      <c r="FL47" s="948"/>
      <c r="FM47" s="948"/>
      <c r="FN47" s="948"/>
      <c r="FO47" s="948"/>
      <c r="FP47" s="948" t="s">
        <v>518</v>
      </c>
      <c r="FQ47" s="948"/>
      <c r="FR47" s="948"/>
      <c r="FS47" s="948"/>
      <c r="FT47" s="948"/>
      <c r="FU47" s="948"/>
      <c r="FV47" s="948" t="s">
        <v>518</v>
      </c>
      <c r="FW47" s="948"/>
      <c r="FX47" s="948"/>
      <c r="FY47" s="948"/>
      <c r="FZ47" s="948"/>
      <c r="GA47" s="948"/>
      <c r="GB47" s="948" t="s">
        <v>518</v>
      </c>
      <c r="GC47" s="948"/>
      <c r="GD47" s="948"/>
      <c r="GE47" s="948"/>
      <c r="GF47" s="948"/>
      <c r="GG47" s="948"/>
      <c r="GH47" s="948" t="s">
        <v>518</v>
      </c>
      <c r="GI47" s="948"/>
      <c r="GJ47" s="948"/>
      <c r="GK47" s="948"/>
      <c r="GL47" s="948"/>
      <c r="GM47" s="948"/>
      <c r="GN47" s="948" t="s">
        <v>518</v>
      </c>
      <c r="GO47" s="948"/>
      <c r="GP47" s="948"/>
      <c r="GQ47" s="948"/>
      <c r="GR47" s="948"/>
      <c r="GS47" s="948"/>
      <c r="GT47" s="948" t="s">
        <v>518</v>
      </c>
      <c r="GU47" s="948"/>
      <c r="GV47" s="948"/>
      <c r="GW47" s="948"/>
      <c r="GX47" s="948"/>
      <c r="GY47" s="948"/>
      <c r="GZ47" s="948" t="s">
        <v>518</v>
      </c>
      <c r="HA47" s="948"/>
      <c r="HB47" s="948"/>
      <c r="HC47" s="948"/>
      <c r="HD47" s="948"/>
      <c r="HE47" s="948"/>
      <c r="HF47" s="948" t="s">
        <v>518</v>
      </c>
      <c r="HG47" s="948"/>
      <c r="HH47" s="948"/>
      <c r="HI47" s="948"/>
      <c r="HJ47" s="948"/>
      <c r="HK47" s="948"/>
      <c r="HL47" s="948" t="s">
        <v>518</v>
      </c>
      <c r="HM47" s="948"/>
      <c r="HN47" s="948"/>
      <c r="HO47" s="948"/>
      <c r="HP47" s="948"/>
      <c r="HQ47" s="948"/>
      <c r="HR47" s="948" t="s">
        <v>518</v>
      </c>
      <c r="HS47" s="948"/>
      <c r="HT47" s="948"/>
      <c r="HU47" s="948"/>
      <c r="HV47" s="948"/>
      <c r="HW47" s="948"/>
      <c r="HX47" s="948" t="s">
        <v>518</v>
      </c>
      <c r="HY47" s="948"/>
      <c r="HZ47" s="948"/>
      <c r="IA47" s="948"/>
      <c r="IB47" s="948"/>
      <c r="IC47" s="948"/>
      <c r="ID47" s="948" t="s">
        <v>518</v>
      </c>
      <c r="IE47" s="948"/>
      <c r="IF47" s="948"/>
      <c r="IG47" s="948"/>
      <c r="IH47" s="948"/>
      <c r="II47" s="948"/>
      <c r="IJ47" s="948" t="s">
        <v>518</v>
      </c>
      <c r="IK47" s="948"/>
      <c r="IL47" s="948"/>
      <c r="IM47" s="948"/>
      <c r="IN47" s="948"/>
      <c r="IO47" s="948"/>
      <c r="IP47" s="948" t="s">
        <v>518</v>
      </c>
      <c r="IQ47" s="948"/>
      <c r="IR47" s="948"/>
      <c r="IS47" s="948"/>
    </row>
    <row r="48" spans="1:253">
      <c r="C48" s="1" t="s">
        <v>37</v>
      </c>
      <c r="D48" s="1"/>
      <c r="E48" s="1"/>
      <c r="F48" s="312"/>
      <c r="G48" s="1"/>
      <c r="H48" s="1"/>
      <c r="I48" s="1"/>
      <c r="J48" s="948"/>
      <c r="K48" s="948"/>
      <c r="L48" s="948"/>
      <c r="M48" s="948"/>
      <c r="N48" s="948"/>
      <c r="O48" s="948"/>
      <c r="P48" s="948"/>
      <c r="Q48" s="948"/>
      <c r="R48" s="948"/>
      <c r="S48" s="948"/>
      <c r="T48" s="948"/>
      <c r="U48" s="948"/>
      <c r="V48" s="948" t="s">
        <v>67</v>
      </c>
      <c r="W48" s="948"/>
      <c r="X48" s="948"/>
      <c r="Y48" s="948"/>
      <c r="Z48" s="948"/>
      <c r="AA48" s="948"/>
      <c r="AB48" s="948" t="s">
        <v>67</v>
      </c>
      <c r="AC48" s="948"/>
      <c r="AD48" s="948"/>
      <c r="AE48" s="948"/>
      <c r="AF48" s="948"/>
      <c r="AG48" s="948"/>
      <c r="AH48" s="948" t="s">
        <v>67</v>
      </c>
      <c r="AI48" s="948"/>
      <c r="AJ48" s="948"/>
      <c r="AK48" s="948"/>
      <c r="AL48" s="948"/>
      <c r="AM48" s="948"/>
      <c r="AN48" s="948" t="s">
        <v>67</v>
      </c>
      <c r="AO48" s="948"/>
      <c r="AP48" s="948"/>
      <c r="AQ48" s="948"/>
      <c r="AR48" s="948"/>
      <c r="AS48" s="948"/>
      <c r="AT48" s="948" t="s">
        <v>67</v>
      </c>
      <c r="AU48" s="948"/>
      <c r="AV48" s="948"/>
      <c r="AW48" s="948"/>
      <c r="AX48" s="948"/>
      <c r="AY48" s="948"/>
      <c r="AZ48" s="948" t="s">
        <v>67</v>
      </c>
      <c r="BA48" s="948"/>
      <c r="BB48" s="948"/>
      <c r="BC48" s="948"/>
      <c r="BD48" s="948"/>
      <c r="BE48" s="948"/>
      <c r="BF48" s="948" t="s">
        <v>67</v>
      </c>
      <c r="BG48" s="948"/>
      <c r="BH48" s="948"/>
      <c r="BI48" s="948"/>
      <c r="BJ48" s="948"/>
      <c r="BK48" s="948"/>
      <c r="BL48" s="948" t="s">
        <v>67</v>
      </c>
      <c r="BM48" s="948"/>
      <c r="BN48" s="948"/>
      <c r="BO48" s="948"/>
      <c r="BP48" s="948"/>
      <c r="BQ48" s="948"/>
      <c r="BR48" s="948" t="s">
        <v>67</v>
      </c>
      <c r="BS48" s="948"/>
      <c r="BT48" s="948"/>
      <c r="BU48" s="948"/>
      <c r="BV48" s="948"/>
      <c r="BW48" s="948"/>
      <c r="BX48" s="948" t="s">
        <v>67</v>
      </c>
      <c r="BY48" s="948"/>
      <c r="BZ48" s="948"/>
      <c r="CA48" s="948"/>
      <c r="CB48" s="948"/>
      <c r="CC48" s="948"/>
      <c r="CD48" s="948" t="s">
        <v>67</v>
      </c>
      <c r="CE48" s="948"/>
      <c r="CF48" s="948"/>
      <c r="CG48" s="948"/>
      <c r="CH48" s="948"/>
      <c r="CI48" s="948"/>
      <c r="CJ48" s="948" t="s">
        <v>67</v>
      </c>
      <c r="CK48" s="948"/>
      <c r="CL48" s="948"/>
      <c r="CM48" s="948"/>
      <c r="CN48" s="948"/>
      <c r="CO48" s="948"/>
      <c r="CP48" s="948" t="s">
        <v>67</v>
      </c>
      <c r="CQ48" s="948"/>
      <c r="CR48" s="948"/>
      <c r="CS48" s="948"/>
      <c r="CT48" s="948"/>
      <c r="CU48" s="948"/>
      <c r="CV48" s="948" t="s">
        <v>67</v>
      </c>
      <c r="CW48" s="948"/>
      <c r="CX48" s="948"/>
      <c r="CY48" s="948"/>
      <c r="CZ48" s="948"/>
      <c r="DA48" s="948"/>
      <c r="DB48" s="948" t="s">
        <v>67</v>
      </c>
      <c r="DC48" s="948"/>
      <c r="DD48" s="948"/>
      <c r="DE48" s="948"/>
      <c r="DF48" s="948"/>
      <c r="DG48" s="948"/>
      <c r="DH48" s="948" t="s">
        <v>67</v>
      </c>
      <c r="DI48" s="948"/>
      <c r="DJ48" s="948"/>
      <c r="DK48" s="948"/>
      <c r="DL48" s="948"/>
      <c r="DM48" s="948"/>
      <c r="DN48" s="948" t="s">
        <v>67</v>
      </c>
      <c r="DO48" s="948"/>
      <c r="DP48" s="948"/>
      <c r="DQ48" s="948"/>
      <c r="DR48" s="948"/>
      <c r="DS48" s="948"/>
      <c r="DT48" s="948" t="s">
        <v>67</v>
      </c>
      <c r="DU48" s="948"/>
      <c r="DV48" s="948"/>
      <c r="DW48" s="948"/>
      <c r="DX48" s="948"/>
      <c r="DY48" s="948"/>
      <c r="DZ48" s="948" t="s">
        <v>67</v>
      </c>
      <c r="EA48" s="948"/>
      <c r="EB48" s="948"/>
      <c r="EC48" s="948"/>
      <c r="ED48" s="948"/>
      <c r="EE48" s="948"/>
      <c r="EF48" s="948" t="s">
        <v>67</v>
      </c>
      <c r="EG48" s="948"/>
      <c r="EH48" s="948"/>
      <c r="EI48" s="948"/>
      <c r="EJ48" s="948"/>
      <c r="EK48" s="948"/>
      <c r="EL48" s="948" t="s">
        <v>67</v>
      </c>
      <c r="EM48" s="948"/>
      <c r="EN48" s="948"/>
      <c r="EO48" s="948"/>
      <c r="EP48" s="948"/>
      <c r="EQ48" s="948"/>
      <c r="ER48" s="948" t="s">
        <v>67</v>
      </c>
      <c r="ES48" s="948"/>
      <c r="ET48" s="948"/>
      <c r="EU48" s="948"/>
      <c r="EV48" s="948"/>
      <c r="EW48" s="948"/>
      <c r="EX48" s="948" t="s">
        <v>67</v>
      </c>
      <c r="EY48" s="948"/>
      <c r="EZ48" s="948"/>
      <c r="FA48" s="948"/>
      <c r="FB48" s="948"/>
      <c r="FC48" s="948"/>
      <c r="FD48" s="948" t="s">
        <v>67</v>
      </c>
      <c r="FE48" s="948"/>
      <c r="FF48" s="948"/>
      <c r="FG48" s="948"/>
      <c r="FH48" s="948"/>
      <c r="FI48" s="948"/>
      <c r="FJ48" s="948" t="s">
        <v>67</v>
      </c>
      <c r="FK48" s="948"/>
      <c r="FL48" s="948"/>
      <c r="FM48" s="948"/>
      <c r="FN48" s="948"/>
      <c r="FO48" s="948"/>
      <c r="FP48" s="948" t="s">
        <v>67</v>
      </c>
      <c r="FQ48" s="948"/>
      <c r="FR48" s="948"/>
      <c r="FS48" s="948"/>
      <c r="FT48" s="948"/>
      <c r="FU48" s="948"/>
      <c r="FV48" s="948" t="s">
        <v>67</v>
      </c>
      <c r="FW48" s="948"/>
      <c r="FX48" s="948"/>
      <c r="FY48" s="948"/>
      <c r="FZ48" s="948"/>
      <c r="GA48" s="948"/>
      <c r="GB48" s="948" t="s">
        <v>67</v>
      </c>
      <c r="GC48" s="948"/>
      <c r="GD48" s="948"/>
      <c r="GE48" s="948"/>
      <c r="GF48" s="948"/>
      <c r="GG48" s="948"/>
      <c r="GH48" s="948" t="s">
        <v>67</v>
      </c>
      <c r="GI48" s="948"/>
      <c r="GJ48" s="948"/>
      <c r="GK48" s="948"/>
      <c r="GL48" s="948"/>
      <c r="GM48" s="948"/>
      <c r="GN48" s="948" t="s">
        <v>67</v>
      </c>
      <c r="GO48" s="948"/>
      <c r="GP48" s="948"/>
      <c r="GQ48" s="948"/>
      <c r="GR48" s="948"/>
      <c r="GS48" s="948"/>
      <c r="GT48" s="948" t="s">
        <v>67</v>
      </c>
      <c r="GU48" s="948"/>
      <c r="GV48" s="948"/>
      <c r="GW48" s="948"/>
      <c r="GX48" s="948"/>
      <c r="GY48" s="948"/>
      <c r="GZ48" s="948" t="s">
        <v>67</v>
      </c>
      <c r="HA48" s="948"/>
      <c r="HB48" s="948"/>
      <c r="HC48" s="948"/>
      <c r="HD48" s="948"/>
      <c r="HE48" s="948"/>
      <c r="HF48" s="948" t="s">
        <v>67</v>
      </c>
      <c r="HG48" s="948"/>
      <c r="HH48" s="948"/>
      <c r="HI48" s="948"/>
      <c r="HJ48" s="948"/>
      <c r="HK48" s="948"/>
      <c r="HL48" s="948" t="s">
        <v>67</v>
      </c>
      <c r="HM48" s="948"/>
      <c r="HN48" s="948"/>
      <c r="HO48" s="948"/>
      <c r="HP48" s="948"/>
      <c r="HQ48" s="948"/>
      <c r="HR48" s="948" t="s">
        <v>67</v>
      </c>
      <c r="HS48" s="948"/>
      <c r="HT48" s="948"/>
      <c r="HU48" s="948"/>
      <c r="HV48" s="948"/>
      <c r="HW48" s="948"/>
      <c r="HX48" s="948" t="s">
        <v>67</v>
      </c>
      <c r="HY48" s="948"/>
      <c r="HZ48" s="948"/>
      <c r="IA48" s="948"/>
      <c r="IB48" s="948"/>
      <c r="IC48" s="948"/>
      <c r="ID48" s="948" t="s">
        <v>67</v>
      </c>
      <c r="IE48" s="948"/>
      <c r="IF48" s="948"/>
      <c r="IG48" s="948"/>
      <c r="IH48" s="948"/>
      <c r="II48" s="948"/>
      <c r="IJ48" s="948" t="s">
        <v>67</v>
      </c>
      <c r="IK48" s="948"/>
      <c r="IL48" s="948"/>
      <c r="IM48" s="948"/>
      <c r="IN48" s="948"/>
      <c r="IO48" s="948"/>
      <c r="IP48" s="948" t="s">
        <v>67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37</v>
      </c>
      <c r="W49" s="948"/>
      <c r="X49" s="948"/>
      <c r="Y49" s="948"/>
      <c r="Z49" s="948"/>
      <c r="AA49" s="948"/>
      <c r="AB49" s="948" t="s">
        <v>37</v>
      </c>
      <c r="AC49" s="948"/>
      <c r="AD49" s="948"/>
      <c r="AE49" s="948"/>
      <c r="AF49" s="948"/>
      <c r="AG49" s="948"/>
      <c r="AH49" s="948" t="s">
        <v>37</v>
      </c>
      <c r="AI49" s="948"/>
      <c r="AJ49" s="948"/>
      <c r="AK49" s="948"/>
      <c r="AL49" s="948"/>
      <c r="AM49" s="948"/>
      <c r="AN49" s="948" t="s">
        <v>37</v>
      </c>
      <c r="AO49" s="948"/>
      <c r="AP49" s="948"/>
      <c r="AQ49" s="948"/>
      <c r="AR49" s="948"/>
      <c r="AS49" s="948"/>
      <c r="AT49" s="948" t="s">
        <v>37</v>
      </c>
      <c r="AU49" s="948"/>
      <c r="AV49" s="948"/>
      <c r="AW49" s="948"/>
      <c r="AX49" s="948"/>
      <c r="AY49" s="948"/>
      <c r="AZ49" s="948" t="s">
        <v>37</v>
      </c>
      <c r="BA49" s="948"/>
      <c r="BB49" s="948"/>
      <c r="BC49" s="948"/>
      <c r="BD49" s="948"/>
      <c r="BE49" s="948"/>
      <c r="BF49" s="948" t="s">
        <v>37</v>
      </c>
      <c r="BG49" s="948"/>
      <c r="BH49" s="948"/>
      <c r="BI49" s="948"/>
      <c r="BJ49" s="948"/>
      <c r="BK49" s="948"/>
      <c r="BL49" s="948" t="s">
        <v>37</v>
      </c>
      <c r="BM49" s="948"/>
      <c r="BN49" s="948"/>
      <c r="BO49" s="948"/>
      <c r="BP49" s="948"/>
      <c r="BQ49" s="948"/>
      <c r="BR49" s="948" t="s">
        <v>37</v>
      </c>
      <c r="BS49" s="948"/>
      <c r="BT49" s="948"/>
      <c r="BU49" s="948"/>
      <c r="BV49" s="948"/>
      <c r="BW49" s="948"/>
      <c r="BX49" s="948" t="s">
        <v>37</v>
      </c>
      <c r="BY49" s="948"/>
      <c r="BZ49" s="948"/>
      <c r="CA49" s="948"/>
      <c r="CB49" s="948"/>
      <c r="CC49" s="948"/>
      <c r="CD49" s="948" t="s">
        <v>37</v>
      </c>
      <c r="CE49" s="948"/>
      <c r="CF49" s="948"/>
      <c r="CG49" s="948"/>
      <c r="CH49" s="948"/>
      <c r="CI49" s="948"/>
      <c r="CJ49" s="948" t="s">
        <v>37</v>
      </c>
      <c r="CK49" s="948"/>
      <c r="CL49" s="948"/>
      <c r="CM49" s="948"/>
      <c r="CN49" s="948"/>
      <c r="CO49" s="948"/>
      <c r="CP49" s="948" t="s">
        <v>37</v>
      </c>
      <c r="CQ49" s="948"/>
      <c r="CR49" s="948"/>
      <c r="CS49" s="948"/>
      <c r="CT49" s="948"/>
      <c r="CU49" s="948"/>
      <c r="CV49" s="948" t="s">
        <v>37</v>
      </c>
      <c r="CW49" s="948"/>
      <c r="CX49" s="948"/>
      <c r="CY49" s="948"/>
      <c r="CZ49" s="948"/>
      <c r="DA49" s="948"/>
      <c r="DB49" s="948" t="s">
        <v>37</v>
      </c>
      <c r="DC49" s="948"/>
      <c r="DD49" s="948"/>
      <c r="DE49" s="948"/>
      <c r="DF49" s="948"/>
      <c r="DG49" s="948"/>
      <c r="DH49" s="948" t="s">
        <v>37</v>
      </c>
      <c r="DI49" s="948"/>
      <c r="DJ49" s="948"/>
      <c r="DK49" s="948"/>
      <c r="DL49" s="948"/>
      <c r="DM49" s="948"/>
      <c r="DN49" s="948" t="s">
        <v>37</v>
      </c>
      <c r="DO49" s="948"/>
      <c r="DP49" s="948"/>
      <c r="DQ49" s="948"/>
      <c r="DR49" s="948"/>
      <c r="DS49" s="948"/>
      <c r="DT49" s="948" t="s">
        <v>37</v>
      </c>
      <c r="DU49" s="948"/>
      <c r="DV49" s="948"/>
      <c r="DW49" s="948"/>
      <c r="DX49" s="948"/>
      <c r="DY49" s="948"/>
      <c r="DZ49" s="948" t="s">
        <v>37</v>
      </c>
      <c r="EA49" s="948"/>
      <c r="EB49" s="948"/>
      <c r="EC49" s="948"/>
      <c r="ED49" s="948"/>
      <c r="EE49" s="948"/>
      <c r="EF49" s="948" t="s">
        <v>37</v>
      </c>
      <c r="EG49" s="948"/>
      <c r="EH49" s="948"/>
      <c r="EI49" s="948"/>
      <c r="EJ49" s="948"/>
      <c r="EK49" s="948"/>
      <c r="EL49" s="948" t="s">
        <v>37</v>
      </c>
      <c r="EM49" s="948"/>
      <c r="EN49" s="948"/>
      <c r="EO49" s="948"/>
      <c r="EP49" s="948"/>
      <c r="EQ49" s="948"/>
      <c r="ER49" s="948" t="s">
        <v>37</v>
      </c>
      <c r="ES49" s="948"/>
      <c r="ET49" s="948"/>
      <c r="EU49" s="948"/>
      <c r="EV49" s="948"/>
      <c r="EW49" s="948"/>
      <c r="EX49" s="948" t="s">
        <v>37</v>
      </c>
      <c r="EY49" s="948"/>
      <c r="EZ49" s="948"/>
      <c r="FA49" s="948"/>
      <c r="FB49" s="948"/>
      <c r="FC49" s="948"/>
      <c r="FD49" s="948" t="s">
        <v>37</v>
      </c>
      <c r="FE49" s="948"/>
      <c r="FF49" s="948"/>
      <c r="FG49" s="948"/>
      <c r="FH49" s="948"/>
      <c r="FI49" s="948"/>
      <c r="FJ49" s="948" t="s">
        <v>37</v>
      </c>
      <c r="FK49" s="948"/>
      <c r="FL49" s="948"/>
      <c r="FM49" s="948"/>
      <c r="FN49" s="948"/>
      <c r="FO49" s="948"/>
      <c r="FP49" s="948" t="s">
        <v>37</v>
      </c>
      <c r="FQ49" s="948"/>
      <c r="FR49" s="948"/>
      <c r="FS49" s="948"/>
      <c r="FT49" s="948"/>
      <c r="FU49" s="948"/>
      <c r="FV49" s="948" t="s">
        <v>37</v>
      </c>
      <c r="FW49" s="948"/>
      <c r="FX49" s="948"/>
      <c r="FY49" s="948"/>
      <c r="FZ49" s="948"/>
      <c r="GA49" s="948"/>
      <c r="GB49" s="948" t="s">
        <v>37</v>
      </c>
      <c r="GC49" s="948"/>
      <c r="GD49" s="948"/>
      <c r="GE49" s="948"/>
      <c r="GF49" s="948"/>
      <c r="GG49" s="948"/>
      <c r="GH49" s="948" t="s">
        <v>37</v>
      </c>
      <c r="GI49" s="948"/>
      <c r="GJ49" s="948"/>
      <c r="GK49" s="948"/>
      <c r="GL49" s="948"/>
      <c r="GM49" s="948"/>
      <c r="GN49" s="948" t="s">
        <v>37</v>
      </c>
      <c r="GO49" s="948"/>
      <c r="GP49" s="948"/>
      <c r="GQ49" s="948"/>
      <c r="GR49" s="948"/>
      <c r="GS49" s="948"/>
      <c r="GT49" s="948" t="s">
        <v>37</v>
      </c>
      <c r="GU49" s="948"/>
      <c r="GV49" s="948"/>
      <c r="GW49" s="948"/>
      <c r="GX49" s="948"/>
      <c r="GY49" s="948"/>
      <c r="GZ49" s="948" t="s">
        <v>37</v>
      </c>
      <c r="HA49" s="948"/>
      <c r="HB49" s="948"/>
      <c r="HC49" s="948"/>
      <c r="HD49" s="948"/>
      <c r="HE49" s="948"/>
      <c r="HF49" s="948" t="s">
        <v>37</v>
      </c>
      <c r="HG49" s="948"/>
      <c r="HH49" s="948"/>
      <c r="HI49" s="948"/>
      <c r="HJ49" s="948"/>
      <c r="HK49" s="948"/>
      <c r="HL49" s="948" t="s">
        <v>37</v>
      </c>
      <c r="HM49" s="948"/>
      <c r="HN49" s="948"/>
      <c r="HO49" s="948"/>
      <c r="HP49" s="948"/>
      <c r="HQ49" s="948"/>
      <c r="HR49" s="948" t="s">
        <v>37</v>
      </c>
      <c r="HS49" s="948"/>
      <c r="HT49" s="948"/>
      <c r="HU49" s="948"/>
      <c r="HV49" s="948"/>
      <c r="HW49" s="948"/>
      <c r="HX49" s="948" t="s">
        <v>37</v>
      </c>
      <c r="HY49" s="948"/>
      <c r="HZ49" s="948"/>
      <c r="IA49" s="948"/>
      <c r="IB49" s="948"/>
      <c r="IC49" s="948"/>
      <c r="ID49" s="948" t="s">
        <v>37</v>
      </c>
      <c r="IE49" s="948"/>
      <c r="IF49" s="948"/>
      <c r="IG49" s="948"/>
      <c r="IH49" s="948"/>
      <c r="II49" s="948"/>
      <c r="IJ49" s="948" t="s">
        <v>37</v>
      </c>
      <c r="IK49" s="948"/>
      <c r="IL49" s="948"/>
      <c r="IM49" s="948"/>
      <c r="IN49" s="948"/>
      <c r="IO49" s="948"/>
      <c r="IP49" s="948" t="s">
        <v>37</v>
      </c>
      <c r="IQ49" s="948"/>
      <c r="IR49" s="948"/>
      <c r="IS49" s="948"/>
      <c r="IT49" s="948"/>
      <c r="IU49" s="948"/>
      <c r="IV49" s="1" t="s">
        <v>37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EF48:EK48"/>
    <mergeCell ref="IP48:IS48"/>
    <mergeCell ref="IJ48:IO48"/>
    <mergeCell ref="HR47:HW47"/>
    <mergeCell ref="ID48:II48"/>
    <mergeCell ref="IP47:IS47"/>
    <mergeCell ref="GT48:GY48"/>
    <mergeCell ref="GH48:GM48"/>
    <mergeCell ref="GN47:GS47"/>
    <mergeCell ref="GZ48:HE48"/>
    <mergeCell ref="GT47:GY47"/>
    <mergeCell ref="HX47:IC47"/>
    <mergeCell ref="HX48:IC48"/>
    <mergeCell ref="GZ47:HE47"/>
    <mergeCell ref="FJ47:FO47"/>
    <mergeCell ref="FV47:GA47"/>
    <mergeCell ref="GB47:GG47"/>
    <mergeCell ref="ID47:II47"/>
    <mergeCell ref="HR48:HW48"/>
    <mergeCell ref="IJ47:IO47"/>
    <mergeCell ref="HF48:HK48"/>
    <mergeCell ref="HL48:HQ48"/>
    <mergeCell ref="HF47:HK47"/>
    <mergeCell ref="HL47:HQ47"/>
    <mergeCell ref="GH47:GM47"/>
    <mergeCell ref="EX48:FC48"/>
    <mergeCell ref="ER48:EW48"/>
    <mergeCell ref="EL48:EQ48"/>
    <mergeCell ref="EL47:EQ47"/>
    <mergeCell ref="FP47:FU47"/>
    <mergeCell ref="FD47:FI47"/>
    <mergeCell ref="DH47:DM47"/>
    <mergeCell ref="CJ47:CO47"/>
    <mergeCell ref="DZ47:EE47"/>
    <mergeCell ref="CP48:CU48"/>
    <mergeCell ref="CV48:DA48"/>
    <mergeCell ref="FJ48:FO48"/>
    <mergeCell ref="CP47:CU47"/>
    <mergeCell ref="CV47:DA47"/>
    <mergeCell ref="EX47:FC47"/>
    <mergeCell ref="FD48:FI48"/>
    <mergeCell ref="ER47:EW47"/>
    <mergeCell ref="AN48:AS48"/>
    <mergeCell ref="BX47:CC47"/>
    <mergeCell ref="AH48:AM48"/>
    <mergeCell ref="DB48:DG48"/>
    <mergeCell ref="DT47:DY47"/>
    <mergeCell ref="AZ48:BE48"/>
    <mergeCell ref="AT47:AY47"/>
    <mergeCell ref="AZ47:BE47"/>
    <mergeCell ref="BF47:BK47"/>
    <mergeCell ref="EF47:EK47"/>
    <mergeCell ref="DZ49:EE49"/>
    <mergeCell ref="CD47:CI47"/>
    <mergeCell ref="CJ49:CO49"/>
    <mergeCell ref="BX48:CC48"/>
    <mergeCell ref="V49:AA49"/>
    <mergeCell ref="V47:AA47"/>
    <mergeCell ref="AB47:AG47"/>
    <mergeCell ref="AB49:AG49"/>
    <mergeCell ref="AB48:AG48"/>
    <mergeCell ref="C1:G1"/>
    <mergeCell ref="C19:G19"/>
    <mergeCell ref="J47:O47"/>
    <mergeCell ref="P47:U47"/>
    <mergeCell ref="DT49:DY49"/>
    <mergeCell ref="BL47:BQ47"/>
    <mergeCell ref="BR47:BW47"/>
    <mergeCell ref="CD48:CI48"/>
    <mergeCell ref="DN48:DS48"/>
    <mergeCell ref="DN47:DS47"/>
    <mergeCell ref="AN47:AS47"/>
    <mergeCell ref="AH47:AM47"/>
    <mergeCell ref="DN49:DS49"/>
    <mergeCell ref="AN49:AS49"/>
    <mergeCell ref="DB47:DG47"/>
    <mergeCell ref="DH48:DM48"/>
    <mergeCell ref="AZ49:BE49"/>
    <mergeCell ref="BF49:BK49"/>
    <mergeCell ref="BX49:CC49"/>
    <mergeCell ref="CD49:CI49"/>
    <mergeCell ref="J48:O48"/>
    <mergeCell ref="P48:U48"/>
    <mergeCell ref="P49:U49"/>
    <mergeCell ref="CJ48:CO48"/>
    <mergeCell ref="AH49:AM49"/>
    <mergeCell ref="AT48:AY48"/>
    <mergeCell ref="AT49:AY49"/>
    <mergeCell ref="V48:AA48"/>
    <mergeCell ref="BF48:BK48"/>
    <mergeCell ref="BL49:BQ49"/>
    <mergeCell ref="BR48:BW48"/>
    <mergeCell ref="BL48:BQ48"/>
    <mergeCell ref="BR49:BW49"/>
    <mergeCell ref="DB49:DG49"/>
    <mergeCell ref="DT48:DY48"/>
    <mergeCell ref="GB48:GG48"/>
    <mergeCell ref="DH49:DM49"/>
    <mergeCell ref="CP49:CU49"/>
    <mergeCell ref="CV49:DA49"/>
    <mergeCell ref="EL49:EQ49"/>
    <mergeCell ref="GN49:GS49"/>
    <mergeCell ref="FP48:FU48"/>
    <mergeCell ref="FV48:GA48"/>
    <mergeCell ref="DZ48:EE48"/>
    <mergeCell ref="GN48:GS48"/>
    <mergeCell ref="GB49:GG49"/>
    <mergeCell ref="FP49:FU49"/>
    <mergeCell ref="ER49:EW49"/>
    <mergeCell ref="GT49:GY49"/>
    <mergeCell ref="EX49:FC49"/>
    <mergeCell ref="EF49:EK49"/>
    <mergeCell ref="GH49:GM49"/>
    <mergeCell ref="FV49:GA49"/>
    <mergeCell ref="FD49:FI49"/>
    <mergeCell ref="FJ49:FO49"/>
    <mergeCell ref="IP49:IU49"/>
    <mergeCell ref="GZ49:HE49"/>
    <mergeCell ref="HF49:HK49"/>
    <mergeCell ref="HX49:IC49"/>
    <mergeCell ref="ID49:II49"/>
    <mergeCell ref="IJ49:IO49"/>
    <mergeCell ref="HR49:HW49"/>
    <mergeCell ref="HL49:HQ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zoomScale="125" workbookViewId="0">
      <selection activeCell="D44" sqref="D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294</v>
      </c>
      <c r="G2" s="22"/>
    </row>
    <row r="3" spans="1:8">
      <c r="A3" s="267" t="s">
        <v>17</v>
      </c>
      <c r="G3" s="888">
        <v>40680</v>
      </c>
    </row>
    <row r="4" spans="1:8">
      <c r="A4" s="267" t="s">
        <v>46</v>
      </c>
      <c r="G4" s="24" t="s">
        <v>713</v>
      </c>
    </row>
    <row r="5" spans="1:8">
      <c r="A5" s="267" t="s">
        <v>414</v>
      </c>
    </row>
    <row r="6" spans="1:8">
      <c r="C6" s="49" t="s">
        <v>303</v>
      </c>
      <c r="D6" s="173"/>
      <c r="E6" s="173"/>
      <c r="F6" s="248"/>
      <c r="G6" s="46"/>
      <c r="H6" s="199"/>
    </row>
    <row r="7" spans="1:8">
      <c r="C7" s="269" t="s">
        <v>304</v>
      </c>
      <c r="D7" s="174" t="s">
        <v>701</v>
      </c>
      <c r="E7" s="174"/>
      <c r="F7" s="249"/>
      <c r="G7" s="48"/>
      <c r="H7" s="199"/>
    </row>
    <row r="8" spans="1:8">
      <c r="A8" s="267" t="s">
        <v>524</v>
      </c>
      <c r="C8" s="269" t="s">
        <v>525</v>
      </c>
      <c r="D8" s="174" t="s">
        <v>702</v>
      </c>
      <c r="E8" s="174"/>
      <c r="F8" s="249"/>
      <c r="G8" s="270"/>
      <c r="H8" s="199"/>
    </row>
    <row r="9" spans="1:8">
      <c r="A9" s="267" t="s">
        <v>5649</v>
      </c>
      <c r="C9" s="269" t="s">
        <v>526</v>
      </c>
      <c r="D9" s="174" t="s">
        <v>6079</v>
      </c>
      <c r="E9" s="174"/>
      <c r="F9" s="249"/>
      <c r="G9" s="270"/>
      <c r="H9" s="199"/>
    </row>
    <row r="10" spans="1:8">
      <c r="A10" s="267" t="s">
        <v>2340</v>
      </c>
      <c r="C10" s="272"/>
      <c r="D10" s="174"/>
      <c r="E10" s="174"/>
      <c r="F10" s="249"/>
      <c r="G10" s="270"/>
      <c r="H10" s="199"/>
    </row>
    <row r="11" spans="1:8">
      <c r="A11" s="271" t="s">
        <v>2507</v>
      </c>
      <c r="C11" s="47" t="s">
        <v>527</v>
      </c>
      <c r="D11" s="199"/>
      <c r="E11" s="199"/>
      <c r="F11" s="273"/>
      <c r="G11" s="270"/>
      <c r="H11" s="199"/>
    </row>
    <row r="12" spans="1:8">
      <c r="A12" s="267" t="s">
        <v>6080</v>
      </c>
      <c r="C12" s="47" t="s">
        <v>5359</v>
      </c>
      <c r="D12" s="174"/>
      <c r="E12" s="174"/>
      <c r="F12" s="249"/>
      <c r="G12" s="270"/>
      <c r="H12" s="199"/>
    </row>
    <row r="13" spans="1:8">
      <c r="A13" s="271"/>
      <c r="C13" s="47" t="s">
        <v>523</v>
      </c>
      <c r="D13" s="199"/>
      <c r="E13" s="199"/>
      <c r="F13" s="273"/>
      <c r="G13" s="270"/>
      <c r="H13" s="199"/>
    </row>
    <row r="14" spans="1:8">
      <c r="A14" s="274"/>
      <c r="C14" s="47" t="s">
        <v>396</v>
      </c>
      <c r="D14" s="199"/>
      <c r="E14" s="199"/>
      <c r="F14" s="273"/>
      <c r="G14" s="275"/>
      <c r="H14" s="199"/>
    </row>
    <row r="15" spans="1:8">
      <c r="A15" s="274" t="s">
        <v>640</v>
      </c>
      <c r="C15" s="272" t="s">
        <v>670</v>
      </c>
      <c r="D15" s="199"/>
      <c r="E15" s="199"/>
      <c r="F15" s="273"/>
      <c r="G15" s="270"/>
      <c r="H15" s="199"/>
    </row>
    <row r="16" spans="1:8">
      <c r="A16" s="477" t="s">
        <v>6114</v>
      </c>
      <c r="C16" s="272"/>
      <c r="D16" s="199"/>
      <c r="E16" s="199"/>
      <c r="F16" s="273"/>
      <c r="G16" s="270"/>
      <c r="H16" s="199"/>
    </row>
    <row r="17" spans="1:8">
      <c r="C17" s="272"/>
      <c r="D17" s="199"/>
      <c r="E17" s="199"/>
      <c r="F17" s="273"/>
      <c r="G17" s="270"/>
      <c r="H17" s="199"/>
    </row>
    <row r="18" spans="1:8">
      <c r="C18" s="276" t="s">
        <v>3148</v>
      </c>
      <c r="D18" s="277"/>
      <c r="E18" s="277"/>
      <c r="F18" s="278"/>
      <c r="G18" s="279"/>
      <c r="H18" s="199"/>
    </row>
    <row r="19" spans="1:8">
      <c r="A19" s="267" t="s">
        <v>1967</v>
      </c>
      <c r="C19" s="950"/>
      <c r="D19" s="950"/>
      <c r="E19" s="950"/>
      <c r="F19" s="950"/>
      <c r="G19" s="950"/>
    </row>
    <row r="20" spans="1:8">
      <c r="A20" s="274" t="s">
        <v>641</v>
      </c>
      <c r="C20" s="274"/>
      <c r="D20" s="274"/>
      <c r="E20" s="274"/>
      <c r="F20" s="280"/>
    </row>
    <row r="21" spans="1:8">
      <c r="A21" s="885"/>
      <c r="C21" s="274"/>
      <c r="D21" s="274"/>
      <c r="E21" s="274"/>
      <c r="F21" s="280"/>
    </row>
    <row r="22" spans="1:8" s="286" customFormat="1" ht="16" customHeight="1">
      <c r="A22" s="282"/>
      <c r="B22" s="18"/>
      <c r="C22" s="8"/>
      <c r="D22" s="8"/>
      <c r="E22" s="8"/>
      <c r="F22" s="283"/>
      <c r="G22" s="284"/>
      <c r="H22" s="285"/>
    </row>
    <row r="23" spans="1:8" ht="29" customHeight="1">
      <c r="A23" s="287" t="s">
        <v>355</v>
      </c>
      <c r="B23" s="30" t="s">
        <v>356</v>
      </c>
      <c r="C23" s="30" t="s">
        <v>357</v>
      </c>
      <c r="D23" s="513" t="s">
        <v>242</v>
      </c>
      <c r="E23" s="30" t="s">
        <v>243</v>
      </c>
      <c r="F23" s="253" t="s">
        <v>244</v>
      </c>
      <c r="G23" s="30" t="s">
        <v>349</v>
      </c>
      <c r="H23" s="13"/>
    </row>
    <row r="24" spans="1:8">
      <c r="A24" s="288">
        <v>40683</v>
      </c>
      <c r="B24" s="289" t="s">
        <v>2615</v>
      </c>
      <c r="C24" s="290">
        <v>295</v>
      </c>
      <c r="D24" s="291">
        <v>2.5</v>
      </c>
      <c r="E24" s="290">
        <f>C24*D24</f>
        <v>737.5</v>
      </c>
      <c r="F24" s="233"/>
      <c r="G24" s="223">
        <f t="shared" ref="G24:G39" si="0">E24*(1-F24)</f>
        <v>737.5</v>
      </c>
      <c r="H24" s="13"/>
    </row>
    <row r="25" spans="1:8">
      <c r="A25" s="23"/>
      <c r="B25" s="289" t="s">
        <v>350</v>
      </c>
      <c r="C25" s="290"/>
      <c r="D25" s="291"/>
      <c r="E25" s="290"/>
      <c r="F25" s="292"/>
      <c r="G25" s="223">
        <f t="shared" si="0"/>
        <v>0</v>
      </c>
      <c r="H25" s="178"/>
    </row>
    <row r="26" spans="1:8">
      <c r="A26" s="293"/>
      <c r="B26" s="294" t="s">
        <v>144</v>
      </c>
      <c r="C26" s="290"/>
      <c r="D26" s="291"/>
      <c r="E26" s="290"/>
      <c r="F26" s="292"/>
      <c r="G26" s="223">
        <f t="shared" si="0"/>
        <v>0</v>
      </c>
      <c r="H26" s="178"/>
    </row>
    <row r="27" spans="1:8">
      <c r="A27" s="293"/>
      <c r="B27" s="294" t="s">
        <v>241</v>
      </c>
      <c r="C27" s="290"/>
      <c r="D27" s="291"/>
      <c r="E27" s="290"/>
      <c r="F27" s="292"/>
      <c r="G27" s="223">
        <f t="shared" si="0"/>
        <v>0</v>
      </c>
      <c r="H27" s="178"/>
    </row>
    <row r="28" spans="1:8">
      <c r="A28" s="293"/>
      <c r="B28" s="294" t="s">
        <v>329</v>
      </c>
      <c r="C28" s="290"/>
      <c r="D28" s="291"/>
      <c r="E28" s="290"/>
      <c r="F28" s="292"/>
      <c r="G28" s="223">
        <f t="shared" si="0"/>
        <v>0</v>
      </c>
      <c r="H28" s="178"/>
    </row>
    <row r="29" spans="1:8">
      <c r="A29" s="293"/>
      <c r="B29" s="294" t="s">
        <v>178</v>
      </c>
      <c r="C29" s="290"/>
      <c r="D29" s="291"/>
      <c r="E29" s="290"/>
      <c r="F29" s="292"/>
      <c r="G29" s="223">
        <f t="shared" si="0"/>
        <v>0</v>
      </c>
      <c r="H29" s="178"/>
    </row>
    <row r="30" spans="1:8">
      <c r="A30" s="293"/>
      <c r="B30" s="294" t="s">
        <v>463</v>
      </c>
      <c r="C30" s="290"/>
      <c r="D30" s="291"/>
      <c r="E30" s="290"/>
      <c r="F30" s="292"/>
      <c r="G30" s="223">
        <f t="shared" si="0"/>
        <v>0</v>
      </c>
      <c r="H30" s="178"/>
    </row>
    <row r="31" spans="1:8">
      <c r="A31" s="293"/>
      <c r="B31" s="294" t="s">
        <v>464</v>
      </c>
      <c r="C31" s="290"/>
      <c r="D31" s="291"/>
      <c r="E31" s="290"/>
      <c r="F31" s="292"/>
      <c r="G31" s="223">
        <f t="shared" si="0"/>
        <v>0</v>
      </c>
      <c r="H31" s="178"/>
    </row>
    <row r="32" spans="1:8">
      <c r="A32" s="293"/>
      <c r="B32" s="294" t="s">
        <v>712</v>
      </c>
      <c r="C32" s="290"/>
      <c r="D32" s="291"/>
      <c r="E32" s="290"/>
      <c r="F32" s="292"/>
      <c r="G32" s="223">
        <f t="shared" si="0"/>
        <v>0</v>
      </c>
      <c r="H32" s="178"/>
    </row>
    <row r="33" spans="1:253">
      <c r="A33" s="293"/>
      <c r="B33" s="294" t="s">
        <v>352</v>
      </c>
      <c r="C33" s="295">
        <v>50</v>
      </c>
      <c r="D33" s="296">
        <v>2</v>
      </c>
      <c r="E33" s="290">
        <f>C33*D33</f>
        <v>100</v>
      </c>
      <c r="F33" s="297"/>
      <c r="G33" s="223">
        <f t="shared" si="0"/>
        <v>100</v>
      </c>
      <c r="H33" s="178"/>
    </row>
    <row r="34" spans="1:253">
      <c r="A34" s="293"/>
      <c r="B34" s="294" t="s">
        <v>353</v>
      </c>
      <c r="C34" s="290">
        <v>40</v>
      </c>
      <c r="D34" s="291">
        <v>4.5</v>
      </c>
      <c r="E34" s="290">
        <f>C34*D34</f>
        <v>180</v>
      </c>
      <c r="F34" s="292"/>
      <c r="G34" s="223">
        <f t="shared" si="0"/>
        <v>180</v>
      </c>
      <c r="H34" s="13"/>
    </row>
    <row r="35" spans="1:253">
      <c r="A35" s="293"/>
      <c r="B35" s="294" t="s">
        <v>1173</v>
      </c>
      <c r="C35" s="290">
        <v>300</v>
      </c>
      <c r="D35" s="296" t="s">
        <v>467</v>
      </c>
      <c r="E35" s="23">
        <v>300</v>
      </c>
      <c r="F35" s="297"/>
      <c r="G35" s="223">
        <f t="shared" si="0"/>
        <v>300</v>
      </c>
      <c r="H35" s="13"/>
    </row>
    <row r="36" spans="1:253">
      <c r="A36" s="293"/>
      <c r="B36" s="294" t="s">
        <v>2174</v>
      </c>
      <c r="C36" s="290">
        <v>40</v>
      </c>
      <c r="D36" s="291">
        <v>4</v>
      </c>
      <c r="E36" s="290">
        <f>C36*D36</f>
        <v>160</v>
      </c>
      <c r="F36" s="297"/>
      <c r="G36" s="223">
        <f t="shared" si="0"/>
        <v>160</v>
      </c>
      <c r="H36" s="13"/>
    </row>
    <row r="37" spans="1:253">
      <c r="A37" s="293"/>
      <c r="B37" s="294" t="s">
        <v>951</v>
      </c>
      <c r="C37" s="290"/>
      <c r="D37" s="291"/>
      <c r="E37" s="290"/>
      <c r="F37" s="292"/>
      <c r="G37" s="223">
        <f t="shared" si="0"/>
        <v>0</v>
      </c>
      <c r="H37" s="13"/>
    </row>
    <row r="38" spans="1:253">
      <c r="A38" s="293"/>
      <c r="B38" s="457" t="s">
        <v>952</v>
      </c>
      <c r="C38" s="290"/>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953</v>
      </c>
      <c r="C40" s="304"/>
      <c r="D40" s="304"/>
      <c r="E40" s="226">
        <f>SUM(E24:E39)</f>
        <v>1477.5</v>
      </c>
      <c r="F40" s="226"/>
      <c r="G40" s="226">
        <f>SUM(G24:G39)</f>
        <v>1477.5</v>
      </c>
      <c r="H40" s="307"/>
    </row>
    <row r="42" spans="1:253">
      <c r="C42" s="309" t="s">
        <v>5106</v>
      </c>
      <c r="D42" s="310">
        <f>645</f>
        <v>645</v>
      </c>
      <c r="E42" s="310"/>
      <c r="F42" s="311"/>
    </row>
    <row r="43" spans="1:253">
      <c r="C43" s="309" t="s">
        <v>837</v>
      </c>
      <c r="D43" s="310">
        <f>G40-D42</f>
        <v>832.5</v>
      </c>
      <c r="E43" s="310"/>
      <c r="F43" s="311"/>
    </row>
    <row r="44" spans="1:253">
      <c r="C44" s="309"/>
      <c r="D44" s="310"/>
      <c r="E44" s="310"/>
      <c r="F44" s="311"/>
    </row>
    <row r="45" spans="1:253">
      <c r="D45" s="310"/>
    </row>
    <row r="46" spans="1:253">
      <c r="C46" s="1" t="s">
        <v>954</v>
      </c>
      <c r="D46" s="1"/>
      <c r="E46" s="1"/>
      <c r="F46" s="312"/>
      <c r="G46" s="1"/>
      <c r="H46" s="1"/>
      <c r="I46" s="1"/>
    </row>
    <row r="47" spans="1:253">
      <c r="C47" s="1" t="s">
        <v>955</v>
      </c>
      <c r="D47" s="1"/>
      <c r="E47" s="1"/>
      <c r="F47" s="312"/>
      <c r="G47" s="1"/>
      <c r="H47" s="1"/>
      <c r="I47" s="1"/>
    </row>
    <row r="48" spans="1:253">
      <c r="C48" s="886" t="s">
        <v>6144</v>
      </c>
      <c r="D48" s="886"/>
      <c r="E48" s="886"/>
      <c r="F48" s="887"/>
      <c r="G48" s="886"/>
      <c r="H48" s="886"/>
      <c r="I48" s="315"/>
      <c r="J48" s="948"/>
      <c r="K48" s="948"/>
      <c r="L48" s="948"/>
      <c r="M48" s="948"/>
      <c r="N48" s="948"/>
      <c r="O48" s="948"/>
      <c r="P48" s="948"/>
      <c r="Q48" s="948"/>
      <c r="R48" s="948"/>
      <c r="S48" s="948"/>
      <c r="T48" s="948"/>
      <c r="U48" s="948"/>
      <c r="V48" s="948" t="s">
        <v>5593</v>
      </c>
      <c r="W48" s="948"/>
      <c r="X48" s="948"/>
      <c r="Y48" s="948"/>
      <c r="Z48" s="948"/>
      <c r="AA48" s="948"/>
      <c r="AB48" s="948" t="s">
        <v>954</v>
      </c>
      <c r="AC48" s="948"/>
      <c r="AD48" s="948"/>
      <c r="AE48" s="948"/>
      <c r="AF48" s="948"/>
      <c r="AG48" s="948"/>
      <c r="AH48" s="948" t="s">
        <v>954</v>
      </c>
      <c r="AI48" s="948"/>
      <c r="AJ48" s="948"/>
      <c r="AK48" s="948"/>
      <c r="AL48" s="948"/>
      <c r="AM48" s="948"/>
      <c r="AN48" s="948" t="s">
        <v>954</v>
      </c>
      <c r="AO48" s="948"/>
      <c r="AP48" s="948"/>
      <c r="AQ48" s="948"/>
      <c r="AR48" s="948"/>
      <c r="AS48" s="948"/>
      <c r="AT48" s="948" t="s">
        <v>954</v>
      </c>
      <c r="AU48" s="948"/>
      <c r="AV48" s="948"/>
      <c r="AW48" s="948"/>
      <c r="AX48" s="948"/>
      <c r="AY48" s="948"/>
      <c r="AZ48" s="948" t="s">
        <v>954</v>
      </c>
      <c r="BA48" s="948"/>
      <c r="BB48" s="948"/>
      <c r="BC48" s="948"/>
      <c r="BD48" s="948"/>
      <c r="BE48" s="948"/>
      <c r="BF48" s="948" t="s">
        <v>954</v>
      </c>
      <c r="BG48" s="948"/>
      <c r="BH48" s="948"/>
      <c r="BI48" s="948"/>
      <c r="BJ48" s="948"/>
      <c r="BK48" s="948"/>
      <c r="BL48" s="948" t="s">
        <v>954</v>
      </c>
      <c r="BM48" s="948"/>
      <c r="BN48" s="948"/>
      <c r="BO48" s="948"/>
      <c r="BP48" s="948"/>
      <c r="BQ48" s="948"/>
      <c r="BR48" s="948" t="s">
        <v>954</v>
      </c>
      <c r="BS48" s="948"/>
      <c r="BT48" s="948"/>
      <c r="BU48" s="948"/>
      <c r="BV48" s="948"/>
      <c r="BW48" s="948"/>
      <c r="BX48" s="948" t="s">
        <v>954</v>
      </c>
      <c r="BY48" s="948"/>
      <c r="BZ48" s="948"/>
      <c r="CA48" s="948"/>
      <c r="CB48" s="948"/>
      <c r="CC48" s="948"/>
      <c r="CD48" s="948" t="s">
        <v>954</v>
      </c>
      <c r="CE48" s="948"/>
      <c r="CF48" s="948"/>
      <c r="CG48" s="948"/>
      <c r="CH48" s="948"/>
      <c r="CI48" s="948"/>
      <c r="CJ48" s="948" t="s">
        <v>954</v>
      </c>
      <c r="CK48" s="948"/>
      <c r="CL48" s="948"/>
      <c r="CM48" s="948"/>
      <c r="CN48" s="948"/>
      <c r="CO48" s="948"/>
      <c r="CP48" s="948" t="s">
        <v>954</v>
      </c>
      <c r="CQ48" s="948"/>
      <c r="CR48" s="948"/>
      <c r="CS48" s="948"/>
      <c r="CT48" s="948"/>
      <c r="CU48" s="948"/>
      <c r="CV48" s="948" t="s">
        <v>954</v>
      </c>
      <c r="CW48" s="948"/>
      <c r="CX48" s="948"/>
      <c r="CY48" s="948"/>
      <c r="CZ48" s="948"/>
      <c r="DA48" s="948"/>
      <c r="DB48" s="948" t="s">
        <v>954</v>
      </c>
      <c r="DC48" s="948"/>
      <c r="DD48" s="948"/>
      <c r="DE48" s="948"/>
      <c r="DF48" s="948"/>
      <c r="DG48" s="948"/>
      <c r="DH48" s="948" t="s">
        <v>954</v>
      </c>
      <c r="DI48" s="948"/>
      <c r="DJ48" s="948"/>
      <c r="DK48" s="948"/>
      <c r="DL48" s="948"/>
      <c r="DM48" s="948"/>
      <c r="DN48" s="948" t="s">
        <v>954</v>
      </c>
      <c r="DO48" s="948"/>
      <c r="DP48" s="948"/>
      <c r="DQ48" s="948"/>
      <c r="DR48" s="948"/>
      <c r="DS48" s="948"/>
      <c r="DT48" s="948" t="s">
        <v>954</v>
      </c>
      <c r="DU48" s="948"/>
      <c r="DV48" s="948"/>
      <c r="DW48" s="948"/>
      <c r="DX48" s="948"/>
      <c r="DY48" s="948"/>
      <c r="DZ48" s="948" t="s">
        <v>954</v>
      </c>
      <c r="EA48" s="948"/>
      <c r="EB48" s="948"/>
      <c r="EC48" s="948"/>
      <c r="ED48" s="948"/>
      <c r="EE48" s="948"/>
      <c r="EF48" s="948" t="s">
        <v>954</v>
      </c>
      <c r="EG48" s="948"/>
      <c r="EH48" s="948"/>
      <c r="EI48" s="948"/>
      <c r="EJ48" s="948"/>
      <c r="EK48" s="948"/>
      <c r="EL48" s="948" t="s">
        <v>954</v>
      </c>
      <c r="EM48" s="948"/>
      <c r="EN48" s="948"/>
      <c r="EO48" s="948"/>
      <c r="EP48" s="948"/>
      <c r="EQ48" s="948"/>
      <c r="ER48" s="948" t="s">
        <v>954</v>
      </c>
      <c r="ES48" s="948"/>
      <c r="ET48" s="948"/>
      <c r="EU48" s="948"/>
      <c r="EV48" s="948"/>
      <c r="EW48" s="948"/>
      <c r="EX48" s="948" t="s">
        <v>954</v>
      </c>
      <c r="EY48" s="948"/>
      <c r="EZ48" s="948"/>
      <c r="FA48" s="948"/>
      <c r="FB48" s="948"/>
      <c r="FC48" s="948"/>
      <c r="FD48" s="948" t="s">
        <v>954</v>
      </c>
      <c r="FE48" s="948"/>
      <c r="FF48" s="948"/>
      <c r="FG48" s="948"/>
      <c r="FH48" s="948"/>
      <c r="FI48" s="948"/>
      <c r="FJ48" s="948" t="s">
        <v>954</v>
      </c>
      <c r="FK48" s="948"/>
      <c r="FL48" s="948"/>
      <c r="FM48" s="948"/>
      <c r="FN48" s="948"/>
      <c r="FO48" s="948"/>
      <c r="FP48" s="948" t="s">
        <v>954</v>
      </c>
      <c r="FQ48" s="948"/>
      <c r="FR48" s="948"/>
      <c r="FS48" s="948"/>
      <c r="FT48" s="948"/>
      <c r="FU48" s="948"/>
      <c r="FV48" s="948" t="s">
        <v>954</v>
      </c>
      <c r="FW48" s="948"/>
      <c r="FX48" s="948"/>
      <c r="FY48" s="948"/>
      <c r="FZ48" s="948"/>
      <c r="GA48" s="948"/>
      <c r="GB48" s="948" t="s">
        <v>954</v>
      </c>
      <c r="GC48" s="948"/>
      <c r="GD48" s="948"/>
      <c r="GE48" s="948"/>
      <c r="GF48" s="948"/>
      <c r="GG48" s="948"/>
      <c r="GH48" s="948" t="s">
        <v>954</v>
      </c>
      <c r="GI48" s="948"/>
      <c r="GJ48" s="948"/>
      <c r="GK48" s="948"/>
      <c r="GL48" s="948"/>
      <c r="GM48" s="948"/>
      <c r="GN48" s="948" t="s">
        <v>954</v>
      </c>
      <c r="GO48" s="948"/>
      <c r="GP48" s="948"/>
      <c r="GQ48" s="948"/>
      <c r="GR48" s="948"/>
      <c r="GS48" s="948"/>
      <c r="GT48" s="948" t="s">
        <v>954</v>
      </c>
      <c r="GU48" s="948"/>
      <c r="GV48" s="948"/>
      <c r="GW48" s="948"/>
      <c r="GX48" s="948"/>
      <c r="GY48" s="948"/>
      <c r="GZ48" s="948" t="s">
        <v>954</v>
      </c>
      <c r="HA48" s="948"/>
      <c r="HB48" s="948"/>
      <c r="HC48" s="948"/>
      <c r="HD48" s="948"/>
      <c r="HE48" s="948"/>
      <c r="HF48" s="948" t="s">
        <v>954</v>
      </c>
      <c r="HG48" s="948"/>
      <c r="HH48" s="948"/>
      <c r="HI48" s="948"/>
      <c r="HJ48" s="948"/>
      <c r="HK48" s="948"/>
      <c r="HL48" s="948" t="s">
        <v>954</v>
      </c>
      <c r="HM48" s="948"/>
      <c r="HN48" s="948"/>
      <c r="HO48" s="948"/>
      <c r="HP48" s="948"/>
      <c r="HQ48" s="948"/>
      <c r="HR48" s="948" t="s">
        <v>954</v>
      </c>
      <c r="HS48" s="948"/>
      <c r="HT48" s="948"/>
      <c r="HU48" s="948"/>
      <c r="HV48" s="948"/>
      <c r="HW48" s="948"/>
      <c r="HX48" s="948" t="s">
        <v>954</v>
      </c>
      <c r="HY48" s="948"/>
      <c r="HZ48" s="948"/>
      <c r="IA48" s="948"/>
      <c r="IB48" s="948"/>
      <c r="IC48" s="948"/>
      <c r="ID48" s="948" t="s">
        <v>954</v>
      </c>
      <c r="IE48" s="948"/>
      <c r="IF48" s="948"/>
      <c r="IG48" s="948"/>
      <c r="IH48" s="948"/>
      <c r="II48" s="948"/>
      <c r="IJ48" s="948" t="s">
        <v>954</v>
      </c>
      <c r="IK48" s="948"/>
      <c r="IL48" s="948"/>
      <c r="IM48" s="948"/>
      <c r="IN48" s="948"/>
      <c r="IO48" s="948"/>
      <c r="IP48" s="948" t="s">
        <v>954</v>
      </c>
      <c r="IQ48" s="948"/>
      <c r="IR48" s="948"/>
      <c r="IS48" s="948"/>
    </row>
    <row r="49" spans="1:256">
      <c r="C49" s="1" t="s">
        <v>956</v>
      </c>
      <c r="D49" s="1"/>
      <c r="E49" s="1"/>
      <c r="F49" s="312"/>
      <c r="G49" s="1"/>
      <c r="H49" s="1"/>
      <c r="I49" s="1"/>
      <c r="J49" s="948"/>
      <c r="K49" s="948"/>
      <c r="L49" s="948"/>
      <c r="M49" s="948"/>
      <c r="N49" s="948"/>
      <c r="O49" s="948"/>
      <c r="P49" s="948"/>
      <c r="Q49" s="948"/>
      <c r="R49" s="948"/>
      <c r="S49" s="948"/>
      <c r="T49" s="948"/>
      <c r="U49" s="948"/>
      <c r="V49" s="948" t="s">
        <v>700</v>
      </c>
      <c r="W49" s="948"/>
      <c r="X49" s="948"/>
      <c r="Y49" s="948"/>
      <c r="Z49" s="948"/>
      <c r="AA49" s="948"/>
      <c r="AB49" s="948" t="s">
        <v>700</v>
      </c>
      <c r="AC49" s="948"/>
      <c r="AD49" s="948"/>
      <c r="AE49" s="948"/>
      <c r="AF49" s="948"/>
      <c r="AG49" s="948"/>
      <c r="AH49" s="948" t="s">
        <v>700</v>
      </c>
      <c r="AI49" s="948"/>
      <c r="AJ49" s="948"/>
      <c r="AK49" s="948"/>
      <c r="AL49" s="948"/>
      <c r="AM49" s="948"/>
      <c r="AN49" s="948" t="s">
        <v>700</v>
      </c>
      <c r="AO49" s="948"/>
      <c r="AP49" s="948"/>
      <c r="AQ49" s="948"/>
      <c r="AR49" s="948"/>
      <c r="AS49" s="948"/>
      <c r="AT49" s="948" t="s">
        <v>700</v>
      </c>
      <c r="AU49" s="948"/>
      <c r="AV49" s="948"/>
      <c r="AW49" s="948"/>
      <c r="AX49" s="948"/>
      <c r="AY49" s="948"/>
      <c r="AZ49" s="948" t="s">
        <v>700</v>
      </c>
      <c r="BA49" s="948"/>
      <c r="BB49" s="948"/>
      <c r="BC49" s="948"/>
      <c r="BD49" s="948"/>
      <c r="BE49" s="948"/>
      <c r="BF49" s="948" t="s">
        <v>700</v>
      </c>
      <c r="BG49" s="948"/>
      <c r="BH49" s="948"/>
      <c r="BI49" s="948"/>
      <c r="BJ49" s="948"/>
      <c r="BK49" s="948"/>
      <c r="BL49" s="948" t="s">
        <v>700</v>
      </c>
      <c r="BM49" s="948"/>
      <c r="BN49" s="948"/>
      <c r="BO49" s="948"/>
      <c r="BP49" s="948"/>
      <c r="BQ49" s="948"/>
      <c r="BR49" s="948" t="s">
        <v>700</v>
      </c>
      <c r="BS49" s="948"/>
      <c r="BT49" s="948"/>
      <c r="BU49" s="948"/>
      <c r="BV49" s="948"/>
      <c r="BW49" s="948"/>
      <c r="BX49" s="948" t="s">
        <v>700</v>
      </c>
      <c r="BY49" s="948"/>
      <c r="BZ49" s="948"/>
      <c r="CA49" s="948"/>
      <c r="CB49" s="948"/>
      <c r="CC49" s="948"/>
      <c r="CD49" s="948" t="s">
        <v>700</v>
      </c>
      <c r="CE49" s="948"/>
      <c r="CF49" s="948"/>
      <c r="CG49" s="948"/>
      <c r="CH49" s="948"/>
      <c r="CI49" s="948"/>
      <c r="CJ49" s="948" t="s">
        <v>700</v>
      </c>
      <c r="CK49" s="948"/>
      <c r="CL49" s="948"/>
      <c r="CM49" s="948"/>
      <c r="CN49" s="948"/>
      <c r="CO49" s="948"/>
      <c r="CP49" s="948" t="s">
        <v>700</v>
      </c>
      <c r="CQ49" s="948"/>
      <c r="CR49" s="948"/>
      <c r="CS49" s="948"/>
      <c r="CT49" s="948"/>
      <c r="CU49" s="948"/>
      <c r="CV49" s="948" t="s">
        <v>700</v>
      </c>
      <c r="CW49" s="948"/>
      <c r="CX49" s="948"/>
      <c r="CY49" s="948"/>
      <c r="CZ49" s="948"/>
      <c r="DA49" s="948"/>
      <c r="DB49" s="948" t="s">
        <v>700</v>
      </c>
      <c r="DC49" s="948"/>
      <c r="DD49" s="948"/>
      <c r="DE49" s="948"/>
      <c r="DF49" s="948"/>
      <c r="DG49" s="948"/>
      <c r="DH49" s="948" t="s">
        <v>700</v>
      </c>
      <c r="DI49" s="948"/>
      <c r="DJ49" s="948"/>
      <c r="DK49" s="948"/>
      <c r="DL49" s="948"/>
      <c r="DM49" s="948"/>
      <c r="DN49" s="948" t="s">
        <v>700</v>
      </c>
      <c r="DO49" s="948"/>
      <c r="DP49" s="948"/>
      <c r="DQ49" s="948"/>
      <c r="DR49" s="948"/>
      <c r="DS49" s="948"/>
      <c r="DT49" s="948" t="s">
        <v>700</v>
      </c>
      <c r="DU49" s="948"/>
      <c r="DV49" s="948"/>
      <c r="DW49" s="948"/>
      <c r="DX49" s="948"/>
      <c r="DY49" s="948"/>
      <c r="DZ49" s="948" t="s">
        <v>700</v>
      </c>
      <c r="EA49" s="948"/>
      <c r="EB49" s="948"/>
      <c r="EC49" s="948"/>
      <c r="ED49" s="948"/>
      <c r="EE49" s="948"/>
      <c r="EF49" s="948" t="s">
        <v>700</v>
      </c>
      <c r="EG49" s="948"/>
      <c r="EH49" s="948"/>
      <c r="EI49" s="948"/>
      <c r="EJ49" s="948"/>
      <c r="EK49" s="948"/>
      <c r="EL49" s="948" t="s">
        <v>700</v>
      </c>
      <c r="EM49" s="948"/>
      <c r="EN49" s="948"/>
      <c r="EO49" s="948"/>
      <c r="EP49" s="948"/>
      <c r="EQ49" s="948"/>
      <c r="ER49" s="948" t="s">
        <v>700</v>
      </c>
      <c r="ES49" s="948"/>
      <c r="ET49" s="948"/>
      <c r="EU49" s="948"/>
      <c r="EV49" s="948"/>
      <c r="EW49" s="948"/>
      <c r="EX49" s="948" t="s">
        <v>700</v>
      </c>
      <c r="EY49" s="948"/>
      <c r="EZ49" s="948"/>
      <c r="FA49" s="948"/>
      <c r="FB49" s="948"/>
      <c r="FC49" s="948"/>
      <c r="FD49" s="948" t="s">
        <v>700</v>
      </c>
      <c r="FE49" s="948"/>
      <c r="FF49" s="948"/>
      <c r="FG49" s="948"/>
      <c r="FH49" s="948"/>
      <c r="FI49" s="948"/>
      <c r="FJ49" s="948" t="s">
        <v>700</v>
      </c>
      <c r="FK49" s="948"/>
      <c r="FL49" s="948"/>
      <c r="FM49" s="948"/>
      <c r="FN49" s="948"/>
      <c r="FO49" s="948"/>
      <c r="FP49" s="948" t="s">
        <v>700</v>
      </c>
      <c r="FQ49" s="948"/>
      <c r="FR49" s="948"/>
      <c r="FS49" s="948"/>
      <c r="FT49" s="948"/>
      <c r="FU49" s="948"/>
      <c r="FV49" s="948" t="s">
        <v>700</v>
      </c>
      <c r="FW49" s="948"/>
      <c r="FX49" s="948"/>
      <c r="FY49" s="948"/>
      <c r="FZ49" s="948"/>
      <c r="GA49" s="948"/>
      <c r="GB49" s="948" t="s">
        <v>700</v>
      </c>
      <c r="GC49" s="948"/>
      <c r="GD49" s="948"/>
      <c r="GE49" s="948"/>
      <c r="GF49" s="948"/>
      <c r="GG49" s="948"/>
      <c r="GH49" s="948" t="s">
        <v>700</v>
      </c>
      <c r="GI49" s="948"/>
      <c r="GJ49" s="948"/>
      <c r="GK49" s="948"/>
      <c r="GL49" s="948"/>
      <c r="GM49" s="948"/>
      <c r="GN49" s="948" t="s">
        <v>700</v>
      </c>
      <c r="GO49" s="948"/>
      <c r="GP49" s="948"/>
      <c r="GQ49" s="948"/>
      <c r="GR49" s="948"/>
      <c r="GS49" s="948"/>
      <c r="GT49" s="948" t="s">
        <v>700</v>
      </c>
      <c r="GU49" s="948"/>
      <c r="GV49" s="948"/>
      <c r="GW49" s="948"/>
      <c r="GX49" s="948"/>
      <c r="GY49" s="948"/>
      <c r="GZ49" s="948" t="s">
        <v>700</v>
      </c>
      <c r="HA49" s="948"/>
      <c r="HB49" s="948"/>
      <c r="HC49" s="948"/>
      <c r="HD49" s="948"/>
      <c r="HE49" s="948"/>
      <c r="HF49" s="948" t="s">
        <v>700</v>
      </c>
      <c r="HG49" s="948"/>
      <c r="HH49" s="948"/>
      <c r="HI49" s="948"/>
      <c r="HJ49" s="948"/>
      <c r="HK49" s="948"/>
      <c r="HL49" s="948" t="s">
        <v>700</v>
      </c>
      <c r="HM49" s="948"/>
      <c r="HN49" s="948"/>
      <c r="HO49" s="948"/>
      <c r="HP49" s="948"/>
      <c r="HQ49" s="948"/>
      <c r="HR49" s="948" t="s">
        <v>700</v>
      </c>
      <c r="HS49" s="948"/>
      <c r="HT49" s="948"/>
      <c r="HU49" s="948"/>
      <c r="HV49" s="948"/>
      <c r="HW49" s="948"/>
      <c r="HX49" s="948" t="s">
        <v>700</v>
      </c>
      <c r="HY49" s="948"/>
      <c r="HZ49" s="948"/>
      <c r="IA49" s="948"/>
      <c r="IB49" s="948"/>
      <c r="IC49" s="948"/>
      <c r="ID49" s="948" t="s">
        <v>700</v>
      </c>
      <c r="IE49" s="948"/>
      <c r="IF49" s="948"/>
      <c r="IG49" s="948"/>
      <c r="IH49" s="948"/>
      <c r="II49" s="948"/>
      <c r="IJ49" s="948" t="s">
        <v>700</v>
      </c>
      <c r="IK49" s="948"/>
      <c r="IL49" s="948"/>
      <c r="IM49" s="948"/>
      <c r="IN49" s="948"/>
      <c r="IO49" s="948"/>
      <c r="IP49" s="948" t="s">
        <v>700</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956</v>
      </c>
      <c r="W50" s="948"/>
      <c r="X50" s="948"/>
      <c r="Y50" s="948"/>
      <c r="Z50" s="948"/>
      <c r="AA50" s="948"/>
      <c r="AB50" s="948" t="s">
        <v>956</v>
      </c>
      <c r="AC50" s="948"/>
      <c r="AD50" s="948"/>
      <c r="AE50" s="948"/>
      <c r="AF50" s="948"/>
      <c r="AG50" s="948"/>
      <c r="AH50" s="948" t="s">
        <v>956</v>
      </c>
      <c r="AI50" s="948"/>
      <c r="AJ50" s="948"/>
      <c r="AK50" s="948"/>
      <c r="AL50" s="948"/>
      <c r="AM50" s="948"/>
      <c r="AN50" s="948" t="s">
        <v>956</v>
      </c>
      <c r="AO50" s="948"/>
      <c r="AP50" s="948"/>
      <c r="AQ50" s="948"/>
      <c r="AR50" s="948"/>
      <c r="AS50" s="948"/>
      <c r="AT50" s="948" t="s">
        <v>956</v>
      </c>
      <c r="AU50" s="948"/>
      <c r="AV50" s="948"/>
      <c r="AW50" s="948"/>
      <c r="AX50" s="948"/>
      <c r="AY50" s="948"/>
      <c r="AZ50" s="948" t="s">
        <v>956</v>
      </c>
      <c r="BA50" s="948"/>
      <c r="BB50" s="948"/>
      <c r="BC50" s="948"/>
      <c r="BD50" s="948"/>
      <c r="BE50" s="948"/>
      <c r="BF50" s="948" t="s">
        <v>956</v>
      </c>
      <c r="BG50" s="948"/>
      <c r="BH50" s="948"/>
      <c r="BI50" s="948"/>
      <c r="BJ50" s="948"/>
      <c r="BK50" s="948"/>
      <c r="BL50" s="948" t="s">
        <v>956</v>
      </c>
      <c r="BM50" s="948"/>
      <c r="BN50" s="948"/>
      <c r="BO50" s="948"/>
      <c r="BP50" s="948"/>
      <c r="BQ50" s="948"/>
      <c r="BR50" s="948" t="s">
        <v>956</v>
      </c>
      <c r="BS50" s="948"/>
      <c r="BT50" s="948"/>
      <c r="BU50" s="948"/>
      <c r="BV50" s="948"/>
      <c r="BW50" s="948"/>
      <c r="BX50" s="948" t="s">
        <v>956</v>
      </c>
      <c r="BY50" s="948"/>
      <c r="BZ50" s="948"/>
      <c r="CA50" s="948"/>
      <c r="CB50" s="948"/>
      <c r="CC50" s="948"/>
      <c r="CD50" s="948" t="s">
        <v>956</v>
      </c>
      <c r="CE50" s="948"/>
      <c r="CF50" s="948"/>
      <c r="CG50" s="948"/>
      <c r="CH50" s="948"/>
      <c r="CI50" s="948"/>
      <c r="CJ50" s="948" t="s">
        <v>956</v>
      </c>
      <c r="CK50" s="948"/>
      <c r="CL50" s="948"/>
      <c r="CM50" s="948"/>
      <c r="CN50" s="948"/>
      <c r="CO50" s="948"/>
      <c r="CP50" s="948" t="s">
        <v>956</v>
      </c>
      <c r="CQ50" s="948"/>
      <c r="CR50" s="948"/>
      <c r="CS50" s="948"/>
      <c r="CT50" s="948"/>
      <c r="CU50" s="948"/>
      <c r="CV50" s="948" t="s">
        <v>956</v>
      </c>
      <c r="CW50" s="948"/>
      <c r="CX50" s="948"/>
      <c r="CY50" s="948"/>
      <c r="CZ50" s="948"/>
      <c r="DA50" s="948"/>
      <c r="DB50" s="948" t="s">
        <v>956</v>
      </c>
      <c r="DC50" s="948"/>
      <c r="DD50" s="948"/>
      <c r="DE50" s="948"/>
      <c r="DF50" s="948"/>
      <c r="DG50" s="948"/>
      <c r="DH50" s="948" t="s">
        <v>956</v>
      </c>
      <c r="DI50" s="948"/>
      <c r="DJ50" s="948"/>
      <c r="DK50" s="948"/>
      <c r="DL50" s="948"/>
      <c r="DM50" s="948"/>
      <c r="DN50" s="948" t="s">
        <v>956</v>
      </c>
      <c r="DO50" s="948"/>
      <c r="DP50" s="948"/>
      <c r="DQ50" s="948"/>
      <c r="DR50" s="948"/>
      <c r="DS50" s="948"/>
      <c r="DT50" s="948" t="s">
        <v>956</v>
      </c>
      <c r="DU50" s="948"/>
      <c r="DV50" s="948"/>
      <c r="DW50" s="948"/>
      <c r="DX50" s="948"/>
      <c r="DY50" s="948"/>
      <c r="DZ50" s="948" t="s">
        <v>956</v>
      </c>
      <c r="EA50" s="948"/>
      <c r="EB50" s="948"/>
      <c r="EC50" s="948"/>
      <c r="ED50" s="948"/>
      <c r="EE50" s="948"/>
      <c r="EF50" s="948" t="s">
        <v>956</v>
      </c>
      <c r="EG50" s="948"/>
      <c r="EH50" s="948"/>
      <c r="EI50" s="948"/>
      <c r="EJ50" s="948"/>
      <c r="EK50" s="948"/>
      <c r="EL50" s="948" t="s">
        <v>956</v>
      </c>
      <c r="EM50" s="948"/>
      <c r="EN50" s="948"/>
      <c r="EO50" s="948"/>
      <c r="EP50" s="948"/>
      <c r="EQ50" s="948"/>
      <c r="ER50" s="948" t="s">
        <v>956</v>
      </c>
      <c r="ES50" s="948"/>
      <c r="ET50" s="948"/>
      <c r="EU50" s="948"/>
      <c r="EV50" s="948"/>
      <c r="EW50" s="948"/>
      <c r="EX50" s="948" t="s">
        <v>956</v>
      </c>
      <c r="EY50" s="948"/>
      <c r="EZ50" s="948"/>
      <c r="FA50" s="948"/>
      <c r="FB50" s="948"/>
      <c r="FC50" s="948"/>
      <c r="FD50" s="948" t="s">
        <v>956</v>
      </c>
      <c r="FE50" s="948"/>
      <c r="FF50" s="948"/>
      <c r="FG50" s="948"/>
      <c r="FH50" s="948"/>
      <c r="FI50" s="948"/>
      <c r="FJ50" s="948" t="s">
        <v>956</v>
      </c>
      <c r="FK50" s="948"/>
      <c r="FL50" s="948"/>
      <c r="FM50" s="948"/>
      <c r="FN50" s="948"/>
      <c r="FO50" s="948"/>
      <c r="FP50" s="948" t="s">
        <v>956</v>
      </c>
      <c r="FQ50" s="948"/>
      <c r="FR50" s="948"/>
      <c r="FS50" s="948"/>
      <c r="FT50" s="948"/>
      <c r="FU50" s="948"/>
      <c r="FV50" s="948" t="s">
        <v>956</v>
      </c>
      <c r="FW50" s="948"/>
      <c r="FX50" s="948"/>
      <c r="FY50" s="948"/>
      <c r="FZ50" s="948"/>
      <c r="GA50" s="948"/>
      <c r="GB50" s="948" t="s">
        <v>956</v>
      </c>
      <c r="GC50" s="948"/>
      <c r="GD50" s="948"/>
      <c r="GE50" s="948"/>
      <c r="GF50" s="948"/>
      <c r="GG50" s="948"/>
      <c r="GH50" s="948" t="s">
        <v>956</v>
      </c>
      <c r="GI50" s="948"/>
      <c r="GJ50" s="948"/>
      <c r="GK50" s="948"/>
      <c r="GL50" s="948"/>
      <c r="GM50" s="948"/>
      <c r="GN50" s="948" t="s">
        <v>956</v>
      </c>
      <c r="GO50" s="948"/>
      <c r="GP50" s="948"/>
      <c r="GQ50" s="948"/>
      <c r="GR50" s="948"/>
      <c r="GS50" s="948"/>
      <c r="GT50" s="948" t="s">
        <v>956</v>
      </c>
      <c r="GU50" s="948"/>
      <c r="GV50" s="948"/>
      <c r="GW50" s="948"/>
      <c r="GX50" s="948"/>
      <c r="GY50" s="948"/>
      <c r="GZ50" s="948" t="s">
        <v>956</v>
      </c>
      <c r="HA50" s="948"/>
      <c r="HB50" s="948"/>
      <c r="HC50" s="948"/>
      <c r="HD50" s="948"/>
      <c r="HE50" s="948"/>
      <c r="HF50" s="948" t="s">
        <v>956</v>
      </c>
      <c r="HG50" s="948"/>
      <c r="HH50" s="948"/>
      <c r="HI50" s="948"/>
      <c r="HJ50" s="948"/>
      <c r="HK50" s="948"/>
      <c r="HL50" s="948" t="s">
        <v>956</v>
      </c>
      <c r="HM50" s="948"/>
      <c r="HN50" s="948"/>
      <c r="HO50" s="948"/>
      <c r="HP50" s="948"/>
      <c r="HQ50" s="948"/>
      <c r="HR50" s="948" t="s">
        <v>956</v>
      </c>
      <c r="HS50" s="948"/>
      <c r="HT50" s="948"/>
      <c r="HU50" s="948"/>
      <c r="HV50" s="948"/>
      <c r="HW50" s="948"/>
      <c r="HX50" s="948" t="s">
        <v>956</v>
      </c>
      <c r="HY50" s="948"/>
      <c r="HZ50" s="948"/>
      <c r="IA50" s="948"/>
      <c r="IB50" s="948"/>
      <c r="IC50" s="948"/>
      <c r="ID50" s="948" t="s">
        <v>956</v>
      </c>
      <c r="IE50" s="948"/>
      <c r="IF50" s="948"/>
      <c r="IG50" s="948"/>
      <c r="IH50" s="948"/>
      <c r="II50" s="948"/>
      <c r="IJ50" s="948" t="s">
        <v>956</v>
      </c>
      <c r="IK50" s="948"/>
      <c r="IL50" s="948"/>
      <c r="IM50" s="948"/>
      <c r="IN50" s="948"/>
      <c r="IO50" s="948"/>
      <c r="IP50" s="948" t="s">
        <v>956</v>
      </c>
      <c r="IQ50" s="948"/>
      <c r="IR50" s="948"/>
      <c r="IS50" s="948"/>
      <c r="IT50" s="948"/>
      <c r="IU50" s="948"/>
      <c r="IV50" s="1" t="s">
        <v>956</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J49:O49"/>
    <mergeCell ref="C1:G1"/>
    <mergeCell ref="C19:G19"/>
    <mergeCell ref="J48:O48"/>
    <mergeCell ref="AH49:AM49"/>
    <mergeCell ref="P49:U49"/>
    <mergeCell ref="V49:AA49"/>
    <mergeCell ref="AB48:AG48"/>
    <mergeCell ref="ER48:EW48"/>
    <mergeCell ref="BL48:BQ48"/>
    <mergeCell ref="BR48:BW48"/>
    <mergeCell ref="BX48:CC48"/>
    <mergeCell ref="DN48:DS48"/>
    <mergeCell ref="DT48:DY48"/>
    <mergeCell ref="CD48:CI48"/>
    <mergeCell ref="BF48:BK48"/>
    <mergeCell ref="DH48:DM48"/>
    <mergeCell ref="CJ49:CO49"/>
    <mergeCell ref="AB49:AG49"/>
    <mergeCell ref="P48:U48"/>
    <mergeCell ref="AT49:AY49"/>
    <mergeCell ref="AT48:AY48"/>
    <mergeCell ref="AN48:AS48"/>
    <mergeCell ref="AN49:AS49"/>
    <mergeCell ref="EX48:FC48"/>
    <mergeCell ref="FV49:GA49"/>
    <mergeCell ref="EL48:EQ48"/>
    <mergeCell ref="FD48:FI48"/>
    <mergeCell ref="V48:AA48"/>
    <mergeCell ref="AH48:AM48"/>
    <mergeCell ref="FV48:GA48"/>
    <mergeCell ref="FJ48:FO48"/>
    <mergeCell ref="FP48:FU48"/>
    <mergeCell ref="CP48:CU48"/>
    <mergeCell ref="DB49:DG49"/>
    <mergeCell ref="CV48:DA48"/>
    <mergeCell ref="AZ48:BE48"/>
    <mergeCell ref="GN48:GS48"/>
    <mergeCell ref="GH48:GM48"/>
    <mergeCell ref="GB48:GG48"/>
    <mergeCell ref="DZ49:EE49"/>
    <mergeCell ref="EF48:EK48"/>
    <mergeCell ref="GB49:GG49"/>
    <mergeCell ref="GH49:GM49"/>
    <mergeCell ref="EL49:EQ49"/>
    <mergeCell ref="FJ49:FO49"/>
    <mergeCell ref="DN49:DS49"/>
    <mergeCell ref="AZ49:BE49"/>
    <mergeCell ref="CJ48:CO48"/>
    <mergeCell ref="DB48:DG48"/>
    <mergeCell ref="BF49:BK49"/>
    <mergeCell ref="BL49:BQ49"/>
    <mergeCell ref="BR49:BW49"/>
    <mergeCell ref="CV49:DA49"/>
    <mergeCell ref="HX48:IC48"/>
    <mergeCell ref="HL48:HQ48"/>
    <mergeCell ref="GZ48:HE48"/>
    <mergeCell ref="CD49:CI49"/>
    <mergeCell ref="BX49:CC49"/>
    <mergeCell ref="FP49:FU49"/>
    <mergeCell ref="DH49:DM49"/>
    <mergeCell ref="CP49:CU49"/>
    <mergeCell ref="ER49:EW49"/>
    <mergeCell ref="EX49:FC49"/>
    <mergeCell ref="EF49:EK49"/>
    <mergeCell ref="DT49:DY49"/>
    <mergeCell ref="FD49:FI49"/>
    <mergeCell ref="HF48:HK48"/>
    <mergeCell ref="DZ48:EE48"/>
    <mergeCell ref="IP48:IS48"/>
    <mergeCell ref="ID48:II48"/>
    <mergeCell ref="IJ48:IO48"/>
    <mergeCell ref="GT48:GY48"/>
    <mergeCell ref="HR48:HW48"/>
    <mergeCell ref="IP49:IS49"/>
    <mergeCell ref="ID49:II49"/>
    <mergeCell ref="P50:U50"/>
    <mergeCell ref="V50:AA50"/>
    <mergeCell ref="AB50:AG50"/>
    <mergeCell ref="AH50:AM50"/>
    <mergeCell ref="IP50:IU50"/>
    <mergeCell ref="HR50:HW50"/>
    <mergeCell ref="DB50:DG50"/>
    <mergeCell ref="DH50:DM50"/>
    <mergeCell ref="ER50:EW50"/>
    <mergeCell ref="BL50:BQ50"/>
    <mergeCell ref="FP50:FU50"/>
    <mergeCell ref="DN50:DS50"/>
    <mergeCell ref="DZ50:EE50"/>
    <mergeCell ref="EX50:FC50"/>
    <mergeCell ref="DT50:DY50"/>
    <mergeCell ref="EL50:EQ50"/>
    <mergeCell ref="CJ50:CO50"/>
    <mergeCell ref="CV50:DA50"/>
    <mergeCell ref="HX49:IC49"/>
    <mergeCell ref="HL49:HQ49"/>
    <mergeCell ref="HL50:HQ50"/>
    <mergeCell ref="FD50:FI50"/>
    <mergeCell ref="GZ50:HE50"/>
    <mergeCell ref="GN50:GS50"/>
    <mergeCell ref="GB50:GG50"/>
    <mergeCell ref="FJ50:FO50"/>
    <mergeCell ref="GH50:GM50"/>
    <mergeCell ref="FV50:GA50"/>
    <mergeCell ref="HF50:HK50"/>
    <mergeCell ref="GT50:GY50"/>
    <mergeCell ref="CP50:CU50"/>
    <mergeCell ref="CD50:CI50"/>
    <mergeCell ref="HR49:HW49"/>
    <mergeCell ref="ID50:II50"/>
    <mergeCell ref="GT49:GY49"/>
    <mergeCell ref="GN49:GS49"/>
    <mergeCell ref="GZ49:HE49"/>
    <mergeCell ref="HF49:HK49"/>
    <mergeCell ref="EF50:EK50"/>
    <mergeCell ref="IJ49:IO49"/>
    <mergeCell ref="IJ50:IO50"/>
    <mergeCell ref="HX50:IC50"/>
    <mergeCell ref="AN50:AS50"/>
    <mergeCell ref="AT50:AY50"/>
    <mergeCell ref="BX50:CC50"/>
    <mergeCell ref="BR50:BW50"/>
    <mergeCell ref="AZ50:BE50"/>
    <mergeCell ref="BF50:BK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B20" sqref="B2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6115</v>
      </c>
      <c r="G2" s="22"/>
    </row>
    <row r="3" spans="1:8">
      <c r="A3" s="267" t="s">
        <v>6116</v>
      </c>
      <c r="G3" s="31">
        <v>40660</v>
      </c>
    </row>
    <row r="4" spans="1:8">
      <c r="A4" s="267" t="s">
        <v>5256</v>
      </c>
      <c r="G4" s="24" t="s">
        <v>5434</v>
      </c>
    </row>
    <row r="5" spans="1:8">
      <c r="A5" s="267" t="s">
        <v>5130</v>
      </c>
    </row>
    <row r="6" spans="1:8">
      <c r="C6" s="49" t="s">
        <v>5403</v>
      </c>
      <c r="D6" s="173"/>
      <c r="E6" s="173"/>
      <c r="F6" s="248"/>
      <c r="G6" s="46"/>
      <c r="H6" s="199"/>
    </row>
    <row r="7" spans="1:8">
      <c r="C7" s="269" t="s">
        <v>5564</v>
      </c>
      <c r="D7" s="174" t="s">
        <v>4937</v>
      </c>
      <c r="E7" s="174"/>
      <c r="F7" s="249"/>
      <c r="G7" s="48"/>
      <c r="H7" s="199"/>
    </row>
    <row r="8" spans="1:8">
      <c r="A8" s="267" t="s">
        <v>5655</v>
      </c>
      <c r="C8" s="269" t="s">
        <v>5478</v>
      </c>
      <c r="D8" s="174" t="s">
        <v>971</v>
      </c>
      <c r="E8" s="174"/>
      <c r="F8" s="249"/>
      <c r="G8" s="270"/>
      <c r="H8" s="199"/>
    </row>
    <row r="9" spans="1:8">
      <c r="A9" s="267" t="s">
        <v>5649</v>
      </c>
      <c r="C9" s="269" t="s">
        <v>5697</v>
      </c>
      <c r="D9" s="174" t="s">
        <v>6079</v>
      </c>
      <c r="E9" s="174"/>
      <c r="F9" s="249"/>
      <c r="G9" s="270"/>
      <c r="H9" s="199"/>
    </row>
    <row r="10" spans="1:8">
      <c r="A10" s="267" t="s">
        <v>2340</v>
      </c>
      <c r="C10" s="272"/>
      <c r="D10" s="174"/>
      <c r="E10" s="174"/>
      <c r="F10" s="249"/>
      <c r="G10" s="270"/>
      <c r="H10" s="199"/>
    </row>
    <row r="11" spans="1:8">
      <c r="A11" s="271" t="s">
        <v>2507</v>
      </c>
      <c r="C11" s="47" t="s">
        <v>5656</v>
      </c>
      <c r="D11" s="199"/>
      <c r="E11" s="199"/>
      <c r="F11" s="273"/>
      <c r="G11" s="270"/>
      <c r="H11" s="199"/>
    </row>
    <row r="12" spans="1:8">
      <c r="A12" s="267" t="s">
        <v>6080</v>
      </c>
      <c r="C12" s="47" t="s">
        <v>5359</v>
      </c>
      <c r="D12" s="174"/>
      <c r="E12" s="174"/>
      <c r="F12" s="249"/>
      <c r="G12" s="270"/>
      <c r="H12" s="199"/>
    </row>
    <row r="13" spans="1:8">
      <c r="A13" s="271"/>
      <c r="C13" s="47" t="s">
        <v>5784</v>
      </c>
      <c r="D13" s="199"/>
      <c r="E13" s="199"/>
      <c r="F13" s="273"/>
      <c r="G13" s="270"/>
      <c r="H13" s="199"/>
    </row>
    <row r="14" spans="1:8">
      <c r="A14" s="274"/>
      <c r="C14" s="47" t="s">
        <v>5785</v>
      </c>
      <c r="D14" s="199"/>
      <c r="E14" s="199"/>
      <c r="F14" s="273"/>
      <c r="G14" s="275"/>
      <c r="H14" s="199"/>
    </row>
    <row r="15" spans="1:8">
      <c r="A15" s="274" t="s">
        <v>6376</v>
      </c>
      <c r="C15" s="272" t="s">
        <v>670</v>
      </c>
      <c r="D15" s="199"/>
      <c r="E15" s="199"/>
      <c r="F15" s="273"/>
      <c r="G15" s="270"/>
      <c r="H15" s="199"/>
    </row>
    <row r="16" spans="1:8">
      <c r="A16" s="477" t="s">
        <v>6114</v>
      </c>
      <c r="C16" s="272"/>
      <c r="D16" s="199"/>
      <c r="E16" s="199"/>
      <c r="F16" s="273"/>
      <c r="G16" s="270"/>
      <c r="H16" s="199"/>
    </row>
    <row r="17" spans="1:8">
      <c r="C17" s="272"/>
      <c r="D17" s="199"/>
      <c r="E17" s="199"/>
      <c r="F17" s="273"/>
      <c r="G17" s="270"/>
      <c r="H17" s="199"/>
    </row>
    <row r="18" spans="1:8">
      <c r="C18" s="276" t="s">
        <v>3148</v>
      </c>
      <c r="D18" s="277"/>
      <c r="E18" s="277"/>
      <c r="F18" s="278"/>
      <c r="G18" s="279"/>
      <c r="H18" s="199"/>
    </row>
    <row r="19" spans="1:8">
      <c r="A19" s="267" t="s">
        <v>1967</v>
      </c>
      <c r="C19" s="950"/>
      <c r="D19" s="950"/>
      <c r="E19" s="950"/>
      <c r="F19" s="950"/>
      <c r="G19" s="950"/>
    </row>
    <row r="20" spans="1:8">
      <c r="A20" s="274" t="s">
        <v>5698</v>
      </c>
      <c r="C20" s="274"/>
      <c r="D20" s="274"/>
      <c r="E20" s="274"/>
      <c r="F20" s="280"/>
    </row>
    <row r="21" spans="1:8">
      <c r="A21" s="852"/>
      <c r="C21" s="274"/>
      <c r="D21" s="274"/>
      <c r="E21" s="274"/>
      <c r="F21" s="280"/>
    </row>
    <row r="22" spans="1:8" s="286" customFormat="1" ht="16" customHeight="1">
      <c r="A22" s="282"/>
      <c r="B22" s="18"/>
      <c r="C22" s="8"/>
      <c r="D22" s="8"/>
      <c r="E22" s="8"/>
      <c r="F22" s="283"/>
      <c r="G22" s="284"/>
      <c r="H22" s="285"/>
    </row>
    <row r="23" spans="1:8" ht="29" customHeight="1">
      <c r="A23" s="287" t="s">
        <v>6293</v>
      </c>
      <c r="B23" s="30" t="s">
        <v>6294</v>
      </c>
      <c r="C23" s="30" t="s">
        <v>5716</v>
      </c>
      <c r="D23" s="513" t="s">
        <v>5717</v>
      </c>
      <c r="E23" s="30" t="s">
        <v>5718</v>
      </c>
      <c r="F23" s="253" t="s">
        <v>5823</v>
      </c>
      <c r="G23" s="30" t="s">
        <v>6190</v>
      </c>
      <c r="H23" s="13"/>
    </row>
    <row r="24" spans="1:8">
      <c r="A24" s="288">
        <v>40683</v>
      </c>
      <c r="B24" s="289" t="s">
        <v>2615</v>
      </c>
      <c r="C24" s="290">
        <v>295</v>
      </c>
      <c r="D24" s="291">
        <v>2</v>
      </c>
      <c r="E24" s="290">
        <f>C24*D24</f>
        <v>590</v>
      </c>
      <c r="F24" s="233"/>
      <c r="G24" s="223">
        <f t="shared" ref="G24:G39" si="0">E24*(1-F24)</f>
        <v>590</v>
      </c>
      <c r="H24" s="13"/>
    </row>
    <row r="25" spans="1:8">
      <c r="A25" s="23"/>
      <c r="B25" s="289" t="s">
        <v>6208</v>
      </c>
      <c r="C25" s="290"/>
      <c r="D25" s="291"/>
      <c r="E25" s="290"/>
      <c r="F25" s="292"/>
      <c r="G25" s="223">
        <f t="shared" si="0"/>
        <v>0</v>
      </c>
      <c r="H25" s="178"/>
    </row>
    <row r="26" spans="1:8">
      <c r="A26" s="293"/>
      <c r="B26" s="294" t="s">
        <v>5445</v>
      </c>
      <c r="C26" s="290"/>
      <c r="D26" s="291"/>
      <c r="E26" s="290"/>
      <c r="F26" s="292"/>
      <c r="G26" s="223">
        <f t="shared" si="0"/>
        <v>0</v>
      </c>
      <c r="H26" s="178"/>
    </row>
    <row r="27" spans="1:8">
      <c r="A27" s="293"/>
      <c r="B27" s="294" t="s">
        <v>6063</v>
      </c>
      <c r="C27" s="290"/>
      <c r="D27" s="291"/>
      <c r="E27" s="290"/>
      <c r="F27" s="292"/>
      <c r="G27" s="223">
        <f t="shared" si="0"/>
        <v>0</v>
      </c>
      <c r="H27" s="178"/>
    </row>
    <row r="28" spans="1:8">
      <c r="A28" s="293"/>
      <c r="B28" s="294" t="s">
        <v>6194</v>
      </c>
      <c r="C28" s="290"/>
      <c r="D28" s="291"/>
      <c r="E28" s="290"/>
      <c r="F28" s="292"/>
      <c r="G28" s="223">
        <f t="shared" si="0"/>
        <v>0</v>
      </c>
      <c r="H28" s="178"/>
    </row>
    <row r="29" spans="1:8">
      <c r="A29" s="293"/>
      <c r="B29" s="294" t="s">
        <v>5921</v>
      </c>
      <c r="C29" s="290"/>
      <c r="D29" s="291"/>
      <c r="E29" s="290"/>
      <c r="F29" s="292"/>
      <c r="G29" s="223">
        <f t="shared" si="0"/>
        <v>0</v>
      </c>
      <c r="H29" s="178"/>
    </row>
    <row r="30" spans="1:8">
      <c r="A30" s="293"/>
      <c r="B30" s="294" t="s">
        <v>5687</v>
      </c>
      <c r="C30" s="290"/>
      <c r="D30" s="291"/>
      <c r="E30" s="290"/>
      <c r="F30" s="292"/>
      <c r="G30" s="223">
        <f t="shared" si="0"/>
        <v>0</v>
      </c>
      <c r="H30" s="178"/>
    </row>
    <row r="31" spans="1:8">
      <c r="A31" s="293"/>
      <c r="B31" s="294" t="s">
        <v>5688</v>
      </c>
      <c r="C31" s="290"/>
      <c r="D31" s="291"/>
      <c r="E31" s="290"/>
      <c r="F31" s="292"/>
      <c r="G31" s="223">
        <f t="shared" si="0"/>
        <v>0</v>
      </c>
      <c r="H31" s="178"/>
    </row>
    <row r="32" spans="1:8">
      <c r="A32" s="293"/>
      <c r="B32" s="294" t="s">
        <v>5713</v>
      </c>
      <c r="C32" s="290"/>
      <c r="D32" s="291"/>
      <c r="E32" s="290"/>
      <c r="F32" s="292"/>
      <c r="G32" s="223">
        <f t="shared" si="0"/>
        <v>0</v>
      </c>
      <c r="H32" s="178"/>
    </row>
    <row r="33" spans="1:256">
      <c r="A33" s="293"/>
      <c r="B33" s="294" t="s">
        <v>5714</v>
      </c>
      <c r="C33" s="295">
        <v>50</v>
      </c>
      <c r="D33" s="296">
        <v>2</v>
      </c>
      <c r="E33" s="290">
        <f>C33*D33</f>
        <v>100</v>
      </c>
      <c r="F33" s="297"/>
      <c r="G33" s="223">
        <f t="shared" si="0"/>
        <v>100</v>
      </c>
      <c r="H33" s="178"/>
    </row>
    <row r="34" spans="1:256">
      <c r="A34" s="293"/>
      <c r="B34" s="294" t="s">
        <v>5715</v>
      </c>
      <c r="C34" s="290">
        <v>40</v>
      </c>
      <c r="D34" s="291">
        <v>4</v>
      </c>
      <c r="E34" s="290">
        <f>C34*D34</f>
        <v>160</v>
      </c>
      <c r="F34" s="292"/>
      <c r="G34" s="223">
        <f t="shared" si="0"/>
        <v>160</v>
      </c>
      <c r="H34" s="13"/>
    </row>
    <row r="35" spans="1:256">
      <c r="A35" s="293"/>
      <c r="B35" s="294" t="s">
        <v>1173</v>
      </c>
      <c r="C35" s="290">
        <v>300</v>
      </c>
      <c r="D35" s="296" t="s">
        <v>5708</v>
      </c>
      <c r="E35" s="23">
        <v>300</v>
      </c>
      <c r="F35" s="297"/>
      <c r="G35" s="223">
        <f t="shared" si="0"/>
        <v>300</v>
      </c>
      <c r="H35" s="13"/>
    </row>
    <row r="36" spans="1:256">
      <c r="A36" s="293"/>
      <c r="B36" s="294" t="s">
        <v>2174</v>
      </c>
      <c r="C36" s="290">
        <v>40</v>
      </c>
      <c r="D36" s="291">
        <v>3.5</v>
      </c>
      <c r="E36" s="290">
        <f>C36*D36</f>
        <v>140</v>
      </c>
      <c r="F36" s="297"/>
      <c r="G36" s="223">
        <f t="shared" si="0"/>
        <v>140</v>
      </c>
      <c r="H36" s="13"/>
    </row>
    <row r="37" spans="1:256">
      <c r="A37" s="293"/>
      <c r="B37" s="294" t="s">
        <v>6177</v>
      </c>
      <c r="C37" s="290"/>
      <c r="D37" s="291"/>
      <c r="E37" s="290"/>
      <c r="F37" s="292"/>
      <c r="G37" s="223">
        <f t="shared" si="0"/>
        <v>0</v>
      </c>
      <c r="H37" s="13"/>
    </row>
    <row r="38" spans="1:256">
      <c r="A38" s="293"/>
      <c r="B38" s="457" t="s">
        <v>6178</v>
      </c>
      <c r="C38" s="290"/>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6179</v>
      </c>
      <c r="C40" s="304"/>
      <c r="D40" s="304"/>
      <c r="E40" s="226">
        <f>SUM(E24:E39)</f>
        <v>1290</v>
      </c>
      <c r="F40" s="226"/>
      <c r="G40" s="226">
        <f>SUM(G24:G39)</f>
        <v>1290</v>
      </c>
      <c r="H40" s="307"/>
    </row>
    <row r="42" spans="1:256">
      <c r="C42" s="309" t="s">
        <v>5925</v>
      </c>
      <c r="D42" s="310">
        <f>G40/2</f>
        <v>645</v>
      </c>
      <c r="E42" s="310"/>
      <c r="F42" s="311"/>
    </row>
    <row r="44" spans="1:256">
      <c r="C44" s="1" t="s">
        <v>5324</v>
      </c>
      <c r="D44" s="1"/>
      <c r="E44" s="1"/>
      <c r="F44" s="312"/>
      <c r="G44" s="1"/>
      <c r="H44" s="1"/>
      <c r="I44" s="1"/>
    </row>
    <row r="45" spans="1:256">
      <c r="C45" s="1" t="s">
        <v>5435</v>
      </c>
      <c r="D45" s="1"/>
      <c r="E45" s="1"/>
      <c r="F45" s="312"/>
      <c r="G45" s="1"/>
      <c r="H45" s="1"/>
      <c r="I45" s="1"/>
    </row>
    <row r="46" spans="1:256">
      <c r="C46" s="853" t="s">
        <v>5575</v>
      </c>
      <c r="D46" s="853"/>
      <c r="E46" s="853"/>
      <c r="F46" s="854"/>
      <c r="G46" s="853"/>
      <c r="H46" s="853"/>
      <c r="I46" s="315"/>
      <c r="J46" s="948"/>
      <c r="K46" s="948"/>
      <c r="L46" s="948"/>
      <c r="M46" s="948"/>
      <c r="N46" s="948"/>
      <c r="O46" s="948"/>
      <c r="P46" s="948"/>
      <c r="Q46" s="948"/>
      <c r="R46" s="948"/>
      <c r="S46" s="948"/>
      <c r="T46" s="948"/>
      <c r="U46" s="948"/>
      <c r="V46" s="948" t="s">
        <v>5576</v>
      </c>
      <c r="W46" s="948"/>
      <c r="X46" s="948"/>
      <c r="Y46" s="948"/>
      <c r="Z46" s="948"/>
      <c r="AA46" s="948"/>
      <c r="AB46" s="948" t="s">
        <v>5576</v>
      </c>
      <c r="AC46" s="948"/>
      <c r="AD46" s="948"/>
      <c r="AE46" s="948"/>
      <c r="AF46" s="948"/>
      <c r="AG46" s="948"/>
      <c r="AH46" s="948" t="s">
        <v>5576</v>
      </c>
      <c r="AI46" s="948"/>
      <c r="AJ46" s="948"/>
      <c r="AK46" s="948"/>
      <c r="AL46" s="948"/>
      <c r="AM46" s="948"/>
      <c r="AN46" s="948" t="s">
        <v>5576</v>
      </c>
      <c r="AO46" s="948"/>
      <c r="AP46" s="948"/>
      <c r="AQ46" s="948"/>
      <c r="AR46" s="948"/>
      <c r="AS46" s="948"/>
      <c r="AT46" s="948" t="s">
        <v>5576</v>
      </c>
      <c r="AU46" s="948"/>
      <c r="AV46" s="948"/>
      <c r="AW46" s="948"/>
      <c r="AX46" s="948"/>
      <c r="AY46" s="948"/>
      <c r="AZ46" s="948" t="s">
        <v>5576</v>
      </c>
      <c r="BA46" s="948"/>
      <c r="BB46" s="948"/>
      <c r="BC46" s="948"/>
      <c r="BD46" s="948"/>
      <c r="BE46" s="948"/>
      <c r="BF46" s="948" t="s">
        <v>5576</v>
      </c>
      <c r="BG46" s="948"/>
      <c r="BH46" s="948"/>
      <c r="BI46" s="948"/>
      <c r="BJ46" s="948"/>
      <c r="BK46" s="948"/>
      <c r="BL46" s="948" t="s">
        <v>5576</v>
      </c>
      <c r="BM46" s="948"/>
      <c r="BN46" s="948"/>
      <c r="BO46" s="948"/>
      <c r="BP46" s="948"/>
      <c r="BQ46" s="948"/>
      <c r="BR46" s="948" t="s">
        <v>5576</v>
      </c>
      <c r="BS46" s="948"/>
      <c r="BT46" s="948"/>
      <c r="BU46" s="948"/>
      <c r="BV46" s="948"/>
      <c r="BW46" s="948"/>
      <c r="BX46" s="948" t="s">
        <v>5576</v>
      </c>
      <c r="BY46" s="948"/>
      <c r="BZ46" s="948"/>
      <c r="CA46" s="948"/>
      <c r="CB46" s="948"/>
      <c r="CC46" s="948"/>
      <c r="CD46" s="948" t="s">
        <v>5576</v>
      </c>
      <c r="CE46" s="948"/>
      <c r="CF46" s="948"/>
      <c r="CG46" s="948"/>
      <c r="CH46" s="948"/>
      <c r="CI46" s="948"/>
      <c r="CJ46" s="948" t="s">
        <v>5576</v>
      </c>
      <c r="CK46" s="948"/>
      <c r="CL46" s="948"/>
      <c r="CM46" s="948"/>
      <c r="CN46" s="948"/>
      <c r="CO46" s="948"/>
      <c r="CP46" s="948" t="s">
        <v>5576</v>
      </c>
      <c r="CQ46" s="948"/>
      <c r="CR46" s="948"/>
      <c r="CS46" s="948"/>
      <c r="CT46" s="948"/>
      <c r="CU46" s="948"/>
      <c r="CV46" s="948" t="s">
        <v>5576</v>
      </c>
      <c r="CW46" s="948"/>
      <c r="CX46" s="948"/>
      <c r="CY46" s="948"/>
      <c r="CZ46" s="948"/>
      <c r="DA46" s="948"/>
      <c r="DB46" s="948" t="s">
        <v>5576</v>
      </c>
      <c r="DC46" s="948"/>
      <c r="DD46" s="948"/>
      <c r="DE46" s="948"/>
      <c r="DF46" s="948"/>
      <c r="DG46" s="948"/>
      <c r="DH46" s="948" t="s">
        <v>5576</v>
      </c>
      <c r="DI46" s="948"/>
      <c r="DJ46" s="948"/>
      <c r="DK46" s="948"/>
      <c r="DL46" s="948"/>
      <c r="DM46" s="948"/>
      <c r="DN46" s="948" t="s">
        <v>5576</v>
      </c>
      <c r="DO46" s="948"/>
      <c r="DP46" s="948"/>
      <c r="DQ46" s="948"/>
      <c r="DR46" s="948"/>
      <c r="DS46" s="948"/>
      <c r="DT46" s="948" t="s">
        <v>5576</v>
      </c>
      <c r="DU46" s="948"/>
      <c r="DV46" s="948"/>
      <c r="DW46" s="948"/>
      <c r="DX46" s="948"/>
      <c r="DY46" s="948"/>
      <c r="DZ46" s="948" t="s">
        <v>5576</v>
      </c>
      <c r="EA46" s="948"/>
      <c r="EB46" s="948"/>
      <c r="EC46" s="948"/>
      <c r="ED46" s="948"/>
      <c r="EE46" s="948"/>
      <c r="EF46" s="948" t="s">
        <v>5576</v>
      </c>
      <c r="EG46" s="948"/>
      <c r="EH46" s="948"/>
      <c r="EI46" s="948"/>
      <c r="EJ46" s="948"/>
      <c r="EK46" s="948"/>
      <c r="EL46" s="948" t="s">
        <v>5576</v>
      </c>
      <c r="EM46" s="948"/>
      <c r="EN46" s="948"/>
      <c r="EO46" s="948"/>
      <c r="EP46" s="948"/>
      <c r="EQ46" s="948"/>
      <c r="ER46" s="948" t="s">
        <v>5576</v>
      </c>
      <c r="ES46" s="948"/>
      <c r="ET46" s="948"/>
      <c r="EU46" s="948"/>
      <c r="EV46" s="948"/>
      <c r="EW46" s="948"/>
      <c r="EX46" s="948" t="s">
        <v>5576</v>
      </c>
      <c r="EY46" s="948"/>
      <c r="EZ46" s="948"/>
      <c r="FA46" s="948"/>
      <c r="FB46" s="948"/>
      <c r="FC46" s="948"/>
      <c r="FD46" s="948" t="s">
        <v>5576</v>
      </c>
      <c r="FE46" s="948"/>
      <c r="FF46" s="948"/>
      <c r="FG46" s="948"/>
      <c r="FH46" s="948"/>
      <c r="FI46" s="948"/>
      <c r="FJ46" s="948" t="s">
        <v>5576</v>
      </c>
      <c r="FK46" s="948"/>
      <c r="FL46" s="948"/>
      <c r="FM46" s="948"/>
      <c r="FN46" s="948"/>
      <c r="FO46" s="948"/>
      <c r="FP46" s="948" t="s">
        <v>5576</v>
      </c>
      <c r="FQ46" s="948"/>
      <c r="FR46" s="948"/>
      <c r="FS46" s="948"/>
      <c r="FT46" s="948"/>
      <c r="FU46" s="948"/>
      <c r="FV46" s="948" t="s">
        <v>5576</v>
      </c>
      <c r="FW46" s="948"/>
      <c r="FX46" s="948"/>
      <c r="FY46" s="948"/>
      <c r="FZ46" s="948"/>
      <c r="GA46" s="948"/>
      <c r="GB46" s="948" t="s">
        <v>5576</v>
      </c>
      <c r="GC46" s="948"/>
      <c r="GD46" s="948"/>
      <c r="GE46" s="948"/>
      <c r="GF46" s="948"/>
      <c r="GG46" s="948"/>
      <c r="GH46" s="948" t="s">
        <v>5576</v>
      </c>
      <c r="GI46" s="948"/>
      <c r="GJ46" s="948"/>
      <c r="GK46" s="948"/>
      <c r="GL46" s="948"/>
      <c r="GM46" s="948"/>
      <c r="GN46" s="948" t="s">
        <v>5576</v>
      </c>
      <c r="GO46" s="948"/>
      <c r="GP46" s="948"/>
      <c r="GQ46" s="948"/>
      <c r="GR46" s="948"/>
      <c r="GS46" s="948"/>
      <c r="GT46" s="948" t="s">
        <v>5576</v>
      </c>
      <c r="GU46" s="948"/>
      <c r="GV46" s="948"/>
      <c r="GW46" s="948"/>
      <c r="GX46" s="948"/>
      <c r="GY46" s="948"/>
      <c r="GZ46" s="948" t="s">
        <v>5576</v>
      </c>
      <c r="HA46" s="948"/>
      <c r="HB46" s="948"/>
      <c r="HC46" s="948"/>
      <c r="HD46" s="948"/>
      <c r="HE46" s="948"/>
      <c r="HF46" s="948" t="s">
        <v>5576</v>
      </c>
      <c r="HG46" s="948"/>
      <c r="HH46" s="948"/>
      <c r="HI46" s="948"/>
      <c r="HJ46" s="948"/>
      <c r="HK46" s="948"/>
      <c r="HL46" s="948" t="s">
        <v>5576</v>
      </c>
      <c r="HM46" s="948"/>
      <c r="HN46" s="948"/>
      <c r="HO46" s="948"/>
      <c r="HP46" s="948"/>
      <c r="HQ46" s="948"/>
      <c r="HR46" s="948" t="s">
        <v>5576</v>
      </c>
      <c r="HS46" s="948"/>
      <c r="HT46" s="948"/>
      <c r="HU46" s="948"/>
      <c r="HV46" s="948"/>
      <c r="HW46" s="948"/>
      <c r="HX46" s="948" t="s">
        <v>5576</v>
      </c>
      <c r="HY46" s="948"/>
      <c r="HZ46" s="948"/>
      <c r="IA46" s="948"/>
      <c r="IB46" s="948"/>
      <c r="IC46" s="948"/>
      <c r="ID46" s="948" t="s">
        <v>5576</v>
      </c>
      <c r="IE46" s="948"/>
      <c r="IF46" s="948"/>
      <c r="IG46" s="948"/>
      <c r="IH46" s="948"/>
      <c r="II46" s="948"/>
      <c r="IJ46" s="948" t="s">
        <v>5576</v>
      </c>
      <c r="IK46" s="948"/>
      <c r="IL46" s="948"/>
      <c r="IM46" s="948"/>
      <c r="IN46" s="948"/>
      <c r="IO46" s="948"/>
      <c r="IP46" s="948" t="s">
        <v>5576</v>
      </c>
      <c r="IQ46" s="948"/>
      <c r="IR46" s="948"/>
      <c r="IS46" s="948"/>
    </row>
    <row r="47" spans="1:256">
      <c r="C47" s="1" t="s">
        <v>5577</v>
      </c>
      <c r="D47" s="1"/>
      <c r="E47" s="1"/>
      <c r="F47" s="312"/>
      <c r="G47" s="1"/>
      <c r="H47" s="1"/>
      <c r="I47" s="1"/>
      <c r="J47" s="948"/>
      <c r="K47" s="948"/>
      <c r="L47" s="948"/>
      <c r="M47" s="948"/>
      <c r="N47" s="948"/>
      <c r="O47" s="948"/>
      <c r="P47" s="948"/>
      <c r="Q47" s="948"/>
      <c r="R47" s="948"/>
      <c r="S47" s="948"/>
      <c r="T47" s="948"/>
      <c r="U47" s="948"/>
      <c r="V47" s="948" t="s">
        <v>5578</v>
      </c>
      <c r="W47" s="948"/>
      <c r="X47" s="948"/>
      <c r="Y47" s="948"/>
      <c r="Z47" s="948"/>
      <c r="AA47" s="948"/>
      <c r="AB47" s="948" t="s">
        <v>5578</v>
      </c>
      <c r="AC47" s="948"/>
      <c r="AD47" s="948"/>
      <c r="AE47" s="948"/>
      <c r="AF47" s="948"/>
      <c r="AG47" s="948"/>
      <c r="AH47" s="948" t="s">
        <v>5578</v>
      </c>
      <c r="AI47" s="948"/>
      <c r="AJ47" s="948"/>
      <c r="AK47" s="948"/>
      <c r="AL47" s="948"/>
      <c r="AM47" s="948"/>
      <c r="AN47" s="948" t="s">
        <v>5578</v>
      </c>
      <c r="AO47" s="948"/>
      <c r="AP47" s="948"/>
      <c r="AQ47" s="948"/>
      <c r="AR47" s="948"/>
      <c r="AS47" s="948"/>
      <c r="AT47" s="948" t="s">
        <v>5578</v>
      </c>
      <c r="AU47" s="948"/>
      <c r="AV47" s="948"/>
      <c r="AW47" s="948"/>
      <c r="AX47" s="948"/>
      <c r="AY47" s="948"/>
      <c r="AZ47" s="948" t="s">
        <v>5578</v>
      </c>
      <c r="BA47" s="948"/>
      <c r="BB47" s="948"/>
      <c r="BC47" s="948"/>
      <c r="BD47" s="948"/>
      <c r="BE47" s="948"/>
      <c r="BF47" s="948" t="s">
        <v>5578</v>
      </c>
      <c r="BG47" s="948"/>
      <c r="BH47" s="948"/>
      <c r="BI47" s="948"/>
      <c r="BJ47" s="948"/>
      <c r="BK47" s="948"/>
      <c r="BL47" s="948" t="s">
        <v>5578</v>
      </c>
      <c r="BM47" s="948"/>
      <c r="BN47" s="948"/>
      <c r="BO47" s="948"/>
      <c r="BP47" s="948"/>
      <c r="BQ47" s="948"/>
      <c r="BR47" s="948" t="s">
        <v>5578</v>
      </c>
      <c r="BS47" s="948"/>
      <c r="BT47" s="948"/>
      <c r="BU47" s="948"/>
      <c r="BV47" s="948"/>
      <c r="BW47" s="948"/>
      <c r="BX47" s="948" t="s">
        <v>5578</v>
      </c>
      <c r="BY47" s="948"/>
      <c r="BZ47" s="948"/>
      <c r="CA47" s="948"/>
      <c r="CB47" s="948"/>
      <c r="CC47" s="948"/>
      <c r="CD47" s="948" t="s">
        <v>5578</v>
      </c>
      <c r="CE47" s="948"/>
      <c r="CF47" s="948"/>
      <c r="CG47" s="948"/>
      <c r="CH47" s="948"/>
      <c r="CI47" s="948"/>
      <c r="CJ47" s="948" t="s">
        <v>5578</v>
      </c>
      <c r="CK47" s="948"/>
      <c r="CL47" s="948"/>
      <c r="CM47" s="948"/>
      <c r="CN47" s="948"/>
      <c r="CO47" s="948"/>
      <c r="CP47" s="948" t="s">
        <v>5578</v>
      </c>
      <c r="CQ47" s="948"/>
      <c r="CR47" s="948"/>
      <c r="CS47" s="948"/>
      <c r="CT47" s="948"/>
      <c r="CU47" s="948"/>
      <c r="CV47" s="948" t="s">
        <v>5578</v>
      </c>
      <c r="CW47" s="948"/>
      <c r="CX47" s="948"/>
      <c r="CY47" s="948"/>
      <c r="CZ47" s="948"/>
      <c r="DA47" s="948"/>
      <c r="DB47" s="948" t="s">
        <v>5578</v>
      </c>
      <c r="DC47" s="948"/>
      <c r="DD47" s="948"/>
      <c r="DE47" s="948"/>
      <c r="DF47" s="948"/>
      <c r="DG47" s="948"/>
      <c r="DH47" s="948" t="s">
        <v>5578</v>
      </c>
      <c r="DI47" s="948"/>
      <c r="DJ47" s="948"/>
      <c r="DK47" s="948"/>
      <c r="DL47" s="948"/>
      <c r="DM47" s="948"/>
      <c r="DN47" s="948" t="s">
        <v>5578</v>
      </c>
      <c r="DO47" s="948"/>
      <c r="DP47" s="948"/>
      <c r="DQ47" s="948"/>
      <c r="DR47" s="948"/>
      <c r="DS47" s="948"/>
      <c r="DT47" s="948" t="s">
        <v>5578</v>
      </c>
      <c r="DU47" s="948"/>
      <c r="DV47" s="948"/>
      <c r="DW47" s="948"/>
      <c r="DX47" s="948"/>
      <c r="DY47" s="948"/>
      <c r="DZ47" s="948" t="s">
        <v>5578</v>
      </c>
      <c r="EA47" s="948"/>
      <c r="EB47" s="948"/>
      <c r="EC47" s="948"/>
      <c r="ED47" s="948"/>
      <c r="EE47" s="948"/>
      <c r="EF47" s="948" t="s">
        <v>5578</v>
      </c>
      <c r="EG47" s="948"/>
      <c r="EH47" s="948"/>
      <c r="EI47" s="948"/>
      <c r="EJ47" s="948"/>
      <c r="EK47" s="948"/>
      <c r="EL47" s="948" t="s">
        <v>5578</v>
      </c>
      <c r="EM47" s="948"/>
      <c r="EN47" s="948"/>
      <c r="EO47" s="948"/>
      <c r="EP47" s="948"/>
      <c r="EQ47" s="948"/>
      <c r="ER47" s="948" t="s">
        <v>5578</v>
      </c>
      <c r="ES47" s="948"/>
      <c r="ET47" s="948"/>
      <c r="EU47" s="948"/>
      <c r="EV47" s="948"/>
      <c r="EW47" s="948"/>
      <c r="EX47" s="948" t="s">
        <v>5578</v>
      </c>
      <c r="EY47" s="948"/>
      <c r="EZ47" s="948"/>
      <c r="FA47" s="948"/>
      <c r="FB47" s="948"/>
      <c r="FC47" s="948"/>
      <c r="FD47" s="948" t="s">
        <v>5578</v>
      </c>
      <c r="FE47" s="948"/>
      <c r="FF47" s="948"/>
      <c r="FG47" s="948"/>
      <c r="FH47" s="948"/>
      <c r="FI47" s="948"/>
      <c r="FJ47" s="948" t="s">
        <v>5578</v>
      </c>
      <c r="FK47" s="948"/>
      <c r="FL47" s="948"/>
      <c r="FM47" s="948"/>
      <c r="FN47" s="948"/>
      <c r="FO47" s="948"/>
      <c r="FP47" s="948" t="s">
        <v>5578</v>
      </c>
      <c r="FQ47" s="948"/>
      <c r="FR47" s="948"/>
      <c r="FS47" s="948"/>
      <c r="FT47" s="948"/>
      <c r="FU47" s="948"/>
      <c r="FV47" s="948" t="s">
        <v>5578</v>
      </c>
      <c r="FW47" s="948"/>
      <c r="FX47" s="948"/>
      <c r="FY47" s="948"/>
      <c r="FZ47" s="948"/>
      <c r="GA47" s="948"/>
      <c r="GB47" s="948" t="s">
        <v>5578</v>
      </c>
      <c r="GC47" s="948"/>
      <c r="GD47" s="948"/>
      <c r="GE47" s="948"/>
      <c r="GF47" s="948"/>
      <c r="GG47" s="948"/>
      <c r="GH47" s="948" t="s">
        <v>5578</v>
      </c>
      <c r="GI47" s="948"/>
      <c r="GJ47" s="948"/>
      <c r="GK47" s="948"/>
      <c r="GL47" s="948"/>
      <c r="GM47" s="948"/>
      <c r="GN47" s="948" t="s">
        <v>5578</v>
      </c>
      <c r="GO47" s="948"/>
      <c r="GP47" s="948"/>
      <c r="GQ47" s="948"/>
      <c r="GR47" s="948"/>
      <c r="GS47" s="948"/>
      <c r="GT47" s="948" t="s">
        <v>5578</v>
      </c>
      <c r="GU47" s="948"/>
      <c r="GV47" s="948"/>
      <c r="GW47" s="948"/>
      <c r="GX47" s="948"/>
      <c r="GY47" s="948"/>
      <c r="GZ47" s="948" t="s">
        <v>5578</v>
      </c>
      <c r="HA47" s="948"/>
      <c r="HB47" s="948"/>
      <c r="HC47" s="948"/>
      <c r="HD47" s="948"/>
      <c r="HE47" s="948"/>
      <c r="HF47" s="948" t="s">
        <v>5578</v>
      </c>
      <c r="HG47" s="948"/>
      <c r="HH47" s="948"/>
      <c r="HI47" s="948"/>
      <c r="HJ47" s="948"/>
      <c r="HK47" s="948"/>
      <c r="HL47" s="948" t="s">
        <v>5578</v>
      </c>
      <c r="HM47" s="948"/>
      <c r="HN47" s="948"/>
      <c r="HO47" s="948"/>
      <c r="HP47" s="948"/>
      <c r="HQ47" s="948"/>
      <c r="HR47" s="948" t="s">
        <v>5578</v>
      </c>
      <c r="HS47" s="948"/>
      <c r="HT47" s="948"/>
      <c r="HU47" s="948"/>
      <c r="HV47" s="948"/>
      <c r="HW47" s="948"/>
      <c r="HX47" s="948" t="s">
        <v>5578</v>
      </c>
      <c r="HY47" s="948"/>
      <c r="HZ47" s="948"/>
      <c r="IA47" s="948"/>
      <c r="IB47" s="948"/>
      <c r="IC47" s="948"/>
      <c r="ID47" s="948" t="s">
        <v>5578</v>
      </c>
      <c r="IE47" s="948"/>
      <c r="IF47" s="948"/>
      <c r="IG47" s="948"/>
      <c r="IH47" s="948"/>
      <c r="II47" s="948"/>
      <c r="IJ47" s="948" t="s">
        <v>5578</v>
      </c>
      <c r="IK47" s="948"/>
      <c r="IL47" s="948"/>
      <c r="IM47" s="948"/>
      <c r="IN47" s="948"/>
      <c r="IO47" s="948"/>
      <c r="IP47" s="948" t="s">
        <v>5578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5577</v>
      </c>
      <c r="W48" s="948"/>
      <c r="X48" s="948"/>
      <c r="Y48" s="948"/>
      <c r="Z48" s="948"/>
      <c r="AA48" s="948"/>
      <c r="AB48" s="948" t="s">
        <v>5577</v>
      </c>
      <c r="AC48" s="948"/>
      <c r="AD48" s="948"/>
      <c r="AE48" s="948"/>
      <c r="AF48" s="948"/>
      <c r="AG48" s="948"/>
      <c r="AH48" s="948" t="s">
        <v>5577</v>
      </c>
      <c r="AI48" s="948"/>
      <c r="AJ48" s="948"/>
      <c r="AK48" s="948"/>
      <c r="AL48" s="948"/>
      <c r="AM48" s="948"/>
      <c r="AN48" s="948" t="s">
        <v>5577</v>
      </c>
      <c r="AO48" s="948"/>
      <c r="AP48" s="948"/>
      <c r="AQ48" s="948"/>
      <c r="AR48" s="948"/>
      <c r="AS48" s="948"/>
      <c r="AT48" s="948" t="s">
        <v>5577</v>
      </c>
      <c r="AU48" s="948"/>
      <c r="AV48" s="948"/>
      <c r="AW48" s="948"/>
      <c r="AX48" s="948"/>
      <c r="AY48" s="948"/>
      <c r="AZ48" s="948" t="s">
        <v>5577</v>
      </c>
      <c r="BA48" s="948"/>
      <c r="BB48" s="948"/>
      <c r="BC48" s="948"/>
      <c r="BD48" s="948"/>
      <c r="BE48" s="948"/>
      <c r="BF48" s="948" t="s">
        <v>5577</v>
      </c>
      <c r="BG48" s="948"/>
      <c r="BH48" s="948"/>
      <c r="BI48" s="948"/>
      <c r="BJ48" s="948"/>
      <c r="BK48" s="948"/>
      <c r="BL48" s="948" t="s">
        <v>5577</v>
      </c>
      <c r="BM48" s="948"/>
      <c r="BN48" s="948"/>
      <c r="BO48" s="948"/>
      <c r="BP48" s="948"/>
      <c r="BQ48" s="948"/>
      <c r="BR48" s="948" t="s">
        <v>5577</v>
      </c>
      <c r="BS48" s="948"/>
      <c r="BT48" s="948"/>
      <c r="BU48" s="948"/>
      <c r="BV48" s="948"/>
      <c r="BW48" s="948"/>
      <c r="BX48" s="948" t="s">
        <v>5577</v>
      </c>
      <c r="BY48" s="948"/>
      <c r="BZ48" s="948"/>
      <c r="CA48" s="948"/>
      <c r="CB48" s="948"/>
      <c r="CC48" s="948"/>
      <c r="CD48" s="948" t="s">
        <v>5577</v>
      </c>
      <c r="CE48" s="948"/>
      <c r="CF48" s="948"/>
      <c r="CG48" s="948"/>
      <c r="CH48" s="948"/>
      <c r="CI48" s="948"/>
      <c r="CJ48" s="948" t="s">
        <v>5577</v>
      </c>
      <c r="CK48" s="948"/>
      <c r="CL48" s="948"/>
      <c r="CM48" s="948"/>
      <c r="CN48" s="948"/>
      <c r="CO48" s="948"/>
      <c r="CP48" s="948" t="s">
        <v>5577</v>
      </c>
      <c r="CQ48" s="948"/>
      <c r="CR48" s="948"/>
      <c r="CS48" s="948"/>
      <c r="CT48" s="948"/>
      <c r="CU48" s="948"/>
      <c r="CV48" s="948" t="s">
        <v>5577</v>
      </c>
      <c r="CW48" s="948"/>
      <c r="CX48" s="948"/>
      <c r="CY48" s="948"/>
      <c r="CZ48" s="948"/>
      <c r="DA48" s="948"/>
      <c r="DB48" s="948" t="s">
        <v>5577</v>
      </c>
      <c r="DC48" s="948"/>
      <c r="DD48" s="948"/>
      <c r="DE48" s="948"/>
      <c r="DF48" s="948"/>
      <c r="DG48" s="948"/>
      <c r="DH48" s="948" t="s">
        <v>5577</v>
      </c>
      <c r="DI48" s="948"/>
      <c r="DJ48" s="948"/>
      <c r="DK48" s="948"/>
      <c r="DL48" s="948"/>
      <c r="DM48" s="948"/>
      <c r="DN48" s="948" t="s">
        <v>5577</v>
      </c>
      <c r="DO48" s="948"/>
      <c r="DP48" s="948"/>
      <c r="DQ48" s="948"/>
      <c r="DR48" s="948"/>
      <c r="DS48" s="948"/>
      <c r="DT48" s="948" t="s">
        <v>5577</v>
      </c>
      <c r="DU48" s="948"/>
      <c r="DV48" s="948"/>
      <c r="DW48" s="948"/>
      <c r="DX48" s="948"/>
      <c r="DY48" s="948"/>
      <c r="DZ48" s="948" t="s">
        <v>5577</v>
      </c>
      <c r="EA48" s="948"/>
      <c r="EB48" s="948"/>
      <c r="EC48" s="948"/>
      <c r="ED48" s="948"/>
      <c r="EE48" s="948"/>
      <c r="EF48" s="948" t="s">
        <v>5577</v>
      </c>
      <c r="EG48" s="948"/>
      <c r="EH48" s="948"/>
      <c r="EI48" s="948"/>
      <c r="EJ48" s="948"/>
      <c r="EK48" s="948"/>
      <c r="EL48" s="948" t="s">
        <v>5577</v>
      </c>
      <c r="EM48" s="948"/>
      <c r="EN48" s="948"/>
      <c r="EO48" s="948"/>
      <c r="EP48" s="948"/>
      <c r="EQ48" s="948"/>
      <c r="ER48" s="948" t="s">
        <v>5577</v>
      </c>
      <c r="ES48" s="948"/>
      <c r="ET48" s="948"/>
      <c r="EU48" s="948"/>
      <c r="EV48" s="948"/>
      <c r="EW48" s="948"/>
      <c r="EX48" s="948" t="s">
        <v>5577</v>
      </c>
      <c r="EY48" s="948"/>
      <c r="EZ48" s="948"/>
      <c r="FA48" s="948"/>
      <c r="FB48" s="948"/>
      <c r="FC48" s="948"/>
      <c r="FD48" s="948" t="s">
        <v>5577</v>
      </c>
      <c r="FE48" s="948"/>
      <c r="FF48" s="948"/>
      <c r="FG48" s="948"/>
      <c r="FH48" s="948"/>
      <c r="FI48" s="948"/>
      <c r="FJ48" s="948" t="s">
        <v>5577</v>
      </c>
      <c r="FK48" s="948"/>
      <c r="FL48" s="948"/>
      <c r="FM48" s="948"/>
      <c r="FN48" s="948"/>
      <c r="FO48" s="948"/>
      <c r="FP48" s="948" t="s">
        <v>5577</v>
      </c>
      <c r="FQ48" s="948"/>
      <c r="FR48" s="948"/>
      <c r="FS48" s="948"/>
      <c r="FT48" s="948"/>
      <c r="FU48" s="948"/>
      <c r="FV48" s="948" t="s">
        <v>5577</v>
      </c>
      <c r="FW48" s="948"/>
      <c r="FX48" s="948"/>
      <c r="FY48" s="948"/>
      <c r="FZ48" s="948"/>
      <c r="GA48" s="948"/>
      <c r="GB48" s="948" t="s">
        <v>5577</v>
      </c>
      <c r="GC48" s="948"/>
      <c r="GD48" s="948"/>
      <c r="GE48" s="948"/>
      <c r="GF48" s="948"/>
      <c r="GG48" s="948"/>
      <c r="GH48" s="948" t="s">
        <v>5577</v>
      </c>
      <c r="GI48" s="948"/>
      <c r="GJ48" s="948"/>
      <c r="GK48" s="948"/>
      <c r="GL48" s="948"/>
      <c r="GM48" s="948"/>
      <c r="GN48" s="948" t="s">
        <v>5577</v>
      </c>
      <c r="GO48" s="948"/>
      <c r="GP48" s="948"/>
      <c r="GQ48" s="948"/>
      <c r="GR48" s="948"/>
      <c r="GS48" s="948"/>
      <c r="GT48" s="948" t="s">
        <v>5577</v>
      </c>
      <c r="GU48" s="948"/>
      <c r="GV48" s="948"/>
      <c r="GW48" s="948"/>
      <c r="GX48" s="948"/>
      <c r="GY48" s="948"/>
      <c r="GZ48" s="948" t="s">
        <v>5577</v>
      </c>
      <c r="HA48" s="948"/>
      <c r="HB48" s="948"/>
      <c r="HC48" s="948"/>
      <c r="HD48" s="948"/>
      <c r="HE48" s="948"/>
      <c r="HF48" s="948" t="s">
        <v>5577</v>
      </c>
      <c r="HG48" s="948"/>
      <c r="HH48" s="948"/>
      <c r="HI48" s="948"/>
      <c r="HJ48" s="948"/>
      <c r="HK48" s="948"/>
      <c r="HL48" s="948" t="s">
        <v>5577</v>
      </c>
      <c r="HM48" s="948"/>
      <c r="HN48" s="948"/>
      <c r="HO48" s="948"/>
      <c r="HP48" s="948"/>
      <c r="HQ48" s="948"/>
      <c r="HR48" s="948" t="s">
        <v>5577</v>
      </c>
      <c r="HS48" s="948"/>
      <c r="HT48" s="948"/>
      <c r="HU48" s="948"/>
      <c r="HV48" s="948"/>
      <c r="HW48" s="948"/>
      <c r="HX48" s="948" t="s">
        <v>5577</v>
      </c>
      <c r="HY48" s="948"/>
      <c r="HZ48" s="948"/>
      <c r="IA48" s="948"/>
      <c r="IB48" s="948"/>
      <c r="IC48" s="948"/>
      <c r="ID48" s="948" t="s">
        <v>5577</v>
      </c>
      <c r="IE48" s="948"/>
      <c r="IF48" s="948"/>
      <c r="IG48" s="948"/>
      <c r="IH48" s="948"/>
      <c r="II48" s="948"/>
      <c r="IJ48" s="948" t="s">
        <v>5577</v>
      </c>
      <c r="IK48" s="948"/>
      <c r="IL48" s="948"/>
      <c r="IM48" s="948"/>
      <c r="IN48" s="948"/>
      <c r="IO48" s="948"/>
      <c r="IP48" s="948" t="s">
        <v>5577</v>
      </c>
      <c r="IQ48" s="948"/>
      <c r="IR48" s="948"/>
      <c r="IS48" s="948"/>
      <c r="IT48" s="948"/>
      <c r="IU48" s="948"/>
      <c r="IV48" s="1" t="s">
        <v>5577</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GZ47:HE47"/>
    <mergeCell ref="GT48:GY48"/>
    <mergeCell ref="FV47:GA47"/>
    <mergeCell ref="FP47:FU47"/>
    <mergeCell ref="HF47:HK47"/>
    <mergeCell ref="AT48:AY48"/>
    <mergeCell ref="AZ48:BE48"/>
    <mergeCell ref="BF48:BK48"/>
    <mergeCell ref="BL48:BQ48"/>
    <mergeCell ref="HF48:HK48"/>
    <mergeCell ref="DH48:DM48"/>
    <mergeCell ref="DN48:DS48"/>
    <mergeCell ref="BR48:BW48"/>
    <mergeCell ref="BX48:CC48"/>
    <mergeCell ref="FJ48:FO48"/>
    <mergeCell ref="EF48:EK48"/>
    <mergeCell ref="CV48:DA48"/>
    <mergeCell ref="DZ48:EE48"/>
    <mergeCell ref="DB48:DG48"/>
    <mergeCell ref="EX48:FC48"/>
    <mergeCell ref="EL48:EQ48"/>
    <mergeCell ref="DT48:DY48"/>
    <mergeCell ref="P48:U48"/>
    <mergeCell ref="V48:AA48"/>
    <mergeCell ref="AB48:AG48"/>
    <mergeCell ref="AH48:AM48"/>
    <mergeCell ref="FJ46:FO46"/>
    <mergeCell ref="FD46:FI46"/>
    <mergeCell ref="CP48:CU48"/>
    <mergeCell ref="CD48:CI48"/>
    <mergeCell ref="EF47:EK47"/>
    <mergeCell ref="DB46:DG46"/>
    <mergeCell ref="GT47:GY47"/>
    <mergeCell ref="AN48:AS48"/>
    <mergeCell ref="CJ48:CO48"/>
    <mergeCell ref="IP48:IU48"/>
    <mergeCell ref="IJ48:IO48"/>
    <mergeCell ref="HX48:IC48"/>
    <mergeCell ref="ER48:EW48"/>
    <mergeCell ref="FD48:FI48"/>
    <mergeCell ref="FV48:GA48"/>
    <mergeCell ref="GH48:GM48"/>
    <mergeCell ref="HX47:IC47"/>
    <mergeCell ref="ID47:II47"/>
    <mergeCell ref="IJ47:IO47"/>
    <mergeCell ref="GB46:GG46"/>
    <mergeCell ref="GN46:GS46"/>
    <mergeCell ref="GH46:GM46"/>
    <mergeCell ref="GT46:GY46"/>
    <mergeCell ref="GB47:GG47"/>
    <mergeCell ref="GH47:GM47"/>
    <mergeCell ref="GN47:GS47"/>
    <mergeCell ref="ID48:II48"/>
    <mergeCell ref="HR47:HW47"/>
    <mergeCell ref="HL48:HQ48"/>
    <mergeCell ref="HR48:HW48"/>
    <mergeCell ref="HR46:HW46"/>
    <mergeCell ref="IP46:IS46"/>
    <mergeCell ref="ID46:II46"/>
    <mergeCell ref="IJ46:IO46"/>
    <mergeCell ref="HX46:IC46"/>
    <mergeCell ref="IP47:IS47"/>
    <mergeCell ref="FP46:FU46"/>
    <mergeCell ref="FP48:FU48"/>
    <mergeCell ref="FD47:FI47"/>
    <mergeCell ref="EX47:FC47"/>
    <mergeCell ref="FJ47:FO47"/>
    <mergeCell ref="HL47:HQ47"/>
    <mergeCell ref="HL46:HQ46"/>
    <mergeCell ref="HF46:HK46"/>
    <mergeCell ref="GZ48:HE48"/>
    <mergeCell ref="GB48:GG48"/>
    <mergeCell ref="GZ46:HE46"/>
    <mergeCell ref="GN48:GS48"/>
    <mergeCell ref="FV46:GA46"/>
    <mergeCell ref="DH46:DM46"/>
    <mergeCell ref="DZ47:EE47"/>
    <mergeCell ref="DZ46:EE46"/>
    <mergeCell ref="EL46:EQ46"/>
    <mergeCell ref="EX46:FC46"/>
    <mergeCell ref="ER47:EW47"/>
    <mergeCell ref="EL47:EQ47"/>
    <mergeCell ref="CV47:DA47"/>
    <mergeCell ref="CP47:CU47"/>
    <mergeCell ref="CV46:DA46"/>
    <mergeCell ref="CP46:CU46"/>
    <mergeCell ref="DB47:DG47"/>
    <mergeCell ref="DT47:DY47"/>
    <mergeCell ref="DN46:DS46"/>
    <mergeCell ref="DT46:DY46"/>
    <mergeCell ref="DN47:DS47"/>
    <mergeCell ref="DH47:DM47"/>
    <mergeCell ref="AN46:AS46"/>
    <mergeCell ref="AH46:AM46"/>
    <mergeCell ref="BX46:CC46"/>
    <mergeCell ref="CD46:CI46"/>
    <mergeCell ref="EF46:EK46"/>
    <mergeCell ref="ER46:EW46"/>
    <mergeCell ref="CJ46:CO46"/>
    <mergeCell ref="C1:G1"/>
    <mergeCell ref="C19:G19"/>
    <mergeCell ref="J46:O46"/>
    <mergeCell ref="P46:U46"/>
    <mergeCell ref="BX47:CC47"/>
    <mergeCell ref="CD47:CI47"/>
    <mergeCell ref="CJ47:CO47"/>
    <mergeCell ref="V46:AA46"/>
    <mergeCell ref="AB46:AG46"/>
    <mergeCell ref="BR47:BW47"/>
    <mergeCell ref="AZ46:BE46"/>
    <mergeCell ref="AT47:AY47"/>
    <mergeCell ref="AT46:AY46"/>
    <mergeCell ref="BL47:BQ47"/>
    <mergeCell ref="BF46:BK46"/>
    <mergeCell ref="BL46:BQ46"/>
    <mergeCell ref="AZ47:BE47"/>
    <mergeCell ref="BF47:BK47"/>
    <mergeCell ref="BR46:BW46"/>
    <mergeCell ref="AN47:AS47"/>
    <mergeCell ref="AH47:AM47"/>
    <mergeCell ref="J47:O47"/>
    <mergeCell ref="P47:U47"/>
    <mergeCell ref="V47:AA47"/>
    <mergeCell ref="AB47:A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16" zoomScale="125" workbookViewId="0">
      <selection activeCell="D44" sqref="D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6115</v>
      </c>
      <c r="G2" s="22"/>
    </row>
    <row r="3" spans="1:8">
      <c r="A3" s="267" t="s">
        <v>6116</v>
      </c>
      <c r="G3" s="31">
        <v>40668</v>
      </c>
    </row>
    <row r="4" spans="1:8">
      <c r="A4" s="267" t="s">
        <v>5256</v>
      </c>
      <c r="G4" s="24" t="s">
        <v>376</v>
      </c>
    </row>
    <row r="5" spans="1:8">
      <c r="A5" s="267" t="s">
        <v>5130</v>
      </c>
    </row>
    <row r="6" spans="1:8">
      <c r="C6" s="49" t="s">
        <v>5905</v>
      </c>
      <c r="D6" s="173"/>
      <c r="E6" s="173"/>
      <c r="F6" s="248"/>
      <c r="G6" s="46"/>
      <c r="H6" s="199"/>
    </row>
    <row r="7" spans="1:8">
      <c r="C7" s="269" t="s">
        <v>5364</v>
      </c>
      <c r="D7" s="174" t="s">
        <v>5389</v>
      </c>
      <c r="E7" s="174"/>
      <c r="F7" s="249"/>
      <c r="G7" s="48"/>
      <c r="H7" s="199"/>
    </row>
    <row r="8" spans="1:8">
      <c r="A8" s="267" t="s">
        <v>6209</v>
      </c>
      <c r="C8" s="269" t="s">
        <v>5304</v>
      </c>
      <c r="D8" s="174" t="s">
        <v>809</v>
      </c>
      <c r="E8" s="174"/>
      <c r="F8" s="249"/>
      <c r="G8" s="270"/>
      <c r="H8" s="199"/>
    </row>
    <row r="9" spans="1:8">
      <c r="A9" s="267" t="s">
        <v>5409</v>
      </c>
      <c r="C9" s="269" t="s">
        <v>5941</v>
      </c>
      <c r="D9" s="174" t="s">
        <v>218</v>
      </c>
      <c r="E9" s="174"/>
      <c r="F9" s="249"/>
      <c r="G9" s="270"/>
      <c r="H9" s="199"/>
    </row>
    <row r="10" spans="1:8">
      <c r="A10" s="267" t="s">
        <v>5779</v>
      </c>
      <c r="C10" s="272"/>
      <c r="D10" s="174"/>
      <c r="E10" s="174"/>
      <c r="F10" s="249"/>
      <c r="G10" s="270"/>
      <c r="H10" s="199"/>
    </row>
    <row r="11" spans="1:8">
      <c r="A11" s="267" t="s">
        <v>5780</v>
      </c>
      <c r="C11" s="47" t="s">
        <v>5815</v>
      </c>
      <c r="D11" s="199"/>
      <c r="E11" s="199"/>
      <c r="F11" s="273"/>
      <c r="G11" s="270"/>
      <c r="H11" s="199"/>
    </row>
    <row r="12" spans="1:8">
      <c r="A12" s="267" t="s">
        <v>5781</v>
      </c>
      <c r="C12" s="47" t="s">
        <v>5359</v>
      </c>
      <c r="D12" s="174"/>
      <c r="E12" s="174"/>
      <c r="F12" s="249"/>
      <c r="G12" s="270"/>
      <c r="H12" s="199"/>
    </row>
    <row r="13" spans="1:8">
      <c r="A13" s="271"/>
      <c r="C13" s="47" t="s">
        <v>5388</v>
      </c>
      <c r="D13" s="199"/>
      <c r="E13" s="199"/>
      <c r="F13" s="273"/>
      <c r="G13" s="270"/>
      <c r="H13" s="199"/>
    </row>
    <row r="14" spans="1:8">
      <c r="A14" s="274"/>
      <c r="C14" s="47" t="s">
        <v>5797</v>
      </c>
      <c r="D14" s="199"/>
      <c r="E14" s="199"/>
      <c r="F14" s="273"/>
      <c r="G14" s="275"/>
      <c r="H14" s="199"/>
    </row>
    <row r="15" spans="1:8">
      <c r="A15" s="274" t="s">
        <v>5432</v>
      </c>
      <c r="C15" s="272" t="s">
        <v>462</v>
      </c>
      <c r="D15" s="199"/>
      <c r="E15" s="199"/>
      <c r="F15" s="273"/>
      <c r="G15" s="270"/>
      <c r="H15" s="199"/>
    </row>
    <row r="16" spans="1:8">
      <c r="A16" s="267" t="s">
        <v>5394</v>
      </c>
      <c r="C16" s="272" t="s">
        <v>177</v>
      </c>
      <c r="D16" s="199"/>
      <c r="E16" s="199"/>
      <c r="F16" s="273"/>
      <c r="G16" s="270"/>
      <c r="H16" s="199"/>
    </row>
    <row r="17" spans="1:8">
      <c r="C17" s="272" t="s">
        <v>5233</v>
      </c>
      <c r="D17" s="199"/>
      <c r="E17" s="199"/>
      <c r="F17" s="273"/>
      <c r="G17" s="270"/>
      <c r="H17" s="199"/>
    </row>
    <row r="18" spans="1:8">
      <c r="C18" s="272"/>
      <c r="D18" s="199"/>
      <c r="E18" s="199"/>
      <c r="F18" s="273"/>
      <c r="G18" s="270"/>
      <c r="H18" s="199"/>
    </row>
    <row r="19" spans="1:8">
      <c r="A19" s="267" t="s">
        <v>1967</v>
      </c>
      <c r="C19" s="276" t="s">
        <v>2293</v>
      </c>
      <c r="D19" s="814"/>
      <c r="E19" s="814"/>
      <c r="F19" s="814"/>
      <c r="G19" s="815"/>
    </row>
    <row r="20" spans="1:8">
      <c r="A20" s="274" t="s">
        <v>5565</v>
      </c>
      <c r="C20" s="274"/>
      <c r="D20" s="274"/>
      <c r="E20" s="274"/>
      <c r="F20" s="280"/>
    </row>
    <row r="21" spans="1:8">
      <c r="A21" s="861"/>
      <c r="C21" s="274"/>
      <c r="D21" s="274"/>
      <c r="E21" s="274"/>
      <c r="F21" s="280"/>
    </row>
    <row r="22" spans="1:8" s="286" customFormat="1" ht="16" customHeight="1">
      <c r="A22" s="282"/>
      <c r="B22" s="18"/>
      <c r="C22" s="8"/>
      <c r="D22" s="8"/>
      <c r="E22" s="8"/>
      <c r="F22" s="283"/>
      <c r="G22" s="284"/>
      <c r="H22" s="285"/>
    </row>
    <row r="23" spans="1:8" ht="29" customHeight="1">
      <c r="A23" s="287" t="s">
        <v>5604</v>
      </c>
      <c r="B23" s="30" t="s">
        <v>5330</v>
      </c>
      <c r="C23" s="30" t="s">
        <v>5331</v>
      </c>
      <c r="D23" s="513" t="s">
        <v>5601</v>
      </c>
      <c r="E23" s="30" t="s">
        <v>5474</v>
      </c>
      <c r="F23" s="253" t="s">
        <v>4959</v>
      </c>
      <c r="G23" s="30" t="s">
        <v>5586</v>
      </c>
      <c r="H23" s="13"/>
    </row>
    <row r="24" spans="1:8">
      <c r="A24" s="288">
        <v>40671</v>
      </c>
      <c r="B24" s="289" t="s">
        <v>2615</v>
      </c>
      <c r="C24" s="290">
        <v>225</v>
      </c>
      <c r="D24" s="291">
        <v>2</v>
      </c>
      <c r="E24" s="290">
        <f>C24*D24</f>
        <v>450</v>
      </c>
      <c r="F24" s="233"/>
      <c r="G24" s="223">
        <f t="shared" ref="G24:G35" si="0">E24*(1-F24)</f>
        <v>450</v>
      </c>
      <c r="H24" s="13"/>
    </row>
    <row r="25" spans="1:8">
      <c r="A25" s="23"/>
      <c r="B25" s="289" t="s">
        <v>5464</v>
      </c>
      <c r="C25" s="290"/>
      <c r="D25" s="291"/>
      <c r="E25" s="290"/>
      <c r="F25" s="292"/>
      <c r="G25" s="223">
        <f t="shared" si="0"/>
        <v>0</v>
      </c>
      <c r="H25" s="178"/>
    </row>
    <row r="26" spans="1:8">
      <c r="A26" s="293"/>
      <c r="B26" s="294" t="s">
        <v>5465</v>
      </c>
      <c r="C26" s="290"/>
      <c r="D26" s="291"/>
      <c r="E26" s="290"/>
      <c r="F26" s="292"/>
      <c r="G26" s="223">
        <f t="shared" si="0"/>
        <v>0</v>
      </c>
      <c r="H26" s="178"/>
    </row>
    <row r="27" spans="1:8">
      <c r="A27" s="293"/>
      <c r="B27" s="294" t="s">
        <v>5438</v>
      </c>
      <c r="C27" s="290"/>
      <c r="D27" s="291"/>
      <c r="E27" s="290"/>
      <c r="F27" s="292"/>
      <c r="G27" s="223">
        <f t="shared" si="0"/>
        <v>0</v>
      </c>
      <c r="H27" s="178"/>
    </row>
    <row r="28" spans="1:8">
      <c r="A28" s="293"/>
      <c r="B28" s="294" t="s">
        <v>5439</v>
      </c>
      <c r="C28" s="290"/>
      <c r="D28" s="291"/>
      <c r="E28" s="290"/>
      <c r="F28" s="292"/>
      <c r="G28" s="223">
        <f t="shared" si="0"/>
        <v>0</v>
      </c>
      <c r="H28" s="178"/>
    </row>
    <row r="29" spans="1:8">
      <c r="A29" s="293"/>
      <c r="B29" s="294" t="s">
        <v>5440</v>
      </c>
      <c r="C29" s="290"/>
      <c r="D29" s="291"/>
      <c r="E29" s="290"/>
      <c r="F29" s="292"/>
      <c r="G29" s="223">
        <f t="shared" si="0"/>
        <v>0</v>
      </c>
      <c r="H29" s="178"/>
    </row>
    <row r="30" spans="1:8">
      <c r="A30" s="293"/>
      <c r="B30" s="294" t="s">
        <v>5441</v>
      </c>
      <c r="C30" s="290"/>
      <c r="D30" s="291"/>
      <c r="E30" s="290"/>
      <c r="F30" s="292"/>
      <c r="G30" s="223">
        <f t="shared" si="0"/>
        <v>0</v>
      </c>
      <c r="H30" s="178"/>
    </row>
    <row r="31" spans="1:8">
      <c r="A31" s="293"/>
      <c r="B31" s="294" t="s">
        <v>5838</v>
      </c>
      <c r="C31" s="290"/>
      <c r="D31" s="291"/>
      <c r="E31" s="290"/>
      <c r="F31" s="292"/>
      <c r="G31" s="223">
        <f t="shared" si="0"/>
        <v>0</v>
      </c>
      <c r="H31" s="178"/>
    </row>
    <row r="32" spans="1:8">
      <c r="A32" s="293"/>
      <c r="B32" s="294" t="s">
        <v>5896</v>
      </c>
      <c r="C32" s="290"/>
      <c r="D32" s="291"/>
      <c r="E32" s="290"/>
      <c r="F32" s="292"/>
      <c r="G32" s="223">
        <f t="shared" si="0"/>
        <v>0</v>
      </c>
      <c r="H32" s="178"/>
    </row>
    <row r="33" spans="1:253">
      <c r="A33" s="293"/>
      <c r="B33" s="294" t="s">
        <v>6295</v>
      </c>
      <c r="C33" s="295">
        <v>50</v>
      </c>
      <c r="D33" s="296">
        <v>2.5</v>
      </c>
      <c r="E33" s="290">
        <f>C33*D33</f>
        <v>125</v>
      </c>
      <c r="F33" s="297"/>
      <c r="G33" s="223">
        <f t="shared" si="0"/>
        <v>125</v>
      </c>
      <c r="H33" s="178"/>
    </row>
    <row r="34" spans="1:253">
      <c r="A34" s="293"/>
      <c r="B34" s="294" t="s">
        <v>6127</v>
      </c>
      <c r="C34" s="290">
        <v>40</v>
      </c>
      <c r="D34" s="291">
        <v>4.5</v>
      </c>
      <c r="E34" s="290">
        <f>C34*D34</f>
        <v>180</v>
      </c>
      <c r="F34" s="292"/>
      <c r="G34" s="223">
        <f t="shared" si="0"/>
        <v>180</v>
      </c>
      <c r="H34" s="13"/>
    </row>
    <row r="35" spans="1:253">
      <c r="A35" s="293"/>
      <c r="B35" s="294" t="s">
        <v>163</v>
      </c>
      <c r="C35" s="290">
        <v>40</v>
      </c>
      <c r="D35" s="291">
        <v>5</v>
      </c>
      <c r="E35" s="290">
        <f>C35*D35</f>
        <v>200</v>
      </c>
      <c r="F35" s="297"/>
      <c r="G35" s="223">
        <f t="shared" si="0"/>
        <v>200</v>
      </c>
      <c r="H35" s="13"/>
    </row>
    <row r="36" spans="1:253">
      <c r="A36" s="293"/>
      <c r="B36" s="294" t="s">
        <v>5233</v>
      </c>
      <c r="C36" s="290">
        <v>250</v>
      </c>
      <c r="D36" s="296" t="s">
        <v>3722</v>
      </c>
      <c r="E36" s="290">
        <v>250</v>
      </c>
      <c r="F36" s="297"/>
      <c r="G36" s="223">
        <f>E36</f>
        <v>250</v>
      </c>
      <c r="H36" s="13"/>
    </row>
    <row r="37" spans="1:253">
      <c r="A37" s="293"/>
      <c r="B37" s="294" t="s">
        <v>5275</v>
      </c>
      <c r="C37" s="290">
        <v>66.489999999999995</v>
      </c>
      <c r="D37" s="296" t="s">
        <v>3722</v>
      </c>
      <c r="E37" s="290">
        <f>C37</f>
        <v>66.489999999999995</v>
      </c>
      <c r="F37" s="292"/>
      <c r="G37" s="223">
        <f>E37*(1-F37)</f>
        <v>66.489999999999995</v>
      </c>
      <c r="H37" s="13"/>
    </row>
    <row r="38" spans="1:253">
      <c r="A38" s="293"/>
      <c r="B38" s="457" t="s">
        <v>6131</v>
      </c>
      <c r="C38" s="290"/>
      <c r="D38" s="298"/>
      <c r="E38" s="290"/>
      <c r="F38" s="297"/>
      <c r="G38" s="223">
        <f>E38*(1-F38)</f>
        <v>0</v>
      </c>
      <c r="H38" s="13"/>
    </row>
    <row r="39" spans="1:253" ht="16" thickBot="1">
      <c r="A39" s="293"/>
      <c r="B39" s="299"/>
      <c r="C39" s="300"/>
      <c r="D39" s="301"/>
      <c r="E39" s="300"/>
      <c r="F39" s="302"/>
      <c r="G39" s="230">
        <f>E39*(1-F39)</f>
        <v>0</v>
      </c>
      <c r="H39" s="13"/>
    </row>
    <row r="40" spans="1:253" s="308" customFormat="1" ht="16" customHeight="1">
      <c r="A40" s="303"/>
      <c r="B40" s="12" t="s">
        <v>6132</v>
      </c>
      <c r="C40" s="304"/>
      <c r="D40" s="304"/>
      <c r="E40" s="226">
        <f>SUM(E24:E39)</f>
        <v>1271.49</v>
      </c>
      <c r="F40" s="226"/>
      <c r="G40" s="226">
        <f>SUM(G24:G39)</f>
        <v>1271.49</v>
      </c>
      <c r="H40" s="307"/>
    </row>
    <row r="42" spans="1:253">
      <c r="C42" s="309" t="s">
        <v>366</v>
      </c>
      <c r="D42" s="310">
        <v>1151.49</v>
      </c>
      <c r="E42" s="310"/>
      <c r="F42" s="311"/>
    </row>
    <row r="43" spans="1:253">
      <c r="C43" s="309" t="s">
        <v>386</v>
      </c>
      <c r="D43" s="865">
        <f>G40-D42</f>
        <v>120</v>
      </c>
    </row>
    <row r="44" spans="1:253">
      <c r="C44" s="864"/>
    </row>
    <row r="45" spans="1:253">
      <c r="C45" s="864"/>
    </row>
    <row r="46" spans="1:253">
      <c r="C46" s="1" t="s">
        <v>6136</v>
      </c>
      <c r="D46" s="1"/>
      <c r="E46" s="1"/>
      <c r="F46" s="312"/>
      <c r="G46" s="1"/>
      <c r="H46" s="1"/>
      <c r="I46" s="1"/>
    </row>
    <row r="47" spans="1:253">
      <c r="C47" s="1" t="s">
        <v>5638</v>
      </c>
      <c r="D47" s="1"/>
      <c r="E47" s="1"/>
      <c r="F47" s="312"/>
      <c r="G47" s="1"/>
      <c r="H47" s="1"/>
      <c r="I47" s="1"/>
    </row>
    <row r="48" spans="1:253">
      <c r="C48" s="862" t="s">
        <v>161</v>
      </c>
      <c r="D48" s="862"/>
      <c r="E48" s="862"/>
      <c r="F48" s="863"/>
      <c r="G48" s="862"/>
      <c r="H48" s="862"/>
      <c r="I48" s="315"/>
      <c r="J48" s="948"/>
      <c r="K48" s="948"/>
      <c r="L48" s="948"/>
      <c r="M48" s="948"/>
      <c r="N48" s="948"/>
      <c r="O48" s="948"/>
      <c r="P48" s="948"/>
      <c r="Q48" s="948"/>
      <c r="R48" s="948"/>
      <c r="S48" s="948"/>
      <c r="T48" s="948"/>
      <c r="U48" s="948"/>
      <c r="V48" s="948" t="s">
        <v>162</v>
      </c>
      <c r="W48" s="948"/>
      <c r="X48" s="948"/>
      <c r="Y48" s="948"/>
      <c r="Z48" s="948"/>
      <c r="AA48" s="948"/>
      <c r="AB48" s="948" t="s">
        <v>6136</v>
      </c>
      <c r="AC48" s="948"/>
      <c r="AD48" s="948"/>
      <c r="AE48" s="948"/>
      <c r="AF48" s="948"/>
      <c r="AG48" s="948"/>
      <c r="AH48" s="948" t="s">
        <v>6136</v>
      </c>
      <c r="AI48" s="948"/>
      <c r="AJ48" s="948"/>
      <c r="AK48" s="948"/>
      <c r="AL48" s="948"/>
      <c r="AM48" s="948"/>
      <c r="AN48" s="948" t="s">
        <v>6136</v>
      </c>
      <c r="AO48" s="948"/>
      <c r="AP48" s="948"/>
      <c r="AQ48" s="948"/>
      <c r="AR48" s="948"/>
      <c r="AS48" s="948"/>
      <c r="AT48" s="948" t="s">
        <v>6136</v>
      </c>
      <c r="AU48" s="948"/>
      <c r="AV48" s="948"/>
      <c r="AW48" s="948"/>
      <c r="AX48" s="948"/>
      <c r="AY48" s="948"/>
      <c r="AZ48" s="948" t="s">
        <v>6136</v>
      </c>
      <c r="BA48" s="948"/>
      <c r="BB48" s="948"/>
      <c r="BC48" s="948"/>
      <c r="BD48" s="948"/>
      <c r="BE48" s="948"/>
      <c r="BF48" s="948" t="s">
        <v>6136</v>
      </c>
      <c r="BG48" s="948"/>
      <c r="BH48" s="948"/>
      <c r="BI48" s="948"/>
      <c r="BJ48" s="948"/>
      <c r="BK48" s="948"/>
      <c r="BL48" s="948" t="s">
        <v>6136</v>
      </c>
      <c r="BM48" s="948"/>
      <c r="BN48" s="948"/>
      <c r="BO48" s="948"/>
      <c r="BP48" s="948"/>
      <c r="BQ48" s="948"/>
      <c r="BR48" s="948" t="s">
        <v>6136</v>
      </c>
      <c r="BS48" s="948"/>
      <c r="BT48" s="948"/>
      <c r="BU48" s="948"/>
      <c r="BV48" s="948"/>
      <c r="BW48" s="948"/>
      <c r="BX48" s="948" t="s">
        <v>6136</v>
      </c>
      <c r="BY48" s="948"/>
      <c r="BZ48" s="948"/>
      <c r="CA48" s="948"/>
      <c r="CB48" s="948"/>
      <c r="CC48" s="948"/>
      <c r="CD48" s="948" t="s">
        <v>6136</v>
      </c>
      <c r="CE48" s="948"/>
      <c r="CF48" s="948"/>
      <c r="CG48" s="948"/>
      <c r="CH48" s="948"/>
      <c r="CI48" s="948"/>
      <c r="CJ48" s="948" t="s">
        <v>6136</v>
      </c>
      <c r="CK48" s="948"/>
      <c r="CL48" s="948"/>
      <c r="CM48" s="948"/>
      <c r="CN48" s="948"/>
      <c r="CO48" s="948"/>
      <c r="CP48" s="948" t="s">
        <v>6136</v>
      </c>
      <c r="CQ48" s="948"/>
      <c r="CR48" s="948"/>
      <c r="CS48" s="948"/>
      <c r="CT48" s="948"/>
      <c r="CU48" s="948"/>
      <c r="CV48" s="948" t="s">
        <v>6136</v>
      </c>
      <c r="CW48" s="948"/>
      <c r="CX48" s="948"/>
      <c r="CY48" s="948"/>
      <c r="CZ48" s="948"/>
      <c r="DA48" s="948"/>
      <c r="DB48" s="948" t="s">
        <v>6136</v>
      </c>
      <c r="DC48" s="948"/>
      <c r="DD48" s="948"/>
      <c r="DE48" s="948"/>
      <c r="DF48" s="948"/>
      <c r="DG48" s="948"/>
      <c r="DH48" s="948" t="s">
        <v>6136</v>
      </c>
      <c r="DI48" s="948"/>
      <c r="DJ48" s="948"/>
      <c r="DK48" s="948"/>
      <c r="DL48" s="948"/>
      <c r="DM48" s="948"/>
      <c r="DN48" s="948" t="s">
        <v>6136</v>
      </c>
      <c r="DO48" s="948"/>
      <c r="DP48" s="948"/>
      <c r="DQ48" s="948"/>
      <c r="DR48" s="948"/>
      <c r="DS48" s="948"/>
      <c r="DT48" s="948" t="s">
        <v>6136</v>
      </c>
      <c r="DU48" s="948"/>
      <c r="DV48" s="948"/>
      <c r="DW48" s="948"/>
      <c r="DX48" s="948"/>
      <c r="DY48" s="948"/>
      <c r="DZ48" s="948" t="s">
        <v>6136</v>
      </c>
      <c r="EA48" s="948"/>
      <c r="EB48" s="948"/>
      <c r="EC48" s="948"/>
      <c r="ED48" s="948"/>
      <c r="EE48" s="948"/>
      <c r="EF48" s="948" t="s">
        <v>6136</v>
      </c>
      <c r="EG48" s="948"/>
      <c r="EH48" s="948"/>
      <c r="EI48" s="948"/>
      <c r="EJ48" s="948"/>
      <c r="EK48" s="948"/>
      <c r="EL48" s="948" t="s">
        <v>6136</v>
      </c>
      <c r="EM48" s="948"/>
      <c r="EN48" s="948"/>
      <c r="EO48" s="948"/>
      <c r="EP48" s="948"/>
      <c r="EQ48" s="948"/>
      <c r="ER48" s="948" t="s">
        <v>6136</v>
      </c>
      <c r="ES48" s="948"/>
      <c r="ET48" s="948"/>
      <c r="EU48" s="948"/>
      <c r="EV48" s="948"/>
      <c r="EW48" s="948"/>
      <c r="EX48" s="948" t="s">
        <v>6136</v>
      </c>
      <c r="EY48" s="948"/>
      <c r="EZ48" s="948"/>
      <c r="FA48" s="948"/>
      <c r="FB48" s="948"/>
      <c r="FC48" s="948"/>
      <c r="FD48" s="948" t="s">
        <v>6136</v>
      </c>
      <c r="FE48" s="948"/>
      <c r="FF48" s="948"/>
      <c r="FG48" s="948"/>
      <c r="FH48" s="948"/>
      <c r="FI48" s="948"/>
      <c r="FJ48" s="948" t="s">
        <v>6136</v>
      </c>
      <c r="FK48" s="948"/>
      <c r="FL48" s="948"/>
      <c r="FM48" s="948"/>
      <c r="FN48" s="948"/>
      <c r="FO48" s="948"/>
      <c r="FP48" s="948" t="s">
        <v>6136</v>
      </c>
      <c r="FQ48" s="948"/>
      <c r="FR48" s="948"/>
      <c r="FS48" s="948"/>
      <c r="FT48" s="948"/>
      <c r="FU48" s="948"/>
      <c r="FV48" s="948" t="s">
        <v>6136</v>
      </c>
      <c r="FW48" s="948"/>
      <c r="FX48" s="948"/>
      <c r="FY48" s="948"/>
      <c r="FZ48" s="948"/>
      <c r="GA48" s="948"/>
      <c r="GB48" s="948" t="s">
        <v>6136</v>
      </c>
      <c r="GC48" s="948"/>
      <c r="GD48" s="948"/>
      <c r="GE48" s="948"/>
      <c r="GF48" s="948"/>
      <c r="GG48" s="948"/>
      <c r="GH48" s="948" t="s">
        <v>6136</v>
      </c>
      <c r="GI48" s="948"/>
      <c r="GJ48" s="948"/>
      <c r="GK48" s="948"/>
      <c r="GL48" s="948"/>
      <c r="GM48" s="948"/>
      <c r="GN48" s="948" t="s">
        <v>6136</v>
      </c>
      <c r="GO48" s="948"/>
      <c r="GP48" s="948"/>
      <c r="GQ48" s="948"/>
      <c r="GR48" s="948"/>
      <c r="GS48" s="948"/>
      <c r="GT48" s="948" t="s">
        <v>6136</v>
      </c>
      <c r="GU48" s="948"/>
      <c r="GV48" s="948"/>
      <c r="GW48" s="948"/>
      <c r="GX48" s="948"/>
      <c r="GY48" s="948"/>
      <c r="GZ48" s="948" t="s">
        <v>6136</v>
      </c>
      <c r="HA48" s="948"/>
      <c r="HB48" s="948"/>
      <c r="HC48" s="948"/>
      <c r="HD48" s="948"/>
      <c r="HE48" s="948"/>
      <c r="HF48" s="948" t="s">
        <v>6136</v>
      </c>
      <c r="HG48" s="948"/>
      <c r="HH48" s="948"/>
      <c r="HI48" s="948"/>
      <c r="HJ48" s="948"/>
      <c r="HK48" s="948"/>
      <c r="HL48" s="948" t="s">
        <v>6136</v>
      </c>
      <c r="HM48" s="948"/>
      <c r="HN48" s="948"/>
      <c r="HO48" s="948"/>
      <c r="HP48" s="948"/>
      <c r="HQ48" s="948"/>
      <c r="HR48" s="948" t="s">
        <v>6136</v>
      </c>
      <c r="HS48" s="948"/>
      <c r="HT48" s="948"/>
      <c r="HU48" s="948"/>
      <c r="HV48" s="948"/>
      <c r="HW48" s="948"/>
      <c r="HX48" s="948" t="s">
        <v>6136</v>
      </c>
      <c r="HY48" s="948"/>
      <c r="HZ48" s="948"/>
      <c r="IA48" s="948"/>
      <c r="IB48" s="948"/>
      <c r="IC48" s="948"/>
      <c r="ID48" s="948" t="s">
        <v>6136</v>
      </c>
      <c r="IE48" s="948"/>
      <c r="IF48" s="948"/>
      <c r="IG48" s="948"/>
      <c r="IH48" s="948"/>
      <c r="II48" s="948"/>
      <c r="IJ48" s="948" t="s">
        <v>6136</v>
      </c>
      <c r="IK48" s="948"/>
      <c r="IL48" s="948"/>
      <c r="IM48" s="948"/>
      <c r="IN48" s="948"/>
      <c r="IO48" s="948"/>
      <c r="IP48" s="948" t="s">
        <v>6136</v>
      </c>
      <c r="IQ48" s="948"/>
      <c r="IR48" s="948"/>
      <c r="IS48" s="948"/>
    </row>
    <row r="49" spans="1:256">
      <c r="C49" s="1" t="s">
        <v>5639</v>
      </c>
      <c r="D49" s="1"/>
      <c r="E49" s="1"/>
      <c r="F49" s="312"/>
      <c r="G49" s="1"/>
      <c r="H49" s="1"/>
      <c r="I49" s="1"/>
      <c r="J49" s="948"/>
      <c r="K49" s="948"/>
      <c r="L49" s="948"/>
      <c r="M49" s="948"/>
      <c r="N49" s="948"/>
      <c r="O49" s="948"/>
      <c r="P49" s="948"/>
      <c r="Q49" s="948"/>
      <c r="R49" s="948"/>
      <c r="S49" s="948"/>
      <c r="T49" s="948"/>
      <c r="U49" s="948"/>
      <c r="V49" s="948" t="s">
        <v>5636</v>
      </c>
      <c r="W49" s="948"/>
      <c r="X49" s="948"/>
      <c r="Y49" s="948"/>
      <c r="Z49" s="948"/>
      <c r="AA49" s="948"/>
      <c r="AB49" s="948" t="s">
        <v>5636</v>
      </c>
      <c r="AC49" s="948"/>
      <c r="AD49" s="948"/>
      <c r="AE49" s="948"/>
      <c r="AF49" s="948"/>
      <c r="AG49" s="948"/>
      <c r="AH49" s="948" t="s">
        <v>5636</v>
      </c>
      <c r="AI49" s="948"/>
      <c r="AJ49" s="948"/>
      <c r="AK49" s="948"/>
      <c r="AL49" s="948"/>
      <c r="AM49" s="948"/>
      <c r="AN49" s="948" t="s">
        <v>5636</v>
      </c>
      <c r="AO49" s="948"/>
      <c r="AP49" s="948"/>
      <c r="AQ49" s="948"/>
      <c r="AR49" s="948"/>
      <c r="AS49" s="948"/>
      <c r="AT49" s="948" t="s">
        <v>5636</v>
      </c>
      <c r="AU49" s="948"/>
      <c r="AV49" s="948"/>
      <c r="AW49" s="948"/>
      <c r="AX49" s="948"/>
      <c r="AY49" s="948"/>
      <c r="AZ49" s="948" t="s">
        <v>5636</v>
      </c>
      <c r="BA49" s="948"/>
      <c r="BB49" s="948"/>
      <c r="BC49" s="948"/>
      <c r="BD49" s="948"/>
      <c r="BE49" s="948"/>
      <c r="BF49" s="948" t="s">
        <v>5636</v>
      </c>
      <c r="BG49" s="948"/>
      <c r="BH49" s="948"/>
      <c r="BI49" s="948"/>
      <c r="BJ49" s="948"/>
      <c r="BK49" s="948"/>
      <c r="BL49" s="948" t="s">
        <v>5636</v>
      </c>
      <c r="BM49" s="948"/>
      <c r="BN49" s="948"/>
      <c r="BO49" s="948"/>
      <c r="BP49" s="948"/>
      <c r="BQ49" s="948"/>
      <c r="BR49" s="948" t="s">
        <v>5636</v>
      </c>
      <c r="BS49" s="948"/>
      <c r="BT49" s="948"/>
      <c r="BU49" s="948"/>
      <c r="BV49" s="948"/>
      <c r="BW49" s="948"/>
      <c r="BX49" s="948" t="s">
        <v>5636</v>
      </c>
      <c r="BY49" s="948"/>
      <c r="BZ49" s="948"/>
      <c r="CA49" s="948"/>
      <c r="CB49" s="948"/>
      <c r="CC49" s="948"/>
      <c r="CD49" s="948" t="s">
        <v>5636</v>
      </c>
      <c r="CE49" s="948"/>
      <c r="CF49" s="948"/>
      <c r="CG49" s="948"/>
      <c r="CH49" s="948"/>
      <c r="CI49" s="948"/>
      <c r="CJ49" s="948" t="s">
        <v>5636</v>
      </c>
      <c r="CK49" s="948"/>
      <c r="CL49" s="948"/>
      <c r="CM49" s="948"/>
      <c r="CN49" s="948"/>
      <c r="CO49" s="948"/>
      <c r="CP49" s="948" t="s">
        <v>5636</v>
      </c>
      <c r="CQ49" s="948"/>
      <c r="CR49" s="948"/>
      <c r="CS49" s="948"/>
      <c r="CT49" s="948"/>
      <c r="CU49" s="948"/>
      <c r="CV49" s="948" t="s">
        <v>5636</v>
      </c>
      <c r="CW49" s="948"/>
      <c r="CX49" s="948"/>
      <c r="CY49" s="948"/>
      <c r="CZ49" s="948"/>
      <c r="DA49" s="948"/>
      <c r="DB49" s="948" t="s">
        <v>5636</v>
      </c>
      <c r="DC49" s="948"/>
      <c r="DD49" s="948"/>
      <c r="DE49" s="948"/>
      <c r="DF49" s="948"/>
      <c r="DG49" s="948"/>
      <c r="DH49" s="948" t="s">
        <v>5636</v>
      </c>
      <c r="DI49" s="948"/>
      <c r="DJ49" s="948"/>
      <c r="DK49" s="948"/>
      <c r="DL49" s="948"/>
      <c r="DM49" s="948"/>
      <c r="DN49" s="948" t="s">
        <v>5636</v>
      </c>
      <c r="DO49" s="948"/>
      <c r="DP49" s="948"/>
      <c r="DQ49" s="948"/>
      <c r="DR49" s="948"/>
      <c r="DS49" s="948"/>
      <c r="DT49" s="948" t="s">
        <v>5636</v>
      </c>
      <c r="DU49" s="948"/>
      <c r="DV49" s="948"/>
      <c r="DW49" s="948"/>
      <c r="DX49" s="948"/>
      <c r="DY49" s="948"/>
      <c r="DZ49" s="948" t="s">
        <v>5636</v>
      </c>
      <c r="EA49" s="948"/>
      <c r="EB49" s="948"/>
      <c r="EC49" s="948"/>
      <c r="ED49" s="948"/>
      <c r="EE49" s="948"/>
      <c r="EF49" s="948" t="s">
        <v>5636</v>
      </c>
      <c r="EG49" s="948"/>
      <c r="EH49" s="948"/>
      <c r="EI49" s="948"/>
      <c r="EJ49" s="948"/>
      <c r="EK49" s="948"/>
      <c r="EL49" s="948" t="s">
        <v>5636</v>
      </c>
      <c r="EM49" s="948"/>
      <c r="EN49" s="948"/>
      <c r="EO49" s="948"/>
      <c r="EP49" s="948"/>
      <c r="EQ49" s="948"/>
      <c r="ER49" s="948" t="s">
        <v>5636</v>
      </c>
      <c r="ES49" s="948"/>
      <c r="ET49" s="948"/>
      <c r="EU49" s="948"/>
      <c r="EV49" s="948"/>
      <c r="EW49" s="948"/>
      <c r="EX49" s="948" t="s">
        <v>5636</v>
      </c>
      <c r="EY49" s="948"/>
      <c r="EZ49" s="948"/>
      <c r="FA49" s="948"/>
      <c r="FB49" s="948"/>
      <c r="FC49" s="948"/>
      <c r="FD49" s="948" t="s">
        <v>5636</v>
      </c>
      <c r="FE49" s="948"/>
      <c r="FF49" s="948"/>
      <c r="FG49" s="948"/>
      <c r="FH49" s="948"/>
      <c r="FI49" s="948"/>
      <c r="FJ49" s="948" t="s">
        <v>5636</v>
      </c>
      <c r="FK49" s="948"/>
      <c r="FL49" s="948"/>
      <c r="FM49" s="948"/>
      <c r="FN49" s="948"/>
      <c r="FO49" s="948"/>
      <c r="FP49" s="948" t="s">
        <v>5636</v>
      </c>
      <c r="FQ49" s="948"/>
      <c r="FR49" s="948"/>
      <c r="FS49" s="948"/>
      <c r="FT49" s="948"/>
      <c r="FU49" s="948"/>
      <c r="FV49" s="948" t="s">
        <v>5636</v>
      </c>
      <c r="FW49" s="948"/>
      <c r="FX49" s="948"/>
      <c r="FY49" s="948"/>
      <c r="FZ49" s="948"/>
      <c r="GA49" s="948"/>
      <c r="GB49" s="948" t="s">
        <v>5636</v>
      </c>
      <c r="GC49" s="948"/>
      <c r="GD49" s="948"/>
      <c r="GE49" s="948"/>
      <c r="GF49" s="948"/>
      <c r="GG49" s="948"/>
      <c r="GH49" s="948" t="s">
        <v>5636</v>
      </c>
      <c r="GI49" s="948"/>
      <c r="GJ49" s="948"/>
      <c r="GK49" s="948"/>
      <c r="GL49" s="948"/>
      <c r="GM49" s="948"/>
      <c r="GN49" s="948" t="s">
        <v>5636</v>
      </c>
      <c r="GO49" s="948"/>
      <c r="GP49" s="948"/>
      <c r="GQ49" s="948"/>
      <c r="GR49" s="948"/>
      <c r="GS49" s="948"/>
      <c r="GT49" s="948" t="s">
        <v>5636</v>
      </c>
      <c r="GU49" s="948"/>
      <c r="GV49" s="948"/>
      <c r="GW49" s="948"/>
      <c r="GX49" s="948"/>
      <c r="GY49" s="948"/>
      <c r="GZ49" s="948" t="s">
        <v>5636</v>
      </c>
      <c r="HA49" s="948"/>
      <c r="HB49" s="948"/>
      <c r="HC49" s="948"/>
      <c r="HD49" s="948"/>
      <c r="HE49" s="948"/>
      <c r="HF49" s="948" t="s">
        <v>5636</v>
      </c>
      <c r="HG49" s="948"/>
      <c r="HH49" s="948"/>
      <c r="HI49" s="948"/>
      <c r="HJ49" s="948"/>
      <c r="HK49" s="948"/>
      <c r="HL49" s="948" t="s">
        <v>5636</v>
      </c>
      <c r="HM49" s="948"/>
      <c r="HN49" s="948"/>
      <c r="HO49" s="948"/>
      <c r="HP49" s="948"/>
      <c r="HQ49" s="948"/>
      <c r="HR49" s="948" t="s">
        <v>5636</v>
      </c>
      <c r="HS49" s="948"/>
      <c r="HT49" s="948"/>
      <c r="HU49" s="948"/>
      <c r="HV49" s="948"/>
      <c r="HW49" s="948"/>
      <c r="HX49" s="948" t="s">
        <v>5636</v>
      </c>
      <c r="HY49" s="948"/>
      <c r="HZ49" s="948"/>
      <c r="IA49" s="948"/>
      <c r="IB49" s="948"/>
      <c r="IC49" s="948"/>
      <c r="ID49" s="948" t="s">
        <v>5636</v>
      </c>
      <c r="IE49" s="948"/>
      <c r="IF49" s="948"/>
      <c r="IG49" s="948"/>
      <c r="IH49" s="948"/>
      <c r="II49" s="948"/>
      <c r="IJ49" s="948" t="s">
        <v>5636</v>
      </c>
      <c r="IK49" s="948"/>
      <c r="IL49" s="948"/>
      <c r="IM49" s="948"/>
      <c r="IN49" s="948"/>
      <c r="IO49" s="948"/>
      <c r="IP49" s="948" t="s">
        <v>5636</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5639</v>
      </c>
      <c r="W50" s="948"/>
      <c r="X50" s="948"/>
      <c r="Y50" s="948"/>
      <c r="Z50" s="948"/>
      <c r="AA50" s="948"/>
      <c r="AB50" s="948" t="s">
        <v>5639</v>
      </c>
      <c r="AC50" s="948"/>
      <c r="AD50" s="948"/>
      <c r="AE50" s="948"/>
      <c r="AF50" s="948"/>
      <c r="AG50" s="948"/>
      <c r="AH50" s="948" t="s">
        <v>5639</v>
      </c>
      <c r="AI50" s="948"/>
      <c r="AJ50" s="948"/>
      <c r="AK50" s="948"/>
      <c r="AL50" s="948"/>
      <c r="AM50" s="948"/>
      <c r="AN50" s="948" t="s">
        <v>5639</v>
      </c>
      <c r="AO50" s="948"/>
      <c r="AP50" s="948"/>
      <c r="AQ50" s="948"/>
      <c r="AR50" s="948"/>
      <c r="AS50" s="948"/>
      <c r="AT50" s="948" t="s">
        <v>5639</v>
      </c>
      <c r="AU50" s="948"/>
      <c r="AV50" s="948"/>
      <c r="AW50" s="948"/>
      <c r="AX50" s="948"/>
      <c r="AY50" s="948"/>
      <c r="AZ50" s="948" t="s">
        <v>5639</v>
      </c>
      <c r="BA50" s="948"/>
      <c r="BB50" s="948"/>
      <c r="BC50" s="948"/>
      <c r="BD50" s="948"/>
      <c r="BE50" s="948"/>
      <c r="BF50" s="948" t="s">
        <v>5639</v>
      </c>
      <c r="BG50" s="948"/>
      <c r="BH50" s="948"/>
      <c r="BI50" s="948"/>
      <c r="BJ50" s="948"/>
      <c r="BK50" s="948"/>
      <c r="BL50" s="948" t="s">
        <v>5639</v>
      </c>
      <c r="BM50" s="948"/>
      <c r="BN50" s="948"/>
      <c r="BO50" s="948"/>
      <c r="BP50" s="948"/>
      <c r="BQ50" s="948"/>
      <c r="BR50" s="948" t="s">
        <v>5639</v>
      </c>
      <c r="BS50" s="948"/>
      <c r="BT50" s="948"/>
      <c r="BU50" s="948"/>
      <c r="BV50" s="948"/>
      <c r="BW50" s="948"/>
      <c r="BX50" s="948" t="s">
        <v>5639</v>
      </c>
      <c r="BY50" s="948"/>
      <c r="BZ50" s="948"/>
      <c r="CA50" s="948"/>
      <c r="CB50" s="948"/>
      <c r="CC50" s="948"/>
      <c r="CD50" s="948" t="s">
        <v>5639</v>
      </c>
      <c r="CE50" s="948"/>
      <c r="CF50" s="948"/>
      <c r="CG50" s="948"/>
      <c r="CH50" s="948"/>
      <c r="CI50" s="948"/>
      <c r="CJ50" s="948" t="s">
        <v>5639</v>
      </c>
      <c r="CK50" s="948"/>
      <c r="CL50" s="948"/>
      <c r="CM50" s="948"/>
      <c r="CN50" s="948"/>
      <c r="CO50" s="948"/>
      <c r="CP50" s="948" t="s">
        <v>5639</v>
      </c>
      <c r="CQ50" s="948"/>
      <c r="CR50" s="948"/>
      <c r="CS50" s="948"/>
      <c r="CT50" s="948"/>
      <c r="CU50" s="948"/>
      <c r="CV50" s="948" t="s">
        <v>5639</v>
      </c>
      <c r="CW50" s="948"/>
      <c r="CX50" s="948"/>
      <c r="CY50" s="948"/>
      <c r="CZ50" s="948"/>
      <c r="DA50" s="948"/>
      <c r="DB50" s="948" t="s">
        <v>5639</v>
      </c>
      <c r="DC50" s="948"/>
      <c r="DD50" s="948"/>
      <c r="DE50" s="948"/>
      <c r="DF50" s="948"/>
      <c r="DG50" s="948"/>
      <c r="DH50" s="948" t="s">
        <v>5639</v>
      </c>
      <c r="DI50" s="948"/>
      <c r="DJ50" s="948"/>
      <c r="DK50" s="948"/>
      <c r="DL50" s="948"/>
      <c r="DM50" s="948"/>
      <c r="DN50" s="948" t="s">
        <v>5639</v>
      </c>
      <c r="DO50" s="948"/>
      <c r="DP50" s="948"/>
      <c r="DQ50" s="948"/>
      <c r="DR50" s="948"/>
      <c r="DS50" s="948"/>
      <c r="DT50" s="948" t="s">
        <v>5639</v>
      </c>
      <c r="DU50" s="948"/>
      <c r="DV50" s="948"/>
      <c r="DW50" s="948"/>
      <c r="DX50" s="948"/>
      <c r="DY50" s="948"/>
      <c r="DZ50" s="948" t="s">
        <v>5639</v>
      </c>
      <c r="EA50" s="948"/>
      <c r="EB50" s="948"/>
      <c r="EC50" s="948"/>
      <c r="ED50" s="948"/>
      <c r="EE50" s="948"/>
      <c r="EF50" s="948" t="s">
        <v>5639</v>
      </c>
      <c r="EG50" s="948"/>
      <c r="EH50" s="948"/>
      <c r="EI50" s="948"/>
      <c r="EJ50" s="948"/>
      <c r="EK50" s="948"/>
      <c r="EL50" s="948" t="s">
        <v>5639</v>
      </c>
      <c r="EM50" s="948"/>
      <c r="EN50" s="948"/>
      <c r="EO50" s="948"/>
      <c r="EP50" s="948"/>
      <c r="EQ50" s="948"/>
      <c r="ER50" s="948" t="s">
        <v>5639</v>
      </c>
      <c r="ES50" s="948"/>
      <c r="ET50" s="948"/>
      <c r="EU50" s="948"/>
      <c r="EV50" s="948"/>
      <c r="EW50" s="948"/>
      <c r="EX50" s="948" t="s">
        <v>5639</v>
      </c>
      <c r="EY50" s="948"/>
      <c r="EZ50" s="948"/>
      <c r="FA50" s="948"/>
      <c r="FB50" s="948"/>
      <c r="FC50" s="948"/>
      <c r="FD50" s="948" t="s">
        <v>5639</v>
      </c>
      <c r="FE50" s="948"/>
      <c r="FF50" s="948"/>
      <c r="FG50" s="948"/>
      <c r="FH50" s="948"/>
      <c r="FI50" s="948"/>
      <c r="FJ50" s="948" t="s">
        <v>5639</v>
      </c>
      <c r="FK50" s="948"/>
      <c r="FL50" s="948"/>
      <c r="FM50" s="948"/>
      <c r="FN50" s="948"/>
      <c r="FO50" s="948"/>
      <c r="FP50" s="948" t="s">
        <v>5639</v>
      </c>
      <c r="FQ50" s="948"/>
      <c r="FR50" s="948"/>
      <c r="FS50" s="948"/>
      <c r="FT50" s="948"/>
      <c r="FU50" s="948"/>
      <c r="FV50" s="948" t="s">
        <v>5639</v>
      </c>
      <c r="FW50" s="948"/>
      <c r="FX50" s="948"/>
      <c r="FY50" s="948"/>
      <c r="FZ50" s="948"/>
      <c r="GA50" s="948"/>
      <c r="GB50" s="948" t="s">
        <v>5639</v>
      </c>
      <c r="GC50" s="948"/>
      <c r="GD50" s="948"/>
      <c r="GE50" s="948"/>
      <c r="GF50" s="948"/>
      <c r="GG50" s="948"/>
      <c r="GH50" s="948" t="s">
        <v>5639</v>
      </c>
      <c r="GI50" s="948"/>
      <c r="GJ50" s="948"/>
      <c r="GK50" s="948"/>
      <c r="GL50" s="948"/>
      <c r="GM50" s="948"/>
      <c r="GN50" s="948" t="s">
        <v>5639</v>
      </c>
      <c r="GO50" s="948"/>
      <c r="GP50" s="948"/>
      <c r="GQ50" s="948"/>
      <c r="GR50" s="948"/>
      <c r="GS50" s="948"/>
      <c r="GT50" s="948" t="s">
        <v>5639</v>
      </c>
      <c r="GU50" s="948"/>
      <c r="GV50" s="948"/>
      <c r="GW50" s="948"/>
      <c r="GX50" s="948"/>
      <c r="GY50" s="948"/>
      <c r="GZ50" s="948" t="s">
        <v>5639</v>
      </c>
      <c r="HA50" s="948"/>
      <c r="HB50" s="948"/>
      <c r="HC50" s="948"/>
      <c r="HD50" s="948"/>
      <c r="HE50" s="948"/>
      <c r="HF50" s="948" t="s">
        <v>5639</v>
      </c>
      <c r="HG50" s="948"/>
      <c r="HH50" s="948"/>
      <c r="HI50" s="948"/>
      <c r="HJ50" s="948"/>
      <c r="HK50" s="948"/>
      <c r="HL50" s="948" t="s">
        <v>5639</v>
      </c>
      <c r="HM50" s="948"/>
      <c r="HN50" s="948"/>
      <c r="HO50" s="948"/>
      <c r="HP50" s="948"/>
      <c r="HQ50" s="948"/>
      <c r="HR50" s="948" t="s">
        <v>5639</v>
      </c>
      <c r="HS50" s="948"/>
      <c r="HT50" s="948"/>
      <c r="HU50" s="948"/>
      <c r="HV50" s="948"/>
      <c r="HW50" s="948"/>
      <c r="HX50" s="948" t="s">
        <v>5639</v>
      </c>
      <c r="HY50" s="948"/>
      <c r="HZ50" s="948"/>
      <c r="IA50" s="948"/>
      <c r="IB50" s="948"/>
      <c r="IC50" s="948"/>
      <c r="ID50" s="948" t="s">
        <v>5639</v>
      </c>
      <c r="IE50" s="948"/>
      <c r="IF50" s="948"/>
      <c r="IG50" s="948"/>
      <c r="IH50" s="948"/>
      <c r="II50" s="948"/>
      <c r="IJ50" s="948" t="s">
        <v>5639</v>
      </c>
      <c r="IK50" s="948"/>
      <c r="IL50" s="948"/>
      <c r="IM50" s="948"/>
      <c r="IN50" s="948"/>
      <c r="IO50" s="948"/>
      <c r="IP50" s="948" t="s">
        <v>5639</v>
      </c>
      <c r="IQ50" s="948"/>
      <c r="IR50" s="948"/>
      <c r="IS50" s="948"/>
      <c r="IT50" s="948"/>
      <c r="IU50" s="948"/>
      <c r="IV50" s="1" t="s">
        <v>5639</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3">
    <mergeCell ref="GB48:GG48"/>
    <mergeCell ref="GH48:GM48"/>
    <mergeCell ref="HR50:HW50"/>
    <mergeCell ref="GN48:GS48"/>
    <mergeCell ref="GN50:GS50"/>
    <mergeCell ref="GN49:GS49"/>
    <mergeCell ref="HF48:HK48"/>
    <mergeCell ref="GT48:GY48"/>
    <mergeCell ref="GZ48:HE48"/>
    <mergeCell ref="GH49:GM49"/>
    <mergeCell ref="IJ50:IO50"/>
    <mergeCell ref="HL50:HQ50"/>
    <mergeCell ref="HF49:HK49"/>
    <mergeCell ref="GT50:GY50"/>
    <mergeCell ref="GZ50:HE50"/>
    <mergeCell ref="HX50:IC50"/>
    <mergeCell ref="GZ49:HE49"/>
    <mergeCell ref="HL49:HQ49"/>
    <mergeCell ref="HR49:HW49"/>
    <mergeCell ref="HX48:IC48"/>
    <mergeCell ref="HL48:HQ48"/>
    <mergeCell ref="HX49:IC49"/>
    <mergeCell ref="IP50:IU50"/>
    <mergeCell ref="ID50:II50"/>
    <mergeCell ref="IJ49:IO49"/>
    <mergeCell ref="HR48:HW48"/>
    <mergeCell ref="IP49:IS49"/>
    <mergeCell ref="ID49:II49"/>
    <mergeCell ref="IP48:IS48"/>
    <mergeCell ref="IJ48:IO48"/>
    <mergeCell ref="ID48:II48"/>
    <mergeCell ref="C1:G1"/>
    <mergeCell ref="J48:O48"/>
    <mergeCell ref="P48:U48"/>
    <mergeCell ref="V48:AA48"/>
    <mergeCell ref="AH48:AM48"/>
    <mergeCell ref="BF48:BK48"/>
    <mergeCell ref="AZ48:BE48"/>
    <mergeCell ref="DB48:DG48"/>
    <mergeCell ref="CJ48:CO48"/>
    <mergeCell ref="DH49:DM49"/>
    <mergeCell ref="DB49:DG49"/>
    <mergeCell ref="AT49:AY49"/>
    <mergeCell ref="AB49:AG49"/>
    <mergeCell ref="AH49:AM49"/>
    <mergeCell ref="BL49:BQ49"/>
    <mergeCell ref="CD49:CI49"/>
    <mergeCell ref="CV49:DA49"/>
    <mergeCell ref="AB50:AG50"/>
    <mergeCell ref="AB48:AG48"/>
    <mergeCell ref="AN50:AS50"/>
    <mergeCell ref="AH50:AM50"/>
    <mergeCell ref="AN49:AS49"/>
    <mergeCell ref="FV48:GA48"/>
    <mergeCell ref="ER48:EW48"/>
    <mergeCell ref="DN48:DS48"/>
    <mergeCell ref="FD48:FI48"/>
    <mergeCell ref="EL48:EQ48"/>
    <mergeCell ref="CP50:CU50"/>
    <mergeCell ref="EX50:FC50"/>
    <mergeCell ref="DB50:DG50"/>
    <mergeCell ref="CJ50:CO50"/>
    <mergeCell ref="CD50:CI50"/>
    <mergeCell ref="CV50:DA50"/>
    <mergeCell ref="FP48:FU48"/>
    <mergeCell ref="FJ48:FO48"/>
    <mergeCell ref="EX48:FC48"/>
    <mergeCell ref="DT48:DY48"/>
    <mergeCell ref="DZ48:EE48"/>
    <mergeCell ref="CP49:CU49"/>
    <mergeCell ref="EF48:EK48"/>
    <mergeCell ref="CV48:DA48"/>
    <mergeCell ref="DH48:DM48"/>
    <mergeCell ref="CP48:CU48"/>
    <mergeCell ref="AT48:AY48"/>
    <mergeCell ref="AZ49:BE49"/>
    <mergeCell ref="AN48:AS48"/>
    <mergeCell ref="CD48:CI48"/>
    <mergeCell ref="BL48:BQ48"/>
    <mergeCell ref="BL50:BQ50"/>
    <mergeCell ref="BR50:BW50"/>
    <mergeCell ref="BR48:BW48"/>
    <mergeCell ref="BX48:CC48"/>
    <mergeCell ref="P50:U50"/>
    <mergeCell ref="V50:AA50"/>
    <mergeCell ref="P49:U49"/>
    <mergeCell ref="V49:AA49"/>
    <mergeCell ref="CJ49:CO49"/>
    <mergeCell ref="BF50:BK50"/>
    <mergeCell ref="BF49:BK49"/>
    <mergeCell ref="BX49:CC49"/>
    <mergeCell ref="BR49:BW49"/>
    <mergeCell ref="BX50:CC50"/>
    <mergeCell ref="ER49:EW49"/>
    <mergeCell ref="DH50:DM50"/>
    <mergeCell ref="DN49:DS49"/>
    <mergeCell ref="DN50:DS50"/>
    <mergeCell ref="EF50:EK50"/>
    <mergeCell ref="J49:O49"/>
    <mergeCell ref="DT49:DY49"/>
    <mergeCell ref="EL49:EQ49"/>
    <mergeCell ref="AT50:AY50"/>
    <mergeCell ref="AZ50:BE50"/>
    <mergeCell ref="GB50:GG50"/>
    <mergeCell ref="FJ49:FO49"/>
    <mergeCell ref="FV50:GA50"/>
    <mergeCell ref="EX49:FC49"/>
    <mergeCell ref="EF49:EK49"/>
    <mergeCell ref="DT50:DY50"/>
    <mergeCell ref="DZ49:EE49"/>
    <mergeCell ref="EL50:EQ50"/>
    <mergeCell ref="ER50:EW50"/>
    <mergeCell ref="DZ50:EE50"/>
    <mergeCell ref="FD50:FI50"/>
    <mergeCell ref="FD49:FI49"/>
    <mergeCell ref="HF50:HK50"/>
    <mergeCell ref="GH50:GM50"/>
    <mergeCell ref="FV49:GA49"/>
    <mergeCell ref="GT49:GY49"/>
    <mergeCell ref="FP49:FU49"/>
    <mergeCell ref="GB49:GG49"/>
    <mergeCell ref="FP50:FU50"/>
    <mergeCell ref="FJ50:FO5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20" zoomScale="125" workbookViewId="0">
      <selection activeCell="A16" sqref="A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221</v>
      </c>
      <c r="G2" s="22"/>
    </row>
    <row r="3" spans="1:8">
      <c r="A3" s="267" t="s">
        <v>512</v>
      </c>
      <c r="G3" s="31">
        <v>40660</v>
      </c>
    </row>
    <row r="4" spans="1:8">
      <c r="A4" s="267" t="s">
        <v>5256</v>
      </c>
      <c r="G4" s="24" t="s">
        <v>5648</v>
      </c>
    </row>
    <row r="5" spans="1:8">
      <c r="A5" s="267" t="s">
        <v>5130</v>
      </c>
    </row>
    <row r="6" spans="1:8">
      <c r="C6" s="49" t="s">
        <v>5403</v>
      </c>
      <c r="D6" s="173"/>
      <c r="E6" s="173"/>
      <c r="F6" s="248"/>
      <c r="G6" s="46"/>
      <c r="H6" s="199"/>
    </row>
    <row r="7" spans="1:8">
      <c r="C7" s="269" t="s">
        <v>5364</v>
      </c>
      <c r="D7" s="174" t="s">
        <v>5389</v>
      </c>
      <c r="E7" s="174"/>
      <c r="F7" s="249"/>
      <c r="G7" s="48"/>
      <c r="H7" s="199"/>
    </row>
    <row r="8" spans="1:8">
      <c r="A8" s="267" t="s">
        <v>5655</v>
      </c>
      <c r="C8" s="269" t="s">
        <v>5304</v>
      </c>
      <c r="D8" s="174" t="s">
        <v>809</v>
      </c>
      <c r="E8" s="174"/>
      <c r="F8" s="249"/>
      <c r="G8" s="270"/>
      <c r="H8" s="199"/>
    </row>
    <row r="9" spans="1:8">
      <c r="A9" s="267" t="s">
        <v>5409</v>
      </c>
      <c r="C9" s="269" t="s">
        <v>5941</v>
      </c>
      <c r="D9" s="174" t="s">
        <v>218</v>
      </c>
      <c r="E9" s="174"/>
      <c r="F9" s="249"/>
      <c r="G9" s="270"/>
      <c r="H9" s="199"/>
    </row>
    <row r="10" spans="1:8">
      <c r="A10" s="267" t="s">
        <v>5779</v>
      </c>
      <c r="C10" s="272"/>
      <c r="D10" s="174"/>
      <c r="E10" s="174"/>
      <c r="F10" s="249"/>
      <c r="G10" s="270"/>
      <c r="H10" s="199"/>
    </row>
    <row r="11" spans="1:8">
      <c r="A11" s="267" t="s">
        <v>5780</v>
      </c>
      <c r="C11" s="47" t="s">
        <v>5656</v>
      </c>
      <c r="D11" s="199"/>
      <c r="E11" s="199"/>
      <c r="F11" s="273"/>
      <c r="G11" s="270"/>
      <c r="H11" s="199"/>
    </row>
    <row r="12" spans="1:8">
      <c r="A12" s="267" t="s">
        <v>5781</v>
      </c>
      <c r="C12" s="47" t="s">
        <v>5359</v>
      </c>
      <c r="D12" s="174"/>
      <c r="E12" s="174"/>
      <c r="F12" s="249"/>
      <c r="G12" s="270"/>
      <c r="H12" s="199"/>
    </row>
    <row r="13" spans="1:8">
      <c r="A13" s="271"/>
      <c r="C13" s="47" t="s">
        <v>5784</v>
      </c>
      <c r="D13" s="199"/>
      <c r="E13" s="199"/>
      <c r="F13" s="273"/>
      <c r="G13" s="270"/>
      <c r="H13" s="199"/>
    </row>
    <row r="14" spans="1:8">
      <c r="A14" s="274"/>
      <c r="C14" s="47" t="s">
        <v>5785</v>
      </c>
      <c r="D14" s="199"/>
      <c r="E14" s="199"/>
      <c r="F14" s="273"/>
      <c r="G14" s="275"/>
      <c r="H14" s="199"/>
    </row>
    <row r="15" spans="1:8">
      <c r="A15" s="274" t="s">
        <v>6376</v>
      </c>
      <c r="C15" s="272" t="s">
        <v>462</v>
      </c>
      <c r="D15" s="199"/>
      <c r="E15" s="199"/>
      <c r="F15" s="273"/>
      <c r="G15" s="270"/>
      <c r="H15" s="199"/>
    </row>
    <row r="16" spans="1:8">
      <c r="A16" s="267" t="s">
        <v>5394</v>
      </c>
      <c r="C16" s="272" t="s">
        <v>5252</v>
      </c>
      <c r="D16" s="199"/>
      <c r="E16" s="199"/>
      <c r="F16" s="273"/>
      <c r="G16" s="270"/>
      <c r="H16" s="199"/>
    </row>
    <row r="17" spans="1:8">
      <c r="C17" s="272" t="s">
        <v>5233</v>
      </c>
      <c r="D17" s="199"/>
      <c r="E17" s="199"/>
      <c r="F17" s="273"/>
      <c r="G17" s="270"/>
      <c r="H17" s="199"/>
    </row>
    <row r="18" spans="1:8">
      <c r="C18" s="272"/>
      <c r="D18" s="199"/>
      <c r="E18" s="199"/>
      <c r="F18" s="273"/>
      <c r="G18" s="270"/>
      <c r="H18" s="199"/>
    </row>
    <row r="19" spans="1:8">
      <c r="A19" s="267" t="s">
        <v>1967</v>
      </c>
      <c r="C19" s="276" t="s">
        <v>2293</v>
      </c>
      <c r="D19" s="814"/>
      <c r="E19" s="814"/>
      <c r="F19" s="814"/>
      <c r="G19" s="815"/>
    </row>
    <row r="20" spans="1:8">
      <c r="A20" s="274" t="s">
        <v>5565</v>
      </c>
      <c r="C20" s="274"/>
      <c r="D20" s="274"/>
      <c r="E20" s="274"/>
      <c r="F20" s="280"/>
    </row>
    <row r="21" spans="1:8">
      <c r="A21" s="852"/>
      <c r="C21" s="274"/>
      <c r="D21" s="274"/>
      <c r="E21" s="274"/>
      <c r="F21" s="280"/>
    </row>
    <row r="22" spans="1:8" s="286" customFormat="1" ht="16" customHeight="1">
      <c r="A22" s="282"/>
      <c r="B22" s="18"/>
      <c r="C22" s="8"/>
      <c r="D22" s="8"/>
      <c r="E22" s="8"/>
      <c r="F22" s="283"/>
      <c r="G22" s="284"/>
      <c r="H22" s="285"/>
    </row>
    <row r="23" spans="1:8" ht="29" customHeight="1">
      <c r="A23" s="287" t="s">
        <v>6293</v>
      </c>
      <c r="B23" s="30" t="s">
        <v>6294</v>
      </c>
      <c r="C23" s="30" t="s">
        <v>5716</v>
      </c>
      <c r="D23" s="513" t="s">
        <v>5717</v>
      </c>
      <c r="E23" s="30" t="s">
        <v>5718</v>
      </c>
      <c r="F23" s="253" t="s">
        <v>4959</v>
      </c>
      <c r="G23" s="30" t="s">
        <v>6190</v>
      </c>
      <c r="H23" s="13"/>
    </row>
    <row r="24" spans="1:8">
      <c r="A24" s="288">
        <v>40671</v>
      </c>
      <c r="B24" s="289" t="s">
        <v>2615</v>
      </c>
      <c r="C24" s="290">
        <v>225</v>
      </c>
      <c r="D24" s="291">
        <v>2</v>
      </c>
      <c r="E24" s="290">
        <f>C24*D24</f>
        <v>450</v>
      </c>
      <c r="F24" s="233"/>
      <c r="G24" s="223">
        <f t="shared" ref="G24:G35" si="0">E24*(1-F24)</f>
        <v>450</v>
      </c>
      <c r="H24" s="13"/>
    </row>
    <row r="25" spans="1:8">
      <c r="A25" s="23"/>
      <c r="B25" s="289" t="s">
        <v>6208</v>
      </c>
      <c r="C25" s="290"/>
      <c r="D25" s="291"/>
      <c r="E25" s="290"/>
      <c r="F25" s="292"/>
      <c r="G25" s="223">
        <f t="shared" si="0"/>
        <v>0</v>
      </c>
      <c r="H25" s="178"/>
    </row>
    <row r="26" spans="1:8">
      <c r="A26" s="293"/>
      <c r="B26" s="294" t="s">
        <v>5445</v>
      </c>
      <c r="C26" s="290"/>
      <c r="D26" s="291"/>
      <c r="E26" s="290"/>
      <c r="F26" s="292"/>
      <c r="G26" s="223">
        <f t="shared" si="0"/>
        <v>0</v>
      </c>
      <c r="H26" s="178"/>
    </row>
    <row r="27" spans="1:8">
      <c r="A27" s="293"/>
      <c r="B27" s="294" t="s">
        <v>6063</v>
      </c>
      <c r="C27" s="290"/>
      <c r="D27" s="291"/>
      <c r="E27" s="290"/>
      <c r="F27" s="292"/>
      <c r="G27" s="223">
        <f t="shared" si="0"/>
        <v>0</v>
      </c>
      <c r="H27" s="178"/>
    </row>
    <row r="28" spans="1:8">
      <c r="A28" s="293"/>
      <c r="B28" s="294" t="s">
        <v>6194</v>
      </c>
      <c r="C28" s="290"/>
      <c r="D28" s="291"/>
      <c r="E28" s="290"/>
      <c r="F28" s="292"/>
      <c r="G28" s="223">
        <f t="shared" si="0"/>
        <v>0</v>
      </c>
      <c r="H28" s="178"/>
    </row>
    <row r="29" spans="1:8">
      <c r="A29" s="293"/>
      <c r="B29" s="294" t="s">
        <v>5921</v>
      </c>
      <c r="C29" s="290"/>
      <c r="D29" s="291"/>
      <c r="E29" s="290"/>
      <c r="F29" s="292"/>
      <c r="G29" s="223">
        <f t="shared" si="0"/>
        <v>0</v>
      </c>
      <c r="H29" s="178"/>
    </row>
    <row r="30" spans="1:8">
      <c r="A30" s="293"/>
      <c r="B30" s="294" t="s">
        <v>5687</v>
      </c>
      <c r="C30" s="290"/>
      <c r="D30" s="291"/>
      <c r="E30" s="290"/>
      <c r="F30" s="292"/>
      <c r="G30" s="223">
        <f t="shared" si="0"/>
        <v>0</v>
      </c>
      <c r="H30" s="178"/>
    </row>
    <row r="31" spans="1:8">
      <c r="A31" s="293"/>
      <c r="B31" s="294" t="s">
        <v>5688</v>
      </c>
      <c r="C31" s="290"/>
      <c r="D31" s="291"/>
      <c r="E31" s="290"/>
      <c r="F31" s="292"/>
      <c r="G31" s="223">
        <f t="shared" si="0"/>
        <v>0</v>
      </c>
      <c r="H31" s="178"/>
    </row>
    <row r="32" spans="1:8">
      <c r="A32" s="293"/>
      <c r="B32" s="294" t="s">
        <v>5689</v>
      </c>
      <c r="C32" s="290"/>
      <c r="D32" s="291"/>
      <c r="E32" s="290"/>
      <c r="F32" s="292"/>
      <c r="G32" s="223">
        <f t="shared" si="0"/>
        <v>0</v>
      </c>
      <c r="H32" s="178"/>
    </row>
    <row r="33" spans="1:256">
      <c r="A33" s="293"/>
      <c r="B33" s="294" t="s">
        <v>5542</v>
      </c>
      <c r="C33" s="295">
        <v>50</v>
      </c>
      <c r="D33" s="296">
        <v>2.5</v>
      </c>
      <c r="E33" s="290">
        <f>C33*D33</f>
        <v>125</v>
      </c>
      <c r="F33" s="297"/>
      <c r="G33" s="223">
        <f t="shared" si="0"/>
        <v>125</v>
      </c>
      <c r="H33" s="178"/>
    </row>
    <row r="34" spans="1:256">
      <c r="A34" s="293"/>
      <c r="B34" s="294" t="s">
        <v>5543</v>
      </c>
      <c r="C34" s="290">
        <v>40</v>
      </c>
      <c r="D34" s="291">
        <v>4.5</v>
      </c>
      <c r="E34" s="290">
        <f>C34*D34</f>
        <v>180</v>
      </c>
      <c r="F34" s="292"/>
      <c r="G34" s="223">
        <f t="shared" si="0"/>
        <v>180</v>
      </c>
      <c r="H34" s="13"/>
    </row>
    <row r="35" spans="1:256">
      <c r="A35" s="293"/>
      <c r="B35" s="294" t="s">
        <v>5129</v>
      </c>
      <c r="C35" s="290">
        <v>40</v>
      </c>
      <c r="D35" s="291">
        <v>2</v>
      </c>
      <c r="E35" s="290">
        <f>C35*D35</f>
        <v>80</v>
      </c>
      <c r="F35" s="297"/>
      <c r="G35" s="223">
        <f t="shared" si="0"/>
        <v>80</v>
      </c>
      <c r="H35" s="13"/>
    </row>
    <row r="36" spans="1:256">
      <c r="A36" s="293"/>
      <c r="B36" s="294" t="s">
        <v>5233</v>
      </c>
      <c r="C36" s="290">
        <v>250</v>
      </c>
      <c r="D36" s="296" t="s">
        <v>3722</v>
      </c>
      <c r="E36" s="290">
        <v>250</v>
      </c>
      <c r="F36" s="297"/>
      <c r="G36" s="223">
        <f>E36</f>
        <v>250</v>
      </c>
      <c r="H36" s="13"/>
    </row>
    <row r="37" spans="1:256">
      <c r="A37" s="293"/>
      <c r="B37" s="294" t="s">
        <v>5275</v>
      </c>
      <c r="C37" s="290">
        <v>66.489999999999995</v>
      </c>
      <c r="D37" s="296" t="s">
        <v>3722</v>
      </c>
      <c r="E37" s="290">
        <f>C37</f>
        <v>66.489999999999995</v>
      </c>
      <c r="F37" s="292"/>
      <c r="G37" s="223">
        <f>E37*(1-F37)</f>
        <v>66.489999999999995</v>
      </c>
      <c r="H37" s="13"/>
    </row>
    <row r="38" spans="1:256">
      <c r="A38" s="293"/>
      <c r="B38" s="457" t="s">
        <v>5544</v>
      </c>
      <c r="C38" s="290"/>
      <c r="D38" s="298"/>
      <c r="E38" s="290"/>
      <c r="F38" s="297"/>
      <c r="G38" s="223">
        <f>E38*(1-F38)</f>
        <v>0</v>
      </c>
      <c r="H38" s="13"/>
    </row>
    <row r="39" spans="1:256" ht="16" thickBot="1">
      <c r="A39" s="293"/>
      <c r="B39" s="299"/>
      <c r="C39" s="300"/>
      <c r="D39" s="301"/>
      <c r="E39" s="300"/>
      <c r="F39" s="302"/>
      <c r="G39" s="230">
        <f>E39*(1-F39)</f>
        <v>0</v>
      </c>
      <c r="H39" s="13"/>
    </row>
    <row r="40" spans="1:256" s="308" customFormat="1" ht="16" customHeight="1">
      <c r="A40" s="303"/>
      <c r="B40" s="12" t="s">
        <v>6064</v>
      </c>
      <c r="C40" s="304"/>
      <c r="D40" s="304"/>
      <c r="E40" s="226">
        <f>SUM(E24:E39)</f>
        <v>1151.49</v>
      </c>
      <c r="F40" s="226"/>
      <c r="G40" s="226">
        <f>SUM(G24:G39)</f>
        <v>1151.49</v>
      </c>
      <c r="H40" s="307"/>
    </row>
    <row r="42" spans="1:256">
      <c r="C42" s="309" t="s">
        <v>494</v>
      </c>
      <c r="D42" s="310">
        <f>G40/2</f>
        <v>575.745</v>
      </c>
      <c r="E42" s="310"/>
      <c r="F42" s="311"/>
    </row>
    <row r="44" spans="1:256">
      <c r="C44" s="1" t="s">
        <v>697</v>
      </c>
      <c r="D44" s="1"/>
      <c r="E44" s="1"/>
      <c r="F44" s="312"/>
      <c r="G44" s="1"/>
      <c r="H44" s="1"/>
      <c r="I44" s="1"/>
    </row>
    <row r="45" spans="1:256">
      <c r="C45" s="1" t="s">
        <v>5762</v>
      </c>
      <c r="D45" s="1"/>
      <c r="E45" s="1"/>
      <c r="F45" s="312"/>
      <c r="G45" s="1"/>
      <c r="H45" s="1"/>
      <c r="I45" s="1"/>
    </row>
    <row r="46" spans="1:256">
      <c r="C46" s="853" t="s">
        <v>0</v>
      </c>
      <c r="D46" s="853"/>
      <c r="E46" s="853"/>
      <c r="F46" s="854"/>
      <c r="G46" s="853"/>
      <c r="H46" s="853"/>
      <c r="I46" s="315"/>
      <c r="J46" s="948"/>
      <c r="K46" s="948"/>
      <c r="L46" s="948"/>
      <c r="M46" s="948"/>
      <c r="N46" s="948"/>
      <c r="O46" s="948"/>
      <c r="P46" s="948"/>
      <c r="Q46" s="948"/>
      <c r="R46" s="948"/>
      <c r="S46" s="948"/>
      <c r="T46" s="948"/>
      <c r="U46" s="948"/>
      <c r="V46" s="948" t="s">
        <v>697</v>
      </c>
      <c r="W46" s="948"/>
      <c r="X46" s="948"/>
      <c r="Y46" s="948"/>
      <c r="Z46" s="948"/>
      <c r="AA46" s="948"/>
      <c r="AB46" s="948" t="s">
        <v>6020</v>
      </c>
      <c r="AC46" s="948"/>
      <c r="AD46" s="948"/>
      <c r="AE46" s="948"/>
      <c r="AF46" s="948"/>
      <c r="AG46" s="948"/>
      <c r="AH46" s="948" t="s">
        <v>6020</v>
      </c>
      <c r="AI46" s="948"/>
      <c r="AJ46" s="948"/>
      <c r="AK46" s="948"/>
      <c r="AL46" s="948"/>
      <c r="AM46" s="948"/>
      <c r="AN46" s="948" t="s">
        <v>6020</v>
      </c>
      <c r="AO46" s="948"/>
      <c r="AP46" s="948"/>
      <c r="AQ46" s="948"/>
      <c r="AR46" s="948"/>
      <c r="AS46" s="948"/>
      <c r="AT46" s="948" t="s">
        <v>6020</v>
      </c>
      <c r="AU46" s="948"/>
      <c r="AV46" s="948"/>
      <c r="AW46" s="948"/>
      <c r="AX46" s="948"/>
      <c r="AY46" s="948"/>
      <c r="AZ46" s="948" t="s">
        <v>6020</v>
      </c>
      <c r="BA46" s="948"/>
      <c r="BB46" s="948"/>
      <c r="BC46" s="948"/>
      <c r="BD46" s="948"/>
      <c r="BE46" s="948"/>
      <c r="BF46" s="948" t="s">
        <v>6020</v>
      </c>
      <c r="BG46" s="948"/>
      <c r="BH46" s="948"/>
      <c r="BI46" s="948"/>
      <c r="BJ46" s="948"/>
      <c r="BK46" s="948"/>
      <c r="BL46" s="948" t="s">
        <v>6020</v>
      </c>
      <c r="BM46" s="948"/>
      <c r="BN46" s="948"/>
      <c r="BO46" s="948"/>
      <c r="BP46" s="948"/>
      <c r="BQ46" s="948"/>
      <c r="BR46" s="948" t="s">
        <v>6020</v>
      </c>
      <c r="BS46" s="948"/>
      <c r="BT46" s="948"/>
      <c r="BU46" s="948"/>
      <c r="BV46" s="948"/>
      <c r="BW46" s="948"/>
      <c r="BX46" s="948" t="s">
        <v>6020</v>
      </c>
      <c r="BY46" s="948"/>
      <c r="BZ46" s="948"/>
      <c r="CA46" s="948"/>
      <c r="CB46" s="948"/>
      <c r="CC46" s="948"/>
      <c r="CD46" s="948" t="s">
        <v>6020</v>
      </c>
      <c r="CE46" s="948"/>
      <c r="CF46" s="948"/>
      <c r="CG46" s="948"/>
      <c r="CH46" s="948"/>
      <c r="CI46" s="948"/>
      <c r="CJ46" s="948" t="s">
        <v>6020</v>
      </c>
      <c r="CK46" s="948"/>
      <c r="CL46" s="948"/>
      <c r="CM46" s="948"/>
      <c r="CN46" s="948"/>
      <c r="CO46" s="948"/>
      <c r="CP46" s="948" t="s">
        <v>6020</v>
      </c>
      <c r="CQ46" s="948"/>
      <c r="CR46" s="948"/>
      <c r="CS46" s="948"/>
      <c r="CT46" s="948"/>
      <c r="CU46" s="948"/>
      <c r="CV46" s="948" t="s">
        <v>6020</v>
      </c>
      <c r="CW46" s="948"/>
      <c r="CX46" s="948"/>
      <c r="CY46" s="948"/>
      <c r="CZ46" s="948"/>
      <c r="DA46" s="948"/>
      <c r="DB46" s="948" t="s">
        <v>6020</v>
      </c>
      <c r="DC46" s="948"/>
      <c r="DD46" s="948"/>
      <c r="DE46" s="948"/>
      <c r="DF46" s="948"/>
      <c r="DG46" s="948"/>
      <c r="DH46" s="948" t="s">
        <v>6020</v>
      </c>
      <c r="DI46" s="948"/>
      <c r="DJ46" s="948"/>
      <c r="DK46" s="948"/>
      <c r="DL46" s="948"/>
      <c r="DM46" s="948"/>
      <c r="DN46" s="948" t="s">
        <v>6020</v>
      </c>
      <c r="DO46" s="948"/>
      <c r="DP46" s="948"/>
      <c r="DQ46" s="948"/>
      <c r="DR46" s="948"/>
      <c r="DS46" s="948"/>
      <c r="DT46" s="948" t="s">
        <v>6020</v>
      </c>
      <c r="DU46" s="948"/>
      <c r="DV46" s="948"/>
      <c r="DW46" s="948"/>
      <c r="DX46" s="948"/>
      <c r="DY46" s="948"/>
      <c r="DZ46" s="948" t="s">
        <v>6020</v>
      </c>
      <c r="EA46" s="948"/>
      <c r="EB46" s="948"/>
      <c r="EC46" s="948"/>
      <c r="ED46" s="948"/>
      <c r="EE46" s="948"/>
      <c r="EF46" s="948" t="s">
        <v>6020</v>
      </c>
      <c r="EG46" s="948"/>
      <c r="EH46" s="948"/>
      <c r="EI46" s="948"/>
      <c r="EJ46" s="948"/>
      <c r="EK46" s="948"/>
      <c r="EL46" s="948" t="s">
        <v>6020</v>
      </c>
      <c r="EM46" s="948"/>
      <c r="EN46" s="948"/>
      <c r="EO46" s="948"/>
      <c r="EP46" s="948"/>
      <c r="EQ46" s="948"/>
      <c r="ER46" s="948" t="s">
        <v>6020</v>
      </c>
      <c r="ES46" s="948"/>
      <c r="ET46" s="948"/>
      <c r="EU46" s="948"/>
      <c r="EV46" s="948"/>
      <c r="EW46" s="948"/>
      <c r="EX46" s="948" t="s">
        <v>6020</v>
      </c>
      <c r="EY46" s="948"/>
      <c r="EZ46" s="948"/>
      <c r="FA46" s="948"/>
      <c r="FB46" s="948"/>
      <c r="FC46" s="948"/>
      <c r="FD46" s="948" t="s">
        <v>6020</v>
      </c>
      <c r="FE46" s="948"/>
      <c r="FF46" s="948"/>
      <c r="FG46" s="948"/>
      <c r="FH46" s="948"/>
      <c r="FI46" s="948"/>
      <c r="FJ46" s="948" t="s">
        <v>6020</v>
      </c>
      <c r="FK46" s="948"/>
      <c r="FL46" s="948"/>
      <c r="FM46" s="948"/>
      <c r="FN46" s="948"/>
      <c r="FO46" s="948"/>
      <c r="FP46" s="948" t="s">
        <v>6020</v>
      </c>
      <c r="FQ46" s="948"/>
      <c r="FR46" s="948"/>
      <c r="FS46" s="948"/>
      <c r="FT46" s="948"/>
      <c r="FU46" s="948"/>
      <c r="FV46" s="948" t="s">
        <v>6020</v>
      </c>
      <c r="FW46" s="948"/>
      <c r="FX46" s="948"/>
      <c r="FY46" s="948"/>
      <c r="FZ46" s="948"/>
      <c r="GA46" s="948"/>
      <c r="GB46" s="948" t="s">
        <v>6020</v>
      </c>
      <c r="GC46" s="948"/>
      <c r="GD46" s="948"/>
      <c r="GE46" s="948"/>
      <c r="GF46" s="948"/>
      <c r="GG46" s="948"/>
      <c r="GH46" s="948" t="s">
        <v>6020</v>
      </c>
      <c r="GI46" s="948"/>
      <c r="GJ46" s="948"/>
      <c r="GK46" s="948"/>
      <c r="GL46" s="948"/>
      <c r="GM46" s="948"/>
      <c r="GN46" s="948" t="s">
        <v>6020</v>
      </c>
      <c r="GO46" s="948"/>
      <c r="GP46" s="948"/>
      <c r="GQ46" s="948"/>
      <c r="GR46" s="948"/>
      <c r="GS46" s="948"/>
      <c r="GT46" s="948" t="s">
        <v>6020</v>
      </c>
      <c r="GU46" s="948"/>
      <c r="GV46" s="948"/>
      <c r="GW46" s="948"/>
      <c r="GX46" s="948"/>
      <c r="GY46" s="948"/>
      <c r="GZ46" s="948" t="s">
        <v>6020</v>
      </c>
      <c r="HA46" s="948"/>
      <c r="HB46" s="948"/>
      <c r="HC46" s="948"/>
      <c r="HD46" s="948"/>
      <c r="HE46" s="948"/>
      <c r="HF46" s="948" t="s">
        <v>6020</v>
      </c>
      <c r="HG46" s="948"/>
      <c r="HH46" s="948"/>
      <c r="HI46" s="948"/>
      <c r="HJ46" s="948"/>
      <c r="HK46" s="948"/>
      <c r="HL46" s="948" t="s">
        <v>6020</v>
      </c>
      <c r="HM46" s="948"/>
      <c r="HN46" s="948"/>
      <c r="HO46" s="948"/>
      <c r="HP46" s="948"/>
      <c r="HQ46" s="948"/>
      <c r="HR46" s="948" t="s">
        <v>6020</v>
      </c>
      <c r="HS46" s="948"/>
      <c r="HT46" s="948"/>
      <c r="HU46" s="948"/>
      <c r="HV46" s="948"/>
      <c r="HW46" s="948"/>
      <c r="HX46" s="948" t="s">
        <v>6020</v>
      </c>
      <c r="HY46" s="948"/>
      <c r="HZ46" s="948"/>
      <c r="IA46" s="948"/>
      <c r="IB46" s="948"/>
      <c r="IC46" s="948"/>
      <c r="ID46" s="948" t="s">
        <v>6020</v>
      </c>
      <c r="IE46" s="948"/>
      <c r="IF46" s="948"/>
      <c r="IG46" s="948"/>
      <c r="IH46" s="948"/>
      <c r="II46" s="948"/>
      <c r="IJ46" s="948" t="s">
        <v>6020</v>
      </c>
      <c r="IK46" s="948"/>
      <c r="IL46" s="948"/>
      <c r="IM46" s="948"/>
      <c r="IN46" s="948"/>
      <c r="IO46" s="948"/>
      <c r="IP46" s="948" t="s">
        <v>6020</v>
      </c>
      <c r="IQ46" s="948"/>
      <c r="IR46" s="948"/>
      <c r="IS46" s="948"/>
    </row>
    <row r="47" spans="1:256">
      <c r="C47" s="1" t="s">
        <v>5892</v>
      </c>
      <c r="D47" s="1"/>
      <c r="E47" s="1"/>
      <c r="F47" s="312"/>
      <c r="G47" s="1"/>
      <c r="H47" s="1"/>
      <c r="I47" s="1"/>
      <c r="J47" s="948"/>
      <c r="K47" s="948"/>
      <c r="L47" s="948"/>
      <c r="M47" s="948"/>
      <c r="N47" s="948"/>
      <c r="O47" s="948"/>
      <c r="P47" s="948"/>
      <c r="Q47" s="948"/>
      <c r="R47" s="948"/>
      <c r="S47" s="948"/>
      <c r="T47" s="948"/>
      <c r="U47" s="948"/>
      <c r="V47" s="948" t="s">
        <v>5647</v>
      </c>
      <c r="W47" s="948"/>
      <c r="X47" s="948"/>
      <c r="Y47" s="948"/>
      <c r="Z47" s="948"/>
      <c r="AA47" s="948"/>
      <c r="AB47" s="948" t="s">
        <v>5647</v>
      </c>
      <c r="AC47" s="948"/>
      <c r="AD47" s="948"/>
      <c r="AE47" s="948"/>
      <c r="AF47" s="948"/>
      <c r="AG47" s="948"/>
      <c r="AH47" s="948" t="s">
        <v>5647</v>
      </c>
      <c r="AI47" s="948"/>
      <c r="AJ47" s="948"/>
      <c r="AK47" s="948"/>
      <c r="AL47" s="948"/>
      <c r="AM47" s="948"/>
      <c r="AN47" s="948" t="s">
        <v>5647</v>
      </c>
      <c r="AO47" s="948"/>
      <c r="AP47" s="948"/>
      <c r="AQ47" s="948"/>
      <c r="AR47" s="948"/>
      <c r="AS47" s="948"/>
      <c r="AT47" s="948" t="s">
        <v>5647</v>
      </c>
      <c r="AU47" s="948"/>
      <c r="AV47" s="948"/>
      <c r="AW47" s="948"/>
      <c r="AX47" s="948"/>
      <c r="AY47" s="948"/>
      <c r="AZ47" s="948" t="s">
        <v>5647</v>
      </c>
      <c r="BA47" s="948"/>
      <c r="BB47" s="948"/>
      <c r="BC47" s="948"/>
      <c r="BD47" s="948"/>
      <c r="BE47" s="948"/>
      <c r="BF47" s="948" t="s">
        <v>5647</v>
      </c>
      <c r="BG47" s="948"/>
      <c r="BH47" s="948"/>
      <c r="BI47" s="948"/>
      <c r="BJ47" s="948"/>
      <c r="BK47" s="948"/>
      <c r="BL47" s="948" t="s">
        <v>5647</v>
      </c>
      <c r="BM47" s="948"/>
      <c r="BN47" s="948"/>
      <c r="BO47" s="948"/>
      <c r="BP47" s="948"/>
      <c r="BQ47" s="948"/>
      <c r="BR47" s="948" t="s">
        <v>5647</v>
      </c>
      <c r="BS47" s="948"/>
      <c r="BT47" s="948"/>
      <c r="BU47" s="948"/>
      <c r="BV47" s="948"/>
      <c r="BW47" s="948"/>
      <c r="BX47" s="948" t="s">
        <v>5647</v>
      </c>
      <c r="BY47" s="948"/>
      <c r="BZ47" s="948"/>
      <c r="CA47" s="948"/>
      <c r="CB47" s="948"/>
      <c r="CC47" s="948"/>
      <c r="CD47" s="948" t="s">
        <v>5647</v>
      </c>
      <c r="CE47" s="948"/>
      <c r="CF47" s="948"/>
      <c r="CG47" s="948"/>
      <c r="CH47" s="948"/>
      <c r="CI47" s="948"/>
      <c r="CJ47" s="948" t="s">
        <v>5647</v>
      </c>
      <c r="CK47" s="948"/>
      <c r="CL47" s="948"/>
      <c r="CM47" s="948"/>
      <c r="CN47" s="948"/>
      <c r="CO47" s="948"/>
      <c r="CP47" s="948" t="s">
        <v>5647</v>
      </c>
      <c r="CQ47" s="948"/>
      <c r="CR47" s="948"/>
      <c r="CS47" s="948"/>
      <c r="CT47" s="948"/>
      <c r="CU47" s="948"/>
      <c r="CV47" s="948" t="s">
        <v>5647</v>
      </c>
      <c r="CW47" s="948"/>
      <c r="CX47" s="948"/>
      <c r="CY47" s="948"/>
      <c r="CZ47" s="948"/>
      <c r="DA47" s="948"/>
      <c r="DB47" s="948" t="s">
        <v>5647</v>
      </c>
      <c r="DC47" s="948"/>
      <c r="DD47" s="948"/>
      <c r="DE47" s="948"/>
      <c r="DF47" s="948"/>
      <c r="DG47" s="948"/>
      <c r="DH47" s="948" t="s">
        <v>5647</v>
      </c>
      <c r="DI47" s="948"/>
      <c r="DJ47" s="948"/>
      <c r="DK47" s="948"/>
      <c r="DL47" s="948"/>
      <c r="DM47" s="948"/>
      <c r="DN47" s="948" t="s">
        <v>5647</v>
      </c>
      <c r="DO47" s="948"/>
      <c r="DP47" s="948"/>
      <c r="DQ47" s="948"/>
      <c r="DR47" s="948"/>
      <c r="DS47" s="948"/>
      <c r="DT47" s="948" t="s">
        <v>5647</v>
      </c>
      <c r="DU47" s="948"/>
      <c r="DV47" s="948"/>
      <c r="DW47" s="948"/>
      <c r="DX47" s="948"/>
      <c r="DY47" s="948"/>
      <c r="DZ47" s="948" t="s">
        <v>5647</v>
      </c>
      <c r="EA47" s="948"/>
      <c r="EB47" s="948"/>
      <c r="EC47" s="948"/>
      <c r="ED47" s="948"/>
      <c r="EE47" s="948"/>
      <c r="EF47" s="948" t="s">
        <v>5647</v>
      </c>
      <c r="EG47" s="948"/>
      <c r="EH47" s="948"/>
      <c r="EI47" s="948"/>
      <c r="EJ47" s="948"/>
      <c r="EK47" s="948"/>
      <c r="EL47" s="948" t="s">
        <v>5647</v>
      </c>
      <c r="EM47" s="948"/>
      <c r="EN47" s="948"/>
      <c r="EO47" s="948"/>
      <c r="EP47" s="948"/>
      <c r="EQ47" s="948"/>
      <c r="ER47" s="948" t="s">
        <v>5647</v>
      </c>
      <c r="ES47" s="948"/>
      <c r="ET47" s="948"/>
      <c r="EU47" s="948"/>
      <c r="EV47" s="948"/>
      <c r="EW47" s="948"/>
      <c r="EX47" s="948" t="s">
        <v>5647</v>
      </c>
      <c r="EY47" s="948"/>
      <c r="EZ47" s="948"/>
      <c r="FA47" s="948"/>
      <c r="FB47" s="948"/>
      <c r="FC47" s="948"/>
      <c r="FD47" s="948" t="s">
        <v>5647</v>
      </c>
      <c r="FE47" s="948"/>
      <c r="FF47" s="948"/>
      <c r="FG47" s="948"/>
      <c r="FH47" s="948"/>
      <c r="FI47" s="948"/>
      <c r="FJ47" s="948" t="s">
        <v>5647</v>
      </c>
      <c r="FK47" s="948"/>
      <c r="FL47" s="948"/>
      <c r="FM47" s="948"/>
      <c r="FN47" s="948"/>
      <c r="FO47" s="948"/>
      <c r="FP47" s="948" t="s">
        <v>5647</v>
      </c>
      <c r="FQ47" s="948"/>
      <c r="FR47" s="948"/>
      <c r="FS47" s="948"/>
      <c r="FT47" s="948"/>
      <c r="FU47" s="948"/>
      <c r="FV47" s="948" t="s">
        <v>5647</v>
      </c>
      <c r="FW47" s="948"/>
      <c r="FX47" s="948"/>
      <c r="FY47" s="948"/>
      <c r="FZ47" s="948"/>
      <c r="GA47" s="948"/>
      <c r="GB47" s="948" t="s">
        <v>5647</v>
      </c>
      <c r="GC47" s="948"/>
      <c r="GD47" s="948"/>
      <c r="GE47" s="948"/>
      <c r="GF47" s="948"/>
      <c r="GG47" s="948"/>
      <c r="GH47" s="948" t="s">
        <v>5647</v>
      </c>
      <c r="GI47" s="948"/>
      <c r="GJ47" s="948"/>
      <c r="GK47" s="948"/>
      <c r="GL47" s="948"/>
      <c r="GM47" s="948"/>
      <c r="GN47" s="948" t="s">
        <v>5647</v>
      </c>
      <c r="GO47" s="948"/>
      <c r="GP47" s="948"/>
      <c r="GQ47" s="948"/>
      <c r="GR47" s="948"/>
      <c r="GS47" s="948"/>
      <c r="GT47" s="948" t="s">
        <v>5647</v>
      </c>
      <c r="GU47" s="948"/>
      <c r="GV47" s="948"/>
      <c r="GW47" s="948"/>
      <c r="GX47" s="948"/>
      <c r="GY47" s="948"/>
      <c r="GZ47" s="948" t="s">
        <v>5647</v>
      </c>
      <c r="HA47" s="948"/>
      <c r="HB47" s="948"/>
      <c r="HC47" s="948"/>
      <c r="HD47" s="948"/>
      <c r="HE47" s="948"/>
      <c r="HF47" s="948" t="s">
        <v>5647</v>
      </c>
      <c r="HG47" s="948"/>
      <c r="HH47" s="948"/>
      <c r="HI47" s="948"/>
      <c r="HJ47" s="948"/>
      <c r="HK47" s="948"/>
      <c r="HL47" s="948" t="s">
        <v>5647</v>
      </c>
      <c r="HM47" s="948"/>
      <c r="HN47" s="948"/>
      <c r="HO47" s="948"/>
      <c r="HP47" s="948"/>
      <c r="HQ47" s="948"/>
      <c r="HR47" s="948" t="s">
        <v>5647</v>
      </c>
      <c r="HS47" s="948"/>
      <c r="HT47" s="948"/>
      <c r="HU47" s="948"/>
      <c r="HV47" s="948"/>
      <c r="HW47" s="948"/>
      <c r="HX47" s="948" t="s">
        <v>5647</v>
      </c>
      <c r="HY47" s="948"/>
      <c r="HZ47" s="948"/>
      <c r="IA47" s="948"/>
      <c r="IB47" s="948"/>
      <c r="IC47" s="948"/>
      <c r="ID47" s="948" t="s">
        <v>5647</v>
      </c>
      <c r="IE47" s="948"/>
      <c r="IF47" s="948"/>
      <c r="IG47" s="948"/>
      <c r="IH47" s="948"/>
      <c r="II47" s="948"/>
      <c r="IJ47" s="948" t="s">
        <v>5647</v>
      </c>
      <c r="IK47" s="948"/>
      <c r="IL47" s="948"/>
      <c r="IM47" s="948"/>
      <c r="IN47" s="948"/>
      <c r="IO47" s="948"/>
      <c r="IP47" s="948" t="s">
        <v>5647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5892</v>
      </c>
      <c r="W48" s="948"/>
      <c r="X48" s="948"/>
      <c r="Y48" s="948"/>
      <c r="Z48" s="948"/>
      <c r="AA48" s="948"/>
      <c r="AB48" s="948" t="s">
        <v>5892</v>
      </c>
      <c r="AC48" s="948"/>
      <c r="AD48" s="948"/>
      <c r="AE48" s="948"/>
      <c r="AF48" s="948"/>
      <c r="AG48" s="948"/>
      <c r="AH48" s="948" t="s">
        <v>5892</v>
      </c>
      <c r="AI48" s="948"/>
      <c r="AJ48" s="948"/>
      <c r="AK48" s="948"/>
      <c r="AL48" s="948"/>
      <c r="AM48" s="948"/>
      <c r="AN48" s="948" t="s">
        <v>5892</v>
      </c>
      <c r="AO48" s="948"/>
      <c r="AP48" s="948"/>
      <c r="AQ48" s="948"/>
      <c r="AR48" s="948"/>
      <c r="AS48" s="948"/>
      <c r="AT48" s="948" t="s">
        <v>5892</v>
      </c>
      <c r="AU48" s="948"/>
      <c r="AV48" s="948"/>
      <c r="AW48" s="948"/>
      <c r="AX48" s="948"/>
      <c r="AY48" s="948"/>
      <c r="AZ48" s="948" t="s">
        <v>5892</v>
      </c>
      <c r="BA48" s="948"/>
      <c r="BB48" s="948"/>
      <c r="BC48" s="948"/>
      <c r="BD48" s="948"/>
      <c r="BE48" s="948"/>
      <c r="BF48" s="948" t="s">
        <v>5892</v>
      </c>
      <c r="BG48" s="948"/>
      <c r="BH48" s="948"/>
      <c r="BI48" s="948"/>
      <c r="BJ48" s="948"/>
      <c r="BK48" s="948"/>
      <c r="BL48" s="948" t="s">
        <v>5892</v>
      </c>
      <c r="BM48" s="948"/>
      <c r="BN48" s="948"/>
      <c r="BO48" s="948"/>
      <c r="BP48" s="948"/>
      <c r="BQ48" s="948"/>
      <c r="BR48" s="948" t="s">
        <v>5892</v>
      </c>
      <c r="BS48" s="948"/>
      <c r="BT48" s="948"/>
      <c r="BU48" s="948"/>
      <c r="BV48" s="948"/>
      <c r="BW48" s="948"/>
      <c r="BX48" s="948" t="s">
        <v>5892</v>
      </c>
      <c r="BY48" s="948"/>
      <c r="BZ48" s="948"/>
      <c r="CA48" s="948"/>
      <c r="CB48" s="948"/>
      <c r="CC48" s="948"/>
      <c r="CD48" s="948" t="s">
        <v>5892</v>
      </c>
      <c r="CE48" s="948"/>
      <c r="CF48" s="948"/>
      <c r="CG48" s="948"/>
      <c r="CH48" s="948"/>
      <c r="CI48" s="948"/>
      <c r="CJ48" s="948" t="s">
        <v>5892</v>
      </c>
      <c r="CK48" s="948"/>
      <c r="CL48" s="948"/>
      <c r="CM48" s="948"/>
      <c r="CN48" s="948"/>
      <c r="CO48" s="948"/>
      <c r="CP48" s="948" t="s">
        <v>5892</v>
      </c>
      <c r="CQ48" s="948"/>
      <c r="CR48" s="948"/>
      <c r="CS48" s="948"/>
      <c r="CT48" s="948"/>
      <c r="CU48" s="948"/>
      <c r="CV48" s="948" t="s">
        <v>5892</v>
      </c>
      <c r="CW48" s="948"/>
      <c r="CX48" s="948"/>
      <c r="CY48" s="948"/>
      <c r="CZ48" s="948"/>
      <c r="DA48" s="948"/>
      <c r="DB48" s="948" t="s">
        <v>5892</v>
      </c>
      <c r="DC48" s="948"/>
      <c r="DD48" s="948"/>
      <c r="DE48" s="948"/>
      <c r="DF48" s="948"/>
      <c r="DG48" s="948"/>
      <c r="DH48" s="948" t="s">
        <v>5892</v>
      </c>
      <c r="DI48" s="948"/>
      <c r="DJ48" s="948"/>
      <c r="DK48" s="948"/>
      <c r="DL48" s="948"/>
      <c r="DM48" s="948"/>
      <c r="DN48" s="948" t="s">
        <v>5892</v>
      </c>
      <c r="DO48" s="948"/>
      <c r="DP48" s="948"/>
      <c r="DQ48" s="948"/>
      <c r="DR48" s="948"/>
      <c r="DS48" s="948"/>
      <c r="DT48" s="948" t="s">
        <v>5892</v>
      </c>
      <c r="DU48" s="948"/>
      <c r="DV48" s="948"/>
      <c r="DW48" s="948"/>
      <c r="DX48" s="948"/>
      <c r="DY48" s="948"/>
      <c r="DZ48" s="948" t="s">
        <v>5892</v>
      </c>
      <c r="EA48" s="948"/>
      <c r="EB48" s="948"/>
      <c r="EC48" s="948"/>
      <c r="ED48" s="948"/>
      <c r="EE48" s="948"/>
      <c r="EF48" s="948" t="s">
        <v>5892</v>
      </c>
      <c r="EG48" s="948"/>
      <c r="EH48" s="948"/>
      <c r="EI48" s="948"/>
      <c r="EJ48" s="948"/>
      <c r="EK48" s="948"/>
      <c r="EL48" s="948" t="s">
        <v>5892</v>
      </c>
      <c r="EM48" s="948"/>
      <c r="EN48" s="948"/>
      <c r="EO48" s="948"/>
      <c r="EP48" s="948"/>
      <c r="EQ48" s="948"/>
      <c r="ER48" s="948" t="s">
        <v>5892</v>
      </c>
      <c r="ES48" s="948"/>
      <c r="ET48" s="948"/>
      <c r="EU48" s="948"/>
      <c r="EV48" s="948"/>
      <c r="EW48" s="948"/>
      <c r="EX48" s="948" t="s">
        <v>5892</v>
      </c>
      <c r="EY48" s="948"/>
      <c r="EZ48" s="948"/>
      <c r="FA48" s="948"/>
      <c r="FB48" s="948"/>
      <c r="FC48" s="948"/>
      <c r="FD48" s="948" t="s">
        <v>5892</v>
      </c>
      <c r="FE48" s="948"/>
      <c r="FF48" s="948"/>
      <c r="FG48" s="948"/>
      <c r="FH48" s="948"/>
      <c r="FI48" s="948"/>
      <c r="FJ48" s="948" t="s">
        <v>5892</v>
      </c>
      <c r="FK48" s="948"/>
      <c r="FL48" s="948"/>
      <c r="FM48" s="948"/>
      <c r="FN48" s="948"/>
      <c r="FO48" s="948"/>
      <c r="FP48" s="948" t="s">
        <v>5892</v>
      </c>
      <c r="FQ48" s="948"/>
      <c r="FR48" s="948"/>
      <c r="FS48" s="948"/>
      <c r="FT48" s="948"/>
      <c r="FU48" s="948"/>
      <c r="FV48" s="948" t="s">
        <v>5892</v>
      </c>
      <c r="FW48" s="948"/>
      <c r="FX48" s="948"/>
      <c r="FY48" s="948"/>
      <c r="FZ48" s="948"/>
      <c r="GA48" s="948"/>
      <c r="GB48" s="948" t="s">
        <v>5892</v>
      </c>
      <c r="GC48" s="948"/>
      <c r="GD48" s="948"/>
      <c r="GE48" s="948"/>
      <c r="GF48" s="948"/>
      <c r="GG48" s="948"/>
      <c r="GH48" s="948" t="s">
        <v>5892</v>
      </c>
      <c r="GI48" s="948"/>
      <c r="GJ48" s="948"/>
      <c r="GK48" s="948"/>
      <c r="GL48" s="948"/>
      <c r="GM48" s="948"/>
      <c r="GN48" s="948" t="s">
        <v>5892</v>
      </c>
      <c r="GO48" s="948"/>
      <c r="GP48" s="948"/>
      <c r="GQ48" s="948"/>
      <c r="GR48" s="948"/>
      <c r="GS48" s="948"/>
      <c r="GT48" s="948" t="s">
        <v>5892</v>
      </c>
      <c r="GU48" s="948"/>
      <c r="GV48" s="948"/>
      <c r="GW48" s="948"/>
      <c r="GX48" s="948"/>
      <c r="GY48" s="948"/>
      <c r="GZ48" s="948" t="s">
        <v>5892</v>
      </c>
      <c r="HA48" s="948"/>
      <c r="HB48" s="948"/>
      <c r="HC48" s="948"/>
      <c r="HD48" s="948"/>
      <c r="HE48" s="948"/>
      <c r="HF48" s="948" t="s">
        <v>5892</v>
      </c>
      <c r="HG48" s="948"/>
      <c r="HH48" s="948"/>
      <c r="HI48" s="948"/>
      <c r="HJ48" s="948"/>
      <c r="HK48" s="948"/>
      <c r="HL48" s="948" t="s">
        <v>5892</v>
      </c>
      <c r="HM48" s="948"/>
      <c r="HN48" s="948"/>
      <c r="HO48" s="948"/>
      <c r="HP48" s="948"/>
      <c r="HQ48" s="948"/>
      <c r="HR48" s="948" t="s">
        <v>5892</v>
      </c>
      <c r="HS48" s="948"/>
      <c r="HT48" s="948"/>
      <c r="HU48" s="948"/>
      <c r="HV48" s="948"/>
      <c r="HW48" s="948"/>
      <c r="HX48" s="948" t="s">
        <v>5892</v>
      </c>
      <c r="HY48" s="948"/>
      <c r="HZ48" s="948"/>
      <c r="IA48" s="948"/>
      <c r="IB48" s="948"/>
      <c r="IC48" s="948"/>
      <c r="ID48" s="948" t="s">
        <v>5892</v>
      </c>
      <c r="IE48" s="948"/>
      <c r="IF48" s="948"/>
      <c r="IG48" s="948"/>
      <c r="IH48" s="948"/>
      <c r="II48" s="948"/>
      <c r="IJ48" s="948" t="s">
        <v>5892</v>
      </c>
      <c r="IK48" s="948"/>
      <c r="IL48" s="948"/>
      <c r="IM48" s="948"/>
      <c r="IN48" s="948"/>
      <c r="IO48" s="948"/>
      <c r="IP48" s="948" t="s">
        <v>5892</v>
      </c>
      <c r="IQ48" s="948"/>
      <c r="IR48" s="948"/>
      <c r="IS48" s="948"/>
      <c r="IT48" s="948"/>
      <c r="IU48" s="948"/>
      <c r="IV48" s="1" t="s">
        <v>5892</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3">
    <mergeCell ref="IP46:IS46"/>
    <mergeCell ref="GB46:GG46"/>
    <mergeCell ref="HL48:HQ48"/>
    <mergeCell ref="ID47:II47"/>
    <mergeCell ref="HR46:HW46"/>
    <mergeCell ref="ID46:II46"/>
    <mergeCell ref="GB48:GG48"/>
    <mergeCell ref="IJ46:IO46"/>
    <mergeCell ref="GZ46:HE46"/>
    <mergeCell ref="HX46:IC46"/>
    <mergeCell ref="IP47:IS47"/>
    <mergeCell ref="GH48:GM48"/>
    <mergeCell ref="GH47:GM47"/>
    <mergeCell ref="IP48:IU48"/>
    <mergeCell ref="GZ48:HE48"/>
    <mergeCell ref="HX47:IC47"/>
    <mergeCell ref="HR47:HW47"/>
    <mergeCell ref="HF47:HK47"/>
    <mergeCell ref="HF48:HK48"/>
    <mergeCell ref="ID48:II48"/>
    <mergeCell ref="EF46:EK46"/>
    <mergeCell ref="EL47:EQ47"/>
    <mergeCell ref="FJ46:FO46"/>
    <mergeCell ref="FP46:FU46"/>
    <mergeCell ref="EX46:FC46"/>
    <mergeCell ref="EF47:EK47"/>
    <mergeCell ref="EX47:FC47"/>
    <mergeCell ref="IJ47:IO47"/>
    <mergeCell ref="GZ47:HE47"/>
    <mergeCell ref="HR48:HW48"/>
    <mergeCell ref="GT48:GY48"/>
    <mergeCell ref="IJ48:IO48"/>
    <mergeCell ref="HX48:IC48"/>
    <mergeCell ref="HL47:HQ47"/>
    <mergeCell ref="GT47:GY47"/>
    <mergeCell ref="GN48:GS48"/>
    <mergeCell ref="FJ48:FO48"/>
    <mergeCell ref="GB47:GG47"/>
    <mergeCell ref="GN47:GS47"/>
    <mergeCell ref="FP48:FU48"/>
    <mergeCell ref="FV47:GA47"/>
    <mergeCell ref="FP47:FU47"/>
    <mergeCell ref="FJ47:FO47"/>
    <mergeCell ref="EX48:FC48"/>
    <mergeCell ref="ER48:EW48"/>
    <mergeCell ref="ER47:EW47"/>
    <mergeCell ref="FD48:FI48"/>
    <mergeCell ref="FD47:FI47"/>
    <mergeCell ref="FV48:GA48"/>
    <mergeCell ref="EL48:EQ48"/>
    <mergeCell ref="EF48:EK48"/>
    <mergeCell ref="HL46:HQ46"/>
    <mergeCell ref="HF46:HK46"/>
    <mergeCell ref="GT46:GY46"/>
    <mergeCell ref="GH46:GM46"/>
    <mergeCell ref="GN46:GS46"/>
    <mergeCell ref="EL46:EQ46"/>
    <mergeCell ref="ER46:EW46"/>
    <mergeCell ref="FD46:FI46"/>
    <mergeCell ref="DN47:DS47"/>
    <mergeCell ref="FV46:GA46"/>
    <mergeCell ref="DB48:DG48"/>
    <mergeCell ref="BX47:CC47"/>
    <mergeCell ref="CJ46:CO46"/>
    <mergeCell ref="DT46:DY46"/>
    <mergeCell ref="CP47:CU47"/>
    <mergeCell ref="CV47:DA47"/>
    <mergeCell ref="DZ47:EE47"/>
    <mergeCell ref="DT47:DY47"/>
    <mergeCell ref="BL46:BQ46"/>
    <mergeCell ref="BR47:BW47"/>
    <mergeCell ref="BL47:BQ47"/>
    <mergeCell ref="BR46:BW46"/>
    <mergeCell ref="DH46:DM46"/>
    <mergeCell ref="CP46:CU46"/>
    <mergeCell ref="CV46:DA46"/>
    <mergeCell ref="DH47:DM47"/>
    <mergeCell ref="C1:G1"/>
    <mergeCell ref="J46:O46"/>
    <mergeCell ref="P46:U46"/>
    <mergeCell ref="V46:AA46"/>
    <mergeCell ref="DT48:DY48"/>
    <mergeCell ref="DZ46:EE46"/>
    <mergeCell ref="DZ48:EE48"/>
    <mergeCell ref="V47:AA47"/>
    <mergeCell ref="BX48:CC48"/>
    <mergeCell ref="CD48:CI48"/>
    <mergeCell ref="J47:O47"/>
    <mergeCell ref="P47:U47"/>
    <mergeCell ref="P48:U48"/>
    <mergeCell ref="DN46:DS46"/>
    <mergeCell ref="DN48:DS48"/>
    <mergeCell ref="DH48:DM48"/>
    <mergeCell ref="AZ46:BE46"/>
    <mergeCell ref="AN48:AS48"/>
    <mergeCell ref="BL48:BQ48"/>
    <mergeCell ref="CD47:CI47"/>
    <mergeCell ref="AZ48:BE48"/>
    <mergeCell ref="BF48:BK48"/>
    <mergeCell ref="AN46:AS46"/>
    <mergeCell ref="AH47:AM47"/>
    <mergeCell ref="AB47:AG47"/>
    <mergeCell ref="BF47:BK47"/>
    <mergeCell ref="AZ47:BE47"/>
    <mergeCell ref="BF46:BK46"/>
    <mergeCell ref="V48:AA48"/>
    <mergeCell ref="AB48:AG48"/>
    <mergeCell ref="AH48:AM48"/>
    <mergeCell ref="AT46:AY46"/>
    <mergeCell ref="AN47:AS47"/>
    <mergeCell ref="AT47:AY47"/>
    <mergeCell ref="AT48:AY48"/>
    <mergeCell ref="AB46:AG46"/>
    <mergeCell ref="AH46:AM46"/>
    <mergeCell ref="CP48:CU48"/>
    <mergeCell ref="CV48:DA48"/>
    <mergeCell ref="BR48:BW48"/>
    <mergeCell ref="DB46:DG46"/>
    <mergeCell ref="CJ47:CO47"/>
    <mergeCell ref="BX46:CC46"/>
    <mergeCell ref="CD46:CI46"/>
    <mergeCell ref="CJ48:CO48"/>
    <mergeCell ref="DB47:D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6" zoomScale="125" workbookViewId="0">
      <selection activeCell="D37" sqref="D37"/>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452</v>
      </c>
      <c r="G2" s="22"/>
    </row>
    <row r="3" spans="1:8">
      <c r="A3" s="267" t="s">
        <v>416</v>
      </c>
      <c r="G3" s="31">
        <v>40659</v>
      </c>
    </row>
    <row r="4" spans="1:8">
      <c r="A4" s="267" t="s">
        <v>417</v>
      </c>
      <c r="G4" s="24" t="s">
        <v>535</v>
      </c>
    </row>
    <row r="5" spans="1:8">
      <c r="A5" s="267" t="s">
        <v>152</v>
      </c>
    </row>
    <row r="6" spans="1:8">
      <c r="C6" s="49" t="s">
        <v>153</v>
      </c>
      <c r="D6" s="173"/>
      <c r="E6" s="173"/>
      <c r="F6" s="248"/>
      <c r="G6" s="46"/>
      <c r="H6" s="199"/>
    </row>
    <row r="7" spans="1:8">
      <c r="C7" s="269" t="s">
        <v>154</v>
      </c>
      <c r="D7" s="174" t="s">
        <v>570</v>
      </c>
      <c r="E7" s="174"/>
      <c r="F7" s="249"/>
      <c r="G7" s="48"/>
      <c r="H7" s="199"/>
    </row>
    <row r="8" spans="1:8">
      <c r="A8" s="267" t="s">
        <v>155</v>
      </c>
      <c r="C8" s="269" t="s">
        <v>156</v>
      </c>
      <c r="D8" s="174" t="s">
        <v>773</v>
      </c>
      <c r="E8" s="174"/>
      <c r="F8" s="249"/>
      <c r="G8" s="270"/>
      <c r="H8" s="199"/>
    </row>
    <row r="9" spans="1:8">
      <c r="A9" s="267" t="s">
        <v>204</v>
      </c>
      <c r="C9" s="269" t="s">
        <v>164</v>
      </c>
      <c r="D9" s="174" t="s">
        <v>205</v>
      </c>
      <c r="E9" s="174"/>
      <c r="F9" s="249"/>
      <c r="G9" s="270"/>
      <c r="H9" s="199"/>
    </row>
    <row r="10" spans="1:8">
      <c r="A10" s="267" t="s">
        <v>3734</v>
      </c>
      <c r="C10" s="272"/>
      <c r="D10" s="174"/>
      <c r="E10" s="174"/>
      <c r="F10" s="249"/>
      <c r="G10" s="270"/>
      <c r="H10" s="199"/>
    </row>
    <row r="11" spans="1:8">
      <c r="A11" t="s">
        <v>935</v>
      </c>
      <c r="C11" s="47" t="s">
        <v>93</v>
      </c>
      <c r="D11" s="199"/>
      <c r="E11" s="199"/>
      <c r="F11" s="273"/>
      <c r="G11" s="270"/>
      <c r="H11" s="199"/>
    </row>
    <row r="12" spans="1:8">
      <c r="C12" s="47" t="s">
        <v>5359</v>
      </c>
      <c r="D12" s="174"/>
      <c r="E12" s="174"/>
      <c r="F12" s="249"/>
      <c r="G12" s="270"/>
      <c r="H12" s="199"/>
    </row>
    <row r="13" spans="1:8">
      <c r="A13" s="271"/>
      <c r="C13" s="47" t="s">
        <v>719</v>
      </c>
      <c r="D13" s="199"/>
      <c r="E13" s="199"/>
      <c r="F13" s="273"/>
      <c r="G13" s="270"/>
      <c r="H13" s="199"/>
    </row>
    <row r="14" spans="1:8">
      <c r="A14" s="274"/>
      <c r="C14" s="47" t="s">
        <v>180</v>
      </c>
      <c r="D14" s="199"/>
      <c r="E14" s="199"/>
      <c r="F14" s="273"/>
      <c r="G14" s="275"/>
      <c r="H14" s="199"/>
    </row>
    <row r="15" spans="1:8">
      <c r="A15" s="274" t="s">
        <v>277</v>
      </c>
      <c r="C15" s="272" t="s">
        <v>670</v>
      </c>
      <c r="D15" s="199"/>
      <c r="E15" s="199"/>
      <c r="F15" s="273"/>
      <c r="G15" s="270"/>
      <c r="H15" s="199"/>
    </row>
    <row r="16" spans="1:8">
      <c r="A16" s="477" t="s">
        <v>446</v>
      </c>
      <c r="C16" s="272"/>
      <c r="D16" s="199"/>
      <c r="E16" s="199"/>
      <c r="F16" s="273"/>
      <c r="G16" s="270"/>
      <c r="H16" s="199"/>
    </row>
    <row r="17" spans="1:8">
      <c r="C17" s="272"/>
      <c r="D17" s="199"/>
      <c r="E17" s="199"/>
      <c r="F17" s="273"/>
      <c r="G17" s="270"/>
      <c r="H17" s="199"/>
    </row>
    <row r="18" spans="1:8">
      <c r="C18" s="276" t="s">
        <v>441</v>
      </c>
      <c r="D18" s="277"/>
      <c r="E18" s="277"/>
      <c r="F18" s="278"/>
      <c r="G18" s="279"/>
      <c r="H18" s="199"/>
    </row>
    <row r="19" spans="1:8">
      <c r="A19" s="267" t="s">
        <v>1967</v>
      </c>
      <c r="C19" s="950"/>
      <c r="D19" s="950"/>
      <c r="E19" s="950"/>
      <c r="F19" s="950"/>
      <c r="G19" s="950"/>
    </row>
    <row r="20" spans="1:8">
      <c r="A20" s="274" t="s">
        <v>278</v>
      </c>
      <c r="C20" s="274"/>
      <c r="D20" s="274"/>
      <c r="E20" s="274"/>
      <c r="F20" s="280"/>
    </row>
    <row r="21" spans="1:8">
      <c r="A21" s="849"/>
      <c r="C21" s="274"/>
      <c r="D21" s="274"/>
      <c r="E21" s="274"/>
      <c r="F21" s="280"/>
    </row>
    <row r="22" spans="1:8" s="286" customFormat="1" ht="16" customHeight="1">
      <c r="A22" s="282"/>
      <c r="B22" s="18"/>
      <c r="C22" s="8"/>
      <c r="D22" s="8"/>
      <c r="E22" s="8"/>
      <c r="F22" s="283"/>
      <c r="G22" s="284"/>
      <c r="H22" s="285"/>
    </row>
    <row r="23" spans="1:8" ht="29" customHeight="1">
      <c r="A23" s="287" t="s">
        <v>279</v>
      </c>
      <c r="B23" s="30" t="s">
        <v>351</v>
      </c>
      <c r="C23" s="30" t="s">
        <v>586</v>
      </c>
      <c r="D23" s="513" t="s">
        <v>587</v>
      </c>
      <c r="E23" s="30" t="s">
        <v>6</v>
      </c>
      <c r="F23" s="253" t="s">
        <v>354</v>
      </c>
      <c r="G23" s="30" t="s">
        <v>346</v>
      </c>
      <c r="H23" s="13"/>
    </row>
    <row r="24" spans="1:8">
      <c r="A24" s="288">
        <v>40803</v>
      </c>
      <c r="B24" s="289" t="s">
        <v>2615</v>
      </c>
      <c r="C24" s="290">
        <v>255</v>
      </c>
      <c r="D24" s="291">
        <v>4</v>
      </c>
      <c r="E24" s="290">
        <f>C24*D24</f>
        <v>1020</v>
      </c>
      <c r="F24" s="233"/>
      <c r="G24" s="223">
        <f t="shared" ref="G24:G39" si="0">E24*(1-F24)</f>
        <v>1020</v>
      </c>
      <c r="H24" s="13"/>
    </row>
    <row r="25" spans="1:8">
      <c r="A25" s="23"/>
      <c r="B25" s="289" t="s">
        <v>347</v>
      </c>
      <c r="C25" s="290"/>
      <c r="D25" s="291"/>
      <c r="E25" s="290"/>
      <c r="F25" s="292"/>
      <c r="G25" s="223">
        <f t="shared" si="0"/>
        <v>0</v>
      </c>
      <c r="H25" s="178"/>
    </row>
    <row r="26" spans="1:8">
      <c r="A26" s="293"/>
      <c r="B26" s="294" t="s">
        <v>233</v>
      </c>
      <c r="C26" s="290"/>
      <c r="D26" s="291"/>
      <c r="E26" s="290"/>
      <c r="F26" s="292"/>
      <c r="G26" s="223">
        <f t="shared" si="0"/>
        <v>0</v>
      </c>
      <c r="H26" s="178"/>
    </row>
    <row r="27" spans="1:8">
      <c r="A27" s="293"/>
      <c r="B27" s="294" t="s">
        <v>237</v>
      </c>
      <c r="C27" s="290"/>
      <c r="D27" s="291"/>
      <c r="E27" s="290"/>
      <c r="F27" s="292"/>
      <c r="G27" s="223">
        <f t="shared" si="0"/>
        <v>0</v>
      </c>
      <c r="H27" s="178"/>
    </row>
    <row r="28" spans="1:8">
      <c r="A28" s="293"/>
      <c r="B28" s="294" t="s">
        <v>94</v>
      </c>
      <c r="C28" s="290"/>
      <c r="D28" s="291"/>
      <c r="E28" s="290"/>
      <c r="F28" s="292"/>
      <c r="G28" s="223">
        <f t="shared" si="0"/>
        <v>0</v>
      </c>
      <c r="H28" s="178"/>
    </row>
    <row r="29" spans="1:8">
      <c r="A29" s="293"/>
      <c r="B29" s="294" t="s">
        <v>20</v>
      </c>
      <c r="C29" s="290"/>
      <c r="D29" s="291"/>
      <c r="E29" s="290"/>
      <c r="F29" s="292"/>
      <c r="G29" s="223">
        <f t="shared" si="0"/>
        <v>0</v>
      </c>
      <c r="H29" s="178"/>
    </row>
    <row r="30" spans="1:8">
      <c r="A30" s="293"/>
      <c r="B30" s="294" t="s">
        <v>21</v>
      </c>
      <c r="C30" s="290"/>
      <c r="D30" s="291"/>
      <c r="E30" s="290"/>
      <c r="F30" s="292"/>
      <c r="G30" s="223">
        <f t="shared" si="0"/>
        <v>0</v>
      </c>
      <c r="H30" s="178"/>
    </row>
    <row r="31" spans="1:8">
      <c r="A31" s="293"/>
      <c r="B31" s="294" t="s">
        <v>22</v>
      </c>
      <c r="C31" s="290"/>
      <c r="D31" s="291"/>
      <c r="E31" s="290"/>
      <c r="F31" s="292"/>
      <c r="G31" s="223">
        <f t="shared" si="0"/>
        <v>0</v>
      </c>
      <c r="H31" s="178"/>
    </row>
    <row r="32" spans="1:8">
      <c r="A32" s="293"/>
      <c r="B32" s="294" t="s">
        <v>335</v>
      </c>
      <c r="C32" s="290"/>
      <c r="D32" s="291"/>
      <c r="E32" s="290"/>
      <c r="F32" s="292"/>
      <c r="G32" s="223">
        <f t="shared" si="0"/>
        <v>0</v>
      </c>
      <c r="H32" s="178"/>
    </row>
    <row r="33" spans="1:256">
      <c r="A33" s="293"/>
      <c r="B33" s="294" t="s">
        <v>961</v>
      </c>
      <c r="C33" s="295">
        <v>50</v>
      </c>
      <c r="D33" s="296">
        <v>3</v>
      </c>
      <c r="E33" s="290">
        <f>C33*D33</f>
        <v>150</v>
      </c>
      <c r="F33" s="297"/>
      <c r="G33" s="223">
        <f t="shared" si="0"/>
        <v>150</v>
      </c>
      <c r="H33" s="178"/>
    </row>
    <row r="34" spans="1:256">
      <c r="A34" s="293"/>
      <c r="B34" s="294" t="s">
        <v>582</v>
      </c>
      <c r="C34" s="290">
        <v>40</v>
      </c>
      <c r="D34" s="291">
        <v>7</v>
      </c>
      <c r="E34" s="290">
        <f>C34*D34</f>
        <v>280</v>
      </c>
      <c r="F34" s="292"/>
      <c r="G34" s="223">
        <f t="shared" si="0"/>
        <v>280</v>
      </c>
      <c r="H34" s="13"/>
    </row>
    <row r="35" spans="1:256">
      <c r="A35" s="293"/>
      <c r="B35" s="294" t="s">
        <v>1173</v>
      </c>
      <c r="C35" s="290">
        <v>300</v>
      </c>
      <c r="D35" s="296" t="s">
        <v>583</v>
      </c>
      <c r="E35" s="290">
        <v>300</v>
      </c>
      <c r="F35" s="297"/>
      <c r="G35" s="223">
        <f t="shared" si="0"/>
        <v>300</v>
      </c>
      <c r="H35" s="13"/>
    </row>
    <row r="36" spans="1:256">
      <c r="A36" s="293"/>
      <c r="B36" s="294" t="s">
        <v>2174</v>
      </c>
      <c r="C36" s="290"/>
      <c r="D36" s="291"/>
      <c r="E36" s="290"/>
      <c r="F36" s="297"/>
      <c r="G36" s="223">
        <f t="shared" si="0"/>
        <v>0</v>
      </c>
      <c r="H36" s="13"/>
    </row>
    <row r="37" spans="1:256">
      <c r="A37" s="293"/>
      <c r="B37" s="294" t="s">
        <v>568</v>
      </c>
      <c r="C37" s="290"/>
      <c r="D37" s="291"/>
      <c r="E37" s="290"/>
      <c r="F37" s="292"/>
      <c r="G37" s="223">
        <f t="shared" si="0"/>
        <v>0</v>
      </c>
      <c r="H37" s="13"/>
    </row>
    <row r="38" spans="1:256">
      <c r="A38" s="293"/>
      <c r="B38" s="457" t="s">
        <v>695</v>
      </c>
      <c r="C38" s="290"/>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566</v>
      </c>
      <c r="C40" s="304"/>
      <c r="D40" s="304"/>
      <c r="E40" s="226">
        <f>SUM(E24:E39)</f>
        <v>1750</v>
      </c>
      <c r="F40" s="226"/>
      <c r="G40" s="226">
        <f>SUM(G24:G39)</f>
        <v>1750</v>
      </c>
      <c r="H40" s="307"/>
    </row>
    <row r="42" spans="1:256">
      <c r="C42" s="309" t="s">
        <v>567</v>
      </c>
      <c r="D42" s="310">
        <f>G40/2</f>
        <v>875</v>
      </c>
      <c r="E42" s="310"/>
      <c r="F42" s="311"/>
    </row>
    <row r="44" spans="1:256">
      <c r="C44" s="1" t="s">
        <v>577</v>
      </c>
      <c r="D44" s="1"/>
      <c r="E44" s="1"/>
      <c r="F44" s="312"/>
      <c r="G44" s="1"/>
      <c r="H44" s="1"/>
      <c r="I44" s="1"/>
    </row>
    <row r="45" spans="1:256">
      <c r="C45" s="1" t="s">
        <v>143</v>
      </c>
      <c r="D45" s="1"/>
      <c r="E45" s="1"/>
      <c r="F45" s="312"/>
      <c r="G45" s="1"/>
      <c r="H45" s="1"/>
      <c r="I45" s="1"/>
    </row>
    <row r="46" spans="1:256">
      <c r="C46" s="850" t="s">
        <v>251</v>
      </c>
      <c r="D46" s="850"/>
      <c r="E46" s="850"/>
      <c r="F46" s="851"/>
      <c r="G46" s="850"/>
      <c r="H46" s="850"/>
      <c r="I46" s="315"/>
      <c r="J46" s="948"/>
      <c r="K46" s="948"/>
      <c r="L46" s="948"/>
      <c r="M46" s="948"/>
      <c r="N46" s="948"/>
      <c r="O46" s="948"/>
      <c r="P46" s="948"/>
      <c r="Q46" s="948"/>
      <c r="R46" s="948"/>
      <c r="S46" s="948"/>
      <c r="T46" s="948"/>
      <c r="U46" s="948"/>
      <c r="V46" s="948" t="s">
        <v>577</v>
      </c>
      <c r="W46" s="948"/>
      <c r="X46" s="948"/>
      <c r="Y46" s="948"/>
      <c r="Z46" s="948"/>
      <c r="AA46" s="948"/>
      <c r="AB46" s="948" t="s">
        <v>577</v>
      </c>
      <c r="AC46" s="948"/>
      <c r="AD46" s="948"/>
      <c r="AE46" s="948"/>
      <c r="AF46" s="948"/>
      <c r="AG46" s="948"/>
      <c r="AH46" s="948" t="s">
        <v>577</v>
      </c>
      <c r="AI46" s="948"/>
      <c r="AJ46" s="948"/>
      <c r="AK46" s="948"/>
      <c r="AL46" s="948"/>
      <c r="AM46" s="948"/>
      <c r="AN46" s="948" t="s">
        <v>577</v>
      </c>
      <c r="AO46" s="948"/>
      <c r="AP46" s="948"/>
      <c r="AQ46" s="948"/>
      <c r="AR46" s="948"/>
      <c r="AS46" s="948"/>
      <c r="AT46" s="948" t="s">
        <v>577</v>
      </c>
      <c r="AU46" s="948"/>
      <c r="AV46" s="948"/>
      <c r="AW46" s="948"/>
      <c r="AX46" s="948"/>
      <c r="AY46" s="948"/>
      <c r="AZ46" s="948" t="s">
        <v>577</v>
      </c>
      <c r="BA46" s="948"/>
      <c r="BB46" s="948"/>
      <c r="BC46" s="948"/>
      <c r="BD46" s="948"/>
      <c r="BE46" s="948"/>
      <c r="BF46" s="948" t="s">
        <v>577</v>
      </c>
      <c r="BG46" s="948"/>
      <c r="BH46" s="948"/>
      <c r="BI46" s="948"/>
      <c r="BJ46" s="948"/>
      <c r="BK46" s="948"/>
      <c r="BL46" s="948" t="s">
        <v>577</v>
      </c>
      <c r="BM46" s="948"/>
      <c r="BN46" s="948"/>
      <c r="BO46" s="948"/>
      <c r="BP46" s="948"/>
      <c r="BQ46" s="948"/>
      <c r="BR46" s="948" t="s">
        <v>577</v>
      </c>
      <c r="BS46" s="948"/>
      <c r="BT46" s="948"/>
      <c r="BU46" s="948"/>
      <c r="BV46" s="948"/>
      <c r="BW46" s="948"/>
      <c r="BX46" s="948" t="s">
        <v>577</v>
      </c>
      <c r="BY46" s="948"/>
      <c r="BZ46" s="948"/>
      <c r="CA46" s="948"/>
      <c r="CB46" s="948"/>
      <c r="CC46" s="948"/>
      <c r="CD46" s="948" t="s">
        <v>577</v>
      </c>
      <c r="CE46" s="948"/>
      <c r="CF46" s="948"/>
      <c r="CG46" s="948"/>
      <c r="CH46" s="948"/>
      <c r="CI46" s="948"/>
      <c r="CJ46" s="948" t="s">
        <v>577</v>
      </c>
      <c r="CK46" s="948"/>
      <c r="CL46" s="948"/>
      <c r="CM46" s="948"/>
      <c r="CN46" s="948"/>
      <c r="CO46" s="948"/>
      <c r="CP46" s="948" t="s">
        <v>577</v>
      </c>
      <c r="CQ46" s="948"/>
      <c r="CR46" s="948"/>
      <c r="CS46" s="948"/>
      <c r="CT46" s="948"/>
      <c r="CU46" s="948"/>
      <c r="CV46" s="948" t="s">
        <v>577</v>
      </c>
      <c r="CW46" s="948"/>
      <c r="CX46" s="948"/>
      <c r="CY46" s="948"/>
      <c r="CZ46" s="948"/>
      <c r="DA46" s="948"/>
      <c r="DB46" s="948" t="s">
        <v>577</v>
      </c>
      <c r="DC46" s="948"/>
      <c r="DD46" s="948"/>
      <c r="DE46" s="948"/>
      <c r="DF46" s="948"/>
      <c r="DG46" s="948"/>
      <c r="DH46" s="948" t="s">
        <v>577</v>
      </c>
      <c r="DI46" s="948"/>
      <c r="DJ46" s="948"/>
      <c r="DK46" s="948"/>
      <c r="DL46" s="948"/>
      <c r="DM46" s="948"/>
      <c r="DN46" s="948" t="s">
        <v>577</v>
      </c>
      <c r="DO46" s="948"/>
      <c r="DP46" s="948"/>
      <c r="DQ46" s="948"/>
      <c r="DR46" s="948"/>
      <c r="DS46" s="948"/>
      <c r="DT46" s="948" t="s">
        <v>577</v>
      </c>
      <c r="DU46" s="948"/>
      <c r="DV46" s="948"/>
      <c r="DW46" s="948"/>
      <c r="DX46" s="948"/>
      <c r="DY46" s="948"/>
      <c r="DZ46" s="948" t="s">
        <v>577</v>
      </c>
      <c r="EA46" s="948"/>
      <c r="EB46" s="948"/>
      <c r="EC46" s="948"/>
      <c r="ED46" s="948"/>
      <c r="EE46" s="948"/>
      <c r="EF46" s="948" t="s">
        <v>577</v>
      </c>
      <c r="EG46" s="948"/>
      <c r="EH46" s="948"/>
      <c r="EI46" s="948"/>
      <c r="EJ46" s="948"/>
      <c r="EK46" s="948"/>
      <c r="EL46" s="948" t="s">
        <v>577</v>
      </c>
      <c r="EM46" s="948"/>
      <c r="EN46" s="948"/>
      <c r="EO46" s="948"/>
      <c r="EP46" s="948"/>
      <c r="EQ46" s="948"/>
      <c r="ER46" s="948" t="s">
        <v>577</v>
      </c>
      <c r="ES46" s="948"/>
      <c r="ET46" s="948"/>
      <c r="EU46" s="948"/>
      <c r="EV46" s="948"/>
      <c r="EW46" s="948"/>
      <c r="EX46" s="948" t="s">
        <v>577</v>
      </c>
      <c r="EY46" s="948"/>
      <c r="EZ46" s="948"/>
      <c r="FA46" s="948"/>
      <c r="FB46" s="948"/>
      <c r="FC46" s="948"/>
      <c r="FD46" s="948" t="s">
        <v>577</v>
      </c>
      <c r="FE46" s="948"/>
      <c r="FF46" s="948"/>
      <c r="FG46" s="948"/>
      <c r="FH46" s="948"/>
      <c r="FI46" s="948"/>
      <c r="FJ46" s="948" t="s">
        <v>577</v>
      </c>
      <c r="FK46" s="948"/>
      <c r="FL46" s="948"/>
      <c r="FM46" s="948"/>
      <c r="FN46" s="948"/>
      <c r="FO46" s="948"/>
      <c r="FP46" s="948" t="s">
        <v>577</v>
      </c>
      <c r="FQ46" s="948"/>
      <c r="FR46" s="948"/>
      <c r="FS46" s="948"/>
      <c r="FT46" s="948"/>
      <c r="FU46" s="948"/>
      <c r="FV46" s="948" t="s">
        <v>577</v>
      </c>
      <c r="FW46" s="948"/>
      <c r="FX46" s="948"/>
      <c r="FY46" s="948"/>
      <c r="FZ46" s="948"/>
      <c r="GA46" s="948"/>
      <c r="GB46" s="948" t="s">
        <v>577</v>
      </c>
      <c r="GC46" s="948"/>
      <c r="GD46" s="948"/>
      <c r="GE46" s="948"/>
      <c r="GF46" s="948"/>
      <c r="GG46" s="948"/>
      <c r="GH46" s="948" t="s">
        <v>577</v>
      </c>
      <c r="GI46" s="948"/>
      <c r="GJ46" s="948"/>
      <c r="GK46" s="948"/>
      <c r="GL46" s="948"/>
      <c r="GM46" s="948"/>
      <c r="GN46" s="948" t="s">
        <v>577</v>
      </c>
      <c r="GO46" s="948"/>
      <c r="GP46" s="948"/>
      <c r="GQ46" s="948"/>
      <c r="GR46" s="948"/>
      <c r="GS46" s="948"/>
      <c r="GT46" s="948" t="s">
        <v>577</v>
      </c>
      <c r="GU46" s="948"/>
      <c r="GV46" s="948"/>
      <c r="GW46" s="948"/>
      <c r="GX46" s="948"/>
      <c r="GY46" s="948"/>
      <c r="GZ46" s="948" t="s">
        <v>577</v>
      </c>
      <c r="HA46" s="948"/>
      <c r="HB46" s="948"/>
      <c r="HC46" s="948"/>
      <c r="HD46" s="948"/>
      <c r="HE46" s="948"/>
      <c r="HF46" s="948" t="s">
        <v>577</v>
      </c>
      <c r="HG46" s="948"/>
      <c r="HH46" s="948"/>
      <c r="HI46" s="948"/>
      <c r="HJ46" s="948"/>
      <c r="HK46" s="948"/>
      <c r="HL46" s="948" t="s">
        <v>577</v>
      </c>
      <c r="HM46" s="948"/>
      <c r="HN46" s="948"/>
      <c r="HO46" s="948"/>
      <c r="HP46" s="948"/>
      <c r="HQ46" s="948"/>
      <c r="HR46" s="948" t="s">
        <v>577</v>
      </c>
      <c r="HS46" s="948"/>
      <c r="HT46" s="948"/>
      <c r="HU46" s="948"/>
      <c r="HV46" s="948"/>
      <c r="HW46" s="948"/>
      <c r="HX46" s="948" t="s">
        <v>577</v>
      </c>
      <c r="HY46" s="948"/>
      <c r="HZ46" s="948"/>
      <c r="IA46" s="948"/>
      <c r="IB46" s="948"/>
      <c r="IC46" s="948"/>
      <c r="ID46" s="948" t="s">
        <v>577</v>
      </c>
      <c r="IE46" s="948"/>
      <c r="IF46" s="948"/>
      <c r="IG46" s="948"/>
      <c r="IH46" s="948"/>
      <c r="II46" s="948"/>
      <c r="IJ46" s="948" t="s">
        <v>577</v>
      </c>
      <c r="IK46" s="948"/>
      <c r="IL46" s="948"/>
      <c r="IM46" s="948"/>
      <c r="IN46" s="948"/>
      <c r="IO46" s="948"/>
      <c r="IP46" s="948" t="s">
        <v>577</v>
      </c>
      <c r="IQ46" s="948"/>
      <c r="IR46" s="948"/>
      <c r="IS46" s="948"/>
    </row>
    <row r="47" spans="1:256">
      <c r="C47" s="1" t="s">
        <v>140</v>
      </c>
      <c r="D47" s="1"/>
      <c r="E47" s="1"/>
      <c r="F47" s="312"/>
      <c r="G47" s="1"/>
      <c r="H47" s="1"/>
      <c r="I47" s="1"/>
      <c r="J47" s="948"/>
      <c r="K47" s="948"/>
      <c r="L47" s="948"/>
      <c r="M47" s="948"/>
      <c r="N47" s="948"/>
      <c r="O47" s="948"/>
      <c r="P47" s="948"/>
      <c r="Q47" s="948"/>
      <c r="R47" s="948"/>
      <c r="S47" s="948"/>
      <c r="T47" s="948"/>
      <c r="U47" s="948"/>
      <c r="V47" s="948" t="s">
        <v>652</v>
      </c>
      <c r="W47" s="948"/>
      <c r="X47" s="948"/>
      <c r="Y47" s="948"/>
      <c r="Z47" s="948"/>
      <c r="AA47" s="948"/>
      <c r="AB47" s="948" t="s">
        <v>652</v>
      </c>
      <c r="AC47" s="948"/>
      <c r="AD47" s="948"/>
      <c r="AE47" s="948"/>
      <c r="AF47" s="948"/>
      <c r="AG47" s="948"/>
      <c r="AH47" s="948" t="s">
        <v>652</v>
      </c>
      <c r="AI47" s="948"/>
      <c r="AJ47" s="948"/>
      <c r="AK47" s="948"/>
      <c r="AL47" s="948"/>
      <c r="AM47" s="948"/>
      <c r="AN47" s="948" t="s">
        <v>652</v>
      </c>
      <c r="AO47" s="948"/>
      <c r="AP47" s="948"/>
      <c r="AQ47" s="948"/>
      <c r="AR47" s="948"/>
      <c r="AS47" s="948"/>
      <c r="AT47" s="948" t="s">
        <v>652</v>
      </c>
      <c r="AU47" s="948"/>
      <c r="AV47" s="948"/>
      <c r="AW47" s="948"/>
      <c r="AX47" s="948"/>
      <c r="AY47" s="948"/>
      <c r="AZ47" s="948" t="s">
        <v>652</v>
      </c>
      <c r="BA47" s="948"/>
      <c r="BB47" s="948"/>
      <c r="BC47" s="948"/>
      <c r="BD47" s="948"/>
      <c r="BE47" s="948"/>
      <c r="BF47" s="948" t="s">
        <v>652</v>
      </c>
      <c r="BG47" s="948"/>
      <c r="BH47" s="948"/>
      <c r="BI47" s="948"/>
      <c r="BJ47" s="948"/>
      <c r="BK47" s="948"/>
      <c r="BL47" s="948" t="s">
        <v>652</v>
      </c>
      <c r="BM47" s="948"/>
      <c r="BN47" s="948"/>
      <c r="BO47" s="948"/>
      <c r="BP47" s="948"/>
      <c r="BQ47" s="948"/>
      <c r="BR47" s="948" t="s">
        <v>652</v>
      </c>
      <c r="BS47" s="948"/>
      <c r="BT47" s="948"/>
      <c r="BU47" s="948"/>
      <c r="BV47" s="948"/>
      <c r="BW47" s="948"/>
      <c r="BX47" s="948" t="s">
        <v>652</v>
      </c>
      <c r="BY47" s="948"/>
      <c r="BZ47" s="948"/>
      <c r="CA47" s="948"/>
      <c r="CB47" s="948"/>
      <c r="CC47" s="948"/>
      <c r="CD47" s="948" t="s">
        <v>652</v>
      </c>
      <c r="CE47" s="948"/>
      <c r="CF47" s="948"/>
      <c r="CG47" s="948"/>
      <c r="CH47" s="948"/>
      <c r="CI47" s="948"/>
      <c r="CJ47" s="948" t="s">
        <v>652</v>
      </c>
      <c r="CK47" s="948"/>
      <c r="CL47" s="948"/>
      <c r="CM47" s="948"/>
      <c r="CN47" s="948"/>
      <c r="CO47" s="948"/>
      <c r="CP47" s="948" t="s">
        <v>652</v>
      </c>
      <c r="CQ47" s="948"/>
      <c r="CR47" s="948"/>
      <c r="CS47" s="948"/>
      <c r="CT47" s="948"/>
      <c r="CU47" s="948"/>
      <c r="CV47" s="948" t="s">
        <v>652</v>
      </c>
      <c r="CW47" s="948"/>
      <c r="CX47" s="948"/>
      <c r="CY47" s="948"/>
      <c r="CZ47" s="948"/>
      <c r="DA47" s="948"/>
      <c r="DB47" s="948" t="s">
        <v>652</v>
      </c>
      <c r="DC47" s="948"/>
      <c r="DD47" s="948"/>
      <c r="DE47" s="948"/>
      <c r="DF47" s="948"/>
      <c r="DG47" s="948"/>
      <c r="DH47" s="948" t="s">
        <v>652</v>
      </c>
      <c r="DI47" s="948"/>
      <c r="DJ47" s="948"/>
      <c r="DK47" s="948"/>
      <c r="DL47" s="948"/>
      <c r="DM47" s="948"/>
      <c r="DN47" s="948" t="s">
        <v>652</v>
      </c>
      <c r="DO47" s="948"/>
      <c r="DP47" s="948"/>
      <c r="DQ47" s="948"/>
      <c r="DR47" s="948"/>
      <c r="DS47" s="948"/>
      <c r="DT47" s="948" t="s">
        <v>652</v>
      </c>
      <c r="DU47" s="948"/>
      <c r="DV47" s="948"/>
      <c r="DW47" s="948"/>
      <c r="DX47" s="948"/>
      <c r="DY47" s="948"/>
      <c r="DZ47" s="948" t="s">
        <v>652</v>
      </c>
      <c r="EA47" s="948"/>
      <c r="EB47" s="948"/>
      <c r="EC47" s="948"/>
      <c r="ED47" s="948"/>
      <c r="EE47" s="948"/>
      <c r="EF47" s="948" t="s">
        <v>652</v>
      </c>
      <c r="EG47" s="948"/>
      <c r="EH47" s="948"/>
      <c r="EI47" s="948"/>
      <c r="EJ47" s="948"/>
      <c r="EK47" s="948"/>
      <c r="EL47" s="948" t="s">
        <v>652</v>
      </c>
      <c r="EM47" s="948"/>
      <c r="EN47" s="948"/>
      <c r="EO47" s="948"/>
      <c r="EP47" s="948"/>
      <c r="EQ47" s="948"/>
      <c r="ER47" s="948" t="s">
        <v>652</v>
      </c>
      <c r="ES47" s="948"/>
      <c r="ET47" s="948"/>
      <c r="EU47" s="948"/>
      <c r="EV47" s="948"/>
      <c r="EW47" s="948"/>
      <c r="EX47" s="948" t="s">
        <v>652</v>
      </c>
      <c r="EY47" s="948"/>
      <c r="EZ47" s="948"/>
      <c r="FA47" s="948"/>
      <c r="FB47" s="948"/>
      <c r="FC47" s="948"/>
      <c r="FD47" s="948" t="s">
        <v>652</v>
      </c>
      <c r="FE47" s="948"/>
      <c r="FF47" s="948"/>
      <c r="FG47" s="948"/>
      <c r="FH47" s="948"/>
      <c r="FI47" s="948"/>
      <c r="FJ47" s="948" t="s">
        <v>652</v>
      </c>
      <c r="FK47" s="948"/>
      <c r="FL47" s="948"/>
      <c r="FM47" s="948"/>
      <c r="FN47" s="948"/>
      <c r="FO47" s="948"/>
      <c r="FP47" s="948" t="s">
        <v>652</v>
      </c>
      <c r="FQ47" s="948"/>
      <c r="FR47" s="948"/>
      <c r="FS47" s="948"/>
      <c r="FT47" s="948"/>
      <c r="FU47" s="948"/>
      <c r="FV47" s="948" t="s">
        <v>652</v>
      </c>
      <c r="FW47" s="948"/>
      <c r="FX47" s="948"/>
      <c r="FY47" s="948"/>
      <c r="FZ47" s="948"/>
      <c r="GA47" s="948"/>
      <c r="GB47" s="948" t="s">
        <v>652</v>
      </c>
      <c r="GC47" s="948"/>
      <c r="GD47" s="948"/>
      <c r="GE47" s="948"/>
      <c r="GF47" s="948"/>
      <c r="GG47" s="948"/>
      <c r="GH47" s="948" t="s">
        <v>652</v>
      </c>
      <c r="GI47" s="948"/>
      <c r="GJ47" s="948"/>
      <c r="GK47" s="948"/>
      <c r="GL47" s="948"/>
      <c r="GM47" s="948"/>
      <c r="GN47" s="948" t="s">
        <v>652</v>
      </c>
      <c r="GO47" s="948"/>
      <c r="GP47" s="948"/>
      <c r="GQ47" s="948"/>
      <c r="GR47" s="948"/>
      <c r="GS47" s="948"/>
      <c r="GT47" s="948" t="s">
        <v>652</v>
      </c>
      <c r="GU47" s="948"/>
      <c r="GV47" s="948"/>
      <c r="GW47" s="948"/>
      <c r="GX47" s="948"/>
      <c r="GY47" s="948"/>
      <c r="GZ47" s="948" t="s">
        <v>652</v>
      </c>
      <c r="HA47" s="948"/>
      <c r="HB47" s="948"/>
      <c r="HC47" s="948"/>
      <c r="HD47" s="948"/>
      <c r="HE47" s="948"/>
      <c r="HF47" s="948" t="s">
        <v>652</v>
      </c>
      <c r="HG47" s="948"/>
      <c r="HH47" s="948"/>
      <c r="HI47" s="948"/>
      <c r="HJ47" s="948"/>
      <c r="HK47" s="948"/>
      <c r="HL47" s="948" t="s">
        <v>652</v>
      </c>
      <c r="HM47" s="948"/>
      <c r="HN47" s="948"/>
      <c r="HO47" s="948"/>
      <c r="HP47" s="948"/>
      <c r="HQ47" s="948"/>
      <c r="HR47" s="948" t="s">
        <v>652</v>
      </c>
      <c r="HS47" s="948"/>
      <c r="HT47" s="948"/>
      <c r="HU47" s="948"/>
      <c r="HV47" s="948"/>
      <c r="HW47" s="948"/>
      <c r="HX47" s="948" t="s">
        <v>652</v>
      </c>
      <c r="HY47" s="948"/>
      <c r="HZ47" s="948"/>
      <c r="IA47" s="948"/>
      <c r="IB47" s="948"/>
      <c r="IC47" s="948"/>
      <c r="ID47" s="948" t="s">
        <v>652</v>
      </c>
      <c r="IE47" s="948"/>
      <c r="IF47" s="948"/>
      <c r="IG47" s="948"/>
      <c r="IH47" s="948"/>
      <c r="II47" s="948"/>
      <c r="IJ47" s="948" t="s">
        <v>652</v>
      </c>
      <c r="IK47" s="948"/>
      <c r="IL47" s="948"/>
      <c r="IM47" s="948"/>
      <c r="IN47" s="948"/>
      <c r="IO47" s="948"/>
      <c r="IP47" s="948" t="s">
        <v>652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140</v>
      </c>
      <c r="W48" s="948"/>
      <c r="X48" s="948"/>
      <c r="Y48" s="948"/>
      <c r="Z48" s="948"/>
      <c r="AA48" s="948"/>
      <c r="AB48" s="948" t="s">
        <v>140</v>
      </c>
      <c r="AC48" s="948"/>
      <c r="AD48" s="948"/>
      <c r="AE48" s="948"/>
      <c r="AF48" s="948"/>
      <c r="AG48" s="948"/>
      <c r="AH48" s="948" t="s">
        <v>140</v>
      </c>
      <c r="AI48" s="948"/>
      <c r="AJ48" s="948"/>
      <c r="AK48" s="948"/>
      <c r="AL48" s="948"/>
      <c r="AM48" s="948"/>
      <c r="AN48" s="948" t="s">
        <v>140</v>
      </c>
      <c r="AO48" s="948"/>
      <c r="AP48" s="948"/>
      <c r="AQ48" s="948"/>
      <c r="AR48" s="948"/>
      <c r="AS48" s="948"/>
      <c r="AT48" s="948" t="s">
        <v>140</v>
      </c>
      <c r="AU48" s="948"/>
      <c r="AV48" s="948"/>
      <c r="AW48" s="948"/>
      <c r="AX48" s="948"/>
      <c r="AY48" s="948"/>
      <c r="AZ48" s="948" t="s">
        <v>140</v>
      </c>
      <c r="BA48" s="948"/>
      <c r="BB48" s="948"/>
      <c r="BC48" s="948"/>
      <c r="BD48" s="948"/>
      <c r="BE48" s="948"/>
      <c r="BF48" s="948" t="s">
        <v>140</v>
      </c>
      <c r="BG48" s="948"/>
      <c r="BH48" s="948"/>
      <c r="BI48" s="948"/>
      <c r="BJ48" s="948"/>
      <c r="BK48" s="948"/>
      <c r="BL48" s="948" t="s">
        <v>140</v>
      </c>
      <c r="BM48" s="948"/>
      <c r="BN48" s="948"/>
      <c r="BO48" s="948"/>
      <c r="BP48" s="948"/>
      <c r="BQ48" s="948"/>
      <c r="BR48" s="948" t="s">
        <v>140</v>
      </c>
      <c r="BS48" s="948"/>
      <c r="BT48" s="948"/>
      <c r="BU48" s="948"/>
      <c r="BV48" s="948"/>
      <c r="BW48" s="948"/>
      <c r="BX48" s="948" t="s">
        <v>140</v>
      </c>
      <c r="BY48" s="948"/>
      <c r="BZ48" s="948"/>
      <c r="CA48" s="948"/>
      <c r="CB48" s="948"/>
      <c r="CC48" s="948"/>
      <c r="CD48" s="948" t="s">
        <v>140</v>
      </c>
      <c r="CE48" s="948"/>
      <c r="CF48" s="948"/>
      <c r="CG48" s="948"/>
      <c r="CH48" s="948"/>
      <c r="CI48" s="948"/>
      <c r="CJ48" s="948" t="s">
        <v>140</v>
      </c>
      <c r="CK48" s="948"/>
      <c r="CL48" s="948"/>
      <c r="CM48" s="948"/>
      <c r="CN48" s="948"/>
      <c r="CO48" s="948"/>
      <c r="CP48" s="948" t="s">
        <v>140</v>
      </c>
      <c r="CQ48" s="948"/>
      <c r="CR48" s="948"/>
      <c r="CS48" s="948"/>
      <c r="CT48" s="948"/>
      <c r="CU48" s="948"/>
      <c r="CV48" s="948" t="s">
        <v>140</v>
      </c>
      <c r="CW48" s="948"/>
      <c r="CX48" s="948"/>
      <c r="CY48" s="948"/>
      <c r="CZ48" s="948"/>
      <c r="DA48" s="948"/>
      <c r="DB48" s="948" t="s">
        <v>140</v>
      </c>
      <c r="DC48" s="948"/>
      <c r="DD48" s="948"/>
      <c r="DE48" s="948"/>
      <c r="DF48" s="948"/>
      <c r="DG48" s="948"/>
      <c r="DH48" s="948" t="s">
        <v>140</v>
      </c>
      <c r="DI48" s="948"/>
      <c r="DJ48" s="948"/>
      <c r="DK48" s="948"/>
      <c r="DL48" s="948"/>
      <c r="DM48" s="948"/>
      <c r="DN48" s="948" t="s">
        <v>140</v>
      </c>
      <c r="DO48" s="948"/>
      <c r="DP48" s="948"/>
      <c r="DQ48" s="948"/>
      <c r="DR48" s="948"/>
      <c r="DS48" s="948"/>
      <c r="DT48" s="948" t="s">
        <v>140</v>
      </c>
      <c r="DU48" s="948"/>
      <c r="DV48" s="948"/>
      <c r="DW48" s="948"/>
      <c r="DX48" s="948"/>
      <c r="DY48" s="948"/>
      <c r="DZ48" s="948" t="s">
        <v>140</v>
      </c>
      <c r="EA48" s="948"/>
      <c r="EB48" s="948"/>
      <c r="EC48" s="948"/>
      <c r="ED48" s="948"/>
      <c r="EE48" s="948"/>
      <c r="EF48" s="948" t="s">
        <v>140</v>
      </c>
      <c r="EG48" s="948"/>
      <c r="EH48" s="948"/>
      <c r="EI48" s="948"/>
      <c r="EJ48" s="948"/>
      <c r="EK48" s="948"/>
      <c r="EL48" s="948" t="s">
        <v>140</v>
      </c>
      <c r="EM48" s="948"/>
      <c r="EN48" s="948"/>
      <c r="EO48" s="948"/>
      <c r="EP48" s="948"/>
      <c r="EQ48" s="948"/>
      <c r="ER48" s="948" t="s">
        <v>140</v>
      </c>
      <c r="ES48" s="948"/>
      <c r="ET48" s="948"/>
      <c r="EU48" s="948"/>
      <c r="EV48" s="948"/>
      <c r="EW48" s="948"/>
      <c r="EX48" s="948" t="s">
        <v>140</v>
      </c>
      <c r="EY48" s="948"/>
      <c r="EZ48" s="948"/>
      <c r="FA48" s="948"/>
      <c r="FB48" s="948"/>
      <c r="FC48" s="948"/>
      <c r="FD48" s="948" t="s">
        <v>140</v>
      </c>
      <c r="FE48" s="948"/>
      <c r="FF48" s="948"/>
      <c r="FG48" s="948"/>
      <c r="FH48" s="948"/>
      <c r="FI48" s="948"/>
      <c r="FJ48" s="948" t="s">
        <v>140</v>
      </c>
      <c r="FK48" s="948"/>
      <c r="FL48" s="948"/>
      <c r="FM48" s="948"/>
      <c r="FN48" s="948"/>
      <c r="FO48" s="948"/>
      <c r="FP48" s="948" t="s">
        <v>140</v>
      </c>
      <c r="FQ48" s="948"/>
      <c r="FR48" s="948"/>
      <c r="FS48" s="948"/>
      <c r="FT48" s="948"/>
      <c r="FU48" s="948"/>
      <c r="FV48" s="948" t="s">
        <v>140</v>
      </c>
      <c r="FW48" s="948"/>
      <c r="FX48" s="948"/>
      <c r="FY48" s="948"/>
      <c r="FZ48" s="948"/>
      <c r="GA48" s="948"/>
      <c r="GB48" s="948" t="s">
        <v>140</v>
      </c>
      <c r="GC48" s="948"/>
      <c r="GD48" s="948"/>
      <c r="GE48" s="948"/>
      <c r="GF48" s="948"/>
      <c r="GG48" s="948"/>
      <c r="GH48" s="948" t="s">
        <v>140</v>
      </c>
      <c r="GI48" s="948"/>
      <c r="GJ48" s="948"/>
      <c r="GK48" s="948"/>
      <c r="GL48" s="948"/>
      <c r="GM48" s="948"/>
      <c r="GN48" s="948" t="s">
        <v>140</v>
      </c>
      <c r="GO48" s="948"/>
      <c r="GP48" s="948"/>
      <c r="GQ48" s="948"/>
      <c r="GR48" s="948"/>
      <c r="GS48" s="948"/>
      <c r="GT48" s="948" t="s">
        <v>140</v>
      </c>
      <c r="GU48" s="948"/>
      <c r="GV48" s="948"/>
      <c r="GW48" s="948"/>
      <c r="GX48" s="948"/>
      <c r="GY48" s="948"/>
      <c r="GZ48" s="948" t="s">
        <v>140</v>
      </c>
      <c r="HA48" s="948"/>
      <c r="HB48" s="948"/>
      <c r="HC48" s="948"/>
      <c r="HD48" s="948"/>
      <c r="HE48" s="948"/>
      <c r="HF48" s="948" t="s">
        <v>140</v>
      </c>
      <c r="HG48" s="948"/>
      <c r="HH48" s="948"/>
      <c r="HI48" s="948"/>
      <c r="HJ48" s="948"/>
      <c r="HK48" s="948"/>
      <c r="HL48" s="948" t="s">
        <v>140</v>
      </c>
      <c r="HM48" s="948"/>
      <c r="HN48" s="948"/>
      <c r="HO48" s="948"/>
      <c r="HP48" s="948"/>
      <c r="HQ48" s="948"/>
      <c r="HR48" s="948" t="s">
        <v>140</v>
      </c>
      <c r="HS48" s="948"/>
      <c r="HT48" s="948"/>
      <c r="HU48" s="948"/>
      <c r="HV48" s="948"/>
      <c r="HW48" s="948"/>
      <c r="HX48" s="948" t="s">
        <v>140</v>
      </c>
      <c r="HY48" s="948"/>
      <c r="HZ48" s="948"/>
      <c r="IA48" s="948"/>
      <c r="IB48" s="948"/>
      <c r="IC48" s="948"/>
      <c r="ID48" s="948" t="s">
        <v>140</v>
      </c>
      <c r="IE48" s="948"/>
      <c r="IF48" s="948"/>
      <c r="IG48" s="948"/>
      <c r="IH48" s="948"/>
      <c r="II48" s="948"/>
      <c r="IJ48" s="948" t="s">
        <v>140</v>
      </c>
      <c r="IK48" s="948"/>
      <c r="IL48" s="948"/>
      <c r="IM48" s="948"/>
      <c r="IN48" s="948"/>
      <c r="IO48" s="948"/>
      <c r="IP48" s="948" t="s">
        <v>140</v>
      </c>
      <c r="IQ48" s="948"/>
      <c r="IR48" s="948"/>
      <c r="IS48" s="948"/>
      <c r="IT48" s="948"/>
      <c r="IU48" s="948"/>
      <c r="IV48" s="1" t="s">
        <v>140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C1:G1"/>
    <mergeCell ref="C19:G19"/>
    <mergeCell ref="J46:O46"/>
    <mergeCell ref="P46:U46"/>
    <mergeCell ref="CP46:CU46"/>
    <mergeCell ref="CJ47:CO47"/>
    <mergeCell ref="CJ46:CO46"/>
    <mergeCell ref="CD46:CI46"/>
    <mergeCell ref="AN47:AS47"/>
    <mergeCell ref="AT47:AY47"/>
    <mergeCell ref="BL47:BQ47"/>
    <mergeCell ref="P48:U48"/>
    <mergeCell ref="BF46:BK46"/>
    <mergeCell ref="BF47:BK47"/>
    <mergeCell ref="AH46:AM46"/>
    <mergeCell ref="AH47:AM47"/>
    <mergeCell ref="V46:AA46"/>
    <mergeCell ref="V47:AA47"/>
    <mergeCell ref="AB47:AG47"/>
    <mergeCell ref="AB46:AG46"/>
    <mergeCell ref="BL46:BQ46"/>
    <mergeCell ref="AZ46:BE46"/>
    <mergeCell ref="AZ47:BE47"/>
    <mergeCell ref="AN46:AS46"/>
    <mergeCell ref="AT46:AY46"/>
    <mergeCell ref="J47:O47"/>
    <mergeCell ref="P47:U47"/>
    <mergeCell ref="DH48:DM48"/>
    <mergeCell ref="DZ48:EE48"/>
    <mergeCell ref="CV48:DA48"/>
    <mergeCell ref="CV47:DA47"/>
    <mergeCell ref="DH47:DM47"/>
    <mergeCell ref="DB47:DG47"/>
    <mergeCell ref="DZ47:EE47"/>
    <mergeCell ref="DB48:DG48"/>
    <mergeCell ref="DN47:DS47"/>
    <mergeCell ref="DT47:DY47"/>
    <mergeCell ref="FV46:GA46"/>
    <mergeCell ref="EF48:EK48"/>
    <mergeCell ref="ER48:EW48"/>
    <mergeCell ref="EX48:FC48"/>
    <mergeCell ref="EL47:EQ47"/>
    <mergeCell ref="EL48:EQ48"/>
    <mergeCell ref="FD48:FI48"/>
    <mergeCell ref="FD47:FI47"/>
    <mergeCell ref="BR46:BW46"/>
    <mergeCell ref="BX47:CC47"/>
    <mergeCell ref="CD47:CI47"/>
    <mergeCell ref="EL46:EQ46"/>
    <mergeCell ref="EF46:EK46"/>
    <mergeCell ref="DT46:DY46"/>
    <mergeCell ref="BX46:CC46"/>
    <mergeCell ref="EF47:EK47"/>
    <mergeCell ref="CP47:CU47"/>
    <mergeCell ref="BR47:BW47"/>
    <mergeCell ref="CV46:DA46"/>
    <mergeCell ref="DB46:DG46"/>
    <mergeCell ref="DH46:DM46"/>
    <mergeCell ref="DN46:DS46"/>
    <mergeCell ref="DZ46:EE46"/>
    <mergeCell ref="FJ46:FO46"/>
    <mergeCell ref="FP46:FU46"/>
    <mergeCell ref="GH46:GM46"/>
    <mergeCell ref="GB46:GG46"/>
    <mergeCell ref="FD46:FI46"/>
    <mergeCell ref="EX46:FC46"/>
    <mergeCell ref="HR47:HW47"/>
    <mergeCell ref="GT46:GY46"/>
    <mergeCell ref="HF46:HK46"/>
    <mergeCell ref="GH47:GM47"/>
    <mergeCell ref="GB47:GG47"/>
    <mergeCell ref="IP48:IU48"/>
    <mergeCell ref="ID48:II48"/>
    <mergeCell ref="IJ48:IO48"/>
    <mergeCell ref="HR48:HW48"/>
    <mergeCell ref="HX48:IC48"/>
    <mergeCell ref="EX47:FC47"/>
    <mergeCell ref="FJ47:FO47"/>
    <mergeCell ref="FJ48:FO48"/>
    <mergeCell ref="GB48:GG48"/>
    <mergeCell ref="FV48:GA48"/>
    <mergeCell ref="ER46:EW46"/>
    <mergeCell ref="IP46:IS46"/>
    <mergeCell ref="IP47:IS47"/>
    <mergeCell ref="ID47:II47"/>
    <mergeCell ref="HX47:IC47"/>
    <mergeCell ref="IJ46:IO46"/>
    <mergeCell ref="HX46:IC46"/>
    <mergeCell ref="HL46:HQ46"/>
    <mergeCell ref="HL47:HQ47"/>
    <mergeCell ref="GN46:GS46"/>
    <mergeCell ref="GZ46:HE46"/>
    <mergeCell ref="GT47:GY47"/>
    <mergeCell ref="GH48:GM48"/>
    <mergeCell ref="GN48:GS48"/>
    <mergeCell ref="GN47:GS47"/>
    <mergeCell ref="HL48:HQ48"/>
    <mergeCell ref="V48:AA48"/>
    <mergeCell ref="AB48:AG48"/>
    <mergeCell ref="AH48:AM48"/>
    <mergeCell ref="BX48:CC48"/>
    <mergeCell ref="AN48:AS48"/>
    <mergeCell ref="AT48:AY48"/>
    <mergeCell ref="AZ48:BE48"/>
    <mergeCell ref="HR46:HW46"/>
    <mergeCell ref="IJ47:IO47"/>
    <mergeCell ref="DT48:DY48"/>
    <mergeCell ref="CJ48:CO48"/>
    <mergeCell ref="CP48:CU48"/>
    <mergeCell ref="ID46:II46"/>
    <mergeCell ref="HF48:HK48"/>
    <mergeCell ref="GT48:GY48"/>
    <mergeCell ref="GZ48:HE48"/>
    <mergeCell ref="ER47:EW47"/>
    <mergeCell ref="HF47:HK47"/>
    <mergeCell ref="GZ47:HE47"/>
    <mergeCell ref="CD48:CI48"/>
    <mergeCell ref="BF48:BK48"/>
    <mergeCell ref="BR48:BW48"/>
    <mergeCell ref="BL48:BQ48"/>
    <mergeCell ref="FP47:FU47"/>
    <mergeCell ref="FP48:FU48"/>
    <mergeCell ref="FV47:GA47"/>
    <mergeCell ref="DN48:DS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B23" sqref="B23"/>
    </sheetView>
  </sheetViews>
  <sheetFormatPr baseColWidth="10" defaultColWidth="10.7109375" defaultRowHeight="15"/>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4934</v>
      </c>
      <c r="D1" s="949"/>
      <c r="E1" s="949"/>
      <c r="F1" s="949"/>
      <c r="G1" s="949"/>
    </row>
    <row r="2" spans="1:8">
      <c r="A2" s="268" t="s">
        <v>5856</v>
      </c>
      <c r="G2" s="22"/>
    </row>
    <row r="3" spans="1:8">
      <c r="A3" s="267" t="s">
        <v>5378</v>
      </c>
      <c r="G3" s="31">
        <v>40656</v>
      </c>
    </row>
    <row r="4" spans="1:8">
      <c r="A4" s="267" t="s">
        <v>5597</v>
      </c>
      <c r="G4" s="24" t="s">
        <v>828</v>
      </c>
    </row>
    <row r="5" spans="1:8">
      <c r="A5" s="267" t="s">
        <v>5857</v>
      </c>
    </row>
    <row r="6" spans="1:8">
      <c r="C6" s="49" t="s">
        <v>5989</v>
      </c>
      <c r="D6" s="173"/>
      <c r="E6" s="173"/>
      <c r="F6" s="248"/>
      <c r="G6" s="46"/>
      <c r="H6" s="199"/>
    </row>
    <row r="7" spans="1:8">
      <c r="C7" s="193" t="s">
        <v>5071</v>
      </c>
      <c r="D7" s="23" t="s">
        <v>301</v>
      </c>
      <c r="E7" s="174"/>
      <c r="F7" s="249"/>
      <c r="G7" s="48"/>
      <c r="H7" s="199"/>
    </row>
    <row r="8" spans="1:8">
      <c r="A8" s="267" t="s">
        <v>6134</v>
      </c>
      <c r="C8" s="193" t="s">
        <v>5690</v>
      </c>
      <c r="D8" s="23" t="s">
        <v>290</v>
      </c>
      <c r="E8" s="174"/>
      <c r="F8" s="249"/>
      <c r="G8" s="270"/>
      <c r="H8" s="199"/>
    </row>
    <row r="9" spans="1:8">
      <c r="A9" s="267" t="s">
        <v>2067</v>
      </c>
      <c r="C9" s="193" t="s">
        <v>6297</v>
      </c>
      <c r="D9" s="23" t="s">
        <v>300</v>
      </c>
      <c r="E9" s="174"/>
      <c r="F9" s="249"/>
      <c r="G9" s="270"/>
      <c r="H9" s="199"/>
    </row>
    <row r="10" spans="1:8">
      <c r="A10" s="267" t="s">
        <v>288</v>
      </c>
      <c r="C10" s="50"/>
      <c r="D10" s="174"/>
      <c r="E10" s="174"/>
      <c r="F10" s="249"/>
      <c r="G10" s="270"/>
      <c r="H10" s="199"/>
    </row>
    <row r="11" spans="1:8">
      <c r="A11" s="271" t="s">
        <v>2497</v>
      </c>
      <c r="C11" s="47" t="s">
        <v>5076</v>
      </c>
      <c r="D11" s="199"/>
      <c r="E11" s="199"/>
      <c r="F11" s="273"/>
      <c r="G11" s="270"/>
      <c r="H11" s="199"/>
    </row>
    <row r="12" spans="1:8">
      <c r="A12" s="271" t="s">
        <v>632</v>
      </c>
      <c r="C12" s="47" t="s">
        <v>5359</v>
      </c>
      <c r="D12" s="174"/>
      <c r="E12" s="174"/>
      <c r="F12" s="249"/>
      <c r="G12" s="270"/>
      <c r="H12" s="199"/>
    </row>
    <row r="13" spans="1:8">
      <c r="A13" s="271"/>
      <c r="C13" s="47" t="s">
        <v>5074</v>
      </c>
      <c r="D13" s="199"/>
      <c r="E13" s="199"/>
      <c r="F13" s="273"/>
      <c r="G13" s="270"/>
      <c r="H13" s="199"/>
    </row>
    <row r="14" spans="1:8">
      <c r="A14" s="274"/>
      <c r="C14" s="47" t="s">
        <v>5599</v>
      </c>
      <c r="D14" s="199"/>
      <c r="E14" s="199"/>
      <c r="F14" s="273"/>
      <c r="G14" s="275"/>
      <c r="H14" s="199"/>
    </row>
    <row r="15" spans="1:8">
      <c r="A15" s="274" t="s">
        <v>6102</v>
      </c>
      <c r="C15" s="272" t="s">
        <v>490</v>
      </c>
      <c r="D15" s="199"/>
      <c r="E15" s="199"/>
      <c r="F15" s="273"/>
      <c r="G15" s="270"/>
      <c r="H15" s="199"/>
    </row>
    <row r="16" spans="1:8">
      <c r="A16" s="271" t="s">
        <v>187</v>
      </c>
      <c r="C16" s="50"/>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219</v>
      </c>
      <c r="D19" s="277"/>
      <c r="E19" s="277"/>
      <c r="F19" s="278"/>
      <c r="G19" s="279"/>
    </row>
    <row r="20" spans="1:8">
      <c r="A20" s="274" t="s">
        <v>4612</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 customHeight="1">
      <c r="A23" s="287" t="s">
        <v>5594</v>
      </c>
      <c r="B23" s="30" t="s">
        <v>5595</v>
      </c>
      <c r="C23" s="168" t="s">
        <v>5966</v>
      </c>
      <c r="D23" s="30" t="s">
        <v>5967</v>
      </c>
      <c r="E23" s="30" t="s">
        <v>5830</v>
      </c>
      <c r="F23" s="253" t="s">
        <v>6182</v>
      </c>
      <c r="G23" s="30" t="s">
        <v>6183</v>
      </c>
      <c r="H23" s="13"/>
    </row>
    <row r="24" spans="1:8">
      <c r="A24" s="288">
        <v>40667</v>
      </c>
      <c r="B24" s="289" t="s">
        <v>2615</v>
      </c>
      <c r="C24" s="290">
        <v>225</v>
      </c>
      <c r="D24" s="291">
        <v>3</v>
      </c>
      <c r="E24" s="290">
        <f>C24*D24</f>
        <v>675</v>
      </c>
      <c r="F24" s="233">
        <v>1</v>
      </c>
      <c r="G24" s="223">
        <f>E24*(1-F24)</f>
        <v>0</v>
      </c>
      <c r="H24" s="13"/>
    </row>
    <row r="25" spans="1:8">
      <c r="A25" s="23"/>
      <c r="B25" s="289" t="s">
        <v>5332</v>
      </c>
      <c r="C25" s="290"/>
      <c r="D25" s="291"/>
      <c r="E25" s="290"/>
      <c r="F25" s="292"/>
      <c r="G25" s="223">
        <f t="shared" ref="G25:G39" si="0">E25*(1-F25)</f>
        <v>0</v>
      </c>
      <c r="H25" s="178"/>
    </row>
    <row r="26" spans="1:8">
      <c r="A26" s="293"/>
      <c r="B26" s="294" t="s">
        <v>6038</v>
      </c>
      <c r="C26" s="290"/>
      <c r="D26" s="291"/>
      <c r="E26" s="290"/>
      <c r="F26" s="292"/>
      <c r="G26" s="223">
        <f t="shared" si="0"/>
        <v>0</v>
      </c>
      <c r="H26" s="178"/>
    </row>
    <row r="27" spans="1:8">
      <c r="A27" s="293"/>
      <c r="B27" s="294" t="s">
        <v>5847</v>
      </c>
      <c r="C27" s="290"/>
      <c r="D27" s="291"/>
      <c r="E27" s="290"/>
      <c r="F27" s="292"/>
      <c r="G27" s="223">
        <f t="shared" si="0"/>
        <v>0</v>
      </c>
      <c r="H27" s="178"/>
    </row>
    <row r="28" spans="1:8">
      <c r="A28" s="293"/>
      <c r="B28" s="294" t="s">
        <v>5848</v>
      </c>
      <c r="C28" s="290"/>
      <c r="D28" s="291"/>
      <c r="E28" s="290"/>
      <c r="F28" s="292"/>
      <c r="G28" s="223">
        <f t="shared" si="0"/>
        <v>0</v>
      </c>
      <c r="H28" s="178"/>
    </row>
    <row r="29" spans="1:8">
      <c r="A29" s="293"/>
      <c r="B29" s="294" t="s">
        <v>5849</v>
      </c>
      <c r="C29" s="290"/>
      <c r="D29" s="291"/>
      <c r="E29" s="290"/>
      <c r="F29" s="292"/>
      <c r="G29" s="223">
        <f t="shared" si="0"/>
        <v>0</v>
      </c>
      <c r="H29" s="178"/>
    </row>
    <row r="30" spans="1:8">
      <c r="A30" s="293"/>
      <c r="B30" s="294" t="s">
        <v>5850</v>
      </c>
      <c r="C30" s="290"/>
      <c r="D30" s="291"/>
      <c r="E30" s="290"/>
      <c r="F30" s="292"/>
      <c r="G30" s="223">
        <f t="shared" si="0"/>
        <v>0</v>
      </c>
      <c r="H30" s="178"/>
    </row>
    <row r="31" spans="1:8">
      <c r="A31" s="293"/>
      <c r="B31" s="294" t="s">
        <v>5831</v>
      </c>
      <c r="C31" s="290"/>
      <c r="D31" s="291"/>
      <c r="E31" s="290"/>
      <c r="F31" s="292"/>
      <c r="G31" s="223">
        <f t="shared" si="0"/>
        <v>0</v>
      </c>
      <c r="H31" s="178"/>
    </row>
    <row r="32" spans="1:8">
      <c r="A32" s="293"/>
      <c r="B32" s="294" t="s">
        <v>5832</v>
      </c>
      <c r="C32" s="290"/>
      <c r="D32" s="291"/>
      <c r="E32" s="290"/>
      <c r="F32" s="292"/>
      <c r="G32" s="223">
        <f t="shared" si="0"/>
        <v>0</v>
      </c>
      <c r="H32" s="178"/>
    </row>
    <row r="33" spans="1:256">
      <c r="A33" s="293"/>
      <c r="B33" s="294" t="s">
        <v>5990</v>
      </c>
      <c r="C33" s="290">
        <v>75</v>
      </c>
      <c r="D33" s="291">
        <v>2</v>
      </c>
      <c r="E33" s="290">
        <f>C33*D33</f>
        <v>150</v>
      </c>
      <c r="F33" s="292">
        <v>0.2</v>
      </c>
      <c r="G33" s="223">
        <f t="shared" si="0"/>
        <v>120</v>
      </c>
      <c r="H33" s="13"/>
    </row>
    <row r="34" spans="1:256">
      <c r="A34" s="293"/>
      <c r="B34" s="294" t="s">
        <v>5567</v>
      </c>
      <c r="C34" s="290">
        <v>40</v>
      </c>
      <c r="D34" s="291">
        <v>5</v>
      </c>
      <c r="E34" s="290">
        <f>C34*D34</f>
        <v>200</v>
      </c>
      <c r="F34" s="292"/>
      <c r="G34" s="223">
        <f t="shared" si="0"/>
        <v>200</v>
      </c>
      <c r="H34" s="13"/>
    </row>
    <row r="35" spans="1:256">
      <c r="A35" s="293"/>
      <c r="B35" s="294" t="s">
        <v>5558</v>
      </c>
      <c r="C35" s="290">
        <v>40</v>
      </c>
      <c r="D35" s="291">
        <v>4.5</v>
      </c>
      <c r="E35" s="290">
        <f>C35*D35</f>
        <v>180</v>
      </c>
      <c r="F35" s="292"/>
      <c r="G35" s="223">
        <f t="shared" si="0"/>
        <v>180</v>
      </c>
      <c r="H35" s="13"/>
    </row>
    <row r="36" spans="1:256">
      <c r="A36" s="293"/>
      <c r="B36" s="294" t="s">
        <v>492</v>
      </c>
      <c r="C36" s="290"/>
      <c r="D36" s="298"/>
      <c r="E36" s="290"/>
      <c r="F36" s="297"/>
      <c r="G36" s="223">
        <f t="shared" si="0"/>
        <v>0</v>
      </c>
      <c r="H36" s="13"/>
    </row>
    <row r="37" spans="1:256" s="308" customFormat="1" ht="16" customHeight="1">
      <c r="A37" s="293"/>
      <c r="B37" s="457" t="s">
        <v>5275</v>
      </c>
      <c r="C37" s="418"/>
      <c r="D37" s="554"/>
      <c r="E37" s="418"/>
      <c r="F37" s="459"/>
      <c r="G37" s="223">
        <f t="shared" si="0"/>
        <v>0</v>
      </c>
      <c r="H37" s="307"/>
    </row>
    <row r="38" spans="1:256">
      <c r="A38" s="293"/>
      <c r="B38" s="457" t="s">
        <v>2134</v>
      </c>
      <c r="C38" s="418"/>
      <c r="D38" s="554"/>
      <c r="E38" s="418"/>
      <c r="F38" s="459"/>
      <c r="G38" s="223">
        <f t="shared" si="0"/>
        <v>0</v>
      </c>
    </row>
    <row r="39" spans="1:256" ht="16" thickBot="1">
      <c r="A39" s="293"/>
      <c r="B39" s="299"/>
      <c r="C39" s="300"/>
      <c r="D39" s="301"/>
      <c r="E39" s="300"/>
      <c r="F39" s="302"/>
      <c r="G39" s="230">
        <f t="shared" si="0"/>
        <v>0</v>
      </c>
    </row>
    <row r="40" spans="1:256">
      <c r="A40" s="303"/>
      <c r="B40" s="12" t="s">
        <v>5754</v>
      </c>
      <c r="C40" s="304"/>
      <c r="D40" s="304"/>
      <c r="E40" s="305">
        <f>SUM(E24:E39)</f>
        <v>1205</v>
      </c>
      <c r="F40" s="306"/>
      <c r="G40" s="226">
        <f>SUM(G24:G39)</f>
        <v>500</v>
      </c>
    </row>
    <row r="41" spans="1:256">
      <c r="H41" s="1"/>
      <c r="I41" s="1"/>
    </row>
    <row r="42" spans="1:256">
      <c r="C42" s="309" t="s">
        <v>5765</v>
      </c>
      <c r="D42" s="310">
        <f>G40/2</f>
        <v>250</v>
      </c>
      <c r="E42" s="310"/>
      <c r="F42" s="311"/>
      <c r="H42" s="1"/>
      <c r="I42" s="1"/>
    </row>
    <row r="43" spans="1:256">
      <c r="H43" s="835"/>
      <c r="I43" s="315"/>
      <c r="J43" s="948"/>
      <c r="K43" s="948"/>
      <c r="L43" s="948"/>
      <c r="M43" s="948"/>
      <c r="N43" s="948"/>
      <c r="O43" s="948"/>
      <c r="P43" s="948"/>
      <c r="Q43" s="948"/>
      <c r="R43" s="948"/>
      <c r="S43" s="948"/>
      <c r="T43" s="948"/>
      <c r="U43" s="948"/>
      <c r="V43" s="948" t="s">
        <v>6378</v>
      </c>
      <c r="W43" s="948"/>
      <c r="X43" s="948"/>
      <c r="Y43" s="948"/>
      <c r="Z43" s="948"/>
      <c r="AA43" s="948"/>
      <c r="AB43" s="948" t="s">
        <v>6378</v>
      </c>
      <c r="AC43" s="948"/>
      <c r="AD43" s="948"/>
      <c r="AE43" s="948"/>
      <c r="AF43" s="948"/>
      <c r="AG43" s="948"/>
      <c r="AH43" s="948" t="s">
        <v>6378</v>
      </c>
      <c r="AI43" s="948"/>
      <c r="AJ43" s="948"/>
      <c r="AK43" s="948"/>
      <c r="AL43" s="948"/>
      <c r="AM43" s="948"/>
      <c r="AN43" s="948" t="s">
        <v>6378</v>
      </c>
      <c r="AO43" s="948"/>
      <c r="AP43" s="948"/>
      <c r="AQ43" s="948"/>
      <c r="AR43" s="948"/>
      <c r="AS43" s="948"/>
      <c r="AT43" s="948" t="s">
        <v>6378</v>
      </c>
      <c r="AU43" s="948"/>
      <c r="AV43" s="948"/>
      <c r="AW43" s="948"/>
      <c r="AX43" s="948"/>
      <c r="AY43" s="948"/>
      <c r="AZ43" s="948" t="s">
        <v>6378</v>
      </c>
      <c r="BA43" s="948"/>
      <c r="BB43" s="948"/>
      <c r="BC43" s="948"/>
      <c r="BD43" s="948"/>
      <c r="BE43" s="948"/>
      <c r="BF43" s="948" t="s">
        <v>6378</v>
      </c>
      <c r="BG43" s="948"/>
      <c r="BH43" s="948"/>
      <c r="BI43" s="948"/>
      <c r="BJ43" s="948"/>
      <c r="BK43" s="948"/>
      <c r="BL43" s="948" t="s">
        <v>6378</v>
      </c>
      <c r="BM43" s="948"/>
      <c r="BN43" s="948"/>
      <c r="BO43" s="948"/>
      <c r="BP43" s="948"/>
      <c r="BQ43" s="948"/>
      <c r="BR43" s="948" t="s">
        <v>6378</v>
      </c>
      <c r="BS43" s="948"/>
      <c r="BT43" s="948"/>
      <c r="BU43" s="948"/>
      <c r="BV43" s="948"/>
      <c r="BW43" s="948"/>
      <c r="BX43" s="948" t="s">
        <v>6378</v>
      </c>
      <c r="BY43" s="948"/>
      <c r="BZ43" s="948"/>
      <c r="CA43" s="948"/>
      <c r="CB43" s="948"/>
      <c r="CC43" s="948"/>
      <c r="CD43" s="948" t="s">
        <v>6378</v>
      </c>
      <c r="CE43" s="948"/>
      <c r="CF43" s="948"/>
      <c r="CG43" s="948"/>
      <c r="CH43" s="948"/>
      <c r="CI43" s="948"/>
      <c r="CJ43" s="948" t="s">
        <v>6378</v>
      </c>
      <c r="CK43" s="948"/>
      <c r="CL43" s="948"/>
      <c r="CM43" s="948"/>
      <c r="CN43" s="948"/>
      <c r="CO43" s="948"/>
      <c r="CP43" s="948" t="s">
        <v>6378</v>
      </c>
      <c r="CQ43" s="948"/>
      <c r="CR43" s="948"/>
      <c r="CS43" s="948"/>
      <c r="CT43" s="948"/>
      <c r="CU43" s="948"/>
      <c r="CV43" s="948" t="s">
        <v>6378</v>
      </c>
      <c r="CW43" s="948"/>
      <c r="CX43" s="948"/>
      <c r="CY43" s="948"/>
      <c r="CZ43" s="948"/>
      <c r="DA43" s="948"/>
      <c r="DB43" s="948" t="s">
        <v>6378</v>
      </c>
      <c r="DC43" s="948"/>
      <c r="DD43" s="948"/>
      <c r="DE43" s="948"/>
      <c r="DF43" s="948"/>
      <c r="DG43" s="948"/>
      <c r="DH43" s="948" t="s">
        <v>6378</v>
      </c>
      <c r="DI43" s="948"/>
      <c r="DJ43" s="948"/>
      <c r="DK43" s="948"/>
      <c r="DL43" s="948"/>
      <c r="DM43" s="948"/>
      <c r="DN43" s="948" t="s">
        <v>6378</v>
      </c>
      <c r="DO43" s="948"/>
      <c r="DP43" s="948"/>
      <c r="DQ43" s="948"/>
      <c r="DR43" s="948"/>
      <c r="DS43" s="948"/>
      <c r="DT43" s="948" t="s">
        <v>6378</v>
      </c>
      <c r="DU43" s="948"/>
      <c r="DV43" s="948"/>
      <c r="DW43" s="948"/>
      <c r="DX43" s="948"/>
      <c r="DY43" s="948"/>
      <c r="DZ43" s="948" t="s">
        <v>6378</v>
      </c>
      <c r="EA43" s="948"/>
      <c r="EB43" s="948"/>
      <c r="EC43" s="948"/>
      <c r="ED43" s="948"/>
      <c r="EE43" s="948"/>
      <c r="EF43" s="948" t="s">
        <v>6378</v>
      </c>
      <c r="EG43" s="948"/>
      <c r="EH43" s="948"/>
      <c r="EI43" s="948"/>
      <c r="EJ43" s="948"/>
      <c r="EK43" s="948"/>
      <c r="EL43" s="948" t="s">
        <v>6378</v>
      </c>
      <c r="EM43" s="948"/>
      <c r="EN43" s="948"/>
      <c r="EO43" s="948"/>
      <c r="EP43" s="948"/>
      <c r="EQ43" s="948"/>
      <c r="ER43" s="948" t="s">
        <v>6378</v>
      </c>
      <c r="ES43" s="948"/>
      <c r="ET43" s="948"/>
      <c r="EU43" s="948"/>
      <c r="EV43" s="948"/>
      <c r="EW43" s="948"/>
      <c r="EX43" s="948" t="s">
        <v>6378</v>
      </c>
      <c r="EY43" s="948"/>
      <c r="EZ43" s="948"/>
      <c r="FA43" s="948"/>
      <c r="FB43" s="948"/>
      <c r="FC43" s="948"/>
      <c r="FD43" s="948" t="s">
        <v>6378</v>
      </c>
      <c r="FE43" s="948"/>
      <c r="FF43" s="948"/>
      <c r="FG43" s="948"/>
      <c r="FH43" s="948"/>
      <c r="FI43" s="948"/>
      <c r="FJ43" s="948" t="s">
        <v>6378</v>
      </c>
      <c r="FK43" s="948"/>
      <c r="FL43" s="948"/>
      <c r="FM43" s="948"/>
      <c r="FN43" s="948"/>
      <c r="FO43" s="948"/>
      <c r="FP43" s="948" t="s">
        <v>6378</v>
      </c>
      <c r="FQ43" s="948"/>
      <c r="FR43" s="948"/>
      <c r="FS43" s="948"/>
      <c r="FT43" s="948"/>
      <c r="FU43" s="948"/>
      <c r="FV43" s="948" t="s">
        <v>6378</v>
      </c>
      <c r="FW43" s="948"/>
      <c r="FX43" s="948"/>
      <c r="FY43" s="948"/>
      <c r="FZ43" s="948"/>
      <c r="GA43" s="948"/>
      <c r="GB43" s="948" t="s">
        <v>6378</v>
      </c>
      <c r="GC43" s="948"/>
      <c r="GD43" s="948"/>
      <c r="GE43" s="948"/>
      <c r="GF43" s="948"/>
      <c r="GG43" s="948"/>
      <c r="GH43" s="948" t="s">
        <v>6378</v>
      </c>
      <c r="GI43" s="948"/>
      <c r="GJ43" s="948"/>
      <c r="GK43" s="948"/>
      <c r="GL43" s="948"/>
      <c r="GM43" s="948"/>
      <c r="GN43" s="948" t="s">
        <v>6378</v>
      </c>
      <c r="GO43" s="948"/>
      <c r="GP43" s="948"/>
      <c r="GQ43" s="948"/>
      <c r="GR43" s="948"/>
      <c r="GS43" s="948"/>
      <c r="GT43" s="948" t="s">
        <v>6378</v>
      </c>
      <c r="GU43" s="948"/>
      <c r="GV43" s="948"/>
      <c r="GW43" s="948"/>
      <c r="GX43" s="948"/>
      <c r="GY43" s="948"/>
      <c r="GZ43" s="948" t="s">
        <v>6378</v>
      </c>
      <c r="HA43" s="948"/>
      <c r="HB43" s="948"/>
      <c r="HC43" s="948"/>
      <c r="HD43" s="948"/>
      <c r="HE43" s="948"/>
      <c r="HF43" s="948" t="s">
        <v>6378</v>
      </c>
      <c r="HG43" s="948"/>
      <c r="HH43" s="948"/>
      <c r="HI43" s="948"/>
      <c r="HJ43" s="948"/>
      <c r="HK43" s="948"/>
      <c r="HL43" s="948" t="s">
        <v>6378</v>
      </c>
      <c r="HM43" s="948"/>
      <c r="HN43" s="948"/>
      <c r="HO43" s="948"/>
      <c r="HP43" s="948"/>
      <c r="HQ43" s="948"/>
      <c r="HR43" s="948" t="s">
        <v>6378</v>
      </c>
      <c r="HS43" s="948"/>
      <c r="HT43" s="948"/>
      <c r="HU43" s="948"/>
      <c r="HV43" s="948"/>
      <c r="HW43" s="948"/>
      <c r="HX43" s="948" t="s">
        <v>6378</v>
      </c>
      <c r="HY43" s="948"/>
      <c r="HZ43" s="948"/>
      <c r="IA43" s="948"/>
      <c r="IB43" s="948"/>
      <c r="IC43" s="948"/>
      <c r="ID43" s="948" t="s">
        <v>6378</v>
      </c>
      <c r="IE43" s="948"/>
      <c r="IF43" s="948"/>
      <c r="IG43" s="948"/>
      <c r="IH43" s="948"/>
      <c r="II43" s="948"/>
      <c r="IJ43" s="948" t="s">
        <v>6378</v>
      </c>
      <c r="IK43" s="948"/>
      <c r="IL43" s="948"/>
      <c r="IM43" s="948"/>
      <c r="IN43" s="948"/>
      <c r="IO43" s="948"/>
      <c r="IP43" s="948" t="s">
        <v>6378</v>
      </c>
      <c r="IQ43" s="948"/>
      <c r="IR43" s="948"/>
      <c r="IS43" s="948"/>
    </row>
    <row r="44" spans="1:256">
      <c r="C44" s="1" t="s">
        <v>6378</v>
      </c>
      <c r="D44" s="1"/>
      <c r="E44" s="1"/>
      <c r="F44" s="312"/>
      <c r="G44" s="1"/>
      <c r="H44" s="1"/>
      <c r="I44" s="1"/>
      <c r="J44" s="948"/>
      <c r="K44" s="948"/>
      <c r="L44" s="948"/>
      <c r="M44" s="948"/>
      <c r="N44" s="948"/>
      <c r="O44" s="948"/>
      <c r="P44" s="948"/>
      <c r="Q44" s="948"/>
      <c r="R44" s="948"/>
      <c r="S44" s="948"/>
      <c r="T44" s="948"/>
      <c r="U44" s="948"/>
      <c r="V44" s="948" t="s">
        <v>6096</v>
      </c>
      <c r="W44" s="948"/>
      <c r="X44" s="948"/>
      <c r="Y44" s="948"/>
      <c r="Z44" s="948"/>
      <c r="AA44" s="948"/>
      <c r="AB44" s="948" t="s">
        <v>6096</v>
      </c>
      <c r="AC44" s="948"/>
      <c r="AD44" s="948"/>
      <c r="AE44" s="948"/>
      <c r="AF44" s="948"/>
      <c r="AG44" s="948"/>
      <c r="AH44" s="948" t="s">
        <v>6096</v>
      </c>
      <c r="AI44" s="948"/>
      <c r="AJ44" s="948"/>
      <c r="AK44" s="948"/>
      <c r="AL44" s="948"/>
      <c r="AM44" s="948"/>
      <c r="AN44" s="948" t="s">
        <v>6096</v>
      </c>
      <c r="AO44" s="948"/>
      <c r="AP44" s="948"/>
      <c r="AQ44" s="948"/>
      <c r="AR44" s="948"/>
      <c r="AS44" s="948"/>
      <c r="AT44" s="948" t="s">
        <v>6096</v>
      </c>
      <c r="AU44" s="948"/>
      <c r="AV44" s="948"/>
      <c r="AW44" s="948"/>
      <c r="AX44" s="948"/>
      <c r="AY44" s="948"/>
      <c r="AZ44" s="948" t="s">
        <v>6096</v>
      </c>
      <c r="BA44" s="948"/>
      <c r="BB44" s="948"/>
      <c r="BC44" s="948"/>
      <c r="BD44" s="948"/>
      <c r="BE44" s="948"/>
      <c r="BF44" s="948" t="s">
        <v>6096</v>
      </c>
      <c r="BG44" s="948"/>
      <c r="BH44" s="948"/>
      <c r="BI44" s="948"/>
      <c r="BJ44" s="948"/>
      <c r="BK44" s="948"/>
      <c r="BL44" s="948" t="s">
        <v>6096</v>
      </c>
      <c r="BM44" s="948"/>
      <c r="BN44" s="948"/>
      <c r="BO44" s="948"/>
      <c r="BP44" s="948"/>
      <c r="BQ44" s="948"/>
      <c r="BR44" s="948" t="s">
        <v>6096</v>
      </c>
      <c r="BS44" s="948"/>
      <c r="BT44" s="948"/>
      <c r="BU44" s="948"/>
      <c r="BV44" s="948"/>
      <c r="BW44" s="948"/>
      <c r="BX44" s="948" t="s">
        <v>6096</v>
      </c>
      <c r="BY44" s="948"/>
      <c r="BZ44" s="948"/>
      <c r="CA44" s="948"/>
      <c r="CB44" s="948"/>
      <c r="CC44" s="948"/>
      <c r="CD44" s="948" t="s">
        <v>6096</v>
      </c>
      <c r="CE44" s="948"/>
      <c r="CF44" s="948"/>
      <c r="CG44" s="948"/>
      <c r="CH44" s="948"/>
      <c r="CI44" s="948"/>
      <c r="CJ44" s="948" t="s">
        <v>6096</v>
      </c>
      <c r="CK44" s="948"/>
      <c r="CL44" s="948"/>
      <c r="CM44" s="948"/>
      <c r="CN44" s="948"/>
      <c r="CO44" s="948"/>
      <c r="CP44" s="948" t="s">
        <v>6096</v>
      </c>
      <c r="CQ44" s="948"/>
      <c r="CR44" s="948"/>
      <c r="CS44" s="948"/>
      <c r="CT44" s="948"/>
      <c r="CU44" s="948"/>
      <c r="CV44" s="948" t="s">
        <v>6096</v>
      </c>
      <c r="CW44" s="948"/>
      <c r="CX44" s="948"/>
      <c r="CY44" s="948"/>
      <c r="CZ44" s="948"/>
      <c r="DA44" s="948"/>
      <c r="DB44" s="948" t="s">
        <v>6096</v>
      </c>
      <c r="DC44" s="948"/>
      <c r="DD44" s="948"/>
      <c r="DE44" s="948"/>
      <c r="DF44" s="948"/>
      <c r="DG44" s="948"/>
      <c r="DH44" s="948" t="s">
        <v>6096</v>
      </c>
      <c r="DI44" s="948"/>
      <c r="DJ44" s="948"/>
      <c r="DK44" s="948"/>
      <c r="DL44" s="948"/>
      <c r="DM44" s="948"/>
      <c r="DN44" s="948" t="s">
        <v>6096</v>
      </c>
      <c r="DO44" s="948"/>
      <c r="DP44" s="948"/>
      <c r="DQ44" s="948"/>
      <c r="DR44" s="948"/>
      <c r="DS44" s="948"/>
      <c r="DT44" s="948" t="s">
        <v>6096</v>
      </c>
      <c r="DU44" s="948"/>
      <c r="DV44" s="948"/>
      <c r="DW44" s="948"/>
      <c r="DX44" s="948"/>
      <c r="DY44" s="948"/>
      <c r="DZ44" s="948" t="s">
        <v>6096</v>
      </c>
      <c r="EA44" s="948"/>
      <c r="EB44" s="948"/>
      <c r="EC44" s="948"/>
      <c r="ED44" s="948"/>
      <c r="EE44" s="948"/>
      <c r="EF44" s="948" t="s">
        <v>6096</v>
      </c>
      <c r="EG44" s="948"/>
      <c r="EH44" s="948"/>
      <c r="EI44" s="948"/>
      <c r="EJ44" s="948"/>
      <c r="EK44" s="948"/>
      <c r="EL44" s="948" t="s">
        <v>6096</v>
      </c>
      <c r="EM44" s="948"/>
      <c r="EN44" s="948"/>
      <c r="EO44" s="948"/>
      <c r="EP44" s="948"/>
      <c r="EQ44" s="948"/>
      <c r="ER44" s="948" t="s">
        <v>6096</v>
      </c>
      <c r="ES44" s="948"/>
      <c r="ET44" s="948"/>
      <c r="EU44" s="948"/>
      <c r="EV44" s="948"/>
      <c r="EW44" s="948"/>
      <c r="EX44" s="948" t="s">
        <v>6096</v>
      </c>
      <c r="EY44" s="948"/>
      <c r="EZ44" s="948"/>
      <c r="FA44" s="948"/>
      <c r="FB44" s="948"/>
      <c r="FC44" s="948"/>
      <c r="FD44" s="948" t="s">
        <v>6096</v>
      </c>
      <c r="FE44" s="948"/>
      <c r="FF44" s="948"/>
      <c r="FG44" s="948"/>
      <c r="FH44" s="948"/>
      <c r="FI44" s="948"/>
      <c r="FJ44" s="948" t="s">
        <v>6096</v>
      </c>
      <c r="FK44" s="948"/>
      <c r="FL44" s="948"/>
      <c r="FM44" s="948"/>
      <c r="FN44" s="948"/>
      <c r="FO44" s="948"/>
      <c r="FP44" s="948" t="s">
        <v>6096</v>
      </c>
      <c r="FQ44" s="948"/>
      <c r="FR44" s="948"/>
      <c r="FS44" s="948"/>
      <c r="FT44" s="948"/>
      <c r="FU44" s="948"/>
      <c r="FV44" s="948" t="s">
        <v>6096</v>
      </c>
      <c r="FW44" s="948"/>
      <c r="FX44" s="948"/>
      <c r="FY44" s="948"/>
      <c r="FZ44" s="948"/>
      <c r="GA44" s="948"/>
      <c r="GB44" s="948" t="s">
        <v>6096</v>
      </c>
      <c r="GC44" s="948"/>
      <c r="GD44" s="948"/>
      <c r="GE44" s="948"/>
      <c r="GF44" s="948"/>
      <c r="GG44" s="948"/>
      <c r="GH44" s="948" t="s">
        <v>6096</v>
      </c>
      <c r="GI44" s="948"/>
      <c r="GJ44" s="948"/>
      <c r="GK44" s="948"/>
      <c r="GL44" s="948"/>
      <c r="GM44" s="948"/>
      <c r="GN44" s="948" t="s">
        <v>6096</v>
      </c>
      <c r="GO44" s="948"/>
      <c r="GP44" s="948"/>
      <c r="GQ44" s="948"/>
      <c r="GR44" s="948"/>
      <c r="GS44" s="948"/>
      <c r="GT44" s="948" t="s">
        <v>6096</v>
      </c>
      <c r="GU44" s="948"/>
      <c r="GV44" s="948"/>
      <c r="GW44" s="948"/>
      <c r="GX44" s="948"/>
      <c r="GY44" s="948"/>
      <c r="GZ44" s="948" t="s">
        <v>6096</v>
      </c>
      <c r="HA44" s="948"/>
      <c r="HB44" s="948"/>
      <c r="HC44" s="948"/>
      <c r="HD44" s="948"/>
      <c r="HE44" s="948"/>
      <c r="HF44" s="948" t="s">
        <v>6096</v>
      </c>
      <c r="HG44" s="948"/>
      <c r="HH44" s="948"/>
      <c r="HI44" s="948"/>
      <c r="HJ44" s="948"/>
      <c r="HK44" s="948"/>
      <c r="HL44" s="948" t="s">
        <v>6096</v>
      </c>
      <c r="HM44" s="948"/>
      <c r="HN44" s="948"/>
      <c r="HO44" s="948"/>
      <c r="HP44" s="948"/>
      <c r="HQ44" s="948"/>
      <c r="HR44" s="948" t="s">
        <v>6096</v>
      </c>
      <c r="HS44" s="948"/>
      <c r="HT44" s="948"/>
      <c r="HU44" s="948"/>
      <c r="HV44" s="948"/>
      <c r="HW44" s="948"/>
      <c r="HX44" s="948" t="s">
        <v>6096</v>
      </c>
      <c r="HY44" s="948"/>
      <c r="HZ44" s="948"/>
      <c r="IA44" s="948"/>
      <c r="IB44" s="948"/>
      <c r="IC44" s="948"/>
      <c r="ID44" s="948" t="s">
        <v>6096</v>
      </c>
      <c r="IE44" s="948"/>
      <c r="IF44" s="948"/>
      <c r="IG44" s="948"/>
      <c r="IH44" s="948"/>
      <c r="II44" s="948"/>
      <c r="IJ44" s="948" t="s">
        <v>6096</v>
      </c>
      <c r="IK44" s="948"/>
      <c r="IL44" s="948"/>
      <c r="IM44" s="948"/>
      <c r="IN44" s="948"/>
      <c r="IO44" s="948"/>
      <c r="IP44" s="948" t="s">
        <v>6096</v>
      </c>
      <c r="IQ44" s="948"/>
      <c r="IR44" s="948"/>
      <c r="IS44" s="948"/>
    </row>
    <row r="45" spans="1:256">
      <c r="C45" s="1" t="s">
        <v>6003</v>
      </c>
      <c r="D45" s="1"/>
      <c r="E45" s="1"/>
      <c r="F45" s="312"/>
      <c r="G45" s="1"/>
      <c r="H45" s="1"/>
      <c r="I45" s="1"/>
      <c r="J45" s="1"/>
      <c r="K45" s="1"/>
      <c r="L45" s="1"/>
      <c r="M45" s="1"/>
      <c r="N45" s="1"/>
      <c r="O45" s="1"/>
      <c r="P45" s="948"/>
      <c r="Q45" s="948"/>
      <c r="R45" s="948"/>
      <c r="S45" s="948"/>
      <c r="T45" s="948"/>
      <c r="U45" s="948"/>
      <c r="V45" s="948" t="s">
        <v>6139</v>
      </c>
      <c r="W45" s="948"/>
      <c r="X45" s="948"/>
      <c r="Y45" s="948"/>
      <c r="Z45" s="948"/>
      <c r="AA45" s="948"/>
      <c r="AB45" s="948" t="s">
        <v>6139</v>
      </c>
      <c r="AC45" s="948"/>
      <c r="AD45" s="948"/>
      <c r="AE45" s="948"/>
      <c r="AF45" s="948"/>
      <c r="AG45" s="948"/>
      <c r="AH45" s="948" t="s">
        <v>6139</v>
      </c>
      <c r="AI45" s="948"/>
      <c r="AJ45" s="948"/>
      <c r="AK45" s="948"/>
      <c r="AL45" s="948"/>
      <c r="AM45" s="948"/>
      <c r="AN45" s="948" t="s">
        <v>6139</v>
      </c>
      <c r="AO45" s="948"/>
      <c r="AP45" s="948"/>
      <c r="AQ45" s="948"/>
      <c r="AR45" s="948"/>
      <c r="AS45" s="948"/>
      <c r="AT45" s="948" t="s">
        <v>6139</v>
      </c>
      <c r="AU45" s="948"/>
      <c r="AV45" s="948"/>
      <c r="AW45" s="948"/>
      <c r="AX45" s="948"/>
      <c r="AY45" s="948"/>
      <c r="AZ45" s="948" t="s">
        <v>6139</v>
      </c>
      <c r="BA45" s="948"/>
      <c r="BB45" s="948"/>
      <c r="BC45" s="948"/>
      <c r="BD45" s="948"/>
      <c r="BE45" s="948"/>
      <c r="BF45" s="948" t="s">
        <v>6139</v>
      </c>
      <c r="BG45" s="948"/>
      <c r="BH45" s="948"/>
      <c r="BI45" s="948"/>
      <c r="BJ45" s="948"/>
      <c r="BK45" s="948"/>
      <c r="BL45" s="948" t="s">
        <v>6139</v>
      </c>
      <c r="BM45" s="948"/>
      <c r="BN45" s="948"/>
      <c r="BO45" s="948"/>
      <c r="BP45" s="948"/>
      <c r="BQ45" s="948"/>
      <c r="BR45" s="948" t="s">
        <v>6139</v>
      </c>
      <c r="BS45" s="948"/>
      <c r="BT45" s="948"/>
      <c r="BU45" s="948"/>
      <c r="BV45" s="948"/>
      <c r="BW45" s="948"/>
      <c r="BX45" s="948" t="s">
        <v>6139</v>
      </c>
      <c r="BY45" s="948"/>
      <c r="BZ45" s="948"/>
      <c r="CA45" s="948"/>
      <c r="CB45" s="948"/>
      <c r="CC45" s="948"/>
      <c r="CD45" s="948" t="s">
        <v>6139</v>
      </c>
      <c r="CE45" s="948"/>
      <c r="CF45" s="948"/>
      <c r="CG45" s="948"/>
      <c r="CH45" s="948"/>
      <c r="CI45" s="948"/>
      <c r="CJ45" s="948" t="s">
        <v>6139</v>
      </c>
      <c r="CK45" s="948"/>
      <c r="CL45" s="948"/>
      <c r="CM45" s="948"/>
      <c r="CN45" s="948"/>
      <c r="CO45" s="948"/>
      <c r="CP45" s="948" t="s">
        <v>6139</v>
      </c>
      <c r="CQ45" s="948"/>
      <c r="CR45" s="948"/>
      <c r="CS45" s="948"/>
      <c r="CT45" s="948"/>
      <c r="CU45" s="948"/>
      <c r="CV45" s="948" t="s">
        <v>6139</v>
      </c>
      <c r="CW45" s="948"/>
      <c r="CX45" s="948"/>
      <c r="CY45" s="948"/>
      <c r="CZ45" s="948"/>
      <c r="DA45" s="948"/>
      <c r="DB45" s="948" t="s">
        <v>6139</v>
      </c>
      <c r="DC45" s="948"/>
      <c r="DD45" s="948"/>
      <c r="DE45" s="948"/>
      <c r="DF45" s="948"/>
      <c r="DG45" s="948"/>
      <c r="DH45" s="948" t="s">
        <v>6139</v>
      </c>
      <c r="DI45" s="948"/>
      <c r="DJ45" s="948"/>
      <c r="DK45" s="948"/>
      <c r="DL45" s="948"/>
      <c r="DM45" s="948"/>
      <c r="DN45" s="948" t="s">
        <v>6139</v>
      </c>
      <c r="DO45" s="948"/>
      <c r="DP45" s="948"/>
      <c r="DQ45" s="948"/>
      <c r="DR45" s="948"/>
      <c r="DS45" s="948"/>
      <c r="DT45" s="948" t="s">
        <v>6139</v>
      </c>
      <c r="DU45" s="948"/>
      <c r="DV45" s="948"/>
      <c r="DW45" s="948"/>
      <c r="DX45" s="948"/>
      <c r="DY45" s="948"/>
      <c r="DZ45" s="948" t="s">
        <v>6139</v>
      </c>
      <c r="EA45" s="948"/>
      <c r="EB45" s="948"/>
      <c r="EC45" s="948"/>
      <c r="ED45" s="948"/>
      <c r="EE45" s="948"/>
      <c r="EF45" s="948" t="s">
        <v>6139</v>
      </c>
      <c r="EG45" s="948"/>
      <c r="EH45" s="948"/>
      <c r="EI45" s="948"/>
      <c r="EJ45" s="948"/>
      <c r="EK45" s="948"/>
      <c r="EL45" s="948" t="s">
        <v>6139</v>
      </c>
      <c r="EM45" s="948"/>
      <c r="EN45" s="948"/>
      <c r="EO45" s="948"/>
      <c r="EP45" s="948"/>
      <c r="EQ45" s="948"/>
      <c r="ER45" s="948" t="s">
        <v>6139</v>
      </c>
      <c r="ES45" s="948"/>
      <c r="ET45" s="948"/>
      <c r="EU45" s="948"/>
      <c r="EV45" s="948"/>
      <c r="EW45" s="948"/>
      <c r="EX45" s="948" t="s">
        <v>6139</v>
      </c>
      <c r="EY45" s="948"/>
      <c r="EZ45" s="948"/>
      <c r="FA45" s="948"/>
      <c r="FB45" s="948"/>
      <c r="FC45" s="948"/>
      <c r="FD45" s="948" t="s">
        <v>6139</v>
      </c>
      <c r="FE45" s="948"/>
      <c r="FF45" s="948"/>
      <c r="FG45" s="948"/>
      <c r="FH45" s="948"/>
      <c r="FI45" s="948"/>
      <c r="FJ45" s="948" t="s">
        <v>6139</v>
      </c>
      <c r="FK45" s="948"/>
      <c r="FL45" s="948"/>
      <c r="FM45" s="948"/>
      <c r="FN45" s="948"/>
      <c r="FO45" s="948"/>
      <c r="FP45" s="948" t="s">
        <v>6139</v>
      </c>
      <c r="FQ45" s="948"/>
      <c r="FR45" s="948"/>
      <c r="FS45" s="948"/>
      <c r="FT45" s="948"/>
      <c r="FU45" s="948"/>
      <c r="FV45" s="948" t="s">
        <v>6139</v>
      </c>
      <c r="FW45" s="948"/>
      <c r="FX45" s="948"/>
      <c r="FY45" s="948"/>
      <c r="FZ45" s="948"/>
      <c r="GA45" s="948"/>
      <c r="GB45" s="948" t="s">
        <v>6139</v>
      </c>
      <c r="GC45" s="948"/>
      <c r="GD45" s="948"/>
      <c r="GE45" s="948"/>
      <c r="GF45" s="948"/>
      <c r="GG45" s="948"/>
      <c r="GH45" s="948" t="s">
        <v>6139</v>
      </c>
      <c r="GI45" s="948"/>
      <c r="GJ45" s="948"/>
      <c r="GK45" s="948"/>
      <c r="GL45" s="948"/>
      <c r="GM45" s="948"/>
      <c r="GN45" s="948" t="s">
        <v>6139</v>
      </c>
      <c r="GO45" s="948"/>
      <c r="GP45" s="948"/>
      <c r="GQ45" s="948"/>
      <c r="GR45" s="948"/>
      <c r="GS45" s="948"/>
      <c r="GT45" s="948" t="s">
        <v>6139</v>
      </c>
      <c r="GU45" s="948"/>
      <c r="GV45" s="948"/>
      <c r="GW45" s="948"/>
      <c r="GX45" s="948"/>
      <c r="GY45" s="948"/>
      <c r="GZ45" s="948" t="s">
        <v>6139</v>
      </c>
      <c r="HA45" s="948"/>
      <c r="HB45" s="948"/>
      <c r="HC45" s="948"/>
      <c r="HD45" s="948"/>
      <c r="HE45" s="948"/>
      <c r="HF45" s="948" t="s">
        <v>6139</v>
      </c>
      <c r="HG45" s="948"/>
      <c r="HH45" s="948"/>
      <c r="HI45" s="948"/>
      <c r="HJ45" s="948"/>
      <c r="HK45" s="948"/>
      <c r="HL45" s="948" t="s">
        <v>6139</v>
      </c>
      <c r="HM45" s="948"/>
      <c r="HN45" s="948"/>
      <c r="HO45" s="948"/>
      <c r="HP45" s="948"/>
      <c r="HQ45" s="948"/>
      <c r="HR45" s="948" t="s">
        <v>6139</v>
      </c>
      <c r="HS45" s="948"/>
      <c r="HT45" s="948"/>
      <c r="HU45" s="948"/>
      <c r="HV45" s="948"/>
      <c r="HW45" s="948"/>
      <c r="HX45" s="948" t="s">
        <v>6139</v>
      </c>
      <c r="HY45" s="948"/>
      <c r="HZ45" s="948"/>
      <c r="IA45" s="948"/>
      <c r="IB45" s="948"/>
      <c r="IC45" s="948"/>
      <c r="ID45" s="948" t="s">
        <v>6139</v>
      </c>
      <c r="IE45" s="948"/>
      <c r="IF45" s="948"/>
      <c r="IG45" s="948"/>
      <c r="IH45" s="948"/>
      <c r="II45" s="948"/>
      <c r="IJ45" s="948" t="s">
        <v>6139</v>
      </c>
      <c r="IK45" s="948"/>
      <c r="IL45" s="948"/>
      <c r="IM45" s="948"/>
      <c r="IN45" s="948"/>
      <c r="IO45" s="948"/>
      <c r="IP45" s="948" t="s">
        <v>6139</v>
      </c>
      <c r="IQ45" s="948"/>
      <c r="IR45" s="948"/>
      <c r="IS45" s="948"/>
      <c r="IT45" s="948"/>
      <c r="IU45" s="948"/>
      <c r="IV45" s="1" t="s">
        <v>6139</v>
      </c>
    </row>
    <row r="46" spans="1:256">
      <c r="C46" s="313" t="s">
        <v>5606</v>
      </c>
      <c r="D46" s="313"/>
      <c r="E46" s="835"/>
      <c r="F46" s="836"/>
      <c r="G46" s="835"/>
    </row>
    <row r="47" spans="1:256">
      <c r="C47" s="1" t="s">
        <v>6139</v>
      </c>
      <c r="D47" s="1"/>
      <c r="E47" s="1"/>
      <c r="F47" s="312"/>
      <c r="G47" s="1"/>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sheetCalcPr fullCalcOnLoad="1"/>
  <mergeCells count="123">
    <mergeCell ref="HL45:HQ45"/>
    <mergeCell ref="HL44:HQ44"/>
    <mergeCell ref="ID44:II44"/>
    <mergeCell ref="IP45:IU45"/>
    <mergeCell ref="IJ45:IO45"/>
    <mergeCell ref="IJ44:IO44"/>
    <mergeCell ref="IP44:IS44"/>
    <mergeCell ref="HR44:HW44"/>
    <mergeCell ref="GT44:GY44"/>
    <mergeCell ref="GT45:GY45"/>
    <mergeCell ref="GB44:GG44"/>
    <mergeCell ref="FP44:FU44"/>
    <mergeCell ref="FP45:FU45"/>
    <mergeCell ref="FV44:GA44"/>
    <mergeCell ref="GB45:GG45"/>
    <mergeCell ref="FV45:GA45"/>
    <mergeCell ref="ID45:II45"/>
    <mergeCell ref="HF45:HK45"/>
    <mergeCell ref="HX45:IC45"/>
    <mergeCell ref="HR45:HW45"/>
    <mergeCell ref="HX44:IC44"/>
    <mergeCell ref="GH45:GM45"/>
    <mergeCell ref="GN44:GS44"/>
    <mergeCell ref="GN45:GS45"/>
    <mergeCell ref="GH44:GM44"/>
    <mergeCell ref="GZ45:HE45"/>
    <mergeCell ref="BL43:BQ43"/>
    <mergeCell ref="FJ45:FO45"/>
    <mergeCell ref="EL44:EQ44"/>
    <mergeCell ref="ER45:EW45"/>
    <mergeCell ref="EL45:EQ45"/>
    <mergeCell ref="EX44:FC44"/>
    <mergeCell ref="FD44:FI44"/>
    <mergeCell ref="FD45:FI45"/>
    <mergeCell ref="FJ44:FO44"/>
    <mergeCell ref="EX45:FC45"/>
    <mergeCell ref="V44:AA44"/>
    <mergeCell ref="AB44:AG44"/>
    <mergeCell ref="AT44:AY44"/>
    <mergeCell ref="AZ44:BE44"/>
    <mergeCell ref="BF44:BK44"/>
    <mergeCell ref="BL44:BQ44"/>
    <mergeCell ref="AH44:AM44"/>
    <mergeCell ref="AH45:AM45"/>
    <mergeCell ref="BF45:BK45"/>
    <mergeCell ref="BR44:BW44"/>
    <mergeCell ref="AZ45:BE45"/>
    <mergeCell ref="CP44:CU44"/>
    <mergeCell ref="AT45:AY45"/>
    <mergeCell ref="BL45:BQ45"/>
    <mergeCell ref="BR45:BW45"/>
    <mergeCell ref="CD45:CI45"/>
    <mergeCell ref="C1:G1"/>
    <mergeCell ref="J43:O43"/>
    <mergeCell ref="P43:U43"/>
    <mergeCell ref="V43:AA43"/>
    <mergeCell ref="CV43:DA43"/>
    <mergeCell ref="BX44:CC44"/>
    <mergeCell ref="BR43:BW43"/>
    <mergeCell ref="BF43:BK43"/>
    <mergeCell ref="CV44:DA44"/>
    <mergeCell ref="P44:U44"/>
    <mergeCell ref="J44:O44"/>
    <mergeCell ref="AN45:AS45"/>
    <mergeCell ref="HR43:HW43"/>
    <mergeCell ref="DT43:DY43"/>
    <mergeCell ref="DH44:DM44"/>
    <mergeCell ref="BX45:CC45"/>
    <mergeCell ref="DB44:DG44"/>
    <mergeCell ref="CD44:CI44"/>
    <mergeCell ref="DN44:DS44"/>
    <mergeCell ref="BX43:CC43"/>
    <mergeCell ref="DB43:DG43"/>
    <mergeCell ref="CJ43:CO43"/>
    <mergeCell ref="CD43:CI43"/>
    <mergeCell ref="DB45:DG45"/>
    <mergeCell ref="CJ45:CO45"/>
    <mergeCell ref="CJ44:CO44"/>
    <mergeCell ref="CP45:CU45"/>
    <mergeCell ref="CV45:DA45"/>
    <mergeCell ref="AN44:AS44"/>
    <mergeCell ref="AN43:AS43"/>
    <mergeCell ref="CP43:CU43"/>
    <mergeCell ref="P45:U45"/>
    <mergeCell ref="V45:AA45"/>
    <mergeCell ref="AB45:AG45"/>
    <mergeCell ref="AB43:AG43"/>
    <mergeCell ref="AH43:AM43"/>
    <mergeCell ref="AT43:AY43"/>
    <mergeCell ref="AZ43:BE43"/>
    <mergeCell ref="DT45:DY45"/>
    <mergeCell ref="DH43:DM43"/>
    <mergeCell ref="DN43:DS43"/>
    <mergeCell ref="EL43:EQ43"/>
    <mergeCell ref="DN45:DS45"/>
    <mergeCell ref="DH45:DM45"/>
    <mergeCell ref="DZ44:EE44"/>
    <mergeCell ref="DZ45:EE45"/>
    <mergeCell ref="EF45:EK45"/>
    <mergeCell ref="EF44:EK44"/>
    <mergeCell ref="ER43:EW43"/>
    <mergeCell ref="EF43:EK43"/>
    <mergeCell ref="DZ43:EE43"/>
    <mergeCell ref="DT44:DY44"/>
    <mergeCell ref="HF43:HK43"/>
    <mergeCell ref="HX43:IC43"/>
    <mergeCell ref="HL43:HQ43"/>
    <mergeCell ref="ER44:EW44"/>
    <mergeCell ref="HF44:HK44"/>
    <mergeCell ref="GZ44:HE44"/>
    <mergeCell ref="IP43:IS43"/>
    <mergeCell ref="GB43:GG43"/>
    <mergeCell ref="GH43:GM43"/>
    <mergeCell ref="GN43:GS43"/>
    <mergeCell ref="GT43:GY43"/>
    <mergeCell ref="IJ43:IO43"/>
    <mergeCell ref="ID43:II43"/>
    <mergeCell ref="FV43:GA43"/>
    <mergeCell ref="GZ43:HE43"/>
    <mergeCell ref="FD43:FI43"/>
    <mergeCell ref="EX43:FC43"/>
    <mergeCell ref="FJ43:FO43"/>
    <mergeCell ref="FP43:FU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4" zoomScale="125" workbookViewId="0">
      <selection activeCell="B40" sqref="B40"/>
    </sheetView>
  </sheetViews>
  <sheetFormatPr baseColWidth="10" defaultColWidth="10.7109375" defaultRowHeight="15"/>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723</v>
      </c>
      <c r="G2" s="22"/>
    </row>
    <row r="3" spans="1:8">
      <c r="A3" s="267" t="s">
        <v>97</v>
      </c>
      <c r="G3" s="31">
        <v>40653</v>
      </c>
    </row>
    <row r="4" spans="1:8">
      <c r="A4" s="267" t="s">
        <v>291</v>
      </c>
      <c r="G4" s="24" t="s">
        <v>5221</v>
      </c>
    </row>
    <row r="5" spans="1:8">
      <c r="A5" s="267" t="s">
        <v>648</v>
      </c>
    </row>
    <row r="6" spans="1:8">
      <c r="C6" s="49" t="s">
        <v>657</v>
      </c>
      <c r="D6" s="173"/>
      <c r="E6" s="173"/>
      <c r="F6" s="248"/>
      <c r="G6" s="46"/>
      <c r="H6" s="199"/>
    </row>
    <row r="7" spans="1:8">
      <c r="C7" s="272" t="s">
        <v>493</v>
      </c>
      <c r="D7" s="23" t="s">
        <v>5525</v>
      </c>
      <c r="E7" s="174"/>
      <c r="F7" s="249"/>
      <c r="G7" s="48"/>
      <c r="H7" s="199"/>
    </row>
    <row r="8" spans="1:8">
      <c r="A8" s="267" t="s">
        <v>431</v>
      </c>
      <c r="C8" s="269" t="s">
        <v>5526</v>
      </c>
      <c r="D8" s="23" t="s">
        <v>5726</v>
      </c>
      <c r="E8" s="174"/>
      <c r="F8" s="249"/>
      <c r="G8" s="270"/>
      <c r="H8" s="199"/>
    </row>
    <row r="9" spans="1:8">
      <c r="A9" s="267" t="s">
        <v>5381</v>
      </c>
      <c r="C9" s="269"/>
      <c r="E9" s="174"/>
      <c r="F9" s="249"/>
      <c r="G9" s="270"/>
      <c r="H9" s="199"/>
    </row>
    <row r="10" spans="1:8">
      <c r="A10" s="267" t="s">
        <v>5533</v>
      </c>
      <c r="C10" s="47" t="s">
        <v>1076</v>
      </c>
      <c r="D10" s="174"/>
      <c r="E10" s="174"/>
      <c r="F10" s="249"/>
      <c r="G10" s="270"/>
      <c r="H10" s="199"/>
    </row>
    <row r="11" spans="1:8">
      <c r="A11" s="271" t="s">
        <v>5534</v>
      </c>
      <c r="C11" s="47" t="s">
        <v>5359</v>
      </c>
      <c r="D11" s="199"/>
      <c r="E11" s="199"/>
      <c r="F11" s="273"/>
      <c r="G11" s="270"/>
      <c r="H11" s="199"/>
    </row>
    <row r="12" spans="1:8">
      <c r="A12" s="271" t="s">
        <v>5524</v>
      </c>
      <c r="C12" s="47" t="s">
        <v>198</v>
      </c>
      <c r="D12" s="174"/>
      <c r="E12" s="174"/>
      <c r="F12" s="249"/>
      <c r="G12" s="270"/>
      <c r="H12" s="199"/>
    </row>
    <row r="13" spans="1:8">
      <c r="A13" s="271"/>
      <c r="C13" s="47" t="s">
        <v>199</v>
      </c>
      <c r="D13" s="199"/>
      <c r="E13" s="199"/>
      <c r="F13" s="273"/>
      <c r="G13" s="270"/>
      <c r="H13" s="199"/>
    </row>
    <row r="14" spans="1:8">
      <c r="A14" s="274"/>
      <c r="C14" s="272" t="s">
        <v>5220</v>
      </c>
      <c r="D14" s="199"/>
      <c r="E14" s="199"/>
      <c r="F14" s="273"/>
      <c r="G14" s="275"/>
      <c r="H14" s="199"/>
    </row>
    <row r="15" spans="1:8">
      <c r="A15" s="274" t="s">
        <v>200</v>
      </c>
      <c r="C15" s="272"/>
      <c r="D15" s="199"/>
      <c r="E15" s="199"/>
      <c r="F15" s="273"/>
      <c r="G15" s="270"/>
      <c r="H15" s="199"/>
    </row>
    <row r="16" spans="1:8">
      <c r="A16" s="271" t="s">
        <v>5540</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543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 customHeight="1">
      <c r="A23" s="287" t="s">
        <v>997</v>
      </c>
      <c r="B23" s="30" t="s">
        <v>761</v>
      </c>
      <c r="C23" s="168" t="s">
        <v>762</v>
      </c>
      <c r="D23" s="30" t="s">
        <v>1226</v>
      </c>
      <c r="E23" s="30" t="s">
        <v>777</v>
      </c>
      <c r="F23" s="253" t="s">
        <v>914</v>
      </c>
      <c r="G23" s="30" t="s">
        <v>778</v>
      </c>
      <c r="H23" s="13"/>
    </row>
    <row r="24" spans="1:8">
      <c r="A24" s="288">
        <v>40647</v>
      </c>
      <c r="B24" s="289" t="s">
        <v>2615</v>
      </c>
      <c r="C24" s="290"/>
      <c r="D24" s="291"/>
      <c r="E24" s="290"/>
      <c r="F24" s="233"/>
      <c r="G24" s="223">
        <f>E24*(1-F24)</f>
        <v>0</v>
      </c>
      <c r="H24" s="13"/>
    </row>
    <row r="25" spans="1:8">
      <c r="A25" s="23"/>
      <c r="B25" s="289" t="s">
        <v>907</v>
      </c>
      <c r="C25" s="290"/>
      <c r="D25" s="291"/>
      <c r="E25" s="290"/>
      <c r="F25" s="292"/>
      <c r="G25" s="223">
        <f t="shared" ref="G25:G40" si="0">E25*(1-F25)</f>
        <v>0</v>
      </c>
      <c r="H25" s="178"/>
    </row>
    <row r="26" spans="1:8">
      <c r="A26" s="293"/>
      <c r="B26" s="294" t="s">
        <v>699</v>
      </c>
      <c r="C26" s="290"/>
      <c r="D26" s="291"/>
      <c r="E26" s="290"/>
      <c r="F26" s="292"/>
      <c r="G26" s="223">
        <f t="shared" si="0"/>
        <v>0</v>
      </c>
      <c r="H26" s="178"/>
    </row>
    <row r="27" spans="1:8">
      <c r="A27" s="293"/>
      <c r="B27" s="294" t="s">
        <v>456</v>
      </c>
      <c r="C27" s="290">
        <v>85</v>
      </c>
      <c r="D27" s="291">
        <v>2.5</v>
      </c>
      <c r="E27" s="290">
        <f>C27*D27</f>
        <v>212.5</v>
      </c>
      <c r="F27" s="292"/>
      <c r="G27" s="223">
        <f t="shared" si="0"/>
        <v>212.5</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v>45</v>
      </c>
      <c r="D30" s="291">
        <v>4</v>
      </c>
      <c r="E30" s="290">
        <f>C30*D30</f>
        <v>180</v>
      </c>
      <c r="F30" s="292"/>
      <c r="G30" s="223">
        <f t="shared" si="0"/>
        <v>180</v>
      </c>
      <c r="H30" s="178"/>
    </row>
    <row r="31" spans="1:8">
      <c r="A31" s="293"/>
      <c r="B31" s="294" t="s">
        <v>831</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1128</v>
      </c>
      <c r="C33" s="290"/>
      <c r="D33" s="291"/>
      <c r="E33" s="290"/>
      <c r="F33" s="292"/>
      <c r="G33" s="223">
        <f t="shared" si="0"/>
        <v>0</v>
      </c>
      <c r="H33" s="13"/>
    </row>
    <row r="34" spans="1:256">
      <c r="A34" s="293"/>
      <c r="B34" s="294" t="s">
        <v>5567</v>
      </c>
      <c r="C34" s="290">
        <v>30</v>
      </c>
      <c r="D34" s="291">
        <v>2</v>
      </c>
      <c r="E34" s="290">
        <f>C34*D34</f>
        <v>60</v>
      </c>
      <c r="F34" s="292"/>
      <c r="G34" s="223">
        <f t="shared" si="0"/>
        <v>60</v>
      </c>
      <c r="H34" s="13"/>
    </row>
    <row r="35" spans="1:256">
      <c r="A35" s="293"/>
      <c r="B35" s="294" t="s">
        <v>565</v>
      </c>
      <c r="C35" s="290"/>
      <c r="D35" s="296"/>
      <c r="E35" s="290"/>
      <c r="F35" s="297"/>
      <c r="G35" s="223">
        <f t="shared" si="0"/>
        <v>0</v>
      </c>
      <c r="H35" s="13"/>
    </row>
    <row r="36" spans="1:256">
      <c r="A36" s="293"/>
      <c r="B36" s="294" t="s">
        <v>5558</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5275</v>
      </c>
      <c r="C38" s="418"/>
      <c r="D38" s="554"/>
      <c r="E38" s="418"/>
      <c r="F38" s="459"/>
      <c r="G38" s="223">
        <f t="shared" si="0"/>
        <v>0</v>
      </c>
      <c r="H38" s="307"/>
    </row>
    <row r="39" spans="1:256">
      <c r="A39" s="293"/>
      <c r="B39" s="457" t="s">
        <v>2134</v>
      </c>
      <c r="C39" s="418"/>
      <c r="D39" s="554"/>
      <c r="E39" s="418"/>
      <c r="F39" s="459"/>
      <c r="G39" s="223">
        <f t="shared" si="0"/>
        <v>0</v>
      </c>
    </row>
    <row r="40" spans="1:256" ht="16" thickBot="1">
      <c r="A40" s="293"/>
      <c r="B40" s="299"/>
      <c r="C40" s="300"/>
      <c r="D40" s="301"/>
      <c r="E40" s="300"/>
      <c r="F40" s="302"/>
      <c r="G40" s="230">
        <f t="shared" si="0"/>
        <v>0</v>
      </c>
    </row>
    <row r="41" spans="1:256">
      <c r="A41" s="303"/>
      <c r="B41" s="12" t="s">
        <v>383</v>
      </c>
      <c r="C41" s="304"/>
      <c r="D41" s="304"/>
      <c r="E41" s="305">
        <f>SUM(E24:E40)</f>
        <v>452.5</v>
      </c>
      <c r="F41" s="306"/>
      <c r="G41" s="226">
        <f>SUM(G24:G40)</f>
        <v>452.5</v>
      </c>
    </row>
    <row r="42" spans="1:256">
      <c r="H42" s="1"/>
      <c r="I42" s="1"/>
    </row>
    <row r="43" spans="1:256">
      <c r="C43" s="309" t="s">
        <v>494</v>
      </c>
      <c r="D43" s="310">
        <f>G41/2</f>
        <v>226.25</v>
      </c>
      <c r="E43" s="310"/>
      <c r="F43" s="311"/>
      <c r="H43" s="1"/>
      <c r="I43" s="1"/>
    </row>
    <row r="44" spans="1:256">
      <c r="H44" s="835"/>
      <c r="I44" s="315"/>
      <c r="J44" s="948"/>
      <c r="K44" s="948"/>
      <c r="L44" s="948"/>
      <c r="M44" s="948"/>
      <c r="N44" s="948"/>
      <c r="O44" s="948"/>
      <c r="P44" s="948"/>
      <c r="Q44" s="948"/>
      <c r="R44" s="948"/>
      <c r="S44" s="948"/>
      <c r="T44" s="948"/>
      <c r="U44" s="948"/>
      <c r="V44" s="948" t="s">
        <v>466</v>
      </c>
      <c r="W44" s="948"/>
      <c r="X44" s="948"/>
      <c r="Y44" s="948"/>
      <c r="Z44" s="948"/>
      <c r="AA44" s="948"/>
      <c r="AB44" s="948" t="s">
        <v>466</v>
      </c>
      <c r="AC44" s="948"/>
      <c r="AD44" s="948"/>
      <c r="AE44" s="948"/>
      <c r="AF44" s="948"/>
      <c r="AG44" s="948"/>
      <c r="AH44" s="948" t="s">
        <v>466</v>
      </c>
      <c r="AI44" s="948"/>
      <c r="AJ44" s="948"/>
      <c r="AK44" s="948"/>
      <c r="AL44" s="948"/>
      <c r="AM44" s="948"/>
      <c r="AN44" s="948" t="s">
        <v>466</v>
      </c>
      <c r="AO44" s="948"/>
      <c r="AP44" s="948"/>
      <c r="AQ44" s="948"/>
      <c r="AR44" s="948"/>
      <c r="AS44" s="948"/>
      <c r="AT44" s="948" t="s">
        <v>466</v>
      </c>
      <c r="AU44" s="948"/>
      <c r="AV44" s="948"/>
      <c r="AW44" s="948"/>
      <c r="AX44" s="948"/>
      <c r="AY44" s="948"/>
      <c r="AZ44" s="948" t="s">
        <v>466</v>
      </c>
      <c r="BA44" s="948"/>
      <c r="BB44" s="948"/>
      <c r="BC44" s="948"/>
      <c r="BD44" s="948"/>
      <c r="BE44" s="948"/>
      <c r="BF44" s="948" t="s">
        <v>466</v>
      </c>
      <c r="BG44" s="948"/>
      <c r="BH44" s="948"/>
      <c r="BI44" s="948"/>
      <c r="BJ44" s="948"/>
      <c r="BK44" s="948"/>
      <c r="BL44" s="948" t="s">
        <v>466</v>
      </c>
      <c r="BM44" s="948"/>
      <c r="BN44" s="948"/>
      <c r="BO44" s="948"/>
      <c r="BP44" s="948"/>
      <c r="BQ44" s="948"/>
      <c r="BR44" s="948" t="s">
        <v>466</v>
      </c>
      <c r="BS44" s="948"/>
      <c r="BT44" s="948"/>
      <c r="BU44" s="948"/>
      <c r="BV44" s="948"/>
      <c r="BW44" s="948"/>
      <c r="BX44" s="948" t="s">
        <v>466</v>
      </c>
      <c r="BY44" s="948"/>
      <c r="BZ44" s="948"/>
      <c r="CA44" s="948"/>
      <c r="CB44" s="948"/>
      <c r="CC44" s="948"/>
      <c r="CD44" s="948" t="s">
        <v>466</v>
      </c>
      <c r="CE44" s="948"/>
      <c r="CF44" s="948"/>
      <c r="CG44" s="948"/>
      <c r="CH44" s="948"/>
      <c r="CI44" s="948"/>
      <c r="CJ44" s="948" t="s">
        <v>466</v>
      </c>
      <c r="CK44" s="948"/>
      <c r="CL44" s="948"/>
      <c r="CM44" s="948"/>
      <c r="CN44" s="948"/>
      <c r="CO44" s="948"/>
      <c r="CP44" s="948" t="s">
        <v>466</v>
      </c>
      <c r="CQ44" s="948"/>
      <c r="CR44" s="948"/>
      <c r="CS44" s="948"/>
      <c r="CT44" s="948"/>
      <c r="CU44" s="948"/>
      <c r="CV44" s="948" t="s">
        <v>466</v>
      </c>
      <c r="CW44" s="948"/>
      <c r="CX44" s="948"/>
      <c r="CY44" s="948"/>
      <c r="CZ44" s="948"/>
      <c r="DA44" s="948"/>
      <c r="DB44" s="948" t="s">
        <v>466</v>
      </c>
      <c r="DC44" s="948"/>
      <c r="DD44" s="948"/>
      <c r="DE44" s="948"/>
      <c r="DF44" s="948"/>
      <c r="DG44" s="948"/>
      <c r="DH44" s="948" t="s">
        <v>466</v>
      </c>
      <c r="DI44" s="948"/>
      <c r="DJ44" s="948"/>
      <c r="DK44" s="948"/>
      <c r="DL44" s="948"/>
      <c r="DM44" s="948"/>
      <c r="DN44" s="948" t="s">
        <v>466</v>
      </c>
      <c r="DO44" s="948"/>
      <c r="DP44" s="948"/>
      <c r="DQ44" s="948"/>
      <c r="DR44" s="948"/>
      <c r="DS44" s="948"/>
      <c r="DT44" s="948" t="s">
        <v>466</v>
      </c>
      <c r="DU44" s="948"/>
      <c r="DV44" s="948"/>
      <c r="DW44" s="948"/>
      <c r="DX44" s="948"/>
      <c r="DY44" s="948"/>
      <c r="DZ44" s="948" t="s">
        <v>466</v>
      </c>
      <c r="EA44" s="948"/>
      <c r="EB44" s="948"/>
      <c r="EC44" s="948"/>
      <c r="ED44" s="948"/>
      <c r="EE44" s="948"/>
      <c r="EF44" s="948" t="s">
        <v>466</v>
      </c>
      <c r="EG44" s="948"/>
      <c r="EH44" s="948"/>
      <c r="EI44" s="948"/>
      <c r="EJ44" s="948"/>
      <c r="EK44" s="948"/>
      <c r="EL44" s="948" t="s">
        <v>466</v>
      </c>
      <c r="EM44" s="948"/>
      <c r="EN44" s="948"/>
      <c r="EO44" s="948"/>
      <c r="EP44" s="948"/>
      <c r="EQ44" s="948"/>
      <c r="ER44" s="948" t="s">
        <v>466</v>
      </c>
      <c r="ES44" s="948"/>
      <c r="ET44" s="948"/>
      <c r="EU44" s="948"/>
      <c r="EV44" s="948"/>
      <c r="EW44" s="948"/>
      <c r="EX44" s="948" t="s">
        <v>466</v>
      </c>
      <c r="EY44" s="948"/>
      <c r="EZ44" s="948"/>
      <c r="FA44" s="948"/>
      <c r="FB44" s="948"/>
      <c r="FC44" s="948"/>
      <c r="FD44" s="948" t="s">
        <v>466</v>
      </c>
      <c r="FE44" s="948"/>
      <c r="FF44" s="948"/>
      <c r="FG44" s="948"/>
      <c r="FH44" s="948"/>
      <c r="FI44" s="948"/>
      <c r="FJ44" s="948" t="s">
        <v>466</v>
      </c>
      <c r="FK44" s="948"/>
      <c r="FL44" s="948"/>
      <c r="FM44" s="948"/>
      <c r="FN44" s="948"/>
      <c r="FO44" s="948"/>
      <c r="FP44" s="948" t="s">
        <v>466</v>
      </c>
      <c r="FQ44" s="948"/>
      <c r="FR44" s="948"/>
      <c r="FS44" s="948"/>
      <c r="FT44" s="948"/>
      <c r="FU44" s="948"/>
      <c r="FV44" s="948" t="s">
        <v>466</v>
      </c>
      <c r="FW44" s="948"/>
      <c r="FX44" s="948"/>
      <c r="FY44" s="948"/>
      <c r="FZ44" s="948"/>
      <c r="GA44" s="948"/>
      <c r="GB44" s="948" t="s">
        <v>466</v>
      </c>
      <c r="GC44" s="948"/>
      <c r="GD44" s="948"/>
      <c r="GE44" s="948"/>
      <c r="GF44" s="948"/>
      <c r="GG44" s="948"/>
      <c r="GH44" s="948" t="s">
        <v>466</v>
      </c>
      <c r="GI44" s="948"/>
      <c r="GJ44" s="948"/>
      <c r="GK44" s="948"/>
      <c r="GL44" s="948"/>
      <c r="GM44" s="948"/>
      <c r="GN44" s="948" t="s">
        <v>466</v>
      </c>
      <c r="GO44" s="948"/>
      <c r="GP44" s="948"/>
      <c r="GQ44" s="948"/>
      <c r="GR44" s="948"/>
      <c r="GS44" s="948"/>
      <c r="GT44" s="948" t="s">
        <v>466</v>
      </c>
      <c r="GU44" s="948"/>
      <c r="GV44" s="948"/>
      <c r="GW44" s="948"/>
      <c r="GX44" s="948"/>
      <c r="GY44" s="948"/>
      <c r="GZ44" s="948" t="s">
        <v>466</v>
      </c>
      <c r="HA44" s="948"/>
      <c r="HB44" s="948"/>
      <c r="HC44" s="948"/>
      <c r="HD44" s="948"/>
      <c r="HE44" s="948"/>
      <c r="HF44" s="948" t="s">
        <v>466</v>
      </c>
      <c r="HG44" s="948"/>
      <c r="HH44" s="948"/>
      <c r="HI44" s="948"/>
      <c r="HJ44" s="948"/>
      <c r="HK44" s="948"/>
      <c r="HL44" s="948" t="s">
        <v>466</v>
      </c>
      <c r="HM44" s="948"/>
      <c r="HN44" s="948"/>
      <c r="HO44" s="948"/>
      <c r="HP44" s="948"/>
      <c r="HQ44" s="948"/>
      <c r="HR44" s="948" t="s">
        <v>466</v>
      </c>
      <c r="HS44" s="948"/>
      <c r="HT44" s="948"/>
      <c r="HU44" s="948"/>
      <c r="HV44" s="948"/>
      <c r="HW44" s="948"/>
      <c r="HX44" s="948" t="s">
        <v>466</v>
      </c>
      <c r="HY44" s="948"/>
      <c r="HZ44" s="948"/>
      <c r="IA44" s="948"/>
      <c r="IB44" s="948"/>
      <c r="IC44" s="948"/>
      <c r="ID44" s="948" t="s">
        <v>466</v>
      </c>
      <c r="IE44" s="948"/>
      <c r="IF44" s="948"/>
      <c r="IG44" s="948"/>
      <c r="IH44" s="948"/>
      <c r="II44" s="948"/>
      <c r="IJ44" s="948" t="s">
        <v>466</v>
      </c>
      <c r="IK44" s="948"/>
      <c r="IL44" s="948"/>
      <c r="IM44" s="948"/>
      <c r="IN44" s="948"/>
      <c r="IO44" s="948"/>
      <c r="IP44" s="948" t="s">
        <v>466</v>
      </c>
      <c r="IQ44" s="948"/>
      <c r="IR44" s="948"/>
      <c r="IS44" s="948"/>
    </row>
    <row r="45" spans="1:256">
      <c r="C45" s="1" t="s">
        <v>466</v>
      </c>
      <c r="D45" s="1"/>
      <c r="E45" s="1"/>
      <c r="F45" s="312"/>
      <c r="G45" s="1"/>
      <c r="H45" s="1"/>
      <c r="I45" s="1"/>
      <c r="J45" s="948"/>
      <c r="K45" s="948"/>
      <c r="L45" s="948"/>
      <c r="M45" s="948"/>
      <c r="N45" s="948"/>
      <c r="O45" s="948"/>
      <c r="P45" s="948"/>
      <c r="Q45" s="948"/>
      <c r="R45" s="948"/>
      <c r="S45" s="948"/>
      <c r="T45" s="948"/>
      <c r="U45" s="948"/>
      <c r="V45" s="948" t="s">
        <v>72</v>
      </c>
      <c r="W45" s="948"/>
      <c r="X45" s="948"/>
      <c r="Y45" s="948"/>
      <c r="Z45" s="948"/>
      <c r="AA45" s="948"/>
      <c r="AB45" s="948" t="s">
        <v>72</v>
      </c>
      <c r="AC45" s="948"/>
      <c r="AD45" s="948"/>
      <c r="AE45" s="948"/>
      <c r="AF45" s="948"/>
      <c r="AG45" s="948"/>
      <c r="AH45" s="948" t="s">
        <v>72</v>
      </c>
      <c r="AI45" s="948"/>
      <c r="AJ45" s="948"/>
      <c r="AK45" s="948"/>
      <c r="AL45" s="948"/>
      <c r="AM45" s="948"/>
      <c r="AN45" s="948" t="s">
        <v>72</v>
      </c>
      <c r="AO45" s="948"/>
      <c r="AP45" s="948"/>
      <c r="AQ45" s="948"/>
      <c r="AR45" s="948"/>
      <c r="AS45" s="948"/>
      <c r="AT45" s="948" t="s">
        <v>72</v>
      </c>
      <c r="AU45" s="948"/>
      <c r="AV45" s="948"/>
      <c r="AW45" s="948"/>
      <c r="AX45" s="948"/>
      <c r="AY45" s="948"/>
      <c r="AZ45" s="948" t="s">
        <v>72</v>
      </c>
      <c r="BA45" s="948"/>
      <c r="BB45" s="948"/>
      <c r="BC45" s="948"/>
      <c r="BD45" s="948"/>
      <c r="BE45" s="948"/>
      <c r="BF45" s="948" t="s">
        <v>72</v>
      </c>
      <c r="BG45" s="948"/>
      <c r="BH45" s="948"/>
      <c r="BI45" s="948"/>
      <c r="BJ45" s="948"/>
      <c r="BK45" s="948"/>
      <c r="BL45" s="948" t="s">
        <v>72</v>
      </c>
      <c r="BM45" s="948"/>
      <c r="BN45" s="948"/>
      <c r="BO45" s="948"/>
      <c r="BP45" s="948"/>
      <c r="BQ45" s="948"/>
      <c r="BR45" s="948" t="s">
        <v>72</v>
      </c>
      <c r="BS45" s="948"/>
      <c r="BT45" s="948"/>
      <c r="BU45" s="948"/>
      <c r="BV45" s="948"/>
      <c r="BW45" s="948"/>
      <c r="BX45" s="948" t="s">
        <v>72</v>
      </c>
      <c r="BY45" s="948"/>
      <c r="BZ45" s="948"/>
      <c r="CA45" s="948"/>
      <c r="CB45" s="948"/>
      <c r="CC45" s="948"/>
      <c r="CD45" s="948" t="s">
        <v>72</v>
      </c>
      <c r="CE45" s="948"/>
      <c r="CF45" s="948"/>
      <c r="CG45" s="948"/>
      <c r="CH45" s="948"/>
      <c r="CI45" s="948"/>
      <c r="CJ45" s="948" t="s">
        <v>72</v>
      </c>
      <c r="CK45" s="948"/>
      <c r="CL45" s="948"/>
      <c r="CM45" s="948"/>
      <c r="CN45" s="948"/>
      <c r="CO45" s="948"/>
      <c r="CP45" s="948" t="s">
        <v>72</v>
      </c>
      <c r="CQ45" s="948"/>
      <c r="CR45" s="948"/>
      <c r="CS45" s="948"/>
      <c r="CT45" s="948"/>
      <c r="CU45" s="948"/>
      <c r="CV45" s="948" t="s">
        <v>72</v>
      </c>
      <c r="CW45" s="948"/>
      <c r="CX45" s="948"/>
      <c r="CY45" s="948"/>
      <c r="CZ45" s="948"/>
      <c r="DA45" s="948"/>
      <c r="DB45" s="948" t="s">
        <v>72</v>
      </c>
      <c r="DC45" s="948"/>
      <c r="DD45" s="948"/>
      <c r="DE45" s="948"/>
      <c r="DF45" s="948"/>
      <c r="DG45" s="948"/>
      <c r="DH45" s="948" t="s">
        <v>72</v>
      </c>
      <c r="DI45" s="948"/>
      <c r="DJ45" s="948"/>
      <c r="DK45" s="948"/>
      <c r="DL45" s="948"/>
      <c r="DM45" s="948"/>
      <c r="DN45" s="948" t="s">
        <v>72</v>
      </c>
      <c r="DO45" s="948"/>
      <c r="DP45" s="948"/>
      <c r="DQ45" s="948"/>
      <c r="DR45" s="948"/>
      <c r="DS45" s="948"/>
      <c r="DT45" s="948" t="s">
        <v>72</v>
      </c>
      <c r="DU45" s="948"/>
      <c r="DV45" s="948"/>
      <c r="DW45" s="948"/>
      <c r="DX45" s="948"/>
      <c r="DY45" s="948"/>
      <c r="DZ45" s="948" t="s">
        <v>72</v>
      </c>
      <c r="EA45" s="948"/>
      <c r="EB45" s="948"/>
      <c r="EC45" s="948"/>
      <c r="ED45" s="948"/>
      <c r="EE45" s="948"/>
      <c r="EF45" s="948" t="s">
        <v>72</v>
      </c>
      <c r="EG45" s="948"/>
      <c r="EH45" s="948"/>
      <c r="EI45" s="948"/>
      <c r="EJ45" s="948"/>
      <c r="EK45" s="948"/>
      <c r="EL45" s="948" t="s">
        <v>72</v>
      </c>
      <c r="EM45" s="948"/>
      <c r="EN45" s="948"/>
      <c r="EO45" s="948"/>
      <c r="EP45" s="948"/>
      <c r="EQ45" s="948"/>
      <c r="ER45" s="948" t="s">
        <v>72</v>
      </c>
      <c r="ES45" s="948"/>
      <c r="ET45" s="948"/>
      <c r="EU45" s="948"/>
      <c r="EV45" s="948"/>
      <c r="EW45" s="948"/>
      <c r="EX45" s="948" t="s">
        <v>72</v>
      </c>
      <c r="EY45" s="948"/>
      <c r="EZ45" s="948"/>
      <c r="FA45" s="948"/>
      <c r="FB45" s="948"/>
      <c r="FC45" s="948"/>
      <c r="FD45" s="948" t="s">
        <v>72</v>
      </c>
      <c r="FE45" s="948"/>
      <c r="FF45" s="948"/>
      <c r="FG45" s="948"/>
      <c r="FH45" s="948"/>
      <c r="FI45" s="948"/>
      <c r="FJ45" s="948" t="s">
        <v>72</v>
      </c>
      <c r="FK45" s="948"/>
      <c r="FL45" s="948"/>
      <c r="FM45" s="948"/>
      <c r="FN45" s="948"/>
      <c r="FO45" s="948"/>
      <c r="FP45" s="948" t="s">
        <v>72</v>
      </c>
      <c r="FQ45" s="948"/>
      <c r="FR45" s="948"/>
      <c r="FS45" s="948"/>
      <c r="FT45" s="948"/>
      <c r="FU45" s="948"/>
      <c r="FV45" s="948" t="s">
        <v>72</v>
      </c>
      <c r="FW45" s="948"/>
      <c r="FX45" s="948"/>
      <c r="FY45" s="948"/>
      <c r="FZ45" s="948"/>
      <c r="GA45" s="948"/>
      <c r="GB45" s="948" t="s">
        <v>72</v>
      </c>
      <c r="GC45" s="948"/>
      <c r="GD45" s="948"/>
      <c r="GE45" s="948"/>
      <c r="GF45" s="948"/>
      <c r="GG45" s="948"/>
      <c r="GH45" s="948" t="s">
        <v>72</v>
      </c>
      <c r="GI45" s="948"/>
      <c r="GJ45" s="948"/>
      <c r="GK45" s="948"/>
      <c r="GL45" s="948"/>
      <c r="GM45" s="948"/>
      <c r="GN45" s="948" t="s">
        <v>72</v>
      </c>
      <c r="GO45" s="948"/>
      <c r="GP45" s="948"/>
      <c r="GQ45" s="948"/>
      <c r="GR45" s="948"/>
      <c r="GS45" s="948"/>
      <c r="GT45" s="948" t="s">
        <v>72</v>
      </c>
      <c r="GU45" s="948"/>
      <c r="GV45" s="948"/>
      <c r="GW45" s="948"/>
      <c r="GX45" s="948"/>
      <c r="GY45" s="948"/>
      <c r="GZ45" s="948" t="s">
        <v>72</v>
      </c>
      <c r="HA45" s="948"/>
      <c r="HB45" s="948"/>
      <c r="HC45" s="948"/>
      <c r="HD45" s="948"/>
      <c r="HE45" s="948"/>
      <c r="HF45" s="948" t="s">
        <v>72</v>
      </c>
      <c r="HG45" s="948"/>
      <c r="HH45" s="948"/>
      <c r="HI45" s="948"/>
      <c r="HJ45" s="948"/>
      <c r="HK45" s="948"/>
      <c r="HL45" s="948" t="s">
        <v>72</v>
      </c>
      <c r="HM45" s="948"/>
      <c r="HN45" s="948"/>
      <c r="HO45" s="948"/>
      <c r="HP45" s="948"/>
      <c r="HQ45" s="948"/>
      <c r="HR45" s="948" t="s">
        <v>72</v>
      </c>
      <c r="HS45" s="948"/>
      <c r="HT45" s="948"/>
      <c r="HU45" s="948"/>
      <c r="HV45" s="948"/>
      <c r="HW45" s="948"/>
      <c r="HX45" s="948" t="s">
        <v>72</v>
      </c>
      <c r="HY45" s="948"/>
      <c r="HZ45" s="948"/>
      <c r="IA45" s="948"/>
      <c r="IB45" s="948"/>
      <c r="IC45" s="948"/>
      <c r="ID45" s="948" t="s">
        <v>72</v>
      </c>
      <c r="IE45" s="948"/>
      <c r="IF45" s="948"/>
      <c r="IG45" s="948"/>
      <c r="IH45" s="948"/>
      <c r="II45" s="948"/>
      <c r="IJ45" s="948" t="s">
        <v>72</v>
      </c>
      <c r="IK45" s="948"/>
      <c r="IL45" s="948"/>
      <c r="IM45" s="948"/>
      <c r="IN45" s="948"/>
      <c r="IO45" s="948"/>
      <c r="IP45" s="948" t="s">
        <v>72</v>
      </c>
      <c r="IQ45" s="948"/>
      <c r="IR45" s="948"/>
      <c r="IS45" s="948"/>
    </row>
    <row r="46" spans="1:256">
      <c r="C46" s="1" t="s">
        <v>842</v>
      </c>
      <c r="D46" s="1"/>
      <c r="E46" s="1"/>
      <c r="F46" s="312"/>
      <c r="G46" s="1"/>
      <c r="H46" s="1"/>
      <c r="I46" s="1"/>
      <c r="J46" s="1"/>
      <c r="K46" s="1"/>
      <c r="L46" s="1"/>
      <c r="M46" s="1"/>
      <c r="N46" s="1"/>
      <c r="O46" s="1"/>
      <c r="P46" s="948"/>
      <c r="Q46" s="948"/>
      <c r="R46" s="948"/>
      <c r="S46" s="948"/>
      <c r="T46" s="948"/>
      <c r="U46" s="948"/>
      <c r="V46" s="948" t="s">
        <v>429</v>
      </c>
      <c r="W46" s="948"/>
      <c r="X46" s="948"/>
      <c r="Y46" s="948"/>
      <c r="Z46" s="948"/>
      <c r="AA46" s="948"/>
      <c r="AB46" s="948" t="s">
        <v>429</v>
      </c>
      <c r="AC46" s="948"/>
      <c r="AD46" s="948"/>
      <c r="AE46" s="948"/>
      <c r="AF46" s="948"/>
      <c r="AG46" s="948"/>
      <c r="AH46" s="948" t="s">
        <v>429</v>
      </c>
      <c r="AI46" s="948"/>
      <c r="AJ46" s="948"/>
      <c r="AK46" s="948"/>
      <c r="AL46" s="948"/>
      <c r="AM46" s="948"/>
      <c r="AN46" s="948" t="s">
        <v>429</v>
      </c>
      <c r="AO46" s="948"/>
      <c r="AP46" s="948"/>
      <c r="AQ46" s="948"/>
      <c r="AR46" s="948"/>
      <c r="AS46" s="948"/>
      <c r="AT46" s="948" t="s">
        <v>429</v>
      </c>
      <c r="AU46" s="948"/>
      <c r="AV46" s="948"/>
      <c r="AW46" s="948"/>
      <c r="AX46" s="948"/>
      <c r="AY46" s="948"/>
      <c r="AZ46" s="948" t="s">
        <v>429</v>
      </c>
      <c r="BA46" s="948"/>
      <c r="BB46" s="948"/>
      <c r="BC46" s="948"/>
      <c r="BD46" s="948"/>
      <c r="BE46" s="948"/>
      <c r="BF46" s="948" t="s">
        <v>429</v>
      </c>
      <c r="BG46" s="948"/>
      <c r="BH46" s="948"/>
      <c r="BI46" s="948"/>
      <c r="BJ46" s="948"/>
      <c r="BK46" s="948"/>
      <c r="BL46" s="948" t="s">
        <v>429</v>
      </c>
      <c r="BM46" s="948"/>
      <c r="BN46" s="948"/>
      <c r="BO46" s="948"/>
      <c r="BP46" s="948"/>
      <c r="BQ46" s="948"/>
      <c r="BR46" s="948" t="s">
        <v>429</v>
      </c>
      <c r="BS46" s="948"/>
      <c r="BT46" s="948"/>
      <c r="BU46" s="948"/>
      <c r="BV46" s="948"/>
      <c r="BW46" s="948"/>
      <c r="BX46" s="948" t="s">
        <v>429</v>
      </c>
      <c r="BY46" s="948"/>
      <c r="BZ46" s="948"/>
      <c r="CA46" s="948"/>
      <c r="CB46" s="948"/>
      <c r="CC46" s="948"/>
      <c r="CD46" s="948" t="s">
        <v>429</v>
      </c>
      <c r="CE46" s="948"/>
      <c r="CF46" s="948"/>
      <c r="CG46" s="948"/>
      <c r="CH46" s="948"/>
      <c r="CI46" s="948"/>
      <c r="CJ46" s="948" t="s">
        <v>429</v>
      </c>
      <c r="CK46" s="948"/>
      <c r="CL46" s="948"/>
      <c r="CM46" s="948"/>
      <c r="CN46" s="948"/>
      <c r="CO46" s="948"/>
      <c r="CP46" s="948" t="s">
        <v>429</v>
      </c>
      <c r="CQ46" s="948"/>
      <c r="CR46" s="948"/>
      <c r="CS46" s="948"/>
      <c r="CT46" s="948"/>
      <c r="CU46" s="948"/>
      <c r="CV46" s="948" t="s">
        <v>429</v>
      </c>
      <c r="CW46" s="948"/>
      <c r="CX46" s="948"/>
      <c r="CY46" s="948"/>
      <c r="CZ46" s="948"/>
      <c r="DA46" s="948"/>
      <c r="DB46" s="948" t="s">
        <v>429</v>
      </c>
      <c r="DC46" s="948"/>
      <c r="DD46" s="948"/>
      <c r="DE46" s="948"/>
      <c r="DF46" s="948"/>
      <c r="DG46" s="948"/>
      <c r="DH46" s="948" t="s">
        <v>429</v>
      </c>
      <c r="DI46" s="948"/>
      <c r="DJ46" s="948"/>
      <c r="DK46" s="948"/>
      <c r="DL46" s="948"/>
      <c r="DM46" s="948"/>
      <c r="DN46" s="948" t="s">
        <v>429</v>
      </c>
      <c r="DO46" s="948"/>
      <c r="DP46" s="948"/>
      <c r="DQ46" s="948"/>
      <c r="DR46" s="948"/>
      <c r="DS46" s="948"/>
      <c r="DT46" s="948" t="s">
        <v>429</v>
      </c>
      <c r="DU46" s="948"/>
      <c r="DV46" s="948"/>
      <c r="DW46" s="948"/>
      <c r="DX46" s="948"/>
      <c r="DY46" s="948"/>
      <c r="DZ46" s="948" t="s">
        <v>429</v>
      </c>
      <c r="EA46" s="948"/>
      <c r="EB46" s="948"/>
      <c r="EC46" s="948"/>
      <c r="ED46" s="948"/>
      <c r="EE46" s="948"/>
      <c r="EF46" s="948" t="s">
        <v>429</v>
      </c>
      <c r="EG46" s="948"/>
      <c r="EH46" s="948"/>
      <c r="EI46" s="948"/>
      <c r="EJ46" s="948"/>
      <c r="EK46" s="948"/>
      <c r="EL46" s="948" t="s">
        <v>429</v>
      </c>
      <c r="EM46" s="948"/>
      <c r="EN46" s="948"/>
      <c r="EO46" s="948"/>
      <c r="EP46" s="948"/>
      <c r="EQ46" s="948"/>
      <c r="ER46" s="948" t="s">
        <v>429</v>
      </c>
      <c r="ES46" s="948"/>
      <c r="ET46" s="948"/>
      <c r="EU46" s="948"/>
      <c r="EV46" s="948"/>
      <c r="EW46" s="948"/>
      <c r="EX46" s="948" t="s">
        <v>429</v>
      </c>
      <c r="EY46" s="948"/>
      <c r="EZ46" s="948"/>
      <c r="FA46" s="948"/>
      <c r="FB46" s="948"/>
      <c r="FC46" s="948"/>
      <c r="FD46" s="948" t="s">
        <v>429</v>
      </c>
      <c r="FE46" s="948"/>
      <c r="FF46" s="948"/>
      <c r="FG46" s="948"/>
      <c r="FH46" s="948"/>
      <c r="FI46" s="948"/>
      <c r="FJ46" s="948" t="s">
        <v>429</v>
      </c>
      <c r="FK46" s="948"/>
      <c r="FL46" s="948"/>
      <c r="FM46" s="948"/>
      <c r="FN46" s="948"/>
      <c r="FO46" s="948"/>
      <c r="FP46" s="948" t="s">
        <v>429</v>
      </c>
      <c r="FQ46" s="948"/>
      <c r="FR46" s="948"/>
      <c r="FS46" s="948"/>
      <c r="FT46" s="948"/>
      <c r="FU46" s="948"/>
      <c r="FV46" s="948" t="s">
        <v>429</v>
      </c>
      <c r="FW46" s="948"/>
      <c r="FX46" s="948"/>
      <c r="FY46" s="948"/>
      <c r="FZ46" s="948"/>
      <c r="GA46" s="948"/>
      <c r="GB46" s="948" t="s">
        <v>429</v>
      </c>
      <c r="GC46" s="948"/>
      <c r="GD46" s="948"/>
      <c r="GE46" s="948"/>
      <c r="GF46" s="948"/>
      <c r="GG46" s="948"/>
      <c r="GH46" s="948" t="s">
        <v>429</v>
      </c>
      <c r="GI46" s="948"/>
      <c r="GJ46" s="948"/>
      <c r="GK46" s="948"/>
      <c r="GL46" s="948"/>
      <c r="GM46" s="948"/>
      <c r="GN46" s="948" t="s">
        <v>429</v>
      </c>
      <c r="GO46" s="948"/>
      <c r="GP46" s="948"/>
      <c r="GQ46" s="948"/>
      <c r="GR46" s="948"/>
      <c r="GS46" s="948"/>
      <c r="GT46" s="948" t="s">
        <v>429</v>
      </c>
      <c r="GU46" s="948"/>
      <c r="GV46" s="948"/>
      <c r="GW46" s="948"/>
      <c r="GX46" s="948"/>
      <c r="GY46" s="948"/>
      <c r="GZ46" s="948" t="s">
        <v>429</v>
      </c>
      <c r="HA46" s="948"/>
      <c r="HB46" s="948"/>
      <c r="HC46" s="948"/>
      <c r="HD46" s="948"/>
      <c r="HE46" s="948"/>
      <c r="HF46" s="948" t="s">
        <v>429</v>
      </c>
      <c r="HG46" s="948"/>
      <c r="HH46" s="948"/>
      <c r="HI46" s="948"/>
      <c r="HJ46" s="948"/>
      <c r="HK46" s="948"/>
      <c r="HL46" s="948" t="s">
        <v>429</v>
      </c>
      <c r="HM46" s="948"/>
      <c r="HN46" s="948"/>
      <c r="HO46" s="948"/>
      <c r="HP46" s="948"/>
      <c r="HQ46" s="948"/>
      <c r="HR46" s="948" t="s">
        <v>429</v>
      </c>
      <c r="HS46" s="948"/>
      <c r="HT46" s="948"/>
      <c r="HU46" s="948"/>
      <c r="HV46" s="948"/>
      <c r="HW46" s="948"/>
      <c r="HX46" s="948" t="s">
        <v>429</v>
      </c>
      <c r="HY46" s="948"/>
      <c r="HZ46" s="948"/>
      <c r="IA46" s="948"/>
      <c r="IB46" s="948"/>
      <c r="IC46" s="948"/>
      <c r="ID46" s="948" t="s">
        <v>429</v>
      </c>
      <c r="IE46" s="948"/>
      <c r="IF46" s="948"/>
      <c r="IG46" s="948"/>
      <c r="IH46" s="948"/>
      <c r="II46" s="948"/>
      <c r="IJ46" s="948" t="s">
        <v>429</v>
      </c>
      <c r="IK46" s="948"/>
      <c r="IL46" s="948"/>
      <c r="IM46" s="948"/>
      <c r="IN46" s="948"/>
      <c r="IO46" s="948"/>
      <c r="IP46" s="948" t="s">
        <v>429</v>
      </c>
      <c r="IQ46" s="948"/>
      <c r="IR46" s="948"/>
      <c r="IS46" s="948"/>
      <c r="IT46" s="948"/>
      <c r="IU46" s="948"/>
      <c r="IV46" s="1" t="s">
        <v>429</v>
      </c>
    </row>
    <row r="47" spans="1:256">
      <c r="C47" s="313" t="s">
        <v>436</v>
      </c>
      <c r="D47" s="313"/>
      <c r="E47" s="835"/>
      <c r="F47" s="836"/>
      <c r="G47" s="835"/>
    </row>
    <row r="48" spans="1:256">
      <c r="C48" s="1" t="s">
        <v>429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3">
    <mergeCell ref="DN44:DS44"/>
    <mergeCell ref="DZ44:EE44"/>
    <mergeCell ref="EX45:FC45"/>
    <mergeCell ref="DZ45:EE45"/>
    <mergeCell ref="EF45:EK45"/>
    <mergeCell ref="EL44:EQ44"/>
    <mergeCell ref="EF44:EK44"/>
    <mergeCell ref="EL45:EQ45"/>
    <mergeCell ref="IP46:IU46"/>
    <mergeCell ref="GH46:GM46"/>
    <mergeCell ref="GN46:GS46"/>
    <mergeCell ref="GT46:GY46"/>
    <mergeCell ref="GZ46:HE46"/>
    <mergeCell ref="DT44:DY44"/>
    <mergeCell ref="GB46:GG46"/>
    <mergeCell ref="FP46:FU46"/>
    <mergeCell ref="FV46:GA46"/>
    <mergeCell ref="DB46:DG46"/>
    <mergeCell ref="CJ46:CO46"/>
    <mergeCell ref="CP46:CU46"/>
    <mergeCell ref="DH46:DM46"/>
    <mergeCell ref="DT46:DY46"/>
    <mergeCell ref="DN46:DS46"/>
    <mergeCell ref="CV46:DA46"/>
    <mergeCell ref="HF46:HK46"/>
    <mergeCell ref="IJ46:IO46"/>
    <mergeCell ref="HL46:HQ46"/>
    <mergeCell ref="ID46:II46"/>
    <mergeCell ref="HR46:HW46"/>
    <mergeCell ref="HX46:IC46"/>
    <mergeCell ref="DZ46:EE46"/>
    <mergeCell ref="FJ46:FO46"/>
    <mergeCell ref="ER46:EW46"/>
    <mergeCell ref="FD46:FI46"/>
    <mergeCell ref="EF46:EK46"/>
    <mergeCell ref="EX46:FC46"/>
    <mergeCell ref="EL46:EQ46"/>
    <mergeCell ref="ER45:EW45"/>
    <mergeCell ref="FJ45:FO45"/>
    <mergeCell ref="AN45:AS45"/>
    <mergeCell ref="BF45:BK45"/>
    <mergeCell ref="BL45:BQ45"/>
    <mergeCell ref="FD45:FI45"/>
    <mergeCell ref="DT45:DY45"/>
    <mergeCell ref="DN45:DS45"/>
    <mergeCell ref="CJ45:CO45"/>
    <mergeCell ref="AN44:AS44"/>
    <mergeCell ref="BF44:BK44"/>
    <mergeCell ref="AT44:AY44"/>
    <mergeCell ref="CD44:CI44"/>
    <mergeCell ref="BR44:BW44"/>
    <mergeCell ref="CV45:DA45"/>
    <mergeCell ref="J45:O45"/>
    <mergeCell ref="P45:U45"/>
    <mergeCell ref="AH44:AM44"/>
    <mergeCell ref="V45:AA45"/>
    <mergeCell ref="C1:G1"/>
    <mergeCell ref="J44:O44"/>
    <mergeCell ref="P44:U44"/>
    <mergeCell ref="V44:AA44"/>
    <mergeCell ref="P46:U46"/>
    <mergeCell ref="V46:AA46"/>
    <mergeCell ref="AB46:AG46"/>
    <mergeCell ref="AH46:AM46"/>
    <mergeCell ref="AB44:AG44"/>
    <mergeCell ref="AH45:AM45"/>
    <mergeCell ref="AB45:AG45"/>
    <mergeCell ref="DH44:DM44"/>
    <mergeCell ref="CP44:CU44"/>
    <mergeCell ref="BR45:BW45"/>
    <mergeCell ref="BX45:CC45"/>
    <mergeCell ref="BF46:BK46"/>
    <mergeCell ref="BL46:BQ46"/>
    <mergeCell ref="CJ44:CO44"/>
    <mergeCell ref="CD46:CI46"/>
    <mergeCell ref="BX46:CC46"/>
    <mergeCell ref="BX44:CC44"/>
    <mergeCell ref="AZ44:BE44"/>
    <mergeCell ref="AZ45:BE45"/>
    <mergeCell ref="AT45:AY45"/>
    <mergeCell ref="AZ46:BE46"/>
    <mergeCell ref="BL44:BQ44"/>
    <mergeCell ref="CP45:CU45"/>
    <mergeCell ref="GT44:GY44"/>
    <mergeCell ref="GN44:GS44"/>
    <mergeCell ref="GT45:GY45"/>
    <mergeCell ref="AT46:AY46"/>
    <mergeCell ref="CV44:DA44"/>
    <mergeCell ref="DH45:DM45"/>
    <mergeCell ref="DB45:DG45"/>
    <mergeCell ref="DB44:DG44"/>
    <mergeCell ref="CD45:CI45"/>
    <mergeCell ref="BR46:BW46"/>
    <mergeCell ref="HF44:HK44"/>
    <mergeCell ref="HR44:HW44"/>
    <mergeCell ref="HL44:HQ44"/>
    <mergeCell ref="AN46:AS46"/>
    <mergeCell ref="IP44:IS44"/>
    <mergeCell ref="IJ44:IO44"/>
    <mergeCell ref="ID44:II44"/>
    <mergeCell ref="IP45:IS45"/>
    <mergeCell ref="ID45:II45"/>
    <mergeCell ref="IJ45:IO45"/>
    <mergeCell ref="GB45:GG45"/>
    <mergeCell ref="GH44:GM44"/>
    <mergeCell ref="GH45:GM45"/>
    <mergeCell ref="GN45:GS45"/>
    <mergeCell ref="HX44:IC44"/>
    <mergeCell ref="GZ44:HE44"/>
    <mergeCell ref="HL45:HQ45"/>
    <mergeCell ref="HR45:HW45"/>
    <mergeCell ref="HF45:HK45"/>
    <mergeCell ref="GZ45:HE45"/>
    <mergeCell ref="FV45:GA45"/>
    <mergeCell ref="FP45:FU45"/>
    <mergeCell ref="FJ44:FO44"/>
    <mergeCell ref="HX45:IC45"/>
    <mergeCell ref="FD44:FI44"/>
    <mergeCell ref="ER44:EW44"/>
    <mergeCell ref="GB44:GG44"/>
    <mergeCell ref="FV44:GA44"/>
    <mergeCell ref="FP44:FU44"/>
    <mergeCell ref="EX44:FC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A16" sqref="A16"/>
    </sheetView>
  </sheetViews>
  <sheetFormatPr baseColWidth="10" defaultColWidth="10.7109375" defaultRowHeight="15"/>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723</v>
      </c>
      <c r="G2" s="22"/>
    </row>
    <row r="3" spans="1:8">
      <c r="A3" s="267" t="s">
        <v>97</v>
      </c>
      <c r="G3" s="31">
        <v>40653</v>
      </c>
    </row>
    <row r="4" spans="1:8">
      <c r="A4" s="267" t="s">
        <v>291</v>
      </c>
      <c r="G4" s="24" t="s">
        <v>5744</v>
      </c>
    </row>
    <row r="5" spans="1:8">
      <c r="A5" s="267" t="s">
        <v>648</v>
      </c>
    </row>
    <row r="6" spans="1:8">
      <c r="C6" s="49" t="s">
        <v>657</v>
      </c>
      <c r="D6" s="173"/>
      <c r="E6" s="173"/>
      <c r="F6" s="248"/>
      <c r="G6" s="46"/>
      <c r="H6" s="199"/>
    </row>
    <row r="7" spans="1:8">
      <c r="C7" s="272" t="s">
        <v>493</v>
      </c>
      <c r="D7" s="23" t="s">
        <v>5525</v>
      </c>
      <c r="E7" s="174"/>
      <c r="F7" s="249"/>
      <c r="G7" s="48"/>
      <c r="H7" s="199"/>
    </row>
    <row r="8" spans="1:8">
      <c r="A8" s="267" t="s">
        <v>431</v>
      </c>
      <c r="C8" s="269" t="s">
        <v>5526</v>
      </c>
      <c r="D8" s="23" t="s">
        <v>5362</v>
      </c>
      <c r="E8" s="174"/>
      <c r="F8" s="249"/>
      <c r="G8" s="270"/>
      <c r="H8" s="199"/>
    </row>
    <row r="9" spans="1:8">
      <c r="A9" s="267" t="s">
        <v>5381</v>
      </c>
      <c r="C9" s="269"/>
      <c r="E9" s="174"/>
      <c r="F9" s="249"/>
      <c r="G9" s="270"/>
      <c r="H9" s="199"/>
    </row>
    <row r="10" spans="1:8">
      <c r="A10" s="267" t="s">
        <v>5533</v>
      </c>
      <c r="C10" s="47" t="s">
        <v>1076</v>
      </c>
      <c r="D10" s="174"/>
      <c r="E10" s="174"/>
      <c r="F10" s="249"/>
      <c r="G10" s="270"/>
      <c r="H10" s="199"/>
    </row>
    <row r="11" spans="1:8">
      <c r="A11" s="271" t="s">
        <v>5534</v>
      </c>
      <c r="C11" s="47" t="s">
        <v>5359</v>
      </c>
      <c r="D11" s="199"/>
      <c r="E11" s="199"/>
      <c r="F11" s="273"/>
      <c r="G11" s="270"/>
      <c r="H11" s="199"/>
    </row>
    <row r="12" spans="1:8">
      <c r="A12" s="271" t="s">
        <v>5524</v>
      </c>
      <c r="C12" s="47" t="s">
        <v>198</v>
      </c>
      <c r="D12" s="174"/>
      <c r="E12" s="174"/>
      <c r="F12" s="249"/>
      <c r="G12" s="270"/>
      <c r="H12" s="199"/>
    </row>
    <row r="13" spans="1:8">
      <c r="A13" s="271"/>
      <c r="C13" s="47" t="s">
        <v>199</v>
      </c>
      <c r="D13" s="199"/>
      <c r="E13" s="199"/>
      <c r="F13" s="273"/>
      <c r="G13" s="270"/>
      <c r="H13" s="199"/>
    </row>
    <row r="14" spans="1:8">
      <c r="A14" s="274"/>
      <c r="C14" s="272" t="s">
        <v>5220</v>
      </c>
      <c r="D14" s="199"/>
      <c r="E14" s="199"/>
      <c r="F14" s="273"/>
      <c r="G14" s="275"/>
      <c r="H14" s="199"/>
    </row>
    <row r="15" spans="1:8">
      <c r="A15" s="274" t="s">
        <v>200</v>
      </c>
      <c r="C15" s="272"/>
      <c r="D15" s="199"/>
      <c r="E15" s="199"/>
      <c r="F15" s="273"/>
      <c r="G15" s="270"/>
      <c r="H15" s="199"/>
    </row>
    <row r="16" spans="1:8">
      <c r="A16" s="271" t="s">
        <v>5540</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543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 customHeight="1">
      <c r="A23" s="287" t="s">
        <v>997</v>
      </c>
      <c r="B23" s="30" t="s">
        <v>761</v>
      </c>
      <c r="C23" s="168" t="s">
        <v>762</v>
      </c>
      <c r="D23" s="30" t="s">
        <v>1226</v>
      </c>
      <c r="E23" s="30" t="s">
        <v>777</v>
      </c>
      <c r="F23" s="253" t="s">
        <v>914</v>
      </c>
      <c r="G23" s="30" t="s">
        <v>778</v>
      </c>
      <c r="H23" s="13"/>
    </row>
    <row r="24" spans="1:8">
      <c r="A24" s="288">
        <v>40647</v>
      </c>
      <c r="B24" s="289" t="s">
        <v>2615</v>
      </c>
      <c r="C24" s="290"/>
      <c r="D24" s="291"/>
      <c r="E24" s="290"/>
      <c r="F24" s="233"/>
      <c r="G24" s="223">
        <f>E24*(1-F24)</f>
        <v>0</v>
      </c>
      <c r="H24" s="13"/>
    </row>
    <row r="25" spans="1:8">
      <c r="A25" s="23"/>
      <c r="B25" s="289" t="s">
        <v>907</v>
      </c>
      <c r="C25" s="290"/>
      <c r="D25" s="291"/>
      <c r="E25" s="290"/>
      <c r="F25" s="292"/>
      <c r="G25" s="223">
        <f t="shared" ref="G25:G40" si="0">E25*(1-F25)</f>
        <v>0</v>
      </c>
      <c r="H25" s="178"/>
    </row>
    <row r="26" spans="1:8">
      <c r="A26" s="293"/>
      <c r="B26" s="294" t="s">
        <v>699</v>
      </c>
      <c r="C26" s="290"/>
      <c r="D26" s="291"/>
      <c r="E26" s="290"/>
      <c r="F26" s="292"/>
      <c r="G26" s="223">
        <f t="shared" si="0"/>
        <v>0</v>
      </c>
      <c r="H26" s="178"/>
    </row>
    <row r="27" spans="1:8">
      <c r="A27" s="293"/>
      <c r="B27" s="294" t="s">
        <v>456</v>
      </c>
      <c r="C27" s="290">
        <v>85</v>
      </c>
      <c r="D27" s="291">
        <v>2.5</v>
      </c>
      <c r="E27" s="290">
        <f>C27*D27</f>
        <v>212.5</v>
      </c>
      <c r="F27" s="292"/>
      <c r="G27" s="223">
        <f t="shared" si="0"/>
        <v>212.5</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v>45</v>
      </c>
      <c r="D30" s="291">
        <v>3</v>
      </c>
      <c r="E30" s="290">
        <f>C30*D30</f>
        <v>135</v>
      </c>
      <c r="F30" s="292"/>
      <c r="G30" s="223">
        <f t="shared" si="0"/>
        <v>135</v>
      </c>
      <c r="H30" s="178"/>
    </row>
    <row r="31" spans="1:8">
      <c r="A31" s="293"/>
      <c r="B31" s="294" t="s">
        <v>831</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1128</v>
      </c>
      <c r="C33" s="290"/>
      <c r="D33" s="291"/>
      <c r="E33" s="290"/>
      <c r="F33" s="292"/>
      <c r="G33" s="223">
        <f t="shared" si="0"/>
        <v>0</v>
      </c>
      <c r="H33" s="13"/>
    </row>
    <row r="34" spans="1:256">
      <c r="A34" s="293"/>
      <c r="B34" s="294" t="s">
        <v>5567</v>
      </c>
      <c r="C34" s="290">
        <v>30</v>
      </c>
      <c r="D34" s="291">
        <v>2</v>
      </c>
      <c r="E34" s="290">
        <f>C34*D34</f>
        <v>60</v>
      </c>
      <c r="F34" s="292"/>
      <c r="G34" s="223">
        <f t="shared" si="0"/>
        <v>60</v>
      </c>
      <c r="H34" s="13"/>
    </row>
    <row r="35" spans="1:256">
      <c r="A35" s="293"/>
      <c r="B35" s="294" t="s">
        <v>565</v>
      </c>
      <c r="C35" s="290"/>
      <c r="D35" s="296"/>
      <c r="E35" s="290"/>
      <c r="F35" s="297"/>
      <c r="G35" s="223">
        <f t="shared" si="0"/>
        <v>0</v>
      </c>
      <c r="H35" s="13"/>
    </row>
    <row r="36" spans="1:256">
      <c r="A36" s="293"/>
      <c r="B36" s="294" t="s">
        <v>5558</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5275</v>
      </c>
      <c r="C38" s="418"/>
      <c r="D38" s="554"/>
      <c r="E38" s="418"/>
      <c r="F38" s="459"/>
      <c r="G38" s="223">
        <f t="shared" si="0"/>
        <v>0</v>
      </c>
      <c r="H38" s="307"/>
    </row>
    <row r="39" spans="1:256">
      <c r="A39" s="293"/>
      <c r="B39" s="457" t="s">
        <v>2134</v>
      </c>
      <c r="C39" s="418"/>
      <c r="D39" s="554"/>
      <c r="E39" s="418"/>
      <c r="F39" s="459"/>
      <c r="G39" s="223">
        <f t="shared" si="0"/>
        <v>0</v>
      </c>
    </row>
    <row r="40" spans="1:256" ht="16" thickBot="1">
      <c r="A40" s="293"/>
      <c r="B40" s="299"/>
      <c r="C40" s="300"/>
      <c r="D40" s="301"/>
      <c r="E40" s="300"/>
      <c r="F40" s="302"/>
      <c r="G40" s="230">
        <f t="shared" si="0"/>
        <v>0</v>
      </c>
    </row>
    <row r="41" spans="1:256">
      <c r="A41" s="303"/>
      <c r="B41" s="12" t="s">
        <v>383</v>
      </c>
      <c r="C41" s="304"/>
      <c r="D41" s="304"/>
      <c r="E41" s="305">
        <f>SUM(E24:E40)</f>
        <v>407.5</v>
      </c>
      <c r="F41" s="306"/>
      <c r="G41" s="226">
        <f>SUM(G24:G40)</f>
        <v>407.5</v>
      </c>
    </row>
    <row r="42" spans="1:256">
      <c r="H42" s="1"/>
      <c r="I42" s="1"/>
    </row>
    <row r="43" spans="1:256">
      <c r="C43" s="309" t="s">
        <v>494</v>
      </c>
      <c r="D43" s="310">
        <f>G41/2</f>
        <v>203.75</v>
      </c>
      <c r="E43" s="310"/>
      <c r="F43" s="311"/>
      <c r="H43" s="1"/>
      <c r="I43" s="1"/>
    </row>
    <row r="44" spans="1:256">
      <c r="H44" s="835"/>
      <c r="I44" s="315"/>
      <c r="J44" s="948"/>
      <c r="K44" s="948"/>
      <c r="L44" s="948"/>
      <c r="M44" s="948"/>
      <c r="N44" s="948"/>
      <c r="O44" s="948"/>
      <c r="P44" s="948"/>
      <c r="Q44" s="948"/>
      <c r="R44" s="948"/>
      <c r="S44" s="948"/>
      <c r="T44" s="948"/>
      <c r="U44" s="948"/>
      <c r="V44" s="948" t="s">
        <v>466</v>
      </c>
      <c r="W44" s="948"/>
      <c r="X44" s="948"/>
      <c r="Y44" s="948"/>
      <c r="Z44" s="948"/>
      <c r="AA44" s="948"/>
      <c r="AB44" s="948" t="s">
        <v>466</v>
      </c>
      <c r="AC44" s="948"/>
      <c r="AD44" s="948"/>
      <c r="AE44" s="948"/>
      <c r="AF44" s="948"/>
      <c r="AG44" s="948"/>
      <c r="AH44" s="948" t="s">
        <v>466</v>
      </c>
      <c r="AI44" s="948"/>
      <c r="AJ44" s="948"/>
      <c r="AK44" s="948"/>
      <c r="AL44" s="948"/>
      <c r="AM44" s="948"/>
      <c r="AN44" s="948" t="s">
        <v>466</v>
      </c>
      <c r="AO44" s="948"/>
      <c r="AP44" s="948"/>
      <c r="AQ44" s="948"/>
      <c r="AR44" s="948"/>
      <c r="AS44" s="948"/>
      <c r="AT44" s="948" t="s">
        <v>466</v>
      </c>
      <c r="AU44" s="948"/>
      <c r="AV44" s="948"/>
      <c r="AW44" s="948"/>
      <c r="AX44" s="948"/>
      <c r="AY44" s="948"/>
      <c r="AZ44" s="948" t="s">
        <v>466</v>
      </c>
      <c r="BA44" s="948"/>
      <c r="BB44" s="948"/>
      <c r="BC44" s="948"/>
      <c r="BD44" s="948"/>
      <c r="BE44" s="948"/>
      <c r="BF44" s="948" t="s">
        <v>466</v>
      </c>
      <c r="BG44" s="948"/>
      <c r="BH44" s="948"/>
      <c r="BI44" s="948"/>
      <c r="BJ44" s="948"/>
      <c r="BK44" s="948"/>
      <c r="BL44" s="948" t="s">
        <v>466</v>
      </c>
      <c r="BM44" s="948"/>
      <c r="BN44" s="948"/>
      <c r="BO44" s="948"/>
      <c r="BP44" s="948"/>
      <c r="BQ44" s="948"/>
      <c r="BR44" s="948" t="s">
        <v>466</v>
      </c>
      <c r="BS44" s="948"/>
      <c r="BT44" s="948"/>
      <c r="BU44" s="948"/>
      <c r="BV44" s="948"/>
      <c r="BW44" s="948"/>
      <c r="BX44" s="948" t="s">
        <v>466</v>
      </c>
      <c r="BY44" s="948"/>
      <c r="BZ44" s="948"/>
      <c r="CA44" s="948"/>
      <c r="CB44" s="948"/>
      <c r="CC44" s="948"/>
      <c r="CD44" s="948" t="s">
        <v>466</v>
      </c>
      <c r="CE44" s="948"/>
      <c r="CF44" s="948"/>
      <c r="CG44" s="948"/>
      <c r="CH44" s="948"/>
      <c r="CI44" s="948"/>
      <c r="CJ44" s="948" t="s">
        <v>466</v>
      </c>
      <c r="CK44" s="948"/>
      <c r="CL44" s="948"/>
      <c r="CM44" s="948"/>
      <c r="CN44" s="948"/>
      <c r="CO44" s="948"/>
      <c r="CP44" s="948" t="s">
        <v>466</v>
      </c>
      <c r="CQ44" s="948"/>
      <c r="CR44" s="948"/>
      <c r="CS44" s="948"/>
      <c r="CT44" s="948"/>
      <c r="CU44" s="948"/>
      <c r="CV44" s="948" t="s">
        <v>466</v>
      </c>
      <c r="CW44" s="948"/>
      <c r="CX44" s="948"/>
      <c r="CY44" s="948"/>
      <c r="CZ44" s="948"/>
      <c r="DA44" s="948"/>
      <c r="DB44" s="948" t="s">
        <v>466</v>
      </c>
      <c r="DC44" s="948"/>
      <c r="DD44" s="948"/>
      <c r="DE44" s="948"/>
      <c r="DF44" s="948"/>
      <c r="DG44" s="948"/>
      <c r="DH44" s="948" t="s">
        <v>466</v>
      </c>
      <c r="DI44" s="948"/>
      <c r="DJ44" s="948"/>
      <c r="DK44" s="948"/>
      <c r="DL44" s="948"/>
      <c r="DM44" s="948"/>
      <c r="DN44" s="948" t="s">
        <v>466</v>
      </c>
      <c r="DO44" s="948"/>
      <c r="DP44" s="948"/>
      <c r="DQ44" s="948"/>
      <c r="DR44" s="948"/>
      <c r="DS44" s="948"/>
      <c r="DT44" s="948" t="s">
        <v>466</v>
      </c>
      <c r="DU44" s="948"/>
      <c r="DV44" s="948"/>
      <c r="DW44" s="948"/>
      <c r="DX44" s="948"/>
      <c r="DY44" s="948"/>
      <c r="DZ44" s="948" t="s">
        <v>466</v>
      </c>
      <c r="EA44" s="948"/>
      <c r="EB44" s="948"/>
      <c r="EC44" s="948"/>
      <c r="ED44" s="948"/>
      <c r="EE44" s="948"/>
      <c r="EF44" s="948" t="s">
        <v>466</v>
      </c>
      <c r="EG44" s="948"/>
      <c r="EH44" s="948"/>
      <c r="EI44" s="948"/>
      <c r="EJ44" s="948"/>
      <c r="EK44" s="948"/>
      <c r="EL44" s="948" t="s">
        <v>466</v>
      </c>
      <c r="EM44" s="948"/>
      <c r="EN44" s="948"/>
      <c r="EO44" s="948"/>
      <c r="EP44" s="948"/>
      <c r="EQ44" s="948"/>
      <c r="ER44" s="948" t="s">
        <v>466</v>
      </c>
      <c r="ES44" s="948"/>
      <c r="ET44" s="948"/>
      <c r="EU44" s="948"/>
      <c r="EV44" s="948"/>
      <c r="EW44" s="948"/>
      <c r="EX44" s="948" t="s">
        <v>466</v>
      </c>
      <c r="EY44" s="948"/>
      <c r="EZ44" s="948"/>
      <c r="FA44" s="948"/>
      <c r="FB44" s="948"/>
      <c r="FC44" s="948"/>
      <c r="FD44" s="948" t="s">
        <v>466</v>
      </c>
      <c r="FE44" s="948"/>
      <c r="FF44" s="948"/>
      <c r="FG44" s="948"/>
      <c r="FH44" s="948"/>
      <c r="FI44" s="948"/>
      <c r="FJ44" s="948" t="s">
        <v>466</v>
      </c>
      <c r="FK44" s="948"/>
      <c r="FL44" s="948"/>
      <c r="FM44" s="948"/>
      <c r="FN44" s="948"/>
      <c r="FO44" s="948"/>
      <c r="FP44" s="948" t="s">
        <v>466</v>
      </c>
      <c r="FQ44" s="948"/>
      <c r="FR44" s="948"/>
      <c r="FS44" s="948"/>
      <c r="FT44" s="948"/>
      <c r="FU44" s="948"/>
      <c r="FV44" s="948" t="s">
        <v>466</v>
      </c>
      <c r="FW44" s="948"/>
      <c r="FX44" s="948"/>
      <c r="FY44" s="948"/>
      <c r="FZ44" s="948"/>
      <c r="GA44" s="948"/>
      <c r="GB44" s="948" t="s">
        <v>466</v>
      </c>
      <c r="GC44" s="948"/>
      <c r="GD44" s="948"/>
      <c r="GE44" s="948"/>
      <c r="GF44" s="948"/>
      <c r="GG44" s="948"/>
      <c r="GH44" s="948" t="s">
        <v>466</v>
      </c>
      <c r="GI44" s="948"/>
      <c r="GJ44" s="948"/>
      <c r="GK44" s="948"/>
      <c r="GL44" s="948"/>
      <c r="GM44" s="948"/>
      <c r="GN44" s="948" t="s">
        <v>466</v>
      </c>
      <c r="GO44" s="948"/>
      <c r="GP44" s="948"/>
      <c r="GQ44" s="948"/>
      <c r="GR44" s="948"/>
      <c r="GS44" s="948"/>
      <c r="GT44" s="948" t="s">
        <v>466</v>
      </c>
      <c r="GU44" s="948"/>
      <c r="GV44" s="948"/>
      <c r="GW44" s="948"/>
      <c r="GX44" s="948"/>
      <c r="GY44" s="948"/>
      <c r="GZ44" s="948" t="s">
        <v>466</v>
      </c>
      <c r="HA44" s="948"/>
      <c r="HB44" s="948"/>
      <c r="HC44" s="948"/>
      <c r="HD44" s="948"/>
      <c r="HE44" s="948"/>
      <c r="HF44" s="948" t="s">
        <v>466</v>
      </c>
      <c r="HG44" s="948"/>
      <c r="HH44" s="948"/>
      <c r="HI44" s="948"/>
      <c r="HJ44" s="948"/>
      <c r="HK44" s="948"/>
      <c r="HL44" s="948" t="s">
        <v>466</v>
      </c>
      <c r="HM44" s="948"/>
      <c r="HN44" s="948"/>
      <c r="HO44" s="948"/>
      <c r="HP44" s="948"/>
      <c r="HQ44" s="948"/>
      <c r="HR44" s="948" t="s">
        <v>466</v>
      </c>
      <c r="HS44" s="948"/>
      <c r="HT44" s="948"/>
      <c r="HU44" s="948"/>
      <c r="HV44" s="948"/>
      <c r="HW44" s="948"/>
      <c r="HX44" s="948" t="s">
        <v>466</v>
      </c>
      <c r="HY44" s="948"/>
      <c r="HZ44" s="948"/>
      <c r="IA44" s="948"/>
      <c r="IB44" s="948"/>
      <c r="IC44" s="948"/>
      <c r="ID44" s="948" t="s">
        <v>466</v>
      </c>
      <c r="IE44" s="948"/>
      <c r="IF44" s="948"/>
      <c r="IG44" s="948"/>
      <c r="IH44" s="948"/>
      <c r="II44" s="948"/>
      <c r="IJ44" s="948" t="s">
        <v>466</v>
      </c>
      <c r="IK44" s="948"/>
      <c r="IL44" s="948"/>
      <c r="IM44" s="948"/>
      <c r="IN44" s="948"/>
      <c r="IO44" s="948"/>
      <c r="IP44" s="948" t="s">
        <v>466</v>
      </c>
      <c r="IQ44" s="948"/>
      <c r="IR44" s="948"/>
      <c r="IS44" s="948"/>
    </row>
    <row r="45" spans="1:256">
      <c r="C45" s="1" t="s">
        <v>466</v>
      </c>
      <c r="D45" s="1"/>
      <c r="E45" s="1"/>
      <c r="F45" s="312"/>
      <c r="G45" s="1"/>
      <c r="H45" s="1"/>
      <c r="I45" s="1"/>
      <c r="J45" s="948"/>
      <c r="K45" s="948"/>
      <c r="L45" s="948"/>
      <c r="M45" s="948"/>
      <c r="N45" s="948"/>
      <c r="O45" s="948"/>
      <c r="P45" s="948"/>
      <c r="Q45" s="948"/>
      <c r="R45" s="948"/>
      <c r="S45" s="948"/>
      <c r="T45" s="948"/>
      <c r="U45" s="948"/>
      <c r="V45" s="948" t="s">
        <v>72</v>
      </c>
      <c r="W45" s="948"/>
      <c r="X45" s="948"/>
      <c r="Y45" s="948"/>
      <c r="Z45" s="948"/>
      <c r="AA45" s="948"/>
      <c r="AB45" s="948" t="s">
        <v>72</v>
      </c>
      <c r="AC45" s="948"/>
      <c r="AD45" s="948"/>
      <c r="AE45" s="948"/>
      <c r="AF45" s="948"/>
      <c r="AG45" s="948"/>
      <c r="AH45" s="948" t="s">
        <v>72</v>
      </c>
      <c r="AI45" s="948"/>
      <c r="AJ45" s="948"/>
      <c r="AK45" s="948"/>
      <c r="AL45" s="948"/>
      <c r="AM45" s="948"/>
      <c r="AN45" s="948" t="s">
        <v>72</v>
      </c>
      <c r="AO45" s="948"/>
      <c r="AP45" s="948"/>
      <c r="AQ45" s="948"/>
      <c r="AR45" s="948"/>
      <c r="AS45" s="948"/>
      <c r="AT45" s="948" t="s">
        <v>72</v>
      </c>
      <c r="AU45" s="948"/>
      <c r="AV45" s="948"/>
      <c r="AW45" s="948"/>
      <c r="AX45" s="948"/>
      <c r="AY45" s="948"/>
      <c r="AZ45" s="948" t="s">
        <v>72</v>
      </c>
      <c r="BA45" s="948"/>
      <c r="BB45" s="948"/>
      <c r="BC45" s="948"/>
      <c r="BD45" s="948"/>
      <c r="BE45" s="948"/>
      <c r="BF45" s="948" t="s">
        <v>72</v>
      </c>
      <c r="BG45" s="948"/>
      <c r="BH45" s="948"/>
      <c r="BI45" s="948"/>
      <c r="BJ45" s="948"/>
      <c r="BK45" s="948"/>
      <c r="BL45" s="948" t="s">
        <v>72</v>
      </c>
      <c r="BM45" s="948"/>
      <c r="BN45" s="948"/>
      <c r="BO45" s="948"/>
      <c r="BP45" s="948"/>
      <c r="BQ45" s="948"/>
      <c r="BR45" s="948" t="s">
        <v>72</v>
      </c>
      <c r="BS45" s="948"/>
      <c r="BT45" s="948"/>
      <c r="BU45" s="948"/>
      <c r="BV45" s="948"/>
      <c r="BW45" s="948"/>
      <c r="BX45" s="948" t="s">
        <v>72</v>
      </c>
      <c r="BY45" s="948"/>
      <c r="BZ45" s="948"/>
      <c r="CA45" s="948"/>
      <c r="CB45" s="948"/>
      <c r="CC45" s="948"/>
      <c r="CD45" s="948" t="s">
        <v>72</v>
      </c>
      <c r="CE45" s="948"/>
      <c r="CF45" s="948"/>
      <c r="CG45" s="948"/>
      <c r="CH45" s="948"/>
      <c r="CI45" s="948"/>
      <c r="CJ45" s="948" t="s">
        <v>72</v>
      </c>
      <c r="CK45" s="948"/>
      <c r="CL45" s="948"/>
      <c r="CM45" s="948"/>
      <c r="CN45" s="948"/>
      <c r="CO45" s="948"/>
      <c r="CP45" s="948" t="s">
        <v>72</v>
      </c>
      <c r="CQ45" s="948"/>
      <c r="CR45" s="948"/>
      <c r="CS45" s="948"/>
      <c r="CT45" s="948"/>
      <c r="CU45" s="948"/>
      <c r="CV45" s="948" t="s">
        <v>72</v>
      </c>
      <c r="CW45" s="948"/>
      <c r="CX45" s="948"/>
      <c r="CY45" s="948"/>
      <c r="CZ45" s="948"/>
      <c r="DA45" s="948"/>
      <c r="DB45" s="948" t="s">
        <v>72</v>
      </c>
      <c r="DC45" s="948"/>
      <c r="DD45" s="948"/>
      <c r="DE45" s="948"/>
      <c r="DF45" s="948"/>
      <c r="DG45" s="948"/>
      <c r="DH45" s="948" t="s">
        <v>72</v>
      </c>
      <c r="DI45" s="948"/>
      <c r="DJ45" s="948"/>
      <c r="DK45" s="948"/>
      <c r="DL45" s="948"/>
      <c r="DM45" s="948"/>
      <c r="DN45" s="948" t="s">
        <v>72</v>
      </c>
      <c r="DO45" s="948"/>
      <c r="DP45" s="948"/>
      <c r="DQ45" s="948"/>
      <c r="DR45" s="948"/>
      <c r="DS45" s="948"/>
      <c r="DT45" s="948" t="s">
        <v>72</v>
      </c>
      <c r="DU45" s="948"/>
      <c r="DV45" s="948"/>
      <c r="DW45" s="948"/>
      <c r="DX45" s="948"/>
      <c r="DY45" s="948"/>
      <c r="DZ45" s="948" t="s">
        <v>72</v>
      </c>
      <c r="EA45" s="948"/>
      <c r="EB45" s="948"/>
      <c r="EC45" s="948"/>
      <c r="ED45" s="948"/>
      <c r="EE45" s="948"/>
      <c r="EF45" s="948" t="s">
        <v>72</v>
      </c>
      <c r="EG45" s="948"/>
      <c r="EH45" s="948"/>
      <c r="EI45" s="948"/>
      <c r="EJ45" s="948"/>
      <c r="EK45" s="948"/>
      <c r="EL45" s="948" t="s">
        <v>72</v>
      </c>
      <c r="EM45" s="948"/>
      <c r="EN45" s="948"/>
      <c r="EO45" s="948"/>
      <c r="EP45" s="948"/>
      <c r="EQ45" s="948"/>
      <c r="ER45" s="948" t="s">
        <v>72</v>
      </c>
      <c r="ES45" s="948"/>
      <c r="ET45" s="948"/>
      <c r="EU45" s="948"/>
      <c r="EV45" s="948"/>
      <c r="EW45" s="948"/>
      <c r="EX45" s="948" t="s">
        <v>72</v>
      </c>
      <c r="EY45" s="948"/>
      <c r="EZ45" s="948"/>
      <c r="FA45" s="948"/>
      <c r="FB45" s="948"/>
      <c r="FC45" s="948"/>
      <c r="FD45" s="948" t="s">
        <v>72</v>
      </c>
      <c r="FE45" s="948"/>
      <c r="FF45" s="948"/>
      <c r="FG45" s="948"/>
      <c r="FH45" s="948"/>
      <c r="FI45" s="948"/>
      <c r="FJ45" s="948" t="s">
        <v>72</v>
      </c>
      <c r="FK45" s="948"/>
      <c r="FL45" s="948"/>
      <c r="FM45" s="948"/>
      <c r="FN45" s="948"/>
      <c r="FO45" s="948"/>
      <c r="FP45" s="948" t="s">
        <v>72</v>
      </c>
      <c r="FQ45" s="948"/>
      <c r="FR45" s="948"/>
      <c r="FS45" s="948"/>
      <c r="FT45" s="948"/>
      <c r="FU45" s="948"/>
      <c r="FV45" s="948" t="s">
        <v>72</v>
      </c>
      <c r="FW45" s="948"/>
      <c r="FX45" s="948"/>
      <c r="FY45" s="948"/>
      <c r="FZ45" s="948"/>
      <c r="GA45" s="948"/>
      <c r="GB45" s="948" t="s">
        <v>72</v>
      </c>
      <c r="GC45" s="948"/>
      <c r="GD45" s="948"/>
      <c r="GE45" s="948"/>
      <c r="GF45" s="948"/>
      <c r="GG45" s="948"/>
      <c r="GH45" s="948" t="s">
        <v>72</v>
      </c>
      <c r="GI45" s="948"/>
      <c r="GJ45" s="948"/>
      <c r="GK45" s="948"/>
      <c r="GL45" s="948"/>
      <c r="GM45" s="948"/>
      <c r="GN45" s="948" t="s">
        <v>72</v>
      </c>
      <c r="GO45" s="948"/>
      <c r="GP45" s="948"/>
      <c r="GQ45" s="948"/>
      <c r="GR45" s="948"/>
      <c r="GS45" s="948"/>
      <c r="GT45" s="948" t="s">
        <v>72</v>
      </c>
      <c r="GU45" s="948"/>
      <c r="GV45" s="948"/>
      <c r="GW45" s="948"/>
      <c r="GX45" s="948"/>
      <c r="GY45" s="948"/>
      <c r="GZ45" s="948" t="s">
        <v>72</v>
      </c>
      <c r="HA45" s="948"/>
      <c r="HB45" s="948"/>
      <c r="HC45" s="948"/>
      <c r="HD45" s="948"/>
      <c r="HE45" s="948"/>
      <c r="HF45" s="948" t="s">
        <v>72</v>
      </c>
      <c r="HG45" s="948"/>
      <c r="HH45" s="948"/>
      <c r="HI45" s="948"/>
      <c r="HJ45" s="948"/>
      <c r="HK45" s="948"/>
      <c r="HL45" s="948" t="s">
        <v>72</v>
      </c>
      <c r="HM45" s="948"/>
      <c r="HN45" s="948"/>
      <c r="HO45" s="948"/>
      <c r="HP45" s="948"/>
      <c r="HQ45" s="948"/>
      <c r="HR45" s="948" t="s">
        <v>72</v>
      </c>
      <c r="HS45" s="948"/>
      <c r="HT45" s="948"/>
      <c r="HU45" s="948"/>
      <c r="HV45" s="948"/>
      <c r="HW45" s="948"/>
      <c r="HX45" s="948" t="s">
        <v>72</v>
      </c>
      <c r="HY45" s="948"/>
      <c r="HZ45" s="948"/>
      <c r="IA45" s="948"/>
      <c r="IB45" s="948"/>
      <c r="IC45" s="948"/>
      <c r="ID45" s="948" t="s">
        <v>72</v>
      </c>
      <c r="IE45" s="948"/>
      <c r="IF45" s="948"/>
      <c r="IG45" s="948"/>
      <c r="IH45" s="948"/>
      <c r="II45" s="948"/>
      <c r="IJ45" s="948" t="s">
        <v>72</v>
      </c>
      <c r="IK45" s="948"/>
      <c r="IL45" s="948"/>
      <c r="IM45" s="948"/>
      <c r="IN45" s="948"/>
      <c r="IO45" s="948"/>
      <c r="IP45" s="948" t="s">
        <v>72</v>
      </c>
      <c r="IQ45" s="948"/>
      <c r="IR45" s="948"/>
      <c r="IS45" s="948"/>
    </row>
    <row r="46" spans="1:256">
      <c r="C46" s="1" t="s">
        <v>842</v>
      </c>
      <c r="D46" s="1"/>
      <c r="E46" s="1"/>
      <c r="F46" s="312"/>
      <c r="G46" s="1"/>
      <c r="H46" s="1"/>
      <c r="I46" s="1"/>
      <c r="J46" s="1"/>
      <c r="K46" s="1"/>
      <c r="L46" s="1"/>
      <c r="M46" s="1"/>
      <c r="N46" s="1"/>
      <c r="O46" s="1"/>
      <c r="P46" s="948"/>
      <c r="Q46" s="948"/>
      <c r="R46" s="948"/>
      <c r="S46" s="948"/>
      <c r="T46" s="948"/>
      <c r="U46" s="948"/>
      <c r="V46" s="948" t="s">
        <v>429</v>
      </c>
      <c r="W46" s="948"/>
      <c r="X46" s="948"/>
      <c r="Y46" s="948"/>
      <c r="Z46" s="948"/>
      <c r="AA46" s="948"/>
      <c r="AB46" s="948" t="s">
        <v>429</v>
      </c>
      <c r="AC46" s="948"/>
      <c r="AD46" s="948"/>
      <c r="AE46" s="948"/>
      <c r="AF46" s="948"/>
      <c r="AG46" s="948"/>
      <c r="AH46" s="948" t="s">
        <v>429</v>
      </c>
      <c r="AI46" s="948"/>
      <c r="AJ46" s="948"/>
      <c r="AK46" s="948"/>
      <c r="AL46" s="948"/>
      <c r="AM46" s="948"/>
      <c r="AN46" s="948" t="s">
        <v>429</v>
      </c>
      <c r="AO46" s="948"/>
      <c r="AP46" s="948"/>
      <c r="AQ46" s="948"/>
      <c r="AR46" s="948"/>
      <c r="AS46" s="948"/>
      <c r="AT46" s="948" t="s">
        <v>429</v>
      </c>
      <c r="AU46" s="948"/>
      <c r="AV46" s="948"/>
      <c r="AW46" s="948"/>
      <c r="AX46" s="948"/>
      <c r="AY46" s="948"/>
      <c r="AZ46" s="948" t="s">
        <v>429</v>
      </c>
      <c r="BA46" s="948"/>
      <c r="BB46" s="948"/>
      <c r="BC46" s="948"/>
      <c r="BD46" s="948"/>
      <c r="BE46" s="948"/>
      <c r="BF46" s="948" t="s">
        <v>429</v>
      </c>
      <c r="BG46" s="948"/>
      <c r="BH46" s="948"/>
      <c r="BI46" s="948"/>
      <c r="BJ46" s="948"/>
      <c r="BK46" s="948"/>
      <c r="BL46" s="948" t="s">
        <v>429</v>
      </c>
      <c r="BM46" s="948"/>
      <c r="BN46" s="948"/>
      <c r="BO46" s="948"/>
      <c r="BP46" s="948"/>
      <c r="BQ46" s="948"/>
      <c r="BR46" s="948" t="s">
        <v>429</v>
      </c>
      <c r="BS46" s="948"/>
      <c r="BT46" s="948"/>
      <c r="BU46" s="948"/>
      <c r="BV46" s="948"/>
      <c r="BW46" s="948"/>
      <c r="BX46" s="948" t="s">
        <v>429</v>
      </c>
      <c r="BY46" s="948"/>
      <c r="BZ46" s="948"/>
      <c r="CA46" s="948"/>
      <c r="CB46" s="948"/>
      <c r="CC46" s="948"/>
      <c r="CD46" s="948" t="s">
        <v>429</v>
      </c>
      <c r="CE46" s="948"/>
      <c r="CF46" s="948"/>
      <c r="CG46" s="948"/>
      <c r="CH46" s="948"/>
      <c r="CI46" s="948"/>
      <c r="CJ46" s="948" t="s">
        <v>429</v>
      </c>
      <c r="CK46" s="948"/>
      <c r="CL46" s="948"/>
      <c r="CM46" s="948"/>
      <c r="CN46" s="948"/>
      <c r="CO46" s="948"/>
      <c r="CP46" s="948" t="s">
        <v>429</v>
      </c>
      <c r="CQ46" s="948"/>
      <c r="CR46" s="948"/>
      <c r="CS46" s="948"/>
      <c r="CT46" s="948"/>
      <c r="CU46" s="948"/>
      <c r="CV46" s="948" t="s">
        <v>429</v>
      </c>
      <c r="CW46" s="948"/>
      <c r="CX46" s="948"/>
      <c r="CY46" s="948"/>
      <c r="CZ46" s="948"/>
      <c r="DA46" s="948"/>
      <c r="DB46" s="948" t="s">
        <v>429</v>
      </c>
      <c r="DC46" s="948"/>
      <c r="DD46" s="948"/>
      <c r="DE46" s="948"/>
      <c r="DF46" s="948"/>
      <c r="DG46" s="948"/>
      <c r="DH46" s="948" t="s">
        <v>429</v>
      </c>
      <c r="DI46" s="948"/>
      <c r="DJ46" s="948"/>
      <c r="DK46" s="948"/>
      <c r="DL46" s="948"/>
      <c r="DM46" s="948"/>
      <c r="DN46" s="948" t="s">
        <v>429</v>
      </c>
      <c r="DO46" s="948"/>
      <c r="DP46" s="948"/>
      <c r="DQ46" s="948"/>
      <c r="DR46" s="948"/>
      <c r="DS46" s="948"/>
      <c r="DT46" s="948" t="s">
        <v>429</v>
      </c>
      <c r="DU46" s="948"/>
      <c r="DV46" s="948"/>
      <c r="DW46" s="948"/>
      <c r="DX46" s="948"/>
      <c r="DY46" s="948"/>
      <c r="DZ46" s="948" t="s">
        <v>429</v>
      </c>
      <c r="EA46" s="948"/>
      <c r="EB46" s="948"/>
      <c r="EC46" s="948"/>
      <c r="ED46" s="948"/>
      <c r="EE46" s="948"/>
      <c r="EF46" s="948" t="s">
        <v>429</v>
      </c>
      <c r="EG46" s="948"/>
      <c r="EH46" s="948"/>
      <c r="EI46" s="948"/>
      <c r="EJ46" s="948"/>
      <c r="EK46" s="948"/>
      <c r="EL46" s="948" t="s">
        <v>429</v>
      </c>
      <c r="EM46" s="948"/>
      <c r="EN46" s="948"/>
      <c r="EO46" s="948"/>
      <c r="EP46" s="948"/>
      <c r="EQ46" s="948"/>
      <c r="ER46" s="948" t="s">
        <v>429</v>
      </c>
      <c r="ES46" s="948"/>
      <c r="ET46" s="948"/>
      <c r="EU46" s="948"/>
      <c r="EV46" s="948"/>
      <c r="EW46" s="948"/>
      <c r="EX46" s="948" t="s">
        <v>429</v>
      </c>
      <c r="EY46" s="948"/>
      <c r="EZ46" s="948"/>
      <c r="FA46" s="948"/>
      <c r="FB46" s="948"/>
      <c r="FC46" s="948"/>
      <c r="FD46" s="948" t="s">
        <v>429</v>
      </c>
      <c r="FE46" s="948"/>
      <c r="FF46" s="948"/>
      <c r="FG46" s="948"/>
      <c r="FH46" s="948"/>
      <c r="FI46" s="948"/>
      <c r="FJ46" s="948" t="s">
        <v>429</v>
      </c>
      <c r="FK46" s="948"/>
      <c r="FL46" s="948"/>
      <c r="FM46" s="948"/>
      <c r="FN46" s="948"/>
      <c r="FO46" s="948"/>
      <c r="FP46" s="948" t="s">
        <v>429</v>
      </c>
      <c r="FQ46" s="948"/>
      <c r="FR46" s="948"/>
      <c r="FS46" s="948"/>
      <c r="FT46" s="948"/>
      <c r="FU46" s="948"/>
      <c r="FV46" s="948" t="s">
        <v>429</v>
      </c>
      <c r="FW46" s="948"/>
      <c r="FX46" s="948"/>
      <c r="FY46" s="948"/>
      <c r="FZ46" s="948"/>
      <c r="GA46" s="948"/>
      <c r="GB46" s="948" t="s">
        <v>429</v>
      </c>
      <c r="GC46" s="948"/>
      <c r="GD46" s="948"/>
      <c r="GE46" s="948"/>
      <c r="GF46" s="948"/>
      <c r="GG46" s="948"/>
      <c r="GH46" s="948" t="s">
        <v>429</v>
      </c>
      <c r="GI46" s="948"/>
      <c r="GJ46" s="948"/>
      <c r="GK46" s="948"/>
      <c r="GL46" s="948"/>
      <c r="GM46" s="948"/>
      <c r="GN46" s="948" t="s">
        <v>429</v>
      </c>
      <c r="GO46" s="948"/>
      <c r="GP46" s="948"/>
      <c r="GQ46" s="948"/>
      <c r="GR46" s="948"/>
      <c r="GS46" s="948"/>
      <c r="GT46" s="948" t="s">
        <v>429</v>
      </c>
      <c r="GU46" s="948"/>
      <c r="GV46" s="948"/>
      <c r="GW46" s="948"/>
      <c r="GX46" s="948"/>
      <c r="GY46" s="948"/>
      <c r="GZ46" s="948" t="s">
        <v>429</v>
      </c>
      <c r="HA46" s="948"/>
      <c r="HB46" s="948"/>
      <c r="HC46" s="948"/>
      <c r="HD46" s="948"/>
      <c r="HE46" s="948"/>
      <c r="HF46" s="948" t="s">
        <v>429</v>
      </c>
      <c r="HG46" s="948"/>
      <c r="HH46" s="948"/>
      <c r="HI46" s="948"/>
      <c r="HJ46" s="948"/>
      <c r="HK46" s="948"/>
      <c r="HL46" s="948" t="s">
        <v>429</v>
      </c>
      <c r="HM46" s="948"/>
      <c r="HN46" s="948"/>
      <c r="HO46" s="948"/>
      <c r="HP46" s="948"/>
      <c r="HQ46" s="948"/>
      <c r="HR46" s="948" t="s">
        <v>429</v>
      </c>
      <c r="HS46" s="948"/>
      <c r="HT46" s="948"/>
      <c r="HU46" s="948"/>
      <c r="HV46" s="948"/>
      <c r="HW46" s="948"/>
      <c r="HX46" s="948" t="s">
        <v>429</v>
      </c>
      <c r="HY46" s="948"/>
      <c r="HZ46" s="948"/>
      <c r="IA46" s="948"/>
      <c r="IB46" s="948"/>
      <c r="IC46" s="948"/>
      <c r="ID46" s="948" t="s">
        <v>429</v>
      </c>
      <c r="IE46" s="948"/>
      <c r="IF46" s="948"/>
      <c r="IG46" s="948"/>
      <c r="IH46" s="948"/>
      <c r="II46" s="948"/>
      <c r="IJ46" s="948" t="s">
        <v>429</v>
      </c>
      <c r="IK46" s="948"/>
      <c r="IL46" s="948"/>
      <c r="IM46" s="948"/>
      <c r="IN46" s="948"/>
      <c r="IO46" s="948"/>
      <c r="IP46" s="948" t="s">
        <v>429</v>
      </c>
      <c r="IQ46" s="948"/>
      <c r="IR46" s="948"/>
      <c r="IS46" s="948"/>
      <c r="IT46" s="948"/>
      <c r="IU46" s="948"/>
      <c r="IV46" s="1" t="s">
        <v>429</v>
      </c>
    </row>
    <row r="47" spans="1:256">
      <c r="C47" s="313" t="s">
        <v>436</v>
      </c>
      <c r="D47" s="313"/>
      <c r="E47" s="835"/>
      <c r="F47" s="836"/>
      <c r="G47" s="835"/>
    </row>
    <row r="48" spans="1:256">
      <c r="C48" s="1" t="s">
        <v>429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DN44:DS44"/>
    <mergeCell ref="DZ44:EE44"/>
    <mergeCell ref="EX45:FC45"/>
    <mergeCell ref="DZ45:EE45"/>
    <mergeCell ref="EF45:EK45"/>
    <mergeCell ref="EL44:EQ44"/>
    <mergeCell ref="EF44:EK44"/>
    <mergeCell ref="EL45:EQ45"/>
    <mergeCell ref="IP46:IU46"/>
    <mergeCell ref="GH46:GM46"/>
    <mergeCell ref="GN46:GS46"/>
    <mergeCell ref="GT46:GY46"/>
    <mergeCell ref="GZ46:HE46"/>
    <mergeCell ref="DT44:DY44"/>
    <mergeCell ref="GB46:GG46"/>
    <mergeCell ref="FP46:FU46"/>
    <mergeCell ref="FV46:GA46"/>
    <mergeCell ref="DB46:DG46"/>
    <mergeCell ref="CJ46:CO46"/>
    <mergeCell ref="CP46:CU46"/>
    <mergeCell ref="DH46:DM46"/>
    <mergeCell ref="DT46:DY46"/>
    <mergeCell ref="DN46:DS46"/>
    <mergeCell ref="CV46:DA46"/>
    <mergeCell ref="HF46:HK46"/>
    <mergeCell ref="IJ46:IO46"/>
    <mergeCell ref="HL46:HQ46"/>
    <mergeCell ref="ID46:II46"/>
    <mergeCell ref="HR46:HW46"/>
    <mergeCell ref="HX46:IC46"/>
    <mergeCell ref="DZ46:EE46"/>
    <mergeCell ref="FJ46:FO46"/>
    <mergeCell ref="ER46:EW46"/>
    <mergeCell ref="FD46:FI46"/>
    <mergeCell ref="EF46:EK46"/>
    <mergeCell ref="EX46:FC46"/>
    <mergeCell ref="EL46:EQ46"/>
    <mergeCell ref="ER45:EW45"/>
    <mergeCell ref="FJ45:FO45"/>
    <mergeCell ref="AN45:AS45"/>
    <mergeCell ref="BF45:BK45"/>
    <mergeCell ref="BL45:BQ45"/>
    <mergeCell ref="FD45:FI45"/>
    <mergeCell ref="DT45:DY45"/>
    <mergeCell ref="DN45:DS45"/>
    <mergeCell ref="CJ45:CO45"/>
    <mergeCell ref="AN44:AS44"/>
    <mergeCell ref="BF44:BK44"/>
    <mergeCell ref="AT44:AY44"/>
    <mergeCell ref="CD44:CI44"/>
    <mergeCell ref="BR44:BW44"/>
    <mergeCell ref="CV45:DA45"/>
    <mergeCell ref="J45:O45"/>
    <mergeCell ref="P45:U45"/>
    <mergeCell ref="AH44:AM44"/>
    <mergeCell ref="V45:AA45"/>
    <mergeCell ref="C1:G1"/>
    <mergeCell ref="J44:O44"/>
    <mergeCell ref="P44:U44"/>
    <mergeCell ref="V44:AA44"/>
    <mergeCell ref="P46:U46"/>
    <mergeCell ref="V46:AA46"/>
    <mergeCell ref="AB46:AG46"/>
    <mergeCell ref="AH46:AM46"/>
    <mergeCell ref="AB44:AG44"/>
    <mergeCell ref="AH45:AM45"/>
    <mergeCell ref="AB45:AG45"/>
    <mergeCell ref="DH44:DM44"/>
    <mergeCell ref="CP44:CU44"/>
    <mergeCell ref="BR45:BW45"/>
    <mergeCell ref="BX45:CC45"/>
    <mergeCell ref="BF46:BK46"/>
    <mergeCell ref="BL46:BQ46"/>
    <mergeCell ref="CJ44:CO44"/>
    <mergeCell ref="CD46:CI46"/>
    <mergeCell ref="BX46:CC46"/>
    <mergeCell ref="BX44:CC44"/>
    <mergeCell ref="AZ44:BE44"/>
    <mergeCell ref="AZ45:BE45"/>
    <mergeCell ref="AT45:AY45"/>
    <mergeCell ref="AZ46:BE46"/>
    <mergeCell ref="BL44:BQ44"/>
    <mergeCell ref="CP45:CU45"/>
    <mergeCell ref="GT44:GY44"/>
    <mergeCell ref="GN44:GS44"/>
    <mergeCell ref="GT45:GY45"/>
    <mergeCell ref="AT46:AY46"/>
    <mergeCell ref="CV44:DA44"/>
    <mergeCell ref="DH45:DM45"/>
    <mergeCell ref="DB45:DG45"/>
    <mergeCell ref="DB44:DG44"/>
    <mergeCell ref="CD45:CI45"/>
    <mergeCell ref="BR46:BW46"/>
    <mergeCell ref="HF44:HK44"/>
    <mergeCell ref="HR44:HW44"/>
    <mergeCell ref="HL44:HQ44"/>
    <mergeCell ref="AN46:AS46"/>
    <mergeCell ref="IP44:IS44"/>
    <mergeCell ref="IJ44:IO44"/>
    <mergeCell ref="ID44:II44"/>
    <mergeCell ref="IP45:IS45"/>
    <mergeCell ref="ID45:II45"/>
    <mergeCell ref="IJ45:IO45"/>
    <mergeCell ref="GB45:GG45"/>
    <mergeCell ref="GH44:GM44"/>
    <mergeCell ref="GH45:GM45"/>
    <mergeCell ref="GN45:GS45"/>
    <mergeCell ref="HX44:IC44"/>
    <mergeCell ref="GZ44:HE44"/>
    <mergeCell ref="HL45:HQ45"/>
    <mergeCell ref="HR45:HW45"/>
    <mergeCell ref="HF45:HK45"/>
    <mergeCell ref="GZ45:HE45"/>
    <mergeCell ref="FV45:GA45"/>
    <mergeCell ref="FP45:FU45"/>
    <mergeCell ref="FJ44:FO44"/>
    <mergeCell ref="HX45:IC45"/>
    <mergeCell ref="FD44:FI44"/>
    <mergeCell ref="ER44:EW44"/>
    <mergeCell ref="GB44:GG44"/>
    <mergeCell ref="FV44:GA44"/>
    <mergeCell ref="FP44:FU44"/>
    <mergeCell ref="EX44:FC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7" zoomScale="125" workbookViewId="0">
      <selection activeCell="D43" sqref="D43"/>
    </sheetView>
  </sheetViews>
  <sheetFormatPr baseColWidth="10" defaultColWidth="10.7109375" defaultRowHeight="15"/>
  <cols>
    <col min="1" max="1" width="9.5703125" style="267" customWidth="1"/>
    <col min="2" max="2" width="39.42578125" style="23" customWidth="1"/>
    <col min="3" max="3" width="10.57031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723</v>
      </c>
      <c r="G2" s="22"/>
    </row>
    <row r="3" spans="1:8">
      <c r="A3" s="267" t="s">
        <v>97</v>
      </c>
      <c r="G3" s="31">
        <v>40653</v>
      </c>
    </row>
    <row r="4" spans="1:8">
      <c r="A4" s="267" t="s">
        <v>291</v>
      </c>
      <c r="G4" s="24" t="s">
        <v>5539</v>
      </c>
    </row>
    <row r="5" spans="1:8">
      <c r="A5" s="267" t="s">
        <v>648</v>
      </c>
    </row>
    <row r="6" spans="1:8">
      <c r="C6" s="49" t="s">
        <v>657</v>
      </c>
      <c r="D6" s="173"/>
      <c r="E6" s="173"/>
      <c r="F6" s="248"/>
      <c r="G6" s="46"/>
      <c r="H6" s="199"/>
    </row>
    <row r="7" spans="1:8">
      <c r="C7" s="272" t="s">
        <v>493</v>
      </c>
      <c r="D7" s="23" t="s">
        <v>5525</v>
      </c>
      <c r="E7" s="174"/>
      <c r="F7" s="249"/>
      <c r="G7" s="48"/>
      <c r="H7" s="199"/>
    </row>
    <row r="8" spans="1:8">
      <c r="A8" s="267" t="s">
        <v>431</v>
      </c>
      <c r="C8" s="269" t="s">
        <v>5526</v>
      </c>
      <c r="D8" s="23" t="s">
        <v>5527</v>
      </c>
      <c r="E8" s="174"/>
      <c r="F8" s="249"/>
      <c r="G8" s="270"/>
      <c r="H8" s="199"/>
    </row>
    <row r="9" spans="1:8">
      <c r="A9" s="267" t="s">
        <v>5381</v>
      </c>
      <c r="C9" s="269"/>
      <c r="E9" s="174"/>
      <c r="F9" s="249"/>
      <c r="G9" s="270"/>
      <c r="H9" s="199"/>
    </row>
    <row r="10" spans="1:8">
      <c r="A10" s="267" t="s">
        <v>5533</v>
      </c>
      <c r="C10" s="47" t="s">
        <v>1076</v>
      </c>
      <c r="D10" s="174"/>
      <c r="E10" s="174"/>
      <c r="F10" s="249"/>
      <c r="G10" s="270"/>
      <c r="H10" s="199"/>
    </row>
    <row r="11" spans="1:8">
      <c r="A11" s="271" t="s">
        <v>5534</v>
      </c>
      <c r="C11" s="47" t="s">
        <v>5359</v>
      </c>
      <c r="D11" s="199"/>
      <c r="E11" s="199"/>
      <c r="F11" s="273"/>
      <c r="G11" s="270"/>
      <c r="H11" s="199"/>
    </row>
    <row r="12" spans="1:8">
      <c r="A12" s="271" t="s">
        <v>5524</v>
      </c>
      <c r="C12" s="47" t="s">
        <v>198</v>
      </c>
      <c r="D12" s="174"/>
      <c r="E12" s="174"/>
      <c r="F12" s="249"/>
      <c r="G12" s="270"/>
      <c r="H12" s="199"/>
    </row>
    <row r="13" spans="1:8">
      <c r="A13" s="271"/>
      <c r="C13" s="47" t="s">
        <v>199</v>
      </c>
      <c r="D13" s="199"/>
      <c r="E13" s="199"/>
      <c r="F13" s="273"/>
      <c r="G13" s="270"/>
      <c r="H13" s="199"/>
    </row>
    <row r="14" spans="1:8">
      <c r="A14" s="274"/>
      <c r="C14" s="272"/>
      <c r="D14" s="199"/>
      <c r="E14" s="199"/>
      <c r="F14" s="273"/>
      <c r="G14" s="275"/>
      <c r="H14" s="199"/>
    </row>
    <row r="15" spans="1:8">
      <c r="A15" s="274" t="s">
        <v>200</v>
      </c>
      <c r="C15" s="272"/>
      <c r="D15" s="199"/>
      <c r="E15" s="199"/>
      <c r="F15" s="273"/>
      <c r="G15" s="270"/>
      <c r="H15" s="199"/>
    </row>
    <row r="16" spans="1:8">
      <c r="A16" s="271" t="s">
        <v>5540</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543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 customHeight="1">
      <c r="A23" s="287" t="s">
        <v>997</v>
      </c>
      <c r="B23" s="30" t="s">
        <v>761</v>
      </c>
      <c r="C23" s="168" t="s">
        <v>762</v>
      </c>
      <c r="D23" s="30" t="s">
        <v>1226</v>
      </c>
      <c r="E23" s="30" t="s">
        <v>777</v>
      </c>
      <c r="F23" s="253" t="s">
        <v>914</v>
      </c>
      <c r="G23" s="30" t="s">
        <v>778</v>
      </c>
      <c r="H23" s="13"/>
    </row>
    <row r="24" spans="1:8">
      <c r="A24" s="288">
        <v>40647</v>
      </c>
      <c r="B24" s="289" t="s">
        <v>2615</v>
      </c>
      <c r="C24" s="290"/>
      <c r="D24" s="291"/>
      <c r="E24" s="290"/>
      <c r="F24" s="233"/>
      <c r="G24" s="223">
        <f>E24*(1-F24)</f>
        <v>0</v>
      </c>
      <c r="H24" s="13"/>
    </row>
    <row r="25" spans="1:8">
      <c r="A25" s="23"/>
      <c r="B25" s="289" t="s">
        <v>907</v>
      </c>
      <c r="C25" s="290"/>
      <c r="D25" s="291"/>
      <c r="E25" s="290"/>
      <c r="F25" s="292"/>
      <c r="G25" s="223">
        <f t="shared" ref="G25:G40" si="0">E25*(1-F25)</f>
        <v>0</v>
      </c>
      <c r="H25" s="178"/>
    </row>
    <row r="26" spans="1:8">
      <c r="A26" s="293"/>
      <c r="B26" s="294" t="s">
        <v>699</v>
      </c>
      <c r="C26" s="290"/>
      <c r="D26" s="291"/>
      <c r="E26" s="290"/>
      <c r="F26" s="292"/>
      <c r="G26" s="223">
        <f t="shared" si="0"/>
        <v>0</v>
      </c>
      <c r="H26" s="178"/>
    </row>
    <row r="27" spans="1:8">
      <c r="A27" s="293"/>
      <c r="B27" s="294" t="s">
        <v>456</v>
      </c>
      <c r="C27" s="290">
        <v>85</v>
      </c>
      <c r="D27" s="291">
        <v>2.5</v>
      </c>
      <c r="E27" s="290">
        <f>C27*D27</f>
        <v>212.5</v>
      </c>
      <c r="F27" s="292"/>
      <c r="G27" s="223">
        <f t="shared" si="0"/>
        <v>212.5</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v>45</v>
      </c>
      <c r="D30" s="291">
        <v>4</v>
      </c>
      <c r="E30" s="290">
        <f>C30*D30</f>
        <v>180</v>
      </c>
      <c r="F30" s="292"/>
      <c r="G30" s="223">
        <f t="shared" si="0"/>
        <v>180</v>
      </c>
      <c r="H30" s="178"/>
    </row>
    <row r="31" spans="1:8">
      <c r="A31" s="293"/>
      <c r="B31" s="294" t="s">
        <v>831</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1128</v>
      </c>
      <c r="C33" s="290"/>
      <c r="D33" s="291"/>
      <c r="E33" s="290"/>
      <c r="F33" s="292"/>
      <c r="G33" s="223">
        <f t="shared" si="0"/>
        <v>0</v>
      </c>
      <c r="H33" s="13"/>
    </row>
    <row r="34" spans="1:256">
      <c r="A34" s="293"/>
      <c r="B34" s="294" t="s">
        <v>5567</v>
      </c>
      <c r="C34" s="290"/>
      <c r="D34" s="291"/>
      <c r="E34" s="290"/>
      <c r="F34" s="292"/>
      <c r="G34" s="223">
        <f t="shared" si="0"/>
        <v>0</v>
      </c>
      <c r="H34" s="13"/>
    </row>
    <row r="35" spans="1:256">
      <c r="A35" s="293"/>
      <c r="B35" s="294" t="s">
        <v>565</v>
      </c>
      <c r="C35" s="290"/>
      <c r="D35" s="296"/>
      <c r="E35" s="290"/>
      <c r="F35" s="297"/>
      <c r="G35" s="223">
        <f t="shared" si="0"/>
        <v>0</v>
      </c>
      <c r="H35" s="13"/>
    </row>
    <row r="36" spans="1:256">
      <c r="A36" s="293"/>
      <c r="B36" s="294" t="s">
        <v>5558</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5275</v>
      </c>
      <c r="C38" s="418"/>
      <c r="D38" s="554"/>
      <c r="E38" s="418"/>
      <c r="F38" s="459"/>
      <c r="G38" s="223">
        <f t="shared" si="0"/>
        <v>0</v>
      </c>
      <c r="H38" s="307"/>
    </row>
    <row r="39" spans="1:256">
      <c r="A39" s="293"/>
      <c r="B39" s="457" t="s">
        <v>2134</v>
      </c>
      <c r="C39" s="418"/>
      <c r="D39" s="554"/>
      <c r="E39" s="418"/>
      <c r="F39" s="459"/>
      <c r="G39" s="223">
        <f t="shared" si="0"/>
        <v>0</v>
      </c>
    </row>
    <row r="40" spans="1:256" ht="16" thickBot="1">
      <c r="A40" s="293"/>
      <c r="B40" s="299"/>
      <c r="C40" s="300"/>
      <c r="D40" s="301"/>
      <c r="E40" s="300"/>
      <c r="F40" s="302"/>
      <c r="G40" s="230">
        <f t="shared" si="0"/>
        <v>0</v>
      </c>
    </row>
    <row r="41" spans="1:256">
      <c r="A41" s="303"/>
      <c r="B41" s="12" t="s">
        <v>383</v>
      </c>
      <c r="C41" s="304"/>
      <c r="D41" s="304"/>
      <c r="E41" s="305">
        <f>SUM(E24:E40)</f>
        <v>392.5</v>
      </c>
      <c r="F41" s="306"/>
      <c r="G41" s="226">
        <f>SUM(G24:G40)</f>
        <v>392.5</v>
      </c>
    </row>
    <row r="42" spans="1:256">
      <c r="H42" s="1"/>
      <c r="I42" s="1"/>
    </row>
    <row r="43" spans="1:256">
      <c r="C43" s="309" t="s">
        <v>494</v>
      </c>
      <c r="D43" s="310">
        <f>G41/2</f>
        <v>196.25</v>
      </c>
      <c r="E43" s="310"/>
      <c r="F43" s="311"/>
      <c r="H43" s="1"/>
      <c r="I43" s="1"/>
    </row>
    <row r="44" spans="1:256">
      <c r="H44" s="835"/>
      <c r="I44" s="315"/>
      <c r="J44" s="948"/>
      <c r="K44" s="948"/>
      <c r="L44" s="948"/>
      <c r="M44" s="948"/>
      <c r="N44" s="948"/>
      <c r="O44" s="948"/>
      <c r="P44" s="948"/>
      <c r="Q44" s="948"/>
      <c r="R44" s="948"/>
      <c r="S44" s="948"/>
      <c r="T44" s="948"/>
      <c r="U44" s="948"/>
      <c r="V44" s="948" t="s">
        <v>466</v>
      </c>
      <c r="W44" s="948"/>
      <c r="X44" s="948"/>
      <c r="Y44" s="948"/>
      <c r="Z44" s="948"/>
      <c r="AA44" s="948"/>
      <c r="AB44" s="948" t="s">
        <v>466</v>
      </c>
      <c r="AC44" s="948"/>
      <c r="AD44" s="948"/>
      <c r="AE44" s="948"/>
      <c r="AF44" s="948"/>
      <c r="AG44" s="948"/>
      <c r="AH44" s="948" t="s">
        <v>466</v>
      </c>
      <c r="AI44" s="948"/>
      <c r="AJ44" s="948"/>
      <c r="AK44" s="948"/>
      <c r="AL44" s="948"/>
      <c r="AM44" s="948"/>
      <c r="AN44" s="948" t="s">
        <v>466</v>
      </c>
      <c r="AO44" s="948"/>
      <c r="AP44" s="948"/>
      <c r="AQ44" s="948"/>
      <c r="AR44" s="948"/>
      <c r="AS44" s="948"/>
      <c r="AT44" s="948" t="s">
        <v>466</v>
      </c>
      <c r="AU44" s="948"/>
      <c r="AV44" s="948"/>
      <c r="AW44" s="948"/>
      <c r="AX44" s="948"/>
      <c r="AY44" s="948"/>
      <c r="AZ44" s="948" t="s">
        <v>466</v>
      </c>
      <c r="BA44" s="948"/>
      <c r="BB44" s="948"/>
      <c r="BC44" s="948"/>
      <c r="BD44" s="948"/>
      <c r="BE44" s="948"/>
      <c r="BF44" s="948" t="s">
        <v>466</v>
      </c>
      <c r="BG44" s="948"/>
      <c r="BH44" s="948"/>
      <c r="BI44" s="948"/>
      <c r="BJ44" s="948"/>
      <c r="BK44" s="948"/>
      <c r="BL44" s="948" t="s">
        <v>466</v>
      </c>
      <c r="BM44" s="948"/>
      <c r="BN44" s="948"/>
      <c r="BO44" s="948"/>
      <c r="BP44" s="948"/>
      <c r="BQ44" s="948"/>
      <c r="BR44" s="948" t="s">
        <v>466</v>
      </c>
      <c r="BS44" s="948"/>
      <c r="BT44" s="948"/>
      <c r="BU44" s="948"/>
      <c r="BV44" s="948"/>
      <c r="BW44" s="948"/>
      <c r="BX44" s="948" t="s">
        <v>466</v>
      </c>
      <c r="BY44" s="948"/>
      <c r="BZ44" s="948"/>
      <c r="CA44" s="948"/>
      <c r="CB44" s="948"/>
      <c r="CC44" s="948"/>
      <c r="CD44" s="948" t="s">
        <v>466</v>
      </c>
      <c r="CE44" s="948"/>
      <c r="CF44" s="948"/>
      <c r="CG44" s="948"/>
      <c r="CH44" s="948"/>
      <c r="CI44" s="948"/>
      <c r="CJ44" s="948" t="s">
        <v>466</v>
      </c>
      <c r="CK44" s="948"/>
      <c r="CL44" s="948"/>
      <c r="CM44" s="948"/>
      <c r="CN44" s="948"/>
      <c r="CO44" s="948"/>
      <c r="CP44" s="948" t="s">
        <v>466</v>
      </c>
      <c r="CQ44" s="948"/>
      <c r="CR44" s="948"/>
      <c r="CS44" s="948"/>
      <c r="CT44" s="948"/>
      <c r="CU44" s="948"/>
      <c r="CV44" s="948" t="s">
        <v>466</v>
      </c>
      <c r="CW44" s="948"/>
      <c r="CX44" s="948"/>
      <c r="CY44" s="948"/>
      <c r="CZ44" s="948"/>
      <c r="DA44" s="948"/>
      <c r="DB44" s="948" t="s">
        <v>466</v>
      </c>
      <c r="DC44" s="948"/>
      <c r="DD44" s="948"/>
      <c r="DE44" s="948"/>
      <c r="DF44" s="948"/>
      <c r="DG44" s="948"/>
      <c r="DH44" s="948" t="s">
        <v>466</v>
      </c>
      <c r="DI44" s="948"/>
      <c r="DJ44" s="948"/>
      <c r="DK44" s="948"/>
      <c r="DL44" s="948"/>
      <c r="DM44" s="948"/>
      <c r="DN44" s="948" t="s">
        <v>466</v>
      </c>
      <c r="DO44" s="948"/>
      <c r="DP44" s="948"/>
      <c r="DQ44" s="948"/>
      <c r="DR44" s="948"/>
      <c r="DS44" s="948"/>
      <c r="DT44" s="948" t="s">
        <v>466</v>
      </c>
      <c r="DU44" s="948"/>
      <c r="DV44" s="948"/>
      <c r="DW44" s="948"/>
      <c r="DX44" s="948"/>
      <c r="DY44" s="948"/>
      <c r="DZ44" s="948" t="s">
        <v>466</v>
      </c>
      <c r="EA44" s="948"/>
      <c r="EB44" s="948"/>
      <c r="EC44" s="948"/>
      <c r="ED44" s="948"/>
      <c r="EE44" s="948"/>
      <c r="EF44" s="948" t="s">
        <v>466</v>
      </c>
      <c r="EG44" s="948"/>
      <c r="EH44" s="948"/>
      <c r="EI44" s="948"/>
      <c r="EJ44" s="948"/>
      <c r="EK44" s="948"/>
      <c r="EL44" s="948" t="s">
        <v>466</v>
      </c>
      <c r="EM44" s="948"/>
      <c r="EN44" s="948"/>
      <c r="EO44" s="948"/>
      <c r="EP44" s="948"/>
      <c r="EQ44" s="948"/>
      <c r="ER44" s="948" t="s">
        <v>466</v>
      </c>
      <c r="ES44" s="948"/>
      <c r="ET44" s="948"/>
      <c r="EU44" s="948"/>
      <c r="EV44" s="948"/>
      <c r="EW44" s="948"/>
      <c r="EX44" s="948" t="s">
        <v>466</v>
      </c>
      <c r="EY44" s="948"/>
      <c r="EZ44" s="948"/>
      <c r="FA44" s="948"/>
      <c r="FB44" s="948"/>
      <c r="FC44" s="948"/>
      <c r="FD44" s="948" t="s">
        <v>466</v>
      </c>
      <c r="FE44" s="948"/>
      <c r="FF44" s="948"/>
      <c r="FG44" s="948"/>
      <c r="FH44" s="948"/>
      <c r="FI44" s="948"/>
      <c r="FJ44" s="948" t="s">
        <v>466</v>
      </c>
      <c r="FK44" s="948"/>
      <c r="FL44" s="948"/>
      <c r="FM44" s="948"/>
      <c r="FN44" s="948"/>
      <c r="FO44" s="948"/>
      <c r="FP44" s="948" t="s">
        <v>466</v>
      </c>
      <c r="FQ44" s="948"/>
      <c r="FR44" s="948"/>
      <c r="FS44" s="948"/>
      <c r="FT44" s="948"/>
      <c r="FU44" s="948"/>
      <c r="FV44" s="948" t="s">
        <v>466</v>
      </c>
      <c r="FW44" s="948"/>
      <c r="FX44" s="948"/>
      <c r="FY44" s="948"/>
      <c r="FZ44" s="948"/>
      <c r="GA44" s="948"/>
      <c r="GB44" s="948" t="s">
        <v>466</v>
      </c>
      <c r="GC44" s="948"/>
      <c r="GD44" s="948"/>
      <c r="GE44" s="948"/>
      <c r="GF44" s="948"/>
      <c r="GG44" s="948"/>
      <c r="GH44" s="948" t="s">
        <v>466</v>
      </c>
      <c r="GI44" s="948"/>
      <c r="GJ44" s="948"/>
      <c r="GK44" s="948"/>
      <c r="GL44" s="948"/>
      <c r="GM44" s="948"/>
      <c r="GN44" s="948" t="s">
        <v>466</v>
      </c>
      <c r="GO44" s="948"/>
      <c r="GP44" s="948"/>
      <c r="GQ44" s="948"/>
      <c r="GR44" s="948"/>
      <c r="GS44" s="948"/>
      <c r="GT44" s="948" t="s">
        <v>466</v>
      </c>
      <c r="GU44" s="948"/>
      <c r="GV44" s="948"/>
      <c r="GW44" s="948"/>
      <c r="GX44" s="948"/>
      <c r="GY44" s="948"/>
      <c r="GZ44" s="948" t="s">
        <v>466</v>
      </c>
      <c r="HA44" s="948"/>
      <c r="HB44" s="948"/>
      <c r="HC44" s="948"/>
      <c r="HD44" s="948"/>
      <c r="HE44" s="948"/>
      <c r="HF44" s="948" t="s">
        <v>466</v>
      </c>
      <c r="HG44" s="948"/>
      <c r="HH44" s="948"/>
      <c r="HI44" s="948"/>
      <c r="HJ44" s="948"/>
      <c r="HK44" s="948"/>
      <c r="HL44" s="948" t="s">
        <v>466</v>
      </c>
      <c r="HM44" s="948"/>
      <c r="HN44" s="948"/>
      <c r="HO44" s="948"/>
      <c r="HP44" s="948"/>
      <c r="HQ44" s="948"/>
      <c r="HR44" s="948" t="s">
        <v>466</v>
      </c>
      <c r="HS44" s="948"/>
      <c r="HT44" s="948"/>
      <c r="HU44" s="948"/>
      <c r="HV44" s="948"/>
      <c r="HW44" s="948"/>
      <c r="HX44" s="948" t="s">
        <v>466</v>
      </c>
      <c r="HY44" s="948"/>
      <c r="HZ44" s="948"/>
      <c r="IA44" s="948"/>
      <c r="IB44" s="948"/>
      <c r="IC44" s="948"/>
      <c r="ID44" s="948" t="s">
        <v>466</v>
      </c>
      <c r="IE44" s="948"/>
      <c r="IF44" s="948"/>
      <c r="IG44" s="948"/>
      <c r="IH44" s="948"/>
      <c r="II44" s="948"/>
      <c r="IJ44" s="948" t="s">
        <v>466</v>
      </c>
      <c r="IK44" s="948"/>
      <c r="IL44" s="948"/>
      <c r="IM44" s="948"/>
      <c r="IN44" s="948"/>
      <c r="IO44" s="948"/>
      <c r="IP44" s="948" t="s">
        <v>466</v>
      </c>
      <c r="IQ44" s="948"/>
      <c r="IR44" s="948"/>
      <c r="IS44" s="948"/>
    </row>
    <row r="45" spans="1:256">
      <c r="C45" s="1" t="s">
        <v>466</v>
      </c>
      <c r="D45" s="1"/>
      <c r="E45" s="1"/>
      <c r="F45" s="312"/>
      <c r="G45" s="1"/>
      <c r="H45" s="1"/>
      <c r="I45" s="1"/>
      <c r="J45" s="948"/>
      <c r="K45" s="948"/>
      <c r="L45" s="948"/>
      <c r="M45" s="948"/>
      <c r="N45" s="948"/>
      <c r="O45" s="948"/>
      <c r="P45" s="948"/>
      <c r="Q45" s="948"/>
      <c r="R45" s="948"/>
      <c r="S45" s="948"/>
      <c r="T45" s="948"/>
      <c r="U45" s="948"/>
      <c r="V45" s="948" t="s">
        <v>72</v>
      </c>
      <c r="W45" s="948"/>
      <c r="X45" s="948"/>
      <c r="Y45" s="948"/>
      <c r="Z45" s="948"/>
      <c r="AA45" s="948"/>
      <c r="AB45" s="948" t="s">
        <v>72</v>
      </c>
      <c r="AC45" s="948"/>
      <c r="AD45" s="948"/>
      <c r="AE45" s="948"/>
      <c r="AF45" s="948"/>
      <c r="AG45" s="948"/>
      <c r="AH45" s="948" t="s">
        <v>72</v>
      </c>
      <c r="AI45" s="948"/>
      <c r="AJ45" s="948"/>
      <c r="AK45" s="948"/>
      <c r="AL45" s="948"/>
      <c r="AM45" s="948"/>
      <c r="AN45" s="948" t="s">
        <v>72</v>
      </c>
      <c r="AO45" s="948"/>
      <c r="AP45" s="948"/>
      <c r="AQ45" s="948"/>
      <c r="AR45" s="948"/>
      <c r="AS45" s="948"/>
      <c r="AT45" s="948" t="s">
        <v>72</v>
      </c>
      <c r="AU45" s="948"/>
      <c r="AV45" s="948"/>
      <c r="AW45" s="948"/>
      <c r="AX45" s="948"/>
      <c r="AY45" s="948"/>
      <c r="AZ45" s="948" t="s">
        <v>72</v>
      </c>
      <c r="BA45" s="948"/>
      <c r="BB45" s="948"/>
      <c r="BC45" s="948"/>
      <c r="BD45" s="948"/>
      <c r="BE45" s="948"/>
      <c r="BF45" s="948" t="s">
        <v>72</v>
      </c>
      <c r="BG45" s="948"/>
      <c r="BH45" s="948"/>
      <c r="BI45" s="948"/>
      <c r="BJ45" s="948"/>
      <c r="BK45" s="948"/>
      <c r="BL45" s="948" t="s">
        <v>72</v>
      </c>
      <c r="BM45" s="948"/>
      <c r="BN45" s="948"/>
      <c r="BO45" s="948"/>
      <c r="BP45" s="948"/>
      <c r="BQ45" s="948"/>
      <c r="BR45" s="948" t="s">
        <v>72</v>
      </c>
      <c r="BS45" s="948"/>
      <c r="BT45" s="948"/>
      <c r="BU45" s="948"/>
      <c r="BV45" s="948"/>
      <c r="BW45" s="948"/>
      <c r="BX45" s="948" t="s">
        <v>72</v>
      </c>
      <c r="BY45" s="948"/>
      <c r="BZ45" s="948"/>
      <c r="CA45" s="948"/>
      <c r="CB45" s="948"/>
      <c r="CC45" s="948"/>
      <c r="CD45" s="948" t="s">
        <v>72</v>
      </c>
      <c r="CE45" s="948"/>
      <c r="CF45" s="948"/>
      <c r="CG45" s="948"/>
      <c r="CH45" s="948"/>
      <c r="CI45" s="948"/>
      <c r="CJ45" s="948" t="s">
        <v>72</v>
      </c>
      <c r="CK45" s="948"/>
      <c r="CL45" s="948"/>
      <c r="CM45" s="948"/>
      <c r="CN45" s="948"/>
      <c r="CO45" s="948"/>
      <c r="CP45" s="948" t="s">
        <v>72</v>
      </c>
      <c r="CQ45" s="948"/>
      <c r="CR45" s="948"/>
      <c r="CS45" s="948"/>
      <c r="CT45" s="948"/>
      <c r="CU45" s="948"/>
      <c r="CV45" s="948" t="s">
        <v>72</v>
      </c>
      <c r="CW45" s="948"/>
      <c r="CX45" s="948"/>
      <c r="CY45" s="948"/>
      <c r="CZ45" s="948"/>
      <c r="DA45" s="948"/>
      <c r="DB45" s="948" t="s">
        <v>72</v>
      </c>
      <c r="DC45" s="948"/>
      <c r="DD45" s="948"/>
      <c r="DE45" s="948"/>
      <c r="DF45" s="948"/>
      <c r="DG45" s="948"/>
      <c r="DH45" s="948" t="s">
        <v>72</v>
      </c>
      <c r="DI45" s="948"/>
      <c r="DJ45" s="948"/>
      <c r="DK45" s="948"/>
      <c r="DL45" s="948"/>
      <c r="DM45" s="948"/>
      <c r="DN45" s="948" t="s">
        <v>72</v>
      </c>
      <c r="DO45" s="948"/>
      <c r="DP45" s="948"/>
      <c r="DQ45" s="948"/>
      <c r="DR45" s="948"/>
      <c r="DS45" s="948"/>
      <c r="DT45" s="948" t="s">
        <v>72</v>
      </c>
      <c r="DU45" s="948"/>
      <c r="DV45" s="948"/>
      <c r="DW45" s="948"/>
      <c r="DX45" s="948"/>
      <c r="DY45" s="948"/>
      <c r="DZ45" s="948" t="s">
        <v>72</v>
      </c>
      <c r="EA45" s="948"/>
      <c r="EB45" s="948"/>
      <c r="EC45" s="948"/>
      <c r="ED45" s="948"/>
      <c r="EE45" s="948"/>
      <c r="EF45" s="948" t="s">
        <v>72</v>
      </c>
      <c r="EG45" s="948"/>
      <c r="EH45" s="948"/>
      <c r="EI45" s="948"/>
      <c r="EJ45" s="948"/>
      <c r="EK45" s="948"/>
      <c r="EL45" s="948" t="s">
        <v>72</v>
      </c>
      <c r="EM45" s="948"/>
      <c r="EN45" s="948"/>
      <c r="EO45" s="948"/>
      <c r="EP45" s="948"/>
      <c r="EQ45" s="948"/>
      <c r="ER45" s="948" t="s">
        <v>72</v>
      </c>
      <c r="ES45" s="948"/>
      <c r="ET45" s="948"/>
      <c r="EU45" s="948"/>
      <c r="EV45" s="948"/>
      <c r="EW45" s="948"/>
      <c r="EX45" s="948" t="s">
        <v>72</v>
      </c>
      <c r="EY45" s="948"/>
      <c r="EZ45" s="948"/>
      <c r="FA45" s="948"/>
      <c r="FB45" s="948"/>
      <c r="FC45" s="948"/>
      <c r="FD45" s="948" t="s">
        <v>72</v>
      </c>
      <c r="FE45" s="948"/>
      <c r="FF45" s="948"/>
      <c r="FG45" s="948"/>
      <c r="FH45" s="948"/>
      <c r="FI45" s="948"/>
      <c r="FJ45" s="948" t="s">
        <v>72</v>
      </c>
      <c r="FK45" s="948"/>
      <c r="FL45" s="948"/>
      <c r="FM45" s="948"/>
      <c r="FN45" s="948"/>
      <c r="FO45" s="948"/>
      <c r="FP45" s="948" t="s">
        <v>72</v>
      </c>
      <c r="FQ45" s="948"/>
      <c r="FR45" s="948"/>
      <c r="FS45" s="948"/>
      <c r="FT45" s="948"/>
      <c r="FU45" s="948"/>
      <c r="FV45" s="948" t="s">
        <v>72</v>
      </c>
      <c r="FW45" s="948"/>
      <c r="FX45" s="948"/>
      <c r="FY45" s="948"/>
      <c r="FZ45" s="948"/>
      <c r="GA45" s="948"/>
      <c r="GB45" s="948" t="s">
        <v>72</v>
      </c>
      <c r="GC45" s="948"/>
      <c r="GD45" s="948"/>
      <c r="GE45" s="948"/>
      <c r="GF45" s="948"/>
      <c r="GG45" s="948"/>
      <c r="GH45" s="948" t="s">
        <v>72</v>
      </c>
      <c r="GI45" s="948"/>
      <c r="GJ45" s="948"/>
      <c r="GK45" s="948"/>
      <c r="GL45" s="948"/>
      <c r="GM45" s="948"/>
      <c r="GN45" s="948" t="s">
        <v>72</v>
      </c>
      <c r="GO45" s="948"/>
      <c r="GP45" s="948"/>
      <c r="GQ45" s="948"/>
      <c r="GR45" s="948"/>
      <c r="GS45" s="948"/>
      <c r="GT45" s="948" t="s">
        <v>72</v>
      </c>
      <c r="GU45" s="948"/>
      <c r="GV45" s="948"/>
      <c r="GW45" s="948"/>
      <c r="GX45" s="948"/>
      <c r="GY45" s="948"/>
      <c r="GZ45" s="948" t="s">
        <v>72</v>
      </c>
      <c r="HA45" s="948"/>
      <c r="HB45" s="948"/>
      <c r="HC45" s="948"/>
      <c r="HD45" s="948"/>
      <c r="HE45" s="948"/>
      <c r="HF45" s="948" t="s">
        <v>72</v>
      </c>
      <c r="HG45" s="948"/>
      <c r="HH45" s="948"/>
      <c r="HI45" s="948"/>
      <c r="HJ45" s="948"/>
      <c r="HK45" s="948"/>
      <c r="HL45" s="948" t="s">
        <v>72</v>
      </c>
      <c r="HM45" s="948"/>
      <c r="HN45" s="948"/>
      <c r="HO45" s="948"/>
      <c r="HP45" s="948"/>
      <c r="HQ45" s="948"/>
      <c r="HR45" s="948" t="s">
        <v>72</v>
      </c>
      <c r="HS45" s="948"/>
      <c r="HT45" s="948"/>
      <c r="HU45" s="948"/>
      <c r="HV45" s="948"/>
      <c r="HW45" s="948"/>
      <c r="HX45" s="948" t="s">
        <v>72</v>
      </c>
      <c r="HY45" s="948"/>
      <c r="HZ45" s="948"/>
      <c r="IA45" s="948"/>
      <c r="IB45" s="948"/>
      <c r="IC45" s="948"/>
      <c r="ID45" s="948" t="s">
        <v>72</v>
      </c>
      <c r="IE45" s="948"/>
      <c r="IF45" s="948"/>
      <c r="IG45" s="948"/>
      <c r="IH45" s="948"/>
      <c r="II45" s="948"/>
      <c r="IJ45" s="948" t="s">
        <v>72</v>
      </c>
      <c r="IK45" s="948"/>
      <c r="IL45" s="948"/>
      <c r="IM45" s="948"/>
      <c r="IN45" s="948"/>
      <c r="IO45" s="948"/>
      <c r="IP45" s="948" t="s">
        <v>72</v>
      </c>
      <c r="IQ45" s="948"/>
      <c r="IR45" s="948"/>
      <c r="IS45" s="948"/>
    </row>
    <row r="46" spans="1:256">
      <c r="C46" s="1" t="s">
        <v>842</v>
      </c>
      <c r="D46" s="1"/>
      <c r="E46" s="1"/>
      <c r="F46" s="312"/>
      <c r="G46" s="1"/>
      <c r="H46" s="1"/>
      <c r="I46" s="1"/>
      <c r="J46" s="1"/>
      <c r="K46" s="1"/>
      <c r="L46" s="1"/>
      <c r="M46" s="1"/>
      <c r="N46" s="1"/>
      <c r="O46" s="1"/>
      <c r="P46" s="948"/>
      <c r="Q46" s="948"/>
      <c r="R46" s="948"/>
      <c r="S46" s="948"/>
      <c r="T46" s="948"/>
      <c r="U46" s="948"/>
      <c r="V46" s="948" t="s">
        <v>429</v>
      </c>
      <c r="W46" s="948"/>
      <c r="X46" s="948"/>
      <c r="Y46" s="948"/>
      <c r="Z46" s="948"/>
      <c r="AA46" s="948"/>
      <c r="AB46" s="948" t="s">
        <v>429</v>
      </c>
      <c r="AC46" s="948"/>
      <c r="AD46" s="948"/>
      <c r="AE46" s="948"/>
      <c r="AF46" s="948"/>
      <c r="AG46" s="948"/>
      <c r="AH46" s="948" t="s">
        <v>429</v>
      </c>
      <c r="AI46" s="948"/>
      <c r="AJ46" s="948"/>
      <c r="AK46" s="948"/>
      <c r="AL46" s="948"/>
      <c r="AM46" s="948"/>
      <c r="AN46" s="948" t="s">
        <v>429</v>
      </c>
      <c r="AO46" s="948"/>
      <c r="AP46" s="948"/>
      <c r="AQ46" s="948"/>
      <c r="AR46" s="948"/>
      <c r="AS46" s="948"/>
      <c r="AT46" s="948" t="s">
        <v>429</v>
      </c>
      <c r="AU46" s="948"/>
      <c r="AV46" s="948"/>
      <c r="AW46" s="948"/>
      <c r="AX46" s="948"/>
      <c r="AY46" s="948"/>
      <c r="AZ46" s="948" t="s">
        <v>429</v>
      </c>
      <c r="BA46" s="948"/>
      <c r="BB46" s="948"/>
      <c r="BC46" s="948"/>
      <c r="BD46" s="948"/>
      <c r="BE46" s="948"/>
      <c r="BF46" s="948" t="s">
        <v>429</v>
      </c>
      <c r="BG46" s="948"/>
      <c r="BH46" s="948"/>
      <c r="BI46" s="948"/>
      <c r="BJ46" s="948"/>
      <c r="BK46" s="948"/>
      <c r="BL46" s="948" t="s">
        <v>429</v>
      </c>
      <c r="BM46" s="948"/>
      <c r="BN46" s="948"/>
      <c r="BO46" s="948"/>
      <c r="BP46" s="948"/>
      <c r="BQ46" s="948"/>
      <c r="BR46" s="948" t="s">
        <v>429</v>
      </c>
      <c r="BS46" s="948"/>
      <c r="BT46" s="948"/>
      <c r="BU46" s="948"/>
      <c r="BV46" s="948"/>
      <c r="BW46" s="948"/>
      <c r="BX46" s="948" t="s">
        <v>429</v>
      </c>
      <c r="BY46" s="948"/>
      <c r="BZ46" s="948"/>
      <c r="CA46" s="948"/>
      <c r="CB46" s="948"/>
      <c r="CC46" s="948"/>
      <c r="CD46" s="948" t="s">
        <v>429</v>
      </c>
      <c r="CE46" s="948"/>
      <c r="CF46" s="948"/>
      <c r="CG46" s="948"/>
      <c r="CH46" s="948"/>
      <c r="CI46" s="948"/>
      <c r="CJ46" s="948" t="s">
        <v>429</v>
      </c>
      <c r="CK46" s="948"/>
      <c r="CL46" s="948"/>
      <c r="CM46" s="948"/>
      <c r="CN46" s="948"/>
      <c r="CO46" s="948"/>
      <c r="CP46" s="948" t="s">
        <v>429</v>
      </c>
      <c r="CQ46" s="948"/>
      <c r="CR46" s="948"/>
      <c r="CS46" s="948"/>
      <c r="CT46" s="948"/>
      <c r="CU46" s="948"/>
      <c r="CV46" s="948" t="s">
        <v>429</v>
      </c>
      <c r="CW46" s="948"/>
      <c r="CX46" s="948"/>
      <c r="CY46" s="948"/>
      <c r="CZ46" s="948"/>
      <c r="DA46" s="948"/>
      <c r="DB46" s="948" t="s">
        <v>429</v>
      </c>
      <c r="DC46" s="948"/>
      <c r="DD46" s="948"/>
      <c r="DE46" s="948"/>
      <c r="DF46" s="948"/>
      <c r="DG46" s="948"/>
      <c r="DH46" s="948" t="s">
        <v>429</v>
      </c>
      <c r="DI46" s="948"/>
      <c r="DJ46" s="948"/>
      <c r="DK46" s="948"/>
      <c r="DL46" s="948"/>
      <c r="DM46" s="948"/>
      <c r="DN46" s="948" t="s">
        <v>429</v>
      </c>
      <c r="DO46" s="948"/>
      <c r="DP46" s="948"/>
      <c r="DQ46" s="948"/>
      <c r="DR46" s="948"/>
      <c r="DS46" s="948"/>
      <c r="DT46" s="948" t="s">
        <v>429</v>
      </c>
      <c r="DU46" s="948"/>
      <c r="DV46" s="948"/>
      <c r="DW46" s="948"/>
      <c r="DX46" s="948"/>
      <c r="DY46" s="948"/>
      <c r="DZ46" s="948" t="s">
        <v>429</v>
      </c>
      <c r="EA46" s="948"/>
      <c r="EB46" s="948"/>
      <c r="EC46" s="948"/>
      <c r="ED46" s="948"/>
      <c r="EE46" s="948"/>
      <c r="EF46" s="948" t="s">
        <v>429</v>
      </c>
      <c r="EG46" s="948"/>
      <c r="EH46" s="948"/>
      <c r="EI46" s="948"/>
      <c r="EJ46" s="948"/>
      <c r="EK46" s="948"/>
      <c r="EL46" s="948" t="s">
        <v>429</v>
      </c>
      <c r="EM46" s="948"/>
      <c r="EN46" s="948"/>
      <c r="EO46" s="948"/>
      <c r="EP46" s="948"/>
      <c r="EQ46" s="948"/>
      <c r="ER46" s="948" t="s">
        <v>429</v>
      </c>
      <c r="ES46" s="948"/>
      <c r="ET46" s="948"/>
      <c r="EU46" s="948"/>
      <c r="EV46" s="948"/>
      <c r="EW46" s="948"/>
      <c r="EX46" s="948" t="s">
        <v>429</v>
      </c>
      <c r="EY46" s="948"/>
      <c r="EZ46" s="948"/>
      <c r="FA46" s="948"/>
      <c r="FB46" s="948"/>
      <c r="FC46" s="948"/>
      <c r="FD46" s="948" t="s">
        <v>429</v>
      </c>
      <c r="FE46" s="948"/>
      <c r="FF46" s="948"/>
      <c r="FG46" s="948"/>
      <c r="FH46" s="948"/>
      <c r="FI46" s="948"/>
      <c r="FJ46" s="948" t="s">
        <v>429</v>
      </c>
      <c r="FK46" s="948"/>
      <c r="FL46" s="948"/>
      <c r="FM46" s="948"/>
      <c r="FN46" s="948"/>
      <c r="FO46" s="948"/>
      <c r="FP46" s="948" t="s">
        <v>429</v>
      </c>
      <c r="FQ46" s="948"/>
      <c r="FR46" s="948"/>
      <c r="FS46" s="948"/>
      <c r="FT46" s="948"/>
      <c r="FU46" s="948"/>
      <c r="FV46" s="948" t="s">
        <v>429</v>
      </c>
      <c r="FW46" s="948"/>
      <c r="FX46" s="948"/>
      <c r="FY46" s="948"/>
      <c r="FZ46" s="948"/>
      <c r="GA46" s="948"/>
      <c r="GB46" s="948" t="s">
        <v>429</v>
      </c>
      <c r="GC46" s="948"/>
      <c r="GD46" s="948"/>
      <c r="GE46" s="948"/>
      <c r="GF46" s="948"/>
      <c r="GG46" s="948"/>
      <c r="GH46" s="948" t="s">
        <v>429</v>
      </c>
      <c r="GI46" s="948"/>
      <c r="GJ46" s="948"/>
      <c r="GK46" s="948"/>
      <c r="GL46" s="948"/>
      <c r="GM46" s="948"/>
      <c r="GN46" s="948" t="s">
        <v>429</v>
      </c>
      <c r="GO46" s="948"/>
      <c r="GP46" s="948"/>
      <c r="GQ46" s="948"/>
      <c r="GR46" s="948"/>
      <c r="GS46" s="948"/>
      <c r="GT46" s="948" t="s">
        <v>429</v>
      </c>
      <c r="GU46" s="948"/>
      <c r="GV46" s="948"/>
      <c r="GW46" s="948"/>
      <c r="GX46" s="948"/>
      <c r="GY46" s="948"/>
      <c r="GZ46" s="948" t="s">
        <v>429</v>
      </c>
      <c r="HA46" s="948"/>
      <c r="HB46" s="948"/>
      <c r="HC46" s="948"/>
      <c r="HD46" s="948"/>
      <c r="HE46" s="948"/>
      <c r="HF46" s="948" t="s">
        <v>429</v>
      </c>
      <c r="HG46" s="948"/>
      <c r="HH46" s="948"/>
      <c r="HI46" s="948"/>
      <c r="HJ46" s="948"/>
      <c r="HK46" s="948"/>
      <c r="HL46" s="948" t="s">
        <v>429</v>
      </c>
      <c r="HM46" s="948"/>
      <c r="HN46" s="948"/>
      <c r="HO46" s="948"/>
      <c r="HP46" s="948"/>
      <c r="HQ46" s="948"/>
      <c r="HR46" s="948" t="s">
        <v>429</v>
      </c>
      <c r="HS46" s="948"/>
      <c r="HT46" s="948"/>
      <c r="HU46" s="948"/>
      <c r="HV46" s="948"/>
      <c r="HW46" s="948"/>
      <c r="HX46" s="948" t="s">
        <v>429</v>
      </c>
      <c r="HY46" s="948"/>
      <c r="HZ46" s="948"/>
      <c r="IA46" s="948"/>
      <c r="IB46" s="948"/>
      <c r="IC46" s="948"/>
      <c r="ID46" s="948" t="s">
        <v>429</v>
      </c>
      <c r="IE46" s="948"/>
      <c r="IF46" s="948"/>
      <c r="IG46" s="948"/>
      <c r="IH46" s="948"/>
      <c r="II46" s="948"/>
      <c r="IJ46" s="948" t="s">
        <v>429</v>
      </c>
      <c r="IK46" s="948"/>
      <c r="IL46" s="948"/>
      <c r="IM46" s="948"/>
      <c r="IN46" s="948"/>
      <c r="IO46" s="948"/>
      <c r="IP46" s="948" t="s">
        <v>429</v>
      </c>
      <c r="IQ46" s="948"/>
      <c r="IR46" s="948"/>
      <c r="IS46" s="948"/>
      <c r="IT46" s="948"/>
      <c r="IU46" s="948"/>
      <c r="IV46" s="1" t="s">
        <v>429</v>
      </c>
    </row>
    <row r="47" spans="1:256">
      <c r="C47" s="313" t="s">
        <v>436</v>
      </c>
      <c r="D47" s="313"/>
      <c r="E47" s="835"/>
      <c r="F47" s="836"/>
      <c r="G47" s="835"/>
    </row>
    <row r="48" spans="1:256">
      <c r="C48" s="1" t="s">
        <v>429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3">
    <mergeCell ref="HF44:HK44"/>
    <mergeCell ref="IJ44:IO44"/>
    <mergeCell ref="HX44:IC44"/>
    <mergeCell ref="GT44:GY44"/>
    <mergeCell ref="GZ44:HE44"/>
    <mergeCell ref="DH44:DM44"/>
    <mergeCell ref="GN44:GS44"/>
    <mergeCell ref="GB44:GG44"/>
    <mergeCell ref="GH44:GM44"/>
    <mergeCell ref="EL44:EQ44"/>
    <mergeCell ref="EF44:EK44"/>
    <mergeCell ref="ER44:EW44"/>
    <mergeCell ref="ID44:II44"/>
    <mergeCell ref="HR44:HW44"/>
    <mergeCell ref="CJ44:CO44"/>
    <mergeCell ref="J45:O45"/>
    <mergeCell ref="P45:U45"/>
    <mergeCell ref="V45:AA45"/>
    <mergeCell ref="AN44:AS44"/>
    <mergeCell ref="AB45:AG45"/>
    <mergeCell ref="AT44:AY44"/>
    <mergeCell ref="AZ44:BE44"/>
    <mergeCell ref="FD44:FI44"/>
    <mergeCell ref="EX44:FC44"/>
    <mergeCell ref="DT44:DY44"/>
    <mergeCell ref="DN44:DS44"/>
    <mergeCell ref="DZ44:EE44"/>
    <mergeCell ref="IP44:IS44"/>
    <mergeCell ref="HL44:HQ44"/>
    <mergeCell ref="FJ44:FO44"/>
    <mergeCell ref="FP44:FU44"/>
    <mergeCell ref="FV44:GA44"/>
    <mergeCell ref="AZ46:BE46"/>
    <mergeCell ref="BF46:BK46"/>
    <mergeCell ref="AN45:AS45"/>
    <mergeCell ref="AT45:AY45"/>
    <mergeCell ref="AZ45:BE45"/>
    <mergeCell ref="DB44:DG44"/>
    <mergeCell ref="CP44:CU44"/>
    <mergeCell ref="CV44:DA44"/>
    <mergeCell ref="BL44:BQ44"/>
    <mergeCell ref="C1:G1"/>
    <mergeCell ref="J44:O44"/>
    <mergeCell ref="P44:U44"/>
    <mergeCell ref="V44:AA44"/>
    <mergeCell ref="BX45:CC45"/>
    <mergeCell ref="BR45:BW45"/>
    <mergeCell ref="BL45:BQ45"/>
    <mergeCell ref="BF45:BK45"/>
    <mergeCell ref="AH45:AM45"/>
    <mergeCell ref="AB44:AG44"/>
    <mergeCell ref="BF44:BK44"/>
    <mergeCell ref="AH44:AM44"/>
    <mergeCell ref="CD44:CI44"/>
    <mergeCell ref="BR44:BW44"/>
    <mergeCell ref="BX44:CC44"/>
    <mergeCell ref="P46:U46"/>
    <mergeCell ref="V46:AA46"/>
    <mergeCell ref="CD46:CI46"/>
    <mergeCell ref="BR46:BW46"/>
    <mergeCell ref="BX46:CC46"/>
    <mergeCell ref="AN46:AS46"/>
    <mergeCell ref="AB46:AG46"/>
    <mergeCell ref="AH46:AM46"/>
    <mergeCell ref="AT46:AY46"/>
    <mergeCell ref="BL46:BQ46"/>
    <mergeCell ref="DZ45:EE45"/>
    <mergeCell ref="DT46:DY46"/>
    <mergeCell ref="DT45:DY45"/>
    <mergeCell ref="CD45:CI45"/>
    <mergeCell ref="CV45:DA45"/>
    <mergeCell ref="EL45:EQ45"/>
    <mergeCell ref="EF45:EK45"/>
    <mergeCell ref="DB45:DG45"/>
    <mergeCell ref="CP45:CU45"/>
    <mergeCell ref="CJ46:CO46"/>
    <mergeCell ref="CP46:CU46"/>
    <mergeCell ref="CJ45:CO45"/>
    <mergeCell ref="DN45:DS45"/>
    <mergeCell ref="DH45:DM45"/>
    <mergeCell ref="DH46:DM46"/>
    <mergeCell ref="CV46:DA46"/>
    <mergeCell ref="DN46:DS46"/>
    <mergeCell ref="HF46:HK46"/>
    <mergeCell ref="DB46:DG46"/>
    <mergeCell ref="ER46:EW46"/>
    <mergeCell ref="FJ46:FO46"/>
    <mergeCell ref="GB45:GG45"/>
    <mergeCell ref="ER45:EW45"/>
    <mergeCell ref="EX45:FC45"/>
    <mergeCell ref="EF46:EK46"/>
    <mergeCell ref="EL46:EQ46"/>
    <mergeCell ref="DZ46:EE46"/>
    <mergeCell ref="GZ45:HE45"/>
    <mergeCell ref="HL46:HQ46"/>
    <mergeCell ref="FJ45:FO45"/>
    <mergeCell ref="EX46:FC46"/>
    <mergeCell ref="HR46:HW46"/>
    <mergeCell ref="GH46:GM46"/>
    <mergeCell ref="GT46:GY46"/>
    <mergeCell ref="FD46:FI46"/>
    <mergeCell ref="FV46:GA46"/>
    <mergeCell ref="FP46:FU46"/>
    <mergeCell ref="ID46:II46"/>
    <mergeCell ref="GZ46:HE46"/>
    <mergeCell ref="GT45:GY45"/>
    <mergeCell ref="GH45:GM45"/>
    <mergeCell ref="FD45:FI45"/>
    <mergeCell ref="GN46:GS46"/>
    <mergeCell ref="FP45:FU45"/>
    <mergeCell ref="FV45:GA45"/>
    <mergeCell ref="GB46:GG46"/>
    <mergeCell ref="GN45:GS45"/>
    <mergeCell ref="HF45:HK45"/>
    <mergeCell ref="IP46:IU46"/>
    <mergeCell ref="HR45:HW45"/>
    <mergeCell ref="IJ45:IO45"/>
    <mergeCell ref="ID45:II45"/>
    <mergeCell ref="HL45:HQ45"/>
    <mergeCell ref="HX46:IC46"/>
    <mergeCell ref="HX45:IC45"/>
    <mergeCell ref="IP45:IS45"/>
    <mergeCell ref="IJ46:IO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1" zoomScale="125" workbookViewId="0">
      <selection activeCell="G8" sqref="G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6165</v>
      </c>
      <c r="D1" s="949"/>
      <c r="E1" s="949"/>
      <c r="F1" s="949"/>
      <c r="G1" s="949"/>
    </row>
    <row r="2" spans="1:8">
      <c r="A2" s="268" t="s">
        <v>6166</v>
      </c>
      <c r="G2" s="22"/>
    </row>
    <row r="3" spans="1:8">
      <c r="A3" s="267" t="s">
        <v>6167</v>
      </c>
      <c r="G3" s="31">
        <v>40674</v>
      </c>
    </row>
    <row r="4" spans="1:8">
      <c r="A4" s="267" t="s">
        <v>6168</v>
      </c>
      <c r="G4" s="24" t="s">
        <v>5822</v>
      </c>
    </row>
    <row r="5" spans="1:8">
      <c r="A5" s="267" t="s">
        <v>5916</v>
      </c>
    </row>
    <row r="6" spans="1:8">
      <c r="C6" s="49" t="s">
        <v>6180</v>
      </c>
      <c r="D6" s="173"/>
      <c r="E6" s="173"/>
      <c r="F6" s="248"/>
      <c r="G6" s="46"/>
      <c r="H6" s="199"/>
    </row>
    <row r="7" spans="1:8">
      <c r="C7" s="269" t="s">
        <v>6181</v>
      </c>
      <c r="D7" s="174"/>
      <c r="E7" s="174"/>
      <c r="F7" s="249"/>
      <c r="G7" s="48"/>
      <c r="H7" s="199"/>
    </row>
    <row r="8" spans="1:8">
      <c r="A8" s="267" t="s">
        <v>5917</v>
      </c>
      <c r="C8" s="269" t="s">
        <v>5918</v>
      </c>
      <c r="D8" s="23" t="s">
        <v>5993</v>
      </c>
      <c r="E8" s="174"/>
      <c r="F8" s="249"/>
      <c r="G8" s="270"/>
      <c r="H8" s="199"/>
    </row>
    <row r="9" spans="1:8">
      <c r="A9" s="267" t="s">
        <v>5994</v>
      </c>
      <c r="C9" s="269" t="s">
        <v>6092</v>
      </c>
      <c r="D9" s="174"/>
      <c r="E9" s="174"/>
      <c r="F9" s="249"/>
      <c r="G9" s="270"/>
      <c r="H9" s="199"/>
    </row>
    <row r="10" spans="1:8">
      <c r="A10" s="267" t="s">
        <v>5219</v>
      </c>
      <c r="C10" s="272"/>
      <c r="D10" s="174"/>
      <c r="E10" s="174"/>
      <c r="F10" s="249"/>
      <c r="G10" s="270"/>
      <c r="H10" s="199"/>
    </row>
    <row r="11" spans="1:8">
      <c r="A11" s="271" t="s">
        <v>5755</v>
      </c>
      <c r="C11" s="47" t="s">
        <v>6093</v>
      </c>
      <c r="D11" s="199"/>
      <c r="E11" s="199"/>
      <c r="F11" s="273"/>
      <c r="G11" s="270"/>
      <c r="H11" s="199"/>
    </row>
    <row r="12" spans="1:8">
      <c r="A12" s="271" t="s">
        <v>5614</v>
      </c>
      <c r="C12" s="47" t="s">
        <v>5359</v>
      </c>
      <c r="D12" s="174"/>
      <c r="E12" s="174"/>
      <c r="F12" s="249"/>
      <c r="G12" s="270"/>
      <c r="H12" s="199"/>
    </row>
    <row r="13" spans="1:8">
      <c r="A13" s="271"/>
      <c r="C13" s="47" t="s">
        <v>6094</v>
      </c>
      <c r="D13" s="199"/>
      <c r="E13" s="199"/>
      <c r="F13" s="273"/>
      <c r="G13" s="270"/>
      <c r="H13" s="199"/>
    </row>
    <row r="14" spans="1:8">
      <c r="A14" s="274"/>
      <c r="C14" s="47" t="s">
        <v>6095</v>
      </c>
      <c r="D14" s="199"/>
      <c r="E14" s="199"/>
      <c r="F14" s="273"/>
      <c r="G14" s="275"/>
      <c r="H14" s="199"/>
    </row>
    <row r="15" spans="1:8">
      <c r="A15" s="274" t="s">
        <v>5980</v>
      </c>
      <c r="C15" s="272"/>
      <c r="D15" s="199"/>
      <c r="E15" s="199"/>
      <c r="F15" s="273"/>
      <c r="G15" s="270"/>
      <c r="H15" s="199"/>
    </row>
    <row r="16" spans="1:8">
      <c r="A16" s="271" t="s">
        <v>6007</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5821</v>
      </c>
      <c r="D19" s="277"/>
      <c r="E19" s="277"/>
      <c r="F19" s="278"/>
      <c r="G19" s="279"/>
    </row>
    <row r="20" spans="1:8">
      <c r="A20" s="274" t="s">
        <v>5969</v>
      </c>
      <c r="C20" s="274"/>
      <c r="D20" s="274"/>
      <c r="E20" s="274"/>
      <c r="F20" s="280"/>
    </row>
    <row r="21" spans="1:8">
      <c r="A21" s="878"/>
      <c r="C21" s="274"/>
      <c r="D21" s="274"/>
      <c r="E21" s="274"/>
      <c r="F21" s="280"/>
    </row>
    <row r="22" spans="1:8" s="286" customFormat="1" ht="16" customHeight="1">
      <c r="A22" s="282"/>
      <c r="B22" s="18"/>
      <c r="C22" s="8"/>
      <c r="D22" s="8"/>
      <c r="E22" s="8"/>
      <c r="F22" s="283"/>
      <c r="G22" s="284"/>
      <c r="H22" s="285"/>
    </row>
    <row r="23" spans="1:8" ht="29" customHeight="1">
      <c r="A23" s="287" t="s">
        <v>5970</v>
      </c>
      <c r="B23" s="30" t="s">
        <v>5971</v>
      </c>
      <c r="C23" s="168" t="s">
        <v>5972</v>
      </c>
      <c r="D23" s="30" t="s">
        <v>6123</v>
      </c>
      <c r="E23" s="30" t="s">
        <v>6124</v>
      </c>
      <c r="F23" s="253" t="s">
        <v>6125</v>
      </c>
      <c r="G23" s="30" t="s">
        <v>6104</v>
      </c>
      <c r="H23" s="13"/>
    </row>
    <row r="24" spans="1:8">
      <c r="A24" s="288">
        <v>40647</v>
      </c>
      <c r="B24" s="289" t="s">
        <v>2615</v>
      </c>
      <c r="C24" s="290"/>
      <c r="D24" s="291"/>
      <c r="E24" s="290"/>
      <c r="F24" s="233"/>
      <c r="G24" s="223">
        <f t="shared" ref="G24:G37" si="0">E24*(1-F24)</f>
        <v>0</v>
      </c>
      <c r="H24" s="13"/>
    </row>
    <row r="25" spans="1:8">
      <c r="A25" s="23"/>
      <c r="B25" s="289" t="s">
        <v>6105</v>
      </c>
      <c r="C25" s="290"/>
      <c r="D25" s="291"/>
      <c r="E25" s="290"/>
      <c r="F25" s="292"/>
      <c r="G25" s="223">
        <f t="shared" si="0"/>
        <v>0</v>
      </c>
      <c r="H25" s="178"/>
    </row>
    <row r="26" spans="1:8">
      <c r="A26" s="293"/>
      <c r="B26" s="294" t="s">
        <v>6106</v>
      </c>
      <c r="C26" s="290"/>
      <c r="D26" s="291"/>
      <c r="E26" s="290"/>
      <c r="F26" s="292"/>
      <c r="G26" s="223">
        <f t="shared" si="0"/>
        <v>0</v>
      </c>
      <c r="H26" s="178"/>
    </row>
    <row r="27" spans="1:8">
      <c r="A27" s="293"/>
      <c r="B27" s="294" t="s">
        <v>5968</v>
      </c>
      <c r="C27" s="290"/>
      <c r="D27" s="291"/>
      <c r="E27" s="290"/>
      <c r="F27" s="292"/>
      <c r="G27" s="223">
        <f t="shared" si="0"/>
        <v>0</v>
      </c>
      <c r="H27" s="178"/>
    </row>
    <row r="28" spans="1:8">
      <c r="A28" s="293"/>
      <c r="B28" s="294" t="s">
        <v>5844</v>
      </c>
      <c r="C28" s="290"/>
      <c r="D28" s="291"/>
      <c r="E28" s="290"/>
      <c r="F28" s="292"/>
      <c r="G28" s="223">
        <f t="shared" si="0"/>
        <v>0</v>
      </c>
      <c r="H28" s="178"/>
    </row>
    <row r="29" spans="1:8">
      <c r="A29" s="293"/>
      <c r="B29" s="294" t="s">
        <v>6250</v>
      </c>
      <c r="C29" s="290"/>
      <c r="D29" s="291"/>
      <c r="E29" s="290"/>
      <c r="F29" s="292"/>
      <c r="G29" s="223">
        <f t="shared" si="0"/>
        <v>0</v>
      </c>
      <c r="H29" s="178"/>
    </row>
    <row r="30" spans="1:8">
      <c r="A30" s="293"/>
      <c r="B30" s="294" t="s">
        <v>6107</v>
      </c>
      <c r="C30" s="290">
        <v>45</v>
      </c>
      <c r="D30" s="291">
        <v>4</v>
      </c>
      <c r="E30" s="290">
        <f>C30*D30</f>
        <v>180</v>
      </c>
      <c r="F30" s="292">
        <v>1</v>
      </c>
      <c r="G30" s="223">
        <f t="shared" si="0"/>
        <v>0</v>
      </c>
      <c r="H30" s="178"/>
    </row>
    <row r="31" spans="1:8">
      <c r="A31" s="293"/>
      <c r="B31" s="294" t="s">
        <v>6108</v>
      </c>
      <c r="C31" s="290"/>
      <c r="D31" s="291"/>
      <c r="E31" s="290"/>
      <c r="F31" s="292"/>
      <c r="G31" s="223">
        <f t="shared" si="0"/>
        <v>0</v>
      </c>
      <c r="H31" s="178"/>
    </row>
    <row r="32" spans="1:8">
      <c r="A32" s="293"/>
      <c r="B32" s="294" t="s">
        <v>5833</v>
      </c>
      <c r="C32" s="290"/>
      <c r="D32" s="291"/>
      <c r="E32" s="290"/>
      <c r="F32" s="292"/>
      <c r="G32" s="223">
        <f t="shared" si="0"/>
        <v>0</v>
      </c>
      <c r="H32" s="178"/>
    </row>
    <row r="33" spans="1:256">
      <c r="A33" s="293"/>
      <c r="B33" s="294" t="s">
        <v>6109</v>
      </c>
      <c r="C33" s="290"/>
      <c r="D33" s="291"/>
      <c r="E33" s="290"/>
      <c r="F33" s="292"/>
      <c r="G33" s="223">
        <f t="shared" si="0"/>
        <v>0</v>
      </c>
      <c r="H33" s="13"/>
    </row>
    <row r="34" spans="1:256">
      <c r="A34" s="293"/>
      <c r="B34" s="294" t="s">
        <v>5567</v>
      </c>
      <c r="C34" s="290"/>
      <c r="D34" s="291"/>
      <c r="E34" s="290"/>
      <c r="F34" s="292"/>
      <c r="G34" s="223">
        <f t="shared" si="0"/>
        <v>0</v>
      </c>
      <c r="H34" s="13"/>
    </row>
    <row r="35" spans="1:256">
      <c r="A35" s="293"/>
      <c r="B35" s="294" t="s">
        <v>565</v>
      </c>
      <c r="C35" s="290"/>
      <c r="D35" s="296"/>
      <c r="E35" s="290"/>
      <c r="F35" s="297"/>
      <c r="G35" s="223">
        <f t="shared" si="0"/>
        <v>0</v>
      </c>
      <c r="H35" s="13"/>
    </row>
    <row r="36" spans="1:256">
      <c r="A36" s="293"/>
      <c r="B36" s="294" t="s">
        <v>5558</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5275</v>
      </c>
      <c r="C38" s="418"/>
      <c r="D38" s="554"/>
      <c r="E38" s="418"/>
      <c r="F38" s="459"/>
      <c r="G38" s="335"/>
      <c r="H38" s="307"/>
    </row>
    <row r="39" spans="1:256">
      <c r="A39" s="293"/>
      <c r="B39" s="457" t="s">
        <v>2134</v>
      </c>
      <c r="C39" s="418"/>
      <c r="D39" s="554"/>
      <c r="E39" s="418"/>
      <c r="F39" s="459"/>
      <c r="G39" s="335"/>
    </row>
    <row r="40" spans="1:256" ht="16" thickBot="1">
      <c r="A40" s="293"/>
      <c r="B40" s="299"/>
      <c r="C40" s="300"/>
      <c r="D40" s="301"/>
      <c r="E40" s="300"/>
      <c r="F40" s="302"/>
      <c r="G40" s="230">
        <f>E40*(1-F40)</f>
        <v>0</v>
      </c>
    </row>
    <row r="41" spans="1:256">
      <c r="A41" s="303"/>
      <c r="B41" s="12" t="s">
        <v>5592</v>
      </c>
      <c r="C41" s="304"/>
      <c r="D41" s="304"/>
      <c r="E41" s="305">
        <f>SUM(E24:E40)</f>
        <v>180</v>
      </c>
      <c r="F41" s="306"/>
      <c r="G41" s="226">
        <f>SUM(G24:G40)</f>
        <v>0</v>
      </c>
    </row>
    <row r="42" spans="1:256">
      <c r="H42" s="1"/>
      <c r="I42" s="1"/>
    </row>
    <row r="43" spans="1:256">
      <c r="C43" s="309"/>
      <c r="D43" s="310"/>
      <c r="E43" s="310"/>
      <c r="F43" s="311"/>
      <c r="H43" s="1"/>
      <c r="I43" s="1"/>
    </row>
    <row r="44" spans="1:256">
      <c r="H44" s="879"/>
      <c r="I44" s="315"/>
      <c r="J44" s="948"/>
      <c r="K44" s="948"/>
      <c r="L44" s="948"/>
      <c r="M44" s="948"/>
      <c r="N44" s="948"/>
      <c r="O44" s="948"/>
      <c r="P44" s="948"/>
      <c r="Q44" s="948"/>
      <c r="R44" s="948"/>
      <c r="S44" s="948"/>
      <c r="T44" s="948"/>
      <c r="U44" s="948"/>
      <c r="V44" s="948" t="s">
        <v>5593</v>
      </c>
      <c r="W44" s="948"/>
      <c r="X44" s="948"/>
      <c r="Y44" s="948"/>
      <c r="Z44" s="948"/>
      <c r="AA44" s="948"/>
      <c r="AB44" s="948" t="s">
        <v>5593</v>
      </c>
      <c r="AC44" s="948"/>
      <c r="AD44" s="948"/>
      <c r="AE44" s="948"/>
      <c r="AF44" s="948"/>
      <c r="AG44" s="948"/>
      <c r="AH44" s="948" t="s">
        <v>5593</v>
      </c>
      <c r="AI44" s="948"/>
      <c r="AJ44" s="948"/>
      <c r="AK44" s="948"/>
      <c r="AL44" s="948"/>
      <c r="AM44" s="948"/>
      <c r="AN44" s="948" t="s">
        <v>5593</v>
      </c>
      <c r="AO44" s="948"/>
      <c r="AP44" s="948"/>
      <c r="AQ44" s="948"/>
      <c r="AR44" s="948"/>
      <c r="AS44" s="948"/>
      <c r="AT44" s="948" t="s">
        <v>5593</v>
      </c>
      <c r="AU44" s="948"/>
      <c r="AV44" s="948"/>
      <c r="AW44" s="948"/>
      <c r="AX44" s="948"/>
      <c r="AY44" s="948"/>
      <c r="AZ44" s="948" t="s">
        <v>5593</v>
      </c>
      <c r="BA44" s="948"/>
      <c r="BB44" s="948"/>
      <c r="BC44" s="948"/>
      <c r="BD44" s="948"/>
      <c r="BE44" s="948"/>
      <c r="BF44" s="948" t="s">
        <v>5593</v>
      </c>
      <c r="BG44" s="948"/>
      <c r="BH44" s="948"/>
      <c r="BI44" s="948"/>
      <c r="BJ44" s="948"/>
      <c r="BK44" s="948"/>
      <c r="BL44" s="948" t="s">
        <v>5593</v>
      </c>
      <c r="BM44" s="948"/>
      <c r="BN44" s="948"/>
      <c r="BO44" s="948"/>
      <c r="BP44" s="948"/>
      <c r="BQ44" s="948"/>
      <c r="BR44" s="948" t="s">
        <v>5593</v>
      </c>
      <c r="BS44" s="948"/>
      <c r="BT44" s="948"/>
      <c r="BU44" s="948"/>
      <c r="BV44" s="948"/>
      <c r="BW44" s="948"/>
      <c r="BX44" s="948" t="s">
        <v>5593</v>
      </c>
      <c r="BY44" s="948"/>
      <c r="BZ44" s="948"/>
      <c r="CA44" s="948"/>
      <c r="CB44" s="948"/>
      <c r="CC44" s="948"/>
      <c r="CD44" s="948" t="s">
        <v>5593</v>
      </c>
      <c r="CE44" s="948"/>
      <c r="CF44" s="948"/>
      <c r="CG44" s="948"/>
      <c r="CH44" s="948"/>
      <c r="CI44" s="948"/>
      <c r="CJ44" s="948" t="s">
        <v>5593</v>
      </c>
      <c r="CK44" s="948"/>
      <c r="CL44" s="948"/>
      <c r="CM44" s="948"/>
      <c r="CN44" s="948"/>
      <c r="CO44" s="948"/>
      <c r="CP44" s="948" t="s">
        <v>5593</v>
      </c>
      <c r="CQ44" s="948"/>
      <c r="CR44" s="948"/>
      <c r="CS44" s="948"/>
      <c r="CT44" s="948"/>
      <c r="CU44" s="948"/>
      <c r="CV44" s="948" t="s">
        <v>5593</v>
      </c>
      <c r="CW44" s="948"/>
      <c r="CX44" s="948"/>
      <c r="CY44" s="948"/>
      <c r="CZ44" s="948"/>
      <c r="DA44" s="948"/>
      <c r="DB44" s="948" t="s">
        <v>5593</v>
      </c>
      <c r="DC44" s="948"/>
      <c r="DD44" s="948"/>
      <c r="DE44" s="948"/>
      <c r="DF44" s="948"/>
      <c r="DG44" s="948"/>
      <c r="DH44" s="948" t="s">
        <v>5593</v>
      </c>
      <c r="DI44" s="948"/>
      <c r="DJ44" s="948"/>
      <c r="DK44" s="948"/>
      <c r="DL44" s="948"/>
      <c r="DM44" s="948"/>
      <c r="DN44" s="948" t="s">
        <v>5593</v>
      </c>
      <c r="DO44" s="948"/>
      <c r="DP44" s="948"/>
      <c r="DQ44" s="948"/>
      <c r="DR44" s="948"/>
      <c r="DS44" s="948"/>
      <c r="DT44" s="948" t="s">
        <v>5593</v>
      </c>
      <c r="DU44" s="948"/>
      <c r="DV44" s="948"/>
      <c r="DW44" s="948"/>
      <c r="DX44" s="948"/>
      <c r="DY44" s="948"/>
      <c r="DZ44" s="948" t="s">
        <v>5593</v>
      </c>
      <c r="EA44" s="948"/>
      <c r="EB44" s="948"/>
      <c r="EC44" s="948"/>
      <c r="ED44" s="948"/>
      <c r="EE44" s="948"/>
      <c r="EF44" s="948" t="s">
        <v>5593</v>
      </c>
      <c r="EG44" s="948"/>
      <c r="EH44" s="948"/>
      <c r="EI44" s="948"/>
      <c r="EJ44" s="948"/>
      <c r="EK44" s="948"/>
      <c r="EL44" s="948" t="s">
        <v>5593</v>
      </c>
      <c r="EM44" s="948"/>
      <c r="EN44" s="948"/>
      <c r="EO44" s="948"/>
      <c r="EP44" s="948"/>
      <c r="EQ44" s="948"/>
      <c r="ER44" s="948" t="s">
        <v>5593</v>
      </c>
      <c r="ES44" s="948"/>
      <c r="ET44" s="948"/>
      <c r="EU44" s="948"/>
      <c r="EV44" s="948"/>
      <c r="EW44" s="948"/>
      <c r="EX44" s="948" t="s">
        <v>5593</v>
      </c>
      <c r="EY44" s="948"/>
      <c r="EZ44" s="948"/>
      <c r="FA44" s="948"/>
      <c r="FB44" s="948"/>
      <c r="FC44" s="948"/>
      <c r="FD44" s="948" t="s">
        <v>5593</v>
      </c>
      <c r="FE44" s="948"/>
      <c r="FF44" s="948"/>
      <c r="FG44" s="948"/>
      <c r="FH44" s="948"/>
      <c r="FI44" s="948"/>
      <c r="FJ44" s="948" t="s">
        <v>5593</v>
      </c>
      <c r="FK44" s="948"/>
      <c r="FL44" s="948"/>
      <c r="FM44" s="948"/>
      <c r="FN44" s="948"/>
      <c r="FO44" s="948"/>
      <c r="FP44" s="948" t="s">
        <v>5593</v>
      </c>
      <c r="FQ44" s="948"/>
      <c r="FR44" s="948"/>
      <c r="FS44" s="948"/>
      <c r="FT44" s="948"/>
      <c r="FU44" s="948"/>
      <c r="FV44" s="948" t="s">
        <v>5593</v>
      </c>
      <c r="FW44" s="948"/>
      <c r="FX44" s="948"/>
      <c r="FY44" s="948"/>
      <c r="FZ44" s="948"/>
      <c r="GA44" s="948"/>
      <c r="GB44" s="948" t="s">
        <v>5593</v>
      </c>
      <c r="GC44" s="948"/>
      <c r="GD44" s="948"/>
      <c r="GE44" s="948"/>
      <c r="GF44" s="948"/>
      <c r="GG44" s="948"/>
      <c r="GH44" s="948" t="s">
        <v>5593</v>
      </c>
      <c r="GI44" s="948"/>
      <c r="GJ44" s="948"/>
      <c r="GK44" s="948"/>
      <c r="GL44" s="948"/>
      <c r="GM44" s="948"/>
      <c r="GN44" s="948" t="s">
        <v>5593</v>
      </c>
      <c r="GO44" s="948"/>
      <c r="GP44" s="948"/>
      <c r="GQ44" s="948"/>
      <c r="GR44" s="948"/>
      <c r="GS44" s="948"/>
      <c r="GT44" s="948" t="s">
        <v>5593</v>
      </c>
      <c r="GU44" s="948"/>
      <c r="GV44" s="948"/>
      <c r="GW44" s="948"/>
      <c r="GX44" s="948"/>
      <c r="GY44" s="948"/>
      <c r="GZ44" s="948" t="s">
        <v>5593</v>
      </c>
      <c r="HA44" s="948"/>
      <c r="HB44" s="948"/>
      <c r="HC44" s="948"/>
      <c r="HD44" s="948"/>
      <c r="HE44" s="948"/>
      <c r="HF44" s="948" t="s">
        <v>5593</v>
      </c>
      <c r="HG44" s="948"/>
      <c r="HH44" s="948"/>
      <c r="HI44" s="948"/>
      <c r="HJ44" s="948"/>
      <c r="HK44" s="948"/>
      <c r="HL44" s="948" t="s">
        <v>5593</v>
      </c>
      <c r="HM44" s="948"/>
      <c r="HN44" s="948"/>
      <c r="HO44" s="948"/>
      <c r="HP44" s="948"/>
      <c r="HQ44" s="948"/>
      <c r="HR44" s="948" t="s">
        <v>5593</v>
      </c>
      <c r="HS44" s="948"/>
      <c r="HT44" s="948"/>
      <c r="HU44" s="948"/>
      <c r="HV44" s="948"/>
      <c r="HW44" s="948"/>
      <c r="HX44" s="948" t="s">
        <v>5593</v>
      </c>
      <c r="HY44" s="948"/>
      <c r="HZ44" s="948"/>
      <c r="IA44" s="948"/>
      <c r="IB44" s="948"/>
      <c r="IC44" s="948"/>
      <c r="ID44" s="948" t="s">
        <v>5593</v>
      </c>
      <c r="IE44" s="948"/>
      <c r="IF44" s="948"/>
      <c r="IG44" s="948"/>
      <c r="IH44" s="948"/>
      <c r="II44" s="948"/>
      <c r="IJ44" s="948" t="s">
        <v>5593</v>
      </c>
      <c r="IK44" s="948"/>
      <c r="IL44" s="948"/>
      <c r="IM44" s="948"/>
      <c r="IN44" s="948"/>
      <c r="IO44" s="948"/>
      <c r="IP44" s="948" t="s">
        <v>5593</v>
      </c>
      <c r="IQ44" s="948"/>
      <c r="IR44" s="948"/>
      <c r="IS44" s="948"/>
    </row>
    <row r="45" spans="1:256">
      <c r="C45" s="1"/>
      <c r="D45" s="1"/>
      <c r="E45" s="1"/>
      <c r="F45" s="312"/>
      <c r="G45" s="1"/>
      <c r="H45" s="1"/>
      <c r="I45" s="1"/>
      <c r="J45" s="948"/>
      <c r="K45" s="948"/>
      <c r="L45" s="948"/>
      <c r="M45" s="948"/>
      <c r="N45" s="948"/>
      <c r="O45" s="948"/>
      <c r="P45" s="948"/>
      <c r="Q45" s="948"/>
      <c r="R45" s="948"/>
      <c r="S45" s="948"/>
      <c r="T45" s="948"/>
      <c r="U45" s="948"/>
      <c r="V45" s="948" t="s">
        <v>5942</v>
      </c>
      <c r="W45" s="948"/>
      <c r="X45" s="948"/>
      <c r="Y45" s="948"/>
      <c r="Z45" s="948"/>
      <c r="AA45" s="948"/>
      <c r="AB45" s="948" t="s">
        <v>5942</v>
      </c>
      <c r="AC45" s="948"/>
      <c r="AD45" s="948"/>
      <c r="AE45" s="948"/>
      <c r="AF45" s="948"/>
      <c r="AG45" s="948"/>
      <c r="AH45" s="948" t="s">
        <v>5942</v>
      </c>
      <c r="AI45" s="948"/>
      <c r="AJ45" s="948"/>
      <c r="AK45" s="948"/>
      <c r="AL45" s="948"/>
      <c r="AM45" s="948"/>
      <c r="AN45" s="948" t="s">
        <v>5942</v>
      </c>
      <c r="AO45" s="948"/>
      <c r="AP45" s="948"/>
      <c r="AQ45" s="948"/>
      <c r="AR45" s="948"/>
      <c r="AS45" s="948"/>
      <c r="AT45" s="948" t="s">
        <v>5942</v>
      </c>
      <c r="AU45" s="948"/>
      <c r="AV45" s="948"/>
      <c r="AW45" s="948"/>
      <c r="AX45" s="948"/>
      <c r="AY45" s="948"/>
      <c r="AZ45" s="948" t="s">
        <v>5942</v>
      </c>
      <c r="BA45" s="948"/>
      <c r="BB45" s="948"/>
      <c r="BC45" s="948"/>
      <c r="BD45" s="948"/>
      <c r="BE45" s="948"/>
      <c r="BF45" s="948" t="s">
        <v>5942</v>
      </c>
      <c r="BG45" s="948"/>
      <c r="BH45" s="948"/>
      <c r="BI45" s="948"/>
      <c r="BJ45" s="948"/>
      <c r="BK45" s="948"/>
      <c r="BL45" s="948" t="s">
        <v>5942</v>
      </c>
      <c r="BM45" s="948"/>
      <c r="BN45" s="948"/>
      <c r="BO45" s="948"/>
      <c r="BP45" s="948"/>
      <c r="BQ45" s="948"/>
      <c r="BR45" s="948" t="s">
        <v>5942</v>
      </c>
      <c r="BS45" s="948"/>
      <c r="BT45" s="948"/>
      <c r="BU45" s="948"/>
      <c r="BV45" s="948"/>
      <c r="BW45" s="948"/>
      <c r="BX45" s="948" t="s">
        <v>5942</v>
      </c>
      <c r="BY45" s="948"/>
      <c r="BZ45" s="948"/>
      <c r="CA45" s="948"/>
      <c r="CB45" s="948"/>
      <c r="CC45" s="948"/>
      <c r="CD45" s="948" t="s">
        <v>5942</v>
      </c>
      <c r="CE45" s="948"/>
      <c r="CF45" s="948"/>
      <c r="CG45" s="948"/>
      <c r="CH45" s="948"/>
      <c r="CI45" s="948"/>
      <c r="CJ45" s="948" t="s">
        <v>5942</v>
      </c>
      <c r="CK45" s="948"/>
      <c r="CL45" s="948"/>
      <c r="CM45" s="948"/>
      <c r="CN45" s="948"/>
      <c r="CO45" s="948"/>
      <c r="CP45" s="948" t="s">
        <v>5942</v>
      </c>
      <c r="CQ45" s="948"/>
      <c r="CR45" s="948"/>
      <c r="CS45" s="948"/>
      <c r="CT45" s="948"/>
      <c r="CU45" s="948"/>
      <c r="CV45" s="948" t="s">
        <v>5942</v>
      </c>
      <c r="CW45" s="948"/>
      <c r="CX45" s="948"/>
      <c r="CY45" s="948"/>
      <c r="CZ45" s="948"/>
      <c r="DA45" s="948"/>
      <c r="DB45" s="948" t="s">
        <v>5942</v>
      </c>
      <c r="DC45" s="948"/>
      <c r="DD45" s="948"/>
      <c r="DE45" s="948"/>
      <c r="DF45" s="948"/>
      <c r="DG45" s="948"/>
      <c r="DH45" s="948" t="s">
        <v>5942</v>
      </c>
      <c r="DI45" s="948"/>
      <c r="DJ45" s="948"/>
      <c r="DK45" s="948"/>
      <c r="DL45" s="948"/>
      <c r="DM45" s="948"/>
      <c r="DN45" s="948" t="s">
        <v>5942</v>
      </c>
      <c r="DO45" s="948"/>
      <c r="DP45" s="948"/>
      <c r="DQ45" s="948"/>
      <c r="DR45" s="948"/>
      <c r="DS45" s="948"/>
      <c r="DT45" s="948" t="s">
        <v>5942</v>
      </c>
      <c r="DU45" s="948"/>
      <c r="DV45" s="948"/>
      <c r="DW45" s="948"/>
      <c r="DX45" s="948"/>
      <c r="DY45" s="948"/>
      <c r="DZ45" s="948" t="s">
        <v>5942</v>
      </c>
      <c r="EA45" s="948"/>
      <c r="EB45" s="948"/>
      <c r="EC45" s="948"/>
      <c r="ED45" s="948"/>
      <c r="EE45" s="948"/>
      <c r="EF45" s="948" t="s">
        <v>5942</v>
      </c>
      <c r="EG45" s="948"/>
      <c r="EH45" s="948"/>
      <c r="EI45" s="948"/>
      <c r="EJ45" s="948"/>
      <c r="EK45" s="948"/>
      <c r="EL45" s="948" t="s">
        <v>5942</v>
      </c>
      <c r="EM45" s="948"/>
      <c r="EN45" s="948"/>
      <c r="EO45" s="948"/>
      <c r="EP45" s="948"/>
      <c r="EQ45" s="948"/>
      <c r="ER45" s="948" t="s">
        <v>5942</v>
      </c>
      <c r="ES45" s="948"/>
      <c r="ET45" s="948"/>
      <c r="EU45" s="948"/>
      <c r="EV45" s="948"/>
      <c r="EW45" s="948"/>
      <c r="EX45" s="948" t="s">
        <v>5942</v>
      </c>
      <c r="EY45" s="948"/>
      <c r="EZ45" s="948"/>
      <c r="FA45" s="948"/>
      <c r="FB45" s="948"/>
      <c r="FC45" s="948"/>
      <c r="FD45" s="948" t="s">
        <v>5942</v>
      </c>
      <c r="FE45" s="948"/>
      <c r="FF45" s="948"/>
      <c r="FG45" s="948"/>
      <c r="FH45" s="948"/>
      <c r="FI45" s="948"/>
      <c r="FJ45" s="948" t="s">
        <v>5942</v>
      </c>
      <c r="FK45" s="948"/>
      <c r="FL45" s="948"/>
      <c r="FM45" s="948"/>
      <c r="FN45" s="948"/>
      <c r="FO45" s="948"/>
      <c r="FP45" s="948" t="s">
        <v>5942</v>
      </c>
      <c r="FQ45" s="948"/>
      <c r="FR45" s="948"/>
      <c r="FS45" s="948"/>
      <c r="FT45" s="948"/>
      <c r="FU45" s="948"/>
      <c r="FV45" s="948" t="s">
        <v>5942</v>
      </c>
      <c r="FW45" s="948"/>
      <c r="FX45" s="948"/>
      <c r="FY45" s="948"/>
      <c r="FZ45" s="948"/>
      <c r="GA45" s="948"/>
      <c r="GB45" s="948" t="s">
        <v>5942</v>
      </c>
      <c r="GC45" s="948"/>
      <c r="GD45" s="948"/>
      <c r="GE45" s="948"/>
      <c r="GF45" s="948"/>
      <c r="GG45" s="948"/>
      <c r="GH45" s="948" t="s">
        <v>5942</v>
      </c>
      <c r="GI45" s="948"/>
      <c r="GJ45" s="948"/>
      <c r="GK45" s="948"/>
      <c r="GL45" s="948"/>
      <c r="GM45" s="948"/>
      <c r="GN45" s="948" t="s">
        <v>5942</v>
      </c>
      <c r="GO45" s="948"/>
      <c r="GP45" s="948"/>
      <c r="GQ45" s="948"/>
      <c r="GR45" s="948"/>
      <c r="GS45" s="948"/>
      <c r="GT45" s="948" t="s">
        <v>5942</v>
      </c>
      <c r="GU45" s="948"/>
      <c r="GV45" s="948"/>
      <c r="GW45" s="948"/>
      <c r="GX45" s="948"/>
      <c r="GY45" s="948"/>
      <c r="GZ45" s="948" t="s">
        <v>5942</v>
      </c>
      <c r="HA45" s="948"/>
      <c r="HB45" s="948"/>
      <c r="HC45" s="948"/>
      <c r="HD45" s="948"/>
      <c r="HE45" s="948"/>
      <c r="HF45" s="948" t="s">
        <v>5942</v>
      </c>
      <c r="HG45" s="948"/>
      <c r="HH45" s="948"/>
      <c r="HI45" s="948"/>
      <c r="HJ45" s="948"/>
      <c r="HK45" s="948"/>
      <c r="HL45" s="948" t="s">
        <v>5942</v>
      </c>
      <c r="HM45" s="948"/>
      <c r="HN45" s="948"/>
      <c r="HO45" s="948"/>
      <c r="HP45" s="948"/>
      <c r="HQ45" s="948"/>
      <c r="HR45" s="948" t="s">
        <v>5942</v>
      </c>
      <c r="HS45" s="948"/>
      <c r="HT45" s="948"/>
      <c r="HU45" s="948"/>
      <c r="HV45" s="948"/>
      <c r="HW45" s="948"/>
      <c r="HX45" s="948" t="s">
        <v>5942</v>
      </c>
      <c r="HY45" s="948"/>
      <c r="HZ45" s="948"/>
      <c r="IA45" s="948"/>
      <c r="IB45" s="948"/>
      <c r="IC45" s="948"/>
      <c r="ID45" s="948" t="s">
        <v>5942</v>
      </c>
      <c r="IE45" s="948"/>
      <c r="IF45" s="948"/>
      <c r="IG45" s="948"/>
      <c r="IH45" s="948"/>
      <c r="II45" s="948"/>
      <c r="IJ45" s="948" t="s">
        <v>5942</v>
      </c>
      <c r="IK45" s="948"/>
      <c r="IL45" s="948"/>
      <c r="IM45" s="948"/>
      <c r="IN45" s="948"/>
      <c r="IO45" s="948"/>
      <c r="IP45" s="948" t="s">
        <v>5942</v>
      </c>
      <c r="IQ45" s="948"/>
      <c r="IR45" s="948"/>
      <c r="IS45" s="948"/>
    </row>
    <row r="46" spans="1:256">
      <c r="C46" s="1"/>
      <c r="D46" s="1"/>
      <c r="E46" s="1"/>
      <c r="F46" s="312"/>
      <c r="G46" s="1"/>
      <c r="H46" s="1"/>
      <c r="I46" s="1"/>
      <c r="J46" s="1"/>
      <c r="K46" s="1"/>
      <c r="L46" s="1"/>
      <c r="M46" s="1"/>
      <c r="N46" s="1"/>
      <c r="O46" s="1"/>
      <c r="P46" s="948"/>
      <c r="Q46" s="948"/>
      <c r="R46" s="948"/>
      <c r="S46" s="948"/>
      <c r="T46" s="948"/>
      <c r="U46" s="948"/>
      <c r="V46" s="948" t="s">
        <v>5943</v>
      </c>
      <c r="W46" s="948"/>
      <c r="X46" s="948"/>
      <c r="Y46" s="948"/>
      <c r="Z46" s="948"/>
      <c r="AA46" s="948"/>
      <c r="AB46" s="948" t="s">
        <v>5943</v>
      </c>
      <c r="AC46" s="948"/>
      <c r="AD46" s="948"/>
      <c r="AE46" s="948"/>
      <c r="AF46" s="948"/>
      <c r="AG46" s="948"/>
      <c r="AH46" s="948" t="s">
        <v>5943</v>
      </c>
      <c r="AI46" s="948"/>
      <c r="AJ46" s="948"/>
      <c r="AK46" s="948"/>
      <c r="AL46" s="948"/>
      <c r="AM46" s="948"/>
      <c r="AN46" s="948" t="s">
        <v>5943</v>
      </c>
      <c r="AO46" s="948"/>
      <c r="AP46" s="948"/>
      <c r="AQ46" s="948"/>
      <c r="AR46" s="948"/>
      <c r="AS46" s="948"/>
      <c r="AT46" s="948" t="s">
        <v>5943</v>
      </c>
      <c r="AU46" s="948"/>
      <c r="AV46" s="948"/>
      <c r="AW46" s="948"/>
      <c r="AX46" s="948"/>
      <c r="AY46" s="948"/>
      <c r="AZ46" s="948" t="s">
        <v>5943</v>
      </c>
      <c r="BA46" s="948"/>
      <c r="BB46" s="948"/>
      <c r="BC46" s="948"/>
      <c r="BD46" s="948"/>
      <c r="BE46" s="948"/>
      <c r="BF46" s="948" t="s">
        <v>5943</v>
      </c>
      <c r="BG46" s="948"/>
      <c r="BH46" s="948"/>
      <c r="BI46" s="948"/>
      <c r="BJ46" s="948"/>
      <c r="BK46" s="948"/>
      <c r="BL46" s="948" t="s">
        <v>5943</v>
      </c>
      <c r="BM46" s="948"/>
      <c r="BN46" s="948"/>
      <c r="BO46" s="948"/>
      <c r="BP46" s="948"/>
      <c r="BQ46" s="948"/>
      <c r="BR46" s="948" t="s">
        <v>5943</v>
      </c>
      <c r="BS46" s="948"/>
      <c r="BT46" s="948"/>
      <c r="BU46" s="948"/>
      <c r="BV46" s="948"/>
      <c r="BW46" s="948"/>
      <c r="BX46" s="948" t="s">
        <v>5943</v>
      </c>
      <c r="BY46" s="948"/>
      <c r="BZ46" s="948"/>
      <c r="CA46" s="948"/>
      <c r="CB46" s="948"/>
      <c r="CC46" s="948"/>
      <c r="CD46" s="948" t="s">
        <v>5943</v>
      </c>
      <c r="CE46" s="948"/>
      <c r="CF46" s="948"/>
      <c r="CG46" s="948"/>
      <c r="CH46" s="948"/>
      <c r="CI46" s="948"/>
      <c r="CJ46" s="948" t="s">
        <v>5943</v>
      </c>
      <c r="CK46" s="948"/>
      <c r="CL46" s="948"/>
      <c r="CM46" s="948"/>
      <c r="CN46" s="948"/>
      <c r="CO46" s="948"/>
      <c r="CP46" s="948" t="s">
        <v>5943</v>
      </c>
      <c r="CQ46" s="948"/>
      <c r="CR46" s="948"/>
      <c r="CS46" s="948"/>
      <c r="CT46" s="948"/>
      <c r="CU46" s="948"/>
      <c r="CV46" s="948" t="s">
        <v>5943</v>
      </c>
      <c r="CW46" s="948"/>
      <c r="CX46" s="948"/>
      <c r="CY46" s="948"/>
      <c r="CZ46" s="948"/>
      <c r="DA46" s="948"/>
      <c r="DB46" s="948" t="s">
        <v>5943</v>
      </c>
      <c r="DC46" s="948"/>
      <c r="DD46" s="948"/>
      <c r="DE46" s="948"/>
      <c r="DF46" s="948"/>
      <c r="DG46" s="948"/>
      <c r="DH46" s="948" t="s">
        <v>5943</v>
      </c>
      <c r="DI46" s="948"/>
      <c r="DJ46" s="948"/>
      <c r="DK46" s="948"/>
      <c r="DL46" s="948"/>
      <c r="DM46" s="948"/>
      <c r="DN46" s="948" t="s">
        <v>5943</v>
      </c>
      <c r="DO46" s="948"/>
      <c r="DP46" s="948"/>
      <c r="DQ46" s="948"/>
      <c r="DR46" s="948"/>
      <c r="DS46" s="948"/>
      <c r="DT46" s="948" t="s">
        <v>5943</v>
      </c>
      <c r="DU46" s="948"/>
      <c r="DV46" s="948"/>
      <c r="DW46" s="948"/>
      <c r="DX46" s="948"/>
      <c r="DY46" s="948"/>
      <c r="DZ46" s="948" t="s">
        <v>5943</v>
      </c>
      <c r="EA46" s="948"/>
      <c r="EB46" s="948"/>
      <c r="EC46" s="948"/>
      <c r="ED46" s="948"/>
      <c r="EE46" s="948"/>
      <c r="EF46" s="948" t="s">
        <v>5943</v>
      </c>
      <c r="EG46" s="948"/>
      <c r="EH46" s="948"/>
      <c r="EI46" s="948"/>
      <c r="EJ46" s="948"/>
      <c r="EK46" s="948"/>
      <c r="EL46" s="948" t="s">
        <v>5943</v>
      </c>
      <c r="EM46" s="948"/>
      <c r="EN46" s="948"/>
      <c r="EO46" s="948"/>
      <c r="EP46" s="948"/>
      <c r="EQ46" s="948"/>
      <c r="ER46" s="948" t="s">
        <v>5943</v>
      </c>
      <c r="ES46" s="948"/>
      <c r="ET46" s="948"/>
      <c r="EU46" s="948"/>
      <c r="EV46" s="948"/>
      <c r="EW46" s="948"/>
      <c r="EX46" s="948" t="s">
        <v>5943</v>
      </c>
      <c r="EY46" s="948"/>
      <c r="EZ46" s="948"/>
      <c r="FA46" s="948"/>
      <c r="FB46" s="948"/>
      <c r="FC46" s="948"/>
      <c r="FD46" s="948" t="s">
        <v>5943</v>
      </c>
      <c r="FE46" s="948"/>
      <c r="FF46" s="948"/>
      <c r="FG46" s="948"/>
      <c r="FH46" s="948"/>
      <c r="FI46" s="948"/>
      <c r="FJ46" s="948" t="s">
        <v>5943</v>
      </c>
      <c r="FK46" s="948"/>
      <c r="FL46" s="948"/>
      <c r="FM46" s="948"/>
      <c r="FN46" s="948"/>
      <c r="FO46" s="948"/>
      <c r="FP46" s="948" t="s">
        <v>5943</v>
      </c>
      <c r="FQ46" s="948"/>
      <c r="FR46" s="948"/>
      <c r="FS46" s="948"/>
      <c r="FT46" s="948"/>
      <c r="FU46" s="948"/>
      <c r="FV46" s="948" t="s">
        <v>5943</v>
      </c>
      <c r="FW46" s="948"/>
      <c r="FX46" s="948"/>
      <c r="FY46" s="948"/>
      <c r="FZ46" s="948"/>
      <c r="GA46" s="948"/>
      <c r="GB46" s="948" t="s">
        <v>5943</v>
      </c>
      <c r="GC46" s="948"/>
      <c r="GD46" s="948"/>
      <c r="GE46" s="948"/>
      <c r="GF46" s="948"/>
      <c r="GG46" s="948"/>
      <c r="GH46" s="948" t="s">
        <v>5943</v>
      </c>
      <c r="GI46" s="948"/>
      <c r="GJ46" s="948"/>
      <c r="GK46" s="948"/>
      <c r="GL46" s="948"/>
      <c r="GM46" s="948"/>
      <c r="GN46" s="948" t="s">
        <v>5943</v>
      </c>
      <c r="GO46" s="948"/>
      <c r="GP46" s="948"/>
      <c r="GQ46" s="948"/>
      <c r="GR46" s="948"/>
      <c r="GS46" s="948"/>
      <c r="GT46" s="948" t="s">
        <v>5943</v>
      </c>
      <c r="GU46" s="948"/>
      <c r="GV46" s="948"/>
      <c r="GW46" s="948"/>
      <c r="GX46" s="948"/>
      <c r="GY46" s="948"/>
      <c r="GZ46" s="948" t="s">
        <v>5943</v>
      </c>
      <c r="HA46" s="948"/>
      <c r="HB46" s="948"/>
      <c r="HC46" s="948"/>
      <c r="HD46" s="948"/>
      <c r="HE46" s="948"/>
      <c r="HF46" s="948" t="s">
        <v>5943</v>
      </c>
      <c r="HG46" s="948"/>
      <c r="HH46" s="948"/>
      <c r="HI46" s="948"/>
      <c r="HJ46" s="948"/>
      <c r="HK46" s="948"/>
      <c r="HL46" s="948" t="s">
        <v>5943</v>
      </c>
      <c r="HM46" s="948"/>
      <c r="HN46" s="948"/>
      <c r="HO46" s="948"/>
      <c r="HP46" s="948"/>
      <c r="HQ46" s="948"/>
      <c r="HR46" s="948" t="s">
        <v>5943</v>
      </c>
      <c r="HS46" s="948"/>
      <c r="HT46" s="948"/>
      <c r="HU46" s="948"/>
      <c r="HV46" s="948"/>
      <c r="HW46" s="948"/>
      <c r="HX46" s="948" t="s">
        <v>5943</v>
      </c>
      <c r="HY46" s="948"/>
      <c r="HZ46" s="948"/>
      <c r="IA46" s="948"/>
      <c r="IB46" s="948"/>
      <c r="IC46" s="948"/>
      <c r="ID46" s="948" t="s">
        <v>5943</v>
      </c>
      <c r="IE46" s="948"/>
      <c r="IF46" s="948"/>
      <c r="IG46" s="948"/>
      <c r="IH46" s="948"/>
      <c r="II46" s="948"/>
      <c r="IJ46" s="948" t="s">
        <v>5943</v>
      </c>
      <c r="IK46" s="948"/>
      <c r="IL46" s="948"/>
      <c r="IM46" s="948"/>
      <c r="IN46" s="948"/>
      <c r="IO46" s="948"/>
      <c r="IP46" s="948" t="s">
        <v>5943</v>
      </c>
      <c r="IQ46" s="948"/>
      <c r="IR46" s="948"/>
      <c r="IS46" s="948"/>
      <c r="IT46" s="948"/>
      <c r="IU46" s="948"/>
      <c r="IV46" s="1" t="s">
        <v>5943</v>
      </c>
    </row>
    <row r="47" spans="1:256">
      <c r="C47" s="879"/>
      <c r="D47" s="879"/>
      <c r="E47" s="879"/>
      <c r="F47" s="880"/>
      <c r="G47" s="879"/>
    </row>
    <row r="48" spans="1:256">
      <c r="C48" s="1" t="s">
        <v>5603</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3">
    <mergeCell ref="J45:O45"/>
    <mergeCell ref="P45:U45"/>
    <mergeCell ref="V45:AA45"/>
    <mergeCell ref="C1:G1"/>
    <mergeCell ref="P44:U44"/>
    <mergeCell ref="AB44:AG44"/>
    <mergeCell ref="AH44:AM44"/>
    <mergeCell ref="J44:O44"/>
    <mergeCell ref="V44:AA44"/>
    <mergeCell ref="CJ44:CO44"/>
    <mergeCell ref="CD44:CI44"/>
    <mergeCell ref="AZ44:BE44"/>
    <mergeCell ref="BX44:CC44"/>
    <mergeCell ref="BR44:BW44"/>
    <mergeCell ref="BL44:BQ44"/>
    <mergeCell ref="BF44:BK44"/>
    <mergeCell ref="P46:U46"/>
    <mergeCell ref="V46:AA46"/>
    <mergeCell ref="AB46:AG46"/>
    <mergeCell ref="AH46:AM46"/>
    <mergeCell ref="AN44:AS44"/>
    <mergeCell ref="AT44:AY44"/>
    <mergeCell ref="AH45:AM45"/>
    <mergeCell ref="AB45:AG45"/>
    <mergeCell ref="AN46:AS46"/>
    <mergeCell ref="DH45:DM45"/>
    <mergeCell ref="FD46:FI46"/>
    <mergeCell ref="AT46:AY46"/>
    <mergeCell ref="AZ45:BE45"/>
    <mergeCell ref="AZ46:BE46"/>
    <mergeCell ref="CD46:CI46"/>
    <mergeCell ref="DB46:DG46"/>
    <mergeCell ref="CD45:CI45"/>
    <mergeCell ref="BL45:BQ45"/>
    <mergeCell ref="BR46:BW46"/>
    <mergeCell ref="BR45:BW45"/>
    <mergeCell ref="DT45:DY45"/>
    <mergeCell ref="DB45:DG45"/>
    <mergeCell ref="CV45:DA45"/>
    <mergeCell ref="CP46:CU46"/>
    <mergeCell ref="BX46:CC46"/>
    <mergeCell ref="EL45:EQ45"/>
    <mergeCell ref="ER45:EW45"/>
    <mergeCell ref="DN45:DS45"/>
    <mergeCell ref="DN46:DS46"/>
    <mergeCell ref="DZ45:EE45"/>
    <mergeCell ref="CJ45:CO45"/>
    <mergeCell ref="DZ46:EE46"/>
    <mergeCell ref="EF45:EK45"/>
    <mergeCell ref="FJ46:FO46"/>
    <mergeCell ref="EX45:FC45"/>
    <mergeCell ref="FJ45:FO45"/>
    <mergeCell ref="BF46:BK46"/>
    <mergeCell ref="GB45:GG45"/>
    <mergeCell ref="DH46:DM46"/>
    <mergeCell ref="BX45:CC45"/>
    <mergeCell ref="CJ46:CO46"/>
    <mergeCell ref="CV46:DA46"/>
    <mergeCell ref="BL46:BQ46"/>
    <mergeCell ref="EX46:FC46"/>
    <mergeCell ref="EL46:EQ46"/>
    <mergeCell ref="EF46:EK46"/>
    <mergeCell ref="DT46:DY46"/>
    <mergeCell ref="ER46:EW46"/>
    <mergeCell ref="CP45:CU45"/>
    <mergeCell ref="FV45:GA45"/>
    <mergeCell ref="FP45:FU45"/>
    <mergeCell ref="FV44:GA44"/>
    <mergeCell ref="DN44:DS44"/>
    <mergeCell ref="EL44:EQ44"/>
    <mergeCell ref="DT44:DY44"/>
    <mergeCell ref="DZ44:EE44"/>
    <mergeCell ref="DH44:DM44"/>
    <mergeCell ref="CP44:CU44"/>
    <mergeCell ref="GB44:GG44"/>
    <mergeCell ref="ID44:II44"/>
    <mergeCell ref="FD45:FI45"/>
    <mergeCell ref="ER44:EW44"/>
    <mergeCell ref="GZ44:HE44"/>
    <mergeCell ref="HR44:HW44"/>
    <mergeCell ref="FD44:FI44"/>
    <mergeCell ref="HX44:IC44"/>
    <mergeCell ref="BF45:BK45"/>
    <mergeCell ref="AN45:AS45"/>
    <mergeCell ref="GH44:GM44"/>
    <mergeCell ref="DB44:DG44"/>
    <mergeCell ref="CV44:DA44"/>
    <mergeCell ref="AT45:AY45"/>
    <mergeCell ref="EF44:EK44"/>
    <mergeCell ref="EX44:FC44"/>
    <mergeCell ref="FJ44:FO44"/>
    <mergeCell ref="FP44:FU44"/>
    <mergeCell ref="GB46:GG46"/>
    <mergeCell ref="GH46:GM46"/>
    <mergeCell ref="FP46:FU46"/>
    <mergeCell ref="GN45:GS45"/>
    <mergeCell ref="GH45:GM45"/>
    <mergeCell ref="FV46:GA46"/>
    <mergeCell ref="IP46:IU46"/>
    <mergeCell ref="IJ45:IO45"/>
    <mergeCell ref="ID45:II45"/>
    <mergeCell ref="GT46:GY46"/>
    <mergeCell ref="GT45:GY45"/>
    <mergeCell ref="GN46:GS46"/>
    <mergeCell ref="GN44:GS44"/>
    <mergeCell ref="GT44:GY44"/>
    <mergeCell ref="HL44:HQ44"/>
    <mergeCell ref="HL46:HQ46"/>
    <mergeCell ref="HF44:HK44"/>
    <mergeCell ref="GZ46:HE46"/>
    <mergeCell ref="GZ45:HE45"/>
    <mergeCell ref="HF45:HK45"/>
    <mergeCell ref="HL45:HQ45"/>
    <mergeCell ref="IP44:IS44"/>
    <mergeCell ref="IJ44:IO44"/>
    <mergeCell ref="HF46:HK46"/>
    <mergeCell ref="HR45:HW45"/>
    <mergeCell ref="HX45:IC45"/>
    <mergeCell ref="ID46:II46"/>
    <mergeCell ref="HR46:HW46"/>
    <mergeCell ref="IP45:IS45"/>
    <mergeCell ref="IJ46:IO46"/>
    <mergeCell ref="HX46:IC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23" zoomScale="125" workbookViewId="0">
      <selection activeCell="D46" sqref="D4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4934</v>
      </c>
      <c r="D1" s="949"/>
      <c r="E1" s="949"/>
      <c r="F1" s="949"/>
      <c r="G1" s="949"/>
    </row>
    <row r="2" spans="1:8">
      <c r="A2" s="268" t="s">
        <v>4935</v>
      </c>
      <c r="G2" s="22"/>
    </row>
    <row r="3" spans="1:8">
      <c r="A3" s="267" t="s">
        <v>4694</v>
      </c>
      <c r="G3" s="31">
        <v>40652</v>
      </c>
    </row>
    <row r="4" spans="1:8">
      <c r="A4" s="267" t="s">
        <v>4695</v>
      </c>
      <c r="G4" s="24" t="s">
        <v>5607</v>
      </c>
    </row>
    <row r="5" spans="1:8">
      <c r="A5" s="267" t="s">
        <v>5451</v>
      </c>
    </row>
    <row r="6" spans="1:8">
      <c r="C6" s="49" t="s">
        <v>5473</v>
      </c>
      <c r="D6" s="173"/>
      <c r="E6" s="173"/>
      <c r="F6" s="248"/>
      <c r="G6" s="46"/>
      <c r="H6" s="199"/>
    </row>
    <row r="7" spans="1:8">
      <c r="C7" s="269" t="s">
        <v>5468</v>
      </c>
      <c r="D7" s="174"/>
      <c r="E7" s="174"/>
      <c r="F7" s="249"/>
      <c r="G7" s="48"/>
      <c r="H7" s="199"/>
    </row>
    <row r="8" spans="1:8">
      <c r="A8" s="267" t="s">
        <v>5734</v>
      </c>
      <c r="C8" s="269" t="s">
        <v>5318</v>
      </c>
      <c r="D8" s="23" t="s">
        <v>5993</v>
      </c>
      <c r="E8" s="174"/>
      <c r="F8" s="249"/>
      <c r="G8" s="270"/>
      <c r="H8" s="199"/>
    </row>
    <row r="9" spans="1:8">
      <c r="A9" s="267" t="s">
        <v>5994</v>
      </c>
      <c r="C9" s="269" t="s">
        <v>5581</v>
      </c>
      <c r="D9" s="174"/>
      <c r="E9" s="174"/>
      <c r="F9" s="249"/>
      <c r="G9" s="270"/>
      <c r="H9" s="199"/>
    </row>
    <row r="10" spans="1:8">
      <c r="A10" s="267" t="s">
        <v>5219</v>
      </c>
      <c r="C10" s="272"/>
      <c r="D10" s="174"/>
      <c r="E10" s="174"/>
      <c r="F10" s="249"/>
      <c r="G10" s="270"/>
      <c r="H10" s="199"/>
    </row>
    <row r="11" spans="1:8">
      <c r="A11" s="271" t="s">
        <v>5755</v>
      </c>
      <c r="C11" s="47" t="s">
        <v>5740</v>
      </c>
      <c r="D11" s="199"/>
      <c r="E11" s="199"/>
      <c r="F11" s="273"/>
      <c r="G11" s="270"/>
      <c r="H11" s="199"/>
    </row>
    <row r="12" spans="1:8">
      <c r="A12" s="271" t="s">
        <v>5614</v>
      </c>
      <c r="C12" s="47" t="s">
        <v>5359</v>
      </c>
      <c r="D12" s="174"/>
      <c r="E12" s="174"/>
      <c r="F12" s="249"/>
      <c r="G12" s="270"/>
      <c r="H12" s="199"/>
    </row>
    <row r="13" spans="1:8">
      <c r="A13" s="271"/>
      <c r="C13" s="47" t="s">
        <v>5741</v>
      </c>
      <c r="D13" s="199"/>
      <c r="E13" s="199"/>
      <c r="F13" s="273"/>
      <c r="G13" s="270"/>
      <c r="H13" s="199"/>
    </row>
    <row r="14" spans="1:8">
      <c r="A14" s="274"/>
      <c r="C14" s="47" t="s">
        <v>5599</v>
      </c>
      <c r="D14" s="199"/>
      <c r="E14" s="199"/>
      <c r="F14" s="273"/>
      <c r="G14" s="275"/>
      <c r="H14" s="199"/>
    </row>
    <row r="15" spans="1:8">
      <c r="A15" s="274" t="s">
        <v>6102</v>
      </c>
      <c r="C15" s="272"/>
      <c r="D15" s="199"/>
      <c r="E15" s="199"/>
      <c r="F15" s="273"/>
      <c r="G15" s="270"/>
      <c r="H15" s="199"/>
    </row>
    <row r="16" spans="1:8">
      <c r="A16" s="271" t="s">
        <v>6007</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277"/>
      <c r="E19" s="277"/>
      <c r="F19" s="278"/>
      <c r="G19" s="279"/>
    </row>
    <row r="20" spans="1:8">
      <c r="A20" s="274" t="s">
        <v>6103</v>
      </c>
      <c r="C20" s="274"/>
      <c r="D20" s="274"/>
      <c r="E20" s="274"/>
      <c r="F20" s="280"/>
    </row>
    <row r="21" spans="1:8">
      <c r="A21" s="834"/>
      <c r="C21" s="274"/>
      <c r="D21" s="274"/>
      <c r="E21" s="274"/>
      <c r="F21" s="280"/>
    </row>
    <row r="22" spans="1:8" s="286" customFormat="1" ht="16" customHeight="1">
      <c r="A22" s="282"/>
      <c r="B22" s="18"/>
      <c r="C22" s="8"/>
      <c r="D22" s="8"/>
      <c r="E22" s="8"/>
      <c r="F22" s="283"/>
      <c r="G22" s="284"/>
      <c r="H22" s="285"/>
    </row>
    <row r="23" spans="1:8" ht="29" customHeight="1">
      <c r="A23" s="287" t="s">
        <v>5594</v>
      </c>
      <c r="B23" s="30" t="s">
        <v>5595</v>
      </c>
      <c r="C23" s="168" t="s">
        <v>5966</v>
      </c>
      <c r="D23" s="30" t="s">
        <v>5967</v>
      </c>
      <c r="E23" s="30" t="s">
        <v>5830</v>
      </c>
      <c r="F23" s="253" t="s">
        <v>4636</v>
      </c>
      <c r="G23" s="30" t="s">
        <v>4637</v>
      </c>
      <c r="H23" s="13"/>
    </row>
    <row r="24" spans="1:8">
      <c r="A24" s="288">
        <v>40647</v>
      </c>
      <c r="B24" s="289" t="s">
        <v>2615</v>
      </c>
      <c r="C24" s="290"/>
      <c r="D24" s="291"/>
      <c r="E24" s="290"/>
      <c r="F24" s="233"/>
      <c r="G24" s="223">
        <f>E24*(1-F24)</f>
        <v>0</v>
      </c>
      <c r="H24" s="13"/>
    </row>
    <row r="25" spans="1:8">
      <c r="A25" s="23"/>
      <c r="B25" s="289" t="s">
        <v>5672</v>
      </c>
      <c r="C25" s="290"/>
      <c r="D25" s="291"/>
      <c r="E25" s="290"/>
      <c r="F25" s="292"/>
      <c r="G25" s="223">
        <f t="shared" ref="G25:G40" si="0">E25*(1-F25)</f>
        <v>0</v>
      </c>
      <c r="H25" s="178"/>
    </row>
    <row r="26" spans="1:8">
      <c r="A26" s="293"/>
      <c r="B26" s="294" t="s">
        <v>6038</v>
      </c>
      <c r="C26" s="290"/>
      <c r="D26" s="291"/>
      <c r="E26" s="290"/>
      <c r="F26" s="292"/>
      <c r="G26" s="223">
        <f t="shared" si="0"/>
        <v>0</v>
      </c>
      <c r="H26" s="178"/>
    </row>
    <row r="27" spans="1:8">
      <c r="A27" s="293"/>
      <c r="B27" s="294" t="s">
        <v>5847</v>
      </c>
      <c r="C27" s="290"/>
      <c r="D27" s="291"/>
      <c r="E27" s="290"/>
      <c r="F27" s="292"/>
      <c r="G27" s="223">
        <f t="shared" si="0"/>
        <v>0</v>
      </c>
      <c r="H27" s="178"/>
    </row>
    <row r="28" spans="1:8">
      <c r="A28" s="293"/>
      <c r="B28" s="294" t="s">
        <v>5848</v>
      </c>
      <c r="C28" s="290"/>
      <c r="D28" s="291"/>
      <c r="E28" s="290"/>
      <c r="F28" s="292"/>
      <c r="G28" s="223">
        <f t="shared" si="0"/>
        <v>0</v>
      </c>
      <c r="H28" s="178"/>
    </row>
    <row r="29" spans="1:8">
      <c r="A29" s="293"/>
      <c r="B29" s="294" t="s">
        <v>5849</v>
      </c>
      <c r="C29" s="290"/>
      <c r="D29" s="291"/>
      <c r="E29" s="290"/>
      <c r="F29" s="292"/>
      <c r="G29" s="223">
        <f t="shared" si="0"/>
        <v>0</v>
      </c>
      <c r="H29" s="178"/>
    </row>
    <row r="30" spans="1:8">
      <c r="A30" s="293"/>
      <c r="B30" s="294" t="s">
        <v>5850</v>
      </c>
      <c r="C30" s="290">
        <v>45</v>
      </c>
      <c r="D30" s="291">
        <v>4</v>
      </c>
      <c r="E30" s="290">
        <f>C30*D30</f>
        <v>180</v>
      </c>
      <c r="F30" s="292"/>
      <c r="G30" s="223">
        <f t="shared" si="0"/>
        <v>180</v>
      </c>
      <c r="H30" s="178"/>
    </row>
    <row r="31" spans="1:8">
      <c r="A31" s="293"/>
      <c r="B31" s="294" t="s">
        <v>5831</v>
      </c>
      <c r="C31" s="290"/>
      <c r="D31" s="291"/>
      <c r="E31" s="290"/>
      <c r="F31" s="292"/>
      <c r="G31" s="223">
        <f t="shared" si="0"/>
        <v>0</v>
      </c>
      <c r="H31" s="178"/>
    </row>
    <row r="32" spans="1:8">
      <c r="A32" s="293"/>
      <c r="B32" s="294" t="s">
        <v>5832</v>
      </c>
      <c r="C32" s="290"/>
      <c r="D32" s="291"/>
      <c r="E32" s="290"/>
      <c r="F32" s="292"/>
      <c r="G32" s="223">
        <f t="shared" si="0"/>
        <v>0</v>
      </c>
      <c r="H32" s="178"/>
    </row>
    <row r="33" spans="1:256">
      <c r="A33" s="293"/>
      <c r="B33" s="294" t="s">
        <v>5990</v>
      </c>
      <c r="C33" s="290"/>
      <c r="D33" s="291"/>
      <c r="E33" s="290"/>
      <c r="F33" s="292"/>
      <c r="G33" s="223">
        <f t="shared" si="0"/>
        <v>0</v>
      </c>
      <c r="H33" s="13"/>
    </row>
    <row r="34" spans="1:256">
      <c r="A34" s="293"/>
      <c r="B34" s="294" t="s">
        <v>5567</v>
      </c>
      <c r="C34" s="290"/>
      <c r="D34" s="291"/>
      <c r="E34" s="290"/>
      <c r="F34" s="292"/>
      <c r="G34" s="223">
        <f t="shared" si="0"/>
        <v>0</v>
      </c>
      <c r="H34" s="13"/>
    </row>
    <row r="35" spans="1:256">
      <c r="A35" s="293"/>
      <c r="B35" s="294" t="s">
        <v>565</v>
      </c>
      <c r="C35" s="290"/>
      <c r="D35" s="296"/>
      <c r="E35" s="290"/>
      <c r="F35" s="297"/>
      <c r="G35" s="223">
        <f t="shared" si="0"/>
        <v>0</v>
      </c>
      <c r="H35" s="13"/>
    </row>
    <row r="36" spans="1:256">
      <c r="A36" s="293"/>
      <c r="B36" s="294" t="s">
        <v>5558</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5275</v>
      </c>
      <c r="C38" s="418"/>
      <c r="D38" s="554"/>
      <c r="E38" s="418"/>
      <c r="F38" s="459"/>
      <c r="G38" s="335"/>
      <c r="H38" s="307"/>
    </row>
    <row r="39" spans="1:256">
      <c r="A39" s="293"/>
      <c r="B39" s="457" t="s">
        <v>2134</v>
      </c>
      <c r="C39" s="418"/>
      <c r="D39" s="554"/>
      <c r="E39" s="418"/>
      <c r="F39" s="459"/>
      <c r="G39" s="335"/>
    </row>
    <row r="40" spans="1:256" ht="16" thickBot="1">
      <c r="A40" s="293"/>
      <c r="B40" s="299"/>
      <c r="C40" s="300"/>
      <c r="D40" s="301"/>
      <c r="E40" s="300"/>
      <c r="F40" s="302"/>
      <c r="G40" s="230">
        <f t="shared" si="0"/>
        <v>0</v>
      </c>
    </row>
    <row r="41" spans="1:256">
      <c r="A41" s="303"/>
      <c r="B41" s="12" t="s">
        <v>5754</v>
      </c>
      <c r="C41" s="304"/>
      <c r="D41" s="304"/>
      <c r="E41" s="305">
        <f>SUM(E24:E40)</f>
        <v>180</v>
      </c>
      <c r="F41" s="306"/>
      <c r="G41" s="226">
        <f>SUM(G24:G40)</f>
        <v>180</v>
      </c>
    </row>
    <row r="42" spans="1:256">
      <c r="H42" s="1"/>
      <c r="I42" s="1"/>
    </row>
    <row r="43" spans="1:256">
      <c r="C43" s="309" t="s">
        <v>5608</v>
      </c>
      <c r="D43" s="310">
        <f>G41</f>
        <v>180</v>
      </c>
      <c r="E43" s="310"/>
      <c r="F43" s="311"/>
      <c r="H43" s="1"/>
      <c r="I43" s="1"/>
    </row>
    <row r="44" spans="1:256">
      <c r="H44" s="835"/>
      <c r="I44" s="315"/>
      <c r="J44" s="948"/>
      <c r="K44" s="948"/>
      <c r="L44" s="948"/>
      <c r="M44" s="948"/>
      <c r="N44" s="948"/>
      <c r="O44" s="948"/>
      <c r="P44" s="948"/>
      <c r="Q44" s="948"/>
      <c r="R44" s="948"/>
      <c r="S44" s="948"/>
      <c r="T44" s="948"/>
      <c r="U44" s="948"/>
      <c r="V44" s="948" t="s">
        <v>6378</v>
      </c>
      <c r="W44" s="948"/>
      <c r="X44" s="948"/>
      <c r="Y44" s="948"/>
      <c r="Z44" s="948"/>
      <c r="AA44" s="948"/>
      <c r="AB44" s="948" t="s">
        <v>6378</v>
      </c>
      <c r="AC44" s="948"/>
      <c r="AD44" s="948"/>
      <c r="AE44" s="948"/>
      <c r="AF44" s="948"/>
      <c r="AG44" s="948"/>
      <c r="AH44" s="948" t="s">
        <v>6378</v>
      </c>
      <c r="AI44" s="948"/>
      <c r="AJ44" s="948"/>
      <c r="AK44" s="948"/>
      <c r="AL44" s="948"/>
      <c r="AM44" s="948"/>
      <c r="AN44" s="948" t="s">
        <v>6378</v>
      </c>
      <c r="AO44" s="948"/>
      <c r="AP44" s="948"/>
      <c r="AQ44" s="948"/>
      <c r="AR44" s="948"/>
      <c r="AS44" s="948"/>
      <c r="AT44" s="948" t="s">
        <v>6378</v>
      </c>
      <c r="AU44" s="948"/>
      <c r="AV44" s="948"/>
      <c r="AW44" s="948"/>
      <c r="AX44" s="948"/>
      <c r="AY44" s="948"/>
      <c r="AZ44" s="948" t="s">
        <v>6378</v>
      </c>
      <c r="BA44" s="948"/>
      <c r="BB44" s="948"/>
      <c r="BC44" s="948"/>
      <c r="BD44" s="948"/>
      <c r="BE44" s="948"/>
      <c r="BF44" s="948" t="s">
        <v>6378</v>
      </c>
      <c r="BG44" s="948"/>
      <c r="BH44" s="948"/>
      <c r="BI44" s="948"/>
      <c r="BJ44" s="948"/>
      <c r="BK44" s="948"/>
      <c r="BL44" s="948" t="s">
        <v>6378</v>
      </c>
      <c r="BM44" s="948"/>
      <c r="BN44" s="948"/>
      <c r="BO44" s="948"/>
      <c r="BP44" s="948"/>
      <c r="BQ44" s="948"/>
      <c r="BR44" s="948" t="s">
        <v>6378</v>
      </c>
      <c r="BS44" s="948"/>
      <c r="BT44" s="948"/>
      <c r="BU44" s="948"/>
      <c r="BV44" s="948"/>
      <c r="BW44" s="948"/>
      <c r="BX44" s="948" t="s">
        <v>6378</v>
      </c>
      <c r="BY44" s="948"/>
      <c r="BZ44" s="948"/>
      <c r="CA44" s="948"/>
      <c r="CB44" s="948"/>
      <c r="CC44" s="948"/>
      <c r="CD44" s="948" t="s">
        <v>6378</v>
      </c>
      <c r="CE44" s="948"/>
      <c r="CF44" s="948"/>
      <c r="CG44" s="948"/>
      <c r="CH44" s="948"/>
      <c r="CI44" s="948"/>
      <c r="CJ44" s="948" t="s">
        <v>6378</v>
      </c>
      <c r="CK44" s="948"/>
      <c r="CL44" s="948"/>
      <c r="CM44" s="948"/>
      <c r="CN44" s="948"/>
      <c r="CO44" s="948"/>
      <c r="CP44" s="948" t="s">
        <v>6378</v>
      </c>
      <c r="CQ44" s="948"/>
      <c r="CR44" s="948"/>
      <c r="CS44" s="948"/>
      <c r="CT44" s="948"/>
      <c r="CU44" s="948"/>
      <c r="CV44" s="948" t="s">
        <v>6378</v>
      </c>
      <c r="CW44" s="948"/>
      <c r="CX44" s="948"/>
      <c r="CY44" s="948"/>
      <c r="CZ44" s="948"/>
      <c r="DA44" s="948"/>
      <c r="DB44" s="948" t="s">
        <v>6378</v>
      </c>
      <c r="DC44" s="948"/>
      <c r="DD44" s="948"/>
      <c r="DE44" s="948"/>
      <c r="DF44" s="948"/>
      <c r="DG44" s="948"/>
      <c r="DH44" s="948" t="s">
        <v>6378</v>
      </c>
      <c r="DI44" s="948"/>
      <c r="DJ44" s="948"/>
      <c r="DK44" s="948"/>
      <c r="DL44" s="948"/>
      <c r="DM44" s="948"/>
      <c r="DN44" s="948" t="s">
        <v>6378</v>
      </c>
      <c r="DO44" s="948"/>
      <c r="DP44" s="948"/>
      <c r="DQ44" s="948"/>
      <c r="DR44" s="948"/>
      <c r="DS44" s="948"/>
      <c r="DT44" s="948" t="s">
        <v>6378</v>
      </c>
      <c r="DU44" s="948"/>
      <c r="DV44" s="948"/>
      <c r="DW44" s="948"/>
      <c r="DX44" s="948"/>
      <c r="DY44" s="948"/>
      <c r="DZ44" s="948" t="s">
        <v>6378</v>
      </c>
      <c r="EA44" s="948"/>
      <c r="EB44" s="948"/>
      <c r="EC44" s="948"/>
      <c r="ED44" s="948"/>
      <c r="EE44" s="948"/>
      <c r="EF44" s="948" t="s">
        <v>6378</v>
      </c>
      <c r="EG44" s="948"/>
      <c r="EH44" s="948"/>
      <c r="EI44" s="948"/>
      <c r="EJ44" s="948"/>
      <c r="EK44" s="948"/>
      <c r="EL44" s="948" t="s">
        <v>6378</v>
      </c>
      <c r="EM44" s="948"/>
      <c r="EN44" s="948"/>
      <c r="EO44" s="948"/>
      <c r="EP44" s="948"/>
      <c r="EQ44" s="948"/>
      <c r="ER44" s="948" t="s">
        <v>6378</v>
      </c>
      <c r="ES44" s="948"/>
      <c r="ET44" s="948"/>
      <c r="EU44" s="948"/>
      <c r="EV44" s="948"/>
      <c r="EW44" s="948"/>
      <c r="EX44" s="948" t="s">
        <v>6378</v>
      </c>
      <c r="EY44" s="948"/>
      <c r="EZ44" s="948"/>
      <c r="FA44" s="948"/>
      <c r="FB44" s="948"/>
      <c r="FC44" s="948"/>
      <c r="FD44" s="948" t="s">
        <v>6378</v>
      </c>
      <c r="FE44" s="948"/>
      <c r="FF44" s="948"/>
      <c r="FG44" s="948"/>
      <c r="FH44" s="948"/>
      <c r="FI44" s="948"/>
      <c r="FJ44" s="948" t="s">
        <v>6378</v>
      </c>
      <c r="FK44" s="948"/>
      <c r="FL44" s="948"/>
      <c r="FM44" s="948"/>
      <c r="FN44" s="948"/>
      <c r="FO44" s="948"/>
      <c r="FP44" s="948" t="s">
        <v>6378</v>
      </c>
      <c r="FQ44" s="948"/>
      <c r="FR44" s="948"/>
      <c r="FS44" s="948"/>
      <c r="FT44" s="948"/>
      <c r="FU44" s="948"/>
      <c r="FV44" s="948" t="s">
        <v>6378</v>
      </c>
      <c r="FW44" s="948"/>
      <c r="FX44" s="948"/>
      <c r="FY44" s="948"/>
      <c r="FZ44" s="948"/>
      <c r="GA44" s="948"/>
      <c r="GB44" s="948" t="s">
        <v>6378</v>
      </c>
      <c r="GC44" s="948"/>
      <c r="GD44" s="948"/>
      <c r="GE44" s="948"/>
      <c r="GF44" s="948"/>
      <c r="GG44" s="948"/>
      <c r="GH44" s="948" t="s">
        <v>6378</v>
      </c>
      <c r="GI44" s="948"/>
      <c r="GJ44" s="948"/>
      <c r="GK44" s="948"/>
      <c r="GL44" s="948"/>
      <c r="GM44" s="948"/>
      <c r="GN44" s="948" t="s">
        <v>6378</v>
      </c>
      <c r="GO44" s="948"/>
      <c r="GP44" s="948"/>
      <c r="GQ44" s="948"/>
      <c r="GR44" s="948"/>
      <c r="GS44" s="948"/>
      <c r="GT44" s="948" t="s">
        <v>6378</v>
      </c>
      <c r="GU44" s="948"/>
      <c r="GV44" s="948"/>
      <c r="GW44" s="948"/>
      <c r="GX44" s="948"/>
      <c r="GY44" s="948"/>
      <c r="GZ44" s="948" t="s">
        <v>6378</v>
      </c>
      <c r="HA44" s="948"/>
      <c r="HB44" s="948"/>
      <c r="HC44" s="948"/>
      <c r="HD44" s="948"/>
      <c r="HE44" s="948"/>
      <c r="HF44" s="948" t="s">
        <v>6378</v>
      </c>
      <c r="HG44" s="948"/>
      <c r="HH44" s="948"/>
      <c r="HI44" s="948"/>
      <c r="HJ44" s="948"/>
      <c r="HK44" s="948"/>
      <c r="HL44" s="948" t="s">
        <v>6378</v>
      </c>
      <c r="HM44" s="948"/>
      <c r="HN44" s="948"/>
      <c r="HO44" s="948"/>
      <c r="HP44" s="948"/>
      <c r="HQ44" s="948"/>
      <c r="HR44" s="948" t="s">
        <v>6378</v>
      </c>
      <c r="HS44" s="948"/>
      <c r="HT44" s="948"/>
      <c r="HU44" s="948"/>
      <c r="HV44" s="948"/>
      <c r="HW44" s="948"/>
      <c r="HX44" s="948" t="s">
        <v>6378</v>
      </c>
      <c r="HY44" s="948"/>
      <c r="HZ44" s="948"/>
      <c r="IA44" s="948"/>
      <c r="IB44" s="948"/>
      <c r="IC44" s="948"/>
      <c r="ID44" s="948" t="s">
        <v>6378</v>
      </c>
      <c r="IE44" s="948"/>
      <c r="IF44" s="948"/>
      <c r="IG44" s="948"/>
      <c r="IH44" s="948"/>
      <c r="II44" s="948"/>
      <c r="IJ44" s="948" t="s">
        <v>6378</v>
      </c>
      <c r="IK44" s="948"/>
      <c r="IL44" s="948"/>
      <c r="IM44" s="948"/>
      <c r="IN44" s="948"/>
      <c r="IO44" s="948"/>
      <c r="IP44" s="948" t="s">
        <v>6378</v>
      </c>
      <c r="IQ44" s="948"/>
      <c r="IR44" s="948"/>
      <c r="IS44" s="948"/>
    </row>
    <row r="45" spans="1:256">
      <c r="C45" s="1" t="s">
        <v>6378</v>
      </c>
      <c r="D45" s="1"/>
      <c r="E45" s="1"/>
      <c r="F45" s="312"/>
      <c r="G45" s="1"/>
      <c r="H45" s="1"/>
      <c r="I45" s="1"/>
      <c r="J45" s="948"/>
      <c r="K45" s="948"/>
      <c r="L45" s="948"/>
      <c r="M45" s="948"/>
      <c r="N45" s="948"/>
      <c r="O45" s="948"/>
      <c r="P45" s="948"/>
      <c r="Q45" s="948"/>
      <c r="R45" s="948"/>
      <c r="S45" s="948"/>
      <c r="T45" s="948"/>
      <c r="U45" s="948"/>
      <c r="V45" s="948" t="s">
        <v>6002</v>
      </c>
      <c r="W45" s="948"/>
      <c r="X45" s="948"/>
      <c r="Y45" s="948"/>
      <c r="Z45" s="948"/>
      <c r="AA45" s="948"/>
      <c r="AB45" s="948" t="s">
        <v>6002</v>
      </c>
      <c r="AC45" s="948"/>
      <c r="AD45" s="948"/>
      <c r="AE45" s="948"/>
      <c r="AF45" s="948"/>
      <c r="AG45" s="948"/>
      <c r="AH45" s="948" t="s">
        <v>6002</v>
      </c>
      <c r="AI45" s="948"/>
      <c r="AJ45" s="948"/>
      <c r="AK45" s="948"/>
      <c r="AL45" s="948"/>
      <c r="AM45" s="948"/>
      <c r="AN45" s="948" t="s">
        <v>6002</v>
      </c>
      <c r="AO45" s="948"/>
      <c r="AP45" s="948"/>
      <c r="AQ45" s="948"/>
      <c r="AR45" s="948"/>
      <c r="AS45" s="948"/>
      <c r="AT45" s="948" t="s">
        <v>6002</v>
      </c>
      <c r="AU45" s="948"/>
      <c r="AV45" s="948"/>
      <c r="AW45" s="948"/>
      <c r="AX45" s="948"/>
      <c r="AY45" s="948"/>
      <c r="AZ45" s="948" t="s">
        <v>6002</v>
      </c>
      <c r="BA45" s="948"/>
      <c r="BB45" s="948"/>
      <c r="BC45" s="948"/>
      <c r="BD45" s="948"/>
      <c r="BE45" s="948"/>
      <c r="BF45" s="948" t="s">
        <v>6002</v>
      </c>
      <c r="BG45" s="948"/>
      <c r="BH45" s="948"/>
      <c r="BI45" s="948"/>
      <c r="BJ45" s="948"/>
      <c r="BK45" s="948"/>
      <c r="BL45" s="948" t="s">
        <v>6002</v>
      </c>
      <c r="BM45" s="948"/>
      <c r="BN45" s="948"/>
      <c r="BO45" s="948"/>
      <c r="BP45" s="948"/>
      <c r="BQ45" s="948"/>
      <c r="BR45" s="948" t="s">
        <v>6002</v>
      </c>
      <c r="BS45" s="948"/>
      <c r="BT45" s="948"/>
      <c r="BU45" s="948"/>
      <c r="BV45" s="948"/>
      <c r="BW45" s="948"/>
      <c r="BX45" s="948" t="s">
        <v>6002</v>
      </c>
      <c r="BY45" s="948"/>
      <c r="BZ45" s="948"/>
      <c r="CA45" s="948"/>
      <c r="CB45" s="948"/>
      <c r="CC45" s="948"/>
      <c r="CD45" s="948" t="s">
        <v>6002</v>
      </c>
      <c r="CE45" s="948"/>
      <c r="CF45" s="948"/>
      <c r="CG45" s="948"/>
      <c r="CH45" s="948"/>
      <c r="CI45" s="948"/>
      <c r="CJ45" s="948" t="s">
        <v>6002</v>
      </c>
      <c r="CK45" s="948"/>
      <c r="CL45" s="948"/>
      <c r="CM45" s="948"/>
      <c r="CN45" s="948"/>
      <c r="CO45" s="948"/>
      <c r="CP45" s="948" t="s">
        <v>6002</v>
      </c>
      <c r="CQ45" s="948"/>
      <c r="CR45" s="948"/>
      <c r="CS45" s="948"/>
      <c r="CT45" s="948"/>
      <c r="CU45" s="948"/>
      <c r="CV45" s="948" t="s">
        <v>6002</v>
      </c>
      <c r="CW45" s="948"/>
      <c r="CX45" s="948"/>
      <c r="CY45" s="948"/>
      <c r="CZ45" s="948"/>
      <c r="DA45" s="948"/>
      <c r="DB45" s="948" t="s">
        <v>6002</v>
      </c>
      <c r="DC45" s="948"/>
      <c r="DD45" s="948"/>
      <c r="DE45" s="948"/>
      <c r="DF45" s="948"/>
      <c r="DG45" s="948"/>
      <c r="DH45" s="948" t="s">
        <v>6002</v>
      </c>
      <c r="DI45" s="948"/>
      <c r="DJ45" s="948"/>
      <c r="DK45" s="948"/>
      <c r="DL45" s="948"/>
      <c r="DM45" s="948"/>
      <c r="DN45" s="948" t="s">
        <v>6002</v>
      </c>
      <c r="DO45" s="948"/>
      <c r="DP45" s="948"/>
      <c r="DQ45" s="948"/>
      <c r="DR45" s="948"/>
      <c r="DS45" s="948"/>
      <c r="DT45" s="948" t="s">
        <v>6002</v>
      </c>
      <c r="DU45" s="948"/>
      <c r="DV45" s="948"/>
      <c r="DW45" s="948"/>
      <c r="DX45" s="948"/>
      <c r="DY45" s="948"/>
      <c r="DZ45" s="948" t="s">
        <v>6002</v>
      </c>
      <c r="EA45" s="948"/>
      <c r="EB45" s="948"/>
      <c r="EC45" s="948"/>
      <c r="ED45" s="948"/>
      <c r="EE45" s="948"/>
      <c r="EF45" s="948" t="s">
        <v>6002</v>
      </c>
      <c r="EG45" s="948"/>
      <c r="EH45" s="948"/>
      <c r="EI45" s="948"/>
      <c r="EJ45" s="948"/>
      <c r="EK45" s="948"/>
      <c r="EL45" s="948" t="s">
        <v>6002</v>
      </c>
      <c r="EM45" s="948"/>
      <c r="EN45" s="948"/>
      <c r="EO45" s="948"/>
      <c r="EP45" s="948"/>
      <c r="EQ45" s="948"/>
      <c r="ER45" s="948" t="s">
        <v>6002</v>
      </c>
      <c r="ES45" s="948"/>
      <c r="ET45" s="948"/>
      <c r="EU45" s="948"/>
      <c r="EV45" s="948"/>
      <c r="EW45" s="948"/>
      <c r="EX45" s="948" t="s">
        <v>6002</v>
      </c>
      <c r="EY45" s="948"/>
      <c r="EZ45" s="948"/>
      <c r="FA45" s="948"/>
      <c r="FB45" s="948"/>
      <c r="FC45" s="948"/>
      <c r="FD45" s="948" t="s">
        <v>6002</v>
      </c>
      <c r="FE45" s="948"/>
      <c r="FF45" s="948"/>
      <c r="FG45" s="948"/>
      <c r="FH45" s="948"/>
      <c r="FI45" s="948"/>
      <c r="FJ45" s="948" t="s">
        <v>6002</v>
      </c>
      <c r="FK45" s="948"/>
      <c r="FL45" s="948"/>
      <c r="FM45" s="948"/>
      <c r="FN45" s="948"/>
      <c r="FO45" s="948"/>
      <c r="FP45" s="948" t="s">
        <v>6002</v>
      </c>
      <c r="FQ45" s="948"/>
      <c r="FR45" s="948"/>
      <c r="FS45" s="948"/>
      <c r="FT45" s="948"/>
      <c r="FU45" s="948"/>
      <c r="FV45" s="948" t="s">
        <v>6002</v>
      </c>
      <c r="FW45" s="948"/>
      <c r="FX45" s="948"/>
      <c r="FY45" s="948"/>
      <c r="FZ45" s="948"/>
      <c r="GA45" s="948"/>
      <c r="GB45" s="948" t="s">
        <v>6002</v>
      </c>
      <c r="GC45" s="948"/>
      <c r="GD45" s="948"/>
      <c r="GE45" s="948"/>
      <c r="GF45" s="948"/>
      <c r="GG45" s="948"/>
      <c r="GH45" s="948" t="s">
        <v>6002</v>
      </c>
      <c r="GI45" s="948"/>
      <c r="GJ45" s="948"/>
      <c r="GK45" s="948"/>
      <c r="GL45" s="948"/>
      <c r="GM45" s="948"/>
      <c r="GN45" s="948" t="s">
        <v>6002</v>
      </c>
      <c r="GO45" s="948"/>
      <c r="GP45" s="948"/>
      <c r="GQ45" s="948"/>
      <c r="GR45" s="948"/>
      <c r="GS45" s="948"/>
      <c r="GT45" s="948" t="s">
        <v>6002</v>
      </c>
      <c r="GU45" s="948"/>
      <c r="GV45" s="948"/>
      <c r="GW45" s="948"/>
      <c r="GX45" s="948"/>
      <c r="GY45" s="948"/>
      <c r="GZ45" s="948" t="s">
        <v>6002</v>
      </c>
      <c r="HA45" s="948"/>
      <c r="HB45" s="948"/>
      <c r="HC45" s="948"/>
      <c r="HD45" s="948"/>
      <c r="HE45" s="948"/>
      <c r="HF45" s="948" t="s">
        <v>6002</v>
      </c>
      <c r="HG45" s="948"/>
      <c r="HH45" s="948"/>
      <c r="HI45" s="948"/>
      <c r="HJ45" s="948"/>
      <c r="HK45" s="948"/>
      <c r="HL45" s="948" t="s">
        <v>6002</v>
      </c>
      <c r="HM45" s="948"/>
      <c r="HN45" s="948"/>
      <c r="HO45" s="948"/>
      <c r="HP45" s="948"/>
      <c r="HQ45" s="948"/>
      <c r="HR45" s="948" t="s">
        <v>6002</v>
      </c>
      <c r="HS45" s="948"/>
      <c r="HT45" s="948"/>
      <c r="HU45" s="948"/>
      <c r="HV45" s="948"/>
      <c r="HW45" s="948"/>
      <c r="HX45" s="948" t="s">
        <v>6002</v>
      </c>
      <c r="HY45" s="948"/>
      <c r="HZ45" s="948"/>
      <c r="IA45" s="948"/>
      <c r="IB45" s="948"/>
      <c r="IC45" s="948"/>
      <c r="ID45" s="948" t="s">
        <v>6002</v>
      </c>
      <c r="IE45" s="948"/>
      <c r="IF45" s="948"/>
      <c r="IG45" s="948"/>
      <c r="IH45" s="948"/>
      <c r="II45" s="948"/>
      <c r="IJ45" s="948" t="s">
        <v>6002</v>
      </c>
      <c r="IK45" s="948"/>
      <c r="IL45" s="948"/>
      <c r="IM45" s="948"/>
      <c r="IN45" s="948"/>
      <c r="IO45" s="948"/>
      <c r="IP45" s="948" t="s">
        <v>6002</v>
      </c>
      <c r="IQ45" s="948"/>
      <c r="IR45" s="948"/>
      <c r="IS45" s="948"/>
    </row>
    <row r="46" spans="1:256">
      <c r="C46" s="1" t="s">
        <v>6003</v>
      </c>
      <c r="D46" s="1"/>
      <c r="E46" s="1"/>
      <c r="F46" s="312"/>
      <c r="G46" s="1"/>
      <c r="H46" s="1"/>
      <c r="I46" s="1"/>
      <c r="J46" s="1"/>
      <c r="K46" s="1"/>
      <c r="L46" s="1"/>
      <c r="M46" s="1"/>
      <c r="N46" s="1"/>
      <c r="O46" s="1"/>
      <c r="P46" s="948"/>
      <c r="Q46" s="948"/>
      <c r="R46" s="948"/>
      <c r="S46" s="948"/>
      <c r="T46" s="948"/>
      <c r="U46" s="948"/>
      <c r="V46" s="948" t="s">
        <v>6139</v>
      </c>
      <c r="W46" s="948"/>
      <c r="X46" s="948"/>
      <c r="Y46" s="948"/>
      <c r="Z46" s="948"/>
      <c r="AA46" s="948"/>
      <c r="AB46" s="948" t="s">
        <v>6139</v>
      </c>
      <c r="AC46" s="948"/>
      <c r="AD46" s="948"/>
      <c r="AE46" s="948"/>
      <c r="AF46" s="948"/>
      <c r="AG46" s="948"/>
      <c r="AH46" s="948" t="s">
        <v>6139</v>
      </c>
      <c r="AI46" s="948"/>
      <c r="AJ46" s="948"/>
      <c r="AK46" s="948"/>
      <c r="AL46" s="948"/>
      <c r="AM46" s="948"/>
      <c r="AN46" s="948" t="s">
        <v>6139</v>
      </c>
      <c r="AO46" s="948"/>
      <c r="AP46" s="948"/>
      <c r="AQ46" s="948"/>
      <c r="AR46" s="948"/>
      <c r="AS46" s="948"/>
      <c r="AT46" s="948" t="s">
        <v>6139</v>
      </c>
      <c r="AU46" s="948"/>
      <c r="AV46" s="948"/>
      <c r="AW46" s="948"/>
      <c r="AX46" s="948"/>
      <c r="AY46" s="948"/>
      <c r="AZ46" s="948" t="s">
        <v>6139</v>
      </c>
      <c r="BA46" s="948"/>
      <c r="BB46" s="948"/>
      <c r="BC46" s="948"/>
      <c r="BD46" s="948"/>
      <c r="BE46" s="948"/>
      <c r="BF46" s="948" t="s">
        <v>6139</v>
      </c>
      <c r="BG46" s="948"/>
      <c r="BH46" s="948"/>
      <c r="BI46" s="948"/>
      <c r="BJ46" s="948"/>
      <c r="BK46" s="948"/>
      <c r="BL46" s="948" t="s">
        <v>6139</v>
      </c>
      <c r="BM46" s="948"/>
      <c r="BN46" s="948"/>
      <c r="BO46" s="948"/>
      <c r="BP46" s="948"/>
      <c r="BQ46" s="948"/>
      <c r="BR46" s="948" t="s">
        <v>6139</v>
      </c>
      <c r="BS46" s="948"/>
      <c r="BT46" s="948"/>
      <c r="BU46" s="948"/>
      <c r="BV46" s="948"/>
      <c r="BW46" s="948"/>
      <c r="BX46" s="948" t="s">
        <v>6139</v>
      </c>
      <c r="BY46" s="948"/>
      <c r="BZ46" s="948"/>
      <c r="CA46" s="948"/>
      <c r="CB46" s="948"/>
      <c r="CC46" s="948"/>
      <c r="CD46" s="948" t="s">
        <v>6139</v>
      </c>
      <c r="CE46" s="948"/>
      <c r="CF46" s="948"/>
      <c r="CG46" s="948"/>
      <c r="CH46" s="948"/>
      <c r="CI46" s="948"/>
      <c r="CJ46" s="948" t="s">
        <v>6139</v>
      </c>
      <c r="CK46" s="948"/>
      <c r="CL46" s="948"/>
      <c r="CM46" s="948"/>
      <c r="CN46" s="948"/>
      <c r="CO46" s="948"/>
      <c r="CP46" s="948" t="s">
        <v>6139</v>
      </c>
      <c r="CQ46" s="948"/>
      <c r="CR46" s="948"/>
      <c r="CS46" s="948"/>
      <c r="CT46" s="948"/>
      <c r="CU46" s="948"/>
      <c r="CV46" s="948" t="s">
        <v>6139</v>
      </c>
      <c r="CW46" s="948"/>
      <c r="CX46" s="948"/>
      <c r="CY46" s="948"/>
      <c r="CZ46" s="948"/>
      <c r="DA46" s="948"/>
      <c r="DB46" s="948" t="s">
        <v>6139</v>
      </c>
      <c r="DC46" s="948"/>
      <c r="DD46" s="948"/>
      <c r="DE46" s="948"/>
      <c r="DF46" s="948"/>
      <c r="DG46" s="948"/>
      <c r="DH46" s="948" t="s">
        <v>6139</v>
      </c>
      <c r="DI46" s="948"/>
      <c r="DJ46" s="948"/>
      <c r="DK46" s="948"/>
      <c r="DL46" s="948"/>
      <c r="DM46" s="948"/>
      <c r="DN46" s="948" t="s">
        <v>6139</v>
      </c>
      <c r="DO46" s="948"/>
      <c r="DP46" s="948"/>
      <c r="DQ46" s="948"/>
      <c r="DR46" s="948"/>
      <c r="DS46" s="948"/>
      <c r="DT46" s="948" t="s">
        <v>6139</v>
      </c>
      <c r="DU46" s="948"/>
      <c r="DV46" s="948"/>
      <c r="DW46" s="948"/>
      <c r="DX46" s="948"/>
      <c r="DY46" s="948"/>
      <c r="DZ46" s="948" t="s">
        <v>6139</v>
      </c>
      <c r="EA46" s="948"/>
      <c r="EB46" s="948"/>
      <c r="EC46" s="948"/>
      <c r="ED46" s="948"/>
      <c r="EE46" s="948"/>
      <c r="EF46" s="948" t="s">
        <v>6139</v>
      </c>
      <c r="EG46" s="948"/>
      <c r="EH46" s="948"/>
      <c r="EI46" s="948"/>
      <c r="EJ46" s="948"/>
      <c r="EK46" s="948"/>
      <c r="EL46" s="948" t="s">
        <v>6139</v>
      </c>
      <c r="EM46" s="948"/>
      <c r="EN46" s="948"/>
      <c r="EO46" s="948"/>
      <c r="EP46" s="948"/>
      <c r="EQ46" s="948"/>
      <c r="ER46" s="948" t="s">
        <v>6139</v>
      </c>
      <c r="ES46" s="948"/>
      <c r="ET46" s="948"/>
      <c r="EU46" s="948"/>
      <c r="EV46" s="948"/>
      <c r="EW46" s="948"/>
      <c r="EX46" s="948" t="s">
        <v>6139</v>
      </c>
      <c r="EY46" s="948"/>
      <c r="EZ46" s="948"/>
      <c r="FA46" s="948"/>
      <c r="FB46" s="948"/>
      <c r="FC46" s="948"/>
      <c r="FD46" s="948" t="s">
        <v>6139</v>
      </c>
      <c r="FE46" s="948"/>
      <c r="FF46" s="948"/>
      <c r="FG46" s="948"/>
      <c r="FH46" s="948"/>
      <c r="FI46" s="948"/>
      <c r="FJ46" s="948" t="s">
        <v>6139</v>
      </c>
      <c r="FK46" s="948"/>
      <c r="FL46" s="948"/>
      <c r="FM46" s="948"/>
      <c r="FN46" s="948"/>
      <c r="FO46" s="948"/>
      <c r="FP46" s="948" t="s">
        <v>6139</v>
      </c>
      <c r="FQ46" s="948"/>
      <c r="FR46" s="948"/>
      <c r="FS46" s="948"/>
      <c r="FT46" s="948"/>
      <c r="FU46" s="948"/>
      <c r="FV46" s="948" t="s">
        <v>6139</v>
      </c>
      <c r="FW46" s="948"/>
      <c r="FX46" s="948"/>
      <c r="FY46" s="948"/>
      <c r="FZ46" s="948"/>
      <c r="GA46" s="948"/>
      <c r="GB46" s="948" t="s">
        <v>6139</v>
      </c>
      <c r="GC46" s="948"/>
      <c r="GD46" s="948"/>
      <c r="GE46" s="948"/>
      <c r="GF46" s="948"/>
      <c r="GG46" s="948"/>
      <c r="GH46" s="948" t="s">
        <v>6139</v>
      </c>
      <c r="GI46" s="948"/>
      <c r="GJ46" s="948"/>
      <c r="GK46" s="948"/>
      <c r="GL46" s="948"/>
      <c r="GM46" s="948"/>
      <c r="GN46" s="948" t="s">
        <v>6139</v>
      </c>
      <c r="GO46" s="948"/>
      <c r="GP46" s="948"/>
      <c r="GQ46" s="948"/>
      <c r="GR46" s="948"/>
      <c r="GS46" s="948"/>
      <c r="GT46" s="948" t="s">
        <v>6139</v>
      </c>
      <c r="GU46" s="948"/>
      <c r="GV46" s="948"/>
      <c r="GW46" s="948"/>
      <c r="GX46" s="948"/>
      <c r="GY46" s="948"/>
      <c r="GZ46" s="948" t="s">
        <v>6139</v>
      </c>
      <c r="HA46" s="948"/>
      <c r="HB46" s="948"/>
      <c r="HC46" s="948"/>
      <c r="HD46" s="948"/>
      <c r="HE46" s="948"/>
      <c r="HF46" s="948" t="s">
        <v>6139</v>
      </c>
      <c r="HG46" s="948"/>
      <c r="HH46" s="948"/>
      <c r="HI46" s="948"/>
      <c r="HJ46" s="948"/>
      <c r="HK46" s="948"/>
      <c r="HL46" s="948" t="s">
        <v>6139</v>
      </c>
      <c r="HM46" s="948"/>
      <c r="HN46" s="948"/>
      <c r="HO46" s="948"/>
      <c r="HP46" s="948"/>
      <c r="HQ46" s="948"/>
      <c r="HR46" s="948" t="s">
        <v>6139</v>
      </c>
      <c r="HS46" s="948"/>
      <c r="HT46" s="948"/>
      <c r="HU46" s="948"/>
      <c r="HV46" s="948"/>
      <c r="HW46" s="948"/>
      <c r="HX46" s="948" t="s">
        <v>6139</v>
      </c>
      <c r="HY46" s="948"/>
      <c r="HZ46" s="948"/>
      <c r="IA46" s="948"/>
      <c r="IB46" s="948"/>
      <c r="IC46" s="948"/>
      <c r="ID46" s="948" t="s">
        <v>6139</v>
      </c>
      <c r="IE46" s="948"/>
      <c r="IF46" s="948"/>
      <c r="IG46" s="948"/>
      <c r="IH46" s="948"/>
      <c r="II46" s="948"/>
      <c r="IJ46" s="948" t="s">
        <v>6139</v>
      </c>
      <c r="IK46" s="948"/>
      <c r="IL46" s="948"/>
      <c r="IM46" s="948"/>
      <c r="IN46" s="948"/>
      <c r="IO46" s="948"/>
      <c r="IP46" s="948" t="s">
        <v>6139</v>
      </c>
      <c r="IQ46" s="948"/>
      <c r="IR46" s="948"/>
      <c r="IS46" s="948"/>
      <c r="IT46" s="948"/>
      <c r="IU46" s="948"/>
      <c r="IV46" s="1" t="s">
        <v>6139</v>
      </c>
    </row>
    <row r="47" spans="1:256">
      <c r="C47" s="835" t="s">
        <v>5606</v>
      </c>
      <c r="D47" s="835"/>
      <c r="E47" s="835"/>
      <c r="F47" s="836"/>
      <c r="G47" s="835"/>
    </row>
    <row r="48" spans="1:256">
      <c r="C48" s="1" t="s">
        <v>6139</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3">
    <mergeCell ref="IP46:IU46"/>
    <mergeCell ref="IJ46:IO46"/>
    <mergeCell ref="HX46:IC46"/>
    <mergeCell ref="ID46:II46"/>
    <mergeCell ref="HL45:HQ45"/>
    <mergeCell ref="HX44:IC44"/>
    <mergeCell ref="HL44:HQ44"/>
    <mergeCell ref="HX45:IC45"/>
    <mergeCell ref="ID45:II45"/>
    <mergeCell ref="HR46:HW46"/>
    <mergeCell ref="IP44:IS44"/>
    <mergeCell ref="IP45:IS45"/>
    <mergeCell ref="HR44:HW44"/>
    <mergeCell ref="IJ45:IO45"/>
    <mergeCell ref="IJ44:IO44"/>
    <mergeCell ref="ID44:II44"/>
    <mergeCell ref="HR45:HW45"/>
    <mergeCell ref="GZ46:HE46"/>
    <mergeCell ref="CD45:CI45"/>
    <mergeCell ref="FD44:FI44"/>
    <mergeCell ref="FV45:GA45"/>
    <mergeCell ref="EL45:EQ45"/>
    <mergeCell ref="ER45:EW45"/>
    <mergeCell ref="FJ45:FO45"/>
    <mergeCell ref="DH44:DM44"/>
    <mergeCell ref="CJ44:CO44"/>
    <mergeCell ref="DN44:DS44"/>
    <mergeCell ref="GB44:GG44"/>
    <mergeCell ref="GH44:GM44"/>
    <mergeCell ref="GN44:GS44"/>
    <mergeCell ref="GB45:GG45"/>
    <mergeCell ref="HF46:HK46"/>
    <mergeCell ref="HL46:HQ46"/>
    <mergeCell ref="GZ44:HE44"/>
    <mergeCell ref="HF44:HK44"/>
    <mergeCell ref="GZ45:HE45"/>
    <mergeCell ref="HF45:HK45"/>
    <mergeCell ref="EL44:EQ44"/>
    <mergeCell ref="DB44:DG44"/>
    <mergeCell ref="FJ44:FO44"/>
    <mergeCell ref="ER44:EW44"/>
    <mergeCell ref="EX45:FC45"/>
    <mergeCell ref="DH45:DM45"/>
    <mergeCell ref="DN45:DS45"/>
    <mergeCell ref="DT45:DY45"/>
    <mergeCell ref="EF45:EK45"/>
    <mergeCell ref="EF44:EK44"/>
    <mergeCell ref="DZ44:EE44"/>
    <mergeCell ref="CP44:CU44"/>
    <mergeCell ref="DT44:DY44"/>
    <mergeCell ref="CV44:DA44"/>
    <mergeCell ref="DB45:DG45"/>
    <mergeCell ref="EX46:FC46"/>
    <mergeCell ref="GB46:GG46"/>
    <mergeCell ref="FV44:GA44"/>
    <mergeCell ref="GH46:GM46"/>
    <mergeCell ref="GT45:GY45"/>
    <mergeCell ref="GN45:GS45"/>
    <mergeCell ref="GH45:GM45"/>
    <mergeCell ref="EX44:FC44"/>
    <mergeCell ref="GT44:GY44"/>
    <mergeCell ref="FP44:FU44"/>
    <mergeCell ref="FP46:FU46"/>
    <mergeCell ref="FP45:FU45"/>
    <mergeCell ref="FD46:FI46"/>
    <mergeCell ref="FJ46:FO46"/>
    <mergeCell ref="FD45:FI45"/>
    <mergeCell ref="GT46:GY46"/>
    <mergeCell ref="GN46:GS46"/>
    <mergeCell ref="FV46:GA46"/>
    <mergeCell ref="DZ45:EE45"/>
    <mergeCell ref="CV46:DA46"/>
    <mergeCell ref="CP46:CU46"/>
    <mergeCell ref="ER46:EW46"/>
    <mergeCell ref="DZ46:EE46"/>
    <mergeCell ref="DT46:DY46"/>
    <mergeCell ref="DH46:DM46"/>
    <mergeCell ref="EF46:EK46"/>
    <mergeCell ref="EL46:EQ46"/>
    <mergeCell ref="CV45:DA45"/>
    <mergeCell ref="P46:U46"/>
    <mergeCell ref="V46:AA46"/>
    <mergeCell ref="AB46:AG46"/>
    <mergeCell ref="AH46:AM46"/>
    <mergeCell ref="BX46:CC46"/>
    <mergeCell ref="CD46:CI46"/>
    <mergeCell ref="AN45:AS45"/>
    <mergeCell ref="AN46:AS46"/>
    <mergeCell ref="AZ45:BE45"/>
    <mergeCell ref="BR45:BW45"/>
    <mergeCell ref="AT45:AY45"/>
    <mergeCell ref="DN46:DS46"/>
    <mergeCell ref="DB46:DG46"/>
    <mergeCell ref="CJ46:CO46"/>
    <mergeCell ref="BR46:BW46"/>
    <mergeCell ref="AZ44:BE44"/>
    <mergeCell ref="BL46:BQ46"/>
    <mergeCell ref="BL45:BQ45"/>
    <mergeCell ref="AT46:AY46"/>
    <mergeCell ref="BF46:BK46"/>
    <mergeCell ref="BF45:BK45"/>
    <mergeCell ref="BR44:BW44"/>
    <mergeCell ref="AZ46:BE46"/>
    <mergeCell ref="CJ45:CO45"/>
    <mergeCell ref="CP45:CU45"/>
    <mergeCell ref="AB44:AG44"/>
    <mergeCell ref="AH44:AM44"/>
    <mergeCell ref="AN44:AS44"/>
    <mergeCell ref="AB45:AG45"/>
    <mergeCell ref="AH45:AM45"/>
    <mergeCell ref="BX45:CC45"/>
    <mergeCell ref="BX44:CC44"/>
    <mergeCell ref="CD44:CI44"/>
    <mergeCell ref="BF44:BK44"/>
    <mergeCell ref="BL44:BQ44"/>
    <mergeCell ref="C1:G1"/>
    <mergeCell ref="J45:O45"/>
    <mergeCell ref="P45:U45"/>
    <mergeCell ref="V45:AA45"/>
    <mergeCell ref="J44:O44"/>
    <mergeCell ref="P44:U44"/>
    <mergeCell ref="V44:AA44"/>
    <mergeCell ref="AT44:AY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25" zoomScale="125" workbookViewId="0">
      <selection activeCell="C43" sqref="C43:D4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2962</v>
      </c>
      <c r="G2" s="22"/>
    </row>
    <row r="3" spans="1:8">
      <c r="A3" s="267" t="s">
        <v>5361</v>
      </c>
      <c r="G3" s="31">
        <v>40648</v>
      </c>
    </row>
    <row r="4" spans="1:8">
      <c r="A4" s="267" t="s">
        <v>4870</v>
      </c>
      <c r="G4" s="24" t="s">
        <v>460</v>
      </c>
    </row>
    <row r="5" spans="1:8">
      <c r="A5" s="267" t="s">
        <v>5277</v>
      </c>
    </row>
    <row r="6" spans="1:8">
      <c r="C6" s="49" t="s">
        <v>5808</v>
      </c>
      <c r="D6" s="173"/>
      <c r="E6" s="173"/>
      <c r="F6" s="248"/>
      <c r="G6" s="46"/>
      <c r="H6" s="199"/>
    </row>
    <row r="7" spans="1:8">
      <c r="C7" s="269" t="s">
        <v>1851</v>
      </c>
      <c r="D7" s="174" t="s">
        <v>4458</v>
      </c>
      <c r="E7" s="174"/>
      <c r="F7" s="249"/>
      <c r="G7" s="48"/>
      <c r="H7" s="199"/>
    </row>
    <row r="8" spans="1:8">
      <c r="A8" s="267" t="s">
        <v>5673</v>
      </c>
      <c r="C8" s="269" t="s">
        <v>1830</v>
      </c>
      <c r="D8" s="23" t="s">
        <v>331</v>
      </c>
      <c r="E8" s="174"/>
      <c r="F8" s="249"/>
      <c r="G8" s="270"/>
      <c r="H8" s="199"/>
    </row>
    <row r="9" spans="1:8">
      <c r="A9" s="267" t="s">
        <v>1082</v>
      </c>
      <c r="C9" s="269" t="s">
        <v>1609</v>
      </c>
      <c r="D9" s="174" t="s">
        <v>649</v>
      </c>
      <c r="E9" s="174"/>
      <c r="F9" s="249"/>
      <c r="G9" s="270"/>
      <c r="H9" s="199"/>
    </row>
    <row r="10" spans="1:8">
      <c r="A10" s="267" t="s">
        <v>3751</v>
      </c>
      <c r="C10" s="272"/>
      <c r="D10" s="174"/>
      <c r="E10" s="174"/>
      <c r="F10" s="249"/>
      <c r="G10" s="270"/>
      <c r="H10" s="199"/>
    </row>
    <row r="11" spans="1:8">
      <c r="A11" s="271" t="s">
        <v>2006</v>
      </c>
      <c r="C11" s="47" t="s">
        <v>5888</v>
      </c>
      <c r="D11" s="199"/>
      <c r="E11" s="199"/>
      <c r="F11" s="273"/>
      <c r="G11" s="270"/>
      <c r="H11" s="199"/>
    </row>
    <row r="12" spans="1:8">
      <c r="A12" s="271" t="s">
        <v>839</v>
      </c>
      <c r="C12" s="47" t="s">
        <v>5359</v>
      </c>
      <c r="D12" s="174"/>
      <c r="E12" s="174"/>
      <c r="F12" s="249"/>
      <c r="G12" s="270"/>
      <c r="H12" s="199"/>
    </row>
    <row r="13" spans="1:8">
      <c r="A13" s="271"/>
      <c r="C13" s="47" t="s">
        <v>6059</v>
      </c>
      <c r="D13" s="199"/>
      <c r="E13" s="199"/>
      <c r="F13" s="273"/>
      <c r="G13" s="270"/>
      <c r="H13" s="199"/>
    </row>
    <row r="14" spans="1:8">
      <c r="A14" s="274"/>
      <c r="C14" s="47" t="s">
        <v>884</v>
      </c>
      <c r="D14" s="199"/>
      <c r="E14" s="199"/>
      <c r="F14" s="273"/>
      <c r="G14" s="275"/>
      <c r="H14" s="199"/>
    </row>
    <row r="15" spans="1:8">
      <c r="A15" s="274" t="s">
        <v>2153</v>
      </c>
      <c r="C15" s="272" t="s">
        <v>490</v>
      </c>
      <c r="D15" s="199"/>
      <c r="E15" s="199"/>
      <c r="F15" s="273"/>
      <c r="G15" s="270"/>
      <c r="H15" s="199"/>
    </row>
    <row r="16" spans="1:8">
      <c r="A16" s="271" t="s">
        <v>330</v>
      </c>
      <c r="C16" s="272" t="s">
        <v>5233</v>
      </c>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459</v>
      </c>
      <c r="D19" s="277"/>
      <c r="E19" s="277"/>
      <c r="F19" s="278"/>
      <c r="G19" s="279"/>
    </row>
    <row r="20" spans="1:8">
      <c r="A20" s="274" t="s">
        <v>2697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5048</v>
      </c>
      <c r="B23" s="30" t="s">
        <v>6203</v>
      </c>
      <c r="C23" s="168" t="s">
        <v>2653</v>
      </c>
      <c r="D23" s="30" t="s">
        <v>5041</v>
      </c>
      <c r="E23" s="30" t="s">
        <v>5513</v>
      </c>
      <c r="F23" s="253" t="s">
        <v>5514</v>
      </c>
      <c r="G23" s="30" t="s">
        <v>1679</v>
      </c>
      <c r="H23" s="13"/>
    </row>
    <row r="24" spans="1:8">
      <c r="A24" s="288">
        <v>40682</v>
      </c>
      <c r="B24" s="289" t="s">
        <v>2615</v>
      </c>
      <c r="C24" s="290"/>
      <c r="D24" s="291"/>
      <c r="E24" s="290"/>
      <c r="F24" s="233"/>
      <c r="G24" s="223">
        <f>E24*(1-F24)</f>
        <v>0</v>
      </c>
      <c r="H24" s="13"/>
    </row>
    <row r="25" spans="1:8">
      <c r="A25" s="23"/>
      <c r="B25" s="289" t="s">
        <v>5640</v>
      </c>
      <c r="C25" s="290">
        <v>110</v>
      </c>
      <c r="D25" s="291">
        <v>2.5</v>
      </c>
      <c r="E25" s="290">
        <f>C25*D25</f>
        <v>275</v>
      </c>
      <c r="F25" s="292"/>
      <c r="G25" s="223">
        <f t="shared" ref="G25:G40" si="0">E25*(1-F25)</f>
        <v>275</v>
      </c>
      <c r="H25" s="178"/>
    </row>
    <row r="26" spans="1:8">
      <c r="A26" s="293"/>
      <c r="B26" s="294" t="s">
        <v>5663</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4885</v>
      </c>
      <c r="C29" s="290"/>
      <c r="D29" s="291"/>
      <c r="E29" s="290"/>
      <c r="F29" s="292"/>
      <c r="G29" s="223">
        <f t="shared" si="0"/>
        <v>0</v>
      </c>
      <c r="H29" s="178"/>
    </row>
    <row r="30" spans="1:8">
      <c r="A30" s="293"/>
      <c r="B30" s="294" t="s">
        <v>4886</v>
      </c>
      <c r="C30" s="290"/>
      <c r="D30" s="291"/>
      <c r="E30" s="290"/>
      <c r="F30" s="292"/>
      <c r="G30" s="223">
        <f t="shared" si="0"/>
        <v>0</v>
      </c>
      <c r="H30" s="178"/>
    </row>
    <row r="31" spans="1:8">
      <c r="A31" s="293"/>
      <c r="B31" s="294" t="s">
        <v>3948</v>
      </c>
      <c r="C31" s="290"/>
      <c r="D31" s="291"/>
      <c r="E31" s="290"/>
      <c r="F31" s="292"/>
      <c r="G31" s="223">
        <f t="shared" si="0"/>
        <v>0</v>
      </c>
      <c r="H31" s="178"/>
    </row>
    <row r="32" spans="1:8">
      <c r="A32" s="293"/>
      <c r="B32" s="294" t="s">
        <v>5239</v>
      </c>
      <c r="C32" s="290"/>
      <c r="D32" s="291"/>
      <c r="E32" s="290"/>
      <c r="F32" s="292"/>
      <c r="G32" s="223">
        <f t="shared" si="0"/>
        <v>0</v>
      </c>
      <c r="H32" s="178"/>
    </row>
    <row r="33" spans="1:256">
      <c r="A33" s="293"/>
      <c r="B33" s="294" t="s">
        <v>5154</v>
      </c>
      <c r="C33" s="290">
        <v>50</v>
      </c>
      <c r="D33" s="291">
        <v>2</v>
      </c>
      <c r="E33" s="290">
        <f>C33*D33</f>
        <v>100</v>
      </c>
      <c r="F33" s="292"/>
      <c r="G33" s="223">
        <f t="shared" si="0"/>
        <v>100</v>
      </c>
      <c r="H33" s="13"/>
    </row>
    <row r="34" spans="1:256">
      <c r="A34" s="293"/>
      <c r="B34" s="294" t="s">
        <v>5567</v>
      </c>
      <c r="C34" s="290">
        <v>40</v>
      </c>
      <c r="D34" s="291">
        <v>5.5</v>
      </c>
      <c r="E34" s="290">
        <f>C34*D34</f>
        <v>220</v>
      </c>
      <c r="F34" s="292"/>
      <c r="G34" s="223">
        <f t="shared" si="0"/>
        <v>220</v>
      </c>
      <c r="H34" s="13"/>
    </row>
    <row r="35" spans="1:256">
      <c r="A35" s="293"/>
      <c r="B35" s="294" t="s">
        <v>565</v>
      </c>
      <c r="C35" s="290">
        <v>250</v>
      </c>
      <c r="D35" s="296" t="s">
        <v>1411</v>
      </c>
      <c r="E35" s="290">
        <v>250</v>
      </c>
      <c r="F35" s="297"/>
      <c r="G35" s="223">
        <f t="shared" si="0"/>
        <v>250</v>
      </c>
      <c r="H35" s="13"/>
    </row>
    <row r="36" spans="1:256">
      <c r="A36" s="293"/>
      <c r="B36" s="294" t="s">
        <v>5558</v>
      </c>
      <c r="C36" s="290"/>
      <c r="D36" s="291"/>
      <c r="E36" s="290"/>
      <c r="F36" s="292"/>
      <c r="G36" s="223">
        <f t="shared" si="0"/>
        <v>0</v>
      </c>
      <c r="H36" s="13"/>
    </row>
    <row r="37" spans="1:256">
      <c r="A37" s="293"/>
      <c r="B37" s="294" t="s">
        <v>492</v>
      </c>
      <c r="C37" s="290"/>
      <c r="D37" s="298"/>
      <c r="E37" s="290"/>
      <c r="F37" s="297"/>
      <c r="G37" s="223">
        <f t="shared" si="0"/>
        <v>0</v>
      </c>
      <c r="H37" s="13"/>
    </row>
    <row r="38" spans="1:256" s="308" customFormat="1" ht="16" customHeight="1">
      <c r="A38" s="293"/>
      <c r="B38" s="457" t="s">
        <v>5275</v>
      </c>
      <c r="C38" s="418"/>
      <c r="D38" s="554"/>
      <c r="E38" s="418"/>
      <c r="F38" s="459"/>
      <c r="G38" s="335"/>
      <c r="H38" s="307"/>
    </row>
    <row r="39" spans="1:256">
      <c r="A39" s="293"/>
      <c r="B39" s="457" t="s">
        <v>2134</v>
      </c>
      <c r="C39" s="418"/>
      <c r="D39" s="554"/>
      <c r="E39" s="418"/>
      <c r="F39" s="459"/>
      <c r="G39" s="335"/>
    </row>
    <row r="40" spans="1:256" ht="16" thickBot="1">
      <c r="A40" s="293"/>
      <c r="B40" s="299"/>
      <c r="C40" s="300"/>
      <c r="D40" s="301"/>
      <c r="E40" s="300"/>
      <c r="F40" s="302"/>
      <c r="G40" s="230">
        <f t="shared" si="0"/>
        <v>0</v>
      </c>
    </row>
    <row r="41" spans="1:256">
      <c r="A41" s="303"/>
      <c r="B41" s="12" t="s">
        <v>2274</v>
      </c>
      <c r="C41" s="304"/>
      <c r="D41" s="304"/>
      <c r="E41" s="305">
        <f>SUM(E24:E40)</f>
        <v>845</v>
      </c>
      <c r="F41" s="306"/>
      <c r="G41" s="226">
        <f>SUM(G24:G40)</f>
        <v>845</v>
      </c>
    </row>
    <row r="42" spans="1:256">
      <c r="H42" s="1"/>
      <c r="I42" s="1"/>
    </row>
    <row r="43" spans="1:256">
      <c r="C43" s="309" t="s">
        <v>2684</v>
      </c>
      <c r="D43" s="310">
        <f>G41/2</f>
        <v>422.5</v>
      </c>
      <c r="E43" s="310"/>
      <c r="F43" s="311"/>
      <c r="H43" s="1"/>
      <c r="I43" s="1"/>
    </row>
    <row r="44" spans="1:256">
      <c r="H44" s="313"/>
      <c r="I44" s="315"/>
      <c r="J44" s="948"/>
      <c r="K44" s="948"/>
      <c r="L44" s="948"/>
      <c r="M44" s="948"/>
      <c r="N44" s="948"/>
      <c r="O44" s="948"/>
      <c r="P44" s="948"/>
      <c r="Q44" s="948"/>
      <c r="R44" s="948"/>
      <c r="S44" s="948"/>
      <c r="T44" s="948"/>
      <c r="U44" s="948"/>
      <c r="V44" s="948" t="s">
        <v>6051</v>
      </c>
      <c r="W44" s="948"/>
      <c r="X44" s="948"/>
      <c r="Y44" s="948"/>
      <c r="Z44" s="948"/>
      <c r="AA44" s="948"/>
      <c r="AB44" s="948" t="s">
        <v>6051</v>
      </c>
      <c r="AC44" s="948"/>
      <c r="AD44" s="948"/>
      <c r="AE44" s="948"/>
      <c r="AF44" s="948"/>
      <c r="AG44" s="948"/>
      <c r="AH44" s="948" t="s">
        <v>6051</v>
      </c>
      <c r="AI44" s="948"/>
      <c r="AJ44" s="948"/>
      <c r="AK44" s="948"/>
      <c r="AL44" s="948"/>
      <c r="AM44" s="948"/>
      <c r="AN44" s="948" t="s">
        <v>6051</v>
      </c>
      <c r="AO44" s="948"/>
      <c r="AP44" s="948"/>
      <c r="AQ44" s="948"/>
      <c r="AR44" s="948"/>
      <c r="AS44" s="948"/>
      <c r="AT44" s="948" t="s">
        <v>6051</v>
      </c>
      <c r="AU44" s="948"/>
      <c r="AV44" s="948"/>
      <c r="AW44" s="948"/>
      <c r="AX44" s="948"/>
      <c r="AY44" s="948"/>
      <c r="AZ44" s="948" t="s">
        <v>6051</v>
      </c>
      <c r="BA44" s="948"/>
      <c r="BB44" s="948"/>
      <c r="BC44" s="948"/>
      <c r="BD44" s="948"/>
      <c r="BE44" s="948"/>
      <c r="BF44" s="948" t="s">
        <v>6051</v>
      </c>
      <c r="BG44" s="948"/>
      <c r="BH44" s="948"/>
      <c r="BI44" s="948"/>
      <c r="BJ44" s="948"/>
      <c r="BK44" s="948"/>
      <c r="BL44" s="948" t="s">
        <v>6051</v>
      </c>
      <c r="BM44" s="948"/>
      <c r="BN44" s="948"/>
      <c r="BO44" s="948"/>
      <c r="BP44" s="948"/>
      <c r="BQ44" s="948"/>
      <c r="BR44" s="948" t="s">
        <v>6051</v>
      </c>
      <c r="BS44" s="948"/>
      <c r="BT44" s="948"/>
      <c r="BU44" s="948"/>
      <c r="BV44" s="948"/>
      <c r="BW44" s="948"/>
      <c r="BX44" s="948" t="s">
        <v>6051</v>
      </c>
      <c r="BY44" s="948"/>
      <c r="BZ44" s="948"/>
      <c r="CA44" s="948"/>
      <c r="CB44" s="948"/>
      <c r="CC44" s="948"/>
      <c r="CD44" s="948" t="s">
        <v>6051</v>
      </c>
      <c r="CE44" s="948"/>
      <c r="CF44" s="948"/>
      <c r="CG44" s="948"/>
      <c r="CH44" s="948"/>
      <c r="CI44" s="948"/>
      <c r="CJ44" s="948" t="s">
        <v>6051</v>
      </c>
      <c r="CK44" s="948"/>
      <c r="CL44" s="948"/>
      <c r="CM44" s="948"/>
      <c r="CN44" s="948"/>
      <c r="CO44" s="948"/>
      <c r="CP44" s="948" t="s">
        <v>6051</v>
      </c>
      <c r="CQ44" s="948"/>
      <c r="CR44" s="948"/>
      <c r="CS44" s="948"/>
      <c r="CT44" s="948"/>
      <c r="CU44" s="948"/>
      <c r="CV44" s="948" t="s">
        <v>6051</v>
      </c>
      <c r="CW44" s="948"/>
      <c r="CX44" s="948"/>
      <c r="CY44" s="948"/>
      <c r="CZ44" s="948"/>
      <c r="DA44" s="948"/>
      <c r="DB44" s="948" t="s">
        <v>6051</v>
      </c>
      <c r="DC44" s="948"/>
      <c r="DD44" s="948"/>
      <c r="DE44" s="948"/>
      <c r="DF44" s="948"/>
      <c r="DG44" s="948"/>
      <c r="DH44" s="948" t="s">
        <v>6051</v>
      </c>
      <c r="DI44" s="948"/>
      <c r="DJ44" s="948"/>
      <c r="DK44" s="948"/>
      <c r="DL44" s="948"/>
      <c r="DM44" s="948"/>
      <c r="DN44" s="948" t="s">
        <v>6051</v>
      </c>
      <c r="DO44" s="948"/>
      <c r="DP44" s="948"/>
      <c r="DQ44" s="948"/>
      <c r="DR44" s="948"/>
      <c r="DS44" s="948"/>
      <c r="DT44" s="948" t="s">
        <v>6051</v>
      </c>
      <c r="DU44" s="948"/>
      <c r="DV44" s="948"/>
      <c r="DW44" s="948"/>
      <c r="DX44" s="948"/>
      <c r="DY44" s="948"/>
      <c r="DZ44" s="948" t="s">
        <v>6051</v>
      </c>
      <c r="EA44" s="948"/>
      <c r="EB44" s="948"/>
      <c r="EC44" s="948"/>
      <c r="ED44" s="948"/>
      <c r="EE44" s="948"/>
      <c r="EF44" s="948" t="s">
        <v>6051</v>
      </c>
      <c r="EG44" s="948"/>
      <c r="EH44" s="948"/>
      <c r="EI44" s="948"/>
      <c r="EJ44" s="948"/>
      <c r="EK44" s="948"/>
      <c r="EL44" s="948" t="s">
        <v>6051</v>
      </c>
      <c r="EM44" s="948"/>
      <c r="EN44" s="948"/>
      <c r="EO44" s="948"/>
      <c r="EP44" s="948"/>
      <c r="EQ44" s="948"/>
      <c r="ER44" s="948" t="s">
        <v>6051</v>
      </c>
      <c r="ES44" s="948"/>
      <c r="ET44" s="948"/>
      <c r="EU44" s="948"/>
      <c r="EV44" s="948"/>
      <c r="EW44" s="948"/>
      <c r="EX44" s="948" t="s">
        <v>6051</v>
      </c>
      <c r="EY44" s="948"/>
      <c r="EZ44" s="948"/>
      <c r="FA44" s="948"/>
      <c r="FB44" s="948"/>
      <c r="FC44" s="948"/>
      <c r="FD44" s="948" t="s">
        <v>6051</v>
      </c>
      <c r="FE44" s="948"/>
      <c r="FF44" s="948"/>
      <c r="FG44" s="948"/>
      <c r="FH44" s="948"/>
      <c r="FI44" s="948"/>
      <c r="FJ44" s="948" t="s">
        <v>6051</v>
      </c>
      <c r="FK44" s="948"/>
      <c r="FL44" s="948"/>
      <c r="FM44" s="948"/>
      <c r="FN44" s="948"/>
      <c r="FO44" s="948"/>
      <c r="FP44" s="948" t="s">
        <v>6051</v>
      </c>
      <c r="FQ44" s="948"/>
      <c r="FR44" s="948"/>
      <c r="FS44" s="948"/>
      <c r="FT44" s="948"/>
      <c r="FU44" s="948"/>
      <c r="FV44" s="948" t="s">
        <v>6051</v>
      </c>
      <c r="FW44" s="948"/>
      <c r="FX44" s="948"/>
      <c r="FY44" s="948"/>
      <c r="FZ44" s="948"/>
      <c r="GA44" s="948"/>
      <c r="GB44" s="948" t="s">
        <v>6051</v>
      </c>
      <c r="GC44" s="948"/>
      <c r="GD44" s="948"/>
      <c r="GE44" s="948"/>
      <c r="GF44" s="948"/>
      <c r="GG44" s="948"/>
      <c r="GH44" s="948" t="s">
        <v>6051</v>
      </c>
      <c r="GI44" s="948"/>
      <c r="GJ44" s="948"/>
      <c r="GK44" s="948"/>
      <c r="GL44" s="948"/>
      <c r="GM44" s="948"/>
      <c r="GN44" s="948" t="s">
        <v>6051</v>
      </c>
      <c r="GO44" s="948"/>
      <c r="GP44" s="948"/>
      <c r="GQ44" s="948"/>
      <c r="GR44" s="948"/>
      <c r="GS44" s="948"/>
      <c r="GT44" s="948" t="s">
        <v>6051</v>
      </c>
      <c r="GU44" s="948"/>
      <c r="GV44" s="948"/>
      <c r="GW44" s="948"/>
      <c r="GX44" s="948"/>
      <c r="GY44" s="948"/>
      <c r="GZ44" s="948" t="s">
        <v>6051</v>
      </c>
      <c r="HA44" s="948"/>
      <c r="HB44" s="948"/>
      <c r="HC44" s="948"/>
      <c r="HD44" s="948"/>
      <c r="HE44" s="948"/>
      <c r="HF44" s="948" t="s">
        <v>6051</v>
      </c>
      <c r="HG44" s="948"/>
      <c r="HH44" s="948"/>
      <c r="HI44" s="948"/>
      <c r="HJ44" s="948"/>
      <c r="HK44" s="948"/>
      <c r="HL44" s="948" t="s">
        <v>6051</v>
      </c>
      <c r="HM44" s="948"/>
      <c r="HN44" s="948"/>
      <c r="HO44" s="948"/>
      <c r="HP44" s="948"/>
      <c r="HQ44" s="948"/>
      <c r="HR44" s="948" t="s">
        <v>6051</v>
      </c>
      <c r="HS44" s="948"/>
      <c r="HT44" s="948"/>
      <c r="HU44" s="948"/>
      <c r="HV44" s="948"/>
      <c r="HW44" s="948"/>
      <c r="HX44" s="948" t="s">
        <v>6051</v>
      </c>
      <c r="HY44" s="948"/>
      <c r="HZ44" s="948"/>
      <c r="IA44" s="948"/>
      <c r="IB44" s="948"/>
      <c r="IC44" s="948"/>
      <c r="ID44" s="948" t="s">
        <v>6051</v>
      </c>
      <c r="IE44" s="948"/>
      <c r="IF44" s="948"/>
      <c r="IG44" s="948"/>
      <c r="IH44" s="948"/>
      <c r="II44" s="948"/>
      <c r="IJ44" s="948" t="s">
        <v>6051</v>
      </c>
      <c r="IK44" s="948"/>
      <c r="IL44" s="948"/>
      <c r="IM44" s="948"/>
      <c r="IN44" s="948"/>
      <c r="IO44" s="948"/>
      <c r="IP44" s="948" t="s">
        <v>6051</v>
      </c>
      <c r="IQ44" s="948"/>
      <c r="IR44" s="948"/>
      <c r="IS44" s="948"/>
    </row>
    <row r="45" spans="1:256">
      <c r="C45" s="1" t="s">
        <v>3285</v>
      </c>
      <c r="D45" s="1"/>
      <c r="E45" s="1"/>
      <c r="F45" s="312"/>
      <c r="G45" s="1"/>
      <c r="H45" s="1"/>
      <c r="I45" s="1"/>
      <c r="J45" s="948"/>
      <c r="K45" s="948"/>
      <c r="L45" s="948"/>
      <c r="M45" s="948"/>
      <c r="N45" s="948"/>
      <c r="O45" s="948"/>
      <c r="P45" s="948"/>
      <c r="Q45" s="948"/>
      <c r="R45" s="948"/>
      <c r="S45" s="948"/>
      <c r="T45" s="948"/>
      <c r="U45" s="948"/>
      <c r="V45" s="948" t="s">
        <v>5512</v>
      </c>
      <c r="W45" s="948"/>
      <c r="X45" s="948"/>
      <c r="Y45" s="948"/>
      <c r="Z45" s="948"/>
      <c r="AA45" s="948"/>
      <c r="AB45" s="948" t="s">
        <v>5512</v>
      </c>
      <c r="AC45" s="948"/>
      <c r="AD45" s="948"/>
      <c r="AE45" s="948"/>
      <c r="AF45" s="948"/>
      <c r="AG45" s="948"/>
      <c r="AH45" s="948" t="s">
        <v>5512</v>
      </c>
      <c r="AI45" s="948"/>
      <c r="AJ45" s="948"/>
      <c r="AK45" s="948"/>
      <c r="AL45" s="948"/>
      <c r="AM45" s="948"/>
      <c r="AN45" s="948" t="s">
        <v>5512</v>
      </c>
      <c r="AO45" s="948"/>
      <c r="AP45" s="948"/>
      <c r="AQ45" s="948"/>
      <c r="AR45" s="948"/>
      <c r="AS45" s="948"/>
      <c r="AT45" s="948" t="s">
        <v>5512</v>
      </c>
      <c r="AU45" s="948"/>
      <c r="AV45" s="948"/>
      <c r="AW45" s="948"/>
      <c r="AX45" s="948"/>
      <c r="AY45" s="948"/>
      <c r="AZ45" s="948" t="s">
        <v>5512</v>
      </c>
      <c r="BA45" s="948"/>
      <c r="BB45" s="948"/>
      <c r="BC45" s="948"/>
      <c r="BD45" s="948"/>
      <c r="BE45" s="948"/>
      <c r="BF45" s="948" t="s">
        <v>5512</v>
      </c>
      <c r="BG45" s="948"/>
      <c r="BH45" s="948"/>
      <c r="BI45" s="948"/>
      <c r="BJ45" s="948"/>
      <c r="BK45" s="948"/>
      <c r="BL45" s="948" t="s">
        <v>5512</v>
      </c>
      <c r="BM45" s="948"/>
      <c r="BN45" s="948"/>
      <c r="BO45" s="948"/>
      <c r="BP45" s="948"/>
      <c r="BQ45" s="948"/>
      <c r="BR45" s="948" t="s">
        <v>5512</v>
      </c>
      <c r="BS45" s="948"/>
      <c r="BT45" s="948"/>
      <c r="BU45" s="948"/>
      <c r="BV45" s="948"/>
      <c r="BW45" s="948"/>
      <c r="BX45" s="948" t="s">
        <v>5512</v>
      </c>
      <c r="BY45" s="948"/>
      <c r="BZ45" s="948"/>
      <c r="CA45" s="948"/>
      <c r="CB45" s="948"/>
      <c r="CC45" s="948"/>
      <c r="CD45" s="948" t="s">
        <v>5512</v>
      </c>
      <c r="CE45" s="948"/>
      <c r="CF45" s="948"/>
      <c r="CG45" s="948"/>
      <c r="CH45" s="948"/>
      <c r="CI45" s="948"/>
      <c r="CJ45" s="948" t="s">
        <v>5512</v>
      </c>
      <c r="CK45" s="948"/>
      <c r="CL45" s="948"/>
      <c r="CM45" s="948"/>
      <c r="CN45" s="948"/>
      <c r="CO45" s="948"/>
      <c r="CP45" s="948" t="s">
        <v>5512</v>
      </c>
      <c r="CQ45" s="948"/>
      <c r="CR45" s="948"/>
      <c r="CS45" s="948"/>
      <c r="CT45" s="948"/>
      <c r="CU45" s="948"/>
      <c r="CV45" s="948" t="s">
        <v>5512</v>
      </c>
      <c r="CW45" s="948"/>
      <c r="CX45" s="948"/>
      <c r="CY45" s="948"/>
      <c r="CZ45" s="948"/>
      <c r="DA45" s="948"/>
      <c r="DB45" s="948" t="s">
        <v>5512</v>
      </c>
      <c r="DC45" s="948"/>
      <c r="DD45" s="948"/>
      <c r="DE45" s="948"/>
      <c r="DF45" s="948"/>
      <c r="DG45" s="948"/>
      <c r="DH45" s="948" t="s">
        <v>5512</v>
      </c>
      <c r="DI45" s="948"/>
      <c r="DJ45" s="948"/>
      <c r="DK45" s="948"/>
      <c r="DL45" s="948"/>
      <c r="DM45" s="948"/>
      <c r="DN45" s="948" t="s">
        <v>5512</v>
      </c>
      <c r="DO45" s="948"/>
      <c r="DP45" s="948"/>
      <c r="DQ45" s="948"/>
      <c r="DR45" s="948"/>
      <c r="DS45" s="948"/>
      <c r="DT45" s="948" t="s">
        <v>5512</v>
      </c>
      <c r="DU45" s="948"/>
      <c r="DV45" s="948"/>
      <c r="DW45" s="948"/>
      <c r="DX45" s="948"/>
      <c r="DY45" s="948"/>
      <c r="DZ45" s="948" t="s">
        <v>5512</v>
      </c>
      <c r="EA45" s="948"/>
      <c r="EB45" s="948"/>
      <c r="EC45" s="948"/>
      <c r="ED45" s="948"/>
      <c r="EE45" s="948"/>
      <c r="EF45" s="948" t="s">
        <v>5512</v>
      </c>
      <c r="EG45" s="948"/>
      <c r="EH45" s="948"/>
      <c r="EI45" s="948"/>
      <c r="EJ45" s="948"/>
      <c r="EK45" s="948"/>
      <c r="EL45" s="948" t="s">
        <v>5512</v>
      </c>
      <c r="EM45" s="948"/>
      <c r="EN45" s="948"/>
      <c r="EO45" s="948"/>
      <c r="EP45" s="948"/>
      <c r="EQ45" s="948"/>
      <c r="ER45" s="948" t="s">
        <v>5512</v>
      </c>
      <c r="ES45" s="948"/>
      <c r="ET45" s="948"/>
      <c r="EU45" s="948"/>
      <c r="EV45" s="948"/>
      <c r="EW45" s="948"/>
      <c r="EX45" s="948" t="s">
        <v>5512</v>
      </c>
      <c r="EY45" s="948"/>
      <c r="EZ45" s="948"/>
      <c r="FA45" s="948"/>
      <c r="FB45" s="948"/>
      <c r="FC45" s="948"/>
      <c r="FD45" s="948" t="s">
        <v>5512</v>
      </c>
      <c r="FE45" s="948"/>
      <c r="FF45" s="948"/>
      <c r="FG45" s="948"/>
      <c r="FH45" s="948"/>
      <c r="FI45" s="948"/>
      <c r="FJ45" s="948" t="s">
        <v>5512</v>
      </c>
      <c r="FK45" s="948"/>
      <c r="FL45" s="948"/>
      <c r="FM45" s="948"/>
      <c r="FN45" s="948"/>
      <c r="FO45" s="948"/>
      <c r="FP45" s="948" t="s">
        <v>5512</v>
      </c>
      <c r="FQ45" s="948"/>
      <c r="FR45" s="948"/>
      <c r="FS45" s="948"/>
      <c r="FT45" s="948"/>
      <c r="FU45" s="948"/>
      <c r="FV45" s="948" t="s">
        <v>5512</v>
      </c>
      <c r="FW45" s="948"/>
      <c r="FX45" s="948"/>
      <c r="FY45" s="948"/>
      <c r="FZ45" s="948"/>
      <c r="GA45" s="948"/>
      <c r="GB45" s="948" t="s">
        <v>5512</v>
      </c>
      <c r="GC45" s="948"/>
      <c r="GD45" s="948"/>
      <c r="GE45" s="948"/>
      <c r="GF45" s="948"/>
      <c r="GG45" s="948"/>
      <c r="GH45" s="948" t="s">
        <v>5512</v>
      </c>
      <c r="GI45" s="948"/>
      <c r="GJ45" s="948"/>
      <c r="GK45" s="948"/>
      <c r="GL45" s="948"/>
      <c r="GM45" s="948"/>
      <c r="GN45" s="948" t="s">
        <v>5512</v>
      </c>
      <c r="GO45" s="948"/>
      <c r="GP45" s="948"/>
      <c r="GQ45" s="948"/>
      <c r="GR45" s="948"/>
      <c r="GS45" s="948"/>
      <c r="GT45" s="948" t="s">
        <v>5512</v>
      </c>
      <c r="GU45" s="948"/>
      <c r="GV45" s="948"/>
      <c r="GW45" s="948"/>
      <c r="GX45" s="948"/>
      <c r="GY45" s="948"/>
      <c r="GZ45" s="948" t="s">
        <v>5512</v>
      </c>
      <c r="HA45" s="948"/>
      <c r="HB45" s="948"/>
      <c r="HC45" s="948"/>
      <c r="HD45" s="948"/>
      <c r="HE45" s="948"/>
      <c r="HF45" s="948" t="s">
        <v>5512</v>
      </c>
      <c r="HG45" s="948"/>
      <c r="HH45" s="948"/>
      <c r="HI45" s="948"/>
      <c r="HJ45" s="948"/>
      <c r="HK45" s="948"/>
      <c r="HL45" s="948" t="s">
        <v>5512</v>
      </c>
      <c r="HM45" s="948"/>
      <c r="HN45" s="948"/>
      <c r="HO45" s="948"/>
      <c r="HP45" s="948"/>
      <c r="HQ45" s="948"/>
      <c r="HR45" s="948" t="s">
        <v>5512</v>
      </c>
      <c r="HS45" s="948"/>
      <c r="HT45" s="948"/>
      <c r="HU45" s="948"/>
      <c r="HV45" s="948"/>
      <c r="HW45" s="948"/>
      <c r="HX45" s="948" t="s">
        <v>5512</v>
      </c>
      <c r="HY45" s="948"/>
      <c r="HZ45" s="948"/>
      <c r="IA45" s="948"/>
      <c r="IB45" s="948"/>
      <c r="IC45" s="948"/>
      <c r="ID45" s="948" t="s">
        <v>5512</v>
      </c>
      <c r="IE45" s="948"/>
      <c r="IF45" s="948"/>
      <c r="IG45" s="948"/>
      <c r="IH45" s="948"/>
      <c r="II45" s="948"/>
      <c r="IJ45" s="948" t="s">
        <v>5512</v>
      </c>
      <c r="IK45" s="948"/>
      <c r="IL45" s="948"/>
      <c r="IM45" s="948"/>
      <c r="IN45" s="948"/>
      <c r="IO45" s="948"/>
      <c r="IP45" s="948" t="s">
        <v>5512</v>
      </c>
      <c r="IQ45" s="948"/>
      <c r="IR45" s="948"/>
      <c r="IS45" s="948"/>
    </row>
    <row r="46" spans="1:256">
      <c r="C46" s="1" t="s">
        <v>5552</v>
      </c>
      <c r="D46" s="1"/>
      <c r="E46" s="1"/>
      <c r="F46" s="312"/>
      <c r="G46" s="1"/>
      <c r="H46" s="1"/>
      <c r="I46" s="1"/>
      <c r="J46" s="1"/>
      <c r="K46" s="1"/>
      <c r="L46" s="1"/>
      <c r="M46" s="1"/>
      <c r="N46" s="1"/>
      <c r="O46" s="1"/>
      <c r="P46" s="948"/>
      <c r="Q46" s="948"/>
      <c r="R46" s="948"/>
      <c r="S46" s="948"/>
      <c r="T46" s="948"/>
      <c r="U46" s="948"/>
      <c r="V46" s="948" t="s">
        <v>5257</v>
      </c>
      <c r="W46" s="948"/>
      <c r="X46" s="948"/>
      <c r="Y46" s="948"/>
      <c r="Z46" s="948"/>
      <c r="AA46" s="948"/>
      <c r="AB46" s="948" t="s">
        <v>5257</v>
      </c>
      <c r="AC46" s="948"/>
      <c r="AD46" s="948"/>
      <c r="AE46" s="948"/>
      <c r="AF46" s="948"/>
      <c r="AG46" s="948"/>
      <c r="AH46" s="948" t="s">
        <v>5257</v>
      </c>
      <c r="AI46" s="948"/>
      <c r="AJ46" s="948"/>
      <c r="AK46" s="948"/>
      <c r="AL46" s="948"/>
      <c r="AM46" s="948"/>
      <c r="AN46" s="948" t="s">
        <v>5257</v>
      </c>
      <c r="AO46" s="948"/>
      <c r="AP46" s="948"/>
      <c r="AQ46" s="948"/>
      <c r="AR46" s="948"/>
      <c r="AS46" s="948"/>
      <c r="AT46" s="948" t="s">
        <v>5257</v>
      </c>
      <c r="AU46" s="948"/>
      <c r="AV46" s="948"/>
      <c r="AW46" s="948"/>
      <c r="AX46" s="948"/>
      <c r="AY46" s="948"/>
      <c r="AZ46" s="948" t="s">
        <v>5257</v>
      </c>
      <c r="BA46" s="948"/>
      <c r="BB46" s="948"/>
      <c r="BC46" s="948"/>
      <c r="BD46" s="948"/>
      <c r="BE46" s="948"/>
      <c r="BF46" s="948" t="s">
        <v>5257</v>
      </c>
      <c r="BG46" s="948"/>
      <c r="BH46" s="948"/>
      <c r="BI46" s="948"/>
      <c r="BJ46" s="948"/>
      <c r="BK46" s="948"/>
      <c r="BL46" s="948" t="s">
        <v>5257</v>
      </c>
      <c r="BM46" s="948"/>
      <c r="BN46" s="948"/>
      <c r="BO46" s="948"/>
      <c r="BP46" s="948"/>
      <c r="BQ46" s="948"/>
      <c r="BR46" s="948" t="s">
        <v>5257</v>
      </c>
      <c r="BS46" s="948"/>
      <c r="BT46" s="948"/>
      <c r="BU46" s="948"/>
      <c r="BV46" s="948"/>
      <c r="BW46" s="948"/>
      <c r="BX46" s="948" t="s">
        <v>5257</v>
      </c>
      <c r="BY46" s="948"/>
      <c r="BZ46" s="948"/>
      <c r="CA46" s="948"/>
      <c r="CB46" s="948"/>
      <c r="CC46" s="948"/>
      <c r="CD46" s="948" t="s">
        <v>5257</v>
      </c>
      <c r="CE46" s="948"/>
      <c r="CF46" s="948"/>
      <c r="CG46" s="948"/>
      <c r="CH46" s="948"/>
      <c r="CI46" s="948"/>
      <c r="CJ46" s="948" t="s">
        <v>5257</v>
      </c>
      <c r="CK46" s="948"/>
      <c r="CL46" s="948"/>
      <c r="CM46" s="948"/>
      <c r="CN46" s="948"/>
      <c r="CO46" s="948"/>
      <c r="CP46" s="948" t="s">
        <v>5257</v>
      </c>
      <c r="CQ46" s="948"/>
      <c r="CR46" s="948"/>
      <c r="CS46" s="948"/>
      <c r="CT46" s="948"/>
      <c r="CU46" s="948"/>
      <c r="CV46" s="948" t="s">
        <v>5257</v>
      </c>
      <c r="CW46" s="948"/>
      <c r="CX46" s="948"/>
      <c r="CY46" s="948"/>
      <c r="CZ46" s="948"/>
      <c r="DA46" s="948"/>
      <c r="DB46" s="948" t="s">
        <v>5257</v>
      </c>
      <c r="DC46" s="948"/>
      <c r="DD46" s="948"/>
      <c r="DE46" s="948"/>
      <c r="DF46" s="948"/>
      <c r="DG46" s="948"/>
      <c r="DH46" s="948" t="s">
        <v>5257</v>
      </c>
      <c r="DI46" s="948"/>
      <c r="DJ46" s="948"/>
      <c r="DK46" s="948"/>
      <c r="DL46" s="948"/>
      <c r="DM46" s="948"/>
      <c r="DN46" s="948" t="s">
        <v>5257</v>
      </c>
      <c r="DO46" s="948"/>
      <c r="DP46" s="948"/>
      <c r="DQ46" s="948"/>
      <c r="DR46" s="948"/>
      <c r="DS46" s="948"/>
      <c r="DT46" s="948" t="s">
        <v>5257</v>
      </c>
      <c r="DU46" s="948"/>
      <c r="DV46" s="948"/>
      <c r="DW46" s="948"/>
      <c r="DX46" s="948"/>
      <c r="DY46" s="948"/>
      <c r="DZ46" s="948" t="s">
        <v>5257</v>
      </c>
      <c r="EA46" s="948"/>
      <c r="EB46" s="948"/>
      <c r="EC46" s="948"/>
      <c r="ED46" s="948"/>
      <c r="EE46" s="948"/>
      <c r="EF46" s="948" t="s">
        <v>5257</v>
      </c>
      <c r="EG46" s="948"/>
      <c r="EH46" s="948"/>
      <c r="EI46" s="948"/>
      <c r="EJ46" s="948"/>
      <c r="EK46" s="948"/>
      <c r="EL46" s="948" t="s">
        <v>5257</v>
      </c>
      <c r="EM46" s="948"/>
      <c r="EN46" s="948"/>
      <c r="EO46" s="948"/>
      <c r="EP46" s="948"/>
      <c r="EQ46" s="948"/>
      <c r="ER46" s="948" t="s">
        <v>5257</v>
      </c>
      <c r="ES46" s="948"/>
      <c r="ET46" s="948"/>
      <c r="EU46" s="948"/>
      <c r="EV46" s="948"/>
      <c r="EW46" s="948"/>
      <c r="EX46" s="948" t="s">
        <v>5257</v>
      </c>
      <c r="EY46" s="948"/>
      <c r="EZ46" s="948"/>
      <c r="FA46" s="948"/>
      <c r="FB46" s="948"/>
      <c r="FC46" s="948"/>
      <c r="FD46" s="948" t="s">
        <v>5257</v>
      </c>
      <c r="FE46" s="948"/>
      <c r="FF46" s="948"/>
      <c r="FG46" s="948"/>
      <c r="FH46" s="948"/>
      <c r="FI46" s="948"/>
      <c r="FJ46" s="948" t="s">
        <v>5257</v>
      </c>
      <c r="FK46" s="948"/>
      <c r="FL46" s="948"/>
      <c r="FM46" s="948"/>
      <c r="FN46" s="948"/>
      <c r="FO46" s="948"/>
      <c r="FP46" s="948" t="s">
        <v>5257</v>
      </c>
      <c r="FQ46" s="948"/>
      <c r="FR46" s="948"/>
      <c r="FS46" s="948"/>
      <c r="FT46" s="948"/>
      <c r="FU46" s="948"/>
      <c r="FV46" s="948" t="s">
        <v>5257</v>
      </c>
      <c r="FW46" s="948"/>
      <c r="FX46" s="948"/>
      <c r="FY46" s="948"/>
      <c r="FZ46" s="948"/>
      <c r="GA46" s="948"/>
      <c r="GB46" s="948" t="s">
        <v>5257</v>
      </c>
      <c r="GC46" s="948"/>
      <c r="GD46" s="948"/>
      <c r="GE46" s="948"/>
      <c r="GF46" s="948"/>
      <c r="GG46" s="948"/>
      <c r="GH46" s="948" t="s">
        <v>5257</v>
      </c>
      <c r="GI46" s="948"/>
      <c r="GJ46" s="948"/>
      <c r="GK46" s="948"/>
      <c r="GL46" s="948"/>
      <c r="GM46" s="948"/>
      <c r="GN46" s="948" t="s">
        <v>5257</v>
      </c>
      <c r="GO46" s="948"/>
      <c r="GP46" s="948"/>
      <c r="GQ46" s="948"/>
      <c r="GR46" s="948"/>
      <c r="GS46" s="948"/>
      <c r="GT46" s="948" t="s">
        <v>5257</v>
      </c>
      <c r="GU46" s="948"/>
      <c r="GV46" s="948"/>
      <c r="GW46" s="948"/>
      <c r="GX46" s="948"/>
      <c r="GY46" s="948"/>
      <c r="GZ46" s="948" t="s">
        <v>5257</v>
      </c>
      <c r="HA46" s="948"/>
      <c r="HB46" s="948"/>
      <c r="HC46" s="948"/>
      <c r="HD46" s="948"/>
      <c r="HE46" s="948"/>
      <c r="HF46" s="948" t="s">
        <v>5257</v>
      </c>
      <c r="HG46" s="948"/>
      <c r="HH46" s="948"/>
      <c r="HI46" s="948"/>
      <c r="HJ46" s="948"/>
      <c r="HK46" s="948"/>
      <c r="HL46" s="948" t="s">
        <v>5257</v>
      </c>
      <c r="HM46" s="948"/>
      <c r="HN46" s="948"/>
      <c r="HO46" s="948"/>
      <c r="HP46" s="948"/>
      <c r="HQ46" s="948"/>
      <c r="HR46" s="948" t="s">
        <v>5257</v>
      </c>
      <c r="HS46" s="948"/>
      <c r="HT46" s="948"/>
      <c r="HU46" s="948"/>
      <c r="HV46" s="948"/>
      <c r="HW46" s="948"/>
      <c r="HX46" s="948" t="s">
        <v>5257</v>
      </c>
      <c r="HY46" s="948"/>
      <c r="HZ46" s="948"/>
      <c r="IA46" s="948"/>
      <c r="IB46" s="948"/>
      <c r="IC46" s="948"/>
      <c r="ID46" s="948" t="s">
        <v>5257</v>
      </c>
      <c r="IE46" s="948"/>
      <c r="IF46" s="948"/>
      <c r="IG46" s="948"/>
      <c r="IH46" s="948"/>
      <c r="II46" s="948"/>
      <c r="IJ46" s="948" t="s">
        <v>5257</v>
      </c>
      <c r="IK46" s="948"/>
      <c r="IL46" s="948"/>
      <c r="IM46" s="948"/>
      <c r="IN46" s="948"/>
      <c r="IO46" s="948"/>
      <c r="IP46" s="948" t="s">
        <v>5257</v>
      </c>
      <c r="IQ46" s="948"/>
      <c r="IR46" s="948"/>
      <c r="IS46" s="948"/>
      <c r="IT46" s="948"/>
      <c r="IU46" s="948"/>
      <c r="IV46" s="1" t="s">
        <v>5257</v>
      </c>
    </row>
    <row r="47" spans="1:256">
      <c r="C47" s="313" t="s">
        <v>2960</v>
      </c>
      <c r="D47" s="313"/>
      <c r="E47" s="313"/>
      <c r="F47" s="314"/>
      <c r="G47" s="313"/>
    </row>
    <row r="48" spans="1:256">
      <c r="C48" s="1" t="s">
        <v>5257</v>
      </c>
      <c r="D48" s="1"/>
      <c r="E48" s="1"/>
      <c r="F48" s="312"/>
      <c r="G48" s="1"/>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3">
    <mergeCell ref="IP46:IU46"/>
    <mergeCell ref="IJ46:IO46"/>
    <mergeCell ref="HX46:IC46"/>
    <mergeCell ref="ID46:II46"/>
    <mergeCell ref="HL45:HQ45"/>
    <mergeCell ref="HX44:IC44"/>
    <mergeCell ref="HL44:HQ44"/>
    <mergeCell ref="HX45:IC45"/>
    <mergeCell ref="ID45:II45"/>
    <mergeCell ref="HR46:HW46"/>
    <mergeCell ref="IP44:IS44"/>
    <mergeCell ref="IP45:IS45"/>
    <mergeCell ref="HR44:HW44"/>
    <mergeCell ref="IJ45:IO45"/>
    <mergeCell ref="IJ44:IO44"/>
    <mergeCell ref="ID44:II44"/>
    <mergeCell ref="HR45:HW45"/>
    <mergeCell ref="GZ46:HE46"/>
    <mergeCell ref="CD45:CI45"/>
    <mergeCell ref="FD44:FI44"/>
    <mergeCell ref="FV45:GA45"/>
    <mergeCell ref="EL45:EQ45"/>
    <mergeCell ref="ER45:EW45"/>
    <mergeCell ref="FJ45:FO45"/>
    <mergeCell ref="DH44:DM44"/>
    <mergeCell ref="CJ44:CO44"/>
    <mergeCell ref="DN44:DS44"/>
    <mergeCell ref="GB44:GG44"/>
    <mergeCell ref="GH44:GM44"/>
    <mergeCell ref="GN44:GS44"/>
    <mergeCell ref="GB45:GG45"/>
    <mergeCell ref="HF46:HK46"/>
    <mergeCell ref="HL46:HQ46"/>
    <mergeCell ref="GZ44:HE44"/>
    <mergeCell ref="HF44:HK44"/>
    <mergeCell ref="GZ45:HE45"/>
    <mergeCell ref="HF45:HK45"/>
    <mergeCell ref="EL44:EQ44"/>
    <mergeCell ref="DB44:DG44"/>
    <mergeCell ref="FJ44:FO44"/>
    <mergeCell ref="ER44:EW44"/>
    <mergeCell ref="EX45:FC45"/>
    <mergeCell ref="DH45:DM45"/>
    <mergeCell ref="DN45:DS45"/>
    <mergeCell ref="DT45:DY45"/>
    <mergeCell ref="EF45:EK45"/>
    <mergeCell ref="EF44:EK44"/>
    <mergeCell ref="DZ44:EE44"/>
    <mergeCell ref="CP44:CU44"/>
    <mergeCell ref="DT44:DY44"/>
    <mergeCell ref="CV44:DA44"/>
    <mergeCell ref="DB45:DG45"/>
    <mergeCell ref="EX46:FC46"/>
    <mergeCell ref="GB46:GG46"/>
    <mergeCell ref="FV44:GA44"/>
    <mergeCell ref="GH46:GM46"/>
    <mergeCell ref="GT45:GY45"/>
    <mergeCell ref="GN45:GS45"/>
    <mergeCell ref="GH45:GM45"/>
    <mergeCell ref="EX44:FC44"/>
    <mergeCell ref="GT44:GY44"/>
    <mergeCell ref="FP44:FU44"/>
    <mergeCell ref="FP46:FU46"/>
    <mergeCell ref="FP45:FU45"/>
    <mergeCell ref="FD46:FI46"/>
    <mergeCell ref="FJ46:FO46"/>
    <mergeCell ref="FD45:FI45"/>
    <mergeCell ref="GT46:GY46"/>
    <mergeCell ref="GN46:GS46"/>
    <mergeCell ref="FV46:GA46"/>
    <mergeCell ref="DZ45:EE45"/>
    <mergeCell ref="CV46:DA46"/>
    <mergeCell ref="CP46:CU46"/>
    <mergeCell ref="ER46:EW46"/>
    <mergeCell ref="DZ46:EE46"/>
    <mergeCell ref="DT46:DY46"/>
    <mergeCell ref="DH46:DM46"/>
    <mergeCell ref="EF46:EK46"/>
    <mergeCell ref="EL46:EQ46"/>
    <mergeCell ref="CV45:DA45"/>
    <mergeCell ref="P46:U46"/>
    <mergeCell ref="V46:AA46"/>
    <mergeCell ref="AB46:AG46"/>
    <mergeCell ref="AH46:AM46"/>
    <mergeCell ref="BX46:CC46"/>
    <mergeCell ref="CD46:CI46"/>
    <mergeCell ref="AN45:AS45"/>
    <mergeCell ref="AN46:AS46"/>
    <mergeCell ref="AZ45:BE45"/>
    <mergeCell ref="BR45:BW45"/>
    <mergeCell ref="AT45:AY45"/>
    <mergeCell ref="DN46:DS46"/>
    <mergeCell ref="DB46:DG46"/>
    <mergeCell ref="CJ46:CO46"/>
    <mergeCell ref="BR46:BW46"/>
    <mergeCell ref="AZ44:BE44"/>
    <mergeCell ref="BL46:BQ46"/>
    <mergeCell ref="BL45:BQ45"/>
    <mergeCell ref="AT46:AY46"/>
    <mergeCell ref="BF46:BK46"/>
    <mergeCell ref="BF45:BK45"/>
    <mergeCell ref="BR44:BW44"/>
    <mergeCell ref="AZ46:BE46"/>
    <mergeCell ref="CJ45:CO45"/>
    <mergeCell ref="CP45:CU45"/>
    <mergeCell ref="AB44:AG44"/>
    <mergeCell ref="AH44:AM44"/>
    <mergeCell ref="AN44:AS44"/>
    <mergeCell ref="AB45:AG45"/>
    <mergeCell ref="AH45:AM45"/>
    <mergeCell ref="BX45:CC45"/>
    <mergeCell ref="BX44:CC44"/>
    <mergeCell ref="CD44:CI44"/>
    <mergeCell ref="BF44:BK44"/>
    <mergeCell ref="BL44:BQ44"/>
    <mergeCell ref="C1:G1"/>
    <mergeCell ref="J45:O45"/>
    <mergeCell ref="P45:U45"/>
    <mergeCell ref="V45:AA45"/>
    <mergeCell ref="J44:O44"/>
    <mergeCell ref="P44:U44"/>
    <mergeCell ref="V44:AA44"/>
    <mergeCell ref="AT44:AY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6" zoomScale="125" workbookViewId="0">
      <selection activeCell="H26" sqref="H2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5856</v>
      </c>
      <c r="G2" s="22"/>
    </row>
    <row r="3" spans="1:8">
      <c r="A3" s="267" t="s">
        <v>97</v>
      </c>
      <c r="G3" s="31">
        <v>40648</v>
      </c>
    </row>
    <row r="4" spans="1:8">
      <c r="A4" s="267" t="s">
        <v>5597</v>
      </c>
      <c r="G4" s="24" t="s">
        <v>651</v>
      </c>
    </row>
    <row r="5" spans="1:8">
      <c r="A5" s="267" t="s">
        <v>5857</v>
      </c>
    </row>
    <row r="6" spans="1:8">
      <c r="C6" s="49" t="s">
        <v>5989</v>
      </c>
      <c r="D6" s="173"/>
      <c r="E6" s="173"/>
      <c r="F6" s="248"/>
      <c r="G6" s="46"/>
      <c r="H6" s="199"/>
    </row>
    <row r="7" spans="1:8">
      <c r="C7" s="269" t="s">
        <v>1029</v>
      </c>
      <c r="D7" s="174" t="s">
        <v>810</v>
      </c>
      <c r="E7" s="174"/>
      <c r="F7" s="249" t="s">
        <v>493</v>
      </c>
      <c r="G7" s="48"/>
      <c r="H7" s="199"/>
    </row>
    <row r="8" spans="1:8">
      <c r="A8" s="267" t="s">
        <v>431</v>
      </c>
      <c r="C8" s="269" t="s">
        <v>181</v>
      </c>
      <c r="D8" s="174" t="s">
        <v>809</v>
      </c>
      <c r="E8" s="174"/>
      <c r="F8" s="249" t="s">
        <v>832</v>
      </c>
      <c r="G8" s="270"/>
      <c r="H8" s="199"/>
    </row>
    <row r="9" spans="1:8">
      <c r="A9" s="267" t="s">
        <v>633</v>
      </c>
      <c r="C9" s="269" t="s">
        <v>5488</v>
      </c>
      <c r="D9" s="174" t="s">
        <v>811</v>
      </c>
      <c r="E9" s="174"/>
      <c r="F9" s="249"/>
      <c r="G9" s="270"/>
      <c r="H9" s="199"/>
    </row>
    <row r="10" spans="1:8">
      <c r="A10" s="267" t="s">
        <v>634</v>
      </c>
      <c r="B10" s="267"/>
      <c r="C10" s="272"/>
      <c r="D10" s="174"/>
      <c r="E10" s="174"/>
      <c r="F10" s="249"/>
      <c r="G10" s="270"/>
      <c r="H10" s="199"/>
    </row>
    <row r="11" spans="1:8">
      <c r="A11" t="s">
        <v>635</v>
      </c>
      <c r="B11" s="267"/>
      <c r="C11" s="47" t="s">
        <v>5888</v>
      </c>
      <c r="D11" s="199"/>
      <c r="E11" s="199"/>
      <c r="F11" s="273"/>
      <c r="G11" s="270"/>
      <c r="H11" s="199"/>
    </row>
    <row r="12" spans="1:8">
      <c r="A12" s="267" t="s">
        <v>636</v>
      </c>
      <c r="B12" s="267"/>
      <c r="C12" s="47" t="s">
        <v>6059</v>
      </c>
      <c r="D12" s="174"/>
      <c r="E12" s="174"/>
      <c r="F12" s="249"/>
      <c r="G12" s="270"/>
      <c r="H12" s="199"/>
    </row>
    <row r="13" spans="1:8">
      <c r="A13" s="271"/>
      <c r="C13" s="272" t="s">
        <v>5195</v>
      </c>
      <c r="D13" s="199"/>
      <c r="E13" s="199"/>
      <c r="F13" s="273"/>
      <c r="G13" s="270"/>
      <c r="H13" s="199"/>
    </row>
    <row r="14" spans="1:8">
      <c r="A14" s="274"/>
      <c r="C14" s="272"/>
      <c r="D14" s="199"/>
      <c r="E14" s="199"/>
      <c r="F14" s="273"/>
      <c r="G14" s="275"/>
      <c r="H14" s="199"/>
    </row>
    <row r="15" spans="1:8">
      <c r="A15" s="274" t="s">
        <v>5911</v>
      </c>
      <c r="C15" s="272"/>
      <c r="D15" s="199"/>
      <c r="E15" s="199"/>
      <c r="F15" s="273"/>
      <c r="G15" s="270"/>
      <c r="H15" s="199"/>
    </row>
    <row r="16" spans="1:8">
      <c r="A16" s="832" t="s">
        <v>1212</v>
      </c>
      <c r="C16" s="272"/>
      <c r="D16" s="199"/>
      <c r="E16" s="199"/>
      <c r="F16" s="273"/>
      <c r="G16" s="270"/>
      <c r="H16" s="199"/>
    </row>
    <row r="17" spans="1:8">
      <c r="C17" s="272"/>
      <c r="D17" s="199"/>
      <c r="E17" s="199"/>
      <c r="F17" s="273"/>
      <c r="G17" s="270"/>
      <c r="H17" s="199"/>
    </row>
    <row r="18" spans="1:8">
      <c r="C18" s="276" t="s">
        <v>1194</v>
      </c>
      <c r="D18" s="277"/>
      <c r="E18" s="277"/>
      <c r="F18" s="278"/>
      <c r="G18" s="279"/>
      <c r="H18" s="199"/>
    </row>
    <row r="19" spans="1:8">
      <c r="A19" s="267" t="s">
        <v>1967</v>
      </c>
      <c r="C19" s="950"/>
      <c r="D19" s="950"/>
      <c r="E19" s="950"/>
      <c r="F19" s="950"/>
      <c r="G19" s="950"/>
    </row>
    <row r="20" spans="1:8">
      <c r="A20" s="274" t="s">
        <v>543</v>
      </c>
      <c r="C20" s="274"/>
      <c r="D20" s="274"/>
      <c r="E20" s="274"/>
      <c r="F20" s="280"/>
    </row>
    <row r="21" spans="1:8">
      <c r="A21" s="826"/>
      <c r="C21" s="274"/>
      <c r="D21" s="274"/>
      <c r="E21" s="274"/>
      <c r="F21" s="280"/>
    </row>
    <row r="22" spans="1:8" s="286" customFormat="1" ht="16" customHeight="1">
      <c r="A22" s="282"/>
      <c r="B22" s="18"/>
      <c r="C22" s="8"/>
      <c r="D22" s="8"/>
      <c r="E22" s="8"/>
      <c r="F22" s="283"/>
      <c r="G22" s="284"/>
      <c r="H22" s="285"/>
    </row>
    <row r="23" spans="1:8" ht="29" customHeight="1">
      <c r="A23" s="287" t="s">
        <v>5865</v>
      </c>
      <c r="B23" s="30" t="s">
        <v>5518</v>
      </c>
      <c r="C23" s="30" t="s">
        <v>5519</v>
      </c>
      <c r="D23" s="513" t="s">
        <v>5783</v>
      </c>
      <c r="E23" s="30" t="s">
        <v>5912</v>
      </c>
      <c r="F23" s="253" t="s">
        <v>5514</v>
      </c>
      <c r="G23" s="30" t="s">
        <v>5515</v>
      </c>
      <c r="H23" s="13"/>
    </row>
    <row r="24" spans="1:8">
      <c r="A24" s="288">
        <v>40656</v>
      </c>
      <c r="B24" s="289" t="s">
        <v>2615</v>
      </c>
      <c r="C24" s="290"/>
      <c r="D24" s="291"/>
      <c r="E24" s="290"/>
      <c r="F24" s="233"/>
      <c r="G24" s="223">
        <f t="shared" ref="G24:G38" si="0">E24*(1-F24)</f>
        <v>0</v>
      </c>
      <c r="H24" s="13"/>
    </row>
    <row r="25" spans="1:8">
      <c r="A25" s="23"/>
      <c r="B25" s="289" t="s">
        <v>5332</v>
      </c>
      <c r="C25" s="290">
        <v>225</v>
      </c>
      <c r="D25" s="291">
        <v>2.5</v>
      </c>
      <c r="E25" s="290">
        <f>C25*D25</f>
        <v>562.5</v>
      </c>
      <c r="F25" s="292">
        <v>1</v>
      </c>
      <c r="G25" s="223">
        <f>E25*(1-F25)</f>
        <v>0</v>
      </c>
      <c r="H25" s="178"/>
    </row>
    <row r="26" spans="1:8">
      <c r="A26" s="293"/>
      <c r="B26" s="294" t="s">
        <v>5663</v>
      </c>
      <c r="C26" s="290"/>
      <c r="D26" s="291"/>
      <c r="E26" s="290"/>
      <c r="F26" s="292"/>
      <c r="G26" s="223">
        <f t="shared" si="0"/>
        <v>0</v>
      </c>
      <c r="H26" s="178"/>
    </row>
    <row r="27" spans="1:8">
      <c r="A27" s="293"/>
      <c r="B27" s="294" t="s">
        <v>5125</v>
      </c>
      <c r="C27" s="290">
        <v>60</v>
      </c>
      <c r="D27" s="291">
        <v>5</v>
      </c>
      <c r="E27" s="290">
        <f>C27*D27</f>
        <v>300</v>
      </c>
      <c r="F27" s="292"/>
      <c r="G27" s="223">
        <f t="shared" si="0"/>
        <v>300</v>
      </c>
      <c r="H27" s="178"/>
    </row>
    <row r="28" spans="1:8">
      <c r="A28" s="293"/>
      <c r="B28" s="294" t="s">
        <v>4884</v>
      </c>
      <c r="C28" s="290"/>
      <c r="D28" s="291"/>
      <c r="E28" s="290"/>
      <c r="F28" s="292"/>
      <c r="G28" s="223">
        <f t="shared" si="0"/>
        <v>0</v>
      </c>
      <c r="H28" s="178"/>
    </row>
    <row r="29" spans="1:8">
      <c r="A29" s="293"/>
      <c r="B29" s="294" t="s">
        <v>4885</v>
      </c>
      <c r="C29" s="290"/>
      <c r="D29" s="291"/>
      <c r="E29" s="290"/>
      <c r="F29" s="292"/>
      <c r="G29" s="223">
        <f t="shared" si="0"/>
        <v>0</v>
      </c>
      <c r="H29" s="178"/>
    </row>
    <row r="30" spans="1:8">
      <c r="A30" s="293"/>
      <c r="B30" s="294" t="s">
        <v>5535</v>
      </c>
      <c r="C30" s="290"/>
      <c r="D30" s="291"/>
      <c r="E30" s="290"/>
      <c r="F30" s="292"/>
      <c r="G30" s="223">
        <f t="shared" si="0"/>
        <v>0</v>
      </c>
      <c r="H30" s="178"/>
    </row>
    <row r="31" spans="1:8">
      <c r="A31" s="293"/>
      <c r="B31" s="294" t="s">
        <v>5890</v>
      </c>
      <c r="C31" s="290"/>
      <c r="D31" s="291"/>
      <c r="E31" s="290"/>
      <c r="F31" s="292"/>
      <c r="G31" s="223">
        <f t="shared" si="0"/>
        <v>0</v>
      </c>
      <c r="H31" s="178"/>
    </row>
    <row r="32" spans="1:8">
      <c r="A32" s="293"/>
      <c r="B32" s="294" t="s">
        <v>5891</v>
      </c>
      <c r="C32" s="290"/>
      <c r="D32" s="291"/>
      <c r="E32" s="290"/>
      <c r="F32" s="292"/>
      <c r="G32" s="223">
        <f t="shared" si="0"/>
        <v>0</v>
      </c>
      <c r="H32" s="178"/>
    </row>
    <row r="33" spans="1:256">
      <c r="A33" s="293"/>
      <c r="B33" s="294" t="s">
        <v>3902</v>
      </c>
      <c r="C33" s="295">
        <v>80</v>
      </c>
      <c r="D33" s="296">
        <v>4</v>
      </c>
      <c r="E33" s="290">
        <f>C33*D33</f>
        <v>320</v>
      </c>
      <c r="F33" s="297"/>
      <c r="G33" s="223">
        <f t="shared" si="0"/>
        <v>320</v>
      </c>
      <c r="H33" s="178"/>
    </row>
    <row r="34" spans="1:256">
      <c r="A34" s="293"/>
      <c r="B34" s="294" t="s">
        <v>5521</v>
      </c>
      <c r="C34" s="290">
        <v>45</v>
      </c>
      <c r="D34" s="291">
        <v>4</v>
      </c>
      <c r="E34" s="290">
        <f>C34*D34</f>
        <v>180</v>
      </c>
      <c r="F34" s="292"/>
      <c r="G34" s="223">
        <f t="shared" si="0"/>
        <v>180</v>
      </c>
      <c r="H34" s="13"/>
    </row>
    <row r="35" spans="1:256">
      <c r="A35" s="293"/>
      <c r="B35" s="294" t="s">
        <v>2174</v>
      </c>
      <c r="C35" s="290"/>
      <c r="D35" s="291"/>
      <c r="E35" s="290"/>
      <c r="F35" s="297"/>
      <c r="G35" s="223">
        <f t="shared" si="0"/>
        <v>0</v>
      </c>
      <c r="H35" s="13"/>
    </row>
    <row r="36" spans="1:256">
      <c r="A36" s="293"/>
      <c r="B36" s="294" t="s">
        <v>1195</v>
      </c>
      <c r="C36" s="290">
        <v>25</v>
      </c>
      <c r="D36" s="291">
        <v>3</v>
      </c>
      <c r="E36" s="290">
        <f>C36*D36</f>
        <v>75</v>
      </c>
      <c r="F36" s="292"/>
      <c r="G36" s="223">
        <f t="shared" si="0"/>
        <v>75</v>
      </c>
      <c r="H36" s="13"/>
    </row>
    <row r="37" spans="1:256">
      <c r="A37" s="293"/>
      <c r="B37" s="457" t="s">
        <v>5775</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5789</v>
      </c>
      <c r="C39" s="304"/>
      <c r="D39" s="304"/>
      <c r="E39" s="226">
        <f>SUM(E24:E38)</f>
        <v>1437.5</v>
      </c>
      <c r="F39" s="226"/>
      <c r="G39" s="226">
        <f>SUM(G24:G38)</f>
        <v>875</v>
      </c>
      <c r="H39" s="307"/>
    </row>
    <row r="41" spans="1:256">
      <c r="C41" s="309" t="s">
        <v>6055</v>
      </c>
      <c r="D41" s="310">
        <f>G39/2</f>
        <v>437.5</v>
      </c>
      <c r="E41" s="310"/>
      <c r="F41" s="311"/>
    </row>
    <row r="43" spans="1:256">
      <c r="C43" s="1" t="s">
        <v>6056</v>
      </c>
      <c r="D43" s="1"/>
      <c r="E43" s="1"/>
      <c r="F43" s="312"/>
      <c r="G43" s="1"/>
      <c r="H43" s="1"/>
      <c r="I43" s="1"/>
    </row>
    <row r="44" spans="1:256">
      <c r="C44" s="1" t="s">
        <v>5012</v>
      </c>
      <c r="D44" s="1"/>
      <c r="E44" s="1"/>
      <c r="F44" s="312"/>
      <c r="G44" s="1"/>
      <c r="H44" s="1"/>
      <c r="I44" s="1"/>
    </row>
    <row r="45" spans="1:256">
      <c r="C45" s="827" t="s">
        <v>5405</v>
      </c>
      <c r="D45" s="827"/>
      <c r="E45" s="827"/>
      <c r="F45" s="828"/>
      <c r="G45" s="827"/>
      <c r="H45" s="827"/>
      <c r="I45" s="315"/>
      <c r="J45" s="948"/>
      <c r="K45" s="948"/>
      <c r="L45" s="948"/>
      <c r="M45" s="948"/>
      <c r="N45" s="948"/>
      <c r="O45" s="948"/>
      <c r="P45" s="948"/>
      <c r="Q45" s="948"/>
      <c r="R45" s="948"/>
      <c r="S45" s="948"/>
      <c r="T45" s="948"/>
      <c r="U45" s="948"/>
      <c r="V45" s="948" t="s">
        <v>6056</v>
      </c>
      <c r="W45" s="948"/>
      <c r="X45" s="948"/>
      <c r="Y45" s="948"/>
      <c r="Z45" s="948"/>
      <c r="AA45" s="948"/>
      <c r="AB45" s="948" t="s">
        <v>6056</v>
      </c>
      <c r="AC45" s="948"/>
      <c r="AD45" s="948"/>
      <c r="AE45" s="948"/>
      <c r="AF45" s="948"/>
      <c r="AG45" s="948"/>
      <c r="AH45" s="948" t="s">
        <v>6056</v>
      </c>
      <c r="AI45" s="948"/>
      <c r="AJ45" s="948"/>
      <c r="AK45" s="948"/>
      <c r="AL45" s="948"/>
      <c r="AM45" s="948"/>
      <c r="AN45" s="948" t="s">
        <v>6056</v>
      </c>
      <c r="AO45" s="948"/>
      <c r="AP45" s="948"/>
      <c r="AQ45" s="948"/>
      <c r="AR45" s="948"/>
      <c r="AS45" s="948"/>
      <c r="AT45" s="948" t="s">
        <v>6056</v>
      </c>
      <c r="AU45" s="948"/>
      <c r="AV45" s="948"/>
      <c r="AW45" s="948"/>
      <c r="AX45" s="948"/>
      <c r="AY45" s="948"/>
      <c r="AZ45" s="948" t="s">
        <v>6056</v>
      </c>
      <c r="BA45" s="948"/>
      <c r="BB45" s="948"/>
      <c r="BC45" s="948"/>
      <c r="BD45" s="948"/>
      <c r="BE45" s="948"/>
      <c r="BF45" s="948" t="s">
        <v>6056</v>
      </c>
      <c r="BG45" s="948"/>
      <c r="BH45" s="948"/>
      <c r="BI45" s="948"/>
      <c r="BJ45" s="948"/>
      <c r="BK45" s="948"/>
      <c r="BL45" s="948" t="s">
        <v>6056</v>
      </c>
      <c r="BM45" s="948"/>
      <c r="BN45" s="948"/>
      <c r="BO45" s="948"/>
      <c r="BP45" s="948"/>
      <c r="BQ45" s="948"/>
      <c r="BR45" s="948" t="s">
        <v>6056</v>
      </c>
      <c r="BS45" s="948"/>
      <c r="BT45" s="948"/>
      <c r="BU45" s="948"/>
      <c r="BV45" s="948"/>
      <c r="BW45" s="948"/>
      <c r="BX45" s="948" t="s">
        <v>6056</v>
      </c>
      <c r="BY45" s="948"/>
      <c r="BZ45" s="948"/>
      <c r="CA45" s="948"/>
      <c r="CB45" s="948"/>
      <c r="CC45" s="948"/>
      <c r="CD45" s="948" t="s">
        <v>6056</v>
      </c>
      <c r="CE45" s="948"/>
      <c r="CF45" s="948"/>
      <c r="CG45" s="948"/>
      <c r="CH45" s="948"/>
      <c r="CI45" s="948"/>
      <c r="CJ45" s="948" t="s">
        <v>6056</v>
      </c>
      <c r="CK45" s="948"/>
      <c r="CL45" s="948"/>
      <c r="CM45" s="948"/>
      <c r="CN45" s="948"/>
      <c r="CO45" s="948"/>
      <c r="CP45" s="948" t="s">
        <v>6056</v>
      </c>
      <c r="CQ45" s="948"/>
      <c r="CR45" s="948"/>
      <c r="CS45" s="948"/>
      <c r="CT45" s="948"/>
      <c r="CU45" s="948"/>
      <c r="CV45" s="948" t="s">
        <v>6056</v>
      </c>
      <c r="CW45" s="948"/>
      <c r="CX45" s="948"/>
      <c r="CY45" s="948"/>
      <c r="CZ45" s="948"/>
      <c r="DA45" s="948"/>
      <c r="DB45" s="948" t="s">
        <v>6056</v>
      </c>
      <c r="DC45" s="948"/>
      <c r="DD45" s="948"/>
      <c r="DE45" s="948"/>
      <c r="DF45" s="948"/>
      <c r="DG45" s="948"/>
      <c r="DH45" s="948" t="s">
        <v>6056</v>
      </c>
      <c r="DI45" s="948"/>
      <c r="DJ45" s="948"/>
      <c r="DK45" s="948"/>
      <c r="DL45" s="948"/>
      <c r="DM45" s="948"/>
      <c r="DN45" s="948" t="s">
        <v>6056</v>
      </c>
      <c r="DO45" s="948"/>
      <c r="DP45" s="948"/>
      <c r="DQ45" s="948"/>
      <c r="DR45" s="948"/>
      <c r="DS45" s="948"/>
      <c r="DT45" s="948" t="s">
        <v>6056</v>
      </c>
      <c r="DU45" s="948"/>
      <c r="DV45" s="948"/>
      <c r="DW45" s="948"/>
      <c r="DX45" s="948"/>
      <c r="DY45" s="948"/>
      <c r="DZ45" s="948" t="s">
        <v>6056</v>
      </c>
      <c r="EA45" s="948"/>
      <c r="EB45" s="948"/>
      <c r="EC45" s="948"/>
      <c r="ED45" s="948"/>
      <c r="EE45" s="948"/>
      <c r="EF45" s="948" t="s">
        <v>6056</v>
      </c>
      <c r="EG45" s="948"/>
      <c r="EH45" s="948"/>
      <c r="EI45" s="948"/>
      <c r="EJ45" s="948"/>
      <c r="EK45" s="948"/>
      <c r="EL45" s="948" t="s">
        <v>6056</v>
      </c>
      <c r="EM45" s="948"/>
      <c r="EN45" s="948"/>
      <c r="EO45" s="948"/>
      <c r="EP45" s="948"/>
      <c r="EQ45" s="948"/>
      <c r="ER45" s="948" t="s">
        <v>6056</v>
      </c>
      <c r="ES45" s="948"/>
      <c r="ET45" s="948"/>
      <c r="EU45" s="948"/>
      <c r="EV45" s="948"/>
      <c r="EW45" s="948"/>
      <c r="EX45" s="948" t="s">
        <v>6056</v>
      </c>
      <c r="EY45" s="948"/>
      <c r="EZ45" s="948"/>
      <c r="FA45" s="948"/>
      <c r="FB45" s="948"/>
      <c r="FC45" s="948"/>
      <c r="FD45" s="948" t="s">
        <v>6056</v>
      </c>
      <c r="FE45" s="948"/>
      <c r="FF45" s="948"/>
      <c r="FG45" s="948"/>
      <c r="FH45" s="948"/>
      <c r="FI45" s="948"/>
      <c r="FJ45" s="948" t="s">
        <v>6056</v>
      </c>
      <c r="FK45" s="948"/>
      <c r="FL45" s="948"/>
      <c r="FM45" s="948"/>
      <c r="FN45" s="948"/>
      <c r="FO45" s="948"/>
      <c r="FP45" s="948" t="s">
        <v>6056</v>
      </c>
      <c r="FQ45" s="948"/>
      <c r="FR45" s="948"/>
      <c r="FS45" s="948"/>
      <c r="FT45" s="948"/>
      <c r="FU45" s="948"/>
      <c r="FV45" s="948" t="s">
        <v>6056</v>
      </c>
      <c r="FW45" s="948"/>
      <c r="FX45" s="948"/>
      <c r="FY45" s="948"/>
      <c r="FZ45" s="948"/>
      <c r="GA45" s="948"/>
      <c r="GB45" s="948" t="s">
        <v>6056</v>
      </c>
      <c r="GC45" s="948"/>
      <c r="GD45" s="948"/>
      <c r="GE45" s="948"/>
      <c r="GF45" s="948"/>
      <c r="GG45" s="948"/>
      <c r="GH45" s="948" t="s">
        <v>6056</v>
      </c>
      <c r="GI45" s="948"/>
      <c r="GJ45" s="948"/>
      <c r="GK45" s="948"/>
      <c r="GL45" s="948"/>
      <c r="GM45" s="948"/>
      <c r="GN45" s="948" t="s">
        <v>6056</v>
      </c>
      <c r="GO45" s="948"/>
      <c r="GP45" s="948"/>
      <c r="GQ45" s="948"/>
      <c r="GR45" s="948"/>
      <c r="GS45" s="948"/>
      <c r="GT45" s="948" t="s">
        <v>6056</v>
      </c>
      <c r="GU45" s="948"/>
      <c r="GV45" s="948"/>
      <c r="GW45" s="948"/>
      <c r="GX45" s="948"/>
      <c r="GY45" s="948"/>
      <c r="GZ45" s="948" t="s">
        <v>6056</v>
      </c>
      <c r="HA45" s="948"/>
      <c r="HB45" s="948"/>
      <c r="HC45" s="948"/>
      <c r="HD45" s="948"/>
      <c r="HE45" s="948"/>
      <c r="HF45" s="948" t="s">
        <v>6056</v>
      </c>
      <c r="HG45" s="948"/>
      <c r="HH45" s="948"/>
      <c r="HI45" s="948"/>
      <c r="HJ45" s="948"/>
      <c r="HK45" s="948"/>
      <c r="HL45" s="948" t="s">
        <v>6056</v>
      </c>
      <c r="HM45" s="948"/>
      <c r="HN45" s="948"/>
      <c r="HO45" s="948"/>
      <c r="HP45" s="948"/>
      <c r="HQ45" s="948"/>
      <c r="HR45" s="948" t="s">
        <v>6056</v>
      </c>
      <c r="HS45" s="948"/>
      <c r="HT45" s="948"/>
      <c r="HU45" s="948"/>
      <c r="HV45" s="948"/>
      <c r="HW45" s="948"/>
      <c r="HX45" s="948" t="s">
        <v>6056</v>
      </c>
      <c r="HY45" s="948"/>
      <c r="HZ45" s="948"/>
      <c r="IA45" s="948"/>
      <c r="IB45" s="948"/>
      <c r="IC45" s="948"/>
      <c r="ID45" s="948" t="s">
        <v>6056</v>
      </c>
      <c r="IE45" s="948"/>
      <c r="IF45" s="948"/>
      <c r="IG45" s="948"/>
      <c r="IH45" s="948"/>
      <c r="II45" s="948"/>
      <c r="IJ45" s="948" t="s">
        <v>6056</v>
      </c>
      <c r="IK45" s="948"/>
      <c r="IL45" s="948"/>
      <c r="IM45" s="948"/>
      <c r="IN45" s="948"/>
      <c r="IO45" s="948"/>
      <c r="IP45" s="948" t="s">
        <v>6056</v>
      </c>
      <c r="IQ45" s="948"/>
      <c r="IR45" s="948"/>
      <c r="IS45" s="948"/>
    </row>
    <row r="46" spans="1:256">
      <c r="C46" s="1" t="s">
        <v>5419</v>
      </c>
      <c r="D46" s="1"/>
      <c r="E46" s="1"/>
      <c r="F46" s="312"/>
      <c r="G46" s="1"/>
      <c r="H46" s="1"/>
      <c r="I46" s="1"/>
      <c r="J46" s="948"/>
      <c r="K46" s="948"/>
      <c r="L46" s="948"/>
      <c r="M46" s="948"/>
      <c r="N46" s="948"/>
      <c r="O46" s="948"/>
      <c r="P46" s="948"/>
      <c r="Q46" s="948"/>
      <c r="R46" s="948"/>
      <c r="S46" s="948"/>
      <c r="T46" s="948"/>
      <c r="U46" s="948"/>
      <c r="V46" s="948" t="s">
        <v>698</v>
      </c>
      <c r="W46" s="948"/>
      <c r="X46" s="948"/>
      <c r="Y46" s="948"/>
      <c r="Z46" s="948"/>
      <c r="AA46" s="948"/>
      <c r="AB46" s="948" t="s">
        <v>698</v>
      </c>
      <c r="AC46" s="948"/>
      <c r="AD46" s="948"/>
      <c r="AE46" s="948"/>
      <c r="AF46" s="948"/>
      <c r="AG46" s="948"/>
      <c r="AH46" s="948" t="s">
        <v>698</v>
      </c>
      <c r="AI46" s="948"/>
      <c r="AJ46" s="948"/>
      <c r="AK46" s="948"/>
      <c r="AL46" s="948"/>
      <c r="AM46" s="948"/>
      <c r="AN46" s="948" t="s">
        <v>698</v>
      </c>
      <c r="AO46" s="948"/>
      <c r="AP46" s="948"/>
      <c r="AQ46" s="948"/>
      <c r="AR46" s="948"/>
      <c r="AS46" s="948"/>
      <c r="AT46" s="948" t="s">
        <v>698</v>
      </c>
      <c r="AU46" s="948"/>
      <c r="AV46" s="948"/>
      <c r="AW46" s="948"/>
      <c r="AX46" s="948"/>
      <c r="AY46" s="948"/>
      <c r="AZ46" s="948" t="s">
        <v>698</v>
      </c>
      <c r="BA46" s="948"/>
      <c r="BB46" s="948"/>
      <c r="BC46" s="948"/>
      <c r="BD46" s="948"/>
      <c r="BE46" s="948"/>
      <c r="BF46" s="948" t="s">
        <v>698</v>
      </c>
      <c r="BG46" s="948"/>
      <c r="BH46" s="948"/>
      <c r="BI46" s="948"/>
      <c r="BJ46" s="948"/>
      <c r="BK46" s="948"/>
      <c r="BL46" s="948" t="s">
        <v>698</v>
      </c>
      <c r="BM46" s="948"/>
      <c r="BN46" s="948"/>
      <c r="BO46" s="948"/>
      <c r="BP46" s="948"/>
      <c r="BQ46" s="948"/>
      <c r="BR46" s="948" t="s">
        <v>698</v>
      </c>
      <c r="BS46" s="948"/>
      <c r="BT46" s="948"/>
      <c r="BU46" s="948"/>
      <c r="BV46" s="948"/>
      <c r="BW46" s="948"/>
      <c r="BX46" s="948" t="s">
        <v>698</v>
      </c>
      <c r="BY46" s="948"/>
      <c r="BZ46" s="948"/>
      <c r="CA46" s="948"/>
      <c r="CB46" s="948"/>
      <c r="CC46" s="948"/>
      <c r="CD46" s="948" t="s">
        <v>698</v>
      </c>
      <c r="CE46" s="948"/>
      <c r="CF46" s="948"/>
      <c r="CG46" s="948"/>
      <c r="CH46" s="948"/>
      <c r="CI46" s="948"/>
      <c r="CJ46" s="948" t="s">
        <v>698</v>
      </c>
      <c r="CK46" s="948"/>
      <c r="CL46" s="948"/>
      <c r="CM46" s="948"/>
      <c r="CN46" s="948"/>
      <c r="CO46" s="948"/>
      <c r="CP46" s="948" t="s">
        <v>698</v>
      </c>
      <c r="CQ46" s="948"/>
      <c r="CR46" s="948"/>
      <c r="CS46" s="948"/>
      <c r="CT46" s="948"/>
      <c r="CU46" s="948"/>
      <c r="CV46" s="948" t="s">
        <v>698</v>
      </c>
      <c r="CW46" s="948"/>
      <c r="CX46" s="948"/>
      <c r="CY46" s="948"/>
      <c r="CZ46" s="948"/>
      <c r="DA46" s="948"/>
      <c r="DB46" s="948" t="s">
        <v>698</v>
      </c>
      <c r="DC46" s="948"/>
      <c r="DD46" s="948"/>
      <c r="DE46" s="948"/>
      <c r="DF46" s="948"/>
      <c r="DG46" s="948"/>
      <c r="DH46" s="948" t="s">
        <v>698</v>
      </c>
      <c r="DI46" s="948"/>
      <c r="DJ46" s="948"/>
      <c r="DK46" s="948"/>
      <c r="DL46" s="948"/>
      <c r="DM46" s="948"/>
      <c r="DN46" s="948" t="s">
        <v>698</v>
      </c>
      <c r="DO46" s="948"/>
      <c r="DP46" s="948"/>
      <c r="DQ46" s="948"/>
      <c r="DR46" s="948"/>
      <c r="DS46" s="948"/>
      <c r="DT46" s="948" t="s">
        <v>698</v>
      </c>
      <c r="DU46" s="948"/>
      <c r="DV46" s="948"/>
      <c r="DW46" s="948"/>
      <c r="DX46" s="948"/>
      <c r="DY46" s="948"/>
      <c r="DZ46" s="948" t="s">
        <v>698</v>
      </c>
      <c r="EA46" s="948"/>
      <c r="EB46" s="948"/>
      <c r="EC46" s="948"/>
      <c r="ED46" s="948"/>
      <c r="EE46" s="948"/>
      <c r="EF46" s="948" t="s">
        <v>698</v>
      </c>
      <c r="EG46" s="948"/>
      <c r="EH46" s="948"/>
      <c r="EI46" s="948"/>
      <c r="EJ46" s="948"/>
      <c r="EK46" s="948"/>
      <c r="EL46" s="948" t="s">
        <v>698</v>
      </c>
      <c r="EM46" s="948"/>
      <c r="EN46" s="948"/>
      <c r="EO46" s="948"/>
      <c r="EP46" s="948"/>
      <c r="EQ46" s="948"/>
      <c r="ER46" s="948" t="s">
        <v>698</v>
      </c>
      <c r="ES46" s="948"/>
      <c r="ET46" s="948"/>
      <c r="EU46" s="948"/>
      <c r="EV46" s="948"/>
      <c r="EW46" s="948"/>
      <c r="EX46" s="948" t="s">
        <v>698</v>
      </c>
      <c r="EY46" s="948"/>
      <c r="EZ46" s="948"/>
      <c r="FA46" s="948"/>
      <c r="FB46" s="948"/>
      <c r="FC46" s="948"/>
      <c r="FD46" s="948" t="s">
        <v>698</v>
      </c>
      <c r="FE46" s="948"/>
      <c r="FF46" s="948"/>
      <c r="FG46" s="948"/>
      <c r="FH46" s="948"/>
      <c r="FI46" s="948"/>
      <c r="FJ46" s="948" t="s">
        <v>698</v>
      </c>
      <c r="FK46" s="948"/>
      <c r="FL46" s="948"/>
      <c r="FM46" s="948"/>
      <c r="FN46" s="948"/>
      <c r="FO46" s="948"/>
      <c r="FP46" s="948" t="s">
        <v>698</v>
      </c>
      <c r="FQ46" s="948"/>
      <c r="FR46" s="948"/>
      <c r="FS46" s="948"/>
      <c r="FT46" s="948"/>
      <c r="FU46" s="948"/>
      <c r="FV46" s="948" t="s">
        <v>698</v>
      </c>
      <c r="FW46" s="948"/>
      <c r="FX46" s="948"/>
      <c r="FY46" s="948"/>
      <c r="FZ46" s="948"/>
      <c r="GA46" s="948"/>
      <c r="GB46" s="948" t="s">
        <v>698</v>
      </c>
      <c r="GC46" s="948"/>
      <c r="GD46" s="948"/>
      <c r="GE46" s="948"/>
      <c r="GF46" s="948"/>
      <c r="GG46" s="948"/>
      <c r="GH46" s="948" t="s">
        <v>698</v>
      </c>
      <c r="GI46" s="948"/>
      <c r="GJ46" s="948"/>
      <c r="GK46" s="948"/>
      <c r="GL46" s="948"/>
      <c r="GM46" s="948"/>
      <c r="GN46" s="948" t="s">
        <v>698</v>
      </c>
      <c r="GO46" s="948"/>
      <c r="GP46" s="948"/>
      <c r="GQ46" s="948"/>
      <c r="GR46" s="948"/>
      <c r="GS46" s="948"/>
      <c r="GT46" s="948" t="s">
        <v>698</v>
      </c>
      <c r="GU46" s="948"/>
      <c r="GV46" s="948"/>
      <c r="GW46" s="948"/>
      <c r="GX46" s="948"/>
      <c r="GY46" s="948"/>
      <c r="GZ46" s="948" t="s">
        <v>698</v>
      </c>
      <c r="HA46" s="948"/>
      <c r="HB46" s="948"/>
      <c r="HC46" s="948"/>
      <c r="HD46" s="948"/>
      <c r="HE46" s="948"/>
      <c r="HF46" s="948" t="s">
        <v>698</v>
      </c>
      <c r="HG46" s="948"/>
      <c r="HH46" s="948"/>
      <c r="HI46" s="948"/>
      <c r="HJ46" s="948"/>
      <c r="HK46" s="948"/>
      <c r="HL46" s="948" t="s">
        <v>698</v>
      </c>
      <c r="HM46" s="948"/>
      <c r="HN46" s="948"/>
      <c r="HO46" s="948"/>
      <c r="HP46" s="948"/>
      <c r="HQ46" s="948"/>
      <c r="HR46" s="948" t="s">
        <v>698</v>
      </c>
      <c r="HS46" s="948"/>
      <c r="HT46" s="948"/>
      <c r="HU46" s="948"/>
      <c r="HV46" s="948"/>
      <c r="HW46" s="948"/>
      <c r="HX46" s="948" t="s">
        <v>698</v>
      </c>
      <c r="HY46" s="948"/>
      <c r="HZ46" s="948"/>
      <c r="IA46" s="948"/>
      <c r="IB46" s="948"/>
      <c r="IC46" s="948"/>
      <c r="ID46" s="948" t="s">
        <v>698</v>
      </c>
      <c r="IE46" s="948"/>
      <c r="IF46" s="948"/>
      <c r="IG46" s="948"/>
      <c r="IH46" s="948"/>
      <c r="II46" s="948"/>
      <c r="IJ46" s="948" t="s">
        <v>698</v>
      </c>
      <c r="IK46" s="948"/>
      <c r="IL46" s="948"/>
      <c r="IM46" s="948"/>
      <c r="IN46" s="948"/>
      <c r="IO46" s="948"/>
      <c r="IP46" s="948" t="s">
        <v>698</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5257</v>
      </c>
      <c r="W47" s="948"/>
      <c r="X47" s="948"/>
      <c r="Y47" s="948"/>
      <c r="Z47" s="948"/>
      <c r="AA47" s="948"/>
      <c r="AB47" s="948" t="s">
        <v>5257</v>
      </c>
      <c r="AC47" s="948"/>
      <c r="AD47" s="948"/>
      <c r="AE47" s="948"/>
      <c r="AF47" s="948"/>
      <c r="AG47" s="948"/>
      <c r="AH47" s="948" t="s">
        <v>5257</v>
      </c>
      <c r="AI47" s="948"/>
      <c r="AJ47" s="948"/>
      <c r="AK47" s="948"/>
      <c r="AL47" s="948"/>
      <c r="AM47" s="948"/>
      <c r="AN47" s="948" t="s">
        <v>5257</v>
      </c>
      <c r="AO47" s="948"/>
      <c r="AP47" s="948"/>
      <c r="AQ47" s="948"/>
      <c r="AR47" s="948"/>
      <c r="AS47" s="948"/>
      <c r="AT47" s="948" t="s">
        <v>5257</v>
      </c>
      <c r="AU47" s="948"/>
      <c r="AV47" s="948"/>
      <c r="AW47" s="948"/>
      <c r="AX47" s="948"/>
      <c r="AY47" s="948"/>
      <c r="AZ47" s="948" t="s">
        <v>5257</v>
      </c>
      <c r="BA47" s="948"/>
      <c r="BB47" s="948"/>
      <c r="BC47" s="948"/>
      <c r="BD47" s="948"/>
      <c r="BE47" s="948"/>
      <c r="BF47" s="948" t="s">
        <v>5257</v>
      </c>
      <c r="BG47" s="948"/>
      <c r="BH47" s="948"/>
      <c r="BI47" s="948"/>
      <c r="BJ47" s="948"/>
      <c r="BK47" s="948"/>
      <c r="BL47" s="948" t="s">
        <v>5257</v>
      </c>
      <c r="BM47" s="948"/>
      <c r="BN47" s="948"/>
      <c r="BO47" s="948"/>
      <c r="BP47" s="948"/>
      <c r="BQ47" s="948"/>
      <c r="BR47" s="948" t="s">
        <v>5257</v>
      </c>
      <c r="BS47" s="948"/>
      <c r="BT47" s="948"/>
      <c r="BU47" s="948"/>
      <c r="BV47" s="948"/>
      <c r="BW47" s="948"/>
      <c r="BX47" s="948" t="s">
        <v>5257</v>
      </c>
      <c r="BY47" s="948"/>
      <c r="BZ47" s="948"/>
      <c r="CA47" s="948"/>
      <c r="CB47" s="948"/>
      <c r="CC47" s="948"/>
      <c r="CD47" s="948" t="s">
        <v>5257</v>
      </c>
      <c r="CE47" s="948"/>
      <c r="CF47" s="948"/>
      <c r="CG47" s="948"/>
      <c r="CH47" s="948"/>
      <c r="CI47" s="948"/>
      <c r="CJ47" s="948" t="s">
        <v>5257</v>
      </c>
      <c r="CK47" s="948"/>
      <c r="CL47" s="948"/>
      <c r="CM47" s="948"/>
      <c r="CN47" s="948"/>
      <c r="CO47" s="948"/>
      <c r="CP47" s="948" t="s">
        <v>5257</v>
      </c>
      <c r="CQ47" s="948"/>
      <c r="CR47" s="948"/>
      <c r="CS47" s="948"/>
      <c r="CT47" s="948"/>
      <c r="CU47" s="948"/>
      <c r="CV47" s="948" t="s">
        <v>5257</v>
      </c>
      <c r="CW47" s="948"/>
      <c r="CX47" s="948"/>
      <c r="CY47" s="948"/>
      <c r="CZ47" s="948"/>
      <c r="DA47" s="948"/>
      <c r="DB47" s="948" t="s">
        <v>5257</v>
      </c>
      <c r="DC47" s="948"/>
      <c r="DD47" s="948"/>
      <c r="DE47" s="948"/>
      <c r="DF47" s="948"/>
      <c r="DG47" s="948"/>
      <c r="DH47" s="948" t="s">
        <v>5257</v>
      </c>
      <c r="DI47" s="948"/>
      <c r="DJ47" s="948"/>
      <c r="DK47" s="948"/>
      <c r="DL47" s="948"/>
      <c r="DM47" s="948"/>
      <c r="DN47" s="948" t="s">
        <v>5257</v>
      </c>
      <c r="DO47" s="948"/>
      <c r="DP47" s="948"/>
      <c r="DQ47" s="948"/>
      <c r="DR47" s="948"/>
      <c r="DS47" s="948"/>
      <c r="DT47" s="948" t="s">
        <v>5257</v>
      </c>
      <c r="DU47" s="948"/>
      <c r="DV47" s="948"/>
      <c r="DW47" s="948"/>
      <c r="DX47" s="948"/>
      <c r="DY47" s="948"/>
      <c r="DZ47" s="948" t="s">
        <v>5257</v>
      </c>
      <c r="EA47" s="948"/>
      <c r="EB47" s="948"/>
      <c r="EC47" s="948"/>
      <c r="ED47" s="948"/>
      <c r="EE47" s="948"/>
      <c r="EF47" s="948" t="s">
        <v>5257</v>
      </c>
      <c r="EG47" s="948"/>
      <c r="EH47" s="948"/>
      <c r="EI47" s="948"/>
      <c r="EJ47" s="948"/>
      <c r="EK47" s="948"/>
      <c r="EL47" s="948" t="s">
        <v>5257</v>
      </c>
      <c r="EM47" s="948"/>
      <c r="EN47" s="948"/>
      <c r="EO47" s="948"/>
      <c r="EP47" s="948"/>
      <c r="EQ47" s="948"/>
      <c r="ER47" s="948" t="s">
        <v>5257</v>
      </c>
      <c r="ES47" s="948"/>
      <c r="ET47" s="948"/>
      <c r="EU47" s="948"/>
      <c r="EV47" s="948"/>
      <c r="EW47" s="948"/>
      <c r="EX47" s="948" t="s">
        <v>5257</v>
      </c>
      <c r="EY47" s="948"/>
      <c r="EZ47" s="948"/>
      <c r="FA47" s="948"/>
      <c r="FB47" s="948"/>
      <c r="FC47" s="948"/>
      <c r="FD47" s="948" t="s">
        <v>5257</v>
      </c>
      <c r="FE47" s="948"/>
      <c r="FF47" s="948"/>
      <c r="FG47" s="948"/>
      <c r="FH47" s="948"/>
      <c r="FI47" s="948"/>
      <c r="FJ47" s="948" t="s">
        <v>5257</v>
      </c>
      <c r="FK47" s="948"/>
      <c r="FL47" s="948"/>
      <c r="FM47" s="948"/>
      <c r="FN47" s="948"/>
      <c r="FO47" s="948"/>
      <c r="FP47" s="948" t="s">
        <v>5257</v>
      </c>
      <c r="FQ47" s="948"/>
      <c r="FR47" s="948"/>
      <c r="FS47" s="948"/>
      <c r="FT47" s="948"/>
      <c r="FU47" s="948"/>
      <c r="FV47" s="948" t="s">
        <v>5257</v>
      </c>
      <c r="FW47" s="948"/>
      <c r="FX47" s="948"/>
      <c r="FY47" s="948"/>
      <c r="FZ47" s="948"/>
      <c r="GA47" s="948"/>
      <c r="GB47" s="948" t="s">
        <v>5257</v>
      </c>
      <c r="GC47" s="948"/>
      <c r="GD47" s="948"/>
      <c r="GE47" s="948"/>
      <c r="GF47" s="948"/>
      <c r="GG47" s="948"/>
      <c r="GH47" s="948" t="s">
        <v>5257</v>
      </c>
      <c r="GI47" s="948"/>
      <c r="GJ47" s="948"/>
      <c r="GK47" s="948"/>
      <c r="GL47" s="948"/>
      <c r="GM47" s="948"/>
      <c r="GN47" s="948" t="s">
        <v>5257</v>
      </c>
      <c r="GO47" s="948"/>
      <c r="GP47" s="948"/>
      <c r="GQ47" s="948"/>
      <c r="GR47" s="948"/>
      <c r="GS47" s="948"/>
      <c r="GT47" s="948" t="s">
        <v>5257</v>
      </c>
      <c r="GU47" s="948"/>
      <c r="GV47" s="948"/>
      <c r="GW47" s="948"/>
      <c r="GX47" s="948"/>
      <c r="GY47" s="948"/>
      <c r="GZ47" s="948" t="s">
        <v>5257</v>
      </c>
      <c r="HA47" s="948"/>
      <c r="HB47" s="948"/>
      <c r="HC47" s="948"/>
      <c r="HD47" s="948"/>
      <c r="HE47" s="948"/>
      <c r="HF47" s="948" t="s">
        <v>5257</v>
      </c>
      <c r="HG47" s="948"/>
      <c r="HH47" s="948"/>
      <c r="HI47" s="948"/>
      <c r="HJ47" s="948"/>
      <c r="HK47" s="948"/>
      <c r="HL47" s="948" t="s">
        <v>5257</v>
      </c>
      <c r="HM47" s="948"/>
      <c r="HN47" s="948"/>
      <c r="HO47" s="948"/>
      <c r="HP47" s="948"/>
      <c r="HQ47" s="948"/>
      <c r="HR47" s="948" t="s">
        <v>5257</v>
      </c>
      <c r="HS47" s="948"/>
      <c r="HT47" s="948"/>
      <c r="HU47" s="948"/>
      <c r="HV47" s="948"/>
      <c r="HW47" s="948"/>
      <c r="HX47" s="948" t="s">
        <v>5257</v>
      </c>
      <c r="HY47" s="948"/>
      <c r="HZ47" s="948"/>
      <c r="IA47" s="948"/>
      <c r="IB47" s="948"/>
      <c r="IC47" s="948"/>
      <c r="ID47" s="948" t="s">
        <v>5257</v>
      </c>
      <c r="IE47" s="948"/>
      <c r="IF47" s="948"/>
      <c r="IG47" s="948"/>
      <c r="IH47" s="948"/>
      <c r="II47" s="948"/>
      <c r="IJ47" s="948" t="s">
        <v>5257</v>
      </c>
      <c r="IK47" s="948"/>
      <c r="IL47" s="948"/>
      <c r="IM47" s="948"/>
      <c r="IN47" s="948"/>
      <c r="IO47" s="948"/>
      <c r="IP47" s="948" t="s">
        <v>5257</v>
      </c>
      <c r="IQ47" s="948"/>
      <c r="IR47" s="948"/>
      <c r="IS47" s="948"/>
      <c r="IT47" s="948"/>
      <c r="IU47" s="948"/>
      <c r="IV47" s="1" t="s">
        <v>5257</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EF46:EK46"/>
    <mergeCell ref="EL46:EQ46"/>
    <mergeCell ref="ER46:EW46"/>
    <mergeCell ref="FP46:FU46"/>
    <mergeCell ref="FJ46:FO46"/>
    <mergeCell ref="C1:G1"/>
    <mergeCell ref="C19:G19"/>
    <mergeCell ref="J45:O45"/>
    <mergeCell ref="P45:U45"/>
    <mergeCell ref="AT45:AY45"/>
    <mergeCell ref="BR45:BW45"/>
    <mergeCell ref="AB45:AG45"/>
    <mergeCell ref="BF45:BK45"/>
    <mergeCell ref="BL45:BQ45"/>
    <mergeCell ref="J46:O46"/>
    <mergeCell ref="P46:U46"/>
    <mergeCell ref="AN46:AS46"/>
    <mergeCell ref="AN45:AS45"/>
    <mergeCell ref="V45:AA45"/>
    <mergeCell ref="V46:AA46"/>
    <mergeCell ref="AB46:AG46"/>
    <mergeCell ref="AH45:AM45"/>
    <mergeCell ref="AH46:AM46"/>
    <mergeCell ref="EF45:EK45"/>
    <mergeCell ref="EL45:EQ45"/>
    <mergeCell ref="ER45:EW45"/>
    <mergeCell ref="FJ45:FO45"/>
    <mergeCell ref="FP45:FU45"/>
    <mergeCell ref="EX45:FC45"/>
    <mergeCell ref="FD45:FI45"/>
    <mergeCell ref="HX46:IC46"/>
    <mergeCell ref="FJ47:FO47"/>
    <mergeCell ref="GB47:GG47"/>
    <mergeCell ref="FD46:FI46"/>
    <mergeCell ref="ER47:EW47"/>
    <mergeCell ref="FV47:GA47"/>
    <mergeCell ref="EX46:FC46"/>
    <mergeCell ref="EX47:FC47"/>
    <mergeCell ref="FD47:FI47"/>
    <mergeCell ref="HR45:HW45"/>
    <mergeCell ref="GN46:GS46"/>
    <mergeCell ref="GB46:GG46"/>
    <mergeCell ref="FV46:GA46"/>
    <mergeCell ref="IP47:IU47"/>
    <mergeCell ref="GZ47:HE47"/>
    <mergeCell ref="HF47:HK47"/>
    <mergeCell ref="HL47:HQ47"/>
    <mergeCell ref="HR47:HW47"/>
    <mergeCell ref="ID47:II47"/>
    <mergeCell ref="HR46:HW46"/>
    <mergeCell ref="HL46:HQ46"/>
    <mergeCell ref="HF45:HK45"/>
    <mergeCell ref="GH45:GM45"/>
    <mergeCell ref="IP45:IS45"/>
    <mergeCell ref="HX45:IC45"/>
    <mergeCell ref="ID45:II45"/>
    <mergeCell ref="IJ45:IO45"/>
    <mergeCell ref="GZ45:HE45"/>
    <mergeCell ref="HL45:HQ45"/>
    <mergeCell ref="IP46:IS46"/>
    <mergeCell ref="ID46:II46"/>
    <mergeCell ref="IJ46:IO46"/>
    <mergeCell ref="GH47:GM47"/>
    <mergeCell ref="GN47:GS47"/>
    <mergeCell ref="IJ47:IO47"/>
    <mergeCell ref="HX47:IC47"/>
    <mergeCell ref="GT47:GY47"/>
    <mergeCell ref="GH46:GM46"/>
    <mergeCell ref="GZ46:HE46"/>
    <mergeCell ref="P47:U47"/>
    <mergeCell ref="V47:AA47"/>
    <mergeCell ref="AB47:AG47"/>
    <mergeCell ref="AH47:AM47"/>
    <mergeCell ref="HF46:HK46"/>
    <mergeCell ref="GT45:GY45"/>
    <mergeCell ref="GT46:GY46"/>
    <mergeCell ref="GN45:GS45"/>
    <mergeCell ref="FV45:GA45"/>
    <mergeCell ref="DZ45:EE45"/>
    <mergeCell ref="GB45:GG45"/>
    <mergeCell ref="DT47:DY47"/>
    <mergeCell ref="CP46:CU46"/>
    <mergeCell ref="DB46:DG46"/>
    <mergeCell ref="CP47:CU47"/>
    <mergeCell ref="DZ46:EE46"/>
    <mergeCell ref="DT45:DY45"/>
    <mergeCell ref="EF47:EK47"/>
    <mergeCell ref="EL47:EQ47"/>
    <mergeCell ref="FP47:FU47"/>
    <mergeCell ref="AZ45:BE45"/>
    <mergeCell ref="AN47:AS47"/>
    <mergeCell ref="AT46:AY46"/>
    <mergeCell ref="AT47:AY47"/>
    <mergeCell ref="BL47:BQ47"/>
    <mergeCell ref="BF47:BK47"/>
    <mergeCell ref="AZ47:BE47"/>
    <mergeCell ref="AZ46:BE46"/>
    <mergeCell ref="BF46:BK46"/>
    <mergeCell ref="CJ46:CO46"/>
    <mergeCell ref="DN46:DS46"/>
    <mergeCell ref="CD45:CI45"/>
    <mergeCell ref="CD47:CI47"/>
    <mergeCell ref="CD46:CI46"/>
    <mergeCell ref="BX46:CC46"/>
    <mergeCell ref="CJ45:CO45"/>
    <mergeCell ref="DZ47:EE47"/>
    <mergeCell ref="DB45:DG45"/>
    <mergeCell ref="DN45:DS45"/>
    <mergeCell ref="DH45:DM45"/>
    <mergeCell ref="DT46:DY46"/>
    <mergeCell ref="DH47:DM47"/>
    <mergeCell ref="DH46:DM46"/>
    <mergeCell ref="DN47:DS47"/>
    <mergeCell ref="DB47:DG47"/>
    <mergeCell ref="BX47:CC47"/>
    <mergeCell ref="CV47:DA47"/>
    <mergeCell ref="CV46:DA46"/>
    <mergeCell ref="CV45:DA45"/>
    <mergeCell ref="CP45:CU45"/>
    <mergeCell ref="BL46:BQ46"/>
    <mergeCell ref="BR46:BW46"/>
    <mergeCell ref="BX45:CC45"/>
    <mergeCell ref="BR47:BW47"/>
    <mergeCell ref="CJ47:CO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G5" sqref="G5"/>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5856</v>
      </c>
      <c r="G2" s="22"/>
    </row>
    <row r="3" spans="1:8">
      <c r="A3" s="267" t="s">
        <v>97</v>
      </c>
      <c r="G3" s="31">
        <v>40642</v>
      </c>
    </row>
    <row r="4" spans="1:8">
      <c r="A4" s="267" t="s">
        <v>5597</v>
      </c>
      <c r="G4" s="24" t="s">
        <v>5064</v>
      </c>
    </row>
    <row r="5" spans="1:8">
      <c r="A5" s="267" t="s">
        <v>5857</v>
      </c>
    </row>
    <row r="6" spans="1:8">
      <c r="C6" s="49" t="s">
        <v>5989</v>
      </c>
      <c r="D6" s="173"/>
      <c r="E6" s="173"/>
      <c r="F6" s="248"/>
      <c r="G6" s="46"/>
      <c r="H6" s="199"/>
    </row>
    <row r="7" spans="1:8">
      <c r="C7" s="269" t="s">
        <v>1029</v>
      </c>
      <c r="D7" s="174" t="s">
        <v>1688</v>
      </c>
      <c r="E7" s="174"/>
      <c r="F7" s="249"/>
      <c r="G7" s="48"/>
      <c r="H7" s="199"/>
    </row>
    <row r="8" spans="1:8">
      <c r="A8" s="267" t="s">
        <v>431</v>
      </c>
      <c r="C8" s="269" t="s">
        <v>181</v>
      </c>
      <c r="D8" s="174" t="s">
        <v>1299</v>
      </c>
      <c r="E8" s="174"/>
      <c r="F8" s="249"/>
      <c r="G8" s="270"/>
      <c r="H8" s="199"/>
    </row>
    <row r="9" spans="1:8">
      <c r="A9" s="267" t="s">
        <v>5420</v>
      </c>
      <c r="C9" s="269" t="s">
        <v>5488</v>
      </c>
      <c r="D9" s="174" t="s">
        <v>4181</v>
      </c>
      <c r="E9" s="174"/>
      <c r="F9" s="249"/>
      <c r="G9" s="270"/>
      <c r="H9" s="199"/>
    </row>
    <row r="10" spans="1:8">
      <c r="A10" s="267" t="s">
        <v>5887</v>
      </c>
      <c r="B10" s="267"/>
      <c r="C10" s="272"/>
      <c r="D10" s="174"/>
      <c r="E10" s="174"/>
      <c r="F10" s="249"/>
      <c r="G10" s="270"/>
      <c r="H10" s="199"/>
    </row>
    <row r="11" spans="1:8">
      <c r="A11" t="s">
        <v>3253</v>
      </c>
      <c r="B11" s="267"/>
      <c r="C11" s="47" t="s">
        <v>5888</v>
      </c>
      <c r="D11" s="199"/>
      <c r="E11" s="199"/>
      <c r="F11" s="273"/>
      <c r="G11" s="270"/>
      <c r="H11" s="199"/>
    </row>
    <row r="12" spans="1:8">
      <c r="A12" s="267" t="s">
        <v>5889</v>
      </c>
      <c r="B12" s="267"/>
      <c r="C12" s="47" t="s">
        <v>5136</v>
      </c>
      <c r="D12" s="174"/>
      <c r="E12" s="174"/>
      <c r="F12" s="249"/>
      <c r="G12" s="270"/>
      <c r="H12" s="199"/>
    </row>
    <row r="13" spans="1:8">
      <c r="A13" s="271"/>
      <c r="C13" s="47" t="s">
        <v>6059</v>
      </c>
      <c r="D13" s="199"/>
      <c r="E13" s="199"/>
      <c r="F13" s="273"/>
      <c r="G13" s="270"/>
      <c r="H13" s="199"/>
    </row>
    <row r="14" spans="1:8">
      <c r="A14" s="274"/>
      <c r="C14" s="47" t="s">
        <v>6060</v>
      </c>
      <c r="D14" s="199"/>
      <c r="E14" s="199"/>
      <c r="F14" s="273"/>
      <c r="G14" s="275"/>
      <c r="H14" s="199"/>
    </row>
    <row r="15" spans="1:8">
      <c r="A15" s="274" t="s">
        <v>5911</v>
      </c>
      <c r="C15" s="272" t="s">
        <v>996</v>
      </c>
      <c r="D15" s="199"/>
      <c r="E15" s="199"/>
      <c r="F15" s="273"/>
      <c r="G15" s="270"/>
      <c r="H15" s="199"/>
    </row>
    <row r="16" spans="1:8">
      <c r="A16" s="538" t="s">
        <v>4938</v>
      </c>
      <c r="C16" s="272"/>
      <c r="D16" s="199"/>
      <c r="E16" s="199"/>
      <c r="F16" s="273"/>
      <c r="G16" s="270"/>
      <c r="H16" s="199"/>
    </row>
    <row r="17" spans="1:8">
      <c r="C17" s="272"/>
      <c r="D17" s="199"/>
      <c r="E17" s="199"/>
      <c r="F17" s="273"/>
      <c r="G17" s="270"/>
      <c r="H17" s="199"/>
    </row>
    <row r="18" spans="1:8">
      <c r="C18" s="276" t="s">
        <v>3394</v>
      </c>
      <c r="D18" s="277"/>
      <c r="E18" s="277"/>
      <c r="F18" s="278"/>
      <c r="G18" s="279"/>
      <c r="H18" s="199"/>
    </row>
    <row r="19" spans="1:8">
      <c r="A19" s="267" t="s">
        <v>1967</v>
      </c>
      <c r="C19" s="950"/>
      <c r="D19" s="950"/>
      <c r="E19" s="950"/>
      <c r="F19" s="950"/>
      <c r="G19" s="950"/>
    </row>
    <row r="20" spans="1:8">
      <c r="A20" s="274" t="s">
        <v>543</v>
      </c>
      <c r="C20" s="274"/>
      <c r="D20" s="274"/>
      <c r="E20" s="274"/>
      <c r="F20" s="280"/>
    </row>
    <row r="21" spans="1:8">
      <c r="A21" s="826"/>
      <c r="C21" s="274"/>
      <c r="D21" s="274"/>
      <c r="E21" s="274"/>
      <c r="F21" s="280"/>
    </row>
    <row r="22" spans="1:8" s="286" customFormat="1" ht="16" customHeight="1">
      <c r="A22" s="282"/>
      <c r="B22" s="18"/>
      <c r="C22" s="8"/>
      <c r="D22" s="8"/>
      <c r="E22" s="8"/>
      <c r="F22" s="283"/>
      <c r="G22" s="284"/>
      <c r="H22" s="285"/>
    </row>
    <row r="23" spans="1:8" ht="29" customHeight="1">
      <c r="A23" s="287" t="s">
        <v>513</v>
      </c>
      <c r="B23" s="30" t="s">
        <v>755</v>
      </c>
      <c r="C23" s="30" t="s">
        <v>615</v>
      </c>
      <c r="D23" s="513" t="s">
        <v>625</v>
      </c>
      <c r="E23" s="30" t="s">
        <v>995</v>
      </c>
      <c r="F23" s="253" t="s">
        <v>914</v>
      </c>
      <c r="G23" s="30" t="s">
        <v>915</v>
      </c>
      <c r="H23" s="13"/>
    </row>
    <row r="24" spans="1:8">
      <c r="A24" s="288">
        <v>40597</v>
      </c>
      <c r="B24" s="289" t="s">
        <v>2615</v>
      </c>
      <c r="C24" s="290">
        <v>295</v>
      </c>
      <c r="D24" s="291">
        <v>2</v>
      </c>
      <c r="E24" s="290">
        <f>C24*D24</f>
        <v>590</v>
      </c>
      <c r="F24" s="233"/>
      <c r="G24" s="223">
        <f t="shared" ref="G24:G39" si="0">E24*(1-F24)</f>
        <v>590</v>
      </c>
      <c r="H24" s="13"/>
    </row>
    <row r="25" spans="1:8">
      <c r="A25" s="23"/>
      <c r="B25" s="289" t="s">
        <v>1008</v>
      </c>
      <c r="C25" s="290"/>
      <c r="D25" s="291"/>
      <c r="E25" s="290"/>
      <c r="F25" s="292"/>
      <c r="G25" s="223">
        <f t="shared" si="0"/>
        <v>0</v>
      </c>
      <c r="H25" s="178"/>
    </row>
    <row r="26" spans="1:8">
      <c r="A26" s="293"/>
      <c r="B26" s="294" t="s">
        <v>5933</v>
      </c>
      <c r="C26" s="290"/>
      <c r="D26" s="291"/>
      <c r="E26" s="290"/>
      <c r="F26" s="292"/>
      <c r="G26" s="223">
        <f t="shared" si="0"/>
        <v>0</v>
      </c>
      <c r="H26" s="178"/>
    </row>
    <row r="27" spans="1:8">
      <c r="A27" s="293"/>
      <c r="B27" s="294" t="s">
        <v>5934</v>
      </c>
      <c r="C27" s="290"/>
      <c r="D27" s="291"/>
      <c r="E27" s="290"/>
      <c r="F27" s="292"/>
      <c r="G27" s="223">
        <f t="shared" si="0"/>
        <v>0</v>
      </c>
      <c r="H27" s="178"/>
    </row>
    <row r="28" spans="1:8">
      <c r="A28" s="293"/>
      <c r="B28" s="294" t="s">
        <v>703</v>
      </c>
      <c r="C28" s="290"/>
      <c r="D28" s="291"/>
      <c r="E28" s="290"/>
      <c r="F28" s="292"/>
      <c r="G28" s="223">
        <f t="shared" si="0"/>
        <v>0</v>
      </c>
      <c r="H28" s="178"/>
    </row>
    <row r="29" spans="1:8">
      <c r="A29" s="293"/>
      <c r="B29" s="294" t="s">
        <v>816</v>
      </c>
      <c r="C29" s="290"/>
      <c r="D29" s="291"/>
      <c r="E29" s="290"/>
      <c r="F29" s="292"/>
      <c r="G29" s="223">
        <f t="shared" si="0"/>
        <v>0</v>
      </c>
      <c r="H29" s="178"/>
    </row>
    <row r="30" spans="1:8">
      <c r="A30" s="293"/>
      <c r="B30" s="294" t="s">
        <v>630</v>
      </c>
      <c r="C30" s="290"/>
      <c r="D30" s="291"/>
      <c r="E30" s="290"/>
      <c r="F30" s="292"/>
      <c r="G30" s="223">
        <f t="shared" si="0"/>
        <v>0</v>
      </c>
      <c r="H30" s="178"/>
    </row>
    <row r="31" spans="1:8">
      <c r="A31" s="293"/>
      <c r="B31" s="294" t="s">
        <v>1022</v>
      </c>
      <c r="C31" s="290"/>
      <c r="D31" s="291"/>
      <c r="E31" s="290"/>
      <c r="F31" s="292"/>
      <c r="G31" s="223">
        <f t="shared" si="0"/>
        <v>0</v>
      </c>
      <c r="H31" s="178"/>
    </row>
    <row r="32" spans="1:8">
      <c r="A32" s="293"/>
      <c r="B32" s="294" t="s">
        <v>1024</v>
      </c>
      <c r="C32" s="290"/>
      <c r="D32" s="291"/>
      <c r="E32" s="290"/>
      <c r="F32" s="292"/>
      <c r="G32" s="223">
        <f t="shared" si="0"/>
        <v>0</v>
      </c>
      <c r="H32" s="178"/>
    </row>
    <row r="33" spans="1:256">
      <c r="A33" s="293"/>
      <c r="B33" s="294" t="s">
        <v>3902</v>
      </c>
      <c r="C33" s="295">
        <v>75</v>
      </c>
      <c r="D33" s="296">
        <v>3</v>
      </c>
      <c r="E33" s="290">
        <f>C33*D33</f>
        <v>225</v>
      </c>
      <c r="F33" s="297"/>
      <c r="G33" s="223">
        <f t="shared" si="0"/>
        <v>225</v>
      </c>
      <c r="H33" s="178"/>
    </row>
    <row r="34" spans="1:256">
      <c r="A34" s="293"/>
      <c r="B34" s="294" t="s">
        <v>317</v>
      </c>
      <c r="C34" s="290">
        <v>40</v>
      </c>
      <c r="D34" s="291">
        <v>5</v>
      </c>
      <c r="E34" s="290">
        <f>C34*D34</f>
        <v>200</v>
      </c>
      <c r="F34" s="292"/>
      <c r="G34" s="223">
        <f t="shared" si="0"/>
        <v>200</v>
      </c>
      <c r="H34" s="13"/>
    </row>
    <row r="35" spans="1:256">
      <c r="A35" s="293"/>
      <c r="B35" s="294" t="s">
        <v>1535</v>
      </c>
      <c r="C35" s="290">
        <v>350</v>
      </c>
      <c r="D35" s="296" t="s">
        <v>1172</v>
      </c>
      <c r="E35" s="290">
        <v>350</v>
      </c>
      <c r="F35" s="297"/>
      <c r="G35" s="223">
        <f t="shared" si="0"/>
        <v>350</v>
      </c>
      <c r="H35" s="13"/>
    </row>
    <row r="36" spans="1:256">
      <c r="A36" s="293"/>
      <c r="B36" s="294" t="s">
        <v>2174</v>
      </c>
      <c r="C36" s="290"/>
      <c r="D36" s="291"/>
      <c r="E36" s="290"/>
      <c r="F36" s="297"/>
      <c r="G36" s="223">
        <f t="shared" si="0"/>
        <v>0</v>
      </c>
      <c r="H36" s="13"/>
    </row>
    <row r="37" spans="1:256">
      <c r="A37" s="293"/>
      <c r="B37" s="294" t="s">
        <v>5908</v>
      </c>
      <c r="C37" s="352"/>
      <c r="D37" s="291"/>
      <c r="E37" s="290"/>
      <c r="F37" s="292"/>
      <c r="G37" s="223">
        <f t="shared" si="0"/>
        <v>0</v>
      </c>
      <c r="H37" s="13"/>
    </row>
    <row r="38" spans="1:256">
      <c r="A38" s="293"/>
      <c r="B38" s="457" t="s">
        <v>5909</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383</v>
      </c>
      <c r="C40" s="304"/>
      <c r="D40" s="304"/>
      <c r="E40" s="226">
        <f>SUM(E24:E39)</f>
        <v>1365</v>
      </c>
      <c r="F40" s="226"/>
      <c r="G40" s="226">
        <f>SUM(G24:G39)</f>
        <v>1365</v>
      </c>
      <c r="H40" s="307"/>
    </row>
    <row r="42" spans="1:256">
      <c r="C42" s="309" t="s">
        <v>494</v>
      </c>
      <c r="D42" s="310">
        <f>G40/2</f>
        <v>682.5</v>
      </c>
      <c r="E42" s="310"/>
      <c r="F42" s="311"/>
    </row>
    <row r="44" spans="1:256">
      <c r="C44" s="1" t="s">
        <v>5910</v>
      </c>
      <c r="D44" s="1"/>
      <c r="E44" s="1"/>
      <c r="F44" s="312"/>
      <c r="G44" s="1"/>
      <c r="H44" s="1"/>
      <c r="I44" s="1"/>
    </row>
    <row r="45" spans="1:256">
      <c r="C45" s="1" t="s">
        <v>5443</v>
      </c>
      <c r="D45" s="1"/>
      <c r="E45" s="1"/>
      <c r="F45" s="312"/>
      <c r="G45" s="1"/>
      <c r="H45" s="1"/>
      <c r="I45" s="1"/>
    </row>
    <row r="46" spans="1:256">
      <c r="C46" s="827" t="s">
        <v>5405</v>
      </c>
      <c r="D46" s="827"/>
      <c r="E46" s="827"/>
      <c r="F46" s="828"/>
      <c r="G46" s="827"/>
      <c r="H46" s="827"/>
      <c r="I46" s="315"/>
      <c r="J46" s="948"/>
      <c r="K46" s="948"/>
      <c r="L46" s="948"/>
      <c r="M46" s="948"/>
      <c r="N46" s="948"/>
      <c r="O46" s="948"/>
      <c r="P46" s="948"/>
      <c r="Q46" s="948"/>
      <c r="R46" s="948"/>
      <c r="S46" s="948"/>
      <c r="T46" s="948"/>
      <c r="U46" s="948"/>
      <c r="V46" s="948" t="s">
        <v>5910</v>
      </c>
      <c r="W46" s="948"/>
      <c r="X46" s="948"/>
      <c r="Y46" s="948"/>
      <c r="Z46" s="948"/>
      <c r="AA46" s="948"/>
      <c r="AB46" s="948" t="s">
        <v>5910</v>
      </c>
      <c r="AC46" s="948"/>
      <c r="AD46" s="948"/>
      <c r="AE46" s="948"/>
      <c r="AF46" s="948"/>
      <c r="AG46" s="948"/>
      <c r="AH46" s="948" t="s">
        <v>5910</v>
      </c>
      <c r="AI46" s="948"/>
      <c r="AJ46" s="948"/>
      <c r="AK46" s="948"/>
      <c r="AL46" s="948"/>
      <c r="AM46" s="948"/>
      <c r="AN46" s="948" t="s">
        <v>5910</v>
      </c>
      <c r="AO46" s="948"/>
      <c r="AP46" s="948"/>
      <c r="AQ46" s="948"/>
      <c r="AR46" s="948"/>
      <c r="AS46" s="948"/>
      <c r="AT46" s="948" t="s">
        <v>5910</v>
      </c>
      <c r="AU46" s="948"/>
      <c r="AV46" s="948"/>
      <c r="AW46" s="948"/>
      <c r="AX46" s="948"/>
      <c r="AY46" s="948"/>
      <c r="AZ46" s="948" t="s">
        <v>5910</v>
      </c>
      <c r="BA46" s="948"/>
      <c r="BB46" s="948"/>
      <c r="BC46" s="948"/>
      <c r="BD46" s="948"/>
      <c r="BE46" s="948"/>
      <c r="BF46" s="948" t="s">
        <v>5910</v>
      </c>
      <c r="BG46" s="948"/>
      <c r="BH46" s="948"/>
      <c r="BI46" s="948"/>
      <c r="BJ46" s="948"/>
      <c r="BK46" s="948"/>
      <c r="BL46" s="948" t="s">
        <v>5910</v>
      </c>
      <c r="BM46" s="948"/>
      <c r="BN46" s="948"/>
      <c r="BO46" s="948"/>
      <c r="BP46" s="948"/>
      <c r="BQ46" s="948"/>
      <c r="BR46" s="948" t="s">
        <v>5910</v>
      </c>
      <c r="BS46" s="948"/>
      <c r="BT46" s="948"/>
      <c r="BU46" s="948"/>
      <c r="BV46" s="948"/>
      <c r="BW46" s="948"/>
      <c r="BX46" s="948" t="s">
        <v>5910</v>
      </c>
      <c r="BY46" s="948"/>
      <c r="BZ46" s="948"/>
      <c r="CA46" s="948"/>
      <c r="CB46" s="948"/>
      <c r="CC46" s="948"/>
      <c r="CD46" s="948" t="s">
        <v>5910</v>
      </c>
      <c r="CE46" s="948"/>
      <c r="CF46" s="948"/>
      <c r="CG46" s="948"/>
      <c r="CH46" s="948"/>
      <c r="CI46" s="948"/>
      <c r="CJ46" s="948" t="s">
        <v>5910</v>
      </c>
      <c r="CK46" s="948"/>
      <c r="CL46" s="948"/>
      <c r="CM46" s="948"/>
      <c r="CN46" s="948"/>
      <c r="CO46" s="948"/>
      <c r="CP46" s="948" t="s">
        <v>5910</v>
      </c>
      <c r="CQ46" s="948"/>
      <c r="CR46" s="948"/>
      <c r="CS46" s="948"/>
      <c r="CT46" s="948"/>
      <c r="CU46" s="948"/>
      <c r="CV46" s="948" t="s">
        <v>5910</v>
      </c>
      <c r="CW46" s="948"/>
      <c r="CX46" s="948"/>
      <c r="CY46" s="948"/>
      <c r="CZ46" s="948"/>
      <c r="DA46" s="948"/>
      <c r="DB46" s="948" t="s">
        <v>5910</v>
      </c>
      <c r="DC46" s="948"/>
      <c r="DD46" s="948"/>
      <c r="DE46" s="948"/>
      <c r="DF46" s="948"/>
      <c r="DG46" s="948"/>
      <c r="DH46" s="948" t="s">
        <v>5910</v>
      </c>
      <c r="DI46" s="948"/>
      <c r="DJ46" s="948"/>
      <c r="DK46" s="948"/>
      <c r="DL46" s="948"/>
      <c r="DM46" s="948"/>
      <c r="DN46" s="948" t="s">
        <v>5910</v>
      </c>
      <c r="DO46" s="948"/>
      <c r="DP46" s="948"/>
      <c r="DQ46" s="948"/>
      <c r="DR46" s="948"/>
      <c r="DS46" s="948"/>
      <c r="DT46" s="948" t="s">
        <v>5910</v>
      </c>
      <c r="DU46" s="948"/>
      <c r="DV46" s="948"/>
      <c r="DW46" s="948"/>
      <c r="DX46" s="948"/>
      <c r="DY46" s="948"/>
      <c r="DZ46" s="948" t="s">
        <v>5910</v>
      </c>
      <c r="EA46" s="948"/>
      <c r="EB46" s="948"/>
      <c r="EC46" s="948"/>
      <c r="ED46" s="948"/>
      <c r="EE46" s="948"/>
      <c r="EF46" s="948" t="s">
        <v>5910</v>
      </c>
      <c r="EG46" s="948"/>
      <c r="EH46" s="948"/>
      <c r="EI46" s="948"/>
      <c r="EJ46" s="948"/>
      <c r="EK46" s="948"/>
      <c r="EL46" s="948" t="s">
        <v>5910</v>
      </c>
      <c r="EM46" s="948"/>
      <c r="EN46" s="948"/>
      <c r="EO46" s="948"/>
      <c r="EP46" s="948"/>
      <c r="EQ46" s="948"/>
      <c r="ER46" s="948" t="s">
        <v>5910</v>
      </c>
      <c r="ES46" s="948"/>
      <c r="ET46" s="948"/>
      <c r="EU46" s="948"/>
      <c r="EV46" s="948"/>
      <c r="EW46" s="948"/>
      <c r="EX46" s="948" t="s">
        <v>5910</v>
      </c>
      <c r="EY46" s="948"/>
      <c r="EZ46" s="948"/>
      <c r="FA46" s="948"/>
      <c r="FB46" s="948"/>
      <c r="FC46" s="948"/>
      <c r="FD46" s="948" t="s">
        <v>5910</v>
      </c>
      <c r="FE46" s="948"/>
      <c r="FF46" s="948"/>
      <c r="FG46" s="948"/>
      <c r="FH46" s="948"/>
      <c r="FI46" s="948"/>
      <c r="FJ46" s="948" t="s">
        <v>5910</v>
      </c>
      <c r="FK46" s="948"/>
      <c r="FL46" s="948"/>
      <c r="FM46" s="948"/>
      <c r="FN46" s="948"/>
      <c r="FO46" s="948"/>
      <c r="FP46" s="948" t="s">
        <v>5910</v>
      </c>
      <c r="FQ46" s="948"/>
      <c r="FR46" s="948"/>
      <c r="FS46" s="948"/>
      <c r="FT46" s="948"/>
      <c r="FU46" s="948"/>
      <c r="FV46" s="948" t="s">
        <v>5910</v>
      </c>
      <c r="FW46" s="948"/>
      <c r="FX46" s="948"/>
      <c r="FY46" s="948"/>
      <c r="FZ46" s="948"/>
      <c r="GA46" s="948"/>
      <c r="GB46" s="948" t="s">
        <v>5910</v>
      </c>
      <c r="GC46" s="948"/>
      <c r="GD46" s="948"/>
      <c r="GE46" s="948"/>
      <c r="GF46" s="948"/>
      <c r="GG46" s="948"/>
      <c r="GH46" s="948" t="s">
        <v>5910</v>
      </c>
      <c r="GI46" s="948"/>
      <c r="GJ46" s="948"/>
      <c r="GK46" s="948"/>
      <c r="GL46" s="948"/>
      <c r="GM46" s="948"/>
      <c r="GN46" s="948" t="s">
        <v>5910</v>
      </c>
      <c r="GO46" s="948"/>
      <c r="GP46" s="948"/>
      <c r="GQ46" s="948"/>
      <c r="GR46" s="948"/>
      <c r="GS46" s="948"/>
      <c r="GT46" s="948" t="s">
        <v>5910</v>
      </c>
      <c r="GU46" s="948"/>
      <c r="GV46" s="948"/>
      <c r="GW46" s="948"/>
      <c r="GX46" s="948"/>
      <c r="GY46" s="948"/>
      <c r="GZ46" s="948" t="s">
        <v>5910</v>
      </c>
      <c r="HA46" s="948"/>
      <c r="HB46" s="948"/>
      <c r="HC46" s="948"/>
      <c r="HD46" s="948"/>
      <c r="HE46" s="948"/>
      <c r="HF46" s="948" t="s">
        <v>5910</v>
      </c>
      <c r="HG46" s="948"/>
      <c r="HH46" s="948"/>
      <c r="HI46" s="948"/>
      <c r="HJ46" s="948"/>
      <c r="HK46" s="948"/>
      <c r="HL46" s="948" t="s">
        <v>5910</v>
      </c>
      <c r="HM46" s="948"/>
      <c r="HN46" s="948"/>
      <c r="HO46" s="948"/>
      <c r="HP46" s="948"/>
      <c r="HQ46" s="948"/>
      <c r="HR46" s="948" t="s">
        <v>5910</v>
      </c>
      <c r="HS46" s="948"/>
      <c r="HT46" s="948"/>
      <c r="HU46" s="948"/>
      <c r="HV46" s="948"/>
      <c r="HW46" s="948"/>
      <c r="HX46" s="948" t="s">
        <v>5910</v>
      </c>
      <c r="HY46" s="948"/>
      <c r="HZ46" s="948"/>
      <c r="IA46" s="948"/>
      <c r="IB46" s="948"/>
      <c r="IC46" s="948"/>
      <c r="ID46" s="948" t="s">
        <v>5910</v>
      </c>
      <c r="IE46" s="948"/>
      <c r="IF46" s="948"/>
      <c r="IG46" s="948"/>
      <c r="IH46" s="948"/>
      <c r="II46" s="948"/>
      <c r="IJ46" s="948" t="s">
        <v>5910</v>
      </c>
      <c r="IK46" s="948"/>
      <c r="IL46" s="948"/>
      <c r="IM46" s="948"/>
      <c r="IN46" s="948"/>
      <c r="IO46" s="948"/>
      <c r="IP46" s="948" t="s">
        <v>5910</v>
      </c>
      <c r="IQ46" s="948"/>
      <c r="IR46" s="948"/>
      <c r="IS46" s="948"/>
    </row>
    <row r="47" spans="1:256">
      <c r="C47" s="1" t="s">
        <v>5419</v>
      </c>
      <c r="D47" s="1"/>
      <c r="E47" s="1"/>
      <c r="F47" s="312"/>
      <c r="G47" s="1"/>
      <c r="H47" s="1"/>
      <c r="I47" s="1"/>
      <c r="J47" s="948"/>
      <c r="K47" s="948"/>
      <c r="L47" s="948"/>
      <c r="M47" s="948"/>
      <c r="N47" s="948"/>
      <c r="O47" s="948"/>
      <c r="P47" s="948"/>
      <c r="Q47" s="948"/>
      <c r="R47" s="948"/>
      <c r="S47" s="948"/>
      <c r="T47" s="948"/>
      <c r="U47" s="948"/>
      <c r="V47" s="948" t="s">
        <v>698</v>
      </c>
      <c r="W47" s="948"/>
      <c r="X47" s="948"/>
      <c r="Y47" s="948"/>
      <c r="Z47" s="948"/>
      <c r="AA47" s="948"/>
      <c r="AB47" s="948" t="s">
        <v>698</v>
      </c>
      <c r="AC47" s="948"/>
      <c r="AD47" s="948"/>
      <c r="AE47" s="948"/>
      <c r="AF47" s="948"/>
      <c r="AG47" s="948"/>
      <c r="AH47" s="948" t="s">
        <v>698</v>
      </c>
      <c r="AI47" s="948"/>
      <c r="AJ47" s="948"/>
      <c r="AK47" s="948"/>
      <c r="AL47" s="948"/>
      <c r="AM47" s="948"/>
      <c r="AN47" s="948" t="s">
        <v>698</v>
      </c>
      <c r="AO47" s="948"/>
      <c r="AP47" s="948"/>
      <c r="AQ47" s="948"/>
      <c r="AR47" s="948"/>
      <c r="AS47" s="948"/>
      <c r="AT47" s="948" t="s">
        <v>698</v>
      </c>
      <c r="AU47" s="948"/>
      <c r="AV47" s="948"/>
      <c r="AW47" s="948"/>
      <c r="AX47" s="948"/>
      <c r="AY47" s="948"/>
      <c r="AZ47" s="948" t="s">
        <v>698</v>
      </c>
      <c r="BA47" s="948"/>
      <c r="BB47" s="948"/>
      <c r="BC47" s="948"/>
      <c r="BD47" s="948"/>
      <c r="BE47" s="948"/>
      <c r="BF47" s="948" t="s">
        <v>698</v>
      </c>
      <c r="BG47" s="948"/>
      <c r="BH47" s="948"/>
      <c r="BI47" s="948"/>
      <c r="BJ47" s="948"/>
      <c r="BK47" s="948"/>
      <c r="BL47" s="948" t="s">
        <v>698</v>
      </c>
      <c r="BM47" s="948"/>
      <c r="BN47" s="948"/>
      <c r="BO47" s="948"/>
      <c r="BP47" s="948"/>
      <c r="BQ47" s="948"/>
      <c r="BR47" s="948" t="s">
        <v>698</v>
      </c>
      <c r="BS47" s="948"/>
      <c r="BT47" s="948"/>
      <c r="BU47" s="948"/>
      <c r="BV47" s="948"/>
      <c r="BW47" s="948"/>
      <c r="BX47" s="948" t="s">
        <v>698</v>
      </c>
      <c r="BY47" s="948"/>
      <c r="BZ47" s="948"/>
      <c r="CA47" s="948"/>
      <c r="CB47" s="948"/>
      <c r="CC47" s="948"/>
      <c r="CD47" s="948" t="s">
        <v>698</v>
      </c>
      <c r="CE47" s="948"/>
      <c r="CF47" s="948"/>
      <c r="CG47" s="948"/>
      <c r="CH47" s="948"/>
      <c r="CI47" s="948"/>
      <c r="CJ47" s="948" t="s">
        <v>698</v>
      </c>
      <c r="CK47" s="948"/>
      <c r="CL47" s="948"/>
      <c r="CM47" s="948"/>
      <c r="CN47" s="948"/>
      <c r="CO47" s="948"/>
      <c r="CP47" s="948" t="s">
        <v>698</v>
      </c>
      <c r="CQ47" s="948"/>
      <c r="CR47" s="948"/>
      <c r="CS47" s="948"/>
      <c r="CT47" s="948"/>
      <c r="CU47" s="948"/>
      <c r="CV47" s="948" t="s">
        <v>698</v>
      </c>
      <c r="CW47" s="948"/>
      <c r="CX47" s="948"/>
      <c r="CY47" s="948"/>
      <c r="CZ47" s="948"/>
      <c r="DA47" s="948"/>
      <c r="DB47" s="948" t="s">
        <v>698</v>
      </c>
      <c r="DC47" s="948"/>
      <c r="DD47" s="948"/>
      <c r="DE47" s="948"/>
      <c r="DF47" s="948"/>
      <c r="DG47" s="948"/>
      <c r="DH47" s="948" t="s">
        <v>698</v>
      </c>
      <c r="DI47" s="948"/>
      <c r="DJ47" s="948"/>
      <c r="DK47" s="948"/>
      <c r="DL47" s="948"/>
      <c r="DM47" s="948"/>
      <c r="DN47" s="948" t="s">
        <v>698</v>
      </c>
      <c r="DO47" s="948"/>
      <c r="DP47" s="948"/>
      <c r="DQ47" s="948"/>
      <c r="DR47" s="948"/>
      <c r="DS47" s="948"/>
      <c r="DT47" s="948" t="s">
        <v>698</v>
      </c>
      <c r="DU47" s="948"/>
      <c r="DV47" s="948"/>
      <c r="DW47" s="948"/>
      <c r="DX47" s="948"/>
      <c r="DY47" s="948"/>
      <c r="DZ47" s="948" t="s">
        <v>698</v>
      </c>
      <c r="EA47" s="948"/>
      <c r="EB47" s="948"/>
      <c r="EC47" s="948"/>
      <c r="ED47" s="948"/>
      <c r="EE47" s="948"/>
      <c r="EF47" s="948" t="s">
        <v>698</v>
      </c>
      <c r="EG47" s="948"/>
      <c r="EH47" s="948"/>
      <c r="EI47" s="948"/>
      <c r="EJ47" s="948"/>
      <c r="EK47" s="948"/>
      <c r="EL47" s="948" t="s">
        <v>698</v>
      </c>
      <c r="EM47" s="948"/>
      <c r="EN47" s="948"/>
      <c r="EO47" s="948"/>
      <c r="EP47" s="948"/>
      <c r="EQ47" s="948"/>
      <c r="ER47" s="948" t="s">
        <v>698</v>
      </c>
      <c r="ES47" s="948"/>
      <c r="ET47" s="948"/>
      <c r="EU47" s="948"/>
      <c r="EV47" s="948"/>
      <c r="EW47" s="948"/>
      <c r="EX47" s="948" t="s">
        <v>698</v>
      </c>
      <c r="EY47" s="948"/>
      <c r="EZ47" s="948"/>
      <c r="FA47" s="948"/>
      <c r="FB47" s="948"/>
      <c r="FC47" s="948"/>
      <c r="FD47" s="948" t="s">
        <v>698</v>
      </c>
      <c r="FE47" s="948"/>
      <c r="FF47" s="948"/>
      <c r="FG47" s="948"/>
      <c r="FH47" s="948"/>
      <c r="FI47" s="948"/>
      <c r="FJ47" s="948" t="s">
        <v>698</v>
      </c>
      <c r="FK47" s="948"/>
      <c r="FL47" s="948"/>
      <c r="FM47" s="948"/>
      <c r="FN47" s="948"/>
      <c r="FO47" s="948"/>
      <c r="FP47" s="948" t="s">
        <v>698</v>
      </c>
      <c r="FQ47" s="948"/>
      <c r="FR47" s="948"/>
      <c r="FS47" s="948"/>
      <c r="FT47" s="948"/>
      <c r="FU47" s="948"/>
      <c r="FV47" s="948" t="s">
        <v>698</v>
      </c>
      <c r="FW47" s="948"/>
      <c r="FX47" s="948"/>
      <c r="FY47" s="948"/>
      <c r="FZ47" s="948"/>
      <c r="GA47" s="948"/>
      <c r="GB47" s="948" t="s">
        <v>698</v>
      </c>
      <c r="GC47" s="948"/>
      <c r="GD47" s="948"/>
      <c r="GE47" s="948"/>
      <c r="GF47" s="948"/>
      <c r="GG47" s="948"/>
      <c r="GH47" s="948" t="s">
        <v>698</v>
      </c>
      <c r="GI47" s="948"/>
      <c r="GJ47" s="948"/>
      <c r="GK47" s="948"/>
      <c r="GL47" s="948"/>
      <c r="GM47" s="948"/>
      <c r="GN47" s="948" t="s">
        <v>698</v>
      </c>
      <c r="GO47" s="948"/>
      <c r="GP47" s="948"/>
      <c r="GQ47" s="948"/>
      <c r="GR47" s="948"/>
      <c r="GS47" s="948"/>
      <c r="GT47" s="948" t="s">
        <v>698</v>
      </c>
      <c r="GU47" s="948"/>
      <c r="GV47" s="948"/>
      <c r="GW47" s="948"/>
      <c r="GX47" s="948"/>
      <c r="GY47" s="948"/>
      <c r="GZ47" s="948" t="s">
        <v>698</v>
      </c>
      <c r="HA47" s="948"/>
      <c r="HB47" s="948"/>
      <c r="HC47" s="948"/>
      <c r="HD47" s="948"/>
      <c r="HE47" s="948"/>
      <c r="HF47" s="948" t="s">
        <v>698</v>
      </c>
      <c r="HG47" s="948"/>
      <c r="HH47" s="948"/>
      <c r="HI47" s="948"/>
      <c r="HJ47" s="948"/>
      <c r="HK47" s="948"/>
      <c r="HL47" s="948" t="s">
        <v>698</v>
      </c>
      <c r="HM47" s="948"/>
      <c r="HN47" s="948"/>
      <c r="HO47" s="948"/>
      <c r="HP47" s="948"/>
      <c r="HQ47" s="948"/>
      <c r="HR47" s="948" t="s">
        <v>698</v>
      </c>
      <c r="HS47" s="948"/>
      <c r="HT47" s="948"/>
      <c r="HU47" s="948"/>
      <c r="HV47" s="948"/>
      <c r="HW47" s="948"/>
      <c r="HX47" s="948" t="s">
        <v>698</v>
      </c>
      <c r="HY47" s="948"/>
      <c r="HZ47" s="948"/>
      <c r="IA47" s="948"/>
      <c r="IB47" s="948"/>
      <c r="IC47" s="948"/>
      <c r="ID47" s="948" t="s">
        <v>698</v>
      </c>
      <c r="IE47" s="948"/>
      <c r="IF47" s="948"/>
      <c r="IG47" s="948"/>
      <c r="IH47" s="948"/>
      <c r="II47" s="948"/>
      <c r="IJ47" s="948" t="s">
        <v>698</v>
      </c>
      <c r="IK47" s="948"/>
      <c r="IL47" s="948"/>
      <c r="IM47" s="948"/>
      <c r="IN47" s="948"/>
      <c r="IO47" s="948"/>
      <c r="IP47" s="948" t="s">
        <v>698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451</v>
      </c>
      <c r="W48" s="948"/>
      <c r="X48" s="948"/>
      <c r="Y48" s="948"/>
      <c r="Z48" s="948"/>
      <c r="AA48" s="948"/>
      <c r="AB48" s="948" t="s">
        <v>451</v>
      </c>
      <c r="AC48" s="948"/>
      <c r="AD48" s="948"/>
      <c r="AE48" s="948"/>
      <c r="AF48" s="948"/>
      <c r="AG48" s="948"/>
      <c r="AH48" s="948" t="s">
        <v>451</v>
      </c>
      <c r="AI48" s="948"/>
      <c r="AJ48" s="948"/>
      <c r="AK48" s="948"/>
      <c r="AL48" s="948"/>
      <c r="AM48" s="948"/>
      <c r="AN48" s="948" t="s">
        <v>451</v>
      </c>
      <c r="AO48" s="948"/>
      <c r="AP48" s="948"/>
      <c r="AQ48" s="948"/>
      <c r="AR48" s="948"/>
      <c r="AS48" s="948"/>
      <c r="AT48" s="948" t="s">
        <v>451</v>
      </c>
      <c r="AU48" s="948"/>
      <c r="AV48" s="948"/>
      <c r="AW48" s="948"/>
      <c r="AX48" s="948"/>
      <c r="AY48" s="948"/>
      <c r="AZ48" s="948" t="s">
        <v>451</v>
      </c>
      <c r="BA48" s="948"/>
      <c r="BB48" s="948"/>
      <c r="BC48" s="948"/>
      <c r="BD48" s="948"/>
      <c r="BE48" s="948"/>
      <c r="BF48" s="948" t="s">
        <v>451</v>
      </c>
      <c r="BG48" s="948"/>
      <c r="BH48" s="948"/>
      <c r="BI48" s="948"/>
      <c r="BJ48" s="948"/>
      <c r="BK48" s="948"/>
      <c r="BL48" s="948" t="s">
        <v>451</v>
      </c>
      <c r="BM48" s="948"/>
      <c r="BN48" s="948"/>
      <c r="BO48" s="948"/>
      <c r="BP48" s="948"/>
      <c r="BQ48" s="948"/>
      <c r="BR48" s="948" t="s">
        <v>451</v>
      </c>
      <c r="BS48" s="948"/>
      <c r="BT48" s="948"/>
      <c r="BU48" s="948"/>
      <c r="BV48" s="948"/>
      <c r="BW48" s="948"/>
      <c r="BX48" s="948" t="s">
        <v>451</v>
      </c>
      <c r="BY48" s="948"/>
      <c r="BZ48" s="948"/>
      <c r="CA48" s="948"/>
      <c r="CB48" s="948"/>
      <c r="CC48" s="948"/>
      <c r="CD48" s="948" t="s">
        <v>451</v>
      </c>
      <c r="CE48" s="948"/>
      <c r="CF48" s="948"/>
      <c r="CG48" s="948"/>
      <c r="CH48" s="948"/>
      <c r="CI48" s="948"/>
      <c r="CJ48" s="948" t="s">
        <v>451</v>
      </c>
      <c r="CK48" s="948"/>
      <c r="CL48" s="948"/>
      <c r="CM48" s="948"/>
      <c r="CN48" s="948"/>
      <c r="CO48" s="948"/>
      <c r="CP48" s="948" t="s">
        <v>451</v>
      </c>
      <c r="CQ48" s="948"/>
      <c r="CR48" s="948"/>
      <c r="CS48" s="948"/>
      <c r="CT48" s="948"/>
      <c r="CU48" s="948"/>
      <c r="CV48" s="948" t="s">
        <v>451</v>
      </c>
      <c r="CW48" s="948"/>
      <c r="CX48" s="948"/>
      <c r="CY48" s="948"/>
      <c r="CZ48" s="948"/>
      <c r="DA48" s="948"/>
      <c r="DB48" s="948" t="s">
        <v>451</v>
      </c>
      <c r="DC48" s="948"/>
      <c r="DD48" s="948"/>
      <c r="DE48" s="948"/>
      <c r="DF48" s="948"/>
      <c r="DG48" s="948"/>
      <c r="DH48" s="948" t="s">
        <v>451</v>
      </c>
      <c r="DI48" s="948"/>
      <c r="DJ48" s="948"/>
      <c r="DK48" s="948"/>
      <c r="DL48" s="948"/>
      <c r="DM48" s="948"/>
      <c r="DN48" s="948" t="s">
        <v>451</v>
      </c>
      <c r="DO48" s="948"/>
      <c r="DP48" s="948"/>
      <c r="DQ48" s="948"/>
      <c r="DR48" s="948"/>
      <c r="DS48" s="948"/>
      <c r="DT48" s="948" t="s">
        <v>451</v>
      </c>
      <c r="DU48" s="948"/>
      <c r="DV48" s="948"/>
      <c r="DW48" s="948"/>
      <c r="DX48" s="948"/>
      <c r="DY48" s="948"/>
      <c r="DZ48" s="948" t="s">
        <v>451</v>
      </c>
      <c r="EA48" s="948"/>
      <c r="EB48" s="948"/>
      <c r="EC48" s="948"/>
      <c r="ED48" s="948"/>
      <c r="EE48" s="948"/>
      <c r="EF48" s="948" t="s">
        <v>451</v>
      </c>
      <c r="EG48" s="948"/>
      <c r="EH48" s="948"/>
      <c r="EI48" s="948"/>
      <c r="EJ48" s="948"/>
      <c r="EK48" s="948"/>
      <c r="EL48" s="948" t="s">
        <v>451</v>
      </c>
      <c r="EM48" s="948"/>
      <c r="EN48" s="948"/>
      <c r="EO48" s="948"/>
      <c r="EP48" s="948"/>
      <c r="EQ48" s="948"/>
      <c r="ER48" s="948" t="s">
        <v>451</v>
      </c>
      <c r="ES48" s="948"/>
      <c r="ET48" s="948"/>
      <c r="EU48" s="948"/>
      <c r="EV48" s="948"/>
      <c r="EW48" s="948"/>
      <c r="EX48" s="948" t="s">
        <v>451</v>
      </c>
      <c r="EY48" s="948"/>
      <c r="EZ48" s="948"/>
      <c r="FA48" s="948"/>
      <c r="FB48" s="948"/>
      <c r="FC48" s="948"/>
      <c r="FD48" s="948" t="s">
        <v>451</v>
      </c>
      <c r="FE48" s="948"/>
      <c r="FF48" s="948"/>
      <c r="FG48" s="948"/>
      <c r="FH48" s="948"/>
      <c r="FI48" s="948"/>
      <c r="FJ48" s="948" t="s">
        <v>451</v>
      </c>
      <c r="FK48" s="948"/>
      <c r="FL48" s="948"/>
      <c r="FM48" s="948"/>
      <c r="FN48" s="948"/>
      <c r="FO48" s="948"/>
      <c r="FP48" s="948" t="s">
        <v>451</v>
      </c>
      <c r="FQ48" s="948"/>
      <c r="FR48" s="948"/>
      <c r="FS48" s="948"/>
      <c r="FT48" s="948"/>
      <c r="FU48" s="948"/>
      <c r="FV48" s="948" t="s">
        <v>451</v>
      </c>
      <c r="FW48" s="948"/>
      <c r="FX48" s="948"/>
      <c r="FY48" s="948"/>
      <c r="FZ48" s="948"/>
      <c r="GA48" s="948"/>
      <c r="GB48" s="948" t="s">
        <v>451</v>
      </c>
      <c r="GC48" s="948"/>
      <c r="GD48" s="948"/>
      <c r="GE48" s="948"/>
      <c r="GF48" s="948"/>
      <c r="GG48" s="948"/>
      <c r="GH48" s="948" t="s">
        <v>451</v>
      </c>
      <c r="GI48" s="948"/>
      <c r="GJ48" s="948"/>
      <c r="GK48" s="948"/>
      <c r="GL48" s="948"/>
      <c r="GM48" s="948"/>
      <c r="GN48" s="948" t="s">
        <v>451</v>
      </c>
      <c r="GO48" s="948"/>
      <c r="GP48" s="948"/>
      <c r="GQ48" s="948"/>
      <c r="GR48" s="948"/>
      <c r="GS48" s="948"/>
      <c r="GT48" s="948" t="s">
        <v>451</v>
      </c>
      <c r="GU48" s="948"/>
      <c r="GV48" s="948"/>
      <c r="GW48" s="948"/>
      <c r="GX48" s="948"/>
      <c r="GY48" s="948"/>
      <c r="GZ48" s="948" t="s">
        <v>451</v>
      </c>
      <c r="HA48" s="948"/>
      <c r="HB48" s="948"/>
      <c r="HC48" s="948"/>
      <c r="HD48" s="948"/>
      <c r="HE48" s="948"/>
      <c r="HF48" s="948" t="s">
        <v>451</v>
      </c>
      <c r="HG48" s="948"/>
      <c r="HH48" s="948"/>
      <c r="HI48" s="948"/>
      <c r="HJ48" s="948"/>
      <c r="HK48" s="948"/>
      <c r="HL48" s="948" t="s">
        <v>451</v>
      </c>
      <c r="HM48" s="948"/>
      <c r="HN48" s="948"/>
      <c r="HO48" s="948"/>
      <c r="HP48" s="948"/>
      <c r="HQ48" s="948"/>
      <c r="HR48" s="948" t="s">
        <v>451</v>
      </c>
      <c r="HS48" s="948"/>
      <c r="HT48" s="948"/>
      <c r="HU48" s="948"/>
      <c r="HV48" s="948"/>
      <c r="HW48" s="948"/>
      <c r="HX48" s="948" t="s">
        <v>451</v>
      </c>
      <c r="HY48" s="948"/>
      <c r="HZ48" s="948"/>
      <c r="IA48" s="948"/>
      <c r="IB48" s="948"/>
      <c r="IC48" s="948"/>
      <c r="ID48" s="948" t="s">
        <v>451</v>
      </c>
      <c r="IE48" s="948"/>
      <c r="IF48" s="948"/>
      <c r="IG48" s="948"/>
      <c r="IH48" s="948"/>
      <c r="II48" s="948"/>
      <c r="IJ48" s="948" t="s">
        <v>451</v>
      </c>
      <c r="IK48" s="948"/>
      <c r="IL48" s="948"/>
      <c r="IM48" s="948"/>
      <c r="IN48" s="948"/>
      <c r="IO48" s="948"/>
      <c r="IP48" s="948" t="s">
        <v>451</v>
      </c>
      <c r="IQ48" s="948"/>
      <c r="IR48" s="948"/>
      <c r="IS48" s="948"/>
      <c r="IT48" s="948"/>
      <c r="IU48" s="948"/>
      <c r="IV48" s="1" t="s">
        <v>451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P48:U48"/>
    <mergeCell ref="V48:AA48"/>
    <mergeCell ref="AB48:AG48"/>
    <mergeCell ref="AH48:AM48"/>
    <mergeCell ref="AN48:AS48"/>
    <mergeCell ref="BR48:BW48"/>
    <mergeCell ref="HR46:HW46"/>
    <mergeCell ref="GH46:GM46"/>
    <mergeCell ref="CV46:DA46"/>
    <mergeCell ref="CD46:CI46"/>
    <mergeCell ref="GB46:GG46"/>
    <mergeCell ref="FV46:GA46"/>
    <mergeCell ref="FP46:FU46"/>
    <mergeCell ref="GN46:GS46"/>
    <mergeCell ref="GT46:GY46"/>
    <mergeCell ref="FD46:FI46"/>
    <mergeCell ref="GH48:GM48"/>
    <mergeCell ref="GZ47:HE47"/>
    <mergeCell ref="HF47:HK47"/>
    <mergeCell ref="BF47:BK47"/>
    <mergeCell ref="AN47:AS47"/>
    <mergeCell ref="FP47:FU47"/>
    <mergeCell ref="GB47:GG47"/>
    <mergeCell ref="BL47:BQ47"/>
    <mergeCell ref="DB47:DG47"/>
    <mergeCell ref="AZ47:BE47"/>
    <mergeCell ref="AT48:AY48"/>
    <mergeCell ref="BL48:BQ48"/>
    <mergeCell ref="CV48:DA48"/>
    <mergeCell ref="BF48:BK48"/>
    <mergeCell ref="CP48:CU48"/>
    <mergeCell ref="EL48:EQ48"/>
    <mergeCell ref="BX48:CC48"/>
    <mergeCell ref="CJ48:CO48"/>
    <mergeCell ref="AZ48:BE48"/>
    <mergeCell ref="CD48:CI48"/>
    <mergeCell ref="FJ48:FO48"/>
    <mergeCell ref="FD48:FI48"/>
    <mergeCell ref="HR48:HW48"/>
    <mergeCell ref="GN48:GS48"/>
    <mergeCell ref="IJ47:IO47"/>
    <mergeCell ref="FP48:FU48"/>
    <mergeCell ref="EL47:EQ47"/>
    <mergeCell ref="DN48:DS48"/>
    <mergeCell ref="DT48:DY48"/>
    <mergeCell ref="GH47:GM47"/>
    <mergeCell ref="GB48:GG48"/>
    <mergeCell ref="IP48:IU48"/>
    <mergeCell ref="GZ48:HE48"/>
    <mergeCell ref="HF48:HK48"/>
    <mergeCell ref="HX48:IC48"/>
    <mergeCell ref="ID48:II48"/>
    <mergeCell ref="IJ48:IO48"/>
    <mergeCell ref="HL48:HQ48"/>
    <mergeCell ref="GT48:GY48"/>
    <mergeCell ref="DZ48:EE48"/>
    <mergeCell ref="EF48:EK48"/>
    <mergeCell ref="ER48:EW48"/>
    <mergeCell ref="EX48:FC48"/>
    <mergeCell ref="FV48:GA48"/>
    <mergeCell ref="FD47:FI47"/>
    <mergeCell ref="DB48:DG48"/>
    <mergeCell ref="DH48:DM48"/>
    <mergeCell ref="HX47:IC47"/>
    <mergeCell ref="GN47:GS47"/>
    <mergeCell ref="HL47:HQ47"/>
    <mergeCell ref="FV47:GA47"/>
    <mergeCell ref="DZ47:EE47"/>
    <mergeCell ref="FJ47:FO47"/>
    <mergeCell ref="DN47:DS47"/>
    <mergeCell ref="GT47:GY47"/>
    <mergeCell ref="IP46:IS46"/>
    <mergeCell ref="GZ46:HE46"/>
    <mergeCell ref="ID46:II46"/>
    <mergeCell ref="ID47:II47"/>
    <mergeCell ref="HL46:HQ46"/>
    <mergeCell ref="HF46:HK46"/>
    <mergeCell ref="IP47:IS47"/>
    <mergeCell ref="HR47:HW47"/>
    <mergeCell ref="IJ46:IO46"/>
    <mergeCell ref="HX46:IC46"/>
    <mergeCell ref="J47:O47"/>
    <mergeCell ref="P47:U47"/>
    <mergeCell ref="V47:AA47"/>
    <mergeCell ref="AB47:AG47"/>
    <mergeCell ref="BL46:BQ46"/>
    <mergeCell ref="EF46:EK46"/>
    <mergeCell ref="DB46:DG46"/>
    <mergeCell ref="DZ46:EE46"/>
    <mergeCell ref="DH46:DM46"/>
    <mergeCell ref="CP47:CU47"/>
    <mergeCell ref="AH47:AM47"/>
    <mergeCell ref="AT47:AY47"/>
    <mergeCell ref="CD47:CI47"/>
    <mergeCell ref="EF47:EK47"/>
    <mergeCell ref="DH47:DM47"/>
    <mergeCell ref="BR47:BW47"/>
    <mergeCell ref="CV47:DA47"/>
    <mergeCell ref="BX47:CC47"/>
    <mergeCell ref="CJ47:CO47"/>
    <mergeCell ref="DT47:DY47"/>
    <mergeCell ref="EX47:FC47"/>
    <mergeCell ref="FJ46:FO46"/>
    <mergeCell ref="ER47:EW47"/>
    <mergeCell ref="EX46:FC46"/>
    <mergeCell ref="ER46:EW46"/>
    <mergeCell ref="DT46:DY46"/>
    <mergeCell ref="C1:G1"/>
    <mergeCell ref="C19:G19"/>
    <mergeCell ref="J46:O46"/>
    <mergeCell ref="P46:U46"/>
    <mergeCell ref="EL46:EQ46"/>
    <mergeCell ref="BR46:BW46"/>
    <mergeCell ref="DN46:DS46"/>
    <mergeCell ref="V46:AA46"/>
    <mergeCell ref="AN46:AS46"/>
    <mergeCell ref="BF46:BK46"/>
    <mergeCell ref="CP46:CU46"/>
    <mergeCell ref="BX46:CC46"/>
    <mergeCell ref="CJ46:CO46"/>
    <mergeCell ref="AB46:AG46"/>
    <mergeCell ref="AH46:AM46"/>
    <mergeCell ref="AZ46:BE46"/>
    <mergeCell ref="AT46:AY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A16" sqref="A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5385</v>
      </c>
      <c r="G2" s="22"/>
    </row>
    <row r="3" spans="1:8">
      <c r="A3" s="267" t="s">
        <v>5378</v>
      </c>
      <c r="G3" s="31">
        <v>40642</v>
      </c>
    </row>
    <row r="4" spans="1:8">
      <c r="A4" s="267" t="s">
        <v>5408</v>
      </c>
      <c r="G4" s="24" t="s">
        <v>5742</v>
      </c>
    </row>
    <row r="5" spans="1:8">
      <c r="A5" s="267" t="s">
        <v>5277</v>
      </c>
    </row>
    <row r="6" spans="1:8">
      <c r="C6" s="49" t="s">
        <v>5278</v>
      </c>
      <c r="D6" s="173"/>
      <c r="E6" s="173"/>
      <c r="F6" s="248"/>
      <c r="G6" s="46"/>
      <c r="H6" s="199"/>
    </row>
    <row r="7" spans="1:8">
      <c r="C7" s="269" t="s">
        <v>5669</v>
      </c>
      <c r="D7" s="174"/>
      <c r="E7" s="174"/>
      <c r="F7" s="249"/>
      <c r="G7" s="48"/>
      <c r="H7" s="199"/>
    </row>
    <row r="8" spans="1:8">
      <c r="A8" s="267" t="s">
        <v>5673</v>
      </c>
      <c r="C8" s="269" t="s">
        <v>5670</v>
      </c>
      <c r="D8" s="174"/>
      <c r="E8" s="174"/>
      <c r="F8" s="249"/>
      <c r="G8" s="270"/>
      <c r="H8" s="199"/>
    </row>
    <row r="9" spans="1:8">
      <c r="A9" s="267" t="s">
        <v>5947</v>
      </c>
      <c r="C9" s="269" t="s">
        <v>5948</v>
      </c>
      <c r="D9" s="174"/>
      <c r="E9" s="174"/>
      <c r="F9" s="249"/>
      <c r="G9" s="270"/>
      <c r="H9" s="199"/>
    </row>
    <row r="10" spans="1:8">
      <c r="A10" s="511" t="s">
        <v>6057</v>
      </c>
      <c r="C10" s="272"/>
      <c r="D10" s="174"/>
      <c r="E10" s="174"/>
      <c r="F10" s="249"/>
      <c r="G10" s="270"/>
      <c r="H10" s="199"/>
    </row>
    <row r="11" spans="1:8">
      <c r="A11" s="511" t="s">
        <v>6058</v>
      </c>
      <c r="C11" s="47" t="s">
        <v>5795</v>
      </c>
      <c r="D11" s="199"/>
      <c r="E11" s="199"/>
      <c r="F11" s="273"/>
      <c r="G11" s="270"/>
      <c r="H11" s="199"/>
    </row>
    <row r="12" spans="1:8">
      <c r="A12" s="23" t="s">
        <v>5869</v>
      </c>
      <c r="C12" s="47" t="s">
        <v>5796</v>
      </c>
      <c r="D12" s="174"/>
      <c r="E12" s="174"/>
      <c r="F12" s="249"/>
      <c r="G12" s="270"/>
      <c r="H12" s="199"/>
    </row>
    <row r="13" spans="1:8">
      <c r="A13" s="271"/>
      <c r="C13" s="47" t="s">
        <v>6129</v>
      </c>
      <c r="D13" s="199"/>
      <c r="E13" s="199"/>
      <c r="F13" s="273"/>
      <c r="G13" s="270"/>
      <c r="H13" s="199"/>
    </row>
    <row r="14" spans="1:8">
      <c r="A14" s="274"/>
      <c r="C14" s="47" t="s">
        <v>5667</v>
      </c>
      <c r="D14" s="199"/>
      <c r="E14" s="199"/>
      <c r="F14" s="273"/>
      <c r="G14" s="275"/>
      <c r="H14" s="199"/>
    </row>
    <row r="15" spans="1:8">
      <c r="A15" s="274" t="s">
        <v>5253</v>
      </c>
      <c r="C15" s="272"/>
      <c r="D15" s="199"/>
      <c r="E15" s="199"/>
      <c r="F15" s="273"/>
      <c r="G15" s="270"/>
      <c r="H15" s="199"/>
    </row>
    <row r="16" spans="1:8">
      <c r="A16" s="477" t="s">
        <v>6281</v>
      </c>
      <c r="C16" s="272" t="s">
        <v>985</v>
      </c>
      <c r="D16" s="199"/>
      <c r="E16" s="199"/>
      <c r="F16" s="273"/>
      <c r="G16" s="270"/>
      <c r="H16" s="199"/>
    </row>
    <row r="17" spans="1:8">
      <c r="C17" s="272"/>
      <c r="D17" s="199"/>
      <c r="E17" s="199"/>
      <c r="F17" s="273"/>
      <c r="G17" s="270"/>
      <c r="H17" s="199"/>
    </row>
    <row r="18" spans="1:8">
      <c r="C18" s="276" t="s">
        <v>5404</v>
      </c>
      <c r="D18" s="277"/>
      <c r="E18" s="277"/>
      <c r="F18" s="278"/>
      <c r="G18" s="279"/>
      <c r="H18" s="199"/>
    </row>
    <row r="19" spans="1:8">
      <c r="A19" s="267" t="s">
        <v>1967</v>
      </c>
      <c r="C19" s="950"/>
      <c r="D19" s="950"/>
      <c r="E19" s="950"/>
      <c r="F19" s="950"/>
      <c r="G19" s="950"/>
    </row>
    <row r="20" spans="1:8">
      <c r="A20" s="274" t="s">
        <v>5254</v>
      </c>
      <c r="C20" s="274"/>
      <c r="D20" s="274"/>
      <c r="E20" s="274"/>
      <c r="F20" s="280"/>
    </row>
    <row r="21" spans="1:8">
      <c r="A21" s="826"/>
      <c r="C21" s="274"/>
      <c r="D21" s="274"/>
      <c r="E21" s="274"/>
      <c r="F21" s="280"/>
    </row>
    <row r="22" spans="1:8" s="286" customFormat="1" ht="16" customHeight="1">
      <c r="A22" s="282"/>
      <c r="B22" s="18"/>
      <c r="C22" s="8"/>
      <c r="D22" s="8"/>
      <c r="E22" s="8"/>
      <c r="F22" s="283"/>
      <c r="G22" s="284"/>
      <c r="H22" s="285"/>
    </row>
    <row r="23" spans="1:8" ht="29" customHeight="1">
      <c r="A23" s="287" t="s">
        <v>5531</v>
      </c>
      <c r="B23" s="30" t="s">
        <v>5518</v>
      </c>
      <c r="C23" s="30" t="s">
        <v>5519</v>
      </c>
      <c r="D23" s="513" t="s">
        <v>5783</v>
      </c>
      <c r="E23" s="30" t="s">
        <v>5513</v>
      </c>
      <c r="F23" s="253" t="s">
        <v>5514</v>
      </c>
      <c r="G23" s="30" t="s">
        <v>5515</v>
      </c>
      <c r="H23" s="13"/>
    </row>
    <row r="24" spans="1:8">
      <c r="A24" s="288">
        <v>40650</v>
      </c>
      <c r="B24" s="289" t="s">
        <v>2615</v>
      </c>
      <c r="C24" s="290"/>
      <c r="D24" s="291"/>
      <c r="E24" s="290">
        <f t="shared" ref="E24:E34" si="0">C24*D24</f>
        <v>0</v>
      </c>
      <c r="F24" s="233"/>
      <c r="G24" s="223">
        <f t="shared" ref="G24:G39" si="1">E24*(1-F24)</f>
        <v>0</v>
      </c>
      <c r="H24" s="13"/>
    </row>
    <row r="25" spans="1:8">
      <c r="A25" s="23"/>
      <c r="B25" s="289" t="s">
        <v>5640</v>
      </c>
      <c r="C25" s="290"/>
      <c r="D25" s="291"/>
      <c r="E25" s="290">
        <f t="shared" si="0"/>
        <v>0</v>
      </c>
      <c r="F25" s="292"/>
      <c r="G25" s="223">
        <f t="shared" si="1"/>
        <v>0</v>
      </c>
      <c r="H25" s="178"/>
    </row>
    <row r="26" spans="1:8">
      <c r="A26" s="293"/>
      <c r="B26" s="294" t="s">
        <v>5132</v>
      </c>
      <c r="C26" s="290"/>
      <c r="D26" s="291"/>
      <c r="E26" s="290">
        <f t="shared" si="0"/>
        <v>0</v>
      </c>
      <c r="F26" s="292"/>
      <c r="G26" s="223">
        <f t="shared" si="1"/>
        <v>0</v>
      </c>
      <c r="H26" s="178"/>
    </row>
    <row r="27" spans="1:8">
      <c r="A27" s="293"/>
      <c r="B27" s="294" t="s">
        <v>5255</v>
      </c>
      <c r="C27" s="290">
        <v>90</v>
      </c>
      <c r="D27" s="291">
        <v>4</v>
      </c>
      <c r="E27" s="290">
        <f t="shared" si="0"/>
        <v>360</v>
      </c>
      <c r="F27" s="292"/>
      <c r="G27" s="223">
        <f t="shared" si="1"/>
        <v>360</v>
      </c>
      <c r="H27" s="178"/>
    </row>
    <row r="28" spans="1:8">
      <c r="A28" s="293"/>
      <c r="B28" s="294" t="s">
        <v>5773</v>
      </c>
      <c r="C28" s="290"/>
      <c r="D28" s="291"/>
      <c r="E28" s="290">
        <f t="shared" si="0"/>
        <v>0</v>
      </c>
      <c r="F28" s="292"/>
      <c r="G28" s="223">
        <f t="shared" si="1"/>
        <v>0</v>
      </c>
      <c r="H28" s="178"/>
    </row>
    <row r="29" spans="1:8">
      <c r="A29" s="293"/>
      <c r="B29" s="294" t="s">
        <v>4761</v>
      </c>
      <c r="C29" s="290"/>
      <c r="D29" s="291"/>
      <c r="E29" s="290">
        <f t="shared" si="0"/>
        <v>0</v>
      </c>
      <c r="F29" s="292"/>
      <c r="G29" s="223">
        <f t="shared" si="1"/>
        <v>0</v>
      </c>
      <c r="H29" s="178"/>
    </row>
    <row r="30" spans="1:8">
      <c r="A30" s="293"/>
      <c r="B30" s="294" t="s">
        <v>5535</v>
      </c>
      <c r="C30" s="290"/>
      <c r="D30" s="291"/>
      <c r="E30" s="290">
        <f t="shared" si="0"/>
        <v>0</v>
      </c>
      <c r="F30" s="292"/>
      <c r="G30" s="223">
        <f t="shared" si="1"/>
        <v>0</v>
      </c>
      <c r="H30" s="178"/>
    </row>
    <row r="31" spans="1:8">
      <c r="A31" s="293"/>
      <c r="B31" s="294" t="s">
        <v>5890</v>
      </c>
      <c r="C31" s="290"/>
      <c r="D31" s="291"/>
      <c r="E31" s="290">
        <f t="shared" si="0"/>
        <v>0</v>
      </c>
      <c r="F31" s="292"/>
      <c r="G31" s="223">
        <f t="shared" si="1"/>
        <v>0</v>
      </c>
      <c r="H31" s="178"/>
    </row>
    <row r="32" spans="1:8">
      <c r="A32" s="293"/>
      <c r="B32" s="294" t="s">
        <v>5891</v>
      </c>
      <c r="C32" s="290"/>
      <c r="D32" s="291"/>
      <c r="E32" s="290">
        <f t="shared" si="0"/>
        <v>0</v>
      </c>
      <c r="F32" s="292"/>
      <c r="G32" s="223">
        <f t="shared" si="1"/>
        <v>0</v>
      </c>
      <c r="H32" s="178"/>
    </row>
    <row r="33" spans="1:256">
      <c r="A33" s="293"/>
      <c r="B33" s="294" t="s">
        <v>5642</v>
      </c>
      <c r="C33" s="295">
        <v>75</v>
      </c>
      <c r="D33" s="296">
        <v>0</v>
      </c>
      <c r="E33" s="290">
        <f t="shared" si="0"/>
        <v>0</v>
      </c>
      <c r="F33" s="297"/>
      <c r="G33" s="223">
        <f t="shared" si="1"/>
        <v>0</v>
      </c>
      <c r="H33" s="178"/>
    </row>
    <row r="34" spans="1:256">
      <c r="A34" s="293"/>
      <c r="B34" s="294" t="s">
        <v>5893</v>
      </c>
      <c r="C34" s="290">
        <v>40</v>
      </c>
      <c r="D34" s="291">
        <v>0</v>
      </c>
      <c r="E34" s="290">
        <f t="shared" si="0"/>
        <v>0</v>
      </c>
      <c r="F34" s="292"/>
      <c r="G34" s="223">
        <f t="shared" si="1"/>
        <v>0</v>
      </c>
      <c r="H34" s="13"/>
    </row>
    <row r="35" spans="1:256">
      <c r="A35" s="293"/>
      <c r="B35" s="294" t="s">
        <v>5160</v>
      </c>
      <c r="C35" s="290">
        <v>50</v>
      </c>
      <c r="D35" s="296" t="s">
        <v>5894</v>
      </c>
      <c r="E35" s="23">
        <v>50</v>
      </c>
      <c r="F35" s="297">
        <v>1</v>
      </c>
      <c r="G35" s="223">
        <f t="shared" si="1"/>
        <v>0</v>
      </c>
      <c r="H35" s="13"/>
    </row>
    <row r="36" spans="1:256">
      <c r="A36" s="293"/>
      <c r="B36" s="294" t="s">
        <v>2174</v>
      </c>
      <c r="C36" s="290"/>
      <c r="D36" s="291"/>
      <c r="E36" s="290">
        <f>C36*D36</f>
        <v>0</v>
      </c>
      <c r="F36" s="297"/>
      <c r="G36" s="223">
        <f t="shared" si="1"/>
        <v>0</v>
      </c>
      <c r="H36" s="13"/>
    </row>
    <row r="37" spans="1:256">
      <c r="A37" s="293"/>
      <c r="B37" s="294" t="s">
        <v>5750</v>
      </c>
      <c r="C37" s="290"/>
      <c r="D37" s="291"/>
      <c r="E37" s="290">
        <f>C37*D37</f>
        <v>0</v>
      </c>
      <c r="F37" s="292"/>
      <c r="G37" s="223">
        <f t="shared" si="1"/>
        <v>0</v>
      </c>
      <c r="H37" s="13"/>
    </row>
    <row r="38" spans="1:256">
      <c r="A38" s="293"/>
      <c r="B38" s="457" t="s">
        <v>5919</v>
      </c>
      <c r="C38" s="290"/>
      <c r="D38" s="298"/>
      <c r="E38" s="290">
        <f>C38*D38</f>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6006</v>
      </c>
      <c r="C40" s="304"/>
      <c r="D40" s="304"/>
      <c r="E40" s="226">
        <f>SUM(E24:E39)</f>
        <v>410</v>
      </c>
      <c r="F40" s="226"/>
      <c r="G40" s="226">
        <f>SUM(G24:G39)</f>
        <v>360</v>
      </c>
      <c r="H40" s="307"/>
    </row>
    <row r="42" spans="1:256">
      <c r="C42" s="309" t="s">
        <v>5765</v>
      </c>
      <c r="D42" s="310">
        <f>G40/2</f>
        <v>180</v>
      </c>
      <c r="E42" s="310"/>
      <c r="F42" s="311"/>
    </row>
    <row r="44" spans="1:256">
      <c r="C44" s="1" t="s">
        <v>5766</v>
      </c>
      <c r="D44" s="1"/>
      <c r="E44" s="1"/>
      <c r="F44" s="312"/>
      <c r="G44" s="1"/>
      <c r="H44" s="1"/>
      <c r="I44" s="1"/>
    </row>
    <row r="45" spans="1:256">
      <c r="C45" s="1" t="s">
        <v>5632</v>
      </c>
      <c r="D45" s="1"/>
      <c r="E45" s="1"/>
      <c r="F45" s="312"/>
      <c r="G45" s="1"/>
      <c r="H45" s="1"/>
      <c r="I45" s="1"/>
    </row>
    <row r="46" spans="1:256">
      <c r="C46" s="827" t="s">
        <v>5194</v>
      </c>
      <c r="D46" s="827"/>
      <c r="E46" s="827"/>
      <c r="F46" s="828"/>
      <c r="G46" s="827"/>
      <c r="H46" s="827"/>
      <c r="I46" s="315"/>
      <c r="J46" s="948"/>
      <c r="K46" s="948"/>
      <c r="L46" s="948"/>
      <c r="M46" s="948"/>
      <c r="N46" s="948"/>
      <c r="O46" s="948"/>
      <c r="P46" s="948"/>
      <c r="Q46" s="948"/>
      <c r="R46" s="948"/>
      <c r="S46" s="948"/>
      <c r="T46" s="948"/>
      <c r="U46" s="948"/>
      <c r="V46" s="948" t="s">
        <v>5300</v>
      </c>
      <c r="W46" s="948"/>
      <c r="X46" s="948"/>
      <c r="Y46" s="948"/>
      <c r="Z46" s="948"/>
      <c r="AA46" s="948"/>
      <c r="AB46" s="948" t="s">
        <v>5300</v>
      </c>
      <c r="AC46" s="948"/>
      <c r="AD46" s="948"/>
      <c r="AE46" s="948"/>
      <c r="AF46" s="948"/>
      <c r="AG46" s="948"/>
      <c r="AH46" s="948" t="s">
        <v>5300</v>
      </c>
      <c r="AI46" s="948"/>
      <c r="AJ46" s="948"/>
      <c r="AK46" s="948"/>
      <c r="AL46" s="948"/>
      <c r="AM46" s="948"/>
      <c r="AN46" s="948" t="s">
        <v>5300</v>
      </c>
      <c r="AO46" s="948"/>
      <c r="AP46" s="948"/>
      <c r="AQ46" s="948"/>
      <c r="AR46" s="948"/>
      <c r="AS46" s="948"/>
      <c r="AT46" s="948" t="s">
        <v>5300</v>
      </c>
      <c r="AU46" s="948"/>
      <c r="AV46" s="948"/>
      <c r="AW46" s="948"/>
      <c r="AX46" s="948"/>
      <c r="AY46" s="948"/>
      <c r="AZ46" s="948" t="s">
        <v>5300</v>
      </c>
      <c r="BA46" s="948"/>
      <c r="BB46" s="948"/>
      <c r="BC46" s="948"/>
      <c r="BD46" s="948"/>
      <c r="BE46" s="948"/>
      <c r="BF46" s="948" t="s">
        <v>5300</v>
      </c>
      <c r="BG46" s="948"/>
      <c r="BH46" s="948"/>
      <c r="BI46" s="948"/>
      <c r="BJ46" s="948"/>
      <c r="BK46" s="948"/>
      <c r="BL46" s="948" t="s">
        <v>5300</v>
      </c>
      <c r="BM46" s="948"/>
      <c r="BN46" s="948"/>
      <c r="BO46" s="948"/>
      <c r="BP46" s="948"/>
      <c r="BQ46" s="948"/>
      <c r="BR46" s="948" t="s">
        <v>5300</v>
      </c>
      <c r="BS46" s="948"/>
      <c r="BT46" s="948"/>
      <c r="BU46" s="948"/>
      <c r="BV46" s="948"/>
      <c r="BW46" s="948"/>
      <c r="BX46" s="948" t="s">
        <v>5300</v>
      </c>
      <c r="BY46" s="948"/>
      <c r="BZ46" s="948"/>
      <c r="CA46" s="948"/>
      <c r="CB46" s="948"/>
      <c r="CC46" s="948"/>
      <c r="CD46" s="948" t="s">
        <v>5300</v>
      </c>
      <c r="CE46" s="948"/>
      <c r="CF46" s="948"/>
      <c r="CG46" s="948"/>
      <c r="CH46" s="948"/>
      <c r="CI46" s="948"/>
      <c r="CJ46" s="948" t="s">
        <v>5300</v>
      </c>
      <c r="CK46" s="948"/>
      <c r="CL46" s="948"/>
      <c r="CM46" s="948"/>
      <c r="CN46" s="948"/>
      <c r="CO46" s="948"/>
      <c r="CP46" s="948" t="s">
        <v>5300</v>
      </c>
      <c r="CQ46" s="948"/>
      <c r="CR46" s="948"/>
      <c r="CS46" s="948"/>
      <c r="CT46" s="948"/>
      <c r="CU46" s="948"/>
      <c r="CV46" s="948" t="s">
        <v>5300</v>
      </c>
      <c r="CW46" s="948"/>
      <c r="CX46" s="948"/>
      <c r="CY46" s="948"/>
      <c r="CZ46" s="948"/>
      <c r="DA46" s="948"/>
      <c r="DB46" s="948" t="s">
        <v>5300</v>
      </c>
      <c r="DC46" s="948"/>
      <c r="DD46" s="948"/>
      <c r="DE46" s="948"/>
      <c r="DF46" s="948"/>
      <c r="DG46" s="948"/>
      <c r="DH46" s="948" t="s">
        <v>5300</v>
      </c>
      <c r="DI46" s="948"/>
      <c r="DJ46" s="948"/>
      <c r="DK46" s="948"/>
      <c r="DL46" s="948"/>
      <c r="DM46" s="948"/>
      <c r="DN46" s="948" t="s">
        <v>5300</v>
      </c>
      <c r="DO46" s="948"/>
      <c r="DP46" s="948"/>
      <c r="DQ46" s="948"/>
      <c r="DR46" s="948"/>
      <c r="DS46" s="948"/>
      <c r="DT46" s="948" t="s">
        <v>5300</v>
      </c>
      <c r="DU46" s="948"/>
      <c r="DV46" s="948"/>
      <c r="DW46" s="948"/>
      <c r="DX46" s="948"/>
      <c r="DY46" s="948"/>
      <c r="DZ46" s="948" t="s">
        <v>5300</v>
      </c>
      <c r="EA46" s="948"/>
      <c r="EB46" s="948"/>
      <c r="EC46" s="948"/>
      <c r="ED46" s="948"/>
      <c r="EE46" s="948"/>
      <c r="EF46" s="948" t="s">
        <v>5300</v>
      </c>
      <c r="EG46" s="948"/>
      <c r="EH46" s="948"/>
      <c r="EI46" s="948"/>
      <c r="EJ46" s="948"/>
      <c r="EK46" s="948"/>
      <c r="EL46" s="948" t="s">
        <v>5300</v>
      </c>
      <c r="EM46" s="948"/>
      <c r="EN46" s="948"/>
      <c r="EO46" s="948"/>
      <c r="EP46" s="948"/>
      <c r="EQ46" s="948"/>
      <c r="ER46" s="948" t="s">
        <v>5300</v>
      </c>
      <c r="ES46" s="948"/>
      <c r="ET46" s="948"/>
      <c r="EU46" s="948"/>
      <c r="EV46" s="948"/>
      <c r="EW46" s="948"/>
      <c r="EX46" s="948" t="s">
        <v>5300</v>
      </c>
      <c r="EY46" s="948"/>
      <c r="EZ46" s="948"/>
      <c r="FA46" s="948"/>
      <c r="FB46" s="948"/>
      <c r="FC46" s="948"/>
      <c r="FD46" s="948" t="s">
        <v>5300</v>
      </c>
      <c r="FE46" s="948"/>
      <c r="FF46" s="948"/>
      <c r="FG46" s="948"/>
      <c r="FH46" s="948"/>
      <c r="FI46" s="948"/>
      <c r="FJ46" s="948" t="s">
        <v>5300</v>
      </c>
      <c r="FK46" s="948"/>
      <c r="FL46" s="948"/>
      <c r="FM46" s="948"/>
      <c r="FN46" s="948"/>
      <c r="FO46" s="948"/>
      <c r="FP46" s="948" t="s">
        <v>5300</v>
      </c>
      <c r="FQ46" s="948"/>
      <c r="FR46" s="948"/>
      <c r="FS46" s="948"/>
      <c r="FT46" s="948"/>
      <c r="FU46" s="948"/>
      <c r="FV46" s="948" t="s">
        <v>5300</v>
      </c>
      <c r="FW46" s="948"/>
      <c r="FX46" s="948"/>
      <c r="FY46" s="948"/>
      <c r="FZ46" s="948"/>
      <c r="GA46" s="948"/>
      <c r="GB46" s="948" t="s">
        <v>5300</v>
      </c>
      <c r="GC46" s="948"/>
      <c r="GD46" s="948"/>
      <c r="GE46" s="948"/>
      <c r="GF46" s="948"/>
      <c r="GG46" s="948"/>
      <c r="GH46" s="948" t="s">
        <v>5300</v>
      </c>
      <c r="GI46" s="948"/>
      <c r="GJ46" s="948"/>
      <c r="GK46" s="948"/>
      <c r="GL46" s="948"/>
      <c r="GM46" s="948"/>
      <c r="GN46" s="948" t="s">
        <v>5300</v>
      </c>
      <c r="GO46" s="948"/>
      <c r="GP46" s="948"/>
      <c r="GQ46" s="948"/>
      <c r="GR46" s="948"/>
      <c r="GS46" s="948"/>
      <c r="GT46" s="948" t="s">
        <v>5300</v>
      </c>
      <c r="GU46" s="948"/>
      <c r="GV46" s="948"/>
      <c r="GW46" s="948"/>
      <c r="GX46" s="948"/>
      <c r="GY46" s="948"/>
      <c r="GZ46" s="948" t="s">
        <v>5300</v>
      </c>
      <c r="HA46" s="948"/>
      <c r="HB46" s="948"/>
      <c r="HC46" s="948"/>
      <c r="HD46" s="948"/>
      <c r="HE46" s="948"/>
      <c r="HF46" s="948" t="s">
        <v>5300</v>
      </c>
      <c r="HG46" s="948"/>
      <c r="HH46" s="948"/>
      <c r="HI46" s="948"/>
      <c r="HJ46" s="948"/>
      <c r="HK46" s="948"/>
      <c r="HL46" s="948" t="s">
        <v>5300</v>
      </c>
      <c r="HM46" s="948"/>
      <c r="HN46" s="948"/>
      <c r="HO46" s="948"/>
      <c r="HP46" s="948"/>
      <c r="HQ46" s="948"/>
      <c r="HR46" s="948" t="s">
        <v>5300</v>
      </c>
      <c r="HS46" s="948"/>
      <c r="HT46" s="948"/>
      <c r="HU46" s="948"/>
      <c r="HV46" s="948"/>
      <c r="HW46" s="948"/>
      <c r="HX46" s="948" t="s">
        <v>5300</v>
      </c>
      <c r="HY46" s="948"/>
      <c r="HZ46" s="948"/>
      <c r="IA46" s="948"/>
      <c r="IB46" s="948"/>
      <c r="IC46" s="948"/>
      <c r="ID46" s="948" t="s">
        <v>5300</v>
      </c>
      <c r="IE46" s="948"/>
      <c r="IF46" s="948"/>
      <c r="IG46" s="948"/>
      <c r="IH46" s="948"/>
      <c r="II46" s="948"/>
      <c r="IJ46" s="948" t="s">
        <v>5300</v>
      </c>
      <c r="IK46" s="948"/>
      <c r="IL46" s="948"/>
      <c r="IM46" s="948"/>
      <c r="IN46" s="948"/>
      <c r="IO46" s="948"/>
      <c r="IP46" s="948" t="s">
        <v>5300</v>
      </c>
      <c r="IQ46" s="948"/>
      <c r="IR46" s="948"/>
      <c r="IS46" s="948"/>
    </row>
    <row r="47" spans="1:256">
      <c r="C47" s="1" t="s">
        <v>5301</v>
      </c>
      <c r="D47" s="1"/>
      <c r="E47" s="1"/>
      <c r="F47" s="312"/>
      <c r="G47" s="1"/>
      <c r="H47" s="1"/>
      <c r="I47" s="1"/>
      <c r="J47" s="948"/>
      <c r="K47" s="948"/>
      <c r="L47" s="948"/>
      <c r="M47" s="948"/>
      <c r="N47" s="948"/>
      <c r="O47" s="948"/>
      <c r="P47" s="948"/>
      <c r="Q47" s="948"/>
      <c r="R47" s="948"/>
      <c r="S47" s="948"/>
      <c r="T47" s="948"/>
      <c r="U47" s="948"/>
      <c r="V47" s="948" t="s">
        <v>6096</v>
      </c>
      <c r="W47" s="948"/>
      <c r="X47" s="948"/>
      <c r="Y47" s="948"/>
      <c r="Z47" s="948"/>
      <c r="AA47" s="948"/>
      <c r="AB47" s="948" t="s">
        <v>6096</v>
      </c>
      <c r="AC47" s="948"/>
      <c r="AD47" s="948"/>
      <c r="AE47" s="948"/>
      <c r="AF47" s="948"/>
      <c r="AG47" s="948"/>
      <c r="AH47" s="948" t="s">
        <v>6096</v>
      </c>
      <c r="AI47" s="948"/>
      <c r="AJ47" s="948"/>
      <c r="AK47" s="948"/>
      <c r="AL47" s="948"/>
      <c r="AM47" s="948"/>
      <c r="AN47" s="948" t="s">
        <v>6096</v>
      </c>
      <c r="AO47" s="948"/>
      <c r="AP47" s="948"/>
      <c r="AQ47" s="948"/>
      <c r="AR47" s="948"/>
      <c r="AS47" s="948"/>
      <c r="AT47" s="948" t="s">
        <v>6096</v>
      </c>
      <c r="AU47" s="948"/>
      <c r="AV47" s="948"/>
      <c r="AW47" s="948"/>
      <c r="AX47" s="948"/>
      <c r="AY47" s="948"/>
      <c r="AZ47" s="948" t="s">
        <v>6096</v>
      </c>
      <c r="BA47" s="948"/>
      <c r="BB47" s="948"/>
      <c r="BC47" s="948"/>
      <c r="BD47" s="948"/>
      <c r="BE47" s="948"/>
      <c r="BF47" s="948" t="s">
        <v>6096</v>
      </c>
      <c r="BG47" s="948"/>
      <c r="BH47" s="948"/>
      <c r="BI47" s="948"/>
      <c r="BJ47" s="948"/>
      <c r="BK47" s="948"/>
      <c r="BL47" s="948" t="s">
        <v>6096</v>
      </c>
      <c r="BM47" s="948"/>
      <c r="BN47" s="948"/>
      <c r="BO47" s="948"/>
      <c r="BP47" s="948"/>
      <c r="BQ47" s="948"/>
      <c r="BR47" s="948" t="s">
        <v>6096</v>
      </c>
      <c r="BS47" s="948"/>
      <c r="BT47" s="948"/>
      <c r="BU47" s="948"/>
      <c r="BV47" s="948"/>
      <c r="BW47" s="948"/>
      <c r="BX47" s="948" t="s">
        <v>6096</v>
      </c>
      <c r="BY47" s="948"/>
      <c r="BZ47" s="948"/>
      <c r="CA47" s="948"/>
      <c r="CB47" s="948"/>
      <c r="CC47" s="948"/>
      <c r="CD47" s="948" t="s">
        <v>6096</v>
      </c>
      <c r="CE47" s="948"/>
      <c r="CF47" s="948"/>
      <c r="CG47" s="948"/>
      <c r="CH47" s="948"/>
      <c r="CI47" s="948"/>
      <c r="CJ47" s="948" t="s">
        <v>6096</v>
      </c>
      <c r="CK47" s="948"/>
      <c r="CL47" s="948"/>
      <c r="CM47" s="948"/>
      <c r="CN47" s="948"/>
      <c r="CO47" s="948"/>
      <c r="CP47" s="948" t="s">
        <v>6096</v>
      </c>
      <c r="CQ47" s="948"/>
      <c r="CR47" s="948"/>
      <c r="CS47" s="948"/>
      <c r="CT47" s="948"/>
      <c r="CU47" s="948"/>
      <c r="CV47" s="948" t="s">
        <v>6096</v>
      </c>
      <c r="CW47" s="948"/>
      <c r="CX47" s="948"/>
      <c r="CY47" s="948"/>
      <c r="CZ47" s="948"/>
      <c r="DA47" s="948"/>
      <c r="DB47" s="948" t="s">
        <v>6096</v>
      </c>
      <c r="DC47" s="948"/>
      <c r="DD47" s="948"/>
      <c r="DE47" s="948"/>
      <c r="DF47" s="948"/>
      <c r="DG47" s="948"/>
      <c r="DH47" s="948" t="s">
        <v>6096</v>
      </c>
      <c r="DI47" s="948"/>
      <c r="DJ47" s="948"/>
      <c r="DK47" s="948"/>
      <c r="DL47" s="948"/>
      <c r="DM47" s="948"/>
      <c r="DN47" s="948" t="s">
        <v>6096</v>
      </c>
      <c r="DO47" s="948"/>
      <c r="DP47" s="948"/>
      <c r="DQ47" s="948"/>
      <c r="DR47" s="948"/>
      <c r="DS47" s="948"/>
      <c r="DT47" s="948" t="s">
        <v>6096</v>
      </c>
      <c r="DU47" s="948"/>
      <c r="DV47" s="948"/>
      <c r="DW47" s="948"/>
      <c r="DX47" s="948"/>
      <c r="DY47" s="948"/>
      <c r="DZ47" s="948" t="s">
        <v>6096</v>
      </c>
      <c r="EA47" s="948"/>
      <c r="EB47" s="948"/>
      <c r="EC47" s="948"/>
      <c r="ED47" s="948"/>
      <c r="EE47" s="948"/>
      <c r="EF47" s="948" t="s">
        <v>6096</v>
      </c>
      <c r="EG47" s="948"/>
      <c r="EH47" s="948"/>
      <c r="EI47" s="948"/>
      <c r="EJ47" s="948"/>
      <c r="EK47" s="948"/>
      <c r="EL47" s="948" t="s">
        <v>6096</v>
      </c>
      <c r="EM47" s="948"/>
      <c r="EN47" s="948"/>
      <c r="EO47" s="948"/>
      <c r="EP47" s="948"/>
      <c r="EQ47" s="948"/>
      <c r="ER47" s="948" t="s">
        <v>6096</v>
      </c>
      <c r="ES47" s="948"/>
      <c r="ET47" s="948"/>
      <c r="EU47" s="948"/>
      <c r="EV47" s="948"/>
      <c r="EW47" s="948"/>
      <c r="EX47" s="948" t="s">
        <v>6096</v>
      </c>
      <c r="EY47" s="948"/>
      <c r="EZ47" s="948"/>
      <c r="FA47" s="948"/>
      <c r="FB47" s="948"/>
      <c r="FC47" s="948"/>
      <c r="FD47" s="948" t="s">
        <v>6096</v>
      </c>
      <c r="FE47" s="948"/>
      <c r="FF47" s="948"/>
      <c r="FG47" s="948"/>
      <c r="FH47" s="948"/>
      <c r="FI47" s="948"/>
      <c r="FJ47" s="948" t="s">
        <v>6096</v>
      </c>
      <c r="FK47" s="948"/>
      <c r="FL47" s="948"/>
      <c r="FM47" s="948"/>
      <c r="FN47" s="948"/>
      <c r="FO47" s="948"/>
      <c r="FP47" s="948" t="s">
        <v>6096</v>
      </c>
      <c r="FQ47" s="948"/>
      <c r="FR47" s="948"/>
      <c r="FS47" s="948"/>
      <c r="FT47" s="948"/>
      <c r="FU47" s="948"/>
      <c r="FV47" s="948" t="s">
        <v>6096</v>
      </c>
      <c r="FW47" s="948"/>
      <c r="FX47" s="948"/>
      <c r="FY47" s="948"/>
      <c r="FZ47" s="948"/>
      <c r="GA47" s="948"/>
      <c r="GB47" s="948" t="s">
        <v>6096</v>
      </c>
      <c r="GC47" s="948"/>
      <c r="GD47" s="948"/>
      <c r="GE47" s="948"/>
      <c r="GF47" s="948"/>
      <c r="GG47" s="948"/>
      <c r="GH47" s="948" t="s">
        <v>6096</v>
      </c>
      <c r="GI47" s="948"/>
      <c r="GJ47" s="948"/>
      <c r="GK47" s="948"/>
      <c r="GL47" s="948"/>
      <c r="GM47" s="948"/>
      <c r="GN47" s="948" t="s">
        <v>6096</v>
      </c>
      <c r="GO47" s="948"/>
      <c r="GP47" s="948"/>
      <c r="GQ47" s="948"/>
      <c r="GR47" s="948"/>
      <c r="GS47" s="948"/>
      <c r="GT47" s="948" t="s">
        <v>6096</v>
      </c>
      <c r="GU47" s="948"/>
      <c r="GV47" s="948"/>
      <c r="GW47" s="948"/>
      <c r="GX47" s="948"/>
      <c r="GY47" s="948"/>
      <c r="GZ47" s="948" t="s">
        <v>6096</v>
      </c>
      <c r="HA47" s="948"/>
      <c r="HB47" s="948"/>
      <c r="HC47" s="948"/>
      <c r="HD47" s="948"/>
      <c r="HE47" s="948"/>
      <c r="HF47" s="948" t="s">
        <v>6096</v>
      </c>
      <c r="HG47" s="948"/>
      <c r="HH47" s="948"/>
      <c r="HI47" s="948"/>
      <c r="HJ47" s="948"/>
      <c r="HK47" s="948"/>
      <c r="HL47" s="948" t="s">
        <v>6096</v>
      </c>
      <c r="HM47" s="948"/>
      <c r="HN47" s="948"/>
      <c r="HO47" s="948"/>
      <c r="HP47" s="948"/>
      <c r="HQ47" s="948"/>
      <c r="HR47" s="948" t="s">
        <v>6096</v>
      </c>
      <c r="HS47" s="948"/>
      <c r="HT47" s="948"/>
      <c r="HU47" s="948"/>
      <c r="HV47" s="948"/>
      <c r="HW47" s="948"/>
      <c r="HX47" s="948" t="s">
        <v>6096</v>
      </c>
      <c r="HY47" s="948"/>
      <c r="HZ47" s="948"/>
      <c r="IA47" s="948"/>
      <c r="IB47" s="948"/>
      <c r="IC47" s="948"/>
      <c r="ID47" s="948" t="s">
        <v>6096</v>
      </c>
      <c r="IE47" s="948"/>
      <c r="IF47" s="948"/>
      <c r="IG47" s="948"/>
      <c r="IH47" s="948"/>
      <c r="II47" s="948"/>
      <c r="IJ47" s="948" t="s">
        <v>6096</v>
      </c>
      <c r="IK47" s="948"/>
      <c r="IL47" s="948"/>
      <c r="IM47" s="948"/>
      <c r="IN47" s="948"/>
      <c r="IO47" s="948"/>
      <c r="IP47" s="948" t="s">
        <v>6096</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5301</v>
      </c>
      <c r="W48" s="948"/>
      <c r="X48" s="948"/>
      <c r="Y48" s="948"/>
      <c r="Z48" s="948"/>
      <c r="AA48" s="948"/>
      <c r="AB48" s="948" t="s">
        <v>5301</v>
      </c>
      <c r="AC48" s="948"/>
      <c r="AD48" s="948"/>
      <c r="AE48" s="948"/>
      <c r="AF48" s="948"/>
      <c r="AG48" s="948"/>
      <c r="AH48" s="948" t="s">
        <v>5301</v>
      </c>
      <c r="AI48" s="948"/>
      <c r="AJ48" s="948"/>
      <c r="AK48" s="948"/>
      <c r="AL48" s="948"/>
      <c r="AM48" s="948"/>
      <c r="AN48" s="948" t="s">
        <v>5301</v>
      </c>
      <c r="AO48" s="948"/>
      <c r="AP48" s="948"/>
      <c r="AQ48" s="948"/>
      <c r="AR48" s="948"/>
      <c r="AS48" s="948"/>
      <c r="AT48" s="948" t="s">
        <v>5301</v>
      </c>
      <c r="AU48" s="948"/>
      <c r="AV48" s="948"/>
      <c r="AW48" s="948"/>
      <c r="AX48" s="948"/>
      <c r="AY48" s="948"/>
      <c r="AZ48" s="948" t="s">
        <v>5301</v>
      </c>
      <c r="BA48" s="948"/>
      <c r="BB48" s="948"/>
      <c r="BC48" s="948"/>
      <c r="BD48" s="948"/>
      <c r="BE48" s="948"/>
      <c r="BF48" s="948" t="s">
        <v>5301</v>
      </c>
      <c r="BG48" s="948"/>
      <c r="BH48" s="948"/>
      <c r="BI48" s="948"/>
      <c r="BJ48" s="948"/>
      <c r="BK48" s="948"/>
      <c r="BL48" s="948" t="s">
        <v>5301</v>
      </c>
      <c r="BM48" s="948"/>
      <c r="BN48" s="948"/>
      <c r="BO48" s="948"/>
      <c r="BP48" s="948"/>
      <c r="BQ48" s="948"/>
      <c r="BR48" s="948" t="s">
        <v>5301</v>
      </c>
      <c r="BS48" s="948"/>
      <c r="BT48" s="948"/>
      <c r="BU48" s="948"/>
      <c r="BV48" s="948"/>
      <c r="BW48" s="948"/>
      <c r="BX48" s="948" t="s">
        <v>5301</v>
      </c>
      <c r="BY48" s="948"/>
      <c r="BZ48" s="948"/>
      <c r="CA48" s="948"/>
      <c r="CB48" s="948"/>
      <c r="CC48" s="948"/>
      <c r="CD48" s="948" t="s">
        <v>5301</v>
      </c>
      <c r="CE48" s="948"/>
      <c r="CF48" s="948"/>
      <c r="CG48" s="948"/>
      <c r="CH48" s="948"/>
      <c r="CI48" s="948"/>
      <c r="CJ48" s="948" t="s">
        <v>5301</v>
      </c>
      <c r="CK48" s="948"/>
      <c r="CL48" s="948"/>
      <c r="CM48" s="948"/>
      <c r="CN48" s="948"/>
      <c r="CO48" s="948"/>
      <c r="CP48" s="948" t="s">
        <v>5301</v>
      </c>
      <c r="CQ48" s="948"/>
      <c r="CR48" s="948"/>
      <c r="CS48" s="948"/>
      <c r="CT48" s="948"/>
      <c r="CU48" s="948"/>
      <c r="CV48" s="948" t="s">
        <v>5301</v>
      </c>
      <c r="CW48" s="948"/>
      <c r="CX48" s="948"/>
      <c r="CY48" s="948"/>
      <c r="CZ48" s="948"/>
      <c r="DA48" s="948"/>
      <c r="DB48" s="948" t="s">
        <v>5301</v>
      </c>
      <c r="DC48" s="948"/>
      <c r="DD48" s="948"/>
      <c r="DE48" s="948"/>
      <c r="DF48" s="948"/>
      <c r="DG48" s="948"/>
      <c r="DH48" s="948" t="s">
        <v>5301</v>
      </c>
      <c r="DI48" s="948"/>
      <c r="DJ48" s="948"/>
      <c r="DK48" s="948"/>
      <c r="DL48" s="948"/>
      <c r="DM48" s="948"/>
      <c r="DN48" s="948" t="s">
        <v>5301</v>
      </c>
      <c r="DO48" s="948"/>
      <c r="DP48" s="948"/>
      <c r="DQ48" s="948"/>
      <c r="DR48" s="948"/>
      <c r="DS48" s="948"/>
      <c r="DT48" s="948" t="s">
        <v>5301</v>
      </c>
      <c r="DU48" s="948"/>
      <c r="DV48" s="948"/>
      <c r="DW48" s="948"/>
      <c r="DX48" s="948"/>
      <c r="DY48" s="948"/>
      <c r="DZ48" s="948" t="s">
        <v>5301</v>
      </c>
      <c r="EA48" s="948"/>
      <c r="EB48" s="948"/>
      <c r="EC48" s="948"/>
      <c r="ED48" s="948"/>
      <c r="EE48" s="948"/>
      <c r="EF48" s="948" t="s">
        <v>5301</v>
      </c>
      <c r="EG48" s="948"/>
      <c r="EH48" s="948"/>
      <c r="EI48" s="948"/>
      <c r="EJ48" s="948"/>
      <c r="EK48" s="948"/>
      <c r="EL48" s="948" t="s">
        <v>5301</v>
      </c>
      <c r="EM48" s="948"/>
      <c r="EN48" s="948"/>
      <c r="EO48" s="948"/>
      <c r="EP48" s="948"/>
      <c r="EQ48" s="948"/>
      <c r="ER48" s="948" t="s">
        <v>5301</v>
      </c>
      <c r="ES48" s="948"/>
      <c r="ET48" s="948"/>
      <c r="EU48" s="948"/>
      <c r="EV48" s="948"/>
      <c r="EW48" s="948"/>
      <c r="EX48" s="948" t="s">
        <v>5301</v>
      </c>
      <c r="EY48" s="948"/>
      <c r="EZ48" s="948"/>
      <c r="FA48" s="948"/>
      <c r="FB48" s="948"/>
      <c r="FC48" s="948"/>
      <c r="FD48" s="948" t="s">
        <v>5301</v>
      </c>
      <c r="FE48" s="948"/>
      <c r="FF48" s="948"/>
      <c r="FG48" s="948"/>
      <c r="FH48" s="948"/>
      <c r="FI48" s="948"/>
      <c r="FJ48" s="948" t="s">
        <v>5301</v>
      </c>
      <c r="FK48" s="948"/>
      <c r="FL48" s="948"/>
      <c r="FM48" s="948"/>
      <c r="FN48" s="948"/>
      <c r="FO48" s="948"/>
      <c r="FP48" s="948" t="s">
        <v>5301</v>
      </c>
      <c r="FQ48" s="948"/>
      <c r="FR48" s="948"/>
      <c r="FS48" s="948"/>
      <c r="FT48" s="948"/>
      <c r="FU48" s="948"/>
      <c r="FV48" s="948" t="s">
        <v>5301</v>
      </c>
      <c r="FW48" s="948"/>
      <c r="FX48" s="948"/>
      <c r="FY48" s="948"/>
      <c r="FZ48" s="948"/>
      <c r="GA48" s="948"/>
      <c r="GB48" s="948" t="s">
        <v>5301</v>
      </c>
      <c r="GC48" s="948"/>
      <c r="GD48" s="948"/>
      <c r="GE48" s="948"/>
      <c r="GF48" s="948"/>
      <c r="GG48" s="948"/>
      <c r="GH48" s="948" t="s">
        <v>5301</v>
      </c>
      <c r="GI48" s="948"/>
      <c r="GJ48" s="948"/>
      <c r="GK48" s="948"/>
      <c r="GL48" s="948"/>
      <c r="GM48" s="948"/>
      <c r="GN48" s="948" t="s">
        <v>5301</v>
      </c>
      <c r="GO48" s="948"/>
      <c r="GP48" s="948"/>
      <c r="GQ48" s="948"/>
      <c r="GR48" s="948"/>
      <c r="GS48" s="948"/>
      <c r="GT48" s="948" t="s">
        <v>5301</v>
      </c>
      <c r="GU48" s="948"/>
      <c r="GV48" s="948"/>
      <c r="GW48" s="948"/>
      <c r="GX48" s="948"/>
      <c r="GY48" s="948"/>
      <c r="GZ48" s="948" t="s">
        <v>5301</v>
      </c>
      <c r="HA48" s="948"/>
      <c r="HB48" s="948"/>
      <c r="HC48" s="948"/>
      <c r="HD48" s="948"/>
      <c r="HE48" s="948"/>
      <c r="HF48" s="948" t="s">
        <v>5301</v>
      </c>
      <c r="HG48" s="948"/>
      <c r="HH48" s="948"/>
      <c r="HI48" s="948"/>
      <c r="HJ48" s="948"/>
      <c r="HK48" s="948"/>
      <c r="HL48" s="948" t="s">
        <v>5301</v>
      </c>
      <c r="HM48" s="948"/>
      <c r="HN48" s="948"/>
      <c r="HO48" s="948"/>
      <c r="HP48" s="948"/>
      <c r="HQ48" s="948"/>
      <c r="HR48" s="948" t="s">
        <v>5301</v>
      </c>
      <c r="HS48" s="948"/>
      <c r="HT48" s="948"/>
      <c r="HU48" s="948"/>
      <c r="HV48" s="948"/>
      <c r="HW48" s="948"/>
      <c r="HX48" s="948" t="s">
        <v>5301</v>
      </c>
      <c r="HY48" s="948"/>
      <c r="HZ48" s="948"/>
      <c r="IA48" s="948"/>
      <c r="IB48" s="948"/>
      <c r="IC48" s="948"/>
      <c r="ID48" s="948" t="s">
        <v>5301</v>
      </c>
      <c r="IE48" s="948"/>
      <c r="IF48" s="948"/>
      <c r="IG48" s="948"/>
      <c r="IH48" s="948"/>
      <c r="II48" s="948"/>
      <c r="IJ48" s="948" t="s">
        <v>5301</v>
      </c>
      <c r="IK48" s="948"/>
      <c r="IL48" s="948"/>
      <c r="IM48" s="948"/>
      <c r="IN48" s="948"/>
      <c r="IO48" s="948"/>
      <c r="IP48" s="948" t="s">
        <v>5301</v>
      </c>
      <c r="IQ48" s="948"/>
      <c r="IR48" s="948"/>
      <c r="IS48" s="948"/>
      <c r="IT48" s="948"/>
      <c r="IU48" s="948"/>
      <c r="IV48" s="1" t="s">
        <v>5301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P48:U48"/>
    <mergeCell ref="V48:AA48"/>
    <mergeCell ref="AB48:AG48"/>
    <mergeCell ref="AH48:AM48"/>
    <mergeCell ref="AN48:AS48"/>
    <mergeCell ref="AT48:AY48"/>
    <mergeCell ref="CP48:CU48"/>
    <mergeCell ref="CJ48:CO48"/>
    <mergeCell ref="CV48:DA48"/>
    <mergeCell ref="AZ48:BE48"/>
    <mergeCell ref="BR48:BW48"/>
    <mergeCell ref="BF48:BK48"/>
    <mergeCell ref="ER47:EW47"/>
    <mergeCell ref="DB48:DG48"/>
    <mergeCell ref="DH47:DM47"/>
    <mergeCell ref="DN48:DS48"/>
    <mergeCell ref="DZ48:EE48"/>
    <mergeCell ref="EL48:EQ48"/>
    <mergeCell ref="ER48:EW48"/>
    <mergeCell ref="DT48:DY48"/>
    <mergeCell ref="DH48:DM48"/>
    <mergeCell ref="IP47:IS47"/>
    <mergeCell ref="IJ47:IO47"/>
    <mergeCell ref="HF47:HK47"/>
    <mergeCell ref="IJ46:IO46"/>
    <mergeCell ref="GN48:GS48"/>
    <mergeCell ref="GB48:GG48"/>
    <mergeCell ref="ID46:II46"/>
    <mergeCell ref="IJ48:IO48"/>
    <mergeCell ref="IP48:IU48"/>
    <mergeCell ref="ID48:II48"/>
    <mergeCell ref="EF48:EK48"/>
    <mergeCell ref="IP46:IS46"/>
    <mergeCell ref="GZ47:HE47"/>
    <mergeCell ref="ID47:II47"/>
    <mergeCell ref="HF46:HK46"/>
    <mergeCell ref="HL46:HQ46"/>
    <mergeCell ref="HF48:HK48"/>
    <mergeCell ref="GB47:GG47"/>
    <mergeCell ref="GN47:GS47"/>
    <mergeCell ref="GH47:GM47"/>
    <mergeCell ref="HR47:HW47"/>
    <mergeCell ref="HX47:IC47"/>
    <mergeCell ref="HR48:HW48"/>
    <mergeCell ref="HX48:IC48"/>
    <mergeCell ref="HL48:HQ48"/>
    <mergeCell ref="GZ48:HE48"/>
    <mergeCell ref="FP46:FU46"/>
    <mergeCell ref="BR46:BW46"/>
    <mergeCell ref="CD46:CI46"/>
    <mergeCell ref="FP47:FU47"/>
    <mergeCell ref="FD48:FI48"/>
    <mergeCell ref="BX47:CC47"/>
    <mergeCell ref="EX48:FC48"/>
    <mergeCell ref="EF46:EK46"/>
    <mergeCell ref="AT46:AY46"/>
    <mergeCell ref="DH46:DM46"/>
    <mergeCell ref="GT48:GY48"/>
    <mergeCell ref="FJ48:FO48"/>
    <mergeCell ref="FP48:FU48"/>
    <mergeCell ref="CP47:CU47"/>
    <mergeCell ref="EX47:FC47"/>
    <mergeCell ref="GH48:GM48"/>
    <mergeCell ref="FV47:GA47"/>
    <mergeCell ref="FV48:GA48"/>
    <mergeCell ref="AT47:AY47"/>
    <mergeCell ref="DZ47:EE47"/>
    <mergeCell ref="BX48:CC48"/>
    <mergeCell ref="CD47:CI47"/>
    <mergeCell ref="BL47:BQ47"/>
    <mergeCell ref="BL48:BQ48"/>
    <mergeCell ref="CD48:CI48"/>
    <mergeCell ref="AZ47:BE47"/>
    <mergeCell ref="BR47:BW47"/>
    <mergeCell ref="HX46:IC46"/>
    <mergeCell ref="GT46:GY46"/>
    <mergeCell ref="GZ46:HE46"/>
    <mergeCell ref="FJ47:FO47"/>
    <mergeCell ref="GN46:GS46"/>
    <mergeCell ref="HR46:HW46"/>
    <mergeCell ref="HL47:HQ47"/>
    <mergeCell ref="GT47:GY47"/>
    <mergeCell ref="GH46:GM46"/>
    <mergeCell ref="FV46:GA46"/>
    <mergeCell ref="AH47:AM47"/>
    <mergeCell ref="AN47:AS47"/>
    <mergeCell ref="DZ46:EE46"/>
    <mergeCell ref="DB46:DG46"/>
    <mergeCell ref="AH46:AM46"/>
    <mergeCell ref="BL46:BQ46"/>
    <mergeCell ref="CJ47:CO47"/>
    <mergeCell ref="CV46:DA46"/>
    <mergeCell ref="CV47:DA47"/>
    <mergeCell ref="AN46:AS46"/>
    <mergeCell ref="ER46:EW46"/>
    <mergeCell ref="EX46:FC46"/>
    <mergeCell ref="GB46:GG46"/>
    <mergeCell ref="DN47:DS47"/>
    <mergeCell ref="FJ46:FO46"/>
    <mergeCell ref="DN46:DS46"/>
    <mergeCell ref="FD47:FI47"/>
    <mergeCell ref="EL47:EQ47"/>
    <mergeCell ref="EF47:EK47"/>
    <mergeCell ref="EL46:EQ46"/>
    <mergeCell ref="DT46:DY46"/>
    <mergeCell ref="J47:O47"/>
    <mergeCell ref="V46:AA46"/>
    <mergeCell ref="AB46:AG46"/>
    <mergeCell ref="P47:U47"/>
    <mergeCell ref="V47:AA47"/>
    <mergeCell ref="AB47:AG47"/>
    <mergeCell ref="DB47:DG47"/>
    <mergeCell ref="BX46:CC46"/>
    <mergeCell ref="CJ46:CO46"/>
    <mergeCell ref="FD46:FI46"/>
    <mergeCell ref="DT47:DY47"/>
    <mergeCell ref="C1:G1"/>
    <mergeCell ref="C19:G19"/>
    <mergeCell ref="J46:O46"/>
    <mergeCell ref="P46:U46"/>
    <mergeCell ref="CP46:CU46"/>
    <mergeCell ref="BF47:BK47"/>
    <mergeCell ref="BF46:BK46"/>
    <mergeCell ref="AZ46:BE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23" zoomScale="125" workbookViewId="0">
      <selection activeCell="D44" sqref="D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723</v>
      </c>
      <c r="G2" s="22"/>
    </row>
    <row r="3" spans="1:8">
      <c r="A3" s="267" t="s">
        <v>905</v>
      </c>
      <c r="G3" s="31">
        <v>40719</v>
      </c>
    </row>
    <row r="4" spans="1:8">
      <c r="A4" s="267" t="s">
        <v>785</v>
      </c>
      <c r="G4" s="24" t="s">
        <v>6369</v>
      </c>
    </row>
    <row r="5" spans="1:8">
      <c r="A5" s="267" t="s">
        <v>648</v>
      </c>
    </row>
    <row r="6" spans="1:8">
      <c r="C6" s="49" t="s">
        <v>657</v>
      </c>
      <c r="D6" s="173"/>
      <c r="E6" s="173"/>
      <c r="F6" s="248"/>
      <c r="G6" s="46"/>
      <c r="H6" s="199"/>
    </row>
    <row r="7" spans="1:8">
      <c r="C7" s="269" t="s">
        <v>551</v>
      </c>
      <c r="D7" s="174" t="s">
        <v>4492</v>
      </c>
      <c r="E7" s="174"/>
      <c r="F7" s="249" t="s">
        <v>6370</v>
      </c>
      <c r="G7" s="48"/>
      <c r="H7" s="199"/>
    </row>
    <row r="8" spans="1:8">
      <c r="A8" s="267" t="s">
        <v>1569</v>
      </c>
      <c r="C8" s="825" t="s">
        <v>1077</v>
      </c>
      <c r="D8" s="174" t="s">
        <v>4493</v>
      </c>
      <c r="E8" s="174"/>
      <c r="F8" s="249"/>
      <c r="G8" s="270"/>
      <c r="H8" s="199"/>
    </row>
    <row r="9" spans="1:8">
      <c r="A9" s="267" t="s">
        <v>217</v>
      </c>
      <c r="C9" s="825" t="s">
        <v>1058</v>
      </c>
      <c r="D9" s="174" t="s">
        <v>4907</v>
      </c>
      <c r="E9" s="174"/>
      <c r="F9" s="249"/>
      <c r="G9" s="270"/>
      <c r="H9" s="199"/>
    </row>
    <row r="10" spans="1:8">
      <c r="A10" s="267" t="s">
        <v>1324</v>
      </c>
      <c r="C10" s="272"/>
      <c r="D10" s="174"/>
      <c r="E10" s="174"/>
      <c r="F10" s="249"/>
      <c r="G10" s="270"/>
      <c r="H10" s="199"/>
    </row>
    <row r="11" spans="1:8">
      <c r="A11" s="23" t="s">
        <v>345</v>
      </c>
      <c r="C11" s="47" t="s">
        <v>1076</v>
      </c>
      <c r="D11" s="199"/>
      <c r="E11" s="199"/>
      <c r="F11" s="273"/>
      <c r="G11" s="270"/>
      <c r="H11" s="199"/>
    </row>
    <row r="12" spans="1:8">
      <c r="A12" s="511" t="s">
        <v>1057</v>
      </c>
      <c r="C12" s="47" t="s">
        <v>5095</v>
      </c>
      <c r="D12" s="174"/>
      <c r="E12" s="174"/>
      <c r="F12" s="249"/>
      <c r="G12" s="270"/>
      <c r="H12" s="199"/>
    </row>
    <row r="13" spans="1:8">
      <c r="A13" s="271"/>
      <c r="C13" s="47" t="s">
        <v>198</v>
      </c>
      <c r="D13" s="199"/>
      <c r="E13" s="199"/>
      <c r="F13" s="273"/>
      <c r="G13" s="270"/>
      <c r="H13" s="199"/>
    </row>
    <row r="14" spans="1:8">
      <c r="A14" s="274"/>
      <c r="C14" s="47" t="s">
        <v>199</v>
      </c>
      <c r="D14" s="199"/>
      <c r="E14" s="199"/>
      <c r="F14" s="273"/>
      <c r="G14" s="275"/>
      <c r="H14" s="199"/>
    </row>
    <row r="15" spans="1:8">
      <c r="A15" s="274" t="s">
        <v>200</v>
      </c>
      <c r="C15" s="272" t="s">
        <v>245</v>
      </c>
      <c r="D15" s="199"/>
      <c r="E15" s="199"/>
      <c r="F15" s="273"/>
      <c r="G15" s="270"/>
      <c r="H15" s="199"/>
    </row>
    <row r="16" spans="1:8">
      <c r="A16" s="477" t="s">
        <v>126</v>
      </c>
      <c r="C16" s="272"/>
      <c r="D16" s="199"/>
      <c r="E16" s="199"/>
      <c r="F16" s="273"/>
      <c r="G16" s="270"/>
      <c r="H16" s="199"/>
    </row>
    <row r="17" spans="1:8">
      <c r="C17" s="272"/>
      <c r="D17" s="199"/>
      <c r="E17" s="199"/>
      <c r="F17" s="273"/>
      <c r="G17" s="270"/>
      <c r="H17" s="199"/>
    </row>
    <row r="18" spans="1:8">
      <c r="C18" s="276" t="s">
        <v>542</v>
      </c>
      <c r="D18" s="277"/>
      <c r="E18" s="277"/>
      <c r="F18" s="278"/>
      <c r="G18" s="279"/>
      <c r="H18" s="199"/>
    </row>
    <row r="19" spans="1:8">
      <c r="A19" s="267" t="s">
        <v>1967</v>
      </c>
      <c r="C19" s="950"/>
      <c r="D19" s="950"/>
      <c r="E19" s="950"/>
      <c r="F19" s="950"/>
      <c r="G19" s="950"/>
    </row>
    <row r="20" spans="1:8">
      <c r="A20" s="274" t="s">
        <v>543</v>
      </c>
      <c r="C20" s="274"/>
      <c r="D20" s="274"/>
      <c r="E20" s="274"/>
      <c r="F20" s="280"/>
    </row>
    <row r="21" spans="1:8">
      <c r="A21" s="822"/>
      <c r="C21" s="274"/>
      <c r="D21" s="274"/>
      <c r="E21" s="274"/>
      <c r="F21" s="280"/>
    </row>
    <row r="22" spans="1:8" s="286" customFormat="1" ht="16" customHeight="1">
      <c r="A22" s="282"/>
      <c r="B22" s="18"/>
      <c r="C22" s="8"/>
      <c r="D22" s="8"/>
      <c r="E22" s="8"/>
      <c r="F22" s="283"/>
      <c r="G22" s="284"/>
      <c r="H22" s="285"/>
    </row>
    <row r="23" spans="1:8" ht="29" customHeight="1">
      <c r="A23" s="287" t="s">
        <v>513</v>
      </c>
      <c r="B23" s="30" t="s">
        <v>755</v>
      </c>
      <c r="C23" s="30" t="s">
        <v>615</v>
      </c>
      <c r="D23" s="513" t="s">
        <v>625</v>
      </c>
      <c r="E23" s="30" t="s">
        <v>995</v>
      </c>
      <c r="F23" s="253" t="s">
        <v>914</v>
      </c>
      <c r="G23" s="30" t="s">
        <v>915</v>
      </c>
      <c r="H23" s="13"/>
    </row>
    <row r="24" spans="1:8">
      <c r="A24" s="288">
        <v>40736</v>
      </c>
      <c r="B24" s="289" t="s">
        <v>2615</v>
      </c>
      <c r="C24" s="290">
        <v>295</v>
      </c>
      <c r="D24" s="291">
        <v>2</v>
      </c>
      <c r="E24" s="290">
        <f t="shared" ref="E24:E34" si="0">C24*D24</f>
        <v>590</v>
      </c>
      <c r="F24" s="233"/>
      <c r="G24" s="223">
        <f t="shared" ref="G24:G39" si="1">E24*(1-F24)</f>
        <v>590</v>
      </c>
      <c r="H24" s="13"/>
    </row>
    <row r="25" spans="1:8">
      <c r="A25" s="23"/>
      <c r="B25" s="289" t="s">
        <v>1008</v>
      </c>
      <c r="C25" s="290"/>
      <c r="D25" s="291"/>
      <c r="E25" s="290">
        <f t="shared" si="0"/>
        <v>0</v>
      </c>
      <c r="F25" s="292"/>
      <c r="G25" s="223">
        <f t="shared" si="1"/>
        <v>0</v>
      </c>
      <c r="H25" s="178"/>
    </row>
    <row r="26" spans="1:8">
      <c r="A26" s="293"/>
      <c r="B26" s="294" t="s">
        <v>699</v>
      </c>
      <c r="C26" s="290"/>
      <c r="D26" s="291"/>
      <c r="E26" s="290">
        <f t="shared" si="0"/>
        <v>0</v>
      </c>
      <c r="F26" s="292"/>
      <c r="G26" s="223">
        <f t="shared" si="1"/>
        <v>0</v>
      </c>
      <c r="H26" s="178"/>
    </row>
    <row r="27" spans="1:8">
      <c r="A27" s="293"/>
      <c r="B27" s="294" t="s">
        <v>456</v>
      </c>
      <c r="C27" s="290"/>
      <c r="D27" s="291"/>
      <c r="E27" s="290">
        <f t="shared" si="0"/>
        <v>0</v>
      </c>
      <c r="F27" s="292"/>
      <c r="G27" s="223">
        <f t="shared" si="1"/>
        <v>0</v>
      </c>
      <c r="H27" s="178"/>
    </row>
    <row r="28" spans="1:8">
      <c r="A28" s="293"/>
      <c r="B28" s="294" t="s">
        <v>703</v>
      </c>
      <c r="C28" s="290"/>
      <c r="D28" s="291"/>
      <c r="E28" s="290">
        <f t="shared" si="0"/>
        <v>0</v>
      </c>
      <c r="F28" s="292"/>
      <c r="G28" s="223">
        <f t="shared" si="1"/>
        <v>0</v>
      </c>
      <c r="H28" s="178"/>
    </row>
    <row r="29" spans="1:8">
      <c r="A29" s="293"/>
      <c r="B29" s="294" t="s">
        <v>816</v>
      </c>
      <c r="C29" s="290"/>
      <c r="D29" s="291"/>
      <c r="E29" s="290">
        <f t="shared" si="0"/>
        <v>0</v>
      </c>
      <c r="F29" s="292"/>
      <c r="G29" s="223">
        <f t="shared" si="1"/>
        <v>0</v>
      </c>
      <c r="H29" s="178"/>
    </row>
    <row r="30" spans="1:8">
      <c r="A30" s="293"/>
      <c r="B30" s="294" t="s">
        <v>630</v>
      </c>
      <c r="C30" s="290"/>
      <c r="D30" s="291"/>
      <c r="E30" s="290">
        <f t="shared" si="0"/>
        <v>0</v>
      </c>
      <c r="F30" s="292"/>
      <c r="G30" s="223">
        <f t="shared" si="1"/>
        <v>0</v>
      </c>
      <c r="H30" s="178"/>
    </row>
    <row r="31" spans="1:8">
      <c r="A31" s="293"/>
      <c r="B31" s="294" t="s">
        <v>1022</v>
      </c>
      <c r="C31" s="290">
        <v>35</v>
      </c>
      <c r="D31" s="291">
        <v>4.5</v>
      </c>
      <c r="E31" s="290">
        <f t="shared" si="0"/>
        <v>157.5</v>
      </c>
      <c r="F31" s="292"/>
      <c r="G31" s="223">
        <f t="shared" si="1"/>
        <v>157.5</v>
      </c>
      <c r="H31" s="178"/>
    </row>
    <row r="32" spans="1:8">
      <c r="A32" s="293"/>
      <c r="B32" s="294" t="s">
        <v>1024</v>
      </c>
      <c r="C32" s="290"/>
      <c r="D32" s="291"/>
      <c r="E32" s="290">
        <f t="shared" si="0"/>
        <v>0</v>
      </c>
      <c r="F32" s="292"/>
      <c r="G32" s="223">
        <f t="shared" si="1"/>
        <v>0</v>
      </c>
      <c r="H32" s="178"/>
    </row>
    <row r="33" spans="1:253">
      <c r="A33" s="293"/>
      <c r="B33" s="294" t="s">
        <v>1023</v>
      </c>
      <c r="C33" s="295">
        <v>75</v>
      </c>
      <c r="D33" s="296">
        <v>2</v>
      </c>
      <c r="E33" s="290">
        <f t="shared" si="0"/>
        <v>150</v>
      </c>
      <c r="F33" s="297"/>
      <c r="G33" s="223">
        <f t="shared" si="1"/>
        <v>150</v>
      </c>
      <c r="H33" s="178"/>
    </row>
    <row r="34" spans="1:253">
      <c r="A34" s="293"/>
      <c r="B34" s="294" t="s">
        <v>317</v>
      </c>
      <c r="C34" s="290">
        <v>40</v>
      </c>
      <c r="D34" s="291">
        <v>4.5</v>
      </c>
      <c r="E34" s="290">
        <f t="shared" si="0"/>
        <v>180</v>
      </c>
      <c r="F34" s="292"/>
      <c r="G34" s="223">
        <f t="shared" si="1"/>
        <v>180</v>
      </c>
      <c r="H34" s="13"/>
    </row>
    <row r="35" spans="1:253">
      <c r="A35" s="293"/>
      <c r="B35" s="294" t="s">
        <v>129</v>
      </c>
      <c r="C35" s="290">
        <v>300</v>
      </c>
      <c r="D35" s="296" t="s">
        <v>1172</v>
      </c>
      <c r="E35" s="23">
        <v>300</v>
      </c>
      <c r="F35" s="297"/>
      <c r="G35" s="223">
        <f t="shared" si="1"/>
        <v>300</v>
      </c>
      <c r="H35" s="13"/>
    </row>
    <row r="36" spans="1:253">
      <c r="A36" s="293"/>
      <c r="B36" s="294" t="s">
        <v>2174</v>
      </c>
      <c r="C36" s="290">
        <v>40</v>
      </c>
      <c r="D36" s="291">
        <v>4</v>
      </c>
      <c r="E36" s="290">
        <f>C36*D36</f>
        <v>160</v>
      </c>
      <c r="F36" s="297"/>
      <c r="G36" s="223">
        <f t="shared" si="1"/>
        <v>160</v>
      </c>
      <c r="H36" s="13"/>
    </row>
    <row r="37" spans="1:253">
      <c r="A37" s="293"/>
      <c r="B37" s="294" t="s">
        <v>407</v>
      </c>
      <c r="C37" s="290"/>
      <c r="D37" s="291"/>
      <c r="E37" s="290">
        <f>C37*D37</f>
        <v>0</v>
      </c>
      <c r="F37" s="292"/>
      <c r="G37" s="223">
        <f t="shared" si="1"/>
        <v>0</v>
      </c>
      <c r="H37" s="13"/>
    </row>
    <row r="38" spans="1:253">
      <c r="A38" s="293"/>
      <c r="B38" s="457" t="s">
        <v>408</v>
      </c>
      <c r="C38" s="290"/>
      <c r="D38" s="298"/>
      <c r="E38" s="290">
        <f>C38*D38</f>
        <v>0</v>
      </c>
      <c r="F38" s="297"/>
      <c r="G38" s="223">
        <f t="shared" si="1"/>
        <v>0</v>
      </c>
      <c r="H38" s="13"/>
    </row>
    <row r="39" spans="1:253" ht="16" thickBot="1">
      <c r="A39" s="293"/>
      <c r="B39" s="299"/>
      <c r="C39" s="300"/>
      <c r="D39" s="301"/>
      <c r="E39" s="300"/>
      <c r="F39" s="302"/>
      <c r="G39" s="230">
        <f t="shared" si="1"/>
        <v>0</v>
      </c>
      <c r="H39" s="13"/>
    </row>
    <row r="40" spans="1:253" s="308" customFormat="1" ht="16" customHeight="1">
      <c r="A40" s="303"/>
      <c r="B40" s="12" t="s">
        <v>383</v>
      </c>
      <c r="C40" s="304"/>
      <c r="D40" s="304"/>
      <c r="E40" s="226">
        <f>SUM(E24:E39)</f>
        <v>1537.5</v>
      </c>
      <c r="F40" s="226"/>
      <c r="G40" s="226">
        <f>SUM(G24:G39)</f>
        <v>1537.5</v>
      </c>
      <c r="H40" s="307"/>
    </row>
    <row r="42" spans="1:253">
      <c r="C42" s="309" t="s">
        <v>6371</v>
      </c>
      <c r="D42" s="310">
        <f>763.75</f>
        <v>763.75</v>
      </c>
      <c r="E42" s="310"/>
      <c r="F42" s="311"/>
    </row>
    <row r="43" spans="1:253">
      <c r="C43" s="309" t="s">
        <v>6251</v>
      </c>
      <c r="D43" s="310">
        <f>G40-D42</f>
        <v>773.75</v>
      </c>
      <c r="E43" s="310"/>
      <c r="F43" s="311"/>
    </row>
    <row r="45" spans="1:253">
      <c r="C45" s="1" t="s">
        <v>466</v>
      </c>
      <c r="D45" s="1"/>
      <c r="E45" s="1"/>
      <c r="F45" s="312"/>
      <c r="G45" s="1"/>
      <c r="H45" s="1"/>
      <c r="I45" s="1"/>
    </row>
    <row r="46" spans="1:253">
      <c r="C46" s="1" t="s">
        <v>842</v>
      </c>
      <c r="D46" s="1"/>
      <c r="E46" s="1"/>
      <c r="F46" s="312"/>
      <c r="G46" s="1"/>
      <c r="H46" s="1"/>
      <c r="I46" s="1"/>
    </row>
    <row r="47" spans="1:253">
      <c r="C47" s="823" t="s">
        <v>14</v>
      </c>
      <c r="D47" s="823"/>
      <c r="E47" s="823"/>
      <c r="F47" s="824"/>
      <c r="G47" s="823"/>
      <c r="H47" s="823"/>
      <c r="I47" s="315"/>
      <c r="J47" s="948"/>
      <c r="K47" s="948"/>
      <c r="L47" s="948"/>
      <c r="M47" s="948"/>
      <c r="N47" s="948"/>
      <c r="O47" s="948"/>
      <c r="P47" s="948"/>
      <c r="Q47" s="948"/>
      <c r="R47" s="948"/>
      <c r="S47" s="948"/>
      <c r="T47" s="948"/>
      <c r="U47" s="948"/>
      <c r="V47" s="948" t="s">
        <v>466</v>
      </c>
      <c r="W47" s="948"/>
      <c r="X47" s="948"/>
      <c r="Y47" s="948"/>
      <c r="Z47" s="948"/>
      <c r="AA47" s="948"/>
      <c r="AB47" s="948" t="s">
        <v>466</v>
      </c>
      <c r="AC47" s="948"/>
      <c r="AD47" s="948"/>
      <c r="AE47" s="948"/>
      <c r="AF47" s="948"/>
      <c r="AG47" s="948"/>
      <c r="AH47" s="948" t="s">
        <v>466</v>
      </c>
      <c r="AI47" s="948"/>
      <c r="AJ47" s="948"/>
      <c r="AK47" s="948"/>
      <c r="AL47" s="948"/>
      <c r="AM47" s="948"/>
      <c r="AN47" s="948" t="s">
        <v>466</v>
      </c>
      <c r="AO47" s="948"/>
      <c r="AP47" s="948"/>
      <c r="AQ47" s="948"/>
      <c r="AR47" s="948"/>
      <c r="AS47" s="948"/>
      <c r="AT47" s="948" t="s">
        <v>466</v>
      </c>
      <c r="AU47" s="948"/>
      <c r="AV47" s="948"/>
      <c r="AW47" s="948"/>
      <c r="AX47" s="948"/>
      <c r="AY47" s="948"/>
      <c r="AZ47" s="948" t="s">
        <v>466</v>
      </c>
      <c r="BA47" s="948"/>
      <c r="BB47" s="948"/>
      <c r="BC47" s="948"/>
      <c r="BD47" s="948"/>
      <c r="BE47" s="948"/>
      <c r="BF47" s="948" t="s">
        <v>466</v>
      </c>
      <c r="BG47" s="948"/>
      <c r="BH47" s="948"/>
      <c r="BI47" s="948"/>
      <c r="BJ47" s="948"/>
      <c r="BK47" s="948"/>
      <c r="BL47" s="948" t="s">
        <v>466</v>
      </c>
      <c r="BM47" s="948"/>
      <c r="BN47" s="948"/>
      <c r="BO47" s="948"/>
      <c r="BP47" s="948"/>
      <c r="BQ47" s="948"/>
      <c r="BR47" s="948" t="s">
        <v>466</v>
      </c>
      <c r="BS47" s="948"/>
      <c r="BT47" s="948"/>
      <c r="BU47" s="948"/>
      <c r="BV47" s="948"/>
      <c r="BW47" s="948"/>
      <c r="BX47" s="948" t="s">
        <v>466</v>
      </c>
      <c r="BY47" s="948"/>
      <c r="BZ47" s="948"/>
      <c r="CA47" s="948"/>
      <c r="CB47" s="948"/>
      <c r="CC47" s="948"/>
      <c r="CD47" s="948" t="s">
        <v>466</v>
      </c>
      <c r="CE47" s="948"/>
      <c r="CF47" s="948"/>
      <c r="CG47" s="948"/>
      <c r="CH47" s="948"/>
      <c r="CI47" s="948"/>
      <c r="CJ47" s="948" t="s">
        <v>466</v>
      </c>
      <c r="CK47" s="948"/>
      <c r="CL47" s="948"/>
      <c r="CM47" s="948"/>
      <c r="CN47" s="948"/>
      <c r="CO47" s="948"/>
      <c r="CP47" s="948" t="s">
        <v>466</v>
      </c>
      <c r="CQ47" s="948"/>
      <c r="CR47" s="948"/>
      <c r="CS47" s="948"/>
      <c r="CT47" s="948"/>
      <c r="CU47" s="948"/>
      <c r="CV47" s="948" t="s">
        <v>466</v>
      </c>
      <c r="CW47" s="948"/>
      <c r="CX47" s="948"/>
      <c r="CY47" s="948"/>
      <c r="CZ47" s="948"/>
      <c r="DA47" s="948"/>
      <c r="DB47" s="948" t="s">
        <v>466</v>
      </c>
      <c r="DC47" s="948"/>
      <c r="DD47" s="948"/>
      <c r="DE47" s="948"/>
      <c r="DF47" s="948"/>
      <c r="DG47" s="948"/>
      <c r="DH47" s="948" t="s">
        <v>466</v>
      </c>
      <c r="DI47" s="948"/>
      <c r="DJ47" s="948"/>
      <c r="DK47" s="948"/>
      <c r="DL47" s="948"/>
      <c r="DM47" s="948"/>
      <c r="DN47" s="948" t="s">
        <v>466</v>
      </c>
      <c r="DO47" s="948"/>
      <c r="DP47" s="948"/>
      <c r="DQ47" s="948"/>
      <c r="DR47" s="948"/>
      <c r="DS47" s="948"/>
      <c r="DT47" s="948" t="s">
        <v>466</v>
      </c>
      <c r="DU47" s="948"/>
      <c r="DV47" s="948"/>
      <c r="DW47" s="948"/>
      <c r="DX47" s="948"/>
      <c r="DY47" s="948"/>
      <c r="DZ47" s="948" t="s">
        <v>466</v>
      </c>
      <c r="EA47" s="948"/>
      <c r="EB47" s="948"/>
      <c r="EC47" s="948"/>
      <c r="ED47" s="948"/>
      <c r="EE47" s="948"/>
      <c r="EF47" s="948" t="s">
        <v>466</v>
      </c>
      <c r="EG47" s="948"/>
      <c r="EH47" s="948"/>
      <c r="EI47" s="948"/>
      <c r="EJ47" s="948"/>
      <c r="EK47" s="948"/>
      <c r="EL47" s="948" t="s">
        <v>466</v>
      </c>
      <c r="EM47" s="948"/>
      <c r="EN47" s="948"/>
      <c r="EO47" s="948"/>
      <c r="EP47" s="948"/>
      <c r="EQ47" s="948"/>
      <c r="ER47" s="948" t="s">
        <v>466</v>
      </c>
      <c r="ES47" s="948"/>
      <c r="ET47" s="948"/>
      <c r="EU47" s="948"/>
      <c r="EV47" s="948"/>
      <c r="EW47" s="948"/>
      <c r="EX47" s="948" t="s">
        <v>466</v>
      </c>
      <c r="EY47" s="948"/>
      <c r="EZ47" s="948"/>
      <c r="FA47" s="948"/>
      <c r="FB47" s="948"/>
      <c r="FC47" s="948"/>
      <c r="FD47" s="948" t="s">
        <v>466</v>
      </c>
      <c r="FE47" s="948"/>
      <c r="FF47" s="948"/>
      <c r="FG47" s="948"/>
      <c r="FH47" s="948"/>
      <c r="FI47" s="948"/>
      <c r="FJ47" s="948" t="s">
        <v>466</v>
      </c>
      <c r="FK47" s="948"/>
      <c r="FL47" s="948"/>
      <c r="FM47" s="948"/>
      <c r="FN47" s="948"/>
      <c r="FO47" s="948"/>
      <c r="FP47" s="948" t="s">
        <v>466</v>
      </c>
      <c r="FQ47" s="948"/>
      <c r="FR47" s="948"/>
      <c r="FS47" s="948"/>
      <c r="FT47" s="948"/>
      <c r="FU47" s="948"/>
      <c r="FV47" s="948" t="s">
        <v>466</v>
      </c>
      <c r="FW47" s="948"/>
      <c r="FX47" s="948"/>
      <c r="FY47" s="948"/>
      <c r="FZ47" s="948"/>
      <c r="GA47" s="948"/>
      <c r="GB47" s="948" t="s">
        <v>466</v>
      </c>
      <c r="GC47" s="948"/>
      <c r="GD47" s="948"/>
      <c r="GE47" s="948"/>
      <c r="GF47" s="948"/>
      <c r="GG47" s="948"/>
      <c r="GH47" s="948" t="s">
        <v>466</v>
      </c>
      <c r="GI47" s="948"/>
      <c r="GJ47" s="948"/>
      <c r="GK47" s="948"/>
      <c r="GL47" s="948"/>
      <c r="GM47" s="948"/>
      <c r="GN47" s="948" t="s">
        <v>466</v>
      </c>
      <c r="GO47" s="948"/>
      <c r="GP47" s="948"/>
      <c r="GQ47" s="948"/>
      <c r="GR47" s="948"/>
      <c r="GS47" s="948"/>
      <c r="GT47" s="948" t="s">
        <v>466</v>
      </c>
      <c r="GU47" s="948"/>
      <c r="GV47" s="948"/>
      <c r="GW47" s="948"/>
      <c r="GX47" s="948"/>
      <c r="GY47" s="948"/>
      <c r="GZ47" s="948" t="s">
        <v>466</v>
      </c>
      <c r="HA47" s="948"/>
      <c r="HB47" s="948"/>
      <c r="HC47" s="948"/>
      <c r="HD47" s="948"/>
      <c r="HE47" s="948"/>
      <c r="HF47" s="948" t="s">
        <v>466</v>
      </c>
      <c r="HG47" s="948"/>
      <c r="HH47" s="948"/>
      <c r="HI47" s="948"/>
      <c r="HJ47" s="948"/>
      <c r="HK47" s="948"/>
      <c r="HL47" s="948" t="s">
        <v>466</v>
      </c>
      <c r="HM47" s="948"/>
      <c r="HN47" s="948"/>
      <c r="HO47" s="948"/>
      <c r="HP47" s="948"/>
      <c r="HQ47" s="948"/>
      <c r="HR47" s="948" t="s">
        <v>466</v>
      </c>
      <c r="HS47" s="948"/>
      <c r="HT47" s="948"/>
      <c r="HU47" s="948"/>
      <c r="HV47" s="948"/>
      <c r="HW47" s="948"/>
      <c r="HX47" s="948" t="s">
        <v>466</v>
      </c>
      <c r="HY47" s="948"/>
      <c r="HZ47" s="948"/>
      <c r="IA47" s="948"/>
      <c r="IB47" s="948"/>
      <c r="IC47" s="948"/>
      <c r="ID47" s="948" t="s">
        <v>466</v>
      </c>
      <c r="IE47" s="948"/>
      <c r="IF47" s="948"/>
      <c r="IG47" s="948"/>
      <c r="IH47" s="948"/>
      <c r="II47" s="948"/>
      <c r="IJ47" s="948" t="s">
        <v>466</v>
      </c>
      <c r="IK47" s="948"/>
      <c r="IL47" s="948"/>
      <c r="IM47" s="948"/>
      <c r="IN47" s="948"/>
      <c r="IO47" s="948"/>
      <c r="IP47" s="948" t="s">
        <v>466</v>
      </c>
      <c r="IQ47" s="948"/>
      <c r="IR47" s="948"/>
      <c r="IS47" s="948"/>
    </row>
    <row r="48" spans="1:253">
      <c r="C48" s="1" t="s">
        <v>451</v>
      </c>
      <c r="D48" s="1"/>
      <c r="E48" s="1"/>
      <c r="F48" s="312"/>
      <c r="G48" s="1"/>
      <c r="H48" s="1"/>
      <c r="I48" s="1"/>
      <c r="J48" s="948"/>
      <c r="K48" s="948"/>
      <c r="L48" s="948"/>
      <c r="M48" s="948"/>
      <c r="N48" s="948"/>
      <c r="O48" s="948"/>
      <c r="P48" s="948"/>
      <c r="Q48" s="948"/>
      <c r="R48" s="948"/>
      <c r="S48" s="948"/>
      <c r="T48" s="948"/>
      <c r="U48" s="948"/>
      <c r="V48" s="948" t="s">
        <v>1056</v>
      </c>
      <c r="W48" s="948"/>
      <c r="X48" s="948"/>
      <c r="Y48" s="948"/>
      <c r="Z48" s="948"/>
      <c r="AA48" s="948"/>
      <c r="AB48" s="948" t="s">
        <v>1056</v>
      </c>
      <c r="AC48" s="948"/>
      <c r="AD48" s="948"/>
      <c r="AE48" s="948"/>
      <c r="AF48" s="948"/>
      <c r="AG48" s="948"/>
      <c r="AH48" s="948" t="s">
        <v>1056</v>
      </c>
      <c r="AI48" s="948"/>
      <c r="AJ48" s="948"/>
      <c r="AK48" s="948"/>
      <c r="AL48" s="948"/>
      <c r="AM48" s="948"/>
      <c r="AN48" s="948" t="s">
        <v>1056</v>
      </c>
      <c r="AO48" s="948"/>
      <c r="AP48" s="948"/>
      <c r="AQ48" s="948"/>
      <c r="AR48" s="948"/>
      <c r="AS48" s="948"/>
      <c r="AT48" s="948" t="s">
        <v>1056</v>
      </c>
      <c r="AU48" s="948"/>
      <c r="AV48" s="948"/>
      <c r="AW48" s="948"/>
      <c r="AX48" s="948"/>
      <c r="AY48" s="948"/>
      <c r="AZ48" s="948" t="s">
        <v>1056</v>
      </c>
      <c r="BA48" s="948"/>
      <c r="BB48" s="948"/>
      <c r="BC48" s="948"/>
      <c r="BD48" s="948"/>
      <c r="BE48" s="948"/>
      <c r="BF48" s="948" t="s">
        <v>1056</v>
      </c>
      <c r="BG48" s="948"/>
      <c r="BH48" s="948"/>
      <c r="BI48" s="948"/>
      <c r="BJ48" s="948"/>
      <c r="BK48" s="948"/>
      <c r="BL48" s="948" t="s">
        <v>1056</v>
      </c>
      <c r="BM48" s="948"/>
      <c r="BN48" s="948"/>
      <c r="BO48" s="948"/>
      <c r="BP48" s="948"/>
      <c r="BQ48" s="948"/>
      <c r="BR48" s="948" t="s">
        <v>1056</v>
      </c>
      <c r="BS48" s="948"/>
      <c r="BT48" s="948"/>
      <c r="BU48" s="948"/>
      <c r="BV48" s="948"/>
      <c r="BW48" s="948"/>
      <c r="BX48" s="948" t="s">
        <v>1056</v>
      </c>
      <c r="BY48" s="948"/>
      <c r="BZ48" s="948"/>
      <c r="CA48" s="948"/>
      <c r="CB48" s="948"/>
      <c r="CC48" s="948"/>
      <c r="CD48" s="948" t="s">
        <v>1056</v>
      </c>
      <c r="CE48" s="948"/>
      <c r="CF48" s="948"/>
      <c r="CG48" s="948"/>
      <c r="CH48" s="948"/>
      <c r="CI48" s="948"/>
      <c r="CJ48" s="948" t="s">
        <v>1056</v>
      </c>
      <c r="CK48" s="948"/>
      <c r="CL48" s="948"/>
      <c r="CM48" s="948"/>
      <c r="CN48" s="948"/>
      <c r="CO48" s="948"/>
      <c r="CP48" s="948" t="s">
        <v>1056</v>
      </c>
      <c r="CQ48" s="948"/>
      <c r="CR48" s="948"/>
      <c r="CS48" s="948"/>
      <c r="CT48" s="948"/>
      <c r="CU48" s="948"/>
      <c r="CV48" s="948" t="s">
        <v>1056</v>
      </c>
      <c r="CW48" s="948"/>
      <c r="CX48" s="948"/>
      <c r="CY48" s="948"/>
      <c r="CZ48" s="948"/>
      <c r="DA48" s="948"/>
      <c r="DB48" s="948" t="s">
        <v>1056</v>
      </c>
      <c r="DC48" s="948"/>
      <c r="DD48" s="948"/>
      <c r="DE48" s="948"/>
      <c r="DF48" s="948"/>
      <c r="DG48" s="948"/>
      <c r="DH48" s="948" t="s">
        <v>1056</v>
      </c>
      <c r="DI48" s="948"/>
      <c r="DJ48" s="948"/>
      <c r="DK48" s="948"/>
      <c r="DL48" s="948"/>
      <c r="DM48" s="948"/>
      <c r="DN48" s="948" t="s">
        <v>1056</v>
      </c>
      <c r="DO48" s="948"/>
      <c r="DP48" s="948"/>
      <c r="DQ48" s="948"/>
      <c r="DR48" s="948"/>
      <c r="DS48" s="948"/>
      <c r="DT48" s="948" t="s">
        <v>1056</v>
      </c>
      <c r="DU48" s="948"/>
      <c r="DV48" s="948"/>
      <c r="DW48" s="948"/>
      <c r="DX48" s="948"/>
      <c r="DY48" s="948"/>
      <c r="DZ48" s="948" t="s">
        <v>1056</v>
      </c>
      <c r="EA48" s="948"/>
      <c r="EB48" s="948"/>
      <c r="EC48" s="948"/>
      <c r="ED48" s="948"/>
      <c r="EE48" s="948"/>
      <c r="EF48" s="948" t="s">
        <v>1056</v>
      </c>
      <c r="EG48" s="948"/>
      <c r="EH48" s="948"/>
      <c r="EI48" s="948"/>
      <c r="EJ48" s="948"/>
      <c r="EK48" s="948"/>
      <c r="EL48" s="948" t="s">
        <v>1056</v>
      </c>
      <c r="EM48" s="948"/>
      <c r="EN48" s="948"/>
      <c r="EO48" s="948"/>
      <c r="EP48" s="948"/>
      <c r="EQ48" s="948"/>
      <c r="ER48" s="948" t="s">
        <v>1056</v>
      </c>
      <c r="ES48" s="948"/>
      <c r="ET48" s="948"/>
      <c r="EU48" s="948"/>
      <c r="EV48" s="948"/>
      <c r="EW48" s="948"/>
      <c r="EX48" s="948" t="s">
        <v>1056</v>
      </c>
      <c r="EY48" s="948"/>
      <c r="EZ48" s="948"/>
      <c r="FA48" s="948"/>
      <c r="FB48" s="948"/>
      <c r="FC48" s="948"/>
      <c r="FD48" s="948" t="s">
        <v>1056</v>
      </c>
      <c r="FE48" s="948"/>
      <c r="FF48" s="948"/>
      <c r="FG48" s="948"/>
      <c r="FH48" s="948"/>
      <c r="FI48" s="948"/>
      <c r="FJ48" s="948" t="s">
        <v>1056</v>
      </c>
      <c r="FK48" s="948"/>
      <c r="FL48" s="948"/>
      <c r="FM48" s="948"/>
      <c r="FN48" s="948"/>
      <c r="FO48" s="948"/>
      <c r="FP48" s="948" t="s">
        <v>1056</v>
      </c>
      <c r="FQ48" s="948"/>
      <c r="FR48" s="948"/>
      <c r="FS48" s="948"/>
      <c r="FT48" s="948"/>
      <c r="FU48" s="948"/>
      <c r="FV48" s="948" t="s">
        <v>1056</v>
      </c>
      <c r="FW48" s="948"/>
      <c r="FX48" s="948"/>
      <c r="FY48" s="948"/>
      <c r="FZ48" s="948"/>
      <c r="GA48" s="948"/>
      <c r="GB48" s="948" t="s">
        <v>1056</v>
      </c>
      <c r="GC48" s="948"/>
      <c r="GD48" s="948"/>
      <c r="GE48" s="948"/>
      <c r="GF48" s="948"/>
      <c r="GG48" s="948"/>
      <c r="GH48" s="948" t="s">
        <v>1056</v>
      </c>
      <c r="GI48" s="948"/>
      <c r="GJ48" s="948"/>
      <c r="GK48" s="948"/>
      <c r="GL48" s="948"/>
      <c r="GM48" s="948"/>
      <c r="GN48" s="948" t="s">
        <v>1056</v>
      </c>
      <c r="GO48" s="948"/>
      <c r="GP48" s="948"/>
      <c r="GQ48" s="948"/>
      <c r="GR48" s="948"/>
      <c r="GS48" s="948"/>
      <c r="GT48" s="948" t="s">
        <v>1056</v>
      </c>
      <c r="GU48" s="948"/>
      <c r="GV48" s="948"/>
      <c r="GW48" s="948"/>
      <c r="GX48" s="948"/>
      <c r="GY48" s="948"/>
      <c r="GZ48" s="948" t="s">
        <v>1056</v>
      </c>
      <c r="HA48" s="948"/>
      <c r="HB48" s="948"/>
      <c r="HC48" s="948"/>
      <c r="HD48" s="948"/>
      <c r="HE48" s="948"/>
      <c r="HF48" s="948" t="s">
        <v>1056</v>
      </c>
      <c r="HG48" s="948"/>
      <c r="HH48" s="948"/>
      <c r="HI48" s="948"/>
      <c r="HJ48" s="948"/>
      <c r="HK48" s="948"/>
      <c r="HL48" s="948" t="s">
        <v>1056</v>
      </c>
      <c r="HM48" s="948"/>
      <c r="HN48" s="948"/>
      <c r="HO48" s="948"/>
      <c r="HP48" s="948"/>
      <c r="HQ48" s="948"/>
      <c r="HR48" s="948" t="s">
        <v>1056</v>
      </c>
      <c r="HS48" s="948"/>
      <c r="HT48" s="948"/>
      <c r="HU48" s="948"/>
      <c r="HV48" s="948"/>
      <c r="HW48" s="948"/>
      <c r="HX48" s="948" t="s">
        <v>1056</v>
      </c>
      <c r="HY48" s="948"/>
      <c r="HZ48" s="948"/>
      <c r="IA48" s="948"/>
      <c r="IB48" s="948"/>
      <c r="IC48" s="948"/>
      <c r="ID48" s="948" t="s">
        <v>1056</v>
      </c>
      <c r="IE48" s="948"/>
      <c r="IF48" s="948"/>
      <c r="IG48" s="948"/>
      <c r="IH48" s="948"/>
      <c r="II48" s="948"/>
      <c r="IJ48" s="948" t="s">
        <v>1056</v>
      </c>
      <c r="IK48" s="948"/>
      <c r="IL48" s="948"/>
      <c r="IM48" s="948"/>
      <c r="IN48" s="948"/>
      <c r="IO48" s="948"/>
      <c r="IP48" s="948" t="s">
        <v>1056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451</v>
      </c>
      <c r="W49" s="948"/>
      <c r="X49" s="948"/>
      <c r="Y49" s="948"/>
      <c r="Z49" s="948"/>
      <c r="AA49" s="948"/>
      <c r="AB49" s="948" t="s">
        <v>451</v>
      </c>
      <c r="AC49" s="948"/>
      <c r="AD49" s="948"/>
      <c r="AE49" s="948"/>
      <c r="AF49" s="948"/>
      <c r="AG49" s="948"/>
      <c r="AH49" s="948" t="s">
        <v>451</v>
      </c>
      <c r="AI49" s="948"/>
      <c r="AJ49" s="948"/>
      <c r="AK49" s="948"/>
      <c r="AL49" s="948"/>
      <c r="AM49" s="948"/>
      <c r="AN49" s="948" t="s">
        <v>451</v>
      </c>
      <c r="AO49" s="948"/>
      <c r="AP49" s="948"/>
      <c r="AQ49" s="948"/>
      <c r="AR49" s="948"/>
      <c r="AS49" s="948"/>
      <c r="AT49" s="948" t="s">
        <v>451</v>
      </c>
      <c r="AU49" s="948"/>
      <c r="AV49" s="948"/>
      <c r="AW49" s="948"/>
      <c r="AX49" s="948"/>
      <c r="AY49" s="948"/>
      <c r="AZ49" s="948" t="s">
        <v>451</v>
      </c>
      <c r="BA49" s="948"/>
      <c r="BB49" s="948"/>
      <c r="BC49" s="948"/>
      <c r="BD49" s="948"/>
      <c r="BE49" s="948"/>
      <c r="BF49" s="948" t="s">
        <v>451</v>
      </c>
      <c r="BG49" s="948"/>
      <c r="BH49" s="948"/>
      <c r="BI49" s="948"/>
      <c r="BJ49" s="948"/>
      <c r="BK49" s="948"/>
      <c r="BL49" s="948" t="s">
        <v>451</v>
      </c>
      <c r="BM49" s="948"/>
      <c r="BN49" s="948"/>
      <c r="BO49" s="948"/>
      <c r="BP49" s="948"/>
      <c r="BQ49" s="948"/>
      <c r="BR49" s="948" t="s">
        <v>451</v>
      </c>
      <c r="BS49" s="948"/>
      <c r="BT49" s="948"/>
      <c r="BU49" s="948"/>
      <c r="BV49" s="948"/>
      <c r="BW49" s="948"/>
      <c r="BX49" s="948" t="s">
        <v>451</v>
      </c>
      <c r="BY49" s="948"/>
      <c r="BZ49" s="948"/>
      <c r="CA49" s="948"/>
      <c r="CB49" s="948"/>
      <c r="CC49" s="948"/>
      <c r="CD49" s="948" t="s">
        <v>451</v>
      </c>
      <c r="CE49" s="948"/>
      <c r="CF49" s="948"/>
      <c r="CG49" s="948"/>
      <c r="CH49" s="948"/>
      <c r="CI49" s="948"/>
      <c r="CJ49" s="948" t="s">
        <v>451</v>
      </c>
      <c r="CK49" s="948"/>
      <c r="CL49" s="948"/>
      <c r="CM49" s="948"/>
      <c r="CN49" s="948"/>
      <c r="CO49" s="948"/>
      <c r="CP49" s="948" t="s">
        <v>451</v>
      </c>
      <c r="CQ49" s="948"/>
      <c r="CR49" s="948"/>
      <c r="CS49" s="948"/>
      <c r="CT49" s="948"/>
      <c r="CU49" s="948"/>
      <c r="CV49" s="948" t="s">
        <v>451</v>
      </c>
      <c r="CW49" s="948"/>
      <c r="CX49" s="948"/>
      <c r="CY49" s="948"/>
      <c r="CZ49" s="948"/>
      <c r="DA49" s="948"/>
      <c r="DB49" s="948" t="s">
        <v>451</v>
      </c>
      <c r="DC49" s="948"/>
      <c r="DD49" s="948"/>
      <c r="DE49" s="948"/>
      <c r="DF49" s="948"/>
      <c r="DG49" s="948"/>
      <c r="DH49" s="948" t="s">
        <v>451</v>
      </c>
      <c r="DI49" s="948"/>
      <c r="DJ49" s="948"/>
      <c r="DK49" s="948"/>
      <c r="DL49" s="948"/>
      <c r="DM49" s="948"/>
      <c r="DN49" s="948" t="s">
        <v>451</v>
      </c>
      <c r="DO49" s="948"/>
      <c r="DP49" s="948"/>
      <c r="DQ49" s="948"/>
      <c r="DR49" s="948"/>
      <c r="DS49" s="948"/>
      <c r="DT49" s="948" t="s">
        <v>451</v>
      </c>
      <c r="DU49" s="948"/>
      <c r="DV49" s="948"/>
      <c r="DW49" s="948"/>
      <c r="DX49" s="948"/>
      <c r="DY49" s="948"/>
      <c r="DZ49" s="948" t="s">
        <v>451</v>
      </c>
      <c r="EA49" s="948"/>
      <c r="EB49" s="948"/>
      <c r="EC49" s="948"/>
      <c r="ED49" s="948"/>
      <c r="EE49" s="948"/>
      <c r="EF49" s="948" t="s">
        <v>451</v>
      </c>
      <c r="EG49" s="948"/>
      <c r="EH49" s="948"/>
      <c r="EI49" s="948"/>
      <c r="EJ49" s="948"/>
      <c r="EK49" s="948"/>
      <c r="EL49" s="948" t="s">
        <v>451</v>
      </c>
      <c r="EM49" s="948"/>
      <c r="EN49" s="948"/>
      <c r="EO49" s="948"/>
      <c r="EP49" s="948"/>
      <c r="EQ49" s="948"/>
      <c r="ER49" s="948" t="s">
        <v>451</v>
      </c>
      <c r="ES49" s="948"/>
      <c r="ET49" s="948"/>
      <c r="EU49" s="948"/>
      <c r="EV49" s="948"/>
      <c r="EW49" s="948"/>
      <c r="EX49" s="948" t="s">
        <v>451</v>
      </c>
      <c r="EY49" s="948"/>
      <c r="EZ49" s="948"/>
      <c r="FA49" s="948"/>
      <c r="FB49" s="948"/>
      <c r="FC49" s="948"/>
      <c r="FD49" s="948" t="s">
        <v>451</v>
      </c>
      <c r="FE49" s="948"/>
      <c r="FF49" s="948"/>
      <c r="FG49" s="948"/>
      <c r="FH49" s="948"/>
      <c r="FI49" s="948"/>
      <c r="FJ49" s="948" t="s">
        <v>451</v>
      </c>
      <c r="FK49" s="948"/>
      <c r="FL49" s="948"/>
      <c r="FM49" s="948"/>
      <c r="FN49" s="948"/>
      <c r="FO49" s="948"/>
      <c r="FP49" s="948" t="s">
        <v>451</v>
      </c>
      <c r="FQ49" s="948"/>
      <c r="FR49" s="948"/>
      <c r="FS49" s="948"/>
      <c r="FT49" s="948"/>
      <c r="FU49" s="948"/>
      <c r="FV49" s="948" t="s">
        <v>451</v>
      </c>
      <c r="FW49" s="948"/>
      <c r="FX49" s="948"/>
      <c r="FY49" s="948"/>
      <c r="FZ49" s="948"/>
      <c r="GA49" s="948"/>
      <c r="GB49" s="948" t="s">
        <v>451</v>
      </c>
      <c r="GC49" s="948"/>
      <c r="GD49" s="948"/>
      <c r="GE49" s="948"/>
      <c r="GF49" s="948"/>
      <c r="GG49" s="948"/>
      <c r="GH49" s="948" t="s">
        <v>451</v>
      </c>
      <c r="GI49" s="948"/>
      <c r="GJ49" s="948"/>
      <c r="GK49" s="948"/>
      <c r="GL49" s="948"/>
      <c r="GM49" s="948"/>
      <c r="GN49" s="948" t="s">
        <v>451</v>
      </c>
      <c r="GO49" s="948"/>
      <c r="GP49" s="948"/>
      <c r="GQ49" s="948"/>
      <c r="GR49" s="948"/>
      <c r="GS49" s="948"/>
      <c r="GT49" s="948" t="s">
        <v>451</v>
      </c>
      <c r="GU49" s="948"/>
      <c r="GV49" s="948"/>
      <c r="GW49" s="948"/>
      <c r="GX49" s="948"/>
      <c r="GY49" s="948"/>
      <c r="GZ49" s="948" t="s">
        <v>451</v>
      </c>
      <c r="HA49" s="948"/>
      <c r="HB49" s="948"/>
      <c r="HC49" s="948"/>
      <c r="HD49" s="948"/>
      <c r="HE49" s="948"/>
      <c r="HF49" s="948" t="s">
        <v>451</v>
      </c>
      <c r="HG49" s="948"/>
      <c r="HH49" s="948"/>
      <c r="HI49" s="948"/>
      <c r="HJ49" s="948"/>
      <c r="HK49" s="948"/>
      <c r="HL49" s="948" t="s">
        <v>451</v>
      </c>
      <c r="HM49" s="948"/>
      <c r="HN49" s="948"/>
      <c r="HO49" s="948"/>
      <c r="HP49" s="948"/>
      <c r="HQ49" s="948"/>
      <c r="HR49" s="948" t="s">
        <v>451</v>
      </c>
      <c r="HS49" s="948"/>
      <c r="HT49" s="948"/>
      <c r="HU49" s="948"/>
      <c r="HV49" s="948"/>
      <c r="HW49" s="948"/>
      <c r="HX49" s="948" t="s">
        <v>451</v>
      </c>
      <c r="HY49" s="948"/>
      <c r="HZ49" s="948"/>
      <c r="IA49" s="948"/>
      <c r="IB49" s="948"/>
      <c r="IC49" s="948"/>
      <c r="ID49" s="948" t="s">
        <v>451</v>
      </c>
      <c r="IE49" s="948"/>
      <c r="IF49" s="948"/>
      <c r="IG49" s="948"/>
      <c r="IH49" s="948"/>
      <c r="II49" s="948"/>
      <c r="IJ49" s="948" t="s">
        <v>451</v>
      </c>
      <c r="IK49" s="948"/>
      <c r="IL49" s="948"/>
      <c r="IM49" s="948"/>
      <c r="IN49" s="948"/>
      <c r="IO49" s="948"/>
      <c r="IP49" s="948" t="s">
        <v>451</v>
      </c>
      <c r="IQ49" s="948"/>
      <c r="IR49" s="948"/>
      <c r="IS49" s="948"/>
      <c r="IT49" s="948"/>
      <c r="IU49" s="948"/>
      <c r="IV49" s="1" t="s">
        <v>451</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GZ49:HE49"/>
    <mergeCell ref="HF49:HK49"/>
    <mergeCell ref="HL49:HQ49"/>
    <mergeCell ref="HR49:HW49"/>
    <mergeCell ref="HF48:HK48"/>
    <mergeCell ref="IP48:IS48"/>
    <mergeCell ref="IJ49:IO49"/>
    <mergeCell ref="ID49:II49"/>
    <mergeCell ref="HX49:IC49"/>
    <mergeCell ref="ID48:II48"/>
    <mergeCell ref="HX48:IC48"/>
    <mergeCell ref="IJ48:IO48"/>
    <mergeCell ref="IP49:IU49"/>
    <mergeCell ref="FV48:GA48"/>
    <mergeCell ref="GB49:GG49"/>
    <mergeCell ref="GN49:GS49"/>
    <mergeCell ref="HL48:HQ48"/>
    <mergeCell ref="HR48:HW48"/>
    <mergeCell ref="GH49:GM49"/>
    <mergeCell ref="GB48:GG48"/>
    <mergeCell ref="GT49:GY49"/>
    <mergeCell ref="GT48:GY48"/>
    <mergeCell ref="GZ48:HE48"/>
    <mergeCell ref="AZ49:BE49"/>
    <mergeCell ref="BX49:CC49"/>
    <mergeCell ref="AT49:AY49"/>
    <mergeCell ref="P49:U49"/>
    <mergeCell ref="BF49:BK49"/>
    <mergeCell ref="FV49:GA49"/>
    <mergeCell ref="DZ49:EE49"/>
    <mergeCell ref="DT49:DY49"/>
    <mergeCell ref="DH49:DM49"/>
    <mergeCell ref="DN49:DS49"/>
    <mergeCell ref="DB48:DG48"/>
    <mergeCell ref="J48:O48"/>
    <mergeCell ref="P48:U48"/>
    <mergeCell ref="V48:AA48"/>
    <mergeCell ref="CD49:CI49"/>
    <mergeCell ref="AN49:AS49"/>
    <mergeCell ref="BR49:BW49"/>
    <mergeCell ref="BL49:BQ49"/>
    <mergeCell ref="BL48:BQ48"/>
    <mergeCell ref="BX48:CC48"/>
    <mergeCell ref="BF47:BK47"/>
    <mergeCell ref="CP48:CU48"/>
    <mergeCell ref="CD48:CI48"/>
    <mergeCell ref="CJ48:CO48"/>
    <mergeCell ref="V49:AA49"/>
    <mergeCell ref="AB48:AG48"/>
    <mergeCell ref="C1:G1"/>
    <mergeCell ref="C19:G19"/>
    <mergeCell ref="J47:O47"/>
    <mergeCell ref="P47:U47"/>
    <mergeCell ref="V47:AA47"/>
    <mergeCell ref="AB49:AG49"/>
    <mergeCell ref="AB47:AG47"/>
    <mergeCell ref="AT48:AY48"/>
    <mergeCell ref="CD47:CI47"/>
    <mergeCell ref="BX47:CC47"/>
    <mergeCell ref="BL47:BQ47"/>
    <mergeCell ref="BR47:BW47"/>
    <mergeCell ref="BR48:BW48"/>
    <mergeCell ref="AT47:AY47"/>
    <mergeCell ref="AZ47:BE47"/>
    <mergeCell ref="BF48:BK48"/>
    <mergeCell ref="FD49:FI49"/>
    <mergeCell ref="FJ49:FO49"/>
    <mergeCell ref="FP49:FU49"/>
    <mergeCell ref="ER47:EW47"/>
    <mergeCell ref="EX49:FC49"/>
    <mergeCell ref="AH48:AM48"/>
    <mergeCell ref="AH49:AM49"/>
    <mergeCell ref="AN47:AS47"/>
    <mergeCell ref="AN48:AS48"/>
    <mergeCell ref="AH47:AM47"/>
    <mergeCell ref="EL49:EQ49"/>
    <mergeCell ref="ER49:EW49"/>
    <mergeCell ref="DH47:DM47"/>
    <mergeCell ref="EF47:EK47"/>
    <mergeCell ref="DN47:DS47"/>
    <mergeCell ref="DT47:DY47"/>
    <mergeCell ref="DH48:DM48"/>
    <mergeCell ref="DZ48:EE48"/>
    <mergeCell ref="EF49:EK49"/>
    <mergeCell ref="DT48:DY48"/>
    <mergeCell ref="DB47:DG47"/>
    <mergeCell ref="CP47:CU47"/>
    <mergeCell ref="CJ47:CO47"/>
    <mergeCell ref="CV49:DA49"/>
    <mergeCell ref="CJ49:CO49"/>
    <mergeCell ref="CP49:CU49"/>
    <mergeCell ref="CV47:DA47"/>
    <mergeCell ref="CV48:DA48"/>
    <mergeCell ref="DB49:DG49"/>
    <mergeCell ref="ER48:EW48"/>
    <mergeCell ref="EX48:FC48"/>
    <mergeCell ref="FV47:GA47"/>
    <mergeCell ref="DN48:DS48"/>
    <mergeCell ref="EL48:EQ48"/>
    <mergeCell ref="FJ48:FO48"/>
    <mergeCell ref="EX47:FC47"/>
    <mergeCell ref="EF48:EK48"/>
    <mergeCell ref="FP47:FU47"/>
    <mergeCell ref="EL47:EQ47"/>
    <mergeCell ref="IJ47:IO47"/>
    <mergeCell ref="HR47:HW47"/>
    <mergeCell ref="GT47:GY47"/>
    <mergeCell ref="FD47:FI47"/>
    <mergeCell ref="FJ47:FO47"/>
    <mergeCell ref="AZ48:BE48"/>
    <mergeCell ref="DZ47:EE47"/>
    <mergeCell ref="GB47:GG47"/>
    <mergeCell ref="FP48:FU48"/>
    <mergeCell ref="FD48:FI48"/>
    <mergeCell ref="GZ47:HE47"/>
    <mergeCell ref="GN47:GS47"/>
    <mergeCell ref="GH47:GM47"/>
    <mergeCell ref="GN48:GS48"/>
    <mergeCell ref="GH48:GM48"/>
    <mergeCell ref="IP47:IS47"/>
    <mergeCell ref="HF47:HK47"/>
    <mergeCell ref="ID47:II47"/>
    <mergeCell ref="HX47:IC47"/>
    <mergeCell ref="HL47:HQ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D4" sqref="D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5376</v>
      </c>
      <c r="D1" s="949"/>
      <c r="E1" s="949"/>
      <c r="F1" s="949"/>
      <c r="G1" s="949"/>
    </row>
    <row r="2" spans="1:8">
      <c r="A2" s="268" t="s">
        <v>5341</v>
      </c>
      <c r="G2" s="22"/>
    </row>
    <row r="3" spans="1:8">
      <c r="A3" s="267" t="s">
        <v>5342</v>
      </c>
      <c r="G3" s="31">
        <v>40639</v>
      </c>
    </row>
    <row r="4" spans="1:8">
      <c r="A4" s="267" t="s">
        <v>5343</v>
      </c>
      <c r="G4" s="24" t="s">
        <v>5375</v>
      </c>
    </row>
    <row r="5" spans="1:8">
      <c r="A5" s="267" t="s">
        <v>5560</v>
      </c>
    </row>
    <row r="6" spans="1:8">
      <c r="C6" s="49" t="s">
        <v>5289</v>
      </c>
      <c r="D6" s="173"/>
      <c r="E6" s="173"/>
      <c r="F6" s="248"/>
      <c r="G6" s="46"/>
      <c r="H6" s="199"/>
    </row>
    <row r="7" spans="1:8">
      <c r="C7" s="269" t="s">
        <v>5745</v>
      </c>
      <c r="D7" s="174" t="s">
        <v>4180</v>
      </c>
      <c r="E7" s="174"/>
      <c r="F7" s="249"/>
      <c r="G7" s="48"/>
      <c r="H7" s="199"/>
    </row>
    <row r="8" spans="1:8">
      <c r="A8" s="267" t="s">
        <v>6061</v>
      </c>
      <c r="C8" s="269" t="s">
        <v>5304</v>
      </c>
      <c r="D8" s="174" t="s">
        <v>5746</v>
      </c>
      <c r="E8" s="174"/>
      <c r="F8" s="249"/>
      <c r="G8" s="270"/>
      <c r="H8" s="199"/>
    </row>
    <row r="9" spans="1:8">
      <c r="A9" s="793" t="s">
        <v>5747</v>
      </c>
      <c r="C9" s="269" t="s">
        <v>720</v>
      </c>
      <c r="D9" s="174" t="s">
        <v>5845</v>
      </c>
      <c r="E9" s="174"/>
      <c r="F9" s="249"/>
      <c r="G9" s="270"/>
      <c r="H9" s="199"/>
    </row>
    <row r="10" spans="1:8">
      <c r="A10" s="47" t="s">
        <v>5846</v>
      </c>
      <c r="C10" s="272"/>
      <c r="D10" s="174"/>
      <c r="E10" s="174"/>
      <c r="F10" s="249"/>
      <c r="G10" s="270"/>
      <c r="H10" s="199"/>
    </row>
    <row r="11" spans="1:8">
      <c r="A11" s="174" t="s">
        <v>5579</v>
      </c>
      <c r="C11" s="47" t="s">
        <v>5931</v>
      </c>
      <c r="D11" s="199"/>
      <c r="E11" s="199"/>
      <c r="F11" s="273"/>
      <c r="G11" s="270"/>
      <c r="H11" s="199"/>
    </row>
    <row r="12" spans="1:8">
      <c r="A12" s="538" t="s">
        <v>5598</v>
      </c>
      <c r="C12" s="47" t="s">
        <v>5359</v>
      </c>
      <c r="D12" s="174"/>
      <c r="E12" s="174"/>
      <c r="F12" s="249"/>
      <c r="G12" s="270"/>
      <c r="H12" s="199"/>
    </row>
    <row r="13" spans="1:8">
      <c r="A13" s="271"/>
      <c r="C13" s="47" t="s">
        <v>5932</v>
      </c>
      <c r="D13" s="199"/>
      <c r="E13" s="199"/>
      <c r="F13" s="273"/>
      <c r="G13" s="270"/>
      <c r="H13" s="199"/>
    </row>
    <row r="14" spans="1:8">
      <c r="A14" s="274"/>
      <c r="C14" s="47" t="s">
        <v>5574</v>
      </c>
      <c r="D14" s="199"/>
      <c r="E14" s="199"/>
      <c r="F14" s="273"/>
      <c r="G14" s="275"/>
      <c r="H14" s="199"/>
    </row>
    <row r="15" spans="1:8">
      <c r="A15" s="274" t="s">
        <v>5591</v>
      </c>
      <c r="C15" s="272" t="s">
        <v>5837</v>
      </c>
      <c r="D15" s="199"/>
      <c r="E15" s="199"/>
      <c r="F15" s="273"/>
      <c r="G15" s="270"/>
      <c r="H15" s="199"/>
    </row>
    <row r="16" spans="1:8">
      <c r="A16" s="318" t="s">
        <v>5077</v>
      </c>
      <c r="C16" s="272" t="s">
        <v>5615</v>
      </c>
      <c r="D16" s="199"/>
      <c r="E16" s="199"/>
      <c r="F16" s="273"/>
      <c r="G16" s="270"/>
      <c r="H16" s="199"/>
    </row>
    <row r="17" spans="1:8">
      <c r="C17" s="272" t="s">
        <v>5233</v>
      </c>
      <c r="D17" s="199"/>
      <c r="E17" s="199"/>
      <c r="F17" s="273"/>
      <c r="G17" s="270"/>
      <c r="H17" s="199"/>
    </row>
    <row r="18" spans="1:8">
      <c r="C18" s="276" t="s">
        <v>6022</v>
      </c>
      <c r="D18" s="277"/>
      <c r="E18" s="277"/>
      <c r="F18" s="278"/>
      <c r="G18" s="279"/>
      <c r="H18" s="199"/>
    </row>
    <row r="19" spans="1:8">
      <c r="A19" s="267" t="s">
        <v>1967</v>
      </c>
      <c r="C19" s="950"/>
      <c r="D19" s="950"/>
      <c r="E19" s="950"/>
      <c r="F19" s="950"/>
      <c r="G19" s="950"/>
    </row>
    <row r="20" spans="1:8">
      <c r="A20" s="274" t="s">
        <v>6195</v>
      </c>
      <c r="C20" s="274"/>
      <c r="D20" s="274"/>
      <c r="E20" s="274"/>
      <c r="F20" s="280"/>
    </row>
    <row r="21" spans="1:8">
      <c r="A21" s="819"/>
      <c r="C21" s="274"/>
      <c r="D21" s="274"/>
      <c r="E21" s="274"/>
      <c r="F21" s="280"/>
    </row>
    <row r="22" spans="1:8" s="286" customFormat="1" ht="16" customHeight="1">
      <c r="A22" s="282"/>
      <c r="B22" s="18"/>
      <c r="C22" s="8"/>
      <c r="D22" s="8"/>
      <c r="E22" s="8"/>
      <c r="F22" s="283"/>
      <c r="G22" s="284"/>
      <c r="H22" s="285"/>
    </row>
    <row r="23" spans="1:8" ht="29" customHeight="1">
      <c r="A23" s="287" t="s">
        <v>6196</v>
      </c>
      <c r="B23" s="30" t="s">
        <v>5703</v>
      </c>
      <c r="C23" s="30" t="s">
        <v>5937</v>
      </c>
      <c r="D23" s="513" t="s">
        <v>6065</v>
      </c>
      <c r="E23" s="30" t="s">
        <v>5587</v>
      </c>
      <c r="F23" s="253" t="s">
        <v>4959</v>
      </c>
      <c r="G23" s="30" t="s">
        <v>5588</v>
      </c>
      <c r="H23" s="13"/>
    </row>
    <row r="24" spans="1:8">
      <c r="A24" s="288">
        <v>40810</v>
      </c>
      <c r="B24" s="289" t="s">
        <v>2615</v>
      </c>
      <c r="C24" s="290">
        <v>295</v>
      </c>
      <c r="D24" s="291">
        <v>3</v>
      </c>
      <c r="E24" s="290">
        <f t="shared" ref="E24:E34" si="0">C24*D24</f>
        <v>885</v>
      </c>
      <c r="F24" s="233">
        <v>0.15</v>
      </c>
      <c r="G24" s="223">
        <f t="shared" ref="G24:G39" si="1">E24*(1-F24)</f>
        <v>752.25</v>
      </c>
      <c r="H24" s="13"/>
    </row>
    <row r="25" spans="1:8">
      <c r="A25" s="23"/>
      <c r="B25" s="289" t="s">
        <v>5589</v>
      </c>
      <c r="C25" s="290">
        <v>180</v>
      </c>
      <c r="D25" s="291">
        <v>3</v>
      </c>
      <c r="E25" s="290">
        <f t="shared" si="0"/>
        <v>540</v>
      </c>
      <c r="F25" s="292">
        <v>0.15</v>
      </c>
      <c r="G25" s="223">
        <f t="shared" si="1"/>
        <v>459</v>
      </c>
      <c r="H25" s="178"/>
    </row>
    <row r="26" spans="1:8">
      <c r="A26" s="293"/>
      <c r="B26" s="294" t="s">
        <v>5550</v>
      </c>
      <c r="C26" s="290"/>
      <c r="D26" s="291"/>
      <c r="E26" s="290">
        <f t="shared" si="0"/>
        <v>0</v>
      </c>
      <c r="F26" s="292"/>
      <c r="G26" s="223">
        <f t="shared" si="1"/>
        <v>0</v>
      </c>
      <c r="H26" s="178"/>
    </row>
    <row r="27" spans="1:8">
      <c r="A27" s="293"/>
      <c r="B27" s="294" t="s">
        <v>5674</v>
      </c>
      <c r="C27" s="290"/>
      <c r="D27" s="291"/>
      <c r="E27" s="290">
        <f t="shared" si="0"/>
        <v>0</v>
      </c>
      <c r="F27" s="292"/>
      <c r="G27" s="223">
        <f t="shared" si="1"/>
        <v>0</v>
      </c>
      <c r="H27" s="178"/>
    </row>
    <row r="28" spans="1:8">
      <c r="A28" s="293"/>
      <c r="B28" s="294" t="s">
        <v>5802</v>
      </c>
      <c r="C28" s="290"/>
      <c r="D28" s="291"/>
      <c r="E28" s="290">
        <f t="shared" si="0"/>
        <v>0</v>
      </c>
      <c r="F28" s="292"/>
      <c r="G28" s="223">
        <f t="shared" si="1"/>
        <v>0</v>
      </c>
      <c r="H28" s="178"/>
    </row>
    <row r="29" spans="1:8">
      <c r="A29" s="293"/>
      <c r="B29" s="294" t="s">
        <v>5803</v>
      </c>
      <c r="C29" s="290"/>
      <c r="D29" s="291"/>
      <c r="E29" s="290">
        <f t="shared" si="0"/>
        <v>0</v>
      </c>
      <c r="F29" s="292"/>
      <c r="G29" s="223">
        <f t="shared" si="1"/>
        <v>0</v>
      </c>
      <c r="H29" s="178"/>
    </row>
    <row r="30" spans="1:8">
      <c r="A30" s="293"/>
      <c r="B30" s="294" t="s">
        <v>5804</v>
      </c>
      <c r="C30" s="290"/>
      <c r="D30" s="291"/>
      <c r="E30" s="290">
        <f t="shared" si="0"/>
        <v>0</v>
      </c>
      <c r="F30" s="292"/>
      <c r="G30" s="223">
        <f t="shared" si="1"/>
        <v>0</v>
      </c>
      <c r="H30" s="178"/>
    </row>
    <row r="31" spans="1:8">
      <c r="A31" s="293"/>
      <c r="B31" s="294" t="s">
        <v>5794</v>
      </c>
      <c r="C31" s="290"/>
      <c r="D31" s="291"/>
      <c r="E31" s="290">
        <f t="shared" si="0"/>
        <v>0</v>
      </c>
      <c r="F31" s="292"/>
      <c r="G31" s="223">
        <f t="shared" si="1"/>
        <v>0</v>
      </c>
      <c r="H31" s="178"/>
    </row>
    <row r="32" spans="1:8">
      <c r="A32" s="293"/>
      <c r="B32" s="294" t="s">
        <v>5923</v>
      </c>
      <c r="C32" s="290"/>
      <c r="D32" s="291"/>
      <c r="E32" s="290">
        <f t="shared" si="0"/>
        <v>0</v>
      </c>
      <c r="F32" s="292"/>
      <c r="G32" s="223">
        <f t="shared" si="1"/>
        <v>0</v>
      </c>
      <c r="H32" s="178"/>
    </row>
    <row r="33" spans="1:256">
      <c r="A33" s="293"/>
      <c r="B33" s="294" t="s">
        <v>5549</v>
      </c>
      <c r="C33" s="295">
        <v>50</v>
      </c>
      <c r="D33" s="296">
        <v>4</v>
      </c>
      <c r="E33" s="290">
        <f t="shared" si="0"/>
        <v>200</v>
      </c>
      <c r="F33" s="297"/>
      <c r="G33" s="223">
        <f t="shared" si="1"/>
        <v>200</v>
      </c>
      <c r="H33" s="178"/>
    </row>
    <row r="34" spans="1:256">
      <c r="A34" s="293"/>
      <c r="B34" s="294" t="s">
        <v>5521</v>
      </c>
      <c r="C34" s="290">
        <v>40</v>
      </c>
      <c r="D34" s="291">
        <v>7</v>
      </c>
      <c r="E34" s="290">
        <f t="shared" si="0"/>
        <v>280</v>
      </c>
      <c r="F34" s="292"/>
      <c r="G34" s="223">
        <f t="shared" si="1"/>
        <v>280</v>
      </c>
      <c r="H34" s="13"/>
    </row>
    <row r="35" spans="1:256">
      <c r="A35" s="293"/>
      <c r="B35" s="556" t="s">
        <v>5800</v>
      </c>
      <c r="C35" s="290">
        <v>350</v>
      </c>
      <c r="D35" s="296" t="s">
        <v>5522</v>
      </c>
      <c r="E35" s="290">
        <v>350</v>
      </c>
      <c r="F35" s="297"/>
      <c r="G35" s="223">
        <f t="shared" si="1"/>
        <v>350</v>
      </c>
      <c r="H35" s="13"/>
    </row>
    <row r="36" spans="1:256">
      <c r="A36" s="293"/>
      <c r="B36" s="294" t="s">
        <v>2174</v>
      </c>
      <c r="C36" s="290">
        <v>40</v>
      </c>
      <c r="D36" s="291">
        <v>5</v>
      </c>
      <c r="E36" s="290">
        <f>C36*D36</f>
        <v>200</v>
      </c>
      <c r="F36" s="297"/>
      <c r="G36" s="223">
        <f t="shared" si="1"/>
        <v>200</v>
      </c>
      <c r="H36" s="13"/>
    </row>
    <row r="37" spans="1:256">
      <c r="A37" s="293"/>
      <c r="B37" s="294" t="s">
        <v>5886</v>
      </c>
      <c r="C37" s="290">
        <v>75</v>
      </c>
      <c r="D37" s="291">
        <v>1</v>
      </c>
      <c r="E37" s="290">
        <f>C37*D37</f>
        <v>75</v>
      </c>
      <c r="F37" s="292"/>
      <c r="G37" s="223">
        <f t="shared" si="1"/>
        <v>75</v>
      </c>
      <c r="H37" s="13"/>
    </row>
    <row r="38" spans="1:256">
      <c r="A38" s="293"/>
      <c r="B38" s="457"/>
      <c r="C38" s="290"/>
      <c r="D38" s="298"/>
      <c r="E38" s="290"/>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5523</v>
      </c>
      <c r="C40" s="304"/>
      <c r="D40" s="304"/>
      <c r="E40" s="226">
        <f>SUM(E24:E39)</f>
        <v>2530</v>
      </c>
      <c r="F40" s="226"/>
      <c r="G40" s="226">
        <f>SUM(G24:G39)</f>
        <v>2316.25</v>
      </c>
      <c r="H40" s="307"/>
    </row>
    <row r="42" spans="1:256">
      <c r="C42" s="309" t="s">
        <v>6055</v>
      </c>
      <c r="D42" s="310">
        <f>G40/2</f>
        <v>1158.125</v>
      </c>
      <c r="E42" s="310"/>
      <c r="F42" s="311"/>
    </row>
    <row r="44" spans="1:256">
      <c r="C44" s="1" t="s">
        <v>6056</v>
      </c>
      <c r="D44" s="1"/>
      <c r="E44" s="1"/>
      <c r="F44" s="312"/>
      <c r="G44" s="1"/>
      <c r="H44" s="1"/>
      <c r="I44" s="1"/>
    </row>
    <row r="45" spans="1:256">
      <c r="C45" s="1" t="s">
        <v>5012</v>
      </c>
      <c r="D45" s="1"/>
      <c r="E45" s="1"/>
      <c r="F45" s="312"/>
      <c r="G45" s="1"/>
      <c r="H45" s="1"/>
      <c r="I45" s="1"/>
    </row>
    <row r="46" spans="1:256">
      <c r="C46" s="820" t="s">
        <v>5284</v>
      </c>
      <c r="D46" s="820"/>
      <c r="E46" s="820"/>
      <c r="F46" s="821"/>
      <c r="G46" s="820"/>
      <c r="H46" s="820"/>
      <c r="I46" s="315"/>
      <c r="J46" s="948"/>
      <c r="K46" s="948"/>
      <c r="L46" s="948"/>
      <c r="M46" s="948"/>
      <c r="N46" s="948"/>
      <c r="O46" s="948"/>
      <c r="P46" s="948"/>
      <c r="Q46" s="948"/>
      <c r="R46" s="948"/>
      <c r="S46" s="948"/>
      <c r="T46" s="948"/>
      <c r="U46" s="948"/>
      <c r="V46" s="948" t="s">
        <v>5686</v>
      </c>
      <c r="W46" s="948"/>
      <c r="X46" s="948"/>
      <c r="Y46" s="948"/>
      <c r="Z46" s="948"/>
      <c r="AA46" s="948"/>
      <c r="AB46" s="948" t="s">
        <v>5686</v>
      </c>
      <c r="AC46" s="948"/>
      <c r="AD46" s="948"/>
      <c r="AE46" s="948"/>
      <c r="AF46" s="948"/>
      <c r="AG46" s="948"/>
      <c r="AH46" s="948" t="s">
        <v>5686</v>
      </c>
      <c r="AI46" s="948"/>
      <c r="AJ46" s="948"/>
      <c r="AK46" s="948"/>
      <c r="AL46" s="948"/>
      <c r="AM46" s="948"/>
      <c r="AN46" s="948" t="s">
        <v>5686</v>
      </c>
      <c r="AO46" s="948"/>
      <c r="AP46" s="948"/>
      <c r="AQ46" s="948"/>
      <c r="AR46" s="948"/>
      <c r="AS46" s="948"/>
      <c r="AT46" s="948" t="s">
        <v>5686</v>
      </c>
      <c r="AU46" s="948"/>
      <c r="AV46" s="948"/>
      <c r="AW46" s="948"/>
      <c r="AX46" s="948"/>
      <c r="AY46" s="948"/>
      <c r="AZ46" s="948" t="s">
        <v>5686</v>
      </c>
      <c r="BA46" s="948"/>
      <c r="BB46" s="948"/>
      <c r="BC46" s="948"/>
      <c r="BD46" s="948"/>
      <c r="BE46" s="948"/>
      <c r="BF46" s="948" t="s">
        <v>5686</v>
      </c>
      <c r="BG46" s="948"/>
      <c r="BH46" s="948"/>
      <c r="BI46" s="948"/>
      <c r="BJ46" s="948"/>
      <c r="BK46" s="948"/>
      <c r="BL46" s="948" t="s">
        <v>5686</v>
      </c>
      <c r="BM46" s="948"/>
      <c r="BN46" s="948"/>
      <c r="BO46" s="948"/>
      <c r="BP46" s="948"/>
      <c r="BQ46" s="948"/>
      <c r="BR46" s="948" t="s">
        <v>5686</v>
      </c>
      <c r="BS46" s="948"/>
      <c r="BT46" s="948"/>
      <c r="BU46" s="948"/>
      <c r="BV46" s="948"/>
      <c r="BW46" s="948"/>
      <c r="BX46" s="948" t="s">
        <v>5686</v>
      </c>
      <c r="BY46" s="948"/>
      <c r="BZ46" s="948"/>
      <c r="CA46" s="948"/>
      <c r="CB46" s="948"/>
      <c r="CC46" s="948"/>
      <c r="CD46" s="948" t="s">
        <v>5686</v>
      </c>
      <c r="CE46" s="948"/>
      <c r="CF46" s="948"/>
      <c r="CG46" s="948"/>
      <c r="CH46" s="948"/>
      <c r="CI46" s="948"/>
      <c r="CJ46" s="948" t="s">
        <v>5686</v>
      </c>
      <c r="CK46" s="948"/>
      <c r="CL46" s="948"/>
      <c r="CM46" s="948"/>
      <c r="CN46" s="948"/>
      <c r="CO46" s="948"/>
      <c r="CP46" s="948" t="s">
        <v>5686</v>
      </c>
      <c r="CQ46" s="948"/>
      <c r="CR46" s="948"/>
      <c r="CS46" s="948"/>
      <c r="CT46" s="948"/>
      <c r="CU46" s="948"/>
      <c r="CV46" s="948" t="s">
        <v>5686</v>
      </c>
      <c r="CW46" s="948"/>
      <c r="CX46" s="948"/>
      <c r="CY46" s="948"/>
      <c r="CZ46" s="948"/>
      <c r="DA46" s="948"/>
      <c r="DB46" s="948" t="s">
        <v>5686</v>
      </c>
      <c r="DC46" s="948"/>
      <c r="DD46" s="948"/>
      <c r="DE46" s="948"/>
      <c r="DF46" s="948"/>
      <c r="DG46" s="948"/>
      <c r="DH46" s="948" t="s">
        <v>5686</v>
      </c>
      <c r="DI46" s="948"/>
      <c r="DJ46" s="948"/>
      <c r="DK46" s="948"/>
      <c r="DL46" s="948"/>
      <c r="DM46" s="948"/>
      <c r="DN46" s="948" t="s">
        <v>5686</v>
      </c>
      <c r="DO46" s="948"/>
      <c r="DP46" s="948"/>
      <c r="DQ46" s="948"/>
      <c r="DR46" s="948"/>
      <c r="DS46" s="948"/>
      <c r="DT46" s="948" t="s">
        <v>5686</v>
      </c>
      <c r="DU46" s="948"/>
      <c r="DV46" s="948"/>
      <c r="DW46" s="948"/>
      <c r="DX46" s="948"/>
      <c r="DY46" s="948"/>
      <c r="DZ46" s="948" t="s">
        <v>5686</v>
      </c>
      <c r="EA46" s="948"/>
      <c r="EB46" s="948"/>
      <c r="EC46" s="948"/>
      <c r="ED46" s="948"/>
      <c r="EE46" s="948"/>
      <c r="EF46" s="948" t="s">
        <v>5686</v>
      </c>
      <c r="EG46" s="948"/>
      <c r="EH46" s="948"/>
      <c r="EI46" s="948"/>
      <c r="EJ46" s="948"/>
      <c r="EK46" s="948"/>
      <c r="EL46" s="948" t="s">
        <v>5686</v>
      </c>
      <c r="EM46" s="948"/>
      <c r="EN46" s="948"/>
      <c r="EO46" s="948"/>
      <c r="EP46" s="948"/>
      <c r="EQ46" s="948"/>
      <c r="ER46" s="948" t="s">
        <v>5686</v>
      </c>
      <c r="ES46" s="948"/>
      <c r="ET46" s="948"/>
      <c r="EU46" s="948"/>
      <c r="EV46" s="948"/>
      <c r="EW46" s="948"/>
      <c r="EX46" s="948" t="s">
        <v>5686</v>
      </c>
      <c r="EY46" s="948"/>
      <c r="EZ46" s="948"/>
      <c r="FA46" s="948"/>
      <c r="FB46" s="948"/>
      <c r="FC46" s="948"/>
      <c r="FD46" s="948" t="s">
        <v>5686</v>
      </c>
      <c r="FE46" s="948"/>
      <c r="FF46" s="948"/>
      <c r="FG46" s="948"/>
      <c r="FH46" s="948"/>
      <c r="FI46" s="948"/>
      <c r="FJ46" s="948" t="s">
        <v>5686</v>
      </c>
      <c r="FK46" s="948"/>
      <c r="FL46" s="948"/>
      <c r="FM46" s="948"/>
      <c r="FN46" s="948"/>
      <c r="FO46" s="948"/>
      <c r="FP46" s="948" t="s">
        <v>5686</v>
      </c>
      <c r="FQ46" s="948"/>
      <c r="FR46" s="948"/>
      <c r="FS46" s="948"/>
      <c r="FT46" s="948"/>
      <c r="FU46" s="948"/>
      <c r="FV46" s="948" t="s">
        <v>5686</v>
      </c>
      <c r="FW46" s="948"/>
      <c r="FX46" s="948"/>
      <c r="FY46" s="948"/>
      <c r="FZ46" s="948"/>
      <c r="GA46" s="948"/>
      <c r="GB46" s="948" t="s">
        <v>5686</v>
      </c>
      <c r="GC46" s="948"/>
      <c r="GD46" s="948"/>
      <c r="GE46" s="948"/>
      <c r="GF46" s="948"/>
      <c r="GG46" s="948"/>
      <c r="GH46" s="948" t="s">
        <v>5686</v>
      </c>
      <c r="GI46" s="948"/>
      <c r="GJ46" s="948"/>
      <c r="GK46" s="948"/>
      <c r="GL46" s="948"/>
      <c r="GM46" s="948"/>
      <c r="GN46" s="948" t="s">
        <v>5686</v>
      </c>
      <c r="GO46" s="948"/>
      <c r="GP46" s="948"/>
      <c r="GQ46" s="948"/>
      <c r="GR46" s="948"/>
      <c r="GS46" s="948"/>
      <c r="GT46" s="948" t="s">
        <v>5686</v>
      </c>
      <c r="GU46" s="948"/>
      <c r="GV46" s="948"/>
      <c r="GW46" s="948"/>
      <c r="GX46" s="948"/>
      <c r="GY46" s="948"/>
      <c r="GZ46" s="948" t="s">
        <v>5686</v>
      </c>
      <c r="HA46" s="948"/>
      <c r="HB46" s="948"/>
      <c r="HC46" s="948"/>
      <c r="HD46" s="948"/>
      <c r="HE46" s="948"/>
      <c r="HF46" s="948" t="s">
        <v>5686</v>
      </c>
      <c r="HG46" s="948"/>
      <c r="HH46" s="948"/>
      <c r="HI46" s="948"/>
      <c r="HJ46" s="948"/>
      <c r="HK46" s="948"/>
      <c r="HL46" s="948" t="s">
        <v>5686</v>
      </c>
      <c r="HM46" s="948"/>
      <c r="HN46" s="948"/>
      <c r="HO46" s="948"/>
      <c r="HP46" s="948"/>
      <c r="HQ46" s="948"/>
      <c r="HR46" s="948" t="s">
        <v>5686</v>
      </c>
      <c r="HS46" s="948"/>
      <c r="HT46" s="948"/>
      <c r="HU46" s="948"/>
      <c r="HV46" s="948"/>
      <c r="HW46" s="948"/>
      <c r="HX46" s="948" t="s">
        <v>5686</v>
      </c>
      <c r="HY46" s="948"/>
      <c r="HZ46" s="948"/>
      <c r="IA46" s="948"/>
      <c r="IB46" s="948"/>
      <c r="IC46" s="948"/>
      <c r="ID46" s="948" t="s">
        <v>5686</v>
      </c>
      <c r="IE46" s="948"/>
      <c r="IF46" s="948"/>
      <c r="IG46" s="948"/>
      <c r="IH46" s="948"/>
      <c r="II46" s="948"/>
      <c r="IJ46" s="948" t="s">
        <v>5686</v>
      </c>
      <c r="IK46" s="948"/>
      <c r="IL46" s="948"/>
      <c r="IM46" s="948"/>
      <c r="IN46" s="948"/>
      <c r="IO46" s="948"/>
      <c r="IP46" s="948" t="s">
        <v>5686</v>
      </c>
      <c r="IQ46" s="948"/>
      <c r="IR46" s="948"/>
      <c r="IS46" s="948"/>
    </row>
    <row r="47" spans="1:256">
      <c r="C47" s="1" t="s">
        <v>5557</v>
      </c>
      <c r="D47" s="1"/>
      <c r="E47" s="1"/>
      <c r="F47" s="312"/>
      <c r="G47" s="1"/>
      <c r="H47" s="1"/>
      <c r="I47" s="1"/>
      <c r="J47" s="948"/>
      <c r="K47" s="948"/>
      <c r="L47" s="948"/>
      <c r="M47" s="948"/>
      <c r="N47" s="948"/>
      <c r="O47" s="948"/>
      <c r="P47" s="948"/>
      <c r="Q47" s="948"/>
      <c r="R47" s="948"/>
      <c r="S47" s="948"/>
      <c r="T47" s="948"/>
      <c r="U47" s="948"/>
      <c r="V47" s="948" t="s">
        <v>5374</v>
      </c>
      <c r="W47" s="948"/>
      <c r="X47" s="948"/>
      <c r="Y47" s="948"/>
      <c r="Z47" s="948"/>
      <c r="AA47" s="948"/>
      <c r="AB47" s="948" t="s">
        <v>5374</v>
      </c>
      <c r="AC47" s="948"/>
      <c r="AD47" s="948"/>
      <c r="AE47" s="948"/>
      <c r="AF47" s="948"/>
      <c r="AG47" s="948"/>
      <c r="AH47" s="948" t="s">
        <v>5374</v>
      </c>
      <c r="AI47" s="948"/>
      <c r="AJ47" s="948"/>
      <c r="AK47" s="948"/>
      <c r="AL47" s="948"/>
      <c r="AM47" s="948"/>
      <c r="AN47" s="948" t="s">
        <v>5374</v>
      </c>
      <c r="AO47" s="948"/>
      <c r="AP47" s="948"/>
      <c r="AQ47" s="948"/>
      <c r="AR47" s="948"/>
      <c r="AS47" s="948"/>
      <c r="AT47" s="948" t="s">
        <v>5374</v>
      </c>
      <c r="AU47" s="948"/>
      <c r="AV47" s="948"/>
      <c r="AW47" s="948"/>
      <c r="AX47" s="948"/>
      <c r="AY47" s="948"/>
      <c r="AZ47" s="948" t="s">
        <v>5374</v>
      </c>
      <c r="BA47" s="948"/>
      <c r="BB47" s="948"/>
      <c r="BC47" s="948"/>
      <c r="BD47" s="948"/>
      <c r="BE47" s="948"/>
      <c r="BF47" s="948" t="s">
        <v>5374</v>
      </c>
      <c r="BG47" s="948"/>
      <c r="BH47" s="948"/>
      <c r="BI47" s="948"/>
      <c r="BJ47" s="948"/>
      <c r="BK47" s="948"/>
      <c r="BL47" s="948" t="s">
        <v>5374</v>
      </c>
      <c r="BM47" s="948"/>
      <c r="BN47" s="948"/>
      <c r="BO47" s="948"/>
      <c r="BP47" s="948"/>
      <c r="BQ47" s="948"/>
      <c r="BR47" s="948" t="s">
        <v>5374</v>
      </c>
      <c r="BS47" s="948"/>
      <c r="BT47" s="948"/>
      <c r="BU47" s="948"/>
      <c r="BV47" s="948"/>
      <c r="BW47" s="948"/>
      <c r="BX47" s="948" t="s">
        <v>5374</v>
      </c>
      <c r="BY47" s="948"/>
      <c r="BZ47" s="948"/>
      <c r="CA47" s="948"/>
      <c r="CB47" s="948"/>
      <c r="CC47" s="948"/>
      <c r="CD47" s="948" t="s">
        <v>5374</v>
      </c>
      <c r="CE47" s="948"/>
      <c r="CF47" s="948"/>
      <c r="CG47" s="948"/>
      <c r="CH47" s="948"/>
      <c r="CI47" s="948"/>
      <c r="CJ47" s="948" t="s">
        <v>5374</v>
      </c>
      <c r="CK47" s="948"/>
      <c r="CL47" s="948"/>
      <c r="CM47" s="948"/>
      <c r="CN47" s="948"/>
      <c r="CO47" s="948"/>
      <c r="CP47" s="948" t="s">
        <v>5374</v>
      </c>
      <c r="CQ47" s="948"/>
      <c r="CR47" s="948"/>
      <c r="CS47" s="948"/>
      <c r="CT47" s="948"/>
      <c r="CU47" s="948"/>
      <c r="CV47" s="948" t="s">
        <v>5374</v>
      </c>
      <c r="CW47" s="948"/>
      <c r="CX47" s="948"/>
      <c r="CY47" s="948"/>
      <c r="CZ47" s="948"/>
      <c r="DA47" s="948"/>
      <c r="DB47" s="948" t="s">
        <v>5374</v>
      </c>
      <c r="DC47" s="948"/>
      <c r="DD47" s="948"/>
      <c r="DE47" s="948"/>
      <c r="DF47" s="948"/>
      <c r="DG47" s="948"/>
      <c r="DH47" s="948" t="s">
        <v>5374</v>
      </c>
      <c r="DI47" s="948"/>
      <c r="DJ47" s="948"/>
      <c r="DK47" s="948"/>
      <c r="DL47" s="948"/>
      <c r="DM47" s="948"/>
      <c r="DN47" s="948" t="s">
        <v>5374</v>
      </c>
      <c r="DO47" s="948"/>
      <c r="DP47" s="948"/>
      <c r="DQ47" s="948"/>
      <c r="DR47" s="948"/>
      <c r="DS47" s="948"/>
      <c r="DT47" s="948" t="s">
        <v>5374</v>
      </c>
      <c r="DU47" s="948"/>
      <c r="DV47" s="948"/>
      <c r="DW47" s="948"/>
      <c r="DX47" s="948"/>
      <c r="DY47" s="948"/>
      <c r="DZ47" s="948" t="s">
        <v>5374</v>
      </c>
      <c r="EA47" s="948"/>
      <c r="EB47" s="948"/>
      <c r="EC47" s="948"/>
      <c r="ED47" s="948"/>
      <c r="EE47" s="948"/>
      <c r="EF47" s="948" t="s">
        <v>5374</v>
      </c>
      <c r="EG47" s="948"/>
      <c r="EH47" s="948"/>
      <c r="EI47" s="948"/>
      <c r="EJ47" s="948"/>
      <c r="EK47" s="948"/>
      <c r="EL47" s="948" t="s">
        <v>5374</v>
      </c>
      <c r="EM47" s="948"/>
      <c r="EN47" s="948"/>
      <c r="EO47" s="948"/>
      <c r="EP47" s="948"/>
      <c r="EQ47" s="948"/>
      <c r="ER47" s="948" t="s">
        <v>5374</v>
      </c>
      <c r="ES47" s="948"/>
      <c r="ET47" s="948"/>
      <c r="EU47" s="948"/>
      <c r="EV47" s="948"/>
      <c r="EW47" s="948"/>
      <c r="EX47" s="948" t="s">
        <v>5374</v>
      </c>
      <c r="EY47" s="948"/>
      <c r="EZ47" s="948"/>
      <c r="FA47" s="948"/>
      <c r="FB47" s="948"/>
      <c r="FC47" s="948"/>
      <c r="FD47" s="948" t="s">
        <v>5374</v>
      </c>
      <c r="FE47" s="948"/>
      <c r="FF47" s="948"/>
      <c r="FG47" s="948"/>
      <c r="FH47" s="948"/>
      <c r="FI47" s="948"/>
      <c r="FJ47" s="948" t="s">
        <v>5374</v>
      </c>
      <c r="FK47" s="948"/>
      <c r="FL47" s="948"/>
      <c r="FM47" s="948"/>
      <c r="FN47" s="948"/>
      <c r="FO47" s="948"/>
      <c r="FP47" s="948" t="s">
        <v>5374</v>
      </c>
      <c r="FQ47" s="948"/>
      <c r="FR47" s="948"/>
      <c r="FS47" s="948"/>
      <c r="FT47" s="948"/>
      <c r="FU47" s="948"/>
      <c r="FV47" s="948" t="s">
        <v>5374</v>
      </c>
      <c r="FW47" s="948"/>
      <c r="FX47" s="948"/>
      <c r="FY47" s="948"/>
      <c r="FZ47" s="948"/>
      <c r="GA47" s="948"/>
      <c r="GB47" s="948" t="s">
        <v>5374</v>
      </c>
      <c r="GC47" s="948"/>
      <c r="GD47" s="948"/>
      <c r="GE47" s="948"/>
      <c r="GF47" s="948"/>
      <c r="GG47" s="948"/>
      <c r="GH47" s="948" t="s">
        <v>5374</v>
      </c>
      <c r="GI47" s="948"/>
      <c r="GJ47" s="948"/>
      <c r="GK47" s="948"/>
      <c r="GL47" s="948"/>
      <c r="GM47" s="948"/>
      <c r="GN47" s="948" t="s">
        <v>5374</v>
      </c>
      <c r="GO47" s="948"/>
      <c r="GP47" s="948"/>
      <c r="GQ47" s="948"/>
      <c r="GR47" s="948"/>
      <c r="GS47" s="948"/>
      <c r="GT47" s="948" t="s">
        <v>5374</v>
      </c>
      <c r="GU47" s="948"/>
      <c r="GV47" s="948"/>
      <c r="GW47" s="948"/>
      <c r="GX47" s="948"/>
      <c r="GY47" s="948"/>
      <c r="GZ47" s="948" t="s">
        <v>5374</v>
      </c>
      <c r="HA47" s="948"/>
      <c r="HB47" s="948"/>
      <c r="HC47" s="948"/>
      <c r="HD47" s="948"/>
      <c r="HE47" s="948"/>
      <c r="HF47" s="948" t="s">
        <v>5374</v>
      </c>
      <c r="HG47" s="948"/>
      <c r="HH47" s="948"/>
      <c r="HI47" s="948"/>
      <c r="HJ47" s="948"/>
      <c r="HK47" s="948"/>
      <c r="HL47" s="948" t="s">
        <v>5374</v>
      </c>
      <c r="HM47" s="948"/>
      <c r="HN47" s="948"/>
      <c r="HO47" s="948"/>
      <c r="HP47" s="948"/>
      <c r="HQ47" s="948"/>
      <c r="HR47" s="948" t="s">
        <v>5374</v>
      </c>
      <c r="HS47" s="948"/>
      <c r="HT47" s="948"/>
      <c r="HU47" s="948"/>
      <c r="HV47" s="948"/>
      <c r="HW47" s="948"/>
      <c r="HX47" s="948" t="s">
        <v>5374</v>
      </c>
      <c r="HY47" s="948"/>
      <c r="HZ47" s="948"/>
      <c r="IA47" s="948"/>
      <c r="IB47" s="948"/>
      <c r="IC47" s="948"/>
      <c r="ID47" s="948" t="s">
        <v>5374</v>
      </c>
      <c r="IE47" s="948"/>
      <c r="IF47" s="948"/>
      <c r="IG47" s="948"/>
      <c r="IH47" s="948"/>
      <c r="II47" s="948"/>
      <c r="IJ47" s="948" t="s">
        <v>5374</v>
      </c>
      <c r="IK47" s="948"/>
      <c r="IL47" s="948"/>
      <c r="IM47" s="948"/>
      <c r="IN47" s="948"/>
      <c r="IO47" s="948"/>
      <c r="IP47" s="948" t="s">
        <v>5374</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5557</v>
      </c>
      <c r="W48" s="948"/>
      <c r="X48" s="948"/>
      <c r="Y48" s="948"/>
      <c r="Z48" s="948"/>
      <c r="AA48" s="948"/>
      <c r="AB48" s="948" t="s">
        <v>5557</v>
      </c>
      <c r="AC48" s="948"/>
      <c r="AD48" s="948"/>
      <c r="AE48" s="948"/>
      <c r="AF48" s="948"/>
      <c r="AG48" s="948"/>
      <c r="AH48" s="948" t="s">
        <v>5557</v>
      </c>
      <c r="AI48" s="948"/>
      <c r="AJ48" s="948"/>
      <c r="AK48" s="948"/>
      <c r="AL48" s="948"/>
      <c r="AM48" s="948"/>
      <c r="AN48" s="948" t="s">
        <v>5557</v>
      </c>
      <c r="AO48" s="948"/>
      <c r="AP48" s="948"/>
      <c r="AQ48" s="948"/>
      <c r="AR48" s="948"/>
      <c r="AS48" s="948"/>
      <c r="AT48" s="948" t="s">
        <v>5557</v>
      </c>
      <c r="AU48" s="948"/>
      <c r="AV48" s="948"/>
      <c r="AW48" s="948"/>
      <c r="AX48" s="948"/>
      <c r="AY48" s="948"/>
      <c r="AZ48" s="948" t="s">
        <v>5557</v>
      </c>
      <c r="BA48" s="948"/>
      <c r="BB48" s="948"/>
      <c r="BC48" s="948"/>
      <c r="BD48" s="948"/>
      <c r="BE48" s="948"/>
      <c r="BF48" s="948" t="s">
        <v>5557</v>
      </c>
      <c r="BG48" s="948"/>
      <c r="BH48" s="948"/>
      <c r="BI48" s="948"/>
      <c r="BJ48" s="948"/>
      <c r="BK48" s="948"/>
      <c r="BL48" s="948" t="s">
        <v>5557</v>
      </c>
      <c r="BM48" s="948"/>
      <c r="BN48" s="948"/>
      <c r="BO48" s="948"/>
      <c r="BP48" s="948"/>
      <c r="BQ48" s="948"/>
      <c r="BR48" s="948" t="s">
        <v>5557</v>
      </c>
      <c r="BS48" s="948"/>
      <c r="BT48" s="948"/>
      <c r="BU48" s="948"/>
      <c r="BV48" s="948"/>
      <c r="BW48" s="948"/>
      <c r="BX48" s="948" t="s">
        <v>5557</v>
      </c>
      <c r="BY48" s="948"/>
      <c r="BZ48" s="948"/>
      <c r="CA48" s="948"/>
      <c r="CB48" s="948"/>
      <c r="CC48" s="948"/>
      <c r="CD48" s="948" t="s">
        <v>5557</v>
      </c>
      <c r="CE48" s="948"/>
      <c r="CF48" s="948"/>
      <c r="CG48" s="948"/>
      <c r="CH48" s="948"/>
      <c r="CI48" s="948"/>
      <c r="CJ48" s="948" t="s">
        <v>5557</v>
      </c>
      <c r="CK48" s="948"/>
      <c r="CL48" s="948"/>
      <c r="CM48" s="948"/>
      <c r="CN48" s="948"/>
      <c r="CO48" s="948"/>
      <c r="CP48" s="948" t="s">
        <v>5557</v>
      </c>
      <c r="CQ48" s="948"/>
      <c r="CR48" s="948"/>
      <c r="CS48" s="948"/>
      <c r="CT48" s="948"/>
      <c r="CU48" s="948"/>
      <c r="CV48" s="948" t="s">
        <v>5557</v>
      </c>
      <c r="CW48" s="948"/>
      <c r="CX48" s="948"/>
      <c r="CY48" s="948"/>
      <c r="CZ48" s="948"/>
      <c r="DA48" s="948"/>
      <c r="DB48" s="948" t="s">
        <v>5557</v>
      </c>
      <c r="DC48" s="948"/>
      <c r="DD48" s="948"/>
      <c r="DE48" s="948"/>
      <c r="DF48" s="948"/>
      <c r="DG48" s="948"/>
      <c r="DH48" s="948" t="s">
        <v>5557</v>
      </c>
      <c r="DI48" s="948"/>
      <c r="DJ48" s="948"/>
      <c r="DK48" s="948"/>
      <c r="DL48" s="948"/>
      <c r="DM48" s="948"/>
      <c r="DN48" s="948" t="s">
        <v>5557</v>
      </c>
      <c r="DO48" s="948"/>
      <c r="DP48" s="948"/>
      <c r="DQ48" s="948"/>
      <c r="DR48" s="948"/>
      <c r="DS48" s="948"/>
      <c r="DT48" s="948" t="s">
        <v>5557</v>
      </c>
      <c r="DU48" s="948"/>
      <c r="DV48" s="948"/>
      <c r="DW48" s="948"/>
      <c r="DX48" s="948"/>
      <c r="DY48" s="948"/>
      <c r="DZ48" s="948" t="s">
        <v>5557</v>
      </c>
      <c r="EA48" s="948"/>
      <c r="EB48" s="948"/>
      <c r="EC48" s="948"/>
      <c r="ED48" s="948"/>
      <c r="EE48" s="948"/>
      <c r="EF48" s="948" t="s">
        <v>5557</v>
      </c>
      <c r="EG48" s="948"/>
      <c r="EH48" s="948"/>
      <c r="EI48" s="948"/>
      <c r="EJ48" s="948"/>
      <c r="EK48" s="948"/>
      <c r="EL48" s="948" t="s">
        <v>5557</v>
      </c>
      <c r="EM48" s="948"/>
      <c r="EN48" s="948"/>
      <c r="EO48" s="948"/>
      <c r="EP48" s="948"/>
      <c r="EQ48" s="948"/>
      <c r="ER48" s="948" t="s">
        <v>5557</v>
      </c>
      <c r="ES48" s="948"/>
      <c r="ET48" s="948"/>
      <c r="EU48" s="948"/>
      <c r="EV48" s="948"/>
      <c r="EW48" s="948"/>
      <c r="EX48" s="948" t="s">
        <v>5557</v>
      </c>
      <c r="EY48" s="948"/>
      <c r="EZ48" s="948"/>
      <c r="FA48" s="948"/>
      <c r="FB48" s="948"/>
      <c r="FC48" s="948"/>
      <c r="FD48" s="948" t="s">
        <v>5557</v>
      </c>
      <c r="FE48" s="948"/>
      <c r="FF48" s="948"/>
      <c r="FG48" s="948"/>
      <c r="FH48" s="948"/>
      <c r="FI48" s="948"/>
      <c r="FJ48" s="948" t="s">
        <v>5557</v>
      </c>
      <c r="FK48" s="948"/>
      <c r="FL48" s="948"/>
      <c r="FM48" s="948"/>
      <c r="FN48" s="948"/>
      <c r="FO48" s="948"/>
      <c r="FP48" s="948" t="s">
        <v>5557</v>
      </c>
      <c r="FQ48" s="948"/>
      <c r="FR48" s="948"/>
      <c r="FS48" s="948"/>
      <c r="FT48" s="948"/>
      <c r="FU48" s="948"/>
      <c r="FV48" s="948" t="s">
        <v>5557</v>
      </c>
      <c r="FW48" s="948"/>
      <c r="FX48" s="948"/>
      <c r="FY48" s="948"/>
      <c r="FZ48" s="948"/>
      <c r="GA48" s="948"/>
      <c r="GB48" s="948" t="s">
        <v>5557</v>
      </c>
      <c r="GC48" s="948"/>
      <c r="GD48" s="948"/>
      <c r="GE48" s="948"/>
      <c r="GF48" s="948"/>
      <c r="GG48" s="948"/>
      <c r="GH48" s="948" t="s">
        <v>5557</v>
      </c>
      <c r="GI48" s="948"/>
      <c r="GJ48" s="948"/>
      <c r="GK48" s="948"/>
      <c r="GL48" s="948"/>
      <c r="GM48" s="948"/>
      <c r="GN48" s="948" t="s">
        <v>5557</v>
      </c>
      <c r="GO48" s="948"/>
      <c r="GP48" s="948"/>
      <c r="GQ48" s="948"/>
      <c r="GR48" s="948"/>
      <c r="GS48" s="948"/>
      <c r="GT48" s="948" t="s">
        <v>5557</v>
      </c>
      <c r="GU48" s="948"/>
      <c r="GV48" s="948"/>
      <c r="GW48" s="948"/>
      <c r="GX48" s="948"/>
      <c r="GY48" s="948"/>
      <c r="GZ48" s="948" t="s">
        <v>5557</v>
      </c>
      <c r="HA48" s="948"/>
      <c r="HB48" s="948"/>
      <c r="HC48" s="948"/>
      <c r="HD48" s="948"/>
      <c r="HE48" s="948"/>
      <c r="HF48" s="948" t="s">
        <v>5557</v>
      </c>
      <c r="HG48" s="948"/>
      <c r="HH48" s="948"/>
      <c r="HI48" s="948"/>
      <c r="HJ48" s="948"/>
      <c r="HK48" s="948"/>
      <c r="HL48" s="948" t="s">
        <v>5557</v>
      </c>
      <c r="HM48" s="948"/>
      <c r="HN48" s="948"/>
      <c r="HO48" s="948"/>
      <c r="HP48" s="948"/>
      <c r="HQ48" s="948"/>
      <c r="HR48" s="948" t="s">
        <v>5557</v>
      </c>
      <c r="HS48" s="948"/>
      <c r="HT48" s="948"/>
      <c r="HU48" s="948"/>
      <c r="HV48" s="948"/>
      <c r="HW48" s="948"/>
      <c r="HX48" s="948" t="s">
        <v>5557</v>
      </c>
      <c r="HY48" s="948"/>
      <c r="HZ48" s="948"/>
      <c r="IA48" s="948"/>
      <c r="IB48" s="948"/>
      <c r="IC48" s="948"/>
      <c r="ID48" s="948" t="s">
        <v>5557</v>
      </c>
      <c r="IE48" s="948"/>
      <c r="IF48" s="948"/>
      <c r="IG48" s="948"/>
      <c r="IH48" s="948"/>
      <c r="II48" s="948"/>
      <c r="IJ48" s="948" t="s">
        <v>5557</v>
      </c>
      <c r="IK48" s="948"/>
      <c r="IL48" s="948"/>
      <c r="IM48" s="948"/>
      <c r="IN48" s="948"/>
      <c r="IO48" s="948"/>
      <c r="IP48" s="948" t="s">
        <v>5557</v>
      </c>
      <c r="IQ48" s="948"/>
      <c r="IR48" s="948"/>
      <c r="IS48" s="948"/>
      <c r="IT48" s="948"/>
      <c r="IU48" s="948"/>
      <c r="IV48" s="1" t="s">
        <v>5557</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BL47:BQ47"/>
    <mergeCell ref="BR47:BW47"/>
    <mergeCell ref="BX47:CC47"/>
    <mergeCell ref="AH46:AM46"/>
    <mergeCell ref="AN47:AS47"/>
    <mergeCell ref="AT46:AY46"/>
    <mergeCell ref="AT47:AY47"/>
    <mergeCell ref="P47:U47"/>
    <mergeCell ref="AZ47:BE47"/>
    <mergeCell ref="IP46:IS46"/>
    <mergeCell ref="ID46:II46"/>
    <mergeCell ref="IJ46:IO46"/>
    <mergeCell ref="GH46:GM46"/>
    <mergeCell ref="GN46:GS46"/>
    <mergeCell ref="HL46:HQ46"/>
    <mergeCell ref="HX46:IC46"/>
    <mergeCell ref="BF47:BK47"/>
    <mergeCell ref="HR46:HW46"/>
    <mergeCell ref="HF46:HK46"/>
    <mergeCell ref="FP46:FU46"/>
    <mergeCell ref="ER46:EW46"/>
    <mergeCell ref="EL46:EQ46"/>
    <mergeCell ref="GT46:GY46"/>
    <mergeCell ref="FV46:GA46"/>
    <mergeCell ref="DN46:DS46"/>
    <mergeCell ref="BX46:CC46"/>
    <mergeCell ref="CJ46:CO46"/>
    <mergeCell ref="CV46:DA46"/>
    <mergeCell ref="EF46:EK46"/>
    <mergeCell ref="FJ46:FO46"/>
    <mergeCell ref="C1:G1"/>
    <mergeCell ref="C19:G19"/>
    <mergeCell ref="J46:O46"/>
    <mergeCell ref="P46:U46"/>
    <mergeCell ref="BL46:BQ46"/>
    <mergeCell ref="DB47:DG47"/>
    <mergeCell ref="CV47:DA47"/>
    <mergeCell ref="BR46:BW46"/>
    <mergeCell ref="DB46:DG46"/>
    <mergeCell ref="J47:O47"/>
    <mergeCell ref="V47:AA47"/>
    <mergeCell ref="AB47:AG47"/>
    <mergeCell ref="AH47:AM47"/>
    <mergeCell ref="V46:AA46"/>
    <mergeCell ref="AB46:AG46"/>
    <mergeCell ref="BF46:BK46"/>
    <mergeCell ref="AN46:AS46"/>
    <mergeCell ref="AZ46:BE46"/>
    <mergeCell ref="GZ47:HE47"/>
    <mergeCell ref="EX46:FC46"/>
    <mergeCell ref="FD46:FI46"/>
    <mergeCell ref="GZ46:HE46"/>
    <mergeCell ref="GN47:GS47"/>
    <mergeCell ref="GB46:GG46"/>
    <mergeCell ref="FP47:FU47"/>
    <mergeCell ref="FV47:GA47"/>
    <mergeCell ref="FJ47:FO47"/>
    <mergeCell ref="GB47:GG47"/>
    <mergeCell ref="DT46:DY46"/>
    <mergeCell ref="DZ46:EE46"/>
    <mergeCell ref="ER47:EW47"/>
    <mergeCell ref="FD47:FI47"/>
    <mergeCell ref="DT47:DY47"/>
    <mergeCell ref="EF47:EK47"/>
    <mergeCell ref="EX47:FC47"/>
    <mergeCell ref="DZ47:EE47"/>
    <mergeCell ref="EL47:EQ47"/>
    <mergeCell ref="EX48:FC48"/>
    <mergeCell ref="DZ48:EE48"/>
    <mergeCell ref="DT48:DY48"/>
    <mergeCell ref="CD47:CI47"/>
    <mergeCell ref="CJ47:CO47"/>
    <mergeCell ref="CP47:CU47"/>
    <mergeCell ref="DH47:DM47"/>
    <mergeCell ref="BR48:BW48"/>
    <mergeCell ref="CJ48:CO48"/>
    <mergeCell ref="BF48:BK48"/>
    <mergeCell ref="CV48:DA48"/>
    <mergeCell ref="DH46:DM46"/>
    <mergeCell ref="DN47:DS47"/>
    <mergeCell ref="DH48:DM48"/>
    <mergeCell ref="CP48:CU48"/>
    <mergeCell ref="CD46:CI46"/>
    <mergeCell ref="CP46:CU46"/>
    <mergeCell ref="ID48:II48"/>
    <mergeCell ref="FV48:GA48"/>
    <mergeCell ref="GZ48:HE48"/>
    <mergeCell ref="BX48:CC48"/>
    <mergeCell ref="DB48:DG48"/>
    <mergeCell ref="CD48:CI48"/>
    <mergeCell ref="EL48:EQ48"/>
    <mergeCell ref="EF48:EK48"/>
    <mergeCell ref="FD48:FI48"/>
    <mergeCell ref="ER48:EW48"/>
    <mergeCell ref="HR48:HW48"/>
    <mergeCell ref="GH48:GM48"/>
    <mergeCell ref="GN48:GS48"/>
    <mergeCell ref="IP48:IU48"/>
    <mergeCell ref="HX48:IC48"/>
    <mergeCell ref="FP48:FU48"/>
    <mergeCell ref="GB48:GG48"/>
    <mergeCell ref="HF48:HK48"/>
    <mergeCell ref="GT48:GY48"/>
    <mergeCell ref="IJ48:IO48"/>
    <mergeCell ref="GT47:GY47"/>
    <mergeCell ref="HL48:HQ48"/>
    <mergeCell ref="P48:U48"/>
    <mergeCell ref="V48:AA48"/>
    <mergeCell ref="AB48:AG48"/>
    <mergeCell ref="AH48:AM48"/>
    <mergeCell ref="FJ48:FO48"/>
    <mergeCell ref="DN48:DS48"/>
    <mergeCell ref="AZ48:BE48"/>
    <mergeCell ref="BL48:BQ48"/>
    <mergeCell ref="HR47:HW47"/>
    <mergeCell ref="HX47:IC47"/>
    <mergeCell ref="AN48:AS48"/>
    <mergeCell ref="AT48:AY48"/>
    <mergeCell ref="IP47:IS47"/>
    <mergeCell ref="ID47:II47"/>
    <mergeCell ref="IJ47:IO47"/>
    <mergeCell ref="GH47:GM47"/>
    <mergeCell ref="HF47:HK47"/>
    <mergeCell ref="HL47:HQ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2" zoomScale="125" workbookViewId="0">
      <selection activeCell="G31" sqref="G3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6173</v>
      </c>
      <c r="G2" s="22"/>
    </row>
    <row r="3" spans="1:8">
      <c r="A3" s="267" t="s">
        <v>6174</v>
      </c>
      <c r="G3" s="31">
        <v>40696</v>
      </c>
    </row>
    <row r="4" spans="1:8">
      <c r="A4" s="267" t="s">
        <v>6040</v>
      </c>
      <c r="G4" s="24" t="s">
        <v>6352</v>
      </c>
    </row>
    <row r="5" spans="1:8">
      <c r="A5" s="267" t="s">
        <v>6041</v>
      </c>
    </row>
    <row r="6" spans="1:8">
      <c r="C6" s="49" t="s">
        <v>6042</v>
      </c>
      <c r="D6" s="173"/>
      <c r="E6" s="173"/>
      <c r="F6" s="248"/>
      <c r="G6" s="46"/>
      <c r="H6" s="199"/>
    </row>
    <row r="7" spans="1:8">
      <c r="C7" s="269" t="s">
        <v>5364</v>
      </c>
      <c r="D7" s="174" t="s">
        <v>319</v>
      </c>
      <c r="E7" s="174"/>
      <c r="F7" s="249"/>
      <c r="G7" s="48"/>
      <c r="H7" s="199"/>
    </row>
    <row r="8" spans="1:8">
      <c r="A8" s="267" t="s">
        <v>6043</v>
      </c>
      <c r="C8" s="269" t="s">
        <v>5304</v>
      </c>
      <c r="D8" s="174" t="s">
        <v>320</v>
      </c>
      <c r="E8" s="174"/>
      <c r="F8" s="249"/>
      <c r="G8" s="270"/>
      <c r="H8" s="199"/>
    </row>
    <row r="9" spans="1:8">
      <c r="A9" s="267" t="s">
        <v>390</v>
      </c>
      <c r="C9" s="269" t="s">
        <v>5941</v>
      </c>
      <c r="D9" s="174" t="s">
        <v>218</v>
      </c>
      <c r="E9" s="174"/>
      <c r="F9" s="249"/>
      <c r="G9" s="270"/>
      <c r="H9" s="199"/>
    </row>
    <row r="10" spans="1:8">
      <c r="A10" s="267" t="s">
        <v>942</v>
      </c>
      <c r="C10" s="272"/>
      <c r="D10" s="174"/>
      <c r="E10" s="174"/>
      <c r="F10" s="249"/>
      <c r="G10" s="270"/>
      <c r="H10" s="199"/>
    </row>
    <row r="11" spans="1:8">
      <c r="A11" s="267" t="s">
        <v>846</v>
      </c>
      <c r="C11" s="47" t="s">
        <v>6353</v>
      </c>
      <c r="D11" s="199"/>
      <c r="E11" s="199"/>
      <c r="F11" s="273"/>
      <c r="G11" s="270"/>
      <c r="H11" s="199"/>
    </row>
    <row r="12" spans="1:8">
      <c r="A12" s="267" t="s">
        <v>726</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6067</v>
      </c>
      <c r="C15" s="272"/>
      <c r="D15" s="199"/>
      <c r="E15" s="199"/>
      <c r="F15" s="273"/>
      <c r="G15" s="270"/>
      <c r="H15" s="199"/>
    </row>
    <row r="16" spans="1:8">
      <c r="A16" s="538" t="s">
        <v>631</v>
      </c>
      <c r="C16" s="272"/>
      <c r="D16" s="199"/>
      <c r="E16" s="199"/>
      <c r="F16" s="273"/>
      <c r="G16" s="270"/>
      <c r="H16" s="199"/>
    </row>
    <row r="17" spans="1:253">
      <c r="C17" s="272"/>
      <c r="D17" s="199"/>
      <c r="E17" s="199"/>
      <c r="F17" s="273"/>
      <c r="G17" s="270"/>
      <c r="H17" s="199"/>
    </row>
    <row r="18" spans="1:253">
      <c r="C18" s="272"/>
      <c r="D18" s="199"/>
      <c r="E18" s="199"/>
      <c r="F18" s="273"/>
      <c r="G18" s="270"/>
      <c r="H18" s="199"/>
    </row>
    <row r="19" spans="1:253">
      <c r="A19" s="267" t="s">
        <v>1967</v>
      </c>
      <c r="C19" s="276" t="s">
        <v>333</v>
      </c>
      <c r="D19" s="814"/>
      <c r="E19" s="814"/>
      <c r="F19" s="814"/>
      <c r="G19" s="815"/>
    </row>
    <row r="20" spans="1:253">
      <c r="A20" s="274" t="s">
        <v>5565</v>
      </c>
      <c r="C20" s="274"/>
      <c r="D20" s="274"/>
      <c r="E20" s="274"/>
      <c r="F20" s="280"/>
    </row>
    <row r="21" spans="1:253">
      <c r="A21" s="928"/>
      <c r="C21" s="274"/>
      <c r="D21" s="274"/>
      <c r="E21" s="274"/>
      <c r="F21" s="280"/>
    </row>
    <row r="22" spans="1:253" s="286" customFormat="1" ht="16" customHeight="1">
      <c r="A22" s="282"/>
      <c r="B22" s="18"/>
      <c r="C22" s="8"/>
      <c r="D22" s="8"/>
      <c r="E22" s="8"/>
      <c r="F22" s="283"/>
      <c r="G22" s="284"/>
      <c r="H22" s="285"/>
    </row>
    <row r="23" spans="1:253" ht="29" customHeight="1">
      <c r="A23" s="287" t="s">
        <v>5953</v>
      </c>
      <c r="B23" s="30" t="s">
        <v>6333</v>
      </c>
      <c r="C23" s="30" t="s">
        <v>6334</v>
      </c>
      <c r="D23" s="513" t="s">
        <v>6335</v>
      </c>
      <c r="E23" s="30" t="s">
        <v>6336</v>
      </c>
      <c r="F23" s="253" t="s">
        <v>4959</v>
      </c>
      <c r="G23" s="30" t="s">
        <v>6346</v>
      </c>
      <c r="H23" s="13"/>
    </row>
    <row r="24" spans="1:253">
      <c r="A24" s="288">
        <v>40697</v>
      </c>
      <c r="B24" s="294" t="s">
        <v>100</v>
      </c>
      <c r="C24" s="223">
        <v>35.36</v>
      </c>
      <c r="D24" s="296" t="s">
        <v>3722</v>
      </c>
      <c r="E24" s="223">
        <f>C24</f>
        <v>35.36</v>
      </c>
      <c r="F24" s="297"/>
      <c r="G24" s="223">
        <f>E24</f>
        <v>35.36</v>
      </c>
      <c r="H24" s="13"/>
    </row>
    <row r="25" spans="1:253" ht="16" thickBot="1">
      <c r="A25" s="293"/>
      <c r="B25" s="299"/>
      <c r="C25" s="300"/>
      <c r="D25" s="301"/>
      <c r="E25" s="300"/>
      <c r="F25" s="302"/>
      <c r="G25" s="230">
        <f>E25*(1-F25)</f>
        <v>0</v>
      </c>
      <c r="H25" s="13"/>
    </row>
    <row r="26" spans="1:253" s="308" customFormat="1" ht="16" customHeight="1">
      <c r="A26" s="303"/>
      <c r="B26" s="12" t="s">
        <v>6347</v>
      </c>
      <c r="C26" s="304"/>
      <c r="D26" s="304"/>
      <c r="E26" s="226">
        <f>SUM(E24:E25)</f>
        <v>35.36</v>
      </c>
      <c r="F26" s="226"/>
      <c r="G26" s="226">
        <f>SUM(G24:G25)</f>
        <v>35.36</v>
      </c>
      <c r="H26" s="307"/>
    </row>
    <row r="28" spans="1:253">
      <c r="C28" s="309" t="s">
        <v>6212</v>
      </c>
      <c r="D28" s="310">
        <f>G26</f>
        <v>35.36</v>
      </c>
      <c r="E28" s="310"/>
      <c r="F28" s="311"/>
    </row>
    <row r="30" spans="1:253">
      <c r="C30" s="1" t="s">
        <v>6348</v>
      </c>
      <c r="D30" s="1"/>
      <c r="E30" s="1"/>
      <c r="F30" s="312"/>
      <c r="G30" s="1"/>
      <c r="H30" s="1"/>
      <c r="I30" s="1"/>
    </row>
    <row r="31" spans="1:253">
      <c r="C31" s="1" t="s">
        <v>6349</v>
      </c>
      <c r="D31" s="1"/>
      <c r="E31" s="1"/>
      <c r="F31" s="312"/>
      <c r="G31" s="1"/>
      <c r="H31" s="1"/>
      <c r="I31" s="1"/>
    </row>
    <row r="32" spans="1:253">
      <c r="C32" s="929" t="s">
        <v>251</v>
      </c>
      <c r="D32" s="929"/>
      <c r="E32" s="929"/>
      <c r="F32" s="930"/>
      <c r="G32" s="929"/>
      <c r="H32" s="929"/>
      <c r="I32" s="315"/>
      <c r="J32" s="948"/>
      <c r="K32" s="948"/>
      <c r="L32" s="948"/>
      <c r="M32" s="948"/>
      <c r="N32" s="948"/>
      <c r="O32" s="948"/>
      <c r="P32" s="948"/>
      <c r="Q32" s="948"/>
      <c r="R32" s="948"/>
      <c r="S32" s="948"/>
      <c r="T32" s="948"/>
      <c r="U32" s="948"/>
      <c r="V32" s="948" t="s">
        <v>203</v>
      </c>
      <c r="W32" s="948"/>
      <c r="X32" s="948"/>
      <c r="Y32" s="948"/>
      <c r="Z32" s="948"/>
      <c r="AA32" s="948"/>
      <c r="AB32" s="948" t="s">
        <v>6348</v>
      </c>
      <c r="AC32" s="948"/>
      <c r="AD32" s="948"/>
      <c r="AE32" s="948"/>
      <c r="AF32" s="948"/>
      <c r="AG32" s="948"/>
      <c r="AH32" s="948" t="s">
        <v>6348</v>
      </c>
      <c r="AI32" s="948"/>
      <c r="AJ32" s="948"/>
      <c r="AK32" s="948"/>
      <c r="AL32" s="948"/>
      <c r="AM32" s="948"/>
      <c r="AN32" s="948" t="s">
        <v>6348</v>
      </c>
      <c r="AO32" s="948"/>
      <c r="AP32" s="948"/>
      <c r="AQ32" s="948"/>
      <c r="AR32" s="948"/>
      <c r="AS32" s="948"/>
      <c r="AT32" s="948" t="s">
        <v>6348</v>
      </c>
      <c r="AU32" s="948"/>
      <c r="AV32" s="948"/>
      <c r="AW32" s="948"/>
      <c r="AX32" s="948"/>
      <c r="AY32" s="948"/>
      <c r="AZ32" s="948" t="s">
        <v>6348</v>
      </c>
      <c r="BA32" s="948"/>
      <c r="BB32" s="948"/>
      <c r="BC32" s="948"/>
      <c r="BD32" s="948"/>
      <c r="BE32" s="948"/>
      <c r="BF32" s="948" t="s">
        <v>6348</v>
      </c>
      <c r="BG32" s="948"/>
      <c r="BH32" s="948"/>
      <c r="BI32" s="948"/>
      <c r="BJ32" s="948"/>
      <c r="BK32" s="948"/>
      <c r="BL32" s="948" t="s">
        <v>6348</v>
      </c>
      <c r="BM32" s="948"/>
      <c r="BN32" s="948"/>
      <c r="BO32" s="948"/>
      <c r="BP32" s="948"/>
      <c r="BQ32" s="948"/>
      <c r="BR32" s="948" t="s">
        <v>6348</v>
      </c>
      <c r="BS32" s="948"/>
      <c r="BT32" s="948"/>
      <c r="BU32" s="948"/>
      <c r="BV32" s="948"/>
      <c r="BW32" s="948"/>
      <c r="BX32" s="948" t="s">
        <v>6348</v>
      </c>
      <c r="BY32" s="948"/>
      <c r="BZ32" s="948"/>
      <c r="CA32" s="948"/>
      <c r="CB32" s="948"/>
      <c r="CC32" s="948"/>
      <c r="CD32" s="948" t="s">
        <v>6348</v>
      </c>
      <c r="CE32" s="948"/>
      <c r="CF32" s="948"/>
      <c r="CG32" s="948"/>
      <c r="CH32" s="948"/>
      <c r="CI32" s="948"/>
      <c r="CJ32" s="948" t="s">
        <v>6348</v>
      </c>
      <c r="CK32" s="948"/>
      <c r="CL32" s="948"/>
      <c r="CM32" s="948"/>
      <c r="CN32" s="948"/>
      <c r="CO32" s="948"/>
      <c r="CP32" s="948" t="s">
        <v>6348</v>
      </c>
      <c r="CQ32" s="948"/>
      <c r="CR32" s="948"/>
      <c r="CS32" s="948"/>
      <c r="CT32" s="948"/>
      <c r="CU32" s="948"/>
      <c r="CV32" s="948" t="s">
        <v>6348</v>
      </c>
      <c r="CW32" s="948"/>
      <c r="CX32" s="948"/>
      <c r="CY32" s="948"/>
      <c r="CZ32" s="948"/>
      <c r="DA32" s="948"/>
      <c r="DB32" s="948" t="s">
        <v>6348</v>
      </c>
      <c r="DC32" s="948"/>
      <c r="DD32" s="948"/>
      <c r="DE32" s="948"/>
      <c r="DF32" s="948"/>
      <c r="DG32" s="948"/>
      <c r="DH32" s="948" t="s">
        <v>6348</v>
      </c>
      <c r="DI32" s="948"/>
      <c r="DJ32" s="948"/>
      <c r="DK32" s="948"/>
      <c r="DL32" s="948"/>
      <c r="DM32" s="948"/>
      <c r="DN32" s="948" t="s">
        <v>6348</v>
      </c>
      <c r="DO32" s="948"/>
      <c r="DP32" s="948"/>
      <c r="DQ32" s="948"/>
      <c r="DR32" s="948"/>
      <c r="DS32" s="948"/>
      <c r="DT32" s="948" t="s">
        <v>6348</v>
      </c>
      <c r="DU32" s="948"/>
      <c r="DV32" s="948"/>
      <c r="DW32" s="948"/>
      <c r="DX32" s="948"/>
      <c r="DY32" s="948"/>
      <c r="DZ32" s="948" t="s">
        <v>6348</v>
      </c>
      <c r="EA32" s="948"/>
      <c r="EB32" s="948"/>
      <c r="EC32" s="948"/>
      <c r="ED32" s="948"/>
      <c r="EE32" s="948"/>
      <c r="EF32" s="948" t="s">
        <v>6348</v>
      </c>
      <c r="EG32" s="948"/>
      <c r="EH32" s="948"/>
      <c r="EI32" s="948"/>
      <c r="EJ32" s="948"/>
      <c r="EK32" s="948"/>
      <c r="EL32" s="948" t="s">
        <v>6348</v>
      </c>
      <c r="EM32" s="948"/>
      <c r="EN32" s="948"/>
      <c r="EO32" s="948"/>
      <c r="EP32" s="948"/>
      <c r="EQ32" s="948"/>
      <c r="ER32" s="948" t="s">
        <v>6348</v>
      </c>
      <c r="ES32" s="948"/>
      <c r="ET32" s="948"/>
      <c r="EU32" s="948"/>
      <c r="EV32" s="948"/>
      <c r="EW32" s="948"/>
      <c r="EX32" s="948" t="s">
        <v>6348</v>
      </c>
      <c r="EY32" s="948"/>
      <c r="EZ32" s="948"/>
      <c r="FA32" s="948"/>
      <c r="FB32" s="948"/>
      <c r="FC32" s="948"/>
      <c r="FD32" s="948" t="s">
        <v>6348</v>
      </c>
      <c r="FE32" s="948"/>
      <c r="FF32" s="948"/>
      <c r="FG32" s="948"/>
      <c r="FH32" s="948"/>
      <c r="FI32" s="948"/>
      <c r="FJ32" s="948" t="s">
        <v>6348</v>
      </c>
      <c r="FK32" s="948"/>
      <c r="FL32" s="948"/>
      <c r="FM32" s="948"/>
      <c r="FN32" s="948"/>
      <c r="FO32" s="948"/>
      <c r="FP32" s="948" t="s">
        <v>6348</v>
      </c>
      <c r="FQ32" s="948"/>
      <c r="FR32" s="948"/>
      <c r="FS32" s="948"/>
      <c r="FT32" s="948"/>
      <c r="FU32" s="948"/>
      <c r="FV32" s="948" t="s">
        <v>6348</v>
      </c>
      <c r="FW32" s="948"/>
      <c r="FX32" s="948"/>
      <c r="FY32" s="948"/>
      <c r="FZ32" s="948"/>
      <c r="GA32" s="948"/>
      <c r="GB32" s="948" t="s">
        <v>6348</v>
      </c>
      <c r="GC32" s="948"/>
      <c r="GD32" s="948"/>
      <c r="GE32" s="948"/>
      <c r="GF32" s="948"/>
      <c r="GG32" s="948"/>
      <c r="GH32" s="948" t="s">
        <v>6348</v>
      </c>
      <c r="GI32" s="948"/>
      <c r="GJ32" s="948"/>
      <c r="GK32" s="948"/>
      <c r="GL32" s="948"/>
      <c r="GM32" s="948"/>
      <c r="GN32" s="948" t="s">
        <v>6348</v>
      </c>
      <c r="GO32" s="948"/>
      <c r="GP32" s="948"/>
      <c r="GQ32" s="948"/>
      <c r="GR32" s="948"/>
      <c r="GS32" s="948"/>
      <c r="GT32" s="948" t="s">
        <v>6348</v>
      </c>
      <c r="GU32" s="948"/>
      <c r="GV32" s="948"/>
      <c r="GW32" s="948"/>
      <c r="GX32" s="948"/>
      <c r="GY32" s="948"/>
      <c r="GZ32" s="948" t="s">
        <v>6348</v>
      </c>
      <c r="HA32" s="948"/>
      <c r="HB32" s="948"/>
      <c r="HC32" s="948"/>
      <c r="HD32" s="948"/>
      <c r="HE32" s="948"/>
      <c r="HF32" s="948" t="s">
        <v>6348</v>
      </c>
      <c r="HG32" s="948"/>
      <c r="HH32" s="948"/>
      <c r="HI32" s="948"/>
      <c r="HJ32" s="948"/>
      <c r="HK32" s="948"/>
      <c r="HL32" s="948" t="s">
        <v>6348</v>
      </c>
      <c r="HM32" s="948"/>
      <c r="HN32" s="948"/>
      <c r="HO32" s="948"/>
      <c r="HP32" s="948"/>
      <c r="HQ32" s="948"/>
      <c r="HR32" s="948" t="s">
        <v>6348</v>
      </c>
      <c r="HS32" s="948"/>
      <c r="HT32" s="948"/>
      <c r="HU32" s="948"/>
      <c r="HV32" s="948"/>
      <c r="HW32" s="948"/>
      <c r="HX32" s="948" t="s">
        <v>6348</v>
      </c>
      <c r="HY32" s="948"/>
      <c r="HZ32" s="948"/>
      <c r="IA32" s="948"/>
      <c r="IB32" s="948"/>
      <c r="IC32" s="948"/>
      <c r="ID32" s="948" t="s">
        <v>6348</v>
      </c>
      <c r="IE32" s="948"/>
      <c r="IF32" s="948"/>
      <c r="IG32" s="948"/>
      <c r="IH32" s="948"/>
      <c r="II32" s="948"/>
      <c r="IJ32" s="948" t="s">
        <v>6348</v>
      </c>
      <c r="IK32" s="948"/>
      <c r="IL32" s="948"/>
      <c r="IM32" s="948"/>
      <c r="IN32" s="948"/>
      <c r="IO32" s="948"/>
      <c r="IP32" s="948" t="s">
        <v>6348</v>
      </c>
      <c r="IQ32" s="948"/>
      <c r="IR32" s="948"/>
      <c r="IS32" s="948"/>
    </row>
    <row r="33" spans="1:256">
      <c r="C33" s="1" t="s">
        <v>6350</v>
      </c>
      <c r="D33" s="1"/>
      <c r="E33" s="1"/>
      <c r="F33" s="312"/>
      <c r="G33" s="1"/>
      <c r="H33" s="1"/>
      <c r="I33" s="1"/>
      <c r="J33" s="948"/>
      <c r="K33" s="948"/>
      <c r="L33" s="948"/>
      <c r="M33" s="948"/>
      <c r="N33" s="948"/>
      <c r="O33" s="948"/>
      <c r="P33" s="948"/>
      <c r="Q33" s="948"/>
      <c r="R33" s="948"/>
      <c r="S33" s="948"/>
      <c r="T33" s="948"/>
      <c r="U33" s="948"/>
      <c r="V33" s="948" t="s">
        <v>6351</v>
      </c>
      <c r="W33" s="948"/>
      <c r="X33" s="948"/>
      <c r="Y33" s="948"/>
      <c r="Z33" s="948"/>
      <c r="AA33" s="948"/>
      <c r="AB33" s="948" t="s">
        <v>6351</v>
      </c>
      <c r="AC33" s="948"/>
      <c r="AD33" s="948"/>
      <c r="AE33" s="948"/>
      <c r="AF33" s="948"/>
      <c r="AG33" s="948"/>
      <c r="AH33" s="948" t="s">
        <v>6351</v>
      </c>
      <c r="AI33" s="948"/>
      <c r="AJ33" s="948"/>
      <c r="AK33" s="948"/>
      <c r="AL33" s="948"/>
      <c r="AM33" s="948"/>
      <c r="AN33" s="948" t="s">
        <v>6351</v>
      </c>
      <c r="AO33" s="948"/>
      <c r="AP33" s="948"/>
      <c r="AQ33" s="948"/>
      <c r="AR33" s="948"/>
      <c r="AS33" s="948"/>
      <c r="AT33" s="948" t="s">
        <v>6351</v>
      </c>
      <c r="AU33" s="948"/>
      <c r="AV33" s="948"/>
      <c r="AW33" s="948"/>
      <c r="AX33" s="948"/>
      <c r="AY33" s="948"/>
      <c r="AZ33" s="948" t="s">
        <v>6351</v>
      </c>
      <c r="BA33" s="948"/>
      <c r="BB33" s="948"/>
      <c r="BC33" s="948"/>
      <c r="BD33" s="948"/>
      <c r="BE33" s="948"/>
      <c r="BF33" s="948" t="s">
        <v>6351</v>
      </c>
      <c r="BG33" s="948"/>
      <c r="BH33" s="948"/>
      <c r="BI33" s="948"/>
      <c r="BJ33" s="948"/>
      <c r="BK33" s="948"/>
      <c r="BL33" s="948" t="s">
        <v>6351</v>
      </c>
      <c r="BM33" s="948"/>
      <c r="BN33" s="948"/>
      <c r="BO33" s="948"/>
      <c r="BP33" s="948"/>
      <c r="BQ33" s="948"/>
      <c r="BR33" s="948" t="s">
        <v>6351</v>
      </c>
      <c r="BS33" s="948"/>
      <c r="BT33" s="948"/>
      <c r="BU33" s="948"/>
      <c r="BV33" s="948"/>
      <c r="BW33" s="948"/>
      <c r="BX33" s="948" t="s">
        <v>6351</v>
      </c>
      <c r="BY33" s="948"/>
      <c r="BZ33" s="948"/>
      <c r="CA33" s="948"/>
      <c r="CB33" s="948"/>
      <c r="CC33" s="948"/>
      <c r="CD33" s="948" t="s">
        <v>6351</v>
      </c>
      <c r="CE33" s="948"/>
      <c r="CF33" s="948"/>
      <c r="CG33" s="948"/>
      <c r="CH33" s="948"/>
      <c r="CI33" s="948"/>
      <c r="CJ33" s="948" t="s">
        <v>6351</v>
      </c>
      <c r="CK33" s="948"/>
      <c r="CL33" s="948"/>
      <c r="CM33" s="948"/>
      <c r="CN33" s="948"/>
      <c r="CO33" s="948"/>
      <c r="CP33" s="948" t="s">
        <v>6351</v>
      </c>
      <c r="CQ33" s="948"/>
      <c r="CR33" s="948"/>
      <c r="CS33" s="948"/>
      <c r="CT33" s="948"/>
      <c r="CU33" s="948"/>
      <c r="CV33" s="948" t="s">
        <v>6351</v>
      </c>
      <c r="CW33" s="948"/>
      <c r="CX33" s="948"/>
      <c r="CY33" s="948"/>
      <c r="CZ33" s="948"/>
      <c r="DA33" s="948"/>
      <c r="DB33" s="948" t="s">
        <v>6351</v>
      </c>
      <c r="DC33" s="948"/>
      <c r="DD33" s="948"/>
      <c r="DE33" s="948"/>
      <c r="DF33" s="948"/>
      <c r="DG33" s="948"/>
      <c r="DH33" s="948" t="s">
        <v>6351</v>
      </c>
      <c r="DI33" s="948"/>
      <c r="DJ33" s="948"/>
      <c r="DK33" s="948"/>
      <c r="DL33" s="948"/>
      <c r="DM33" s="948"/>
      <c r="DN33" s="948" t="s">
        <v>6351</v>
      </c>
      <c r="DO33" s="948"/>
      <c r="DP33" s="948"/>
      <c r="DQ33" s="948"/>
      <c r="DR33" s="948"/>
      <c r="DS33" s="948"/>
      <c r="DT33" s="948" t="s">
        <v>6351</v>
      </c>
      <c r="DU33" s="948"/>
      <c r="DV33" s="948"/>
      <c r="DW33" s="948"/>
      <c r="DX33" s="948"/>
      <c r="DY33" s="948"/>
      <c r="DZ33" s="948" t="s">
        <v>6351</v>
      </c>
      <c r="EA33" s="948"/>
      <c r="EB33" s="948"/>
      <c r="EC33" s="948"/>
      <c r="ED33" s="948"/>
      <c r="EE33" s="948"/>
      <c r="EF33" s="948" t="s">
        <v>6351</v>
      </c>
      <c r="EG33" s="948"/>
      <c r="EH33" s="948"/>
      <c r="EI33" s="948"/>
      <c r="EJ33" s="948"/>
      <c r="EK33" s="948"/>
      <c r="EL33" s="948" t="s">
        <v>6351</v>
      </c>
      <c r="EM33" s="948"/>
      <c r="EN33" s="948"/>
      <c r="EO33" s="948"/>
      <c r="EP33" s="948"/>
      <c r="EQ33" s="948"/>
      <c r="ER33" s="948" t="s">
        <v>6351</v>
      </c>
      <c r="ES33" s="948"/>
      <c r="ET33" s="948"/>
      <c r="EU33" s="948"/>
      <c r="EV33" s="948"/>
      <c r="EW33" s="948"/>
      <c r="EX33" s="948" t="s">
        <v>6351</v>
      </c>
      <c r="EY33" s="948"/>
      <c r="EZ33" s="948"/>
      <c r="FA33" s="948"/>
      <c r="FB33" s="948"/>
      <c r="FC33" s="948"/>
      <c r="FD33" s="948" t="s">
        <v>6351</v>
      </c>
      <c r="FE33" s="948"/>
      <c r="FF33" s="948"/>
      <c r="FG33" s="948"/>
      <c r="FH33" s="948"/>
      <c r="FI33" s="948"/>
      <c r="FJ33" s="948" t="s">
        <v>6351</v>
      </c>
      <c r="FK33" s="948"/>
      <c r="FL33" s="948"/>
      <c r="FM33" s="948"/>
      <c r="FN33" s="948"/>
      <c r="FO33" s="948"/>
      <c r="FP33" s="948" t="s">
        <v>6351</v>
      </c>
      <c r="FQ33" s="948"/>
      <c r="FR33" s="948"/>
      <c r="FS33" s="948"/>
      <c r="FT33" s="948"/>
      <c r="FU33" s="948"/>
      <c r="FV33" s="948" t="s">
        <v>6351</v>
      </c>
      <c r="FW33" s="948"/>
      <c r="FX33" s="948"/>
      <c r="FY33" s="948"/>
      <c r="FZ33" s="948"/>
      <c r="GA33" s="948"/>
      <c r="GB33" s="948" t="s">
        <v>6351</v>
      </c>
      <c r="GC33" s="948"/>
      <c r="GD33" s="948"/>
      <c r="GE33" s="948"/>
      <c r="GF33" s="948"/>
      <c r="GG33" s="948"/>
      <c r="GH33" s="948" t="s">
        <v>6351</v>
      </c>
      <c r="GI33" s="948"/>
      <c r="GJ33" s="948"/>
      <c r="GK33" s="948"/>
      <c r="GL33" s="948"/>
      <c r="GM33" s="948"/>
      <c r="GN33" s="948" t="s">
        <v>6351</v>
      </c>
      <c r="GO33" s="948"/>
      <c r="GP33" s="948"/>
      <c r="GQ33" s="948"/>
      <c r="GR33" s="948"/>
      <c r="GS33" s="948"/>
      <c r="GT33" s="948" t="s">
        <v>6351</v>
      </c>
      <c r="GU33" s="948"/>
      <c r="GV33" s="948"/>
      <c r="GW33" s="948"/>
      <c r="GX33" s="948"/>
      <c r="GY33" s="948"/>
      <c r="GZ33" s="948" t="s">
        <v>6351</v>
      </c>
      <c r="HA33" s="948"/>
      <c r="HB33" s="948"/>
      <c r="HC33" s="948"/>
      <c r="HD33" s="948"/>
      <c r="HE33" s="948"/>
      <c r="HF33" s="948" t="s">
        <v>6351</v>
      </c>
      <c r="HG33" s="948"/>
      <c r="HH33" s="948"/>
      <c r="HI33" s="948"/>
      <c r="HJ33" s="948"/>
      <c r="HK33" s="948"/>
      <c r="HL33" s="948" t="s">
        <v>6351</v>
      </c>
      <c r="HM33" s="948"/>
      <c r="HN33" s="948"/>
      <c r="HO33" s="948"/>
      <c r="HP33" s="948"/>
      <c r="HQ33" s="948"/>
      <c r="HR33" s="948" t="s">
        <v>6351</v>
      </c>
      <c r="HS33" s="948"/>
      <c r="HT33" s="948"/>
      <c r="HU33" s="948"/>
      <c r="HV33" s="948"/>
      <c r="HW33" s="948"/>
      <c r="HX33" s="948" t="s">
        <v>6351</v>
      </c>
      <c r="HY33" s="948"/>
      <c r="HZ33" s="948"/>
      <c r="IA33" s="948"/>
      <c r="IB33" s="948"/>
      <c r="IC33" s="948"/>
      <c r="ID33" s="948" t="s">
        <v>6351</v>
      </c>
      <c r="IE33" s="948"/>
      <c r="IF33" s="948"/>
      <c r="IG33" s="948"/>
      <c r="IH33" s="948"/>
      <c r="II33" s="948"/>
      <c r="IJ33" s="948" t="s">
        <v>6351</v>
      </c>
      <c r="IK33" s="948"/>
      <c r="IL33" s="948"/>
      <c r="IM33" s="948"/>
      <c r="IN33" s="948"/>
      <c r="IO33" s="948"/>
      <c r="IP33" s="948" t="s">
        <v>6351</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6350</v>
      </c>
      <c r="W34" s="948"/>
      <c r="X34" s="948"/>
      <c r="Y34" s="948"/>
      <c r="Z34" s="948"/>
      <c r="AA34" s="948"/>
      <c r="AB34" s="948" t="s">
        <v>6350</v>
      </c>
      <c r="AC34" s="948"/>
      <c r="AD34" s="948"/>
      <c r="AE34" s="948"/>
      <c r="AF34" s="948"/>
      <c r="AG34" s="948"/>
      <c r="AH34" s="948" t="s">
        <v>6350</v>
      </c>
      <c r="AI34" s="948"/>
      <c r="AJ34" s="948"/>
      <c r="AK34" s="948"/>
      <c r="AL34" s="948"/>
      <c r="AM34" s="948"/>
      <c r="AN34" s="948" t="s">
        <v>6350</v>
      </c>
      <c r="AO34" s="948"/>
      <c r="AP34" s="948"/>
      <c r="AQ34" s="948"/>
      <c r="AR34" s="948"/>
      <c r="AS34" s="948"/>
      <c r="AT34" s="948" t="s">
        <v>6350</v>
      </c>
      <c r="AU34" s="948"/>
      <c r="AV34" s="948"/>
      <c r="AW34" s="948"/>
      <c r="AX34" s="948"/>
      <c r="AY34" s="948"/>
      <c r="AZ34" s="948" t="s">
        <v>6350</v>
      </c>
      <c r="BA34" s="948"/>
      <c r="BB34" s="948"/>
      <c r="BC34" s="948"/>
      <c r="BD34" s="948"/>
      <c r="BE34" s="948"/>
      <c r="BF34" s="948" t="s">
        <v>6350</v>
      </c>
      <c r="BG34" s="948"/>
      <c r="BH34" s="948"/>
      <c r="BI34" s="948"/>
      <c r="BJ34" s="948"/>
      <c r="BK34" s="948"/>
      <c r="BL34" s="948" t="s">
        <v>6350</v>
      </c>
      <c r="BM34" s="948"/>
      <c r="BN34" s="948"/>
      <c r="BO34" s="948"/>
      <c r="BP34" s="948"/>
      <c r="BQ34" s="948"/>
      <c r="BR34" s="948" t="s">
        <v>6350</v>
      </c>
      <c r="BS34" s="948"/>
      <c r="BT34" s="948"/>
      <c r="BU34" s="948"/>
      <c r="BV34" s="948"/>
      <c r="BW34" s="948"/>
      <c r="BX34" s="948" t="s">
        <v>6350</v>
      </c>
      <c r="BY34" s="948"/>
      <c r="BZ34" s="948"/>
      <c r="CA34" s="948"/>
      <c r="CB34" s="948"/>
      <c r="CC34" s="948"/>
      <c r="CD34" s="948" t="s">
        <v>6350</v>
      </c>
      <c r="CE34" s="948"/>
      <c r="CF34" s="948"/>
      <c r="CG34" s="948"/>
      <c r="CH34" s="948"/>
      <c r="CI34" s="948"/>
      <c r="CJ34" s="948" t="s">
        <v>6350</v>
      </c>
      <c r="CK34" s="948"/>
      <c r="CL34" s="948"/>
      <c r="CM34" s="948"/>
      <c r="CN34" s="948"/>
      <c r="CO34" s="948"/>
      <c r="CP34" s="948" t="s">
        <v>6350</v>
      </c>
      <c r="CQ34" s="948"/>
      <c r="CR34" s="948"/>
      <c r="CS34" s="948"/>
      <c r="CT34" s="948"/>
      <c r="CU34" s="948"/>
      <c r="CV34" s="948" t="s">
        <v>6350</v>
      </c>
      <c r="CW34" s="948"/>
      <c r="CX34" s="948"/>
      <c r="CY34" s="948"/>
      <c r="CZ34" s="948"/>
      <c r="DA34" s="948"/>
      <c r="DB34" s="948" t="s">
        <v>6350</v>
      </c>
      <c r="DC34" s="948"/>
      <c r="DD34" s="948"/>
      <c r="DE34" s="948"/>
      <c r="DF34" s="948"/>
      <c r="DG34" s="948"/>
      <c r="DH34" s="948" t="s">
        <v>6350</v>
      </c>
      <c r="DI34" s="948"/>
      <c r="DJ34" s="948"/>
      <c r="DK34" s="948"/>
      <c r="DL34" s="948"/>
      <c r="DM34" s="948"/>
      <c r="DN34" s="948" t="s">
        <v>6350</v>
      </c>
      <c r="DO34" s="948"/>
      <c r="DP34" s="948"/>
      <c r="DQ34" s="948"/>
      <c r="DR34" s="948"/>
      <c r="DS34" s="948"/>
      <c r="DT34" s="948" t="s">
        <v>6350</v>
      </c>
      <c r="DU34" s="948"/>
      <c r="DV34" s="948"/>
      <c r="DW34" s="948"/>
      <c r="DX34" s="948"/>
      <c r="DY34" s="948"/>
      <c r="DZ34" s="948" t="s">
        <v>6350</v>
      </c>
      <c r="EA34" s="948"/>
      <c r="EB34" s="948"/>
      <c r="EC34" s="948"/>
      <c r="ED34" s="948"/>
      <c r="EE34" s="948"/>
      <c r="EF34" s="948" t="s">
        <v>6350</v>
      </c>
      <c r="EG34" s="948"/>
      <c r="EH34" s="948"/>
      <c r="EI34" s="948"/>
      <c r="EJ34" s="948"/>
      <c r="EK34" s="948"/>
      <c r="EL34" s="948" t="s">
        <v>6350</v>
      </c>
      <c r="EM34" s="948"/>
      <c r="EN34" s="948"/>
      <c r="EO34" s="948"/>
      <c r="EP34" s="948"/>
      <c r="EQ34" s="948"/>
      <c r="ER34" s="948" t="s">
        <v>6350</v>
      </c>
      <c r="ES34" s="948"/>
      <c r="ET34" s="948"/>
      <c r="EU34" s="948"/>
      <c r="EV34" s="948"/>
      <c r="EW34" s="948"/>
      <c r="EX34" s="948" t="s">
        <v>6350</v>
      </c>
      <c r="EY34" s="948"/>
      <c r="EZ34" s="948"/>
      <c r="FA34" s="948"/>
      <c r="FB34" s="948"/>
      <c r="FC34" s="948"/>
      <c r="FD34" s="948" t="s">
        <v>6350</v>
      </c>
      <c r="FE34" s="948"/>
      <c r="FF34" s="948"/>
      <c r="FG34" s="948"/>
      <c r="FH34" s="948"/>
      <c r="FI34" s="948"/>
      <c r="FJ34" s="948" t="s">
        <v>6350</v>
      </c>
      <c r="FK34" s="948"/>
      <c r="FL34" s="948"/>
      <c r="FM34" s="948"/>
      <c r="FN34" s="948"/>
      <c r="FO34" s="948"/>
      <c r="FP34" s="948" t="s">
        <v>6350</v>
      </c>
      <c r="FQ34" s="948"/>
      <c r="FR34" s="948"/>
      <c r="FS34" s="948"/>
      <c r="FT34" s="948"/>
      <c r="FU34" s="948"/>
      <c r="FV34" s="948" t="s">
        <v>6350</v>
      </c>
      <c r="FW34" s="948"/>
      <c r="FX34" s="948"/>
      <c r="FY34" s="948"/>
      <c r="FZ34" s="948"/>
      <c r="GA34" s="948"/>
      <c r="GB34" s="948" t="s">
        <v>6350</v>
      </c>
      <c r="GC34" s="948"/>
      <c r="GD34" s="948"/>
      <c r="GE34" s="948"/>
      <c r="GF34" s="948"/>
      <c r="GG34" s="948"/>
      <c r="GH34" s="948" t="s">
        <v>6350</v>
      </c>
      <c r="GI34" s="948"/>
      <c r="GJ34" s="948"/>
      <c r="GK34" s="948"/>
      <c r="GL34" s="948"/>
      <c r="GM34" s="948"/>
      <c r="GN34" s="948" t="s">
        <v>6350</v>
      </c>
      <c r="GO34" s="948"/>
      <c r="GP34" s="948"/>
      <c r="GQ34" s="948"/>
      <c r="GR34" s="948"/>
      <c r="GS34" s="948"/>
      <c r="GT34" s="948" t="s">
        <v>6350</v>
      </c>
      <c r="GU34" s="948"/>
      <c r="GV34" s="948"/>
      <c r="GW34" s="948"/>
      <c r="GX34" s="948"/>
      <c r="GY34" s="948"/>
      <c r="GZ34" s="948" t="s">
        <v>6350</v>
      </c>
      <c r="HA34" s="948"/>
      <c r="HB34" s="948"/>
      <c r="HC34" s="948"/>
      <c r="HD34" s="948"/>
      <c r="HE34" s="948"/>
      <c r="HF34" s="948" t="s">
        <v>6350</v>
      </c>
      <c r="HG34" s="948"/>
      <c r="HH34" s="948"/>
      <c r="HI34" s="948"/>
      <c r="HJ34" s="948"/>
      <c r="HK34" s="948"/>
      <c r="HL34" s="948" t="s">
        <v>6350</v>
      </c>
      <c r="HM34" s="948"/>
      <c r="HN34" s="948"/>
      <c r="HO34" s="948"/>
      <c r="HP34" s="948"/>
      <c r="HQ34" s="948"/>
      <c r="HR34" s="948" t="s">
        <v>6350</v>
      </c>
      <c r="HS34" s="948"/>
      <c r="HT34" s="948"/>
      <c r="HU34" s="948"/>
      <c r="HV34" s="948"/>
      <c r="HW34" s="948"/>
      <c r="HX34" s="948" t="s">
        <v>6350</v>
      </c>
      <c r="HY34" s="948"/>
      <c r="HZ34" s="948"/>
      <c r="IA34" s="948"/>
      <c r="IB34" s="948"/>
      <c r="IC34" s="948"/>
      <c r="ID34" s="948" t="s">
        <v>6350</v>
      </c>
      <c r="IE34" s="948"/>
      <c r="IF34" s="948"/>
      <c r="IG34" s="948"/>
      <c r="IH34" s="948"/>
      <c r="II34" s="948"/>
      <c r="IJ34" s="948" t="s">
        <v>6350</v>
      </c>
      <c r="IK34" s="948"/>
      <c r="IL34" s="948"/>
      <c r="IM34" s="948"/>
      <c r="IN34" s="948"/>
      <c r="IO34" s="948"/>
      <c r="IP34" s="948" t="s">
        <v>6350</v>
      </c>
      <c r="IQ34" s="948"/>
      <c r="IR34" s="948"/>
      <c r="IS34" s="948"/>
      <c r="IT34" s="948"/>
      <c r="IU34" s="948"/>
      <c r="IV34" s="1" t="s">
        <v>6350</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3">
    <mergeCell ref="GH34:GM34"/>
    <mergeCell ref="FD34:FI34"/>
    <mergeCell ref="FD33:FI33"/>
    <mergeCell ref="DN34:DS34"/>
    <mergeCell ref="DZ33:EE33"/>
    <mergeCell ref="EF34:EK34"/>
    <mergeCell ref="EL34:EQ34"/>
    <mergeCell ref="FV34:GA34"/>
    <mergeCell ref="FP34:FU34"/>
    <mergeCell ref="DZ34:EE34"/>
    <mergeCell ref="IP33:IS33"/>
    <mergeCell ref="ID34:II34"/>
    <mergeCell ref="IP34:IU34"/>
    <mergeCell ref="IJ34:IO34"/>
    <mergeCell ref="IJ33:IO33"/>
    <mergeCell ref="ID33:II33"/>
    <mergeCell ref="HL34:HQ34"/>
    <mergeCell ref="HX33:IC33"/>
    <mergeCell ref="HX34:IC34"/>
    <mergeCell ref="HR34:HW34"/>
    <mergeCell ref="HL33:HQ33"/>
    <mergeCell ref="HR33:HW33"/>
    <mergeCell ref="HF33:HK33"/>
    <mergeCell ref="GN33:GS33"/>
    <mergeCell ref="ER33:EW33"/>
    <mergeCell ref="ER34:EW34"/>
    <mergeCell ref="HF34:HK34"/>
    <mergeCell ref="GN34:GS34"/>
    <mergeCell ref="GB34:GG34"/>
    <mergeCell ref="FV33:GA33"/>
    <mergeCell ref="FJ34:FO34"/>
    <mergeCell ref="GH33:GM33"/>
    <mergeCell ref="CD34:CI34"/>
    <mergeCell ref="BR33:BW33"/>
    <mergeCell ref="BX34:CC34"/>
    <mergeCell ref="CP33:CU33"/>
    <mergeCell ref="CJ34:CO34"/>
    <mergeCell ref="BR34:BW34"/>
    <mergeCell ref="CV34:DA34"/>
    <mergeCell ref="DH33:DM33"/>
    <mergeCell ref="DH34:DM34"/>
    <mergeCell ref="BX33:CC33"/>
    <mergeCell ref="CD33:CI33"/>
    <mergeCell ref="DB34:DG34"/>
    <mergeCell ref="CP34:CU34"/>
    <mergeCell ref="CJ33:CO33"/>
    <mergeCell ref="CV33:DA33"/>
    <mergeCell ref="DB33:DG33"/>
    <mergeCell ref="BF33:BK33"/>
    <mergeCell ref="AB34:AG34"/>
    <mergeCell ref="P34:U34"/>
    <mergeCell ref="V34:AA34"/>
    <mergeCell ref="AH33:AM33"/>
    <mergeCell ref="AN33:AS33"/>
    <mergeCell ref="AT33:AY33"/>
    <mergeCell ref="BL34:BQ34"/>
    <mergeCell ref="AH34:AM34"/>
    <mergeCell ref="AT34:AY34"/>
    <mergeCell ref="AZ34:BE34"/>
    <mergeCell ref="AN34:AS34"/>
    <mergeCell ref="BF34:BK34"/>
    <mergeCell ref="IP32:IS32"/>
    <mergeCell ref="GB32:GG32"/>
    <mergeCell ref="GH32:GM32"/>
    <mergeCell ref="GN32:GS32"/>
    <mergeCell ref="GT32:GY32"/>
    <mergeCell ref="HX32:IC32"/>
    <mergeCell ref="ID32:II32"/>
    <mergeCell ref="HR32:HW32"/>
    <mergeCell ref="HL32:HQ32"/>
    <mergeCell ref="HF32:HK32"/>
    <mergeCell ref="IJ32:IO32"/>
    <mergeCell ref="DZ32:EE32"/>
    <mergeCell ref="CJ32:CO32"/>
    <mergeCell ref="DH32:DM32"/>
    <mergeCell ref="EL32:EQ32"/>
    <mergeCell ref="DB32:DG32"/>
    <mergeCell ref="FD32:FI32"/>
    <mergeCell ref="GZ32:HE32"/>
    <mergeCell ref="EX32:FC32"/>
    <mergeCell ref="ER32:EW32"/>
    <mergeCell ref="FV32:GA32"/>
    <mergeCell ref="FP32:FU32"/>
    <mergeCell ref="DN32:DS32"/>
    <mergeCell ref="DT32:DY32"/>
    <mergeCell ref="EF32:EK32"/>
    <mergeCell ref="FJ32:FO32"/>
    <mergeCell ref="GT34:GY34"/>
    <mergeCell ref="EX34:FC34"/>
    <mergeCell ref="FJ33:FO33"/>
    <mergeCell ref="DT34:DY34"/>
    <mergeCell ref="DT33:DY33"/>
    <mergeCell ref="GZ34:HE34"/>
    <mergeCell ref="FP33:FU33"/>
    <mergeCell ref="GB33:GG33"/>
    <mergeCell ref="GZ33:HE33"/>
    <mergeCell ref="GT33:GY33"/>
    <mergeCell ref="C1:G1"/>
    <mergeCell ref="J32:O32"/>
    <mergeCell ref="P32:U32"/>
    <mergeCell ref="V32:AA32"/>
    <mergeCell ref="EF33:EK33"/>
    <mergeCell ref="EL33:EQ33"/>
    <mergeCell ref="DN33:DS33"/>
    <mergeCell ref="BX32:CC32"/>
    <mergeCell ref="CD32:CI32"/>
    <mergeCell ref="CV32:DA32"/>
    <mergeCell ref="AZ32:BE32"/>
    <mergeCell ref="AT32:AY32"/>
    <mergeCell ref="AH32:AM32"/>
    <mergeCell ref="BL32:BQ32"/>
    <mergeCell ref="EX33:FC33"/>
    <mergeCell ref="BF32:BK32"/>
    <mergeCell ref="BR32:BW32"/>
    <mergeCell ref="BL33:BQ33"/>
    <mergeCell ref="AZ33:BE33"/>
    <mergeCell ref="CP32:CU32"/>
    <mergeCell ref="J33:O33"/>
    <mergeCell ref="P33:U33"/>
    <mergeCell ref="V33:AA33"/>
    <mergeCell ref="AB33:AG33"/>
    <mergeCell ref="AB32:AG32"/>
    <mergeCell ref="AN32:AS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5" zoomScale="125" workbookViewId="0">
      <selection activeCell="D18" sqref="D18"/>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202</v>
      </c>
      <c r="G2" s="22"/>
    </row>
    <row r="3" spans="1:8">
      <c r="A3" s="267" t="s">
        <v>6143</v>
      </c>
      <c r="G3" s="31">
        <v>40694</v>
      </c>
    </row>
    <row r="4" spans="1:8">
      <c r="A4" s="267" t="s">
        <v>6326</v>
      </c>
      <c r="G4" s="24" t="s">
        <v>98</v>
      </c>
    </row>
    <row r="5" spans="1:8">
      <c r="A5" s="267" t="s">
        <v>6268</v>
      </c>
    </row>
    <row r="6" spans="1:8">
      <c r="C6" s="49" t="s">
        <v>6316</v>
      </c>
      <c r="D6" s="173"/>
      <c r="E6" s="173"/>
      <c r="F6" s="248"/>
      <c r="G6" s="46"/>
      <c r="H6" s="199"/>
    </row>
    <row r="7" spans="1:8">
      <c r="C7" s="269" t="s">
        <v>5364</v>
      </c>
      <c r="D7" s="174" t="s">
        <v>319</v>
      </c>
      <c r="E7" s="174"/>
      <c r="F7" s="249"/>
      <c r="G7" s="48"/>
      <c r="H7" s="199"/>
    </row>
    <row r="8" spans="1:8">
      <c r="A8" s="267" t="s">
        <v>6137</v>
      </c>
      <c r="C8" s="269" t="s">
        <v>5304</v>
      </c>
      <c r="D8" s="174" t="s">
        <v>320</v>
      </c>
      <c r="E8" s="174"/>
      <c r="F8" s="249"/>
      <c r="G8" s="270"/>
      <c r="H8" s="199"/>
    </row>
    <row r="9" spans="1:8">
      <c r="A9" s="267" t="s">
        <v>390</v>
      </c>
      <c r="C9" s="269" t="s">
        <v>5941</v>
      </c>
      <c r="D9" s="174" t="s">
        <v>218</v>
      </c>
      <c r="E9" s="174"/>
      <c r="F9" s="249"/>
      <c r="G9" s="270"/>
      <c r="H9" s="199"/>
    </row>
    <row r="10" spans="1:8">
      <c r="A10" s="267" t="s">
        <v>942</v>
      </c>
      <c r="C10" s="272"/>
      <c r="D10" s="174"/>
      <c r="E10" s="174"/>
      <c r="F10" s="249"/>
      <c r="G10" s="270"/>
      <c r="H10" s="199"/>
    </row>
    <row r="11" spans="1:8">
      <c r="A11" s="267" t="s">
        <v>846</v>
      </c>
      <c r="C11" s="47" t="s">
        <v>99</v>
      </c>
      <c r="D11" s="199"/>
      <c r="E11" s="199"/>
      <c r="F11" s="273"/>
      <c r="G11" s="270"/>
      <c r="H11" s="199"/>
    </row>
    <row r="12" spans="1:8">
      <c r="A12" s="267" t="s">
        <v>726</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6376</v>
      </c>
      <c r="C15" s="272"/>
      <c r="D15" s="199"/>
      <c r="E15" s="199"/>
      <c r="F15" s="273"/>
      <c r="G15" s="270"/>
      <c r="H15" s="199"/>
    </row>
    <row r="16" spans="1:8">
      <c r="A16" s="538" t="s">
        <v>631</v>
      </c>
      <c r="C16" s="272"/>
      <c r="D16" s="199"/>
      <c r="E16" s="199"/>
      <c r="F16" s="273"/>
      <c r="G16" s="270"/>
      <c r="H16" s="199"/>
    </row>
    <row r="17" spans="1:253">
      <c r="C17" s="272"/>
      <c r="D17" s="199"/>
      <c r="E17" s="199"/>
      <c r="F17" s="273"/>
      <c r="G17" s="270"/>
      <c r="H17" s="199"/>
    </row>
    <row r="18" spans="1:253">
      <c r="C18" s="272"/>
      <c r="D18" s="199"/>
      <c r="E18" s="199"/>
      <c r="F18" s="273"/>
      <c r="G18" s="270"/>
      <c r="H18" s="199"/>
    </row>
    <row r="19" spans="1:253">
      <c r="A19" s="267" t="s">
        <v>1967</v>
      </c>
      <c r="C19" s="276" t="s">
        <v>333</v>
      </c>
      <c r="D19" s="814"/>
      <c r="E19" s="814"/>
      <c r="F19" s="814"/>
      <c r="G19" s="815"/>
    </row>
    <row r="20" spans="1:253">
      <c r="A20" s="274" t="s">
        <v>5565</v>
      </c>
      <c r="C20" s="274"/>
      <c r="D20" s="274"/>
      <c r="E20" s="274"/>
      <c r="F20" s="280"/>
    </row>
    <row r="21" spans="1:253">
      <c r="A21" s="921"/>
      <c r="C21" s="274"/>
      <c r="D21" s="274"/>
      <c r="E21" s="274"/>
      <c r="F21" s="280"/>
    </row>
    <row r="22" spans="1:253" s="286" customFormat="1" ht="16" customHeight="1">
      <c r="A22" s="282"/>
      <c r="B22" s="18"/>
      <c r="C22" s="8"/>
      <c r="D22" s="8"/>
      <c r="E22" s="8"/>
      <c r="F22" s="283"/>
      <c r="G22" s="284"/>
      <c r="H22" s="285"/>
    </row>
    <row r="23" spans="1:253" ht="29" customHeight="1">
      <c r="A23" s="287" t="s">
        <v>5964</v>
      </c>
      <c r="B23" s="30" t="s">
        <v>5965</v>
      </c>
      <c r="C23" s="30" t="s">
        <v>5716</v>
      </c>
      <c r="D23" s="513" t="s">
        <v>5717</v>
      </c>
      <c r="E23" s="30" t="s">
        <v>5922</v>
      </c>
      <c r="F23" s="253" t="s">
        <v>4959</v>
      </c>
      <c r="G23" s="30" t="s">
        <v>5633</v>
      </c>
      <c r="H23" s="13"/>
    </row>
    <row r="24" spans="1:253">
      <c r="A24" s="288">
        <v>40697</v>
      </c>
      <c r="B24" s="294" t="s">
        <v>100</v>
      </c>
      <c r="C24" s="223">
        <v>28.53</v>
      </c>
      <c r="D24" s="296" t="s">
        <v>3722</v>
      </c>
      <c r="E24" s="223">
        <v>28.53</v>
      </c>
      <c r="F24" s="297"/>
      <c r="G24" s="223">
        <f>E24</f>
        <v>28.53</v>
      </c>
      <c r="H24" s="13"/>
    </row>
    <row r="25" spans="1:253" ht="16" thickBot="1">
      <c r="A25" s="293"/>
      <c r="B25" s="299"/>
      <c r="C25" s="300"/>
      <c r="D25" s="301"/>
      <c r="E25" s="300"/>
      <c r="F25" s="302"/>
      <c r="G25" s="230">
        <f>E25*(1-F25)</f>
        <v>0</v>
      </c>
      <c r="H25" s="13"/>
    </row>
    <row r="26" spans="1:253" s="308" customFormat="1" ht="16" customHeight="1">
      <c r="A26" s="303"/>
      <c r="B26" s="12" t="s">
        <v>6227</v>
      </c>
      <c r="C26" s="304"/>
      <c r="D26" s="304"/>
      <c r="E26" s="226">
        <f>SUM(E24:E25)</f>
        <v>28.53</v>
      </c>
      <c r="F26" s="226"/>
      <c r="G26" s="226">
        <f>SUM(G24:G25)</f>
        <v>28.53</v>
      </c>
      <c r="H26" s="307"/>
    </row>
    <row r="28" spans="1:253">
      <c r="C28" s="309" t="s">
        <v>16</v>
      </c>
      <c r="D28" s="310">
        <f>G26</f>
        <v>28.53</v>
      </c>
      <c r="E28" s="310"/>
      <c r="F28" s="311"/>
    </row>
    <row r="30" spans="1:253">
      <c r="C30" s="1" t="s">
        <v>203</v>
      </c>
      <c r="D30" s="1"/>
      <c r="E30" s="1"/>
      <c r="F30" s="312"/>
      <c r="G30" s="1"/>
      <c r="H30" s="1"/>
      <c r="I30" s="1"/>
    </row>
    <row r="31" spans="1:253">
      <c r="C31" s="1" t="s">
        <v>44</v>
      </c>
      <c r="D31" s="1"/>
      <c r="E31" s="1"/>
      <c r="F31" s="312"/>
      <c r="G31" s="1"/>
      <c r="H31" s="1"/>
      <c r="I31" s="1"/>
    </row>
    <row r="32" spans="1:253">
      <c r="C32" s="922" t="s">
        <v>6047</v>
      </c>
      <c r="D32" s="922"/>
      <c r="E32" s="922"/>
      <c r="F32" s="923"/>
      <c r="G32" s="922"/>
      <c r="H32" s="922"/>
      <c r="I32" s="315"/>
      <c r="J32" s="948"/>
      <c r="K32" s="948"/>
      <c r="L32" s="948"/>
      <c r="M32" s="948"/>
      <c r="N32" s="948"/>
      <c r="O32" s="948"/>
      <c r="P32" s="948"/>
      <c r="Q32" s="948"/>
      <c r="R32" s="948"/>
      <c r="S32" s="948"/>
      <c r="T32" s="948"/>
      <c r="U32" s="948"/>
      <c r="V32" s="948" t="s">
        <v>6045</v>
      </c>
      <c r="W32" s="948"/>
      <c r="X32" s="948"/>
      <c r="Y32" s="948"/>
      <c r="Z32" s="948"/>
      <c r="AA32" s="948"/>
      <c r="AB32" s="948" t="s">
        <v>203</v>
      </c>
      <c r="AC32" s="948"/>
      <c r="AD32" s="948"/>
      <c r="AE32" s="948"/>
      <c r="AF32" s="948"/>
      <c r="AG32" s="948"/>
      <c r="AH32" s="948" t="s">
        <v>203</v>
      </c>
      <c r="AI32" s="948"/>
      <c r="AJ32" s="948"/>
      <c r="AK32" s="948"/>
      <c r="AL32" s="948"/>
      <c r="AM32" s="948"/>
      <c r="AN32" s="948" t="s">
        <v>203</v>
      </c>
      <c r="AO32" s="948"/>
      <c r="AP32" s="948"/>
      <c r="AQ32" s="948"/>
      <c r="AR32" s="948"/>
      <c r="AS32" s="948"/>
      <c r="AT32" s="948" t="s">
        <v>203</v>
      </c>
      <c r="AU32" s="948"/>
      <c r="AV32" s="948"/>
      <c r="AW32" s="948"/>
      <c r="AX32" s="948"/>
      <c r="AY32" s="948"/>
      <c r="AZ32" s="948" t="s">
        <v>203</v>
      </c>
      <c r="BA32" s="948"/>
      <c r="BB32" s="948"/>
      <c r="BC32" s="948"/>
      <c r="BD32" s="948"/>
      <c r="BE32" s="948"/>
      <c r="BF32" s="948" t="s">
        <v>203</v>
      </c>
      <c r="BG32" s="948"/>
      <c r="BH32" s="948"/>
      <c r="BI32" s="948"/>
      <c r="BJ32" s="948"/>
      <c r="BK32" s="948"/>
      <c r="BL32" s="948" t="s">
        <v>203</v>
      </c>
      <c r="BM32" s="948"/>
      <c r="BN32" s="948"/>
      <c r="BO32" s="948"/>
      <c r="BP32" s="948"/>
      <c r="BQ32" s="948"/>
      <c r="BR32" s="948" t="s">
        <v>203</v>
      </c>
      <c r="BS32" s="948"/>
      <c r="BT32" s="948"/>
      <c r="BU32" s="948"/>
      <c r="BV32" s="948"/>
      <c r="BW32" s="948"/>
      <c r="BX32" s="948" t="s">
        <v>203</v>
      </c>
      <c r="BY32" s="948"/>
      <c r="BZ32" s="948"/>
      <c r="CA32" s="948"/>
      <c r="CB32" s="948"/>
      <c r="CC32" s="948"/>
      <c r="CD32" s="948" t="s">
        <v>203</v>
      </c>
      <c r="CE32" s="948"/>
      <c r="CF32" s="948"/>
      <c r="CG32" s="948"/>
      <c r="CH32" s="948"/>
      <c r="CI32" s="948"/>
      <c r="CJ32" s="948" t="s">
        <v>203</v>
      </c>
      <c r="CK32" s="948"/>
      <c r="CL32" s="948"/>
      <c r="CM32" s="948"/>
      <c r="CN32" s="948"/>
      <c r="CO32" s="948"/>
      <c r="CP32" s="948" t="s">
        <v>203</v>
      </c>
      <c r="CQ32" s="948"/>
      <c r="CR32" s="948"/>
      <c r="CS32" s="948"/>
      <c r="CT32" s="948"/>
      <c r="CU32" s="948"/>
      <c r="CV32" s="948" t="s">
        <v>203</v>
      </c>
      <c r="CW32" s="948"/>
      <c r="CX32" s="948"/>
      <c r="CY32" s="948"/>
      <c r="CZ32" s="948"/>
      <c r="DA32" s="948"/>
      <c r="DB32" s="948" t="s">
        <v>203</v>
      </c>
      <c r="DC32" s="948"/>
      <c r="DD32" s="948"/>
      <c r="DE32" s="948"/>
      <c r="DF32" s="948"/>
      <c r="DG32" s="948"/>
      <c r="DH32" s="948" t="s">
        <v>203</v>
      </c>
      <c r="DI32" s="948"/>
      <c r="DJ32" s="948"/>
      <c r="DK32" s="948"/>
      <c r="DL32" s="948"/>
      <c r="DM32" s="948"/>
      <c r="DN32" s="948" t="s">
        <v>203</v>
      </c>
      <c r="DO32" s="948"/>
      <c r="DP32" s="948"/>
      <c r="DQ32" s="948"/>
      <c r="DR32" s="948"/>
      <c r="DS32" s="948"/>
      <c r="DT32" s="948" t="s">
        <v>203</v>
      </c>
      <c r="DU32" s="948"/>
      <c r="DV32" s="948"/>
      <c r="DW32" s="948"/>
      <c r="DX32" s="948"/>
      <c r="DY32" s="948"/>
      <c r="DZ32" s="948" t="s">
        <v>203</v>
      </c>
      <c r="EA32" s="948"/>
      <c r="EB32" s="948"/>
      <c r="EC32" s="948"/>
      <c r="ED32" s="948"/>
      <c r="EE32" s="948"/>
      <c r="EF32" s="948" t="s">
        <v>203</v>
      </c>
      <c r="EG32" s="948"/>
      <c r="EH32" s="948"/>
      <c r="EI32" s="948"/>
      <c r="EJ32" s="948"/>
      <c r="EK32" s="948"/>
      <c r="EL32" s="948" t="s">
        <v>203</v>
      </c>
      <c r="EM32" s="948"/>
      <c r="EN32" s="948"/>
      <c r="EO32" s="948"/>
      <c r="EP32" s="948"/>
      <c r="EQ32" s="948"/>
      <c r="ER32" s="948" t="s">
        <v>203</v>
      </c>
      <c r="ES32" s="948"/>
      <c r="ET32" s="948"/>
      <c r="EU32" s="948"/>
      <c r="EV32" s="948"/>
      <c r="EW32" s="948"/>
      <c r="EX32" s="948" t="s">
        <v>203</v>
      </c>
      <c r="EY32" s="948"/>
      <c r="EZ32" s="948"/>
      <c r="FA32" s="948"/>
      <c r="FB32" s="948"/>
      <c r="FC32" s="948"/>
      <c r="FD32" s="948" t="s">
        <v>203</v>
      </c>
      <c r="FE32" s="948"/>
      <c r="FF32" s="948"/>
      <c r="FG32" s="948"/>
      <c r="FH32" s="948"/>
      <c r="FI32" s="948"/>
      <c r="FJ32" s="948" t="s">
        <v>203</v>
      </c>
      <c r="FK32" s="948"/>
      <c r="FL32" s="948"/>
      <c r="FM32" s="948"/>
      <c r="FN32" s="948"/>
      <c r="FO32" s="948"/>
      <c r="FP32" s="948" t="s">
        <v>203</v>
      </c>
      <c r="FQ32" s="948"/>
      <c r="FR32" s="948"/>
      <c r="FS32" s="948"/>
      <c r="FT32" s="948"/>
      <c r="FU32" s="948"/>
      <c r="FV32" s="948" t="s">
        <v>203</v>
      </c>
      <c r="FW32" s="948"/>
      <c r="FX32" s="948"/>
      <c r="FY32" s="948"/>
      <c r="FZ32" s="948"/>
      <c r="GA32" s="948"/>
      <c r="GB32" s="948" t="s">
        <v>203</v>
      </c>
      <c r="GC32" s="948"/>
      <c r="GD32" s="948"/>
      <c r="GE32" s="948"/>
      <c r="GF32" s="948"/>
      <c r="GG32" s="948"/>
      <c r="GH32" s="948" t="s">
        <v>203</v>
      </c>
      <c r="GI32" s="948"/>
      <c r="GJ32" s="948"/>
      <c r="GK32" s="948"/>
      <c r="GL32" s="948"/>
      <c r="GM32" s="948"/>
      <c r="GN32" s="948" t="s">
        <v>203</v>
      </c>
      <c r="GO32" s="948"/>
      <c r="GP32" s="948"/>
      <c r="GQ32" s="948"/>
      <c r="GR32" s="948"/>
      <c r="GS32" s="948"/>
      <c r="GT32" s="948" t="s">
        <v>203</v>
      </c>
      <c r="GU32" s="948"/>
      <c r="GV32" s="948"/>
      <c r="GW32" s="948"/>
      <c r="GX32" s="948"/>
      <c r="GY32" s="948"/>
      <c r="GZ32" s="948" t="s">
        <v>203</v>
      </c>
      <c r="HA32" s="948"/>
      <c r="HB32" s="948"/>
      <c r="HC32" s="948"/>
      <c r="HD32" s="948"/>
      <c r="HE32" s="948"/>
      <c r="HF32" s="948" t="s">
        <v>203</v>
      </c>
      <c r="HG32" s="948"/>
      <c r="HH32" s="948"/>
      <c r="HI32" s="948"/>
      <c r="HJ32" s="948"/>
      <c r="HK32" s="948"/>
      <c r="HL32" s="948" t="s">
        <v>203</v>
      </c>
      <c r="HM32" s="948"/>
      <c r="HN32" s="948"/>
      <c r="HO32" s="948"/>
      <c r="HP32" s="948"/>
      <c r="HQ32" s="948"/>
      <c r="HR32" s="948" t="s">
        <v>203</v>
      </c>
      <c r="HS32" s="948"/>
      <c r="HT32" s="948"/>
      <c r="HU32" s="948"/>
      <c r="HV32" s="948"/>
      <c r="HW32" s="948"/>
      <c r="HX32" s="948" t="s">
        <v>203</v>
      </c>
      <c r="HY32" s="948"/>
      <c r="HZ32" s="948"/>
      <c r="IA32" s="948"/>
      <c r="IB32" s="948"/>
      <c r="IC32" s="948"/>
      <c r="ID32" s="948" t="s">
        <v>203</v>
      </c>
      <c r="IE32" s="948"/>
      <c r="IF32" s="948"/>
      <c r="IG32" s="948"/>
      <c r="IH32" s="948"/>
      <c r="II32" s="948"/>
      <c r="IJ32" s="948" t="s">
        <v>203</v>
      </c>
      <c r="IK32" s="948"/>
      <c r="IL32" s="948"/>
      <c r="IM32" s="948"/>
      <c r="IN32" s="948"/>
      <c r="IO32" s="948"/>
      <c r="IP32" s="948" t="s">
        <v>203</v>
      </c>
      <c r="IQ32" s="948"/>
      <c r="IR32" s="948"/>
      <c r="IS32" s="948"/>
    </row>
    <row r="33" spans="1:256">
      <c r="C33" s="1" t="s">
        <v>45</v>
      </c>
      <c r="D33" s="1"/>
      <c r="E33" s="1"/>
      <c r="F33" s="312"/>
      <c r="G33" s="1"/>
      <c r="H33" s="1"/>
      <c r="I33" s="1"/>
      <c r="J33" s="948"/>
      <c r="K33" s="948"/>
      <c r="L33" s="948"/>
      <c r="M33" s="948"/>
      <c r="N33" s="948"/>
      <c r="O33" s="948"/>
      <c r="P33" s="948"/>
      <c r="Q33" s="948"/>
      <c r="R33" s="948"/>
      <c r="S33" s="948"/>
      <c r="T33" s="948"/>
      <c r="U33" s="948"/>
      <c r="V33" s="948" t="s">
        <v>215</v>
      </c>
      <c r="W33" s="948"/>
      <c r="X33" s="948"/>
      <c r="Y33" s="948"/>
      <c r="Z33" s="948"/>
      <c r="AA33" s="948"/>
      <c r="AB33" s="948" t="s">
        <v>215</v>
      </c>
      <c r="AC33" s="948"/>
      <c r="AD33" s="948"/>
      <c r="AE33" s="948"/>
      <c r="AF33" s="948"/>
      <c r="AG33" s="948"/>
      <c r="AH33" s="948" t="s">
        <v>215</v>
      </c>
      <c r="AI33" s="948"/>
      <c r="AJ33" s="948"/>
      <c r="AK33" s="948"/>
      <c r="AL33" s="948"/>
      <c r="AM33" s="948"/>
      <c r="AN33" s="948" t="s">
        <v>215</v>
      </c>
      <c r="AO33" s="948"/>
      <c r="AP33" s="948"/>
      <c r="AQ33" s="948"/>
      <c r="AR33" s="948"/>
      <c r="AS33" s="948"/>
      <c r="AT33" s="948" t="s">
        <v>215</v>
      </c>
      <c r="AU33" s="948"/>
      <c r="AV33" s="948"/>
      <c r="AW33" s="948"/>
      <c r="AX33" s="948"/>
      <c r="AY33" s="948"/>
      <c r="AZ33" s="948" t="s">
        <v>215</v>
      </c>
      <c r="BA33" s="948"/>
      <c r="BB33" s="948"/>
      <c r="BC33" s="948"/>
      <c r="BD33" s="948"/>
      <c r="BE33" s="948"/>
      <c r="BF33" s="948" t="s">
        <v>215</v>
      </c>
      <c r="BG33" s="948"/>
      <c r="BH33" s="948"/>
      <c r="BI33" s="948"/>
      <c r="BJ33" s="948"/>
      <c r="BK33" s="948"/>
      <c r="BL33" s="948" t="s">
        <v>215</v>
      </c>
      <c r="BM33" s="948"/>
      <c r="BN33" s="948"/>
      <c r="BO33" s="948"/>
      <c r="BP33" s="948"/>
      <c r="BQ33" s="948"/>
      <c r="BR33" s="948" t="s">
        <v>215</v>
      </c>
      <c r="BS33" s="948"/>
      <c r="BT33" s="948"/>
      <c r="BU33" s="948"/>
      <c r="BV33" s="948"/>
      <c r="BW33" s="948"/>
      <c r="BX33" s="948" t="s">
        <v>215</v>
      </c>
      <c r="BY33" s="948"/>
      <c r="BZ33" s="948"/>
      <c r="CA33" s="948"/>
      <c r="CB33" s="948"/>
      <c r="CC33" s="948"/>
      <c r="CD33" s="948" t="s">
        <v>215</v>
      </c>
      <c r="CE33" s="948"/>
      <c r="CF33" s="948"/>
      <c r="CG33" s="948"/>
      <c r="CH33" s="948"/>
      <c r="CI33" s="948"/>
      <c r="CJ33" s="948" t="s">
        <v>215</v>
      </c>
      <c r="CK33" s="948"/>
      <c r="CL33" s="948"/>
      <c r="CM33" s="948"/>
      <c r="CN33" s="948"/>
      <c r="CO33" s="948"/>
      <c r="CP33" s="948" t="s">
        <v>215</v>
      </c>
      <c r="CQ33" s="948"/>
      <c r="CR33" s="948"/>
      <c r="CS33" s="948"/>
      <c r="CT33" s="948"/>
      <c r="CU33" s="948"/>
      <c r="CV33" s="948" t="s">
        <v>215</v>
      </c>
      <c r="CW33" s="948"/>
      <c r="CX33" s="948"/>
      <c r="CY33" s="948"/>
      <c r="CZ33" s="948"/>
      <c r="DA33" s="948"/>
      <c r="DB33" s="948" t="s">
        <v>215</v>
      </c>
      <c r="DC33" s="948"/>
      <c r="DD33" s="948"/>
      <c r="DE33" s="948"/>
      <c r="DF33" s="948"/>
      <c r="DG33" s="948"/>
      <c r="DH33" s="948" t="s">
        <v>215</v>
      </c>
      <c r="DI33" s="948"/>
      <c r="DJ33" s="948"/>
      <c r="DK33" s="948"/>
      <c r="DL33" s="948"/>
      <c r="DM33" s="948"/>
      <c r="DN33" s="948" t="s">
        <v>215</v>
      </c>
      <c r="DO33" s="948"/>
      <c r="DP33" s="948"/>
      <c r="DQ33" s="948"/>
      <c r="DR33" s="948"/>
      <c r="DS33" s="948"/>
      <c r="DT33" s="948" t="s">
        <v>215</v>
      </c>
      <c r="DU33" s="948"/>
      <c r="DV33" s="948"/>
      <c r="DW33" s="948"/>
      <c r="DX33" s="948"/>
      <c r="DY33" s="948"/>
      <c r="DZ33" s="948" t="s">
        <v>215</v>
      </c>
      <c r="EA33" s="948"/>
      <c r="EB33" s="948"/>
      <c r="EC33" s="948"/>
      <c r="ED33" s="948"/>
      <c r="EE33" s="948"/>
      <c r="EF33" s="948" t="s">
        <v>215</v>
      </c>
      <c r="EG33" s="948"/>
      <c r="EH33" s="948"/>
      <c r="EI33" s="948"/>
      <c r="EJ33" s="948"/>
      <c r="EK33" s="948"/>
      <c r="EL33" s="948" t="s">
        <v>215</v>
      </c>
      <c r="EM33" s="948"/>
      <c r="EN33" s="948"/>
      <c r="EO33" s="948"/>
      <c r="EP33" s="948"/>
      <c r="EQ33" s="948"/>
      <c r="ER33" s="948" t="s">
        <v>215</v>
      </c>
      <c r="ES33" s="948"/>
      <c r="ET33" s="948"/>
      <c r="EU33" s="948"/>
      <c r="EV33" s="948"/>
      <c r="EW33" s="948"/>
      <c r="EX33" s="948" t="s">
        <v>215</v>
      </c>
      <c r="EY33" s="948"/>
      <c r="EZ33" s="948"/>
      <c r="FA33" s="948"/>
      <c r="FB33" s="948"/>
      <c r="FC33" s="948"/>
      <c r="FD33" s="948" t="s">
        <v>215</v>
      </c>
      <c r="FE33" s="948"/>
      <c r="FF33" s="948"/>
      <c r="FG33" s="948"/>
      <c r="FH33" s="948"/>
      <c r="FI33" s="948"/>
      <c r="FJ33" s="948" t="s">
        <v>215</v>
      </c>
      <c r="FK33" s="948"/>
      <c r="FL33" s="948"/>
      <c r="FM33" s="948"/>
      <c r="FN33" s="948"/>
      <c r="FO33" s="948"/>
      <c r="FP33" s="948" t="s">
        <v>215</v>
      </c>
      <c r="FQ33" s="948"/>
      <c r="FR33" s="948"/>
      <c r="FS33" s="948"/>
      <c r="FT33" s="948"/>
      <c r="FU33" s="948"/>
      <c r="FV33" s="948" t="s">
        <v>215</v>
      </c>
      <c r="FW33" s="948"/>
      <c r="FX33" s="948"/>
      <c r="FY33" s="948"/>
      <c r="FZ33" s="948"/>
      <c r="GA33" s="948"/>
      <c r="GB33" s="948" t="s">
        <v>215</v>
      </c>
      <c r="GC33" s="948"/>
      <c r="GD33" s="948"/>
      <c r="GE33" s="948"/>
      <c r="GF33" s="948"/>
      <c r="GG33" s="948"/>
      <c r="GH33" s="948" t="s">
        <v>215</v>
      </c>
      <c r="GI33" s="948"/>
      <c r="GJ33" s="948"/>
      <c r="GK33" s="948"/>
      <c r="GL33" s="948"/>
      <c r="GM33" s="948"/>
      <c r="GN33" s="948" t="s">
        <v>215</v>
      </c>
      <c r="GO33" s="948"/>
      <c r="GP33" s="948"/>
      <c r="GQ33" s="948"/>
      <c r="GR33" s="948"/>
      <c r="GS33" s="948"/>
      <c r="GT33" s="948" t="s">
        <v>215</v>
      </c>
      <c r="GU33" s="948"/>
      <c r="GV33" s="948"/>
      <c r="GW33" s="948"/>
      <c r="GX33" s="948"/>
      <c r="GY33" s="948"/>
      <c r="GZ33" s="948" t="s">
        <v>215</v>
      </c>
      <c r="HA33" s="948"/>
      <c r="HB33" s="948"/>
      <c r="HC33" s="948"/>
      <c r="HD33" s="948"/>
      <c r="HE33" s="948"/>
      <c r="HF33" s="948" t="s">
        <v>215</v>
      </c>
      <c r="HG33" s="948"/>
      <c r="HH33" s="948"/>
      <c r="HI33" s="948"/>
      <c r="HJ33" s="948"/>
      <c r="HK33" s="948"/>
      <c r="HL33" s="948" t="s">
        <v>215</v>
      </c>
      <c r="HM33" s="948"/>
      <c r="HN33" s="948"/>
      <c r="HO33" s="948"/>
      <c r="HP33" s="948"/>
      <c r="HQ33" s="948"/>
      <c r="HR33" s="948" t="s">
        <v>215</v>
      </c>
      <c r="HS33" s="948"/>
      <c r="HT33" s="948"/>
      <c r="HU33" s="948"/>
      <c r="HV33" s="948"/>
      <c r="HW33" s="948"/>
      <c r="HX33" s="948" t="s">
        <v>215</v>
      </c>
      <c r="HY33" s="948"/>
      <c r="HZ33" s="948"/>
      <c r="IA33" s="948"/>
      <c r="IB33" s="948"/>
      <c r="IC33" s="948"/>
      <c r="ID33" s="948" t="s">
        <v>215</v>
      </c>
      <c r="IE33" s="948"/>
      <c r="IF33" s="948"/>
      <c r="IG33" s="948"/>
      <c r="IH33" s="948"/>
      <c r="II33" s="948"/>
      <c r="IJ33" s="948" t="s">
        <v>215</v>
      </c>
      <c r="IK33" s="948"/>
      <c r="IL33" s="948"/>
      <c r="IM33" s="948"/>
      <c r="IN33" s="948"/>
      <c r="IO33" s="948"/>
      <c r="IP33" s="948" t="s">
        <v>215</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6048</v>
      </c>
      <c r="W34" s="948"/>
      <c r="X34" s="948"/>
      <c r="Y34" s="948"/>
      <c r="Z34" s="948"/>
      <c r="AA34" s="948"/>
      <c r="AB34" s="948" t="s">
        <v>6048</v>
      </c>
      <c r="AC34" s="948"/>
      <c r="AD34" s="948"/>
      <c r="AE34" s="948"/>
      <c r="AF34" s="948"/>
      <c r="AG34" s="948"/>
      <c r="AH34" s="948" t="s">
        <v>6048</v>
      </c>
      <c r="AI34" s="948"/>
      <c r="AJ34" s="948"/>
      <c r="AK34" s="948"/>
      <c r="AL34" s="948"/>
      <c r="AM34" s="948"/>
      <c r="AN34" s="948" t="s">
        <v>6048</v>
      </c>
      <c r="AO34" s="948"/>
      <c r="AP34" s="948"/>
      <c r="AQ34" s="948"/>
      <c r="AR34" s="948"/>
      <c r="AS34" s="948"/>
      <c r="AT34" s="948" t="s">
        <v>6048</v>
      </c>
      <c r="AU34" s="948"/>
      <c r="AV34" s="948"/>
      <c r="AW34" s="948"/>
      <c r="AX34" s="948"/>
      <c r="AY34" s="948"/>
      <c r="AZ34" s="948" t="s">
        <v>6048</v>
      </c>
      <c r="BA34" s="948"/>
      <c r="BB34" s="948"/>
      <c r="BC34" s="948"/>
      <c r="BD34" s="948"/>
      <c r="BE34" s="948"/>
      <c r="BF34" s="948" t="s">
        <v>6048</v>
      </c>
      <c r="BG34" s="948"/>
      <c r="BH34" s="948"/>
      <c r="BI34" s="948"/>
      <c r="BJ34" s="948"/>
      <c r="BK34" s="948"/>
      <c r="BL34" s="948" t="s">
        <v>6048</v>
      </c>
      <c r="BM34" s="948"/>
      <c r="BN34" s="948"/>
      <c r="BO34" s="948"/>
      <c r="BP34" s="948"/>
      <c r="BQ34" s="948"/>
      <c r="BR34" s="948" t="s">
        <v>6048</v>
      </c>
      <c r="BS34" s="948"/>
      <c r="BT34" s="948"/>
      <c r="BU34" s="948"/>
      <c r="BV34" s="948"/>
      <c r="BW34" s="948"/>
      <c r="BX34" s="948" t="s">
        <v>6048</v>
      </c>
      <c r="BY34" s="948"/>
      <c r="BZ34" s="948"/>
      <c r="CA34" s="948"/>
      <c r="CB34" s="948"/>
      <c r="CC34" s="948"/>
      <c r="CD34" s="948" t="s">
        <v>6048</v>
      </c>
      <c r="CE34" s="948"/>
      <c r="CF34" s="948"/>
      <c r="CG34" s="948"/>
      <c r="CH34" s="948"/>
      <c r="CI34" s="948"/>
      <c r="CJ34" s="948" t="s">
        <v>6048</v>
      </c>
      <c r="CK34" s="948"/>
      <c r="CL34" s="948"/>
      <c r="CM34" s="948"/>
      <c r="CN34" s="948"/>
      <c r="CO34" s="948"/>
      <c r="CP34" s="948" t="s">
        <v>6048</v>
      </c>
      <c r="CQ34" s="948"/>
      <c r="CR34" s="948"/>
      <c r="CS34" s="948"/>
      <c r="CT34" s="948"/>
      <c r="CU34" s="948"/>
      <c r="CV34" s="948" t="s">
        <v>6048</v>
      </c>
      <c r="CW34" s="948"/>
      <c r="CX34" s="948"/>
      <c r="CY34" s="948"/>
      <c r="CZ34" s="948"/>
      <c r="DA34" s="948"/>
      <c r="DB34" s="948" t="s">
        <v>6048</v>
      </c>
      <c r="DC34" s="948"/>
      <c r="DD34" s="948"/>
      <c r="DE34" s="948"/>
      <c r="DF34" s="948"/>
      <c r="DG34" s="948"/>
      <c r="DH34" s="948" t="s">
        <v>6048</v>
      </c>
      <c r="DI34" s="948"/>
      <c r="DJ34" s="948"/>
      <c r="DK34" s="948"/>
      <c r="DL34" s="948"/>
      <c r="DM34" s="948"/>
      <c r="DN34" s="948" t="s">
        <v>6048</v>
      </c>
      <c r="DO34" s="948"/>
      <c r="DP34" s="948"/>
      <c r="DQ34" s="948"/>
      <c r="DR34" s="948"/>
      <c r="DS34" s="948"/>
      <c r="DT34" s="948" t="s">
        <v>6048</v>
      </c>
      <c r="DU34" s="948"/>
      <c r="DV34" s="948"/>
      <c r="DW34" s="948"/>
      <c r="DX34" s="948"/>
      <c r="DY34" s="948"/>
      <c r="DZ34" s="948" t="s">
        <v>6048</v>
      </c>
      <c r="EA34" s="948"/>
      <c r="EB34" s="948"/>
      <c r="EC34" s="948"/>
      <c r="ED34" s="948"/>
      <c r="EE34" s="948"/>
      <c r="EF34" s="948" t="s">
        <v>6048</v>
      </c>
      <c r="EG34" s="948"/>
      <c r="EH34" s="948"/>
      <c r="EI34" s="948"/>
      <c r="EJ34" s="948"/>
      <c r="EK34" s="948"/>
      <c r="EL34" s="948" t="s">
        <v>6048</v>
      </c>
      <c r="EM34" s="948"/>
      <c r="EN34" s="948"/>
      <c r="EO34" s="948"/>
      <c r="EP34" s="948"/>
      <c r="EQ34" s="948"/>
      <c r="ER34" s="948" t="s">
        <v>6048</v>
      </c>
      <c r="ES34" s="948"/>
      <c r="ET34" s="948"/>
      <c r="EU34" s="948"/>
      <c r="EV34" s="948"/>
      <c r="EW34" s="948"/>
      <c r="EX34" s="948" t="s">
        <v>6048</v>
      </c>
      <c r="EY34" s="948"/>
      <c r="EZ34" s="948"/>
      <c r="FA34" s="948"/>
      <c r="FB34" s="948"/>
      <c r="FC34" s="948"/>
      <c r="FD34" s="948" t="s">
        <v>6048</v>
      </c>
      <c r="FE34" s="948"/>
      <c r="FF34" s="948"/>
      <c r="FG34" s="948"/>
      <c r="FH34" s="948"/>
      <c r="FI34" s="948"/>
      <c r="FJ34" s="948" t="s">
        <v>6048</v>
      </c>
      <c r="FK34" s="948"/>
      <c r="FL34" s="948"/>
      <c r="FM34" s="948"/>
      <c r="FN34" s="948"/>
      <c r="FO34" s="948"/>
      <c r="FP34" s="948" t="s">
        <v>6048</v>
      </c>
      <c r="FQ34" s="948"/>
      <c r="FR34" s="948"/>
      <c r="FS34" s="948"/>
      <c r="FT34" s="948"/>
      <c r="FU34" s="948"/>
      <c r="FV34" s="948" t="s">
        <v>6048</v>
      </c>
      <c r="FW34" s="948"/>
      <c r="FX34" s="948"/>
      <c r="FY34" s="948"/>
      <c r="FZ34" s="948"/>
      <c r="GA34" s="948"/>
      <c r="GB34" s="948" t="s">
        <v>6048</v>
      </c>
      <c r="GC34" s="948"/>
      <c r="GD34" s="948"/>
      <c r="GE34" s="948"/>
      <c r="GF34" s="948"/>
      <c r="GG34" s="948"/>
      <c r="GH34" s="948" t="s">
        <v>6048</v>
      </c>
      <c r="GI34" s="948"/>
      <c r="GJ34" s="948"/>
      <c r="GK34" s="948"/>
      <c r="GL34" s="948"/>
      <c r="GM34" s="948"/>
      <c r="GN34" s="948" t="s">
        <v>6048</v>
      </c>
      <c r="GO34" s="948"/>
      <c r="GP34" s="948"/>
      <c r="GQ34" s="948"/>
      <c r="GR34" s="948"/>
      <c r="GS34" s="948"/>
      <c r="GT34" s="948" t="s">
        <v>6048</v>
      </c>
      <c r="GU34" s="948"/>
      <c r="GV34" s="948"/>
      <c r="GW34" s="948"/>
      <c r="GX34" s="948"/>
      <c r="GY34" s="948"/>
      <c r="GZ34" s="948" t="s">
        <v>6048</v>
      </c>
      <c r="HA34" s="948"/>
      <c r="HB34" s="948"/>
      <c r="HC34" s="948"/>
      <c r="HD34" s="948"/>
      <c r="HE34" s="948"/>
      <c r="HF34" s="948" t="s">
        <v>6048</v>
      </c>
      <c r="HG34" s="948"/>
      <c r="HH34" s="948"/>
      <c r="HI34" s="948"/>
      <c r="HJ34" s="948"/>
      <c r="HK34" s="948"/>
      <c r="HL34" s="948" t="s">
        <v>6048</v>
      </c>
      <c r="HM34" s="948"/>
      <c r="HN34" s="948"/>
      <c r="HO34" s="948"/>
      <c r="HP34" s="948"/>
      <c r="HQ34" s="948"/>
      <c r="HR34" s="948" t="s">
        <v>6048</v>
      </c>
      <c r="HS34" s="948"/>
      <c r="HT34" s="948"/>
      <c r="HU34" s="948"/>
      <c r="HV34" s="948"/>
      <c r="HW34" s="948"/>
      <c r="HX34" s="948" t="s">
        <v>6048</v>
      </c>
      <c r="HY34" s="948"/>
      <c r="HZ34" s="948"/>
      <c r="IA34" s="948"/>
      <c r="IB34" s="948"/>
      <c r="IC34" s="948"/>
      <c r="ID34" s="948" t="s">
        <v>6048</v>
      </c>
      <c r="IE34" s="948"/>
      <c r="IF34" s="948"/>
      <c r="IG34" s="948"/>
      <c r="IH34" s="948"/>
      <c r="II34" s="948"/>
      <c r="IJ34" s="948" t="s">
        <v>6048</v>
      </c>
      <c r="IK34" s="948"/>
      <c r="IL34" s="948"/>
      <c r="IM34" s="948"/>
      <c r="IN34" s="948"/>
      <c r="IO34" s="948"/>
      <c r="IP34" s="948" t="s">
        <v>6048</v>
      </c>
      <c r="IQ34" s="948"/>
      <c r="IR34" s="948"/>
      <c r="IS34" s="948"/>
      <c r="IT34" s="948"/>
      <c r="IU34" s="948"/>
      <c r="IV34" s="1" t="s">
        <v>6048</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3">
    <mergeCell ref="C1:G1"/>
    <mergeCell ref="J32:O32"/>
    <mergeCell ref="P32:U32"/>
    <mergeCell ref="V32:AA32"/>
    <mergeCell ref="FJ32:FO32"/>
    <mergeCell ref="BL32:BQ32"/>
    <mergeCell ref="CD32:CI32"/>
    <mergeCell ref="GZ32:HE32"/>
    <mergeCell ref="HF32:HK32"/>
    <mergeCell ref="FV32:GA32"/>
    <mergeCell ref="EL32:EQ32"/>
    <mergeCell ref="BX32:CC32"/>
    <mergeCell ref="DB32:DG32"/>
    <mergeCell ref="FP32:FU32"/>
    <mergeCell ref="BF32:BK32"/>
    <mergeCell ref="AN32:AS32"/>
    <mergeCell ref="AZ32:BE32"/>
    <mergeCell ref="AB32:AG32"/>
    <mergeCell ref="AH32:AM32"/>
    <mergeCell ref="AT32:AY32"/>
    <mergeCell ref="FJ33:FO33"/>
    <mergeCell ref="CV32:DA32"/>
    <mergeCell ref="DN32:DS32"/>
    <mergeCell ref="DT32:DY32"/>
    <mergeCell ref="FD33:FI33"/>
    <mergeCell ref="EX33:FC33"/>
    <mergeCell ref="EF33:EK33"/>
    <mergeCell ref="DZ32:EE32"/>
    <mergeCell ref="FD32:FI32"/>
    <mergeCell ref="ER32:EW32"/>
    <mergeCell ref="IP32:IS32"/>
    <mergeCell ref="GB32:GG32"/>
    <mergeCell ref="GH32:GM32"/>
    <mergeCell ref="GN32:GS32"/>
    <mergeCell ref="GT32:GY32"/>
    <mergeCell ref="HX32:IC32"/>
    <mergeCell ref="HR32:HW32"/>
    <mergeCell ref="HL32:HQ32"/>
    <mergeCell ref="IJ32:IO32"/>
    <mergeCell ref="ID32:II32"/>
    <mergeCell ref="CP33:CU33"/>
    <mergeCell ref="ER33:EW33"/>
    <mergeCell ref="EX32:FC32"/>
    <mergeCell ref="EL33:EQ33"/>
    <mergeCell ref="DZ33:EE33"/>
    <mergeCell ref="DT33:DY33"/>
    <mergeCell ref="DN33:DS33"/>
    <mergeCell ref="EF32:EK32"/>
    <mergeCell ref="BR32:BW32"/>
    <mergeCell ref="CJ33:CO33"/>
    <mergeCell ref="DB33:DG33"/>
    <mergeCell ref="DH33:DM33"/>
    <mergeCell ref="BR33:BW33"/>
    <mergeCell ref="CV33:DA33"/>
    <mergeCell ref="DH32:DM32"/>
    <mergeCell ref="CD33:CI33"/>
    <mergeCell ref="CP32:CU32"/>
    <mergeCell ref="CJ32:CO32"/>
    <mergeCell ref="EF34:EK34"/>
    <mergeCell ref="BR34:BW34"/>
    <mergeCell ref="CD34:CI34"/>
    <mergeCell ref="CP34:CU34"/>
    <mergeCell ref="DH34:DM34"/>
    <mergeCell ref="CJ34:CO34"/>
    <mergeCell ref="BL34:BQ34"/>
    <mergeCell ref="BX33:CC33"/>
    <mergeCell ref="AZ34:BE34"/>
    <mergeCell ref="AZ33:BE33"/>
    <mergeCell ref="BF34:BK34"/>
    <mergeCell ref="BF33:BK33"/>
    <mergeCell ref="BL33:BQ33"/>
    <mergeCell ref="BX34:CC34"/>
    <mergeCell ref="J33:O33"/>
    <mergeCell ref="P33:U33"/>
    <mergeCell ref="V33:AA33"/>
    <mergeCell ref="AB33:AG33"/>
    <mergeCell ref="AT34:AY34"/>
    <mergeCell ref="AN34:AS34"/>
    <mergeCell ref="AN33:AS33"/>
    <mergeCell ref="AT33:AY33"/>
    <mergeCell ref="AH33:AM33"/>
    <mergeCell ref="P34:U34"/>
    <mergeCell ref="V34:AA34"/>
    <mergeCell ref="AB34:AG34"/>
    <mergeCell ref="AH34:AM34"/>
    <mergeCell ref="FP33:FU33"/>
    <mergeCell ref="GN33:GS33"/>
    <mergeCell ref="GT33:GY33"/>
    <mergeCell ref="GB33:GG33"/>
    <mergeCell ref="FV33:GA33"/>
    <mergeCell ref="GH33:GM33"/>
    <mergeCell ref="DB34:DG34"/>
    <mergeCell ref="CV34:DA34"/>
    <mergeCell ref="DN34:DS34"/>
    <mergeCell ref="FP34:FU34"/>
    <mergeCell ref="DT34:DY34"/>
    <mergeCell ref="GZ34:HE34"/>
    <mergeCell ref="GT34:GY34"/>
    <mergeCell ref="GH34:GM34"/>
    <mergeCell ref="GN34:GS34"/>
    <mergeCell ref="DZ34:EE34"/>
    <mergeCell ref="GB34:GG34"/>
    <mergeCell ref="EL34:EQ34"/>
    <mergeCell ref="FJ34:FO34"/>
    <mergeCell ref="EX34:FC34"/>
    <mergeCell ref="FD34:FI34"/>
    <mergeCell ref="ER34:EW34"/>
    <mergeCell ref="FV34:GA34"/>
    <mergeCell ref="HX34:IC34"/>
    <mergeCell ref="HX33:IC33"/>
    <mergeCell ref="IP33:IS33"/>
    <mergeCell ref="ID34:II34"/>
    <mergeCell ref="IP34:IU34"/>
    <mergeCell ref="IJ34:IO34"/>
    <mergeCell ref="IJ33:IO33"/>
    <mergeCell ref="ID33:II33"/>
    <mergeCell ref="HL33:HQ33"/>
    <mergeCell ref="HR33:HW33"/>
    <mergeCell ref="GZ33:HE33"/>
    <mergeCell ref="HF34:HK34"/>
    <mergeCell ref="HF33:HK33"/>
    <mergeCell ref="HL34:HQ34"/>
    <mergeCell ref="HR34:HW3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6" zoomScale="125" workbookViewId="0">
      <selection activeCell="A11" sqref="A1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5192</v>
      </c>
      <c r="G2" s="22"/>
    </row>
    <row r="3" spans="1:8">
      <c r="A3" s="267" t="s">
        <v>5361</v>
      </c>
      <c r="G3" s="31">
        <v>40638</v>
      </c>
    </row>
    <row r="4" spans="1:8">
      <c r="A4" s="267" t="s">
        <v>4870</v>
      </c>
      <c r="G4" s="24" t="s">
        <v>220</v>
      </c>
    </row>
    <row r="5" spans="1:8">
      <c r="A5" s="267" t="s">
        <v>4966</v>
      </c>
    </row>
    <row r="6" spans="1:8">
      <c r="C6" s="49" t="s">
        <v>4991</v>
      </c>
      <c r="D6" s="173"/>
      <c r="E6" s="173"/>
      <c r="F6" s="248"/>
      <c r="G6" s="46"/>
      <c r="H6" s="199"/>
    </row>
    <row r="7" spans="1:8">
      <c r="C7" s="269" t="s">
        <v>5364</v>
      </c>
      <c r="D7" s="174" t="s">
        <v>319</v>
      </c>
      <c r="E7" s="174"/>
      <c r="F7" s="249"/>
      <c r="G7" s="48"/>
      <c r="H7" s="199"/>
    </row>
    <row r="8" spans="1:8">
      <c r="A8" s="267" t="s">
        <v>4992</v>
      </c>
      <c r="C8" s="269" t="s">
        <v>5304</v>
      </c>
      <c r="D8" s="174" t="s">
        <v>320</v>
      </c>
      <c r="E8" s="174"/>
      <c r="F8" s="249"/>
      <c r="G8" s="270"/>
      <c r="H8" s="199"/>
    </row>
    <row r="9" spans="1:8">
      <c r="A9" s="267" t="s">
        <v>390</v>
      </c>
      <c r="C9" s="269" t="s">
        <v>5941</v>
      </c>
      <c r="D9" s="174" t="s">
        <v>218</v>
      </c>
      <c r="E9" s="174"/>
      <c r="F9" s="249"/>
      <c r="G9" s="270"/>
      <c r="H9" s="199"/>
    </row>
    <row r="10" spans="1:8">
      <c r="A10" s="267" t="s">
        <v>942</v>
      </c>
      <c r="C10" s="272"/>
      <c r="D10" s="174"/>
      <c r="E10" s="174"/>
      <c r="F10" s="249"/>
      <c r="G10" s="270"/>
      <c r="H10" s="199"/>
    </row>
    <row r="11" spans="1:8">
      <c r="A11" s="267" t="s">
        <v>846</v>
      </c>
      <c r="C11" s="47" t="s">
        <v>6278</v>
      </c>
      <c r="D11" s="199"/>
      <c r="E11" s="199"/>
      <c r="F11" s="273"/>
      <c r="G11" s="270"/>
      <c r="H11" s="199"/>
    </row>
    <row r="12" spans="1:8">
      <c r="A12" s="267" t="s">
        <v>726</v>
      </c>
      <c r="C12" s="47" t="s">
        <v>5359</v>
      </c>
      <c r="D12" s="174"/>
      <c r="E12" s="174"/>
      <c r="F12" s="249"/>
      <c r="G12" s="270"/>
      <c r="H12" s="199"/>
    </row>
    <row r="13" spans="1:8">
      <c r="A13" s="271"/>
      <c r="C13" s="47" t="s">
        <v>5757</v>
      </c>
      <c r="D13" s="199"/>
      <c r="E13" s="199"/>
      <c r="F13" s="273"/>
      <c r="G13" s="270"/>
      <c r="H13" s="199"/>
    </row>
    <row r="14" spans="1:8">
      <c r="A14" s="274"/>
      <c r="C14" s="47" t="s">
        <v>5758</v>
      </c>
      <c r="D14" s="199"/>
      <c r="E14" s="199"/>
      <c r="F14" s="273"/>
      <c r="G14" s="275"/>
      <c r="H14" s="199"/>
    </row>
    <row r="15" spans="1:8">
      <c r="A15" s="274" t="s">
        <v>6021</v>
      </c>
      <c r="C15" s="272" t="s">
        <v>462</v>
      </c>
      <c r="D15" s="199"/>
      <c r="E15" s="199"/>
      <c r="F15" s="273"/>
      <c r="G15" s="270"/>
      <c r="H15" s="199"/>
    </row>
    <row r="16" spans="1:8">
      <c r="A16" s="538" t="s">
        <v>631</v>
      </c>
      <c r="C16" s="272" t="s">
        <v>5233</v>
      </c>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333</v>
      </c>
      <c r="D19" s="814"/>
      <c r="E19" s="814"/>
      <c r="F19" s="814"/>
      <c r="G19" s="815"/>
    </row>
    <row r="20" spans="1:8">
      <c r="A20" s="274" t="s">
        <v>5565</v>
      </c>
      <c r="C20" s="274"/>
      <c r="D20" s="274"/>
      <c r="E20" s="274"/>
      <c r="F20" s="280"/>
    </row>
    <row r="21" spans="1:8">
      <c r="A21" s="816"/>
      <c r="C21" s="274"/>
      <c r="D21" s="274"/>
      <c r="E21" s="274"/>
      <c r="F21" s="280"/>
    </row>
    <row r="22" spans="1:8" s="286" customFormat="1" ht="16" customHeight="1">
      <c r="A22" s="282"/>
      <c r="B22" s="18"/>
      <c r="C22" s="8"/>
      <c r="D22" s="8"/>
      <c r="E22" s="8"/>
      <c r="F22" s="283"/>
      <c r="G22" s="284"/>
      <c r="H22" s="285"/>
    </row>
    <row r="23" spans="1:8" ht="29" customHeight="1">
      <c r="A23" s="287" t="s">
        <v>6280</v>
      </c>
      <c r="B23" s="30" t="s">
        <v>5731</v>
      </c>
      <c r="C23" s="30" t="s">
        <v>5861</v>
      </c>
      <c r="D23" s="513" t="s">
        <v>5497</v>
      </c>
      <c r="E23" s="30" t="s">
        <v>5091</v>
      </c>
      <c r="F23" s="253" t="s">
        <v>4959</v>
      </c>
      <c r="G23" s="30" t="s">
        <v>5350</v>
      </c>
      <c r="H23" s="13"/>
    </row>
    <row r="24" spans="1:8">
      <c r="A24" s="288">
        <v>40697</v>
      </c>
      <c r="B24" s="289" t="s">
        <v>2615</v>
      </c>
      <c r="C24" s="290"/>
      <c r="D24" s="291"/>
      <c r="E24" s="290"/>
      <c r="F24" s="233"/>
      <c r="G24" s="223">
        <f t="shared" ref="G24:G34" si="0">E24*(1-F24)</f>
        <v>0</v>
      </c>
      <c r="H24" s="13"/>
    </row>
    <row r="25" spans="1:8">
      <c r="A25" s="23"/>
      <c r="B25" s="289" t="s">
        <v>5759</v>
      </c>
      <c r="C25" s="290">
        <v>150</v>
      </c>
      <c r="D25" s="291">
        <v>2</v>
      </c>
      <c r="E25" s="290">
        <f>C25*D25</f>
        <v>300</v>
      </c>
      <c r="F25" s="292"/>
      <c r="G25" s="223">
        <f t="shared" si="0"/>
        <v>300</v>
      </c>
      <c r="H25" s="178"/>
    </row>
    <row r="26" spans="1:8">
      <c r="A26" s="293"/>
      <c r="B26" s="294" t="s">
        <v>5859</v>
      </c>
      <c r="C26" s="290"/>
      <c r="D26" s="291"/>
      <c r="E26" s="290"/>
      <c r="F26" s="292"/>
      <c r="G26" s="223">
        <f t="shared" si="0"/>
        <v>0</v>
      </c>
      <c r="H26" s="178"/>
    </row>
    <row r="27" spans="1:8">
      <c r="A27" s="293"/>
      <c r="B27" s="294" t="s">
        <v>5860</v>
      </c>
      <c r="C27" s="290"/>
      <c r="D27" s="291"/>
      <c r="E27" s="290"/>
      <c r="F27" s="292"/>
      <c r="G27" s="223">
        <f t="shared" si="0"/>
        <v>0</v>
      </c>
      <c r="H27" s="178"/>
    </row>
    <row r="28" spans="1:8">
      <c r="A28" s="293"/>
      <c r="B28" s="294" t="s">
        <v>5092</v>
      </c>
      <c r="C28" s="290"/>
      <c r="D28" s="291"/>
      <c r="E28" s="290"/>
      <c r="F28" s="292"/>
      <c r="G28" s="223">
        <f t="shared" si="0"/>
        <v>0</v>
      </c>
      <c r="H28" s="178"/>
    </row>
    <row r="29" spans="1:8">
      <c r="A29" s="293"/>
      <c r="B29" s="294" t="s">
        <v>5235</v>
      </c>
      <c r="C29" s="290"/>
      <c r="D29" s="291"/>
      <c r="E29" s="290"/>
      <c r="F29" s="292"/>
      <c r="G29" s="223">
        <f t="shared" si="0"/>
        <v>0</v>
      </c>
      <c r="H29" s="178"/>
    </row>
    <row r="30" spans="1:8">
      <c r="A30" s="293"/>
      <c r="B30" s="294" t="s">
        <v>5108</v>
      </c>
      <c r="C30" s="290"/>
      <c r="D30" s="291"/>
      <c r="E30" s="290"/>
      <c r="F30" s="292"/>
      <c r="G30" s="223">
        <f t="shared" si="0"/>
        <v>0</v>
      </c>
      <c r="H30" s="178"/>
    </row>
    <row r="31" spans="1:8">
      <c r="A31" s="293"/>
      <c r="B31" s="294" t="s">
        <v>5109</v>
      </c>
      <c r="C31" s="290"/>
      <c r="D31" s="291"/>
      <c r="E31" s="290"/>
      <c r="F31" s="292"/>
      <c r="G31" s="223">
        <f t="shared" si="0"/>
        <v>0</v>
      </c>
      <c r="H31" s="178"/>
    </row>
    <row r="32" spans="1:8">
      <c r="A32" s="293"/>
      <c r="B32" s="294" t="s">
        <v>5110</v>
      </c>
      <c r="C32" s="290"/>
      <c r="D32" s="291"/>
      <c r="E32" s="290"/>
      <c r="F32" s="292"/>
      <c r="G32" s="223">
        <f t="shared" si="0"/>
        <v>0</v>
      </c>
      <c r="H32" s="178"/>
    </row>
    <row r="33" spans="1:253">
      <c r="A33" s="293"/>
      <c r="B33" s="294" t="s">
        <v>4634</v>
      </c>
      <c r="C33" s="295">
        <v>50</v>
      </c>
      <c r="D33" s="296">
        <v>2</v>
      </c>
      <c r="E33" s="290">
        <f>C33*D33</f>
        <v>100</v>
      </c>
      <c r="F33" s="297"/>
      <c r="G33" s="223">
        <f t="shared" si="0"/>
        <v>100</v>
      </c>
      <c r="H33" s="178"/>
    </row>
    <row r="34" spans="1:253">
      <c r="A34" s="293"/>
      <c r="B34" s="294" t="s">
        <v>4929</v>
      </c>
      <c r="C34" s="290">
        <v>40</v>
      </c>
      <c r="D34" s="291">
        <v>4</v>
      </c>
      <c r="E34" s="290">
        <f>C34*D34</f>
        <v>160</v>
      </c>
      <c r="F34" s="292"/>
      <c r="G34" s="223">
        <f t="shared" si="0"/>
        <v>160</v>
      </c>
      <c r="H34" s="13"/>
    </row>
    <row r="35" spans="1:253">
      <c r="A35" s="293"/>
      <c r="B35" s="294" t="s">
        <v>5233</v>
      </c>
      <c r="C35" s="290">
        <v>200</v>
      </c>
      <c r="D35" s="296" t="s">
        <v>3722</v>
      </c>
      <c r="E35" s="290">
        <v>200</v>
      </c>
      <c r="F35" s="297"/>
      <c r="G35" s="223">
        <f>E35</f>
        <v>200</v>
      </c>
      <c r="H35" s="13"/>
    </row>
    <row r="36" spans="1:253">
      <c r="A36" s="293"/>
      <c r="B36" s="294" t="s">
        <v>5267</v>
      </c>
      <c r="C36" s="290">
        <v>50</v>
      </c>
      <c r="D36" s="296" t="s">
        <v>3722</v>
      </c>
      <c r="E36" s="290">
        <v>50</v>
      </c>
      <c r="F36" s="297">
        <v>1</v>
      </c>
      <c r="G36" s="223">
        <f>E36</f>
        <v>50</v>
      </c>
      <c r="H36" s="13"/>
    </row>
    <row r="37" spans="1:253">
      <c r="A37" s="293"/>
      <c r="B37" s="294" t="s">
        <v>1055</v>
      </c>
      <c r="C37" s="290"/>
      <c r="D37" s="291"/>
      <c r="E37" s="290"/>
      <c r="F37" s="297"/>
      <c r="G37" s="223">
        <f>E37*(1-F37)</f>
        <v>0</v>
      </c>
      <c r="H37" s="13"/>
    </row>
    <row r="38" spans="1:253">
      <c r="A38" s="293"/>
      <c r="B38" s="294" t="s">
        <v>4918</v>
      </c>
      <c r="C38" s="290"/>
      <c r="D38" s="291"/>
      <c r="E38" s="290"/>
      <c r="F38" s="292"/>
      <c r="G38" s="223">
        <f>E38*(1-F38)</f>
        <v>0</v>
      </c>
      <c r="H38" s="13"/>
    </row>
    <row r="39" spans="1:253">
      <c r="A39" s="293"/>
      <c r="B39" s="457" t="s">
        <v>4896</v>
      </c>
      <c r="C39" s="290"/>
      <c r="D39" s="298"/>
      <c r="E39" s="290"/>
      <c r="F39" s="297"/>
      <c r="G39" s="223">
        <f>E39*(1-F39)</f>
        <v>0</v>
      </c>
      <c r="H39" s="13"/>
    </row>
    <row r="40" spans="1:253" ht="16" thickBot="1">
      <c r="A40" s="293"/>
      <c r="B40" s="299"/>
      <c r="C40" s="300"/>
      <c r="D40" s="301"/>
      <c r="E40" s="300"/>
      <c r="F40" s="302"/>
      <c r="G40" s="230">
        <f>E40*(1-F40)</f>
        <v>0</v>
      </c>
      <c r="H40" s="13"/>
    </row>
    <row r="41" spans="1:253" s="308" customFormat="1" ht="16" customHeight="1">
      <c r="A41" s="303"/>
      <c r="B41" s="12" t="s">
        <v>5621</v>
      </c>
      <c r="C41" s="304"/>
      <c r="D41" s="304"/>
      <c r="E41" s="226">
        <f>SUM(E24:E40)</f>
        <v>810</v>
      </c>
      <c r="F41" s="226"/>
      <c r="G41" s="226">
        <f>SUM(G24:G40)</f>
        <v>810</v>
      </c>
      <c r="H41" s="307"/>
    </row>
    <row r="43" spans="1:253">
      <c r="C43" s="309" t="s">
        <v>4887</v>
      </c>
      <c r="D43" s="310">
        <f>G41/2</f>
        <v>405</v>
      </c>
      <c r="E43" s="310"/>
      <c r="F43" s="311"/>
    </row>
    <row r="45" spans="1:253">
      <c r="C45" s="1" t="s">
        <v>5093</v>
      </c>
      <c r="D45" s="1"/>
      <c r="E45" s="1"/>
      <c r="F45" s="312"/>
      <c r="G45" s="1"/>
      <c r="H45" s="1"/>
      <c r="I45" s="1"/>
    </row>
    <row r="46" spans="1:253">
      <c r="C46" s="1" t="s">
        <v>5752</v>
      </c>
      <c r="D46" s="1"/>
      <c r="E46" s="1"/>
      <c r="F46" s="312"/>
      <c r="G46" s="1"/>
      <c r="H46" s="1"/>
      <c r="I46" s="1"/>
    </row>
    <row r="47" spans="1:253">
      <c r="C47" s="817" t="s">
        <v>5751</v>
      </c>
      <c r="D47" s="817"/>
      <c r="E47" s="817"/>
      <c r="F47" s="818"/>
      <c r="G47" s="817"/>
      <c r="H47" s="817"/>
      <c r="I47" s="315"/>
      <c r="J47" s="948"/>
      <c r="K47" s="948"/>
      <c r="L47" s="948"/>
      <c r="M47" s="948"/>
      <c r="N47" s="948"/>
      <c r="O47" s="948"/>
      <c r="P47" s="948"/>
      <c r="Q47" s="948"/>
      <c r="R47" s="948"/>
      <c r="S47" s="948"/>
      <c r="T47" s="948"/>
      <c r="U47" s="948"/>
      <c r="V47" s="948" t="s">
        <v>5093</v>
      </c>
      <c r="W47" s="948"/>
      <c r="X47" s="948"/>
      <c r="Y47" s="948"/>
      <c r="Z47" s="948"/>
      <c r="AA47" s="948"/>
      <c r="AB47" s="948" t="s">
        <v>5093</v>
      </c>
      <c r="AC47" s="948"/>
      <c r="AD47" s="948"/>
      <c r="AE47" s="948"/>
      <c r="AF47" s="948"/>
      <c r="AG47" s="948"/>
      <c r="AH47" s="948" t="s">
        <v>5093</v>
      </c>
      <c r="AI47" s="948"/>
      <c r="AJ47" s="948"/>
      <c r="AK47" s="948"/>
      <c r="AL47" s="948"/>
      <c r="AM47" s="948"/>
      <c r="AN47" s="948" t="s">
        <v>5093</v>
      </c>
      <c r="AO47" s="948"/>
      <c r="AP47" s="948"/>
      <c r="AQ47" s="948"/>
      <c r="AR47" s="948"/>
      <c r="AS47" s="948"/>
      <c r="AT47" s="948" t="s">
        <v>5093</v>
      </c>
      <c r="AU47" s="948"/>
      <c r="AV47" s="948"/>
      <c r="AW47" s="948"/>
      <c r="AX47" s="948"/>
      <c r="AY47" s="948"/>
      <c r="AZ47" s="948" t="s">
        <v>5093</v>
      </c>
      <c r="BA47" s="948"/>
      <c r="BB47" s="948"/>
      <c r="BC47" s="948"/>
      <c r="BD47" s="948"/>
      <c r="BE47" s="948"/>
      <c r="BF47" s="948" t="s">
        <v>5093</v>
      </c>
      <c r="BG47" s="948"/>
      <c r="BH47" s="948"/>
      <c r="BI47" s="948"/>
      <c r="BJ47" s="948"/>
      <c r="BK47" s="948"/>
      <c r="BL47" s="948" t="s">
        <v>5093</v>
      </c>
      <c r="BM47" s="948"/>
      <c r="BN47" s="948"/>
      <c r="BO47" s="948"/>
      <c r="BP47" s="948"/>
      <c r="BQ47" s="948"/>
      <c r="BR47" s="948" t="s">
        <v>5093</v>
      </c>
      <c r="BS47" s="948"/>
      <c r="BT47" s="948"/>
      <c r="BU47" s="948"/>
      <c r="BV47" s="948"/>
      <c r="BW47" s="948"/>
      <c r="BX47" s="948" t="s">
        <v>5093</v>
      </c>
      <c r="BY47" s="948"/>
      <c r="BZ47" s="948"/>
      <c r="CA47" s="948"/>
      <c r="CB47" s="948"/>
      <c r="CC47" s="948"/>
      <c r="CD47" s="948" t="s">
        <v>5093</v>
      </c>
      <c r="CE47" s="948"/>
      <c r="CF47" s="948"/>
      <c r="CG47" s="948"/>
      <c r="CH47" s="948"/>
      <c r="CI47" s="948"/>
      <c r="CJ47" s="948" t="s">
        <v>5093</v>
      </c>
      <c r="CK47" s="948"/>
      <c r="CL47" s="948"/>
      <c r="CM47" s="948"/>
      <c r="CN47" s="948"/>
      <c r="CO47" s="948"/>
      <c r="CP47" s="948" t="s">
        <v>5093</v>
      </c>
      <c r="CQ47" s="948"/>
      <c r="CR47" s="948"/>
      <c r="CS47" s="948"/>
      <c r="CT47" s="948"/>
      <c r="CU47" s="948"/>
      <c r="CV47" s="948" t="s">
        <v>5093</v>
      </c>
      <c r="CW47" s="948"/>
      <c r="CX47" s="948"/>
      <c r="CY47" s="948"/>
      <c r="CZ47" s="948"/>
      <c r="DA47" s="948"/>
      <c r="DB47" s="948" t="s">
        <v>5093</v>
      </c>
      <c r="DC47" s="948"/>
      <c r="DD47" s="948"/>
      <c r="DE47" s="948"/>
      <c r="DF47" s="948"/>
      <c r="DG47" s="948"/>
      <c r="DH47" s="948" t="s">
        <v>5093</v>
      </c>
      <c r="DI47" s="948"/>
      <c r="DJ47" s="948"/>
      <c r="DK47" s="948"/>
      <c r="DL47" s="948"/>
      <c r="DM47" s="948"/>
      <c r="DN47" s="948" t="s">
        <v>5093</v>
      </c>
      <c r="DO47" s="948"/>
      <c r="DP47" s="948"/>
      <c r="DQ47" s="948"/>
      <c r="DR47" s="948"/>
      <c r="DS47" s="948"/>
      <c r="DT47" s="948" t="s">
        <v>5093</v>
      </c>
      <c r="DU47" s="948"/>
      <c r="DV47" s="948"/>
      <c r="DW47" s="948"/>
      <c r="DX47" s="948"/>
      <c r="DY47" s="948"/>
      <c r="DZ47" s="948" t="s">
        <v>5093</v>
      </c>
      <c r="EA47" s="948"/>
      <c r="EB47" s="948"/>
      <c r="EC47" s="948"/>
      <c r="ED47" s="948"/>
      <c r="EE47" s="948"/>
      <c r="EF47" s="948" t="s">
        <v>5093</v>
      </c>
      <c r="EG47" s="948"/>
      <c r="EH47" s="948"/>
      <c r="EI47" s="948"/>
      <c r="EJ47" s="948"/>
      <c r="EK47" s="948"/>
      <c r="EL47" s="948" t="s">
        <v>5093</v>
      </c>
      <c r="EM47" s="948"/>
      <c r="EN47" s="948"/>
      <c r="EO47" s="948"/>
      <c r="EP47" s="948"/>
      <c r="EQ47" s="948"/>
      <c r="ER47" s="948" t="s">
        <v>5093</v>
      </c>
      <c r="ES47" s="948"/>
      <c r="ET47" s="948"/>
      <c r="EU47" s="948"/>
      <c r="EV47" s="948"/>
      <c r="EW47" s="948"/>
      <c r="EX47" s="948" t="s">
        <v>5093</v>
      </c>
      <c r="EY47" s="948"/>
      <c r="EZ47" s="948"/>
      <c r="FA47" s="948"/>
      <c r="FB47" s="948"/>
      <c r="FC47" s="948"/>
      <c r="FD47" s="948" t="s">
        <v>5093</v>
      </c>
      <c r="FE47" s="948"/>
      <c r="FF47" s="948"/>
      <c r="FG47" s="948"/>
      <c r="FH47" s="948"/>
      <c r="FI47" s="948"/>
      <c r="FJ47" s="948" t="s">
        <v>5093</v>
      </c>
      <c r="FK47" s="948"/>
      <c r="FL47" s="948"/>
      <c r="FM47" s="948"/>
      <c r="FN47" s="948"/>
      <c r="FO47" s="948"/>
      <c r="FP47" s="948" t="s">
        <v>5093</v>
      </c>
      <c r="FQ47" s="948"/>
      <c r="FR47" s="948"/>
      <c r="FS47" s="948"/>
      <c r="FT47" s="948"/>
      <c r="FU47" s="948"/>
      <c r="FV47" s="948" t="s">
        <v>5093</v>
      </c>
      <c r="FW47" s="948"/>
      <c r="FX47" s="948"/>
      <c r="FY47" s="948"/>
      <c r="FZ47" s="948"/>
      <c r="GA47" s="948"/>
      <c r="GB47" s="948" t="s">
        <v>5093</v>
      </c>
      <c r="GC47" s="948"/>
      <c r="GD47" s="948"/>
      <c r="GE47" s="948"/>
      <c r="GF47" s="948"/>
      <c r="GG47" s="948"/>
      <c r="GH47" s="948" t="s">
        <v>5093</v>
      </c>
      <c r="GI47" s="948"/>
      <c r="GJ47" s="948"/>
      <c r="GK47" s="948"/>
      <c r="GL47" s="948"/>
      <c r="GM47" s="948"/>
      <c r="GN47" s="948" t="s">
        <v>5093</v>
      </c>
      <c r="GO47" s="948"/>
      <c r="GP47" s="948"/>
      <c r="GQ47" s="948"/>
      <c r="GR47" s="948"/>
      <c r="GS47" s="948"/>
      <c r="GT47" s="948" t="s">
        <v>5093</v>
      </c>
      <c r="GU47" s="948"/>
      <c r="GV47" s="948"/>
      <c r="GW47" s="948"/>
      <c r="GX47" s="948"/>
      <c r="GY47" s="948"/>
      <c r="GZ47" s="948" t="s">
        <v>5093</v>
      </c>
      <c r="HA47" s="948"/>
      <c r="HB47" s="948"/>
      <c r="HC47" s="948"/>
      <c r="HD47" s="948"/>
      <c r="HE47" s="948"/>
      <c r="HF47" s="948" t="s">
        <v>5093</v>
      </c>
      <c r="HG47" s="948"/>
      <c r="HH47" s="948"/>
      <c r="HI47" s="948"/>
      <c r="HJ47" s="948"/>
      <c r="HK47" s="948"/>
      <c r="HL47" s="948" t="s">
        <v>5093</v>
      </c>
      <c r="HM47" s="948"/>
      <c r="HN47" s="948"/>
      <c r="HO47" s="948"/>
      <c r="HP47" s="948"/>
      <c r="HQ47" s="948"/>
      <c r="HR47" s="948" t="s">
        <v>5093</v>
      </c>
      <c r="HS47" s="948"/>
      <c r="HT47" s="948"/>
      <c r="HU47" s="948"/>
      <c r="HV47" s="948"/>
      <c r="HW47" s="948"/>
      <c r="HX47" s="948" t="s">
        <v>5093</v>
      </c>
      <c r="HY47" s="948"/>
      <c r="HZ47" s="948"/>
      <c r="IA47" s="948"/>
      <c r="IB47" s="948"/>
      <c r="IC47" s="948"/>
      <c r="ID47" s="948" t="s">
        <v>5093</v>
      </c>
      <c r="IE47" s="948"/>
      <c r="IF47" s="948"/>
      <c r="IG47" s="948"/>
      <c r="IH47" s="948"/>
      <c r="II47" s="948"/>
      <c r="IJ47" s="948" t="s">
        <v>5093</v>
      </c>
      <c r="IK47" s="948"/>
      <c r="IL47" s="948"/>
      <c r="IM47" s="948"/>
      <c r="IN47" s="948"/>
      <c r="IO47" s="948"/>
      <c r="IP47" s="948" t="s">
        <v>5093</v>
      </c>
      <c r="IQ47" s="948"/>
      <c r="IR47" s="948"/>
      <c r="IS47" s="948"/>
    </row>
    <row r="48" spans="1:253">
      <c r="C48" s="1" t="s">
        <v>4519</v>
      </c>
      <c r="D48" s="1"/>
      <c r="E48" s="1"/>
      <c r="F48" s="312"/>
      <c r="G48" s="1"/>
      <c r="H48" s="1"/>
      <c r="I48" s="1"/>
      <c r="J48" s="948"/>
      <c r="K48" s="948"/>
      <c r="L48" s="948"/>
      <c r="M48" s="948"/>
      <c r="N48" s="948"/>
      <c r="O48" s="948"/>
      <c r="P48" s="948"/>
      <c r="Q48" s="948"/>
      <c r="R48" s="948"/>
      <c r="S48" s="948"/>
      <c r="T48" s="948"/>
      <c r="U48" s="948"/>
      <c r="V48" s="948" t="s">
        <v>5753</v>
      </c>
      <c r="W48" s="948"/>
      <c r="X48" s="948"/>
      <c r="Y48" s="948"/>
      <c r="Z48" s="948"/>
      <c r="AA48" s="948"/>
      <c r="AB48" s="948" t="s">
        <v>5753</v>
      </c>
      <c r="AC48" s="948"/>
      <c r="AD48" s="948"/>
      <c r="AE48" s="948"/>
      <c r="AF48" s="948"/>
      <c r="AG48" s="948"/>
      <c r="AH48" s="948" t="s">
        <v>5753</v>
      </c>
      <c r="AI48" s="948"/>
      <c r="AJ48" s="948"/>
      <c r="AK48" s="948"/>
      <c r="AL48" s="948"/>
      <c r="AM48" s="948"/>
      <c r="AN48" s="948" t="s">
        <v>5753</v>
      </c>
      <c r="AO48" s="948"/>
      <c r="AP48" s="948"/>
      <c r="AQ48" s="948"/>
      <c r="AR48" s="948"/>
      <c r="AS48" s="948"/>
      <c r="AT48" s="948" t="s">
        <v>5753</v>
      </c>
      <c r="AU48" s="948"/>
      <c r="AV48" s="948"/>
      <c r="AW48" s="948"/>
      <c r="AX48" s="948"/>
      <c r="AY48" s="948"/>
      <c r="AZ48" s="948" t="s">
        <v>5753</v>
      </c>
      <c r="BA48" s="948"/>
      <c r="BB48" s="948"/>
      <c r="BC48" s="948"/>
      <c r="BD48" s="948"/>
      <c r="BE48" s="948"/>
      <c r="BF48" s="948" t="s">
        <v>5753</v>
      </c>
      <c r="BG48" s="948"/>
      <c r="BH48" s="948"/>
      <c r="BI48" s="948"/>
      <c r="BJ48" s="948"/>
      <c r="BK48" s="948"/>
      <c r="BL48" s="948" t="s">
        <v>5753</v>
      </c>
      <c r="BM48" s="948"/>
      <c r="BN48" s="948"/>
      <c r="BO48" s="948"/>
      <c r="BP48" s="948"/>
      <c r="BQ48" s="948"/>
      <c r="BR48" s="948" t="s">
        <v>5753</v>
      </c>
      <c r="BS48" s="948"/>
      <c r="BT48" s="948"/>
      <c r="BU48" s="948"/>
      <c r="BV48" s="948"/>
      <c r="BW48" s="948"/>
      <c r="BX48" s="948" t="s">
        <v>5753</v>
      </c>
      <c r="BY48" s="948"/>
      <c r="BZ48" s="948"/>
      <c r="CA48" s="948"/>
      <c r="CB48" s="948"/>
      <c r="CC48" s="948"/>
      <c r="CD48" s="948" t="s">
        <v>5753</v>
      </c>
      <c r="CE48" s="948"/>
      <c r="CF48" s="948"/>
      <c r="CG48" s="948"/>
      <c r="CH48" s="948"/>
      <c r="CI48" s="948"/>
      <c r="CJ48" s="948" t="s">
        <v>5753</v>
      </c>
      <c r="CK48" s="948"/>
      <c r="CL48" s="948"/>
      <c r="CM48" s="948"/>
      <c r="CN48" s="948"/>
      <c r="CO48" s="948"/>
      <c r="CP48" s="948" t="s">
        <v>5753</v>
      </c>
      <c r="CQ48" s="948"/>
      <c r="CR48" s="948"/>
      <c r="CS48" s="948"/>
      <c r="CT48" s="948"/>
      <c r="CU48" s="948"/>
      <c r="CV48" s="948" t="s">
        <v>5753</v>
      </c>
      <c r="CW48" s="948"/>
      <c r="CX48" s="948"/>
      <c r="CY48" s="948"/>
      <c r="CZ48" s="948"/>
      <c r="DA48" s="948"/>
      <c r="DB48" s="948" t="s">
        <v>5753</v>
      </c>
      <c r="DC48" s="948"/>
      <c r="DD48" s="948"/>
      <c r="DE48" s="948"/>
      <c r="DF48" s="948"/>
      <c r="DG48" s="948"/>
      <c r="DH48" s="948" t="s">
        <v>5753</v>
      </c>
      <c r="DI48" s="948"/>
      <c r="DJ48" s="948"/>
      <c r="DK48" s="948"/>
      <c r="DL48" s="948"/>
      <c r="DM48" s="948"/>
      <c r="DN48" s="948" t="s">
        <v>5753</v>
      </c>
      <c r="DO48" s="948"/>
      <c r="DP48" s="948"/>
      <c r="DQ48" s="948"/>
      <c r="DR48" s="948"/>
      <c r="DS48" s="948"/>
      <c r="DT48" s="948" t="s">
        <v>5753</v>
      </c>
      <c r="DU48" s="948"/>
      <c r="DV48" s="948"/>
      <c r="DW48" s="948"/>
      <c r="DX48" s="948"/>
      <c r="DY48" s="948"/>
      <c r="DZ48" s="948" t="s">
        <v>5753</v>
      </c>
      <c r="EA48" s="948"/>
      <c r="EB48" s="948"/>
      <c r="EC48" s="948"/>
      <c r="ED48" s="948"/>
      <c r="EE48" s="948"/>
      <c r="EF48" s="948" t="s">
        <v>5753</v>
      </c>
      <c r="EG48" s="948"/>
      <c r="EH48" s="948"/>
      <c r="EI48" s="948"/>
      <c r="EJ48" s="948"/>
      <c r="EK48" s="948"/>
      <c r="EL48" s="948" t="s">
        <v>5753</v>
      </c>
      <c r="EM48" s="948"/>
      <c r="EN48" s="948"/>
      <c r="EO48" s="948"/>
      <c r="EP48" s="948"/>
      <c r="EQ48" s="948"/>
      <c r="ER48" s="948" t="s">
        <v>5753</v>
      </c>
      <c r="ES48" s="948"/>
      <c r="ET48" s="948"/>
      <c r="EU48" s="948"/>
      <c r="EV48" s="948"/>
      <c r="EW48" s="948"/>
      <c r="EX48" s="948" t="s">
        <v>5753</v>
      </c>
      <c r="EY48" s="948"/>
      <c r="EZ48" s="948"/>
      <c r="FA48" s="948"/>
      <c r="FB48" s="948"/>
      <c r="FC48" s="948"/>
      <c r="FD48" s="948" t="s">
        <v>5753</v>
      </c>
      <c r="FE48" s="948"/>
      <c r="FF48" s="948"/>
      <c r="FG48" s="948"/>
      <c r="FH48" s="948"/>
      <c r="FI48" s="948"/>
      <c r="FJ48" s="948" t="s">
        <v>5753</v>
      </c>
      <c r="FK48" s="948"/>
      <c r="FL48" s="948"/>
      <c r="FM48" s="948"/>
      <c r="FN48" s="948"/>
      <c r="FO48" s="948"/>
      <c r="FP48" s="948" t="s">
        <v>5753</v>
      </c>
      <c r="FQ48" s="948"/>
      <c r="FR48" s="948"/>
      <c r="FS48" s="948"/>
      <c r="FT48" s="948"/>
      <c r="FU48" s="948"/>
      <c r="FV48" s="948" t="s">
        <v>5753</v>
      </c>
      <c r="FW48" s="948"/>
      <c r="FX48" s="948"/>
      <c r="FY48" s="948"/>
      <c r="FZ48" s="948"/>
      <c r="GA48" s="948"/>
      <c r="GB48" s="948" t="s">
        <v>5753</v>
      </c>
      <c r="GC48" s="948"/>
      <c r="GD48" s="948"/>
      <c r="GE48" s="948"/>
      <c r="GF48" s="948"/>
      <c r="GG48" s="948"/>
      <c r="GH48" s="948" t="s">
        <v>5753</v>
      </c>
      <c r="GI48" s="948"/>
      <c r="GJ48" s="948"/>
      <c r="GK48" s="948"/>
      <c r="GL48" s="948"/>
      <c r="GM48" s="948"/>
      <c r="GN48" s="948" t="s">
        <v>5753</v>
      </c>
      <c r="GO48" s="948"/>
      <c r="GP48" s="948"/>
      <c r="GQ48" s="948"/>
      <c r="GR48" s="948"/>
      <c r="GS48" s="948"/>
      <c r="GT48" s="948" t="s">
        <v>5753</v>
      </c>
      <c r="GU48" s="948"/>
      <c r="GV48" s="948"/>
      <c r="GW48" s="948"/>
      <c r="GX48" s="948"/>
      <c r="GY48" s="948"/>
      <c r="GZ48" s="948" t="s">
        <v>5753</v>
      </c>
      <c r="HA48" s="948"/>
      <c r="HB48" s="948"/>
      <c r="HC48" s="948"/>
      <c r="HD48" s="948"/>
      <c r="HE48" s="948"/>
      <c r="HF48" s="948" t="s">
        <v>5753</v>
      </c>
      <c r="HG48" s="948"/>
      <c r="HH48" s="948"/>
      <c r="HI48" s="948"/>
      <c r="HJ48" s="948"/>
      <c r="HK48" s="948"/>
      <c r="HL48" s="948" t="s">
        <v>5753</v>
      </c>
      <c r="HM48" s="948"/>
      <c r="HN48" s="948"/>
      <c r="HO48" s="948"/>
      <c r="HP48" s="948"/>
      <c r="HQ48" s="948"/>
      <c r="HR48" s="948" t="s">
        <v>5753</v>
      </c>
      <c r="HS48" s="948"/>
      <c r="HT48" s="948"/>
      <c r="HU48" s="948"/>
      <c r="HV48" s="948"/>
      <c r="HW48" s="948"/>
      <c r="HX48" s="948" t="s">
        <v>5753</v>
      </c>
      <c r="HY48" s="948"/>
      <c r="HZ48" s="948"/>
      <c r="IA48" s="948"/>
      <c r="IB48" s="948"/>
      <c r="IC48" s="948"/>
      <c r="ID48" s="948" t="s">
        <v>5753</v>
      </c>
      <c r="IE48" s="948"/>
      <c r="IF48" s="948"/>
      <c r="IG48" s="948"/>
      <c r="IH48" s="948"/>
      <c r="II48" s="948"/>
      <c r="IJ48" s="948" t="s">
        <v>5753</v>
      </c>
      <c r="IK48" s="948"/>
      <c r="IL48" s="948"/>
      <c r="IM48" s="948"/>
      <c r="IN48" s="948"/>
      <c r="IO48" s="948"/>
      <c r="IP48" s="948" t="s">
        <v>5753</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4519</v>
      </c>
      <c r="W49" s="948"/>
      <c r="X49" s="948"/>
      <c r="Y49" s="948"/>
      <c r="Z49" s="948"/>
      <c r="AA49" s="948"/>
      <c r="AB49" s="948" t="s">
        <v>4519</v>
      </c>
      <c r="AC49" s="948"/>
      <c r="AD49" s="948"/>
      <c r="AE49" s="948"/>
      <c r="AF49" s="948"/>
      <c r="AG49" s="948"/>
      <c r="AH49" s="948" t="s">
        <v>4519</v>
      </c>
      <c r="AI49" s="948"/>
      <c r="AJ49" s="948"/>
      <c r="AK49" s="948"/>
      <c r="AL49" s="948"/>
      <c r="AM49" s="948"/>
      <c r="AN49" s="948" t="s">
        <v>4519</v>
      </c>
      <c r="AO49" s="948"/>
      <c r="AP49" s="948"/>
      <c r="AQ49" s="948"/>
      <c r="AR49" s="948"/>
      <c r="AS49" s="948"/>
      <c r="AT49" s="948" t="s">
        <v>4519</v>
      </c>
      <c r="AU49" s="948"/>
      <c r="AV49" s="948"/>
      <c r="AW49" s="948"/>
      <c r="AX49" s="948"/>
      <c r="AY49" s="948"/>
      <c r="AZ49" s="948" t="s">
        <v>4519</v>
      </c>
      <c r="BA49" s="948"/>
      <c r="BB49" s="948"/>
      <c r="BC49" s="948"/>
      <c r="BD49" s="948"/>
      <c r="BE49" s="948"/>
      <c r="BF49" s="948" t="s">
        <v>4519</v>
      </c>
      <c r="BG49" s="948"/>
      <c r="BH49" s="948"/>
      <c r="BI49" s="948"/>
      <c r="BJ49" s="948"/>
      <c r="BK49" s="948"/>
      <c r="BL49" s="948" t="s">
        <v>4519</v>
      </c>
      <c r="BM49" s="948"/>
      <c r="BN49" s="948"/>
      <c r="BO49" s="948"/>
      <c r="BP49" s="948"/>
      <c r="BQ49" s="948"/>
      <c r="BR49" s="948" t="s">
        <v>4519</v>
      </c>
      <c r="BS49" s="948"/>
      <c r="BT49" s="948"/>
      <c r="BU49" s="948"/>
      <c r="BV49" s="948"/>
      <c r="BW49" s="948"/>
      <c r="BX49" s="948" t="s">
        <v>4519</v>
      </c>
      <c r="BY49" s="948"/>
      <c r="BZ49" s="948"/>
      <c r="CA49" s="948"/>
      <c r="CB49" s="948"/>
      <c r="CC49" s="948"/>
      <c r="CD49" s="948" t="s">
        <v>4519</v>
      </c>
      <c r="CE49" s="948"/>
      <c r="CF49" s="948"/>
      <c r="CG49" s="948"/>
      <c r="CH49" s="948"/>
      <c r="CI49" s="948"/>
      <c r="CJ49" s="948" t="s">
        <v>4519</v>
      </c>
      <c r="CK49" s="948"/>
      <c r="CL49" s="948"/>
      <c r="CM49" s="948"/>
      <c r="CN49" s="948"/>
      <c r="CO49" s="948"/>
      <c r="CP49" s="948" t="s">
        <v>4519</v>
      </c>
      <c r="CQ49" s="948"/>
      <c r="CR49" s="948"/>
      <c r="CS49" s="948"/>
      <c r="CT49" s="948"/>
      <c r="CU49" s="948"/>
      <c r="CV49" s="948" t="s">
        <v>4519</v>
      </c>
      <c r="CW49" s="948"/>
      <c r="CX49" s="948"/>
      <c r="CY49" s="948"/>
      <c r="CZ49" s="948"/>
      <c r="DA49" s="948"/>
      <c r="DB49" s="948" t="s">
        <v>4519</v>
      </c>
      <c r="DC49" s="948"/>
      <c r="DD49" s="948"/>
      <c r="DE49" s="948"/>
      <c r="DF49" s="948"/>
      <c r="DG49" s="948"/>
      <c r="DH49" s="948" t="s">
        <v>4519</v>
      </c>
      <c r="DI49" s="948"/>
      <c r="DJ49" s="948"/>
      <c r="DK49" s="948"/>
      <c r="DL49" s="948"/>
      <c r="DM49" s="948"/>
      <c r="DN49" s="948" t="s">
        <v>4519</v>
      </c>
      <c r="DO49" s="948"/>
      <c r="DP49" s="948"/>
      <c r="DQ49" s="948"/>
      <c r="DR49" s="948"/>
      <c r="DS49" s="948"/>
      <c r="DT49" s="948" t="s">
        <v>4519</v>
      </c>
      <c r="DU49" s="948"/>
      <c r="DV49" s="948"/>
      <c r="DW49" s="948"/>
      <c r="DX49" s="948"/>
      <c r="DY49" s="948"/>
      <c r="DZ49" s="948" t="s">
        <v>4519</v>
      </c>
      <c r="EA49" s="948"/>
      <c r="EB49" s="948"/>
      <c r="EC49" s="948"/>
      <c r="ED49" s="948"/>
      <c r="EE49" s="948"/>
      <c r="EF49" s="948" t="s">
        <v>4519</v>
      </c>
      <c r="EG49" s="948"/>
      <c r="EH49" s="948"/>
      <c r="EI49" s="948"/>
      <c r="EJ49" s="948"/>
      <c r="EK49" s="948"/>
      <c r="EL49" s="948" t="s">
        <v>4519</v>
      </c>
      <c r="EM49" s="948"/>
      <c r="EN49" s="948"/>
      <c r="EO49" s="948"/>
      <c r="EP49" s="948"/>
      <c r="EQ49" s="948"/>
      <c r="ER49" s="948" t="s">
        <v>4519</v>
      </c>
      <c r="ES49" s="948"/>
      <c r="ET49" s="948"/>
      <c r="EU49" s="948"/>
      <c r="EV49" s="948"/>
      <c r="EW49" s="948"/>
      <c r="EX49" s="948" t="s">
        <v>4519</v>
      </c>
      <c r="EY49" s="948"/>
      <c r="EZ49" s="948"/>
      <c r="FA49" s="948"/>
      <c r="FB49" s="948"/>
      <c r="FC49" s="948"/>
      <c r="FD49" s="948" t="s">
        <v>4519</v>
      </c>
      <c r="FE49" s="948"/>
      <c r="FF49" s="948"/>
      <c r="FG49" s="948"/>
      <c r="FH49" s="948"/>
      <c r="FI49" s="948"/>
      <c r="FJ49" s="948" t="s">
        <v>4519</v>
      </c>
      <c r="FK49" s="948"/>
      <c r="FL49" s="948"/>
      <c r="FM49" s="948"/>
      <c r="FN49" s="948"/>
      <c r="FO49" s="948"/>
      <c r="FP49" s="948" t="s">
        <v>4519</v>
      </c>
      <c r="FQ49" s="948"/>
      <c r="FR49" s="948"/>
      <c r="FS49" s="948"/>
      <c r="FT49" s="948"/>
      <c r="FU49" s="948"/>
      <c r="FV49" s="948" t="s">
        <v>4519</v>
      </c>
      <c r="FW49" s="948"/>
      <c r="FX49" s="948"/>
      <c r="FY49" s="948"/>
      <c r="FZ49" s="948"/>
      <c r="GA49" s="948"/>
      <c r="GB49" s="948" t="s">
        <v>4519</v>
      </c>
      <c r="GC49" s="948"/>
      <c r="GD49" s="948"/>
      <c r="GE49" s="948"/>
      <c r="GF49" s="948"/>
      <c r="GG49" s="948"/>
      <c r="GH49" s="948" t="s">
        <v>4519</v>
      </c>
      <c r="GI49" s="948"/>
      <c r="GJ49" s="948"/>
      <c r="GK49" s="948"/>
      <c r="GL49" s="948"/>
      <c r="GM49" s="948"/>
      <c r="GN49" s="948" t="s">
        <v>4519</v>
      </c>
      <c r="GO49" s="948"/>
      <c r="GP49" s="948"/>
      <c r="GQ49" s="948"/>
      <c r="GR49" s="948"/>
      <c r="GS49" s="948"/>
      <c r="GT49" s="948" t="s">
        <v>4519</v>
      </c>
      <c r="GU49" s="948"/>
      <c r="GV49" s="948"/>
      <c r="GW49" s="948"/>
      <c r="GX49" s="948"/>
      <c r="GY49" s="948"/>
      <c r="GZ49" s="948" t="s">
        <v>4519</v>
      </c>
      <c r="HA49" s="948"/>
      <c r="HB49" s="948"/>
      <c r="HC49" s="948"/>
      <c r="HD49" s="948"/>
      <c r="HE49" s="948"/>
      <c r="HF49" s="948" t="s">
        <v>4519</v>
      </c>
      <c r="HG49" s="948"/>
      <c r="HH49" s="948"/>
      <c r="HI49" s="948"/>
      <c r="HJ49" s="948"/>
      <c r="HK49" s="948"/>
      <c r="HL49" s="948" t="s">
        <v>4519</v>
      </c>
      <c r="HM49" s="948"/>
      <c r="HN49" s="948"/>
      <c r="HO49" s="948"/>
      <c r="HP49" s="948"/>
      <c r="HQ49" s="948"/>
      <c r="HR49" s="948" t="s">
        <v>4519</v>
      </c>
      <c r="HS49" s="948"/>
      <c r="HT49" s="948"/>
      <c r="HU49" s="948"/>
      <c r="HV49" s="948"/>
      <c r="HW49" s="948"/>
      <c r="HX49" s="948" t="s">
        <v>4519</v>
      </c>
      <c r="HY49" s="948"/>
      <c r="HZ49" s="948"/>
      <c r="IA49" s="948"/>
      <c r="IB49" s="948"/>
      <c r="IC49" s="948"/>
      <c r="ID49" s="948" t="s">
        <v>4519</v>
      </c>
      <c r="IE49" s="948"/>
      <c r="IF49" s="948"/>
      <c r="IG49" s="948"/>
      <c r="IH49" s="948"/>
      <c r="II49" s="948"/>
      <c r="IJ49" s="948" t="s">
        <v>4519</v>
      </c>
      <c r="IK49" s="948"/>
      <c r="IL49" s="948"/>
      <c r="IM49" s="948"/>
      <c r="IN49" s="948"/>
      <c r="IO49" s="948"/>
      <c r="IP49" s="948" t="s">
        <v>4519</v>
      </c>
      <c r="IQ49" s="948"/>
      <c r="IR49" s="948"/>
      <c r="IS49" s="948"/>
      <c r="IT49" s="948"/>
      <c r="IU49" s="948"/>
      <c r="IV49" s="1" t="s">
        <v>4519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3">
    <mergeCell ref="IJ49:IO49"/>
    <mergeCell ref="HX49:IC49"/>
    <mergeCell ref="IJ48:IO48"/>
    <mergeCell ref="ID48:II48"/>
    <mergeCell ref="HX48:IC48"/>
    <mergeCell ref="HR48:HW48"/>
    <mergeCell ref="HL49:HQ49"/>
    <mergeCell ref="GN49:GS49"/>
    <mergeCell ref="HF49:HK49"/>
    <mergeCell ref="EX49:FC49"/>
    <mergeCell ref="GN48:GS48"/>
    <mergeCell ref="GB48:GG48"/>
    <mergeCell ref="GZ49:HE49"/>
    <mergeCell ref="GZ48:HE48"/>
    <mergeCell ref="GH48:GM48"/>
    <mergeCell ref="DH49:DM49"/>
    <mergeCell ref="CD49:CI49"/>
    <mergeCell ref="BF49:BK49"/>
    <mergeCell ref="BL49:BQ49"/>
    <mergeCell ref="BR49:BW49"/>
    <mergeCell ref="BX49:CC49"/>
    <mergeCell ref="DB49:DG49"/>
    <mergeCell ref="CV49:DA49"/>
    <mergeCell ref="ER49:EW49"/>
    <mergeCell ref="FV49:GA49"/>
    <mergeCell ref="GB49:GG49"/>
    <mergeCell ref="FP49:FU49"/>
    <mergeCell ref="IP48:IS48"/>
    <mergeCell ref="ID49:II49"/>
    <mergeCell ref="IP49:IU49"/>
    <mergeCell ref="HF48:HK48"/>
    <mergeCell ref="HR49:HW49"/>
    <mergeCell ref="HL48:HQ48"/>
    <mergeCell ref="GT49:GY49"/>
    <mergeCell ref="GT48:GY48"/>
    <mergeCell ref="FD49:FI49"/>
    <mergeCell ref="GH49:GM49"/>
    <mergeCell ref="FP48:FU48"/>
    <mergeCell ref="FV48:GA48"/>
    <mergeCell ref="FJ48:FO48"/>
    <mergeCell ref="FD48:FI48"/>
    <mergeCell ref="EF48:EK48"/>
    <mergeCell ref="CJ48:CO48"/>
    <mergeCell ref="EF49:EK49"/>
    <mergeCell ref="EL49:EQ49"/>
    <mergeCell ref="EX48:FC48"/>
    <mergeCell ref="HX47:IC47"/>
    <mergeCell ref="FV47:GA47"/>
    <mergeCell ref="FP47:FU47"/>
    <mergeCell ref="FJ47:FO47"/>
    <mergeCell ref="EX47:FC47"/>
    <mergeCell ref="DB48:DG48"/>
    <mergeCell ref="CP48:CU48"/>
    <mergeCell ref="IJ47:IO47"/>
    <mergeCell ref="CP49:CU49"/>
    <mergeCell ref="CJ49:CO49"/>
    <mergeCell ref="DT48:DY48"/>
    <mergeCell ref="FJ49:FO49"/>
    <mergeCell ref="DZ49:EE49"/>
    <mergeCell ref="EL48:EQ48"/>
    <mergeCell ref="ER48:EW48"/>
    <mergeCell ref="CV48:DA48"/>
    <mergeCell ref="DZ48:EE48"/>
    <mergeCell ref="DT49:DY49"/>
    <mergeCell ref="DZ47:EE47"/>
    <mergeCell ref="DH48:DM48"/>
    <mergeCell ref="DN49:DS49"/>
    <mergeCell ref="CV47:DA47"/>
    <mergeCell ref="DH47:DM47"/>
    <mergeCell ref="DB47:DG47"/>
    <mergeCell ref="DN48:DS48"/>
    <mergeCell ref="HF47:HK47"/>
    <mergeCell ref="C1:G1"/>
    <mergeCell ref="J47:O47"/>
    <mergeCell ref="P47:U47"/>
    <mergeCell ref="V47:AA47"/>
    <mergeCell ref="CJ47:CO47"/>
    <mergeCell ref="CP47:CU47"/>
    <mergeCell ref="EL47:EQ47"/>
    <mergeCell ref="FD47:FI47"/>
    <mergeCell ref="DN47:DS47"/>
    <mergeCell ref="IP47:IS47"/>
    <mergeCell ref="GB47:GG47"/>
    <mergeCell ref="GH47:GM47"/>
    <mergeCell ref="GN47:GS47"/>
    <mergeCell ref="GT47:GY47"/>
    <mergeCell ref="ID47:II47"/>
    <mergeCell ref="HL47:HQ47"/>
    <mergeCell ref="GZ47:HE47"/>
    <mergeCell ref="HR47:HW47"/>
    <mergeCell ref="J48:O48"/>
    <mergeCell ref="P48:U48"/>
    <mergeCell ref="V48:AA48"/>
    <mergeCell ref="AB48:AG48"/>
    <mergeCell ref="ER47:EW47"/>
    <mergeCell ref="EF47:EK47"/>
    <mergeCell ref="AB47:AG47"/>
    <mergeCell ref="AH47:AM47"/>
    <mergeCell ref="DT47:DY47"/>
    <mergeCell ref="BR47:BW47"/>
    <mergeCell ref="AZ48:BE48"/>
    <mergeCell ref="AN47:AS47"/>
    <mergeCell ref="AZ47:BE47"/>
    <mergeCell ref="BF47:BK47"/>
    <mergeCell ref="AT47:AY47"/>
    <mergeCell ref="BF48:BK48"/>
    <mergeCell ref="BX48:CC48"/>
    <mergeCell ref="BL47:BQ47"/>
    <mergeCell ref="CD48:CI48"/>
    <mergeCell ref="BL48:BQ48"/>
    <mergeCell ref="BX47:CC47"/>
    <mergeCell ref="BR48:BW48"/>
    <mergeCell ref="CD47:CI47"/>
    <mergeCell ref="AT49:AY49"/>
    <mergeCell ref="AZ49:BE49"/>
    <mergeCell ref="AT48:AY48"/>
    <mergeCell ref="AH48:AM48"/>
    <mergeCell ref="AN48:AS48"/>
    <mergeCell ref="P49:U49"/>
    <mergeCell ref="V49:AA49"/>
    <mergeCell ref="AB49:AG49"/>
    <mergeCell ref="AN49:AS49"/>
    <mergeCell ref="AH49:AM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zoomScale="125" workbookViewId="0">
      <selection activeCell="B18" sqref="B18"/>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6142</v>
      </c>
      <c r="G2" s="22"/>
    </row>
    <row r="3" spans="1:8">
      <c r="A3" s="267" t="s">
        <v>6143</v>
      </c>
      <c r="G3" s="31">
        <v>40684</v>
      </c>
    </row>
    <row r="4" spans="1:8">
      <c r="A4" s="267" t="s">
        <v>6326</v>
      </c>
      <c r="G4" s="24" t="s">
        <v>6162</v>
      </c>
    </row>
    <row r="5" spans="1:8">
      <c r="A5" s="267" t="s">
        <v>6268</v>
      </c>
    </row>
    <row r="6" spans="1:8">
      <c r="C6" s="49" t="s">
        <v>6316</v>
      </c>
      <c r="D6" s="173"/>
      <c r="E6" s="173"/>
      <c r="F6" s="248"/>
      <c r="G6" s="46"/>
      <c r="H6" s="199"/>
    </row>
    <row r="7" spans="1:8">
      <c r="C7" s="269" t="s">
        <v>5364</v>
      </c>
      <c r="D7" s="174" t="s">
        <v>6164</v>
      </c>
      <c r="E7" s="174"/>
      <c r="F7" s="249"/>
      <c r="G7" s="48"/>
      <c r="H7" s="199"/>
    </row>
    <row r="8" spans="1:8">
      <c r="A8" s="267" t="s">
        <v>6137</v>
      </c>
      <c r="C8" s="269" t="s">
        <v>5304</v>
      </c>
      <c r="D8" s="174" t="s">
        <v>6163</v>
      </c>
      <c r="E8" s="174"/>
      <c r="F8" s="249"/>
      <c r="G8" s="270"/>
      <c r="H8" s="199"/>
    </row>
    <row r="9" spans="1:8">
      <c r="A9" s="267" t="s">
        <v>6072</v>
      </c>
      <c r="C9" s="269" t="s">
        <v>5941</v>
      </c>
      <c r="D9" s="174" t="s">
        <v>6049</v>
      </c>
      <c r="E9" s="174"/>
      <c r="F9" s="249"/>
      <c r="G9" s="270"/>
      <c r="H9" s="199"/>
    </row>
    <row r="10" spans="1:8">
      <c r="A10" s="267" t="s">
        <v>6086</v>
      </c>
      <c r="C10" s="272"/>
      <c r="D10" s="174"/>
      <c r="E10" s="174"/>
      <c r="F10" s="249"/>
      <c r="G10" s="270"/>
      <c r="H10" s="199"/>
    </row>
    <row r="11" spans="1:8">
      <c r="A11" s="267" t="s">
        <v>1890</v>
      </c>
      <c r="C11" s="47" t="s">
        <v>6118</v>
      </c>
      <c r="D11" s="199"/>
      <c r="E11" s="199"/>
      <c r="F11" s="273"/>
      <c r="G11" s="270"/>
      <c r="H11" s="199"/>
    </row>
    <row r="12" spans="1:8">
      <c r="A12" s="267" t="s">
        <v>6087</v>
      </c>
      <c r="C12" s="47" t="s">
        <v>5359</v>
      </c>
      <c r="D12" s="174"/>
      <c r="E12" s="174"/>
      <c r="F12" s="249"/>
      <c r="G12" s="270"/>
      <c r="H12" s="199"/>
    </row>
    <row r="13" spans="1:8">
      <c r="A13" s="271"/>
      <c r="C13" s="47" t="s">
        <v>5826</v>
      </c>
      <c r="D13" s="199"/>
      <c r="E13" s="199"/>
      <c r="F13" s="273"/>
      <c r="G13" s="270"/>
      <c r="H13" s="199"/>
    </row>
    <row r="14" spans="1:8">
      <c r="A14" s="274"/>
      <c r="C14" s="47" t="s">
        <v>6097</v>
      </c>
      <c r="D14" s="199"/>
      <c r="E14" s="199"/>
      <c r="F14" s="273"/>
      <c r="G14" s="275"/>
      <c r="H14" s="199"/>
    </row>
    <row r="15" spans="1:8">
      <c r="A15" s="274" t="s">
        <v>6098</v>
      </c>
      <c r="C15" s="272" t="s">
        <v>5233</v>
      </c>
      <c r="D15" s="199"/>
      <c r="E15" s="199"/>
      <c r="F15" s="273"/>
      <c r="G15" s="270"/>
      <c r="H15" s="199"/>
    </row>
    <row r="16" spans="1:8">
      <c r="A16" s="538" t="s">
        <v>6070</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6050</v>
      </c>
      <c r="D19" s="814"/>
      <c r="E19" s="814"/>
      <c r="F19" s="814"/>
      <c r="G19" s="815"/>
    </row>
    <row r="20" spans="1:8">
      <c r="A20" s="274" t="s">
        <v>5565</v>
      </c>
      <c r="C20" s="274"/>
      <c r="D20" s="274"/>
      <c r="E20" s="274"/>
      <c r="F20" s="280"/>
    </row>
    <row r="21" spans="1:8">
      <c r="A21" s="918"/>
      <c r="C21" s="274"/>
      <c r="D21" s="274"/>
      <c r="E21" s="274"/>
      <c r="F21" s="280"/>
    </row>
    <row r="22" spans="1:8" s="286" customFormat="1" ht="16" customHeight="1">
      <c r="A22" s="282"/>
      <c r="B22" s="18"/>
      <c r="C22" s="8"/>
      <c r="D22" s="8"/>
      <c r="E22" s="8"/>
      <c r="F22" s="283"/>
      <c r="G22" s="284"/>
      <c r="H22" s="285"/>
    </row>
    <row r="23" spans="1:8" ht="29" customHeight="1">
      <c r="A23" s="287" t="s">
        <v>5706</v>
      </c>
      <c r="B23" s="30" t="s">
        <v>5952</v>
      </c>
      <c r="C23" s="30" t="s">
        <v>5827</v>
      </c>
      <c r="D23" s="513" t="s">
        <v>5828</v>
      </c>
      <c r="E23" s="30" t="s">
        <v>5836</v>
      </c>
      <c r="F23" s="253" t="s">
        <v>4959</v>
      </c>
      <c r="G23" s="30" t="s">
        <v>5633</v>
      </c>
      <c r="H23" s="13"/>
    </row>
    <row r="24" spans="1:8">
      <c r="A24" s="288">
        <v>40657</v>
      </c>
      <c r="B24" s="289" t="s">
        <v>4955</v>
      </c>
      <c r="C24" s="290">
        <v>90</v>
      </c>
      <c r="D24" s="291">
        <v>4</v>
      </c>
      <c r="E24" s="290">
        <f>C24*D24</f>
        <v>360</v>
      </c>
      <c r="F24" s="233">
        <v>0.1</v>
      </c>
      <c r="G24" s="223">
        <f>E24*(1-F24)</f>
        <v>324</v>
      </c>
      <c r="H24" s="13"/>
    </row>
    <row r="25" spans="1:8">
      <c r="A25" s="293"/>
      <c r="B25" s="294" t="s">
        <v>5634</v>
      </c>
      <c r="C25" s="290"/>
      <c r="D25" s="291"/>
      <c r="E25" s="290"/>
      <c r="F25" s="292"/>
      <c r="G25" s="223">
        <f>E25*(1-F25)</f>
        <v>0</v>
      </c>
      <c r="H25" s="178"/>
    </row>
    <row r="26" spans="1:8">
      <c r="A26" s="293"/>
      <c r="B26" s="294" t="s">
        <v>5635</v>
      </c>
      <c r="C26" s="295"/>
      <c r="D26" s="296"/>
      <c r="E26" s="290"/>
      <c r="F26" s="297"/>
      <c r="G26" s="223">
        <f>E26*(1-F26)</f>
        <v>0</v>
      </c>
      <c r="H26" s="178"/>
    </row>
    <row r="27" spans="1:8">
      <c r="A27" s="293"/>
      <c r="B27" s="294" t="s">
        <v>6027</v>
      </c>
      <c r="C27" s="290"/>
      <c r="D27" s="291"/>
      <c r="E27" s="290"/>
      <c r="F27" s="292"/>
      <c r="G27" s="223">
        <f>E27*(1-F27)</f>
        <v>0</v>
      </c>
      <c r="H27" s="13"/>
    </row>
    <row r="28" spans="1:8">
      <c r="A28" s="293"/>
      <c r="B28" s="294" t="s">
        <v>6090</v>
      </c>
      <c r="C28" s="290">
        <v>100</v>
      </c>
      <c r="D28" s="296" t="s">
        <v>3722</v>
      </c>
      <c r="E28" s="290">
        <v>100</v>
      </c>
      <c r="F28" s="297"/>
      <c r="G28" s="223">
        <f>E28</f>
        <v>100</v>
      </c>
      <c r="H28" s="13"/>
    </row>
    <row r="29" spans="1:8">
      <c r="A29" s="293"/>
      <c r="B29" s="294" t="s">
        <v>1055</v>
      </c>
      <c r="C29" s="290"/>
      <c r="D29" s="291"/>
      <c r="E29" s="290"/>
      <c r="F29" s="297"/>
      <c r="G29" s="223">
        <f>E29*(1-F29)</f>
        <v>0</v>
      </c>
      <c r="H29" s="13"/>
    </row>
    <row r="30" spans="1:8">
      <c r="A30" s="293"/>
      <c r="B30" s="294" t="s">
        <v>6028</v>
      </c>
      <c r="C30" s="290"/>
      <c r="D30" s="291"/>
      <c r="E30" s="290"/>
      <c r="F30" s="292"/>
      <c r="G30" s="223">
        <f>E30*(1-F30)</f>
        <v>0</v>
      </c>
      <c r="H30" s="13"/>
    </row>
    <row r="31" spans="1:8">
      <c r="A31" s="293"/>
      <c r="B31" s="457" t="s">
        <v>6029</v>
      </c>
      <c r="C31" s="290"/>
      <c r="D31" s="298"/>
      <c r="E31" s="290"/>
      <c r="F31" s="297"/>
      <c r="G31" s="223">
        <f>E31*(1-F31)</f>
        <v>0</v>
      </c>
      <c r="H31" s="13"/>
    </row>
    <row r="32" spans="1:8" ht="16" thickBot="1">
      <c r="A32" s="293"/>
      <c r="B32" s="299"/>
      <c r="C32" s="300"/>
      <c r="D32" s="301"/>
      <c r="E32" s="300"/>
      <c r="F32" s="302"/>
      <c r="G32" s="230">
        <f>E32*(1-F32)</f>
        <v>0</v>
      </c>
      <c r="H32" s="13"/>
    </row>
    <row r="33" spans="1:256" s="308" customFormat="1" ht="16" customHeight="1">
      <c r="A33" s="303"/>
      <c r="B33" s="12" t="s">
        <v>6030</v>
      </c>
      <c r="C33" s="304"/>
      <c r="D33" s="304"/>
      <c r="E33" s="226">
        <f>SUM(E24:E32)</f>
        <v>460</v>
      </c>
      <c r="F33" s="226"/>
      <c r="G33" s="226">
        <f>SUM(G24:G32)</f>
        <v>424</v>
      </c>
      <c r="H33" s="307"/>
    </row>
    <row r="35" spans="1:256">
      <c r="C35" s="309" t="s">
        <v>6010</v>
      </c>
      <c r="D35" s="310">
        <f>G33</f>
        <v>424</v>
      </c>
      <c r="E35" s="310"/>
      <c r="F35" s="311"/>
    </row>
    <row r="37" spans="1:256">
      <c r="C37" s="1" t="s">
        <v>6158</v>
      </c>
      <c r="D37" s="1"/>
      <c r="E37" s="1"/>
      <c r="F37" s="312"/>
      <c r="G37" s="1"/>
      <c r="H37" s="1"/>
      <c r="I37" s="1"/>
    </row>
    <row r="38" spans="1:256">
      <c r="C38" s="1" t="s">
        <v>6159</v>
      </c>
      <c r="D38" s="1"/>
      <c r="E38" s="1"/>
      <c r="F38" s="312"/>
      <c r="G38" s="1"/>
      <c r="H38" s="1"/>
      <c r="I38" s="1"/>
    </row>
    <row r="39" spans="1:256">
      <c r="C39" s="919" t="s">
        <v>251</v>
      </c>
      <c r="D39" s="919"/>
      <c r="E39" s="919"/>
      <c r="F39" s="920"/>
      <c r="G39" s="919"/>
      <c r="H39" s="919"/>
      <c r="I39" s="315"/>
      <c r="J39" s="948"/>
      <c r="K39" s="948"/>
      <c r="L39" s="948"/>
      <c r="M39" s="948"/>
      <c r="N39" s="948"/>
      <c r="O39" s="948"/>
      <c r="P39" s="948"/>
      <c r="Q39" s="948"/>
      <c r="R39" s="948"/>
      <c r="S39" s="948"/>
      <c r="T39" s="948"/>
      <c r="U39" s="948"/>
      <c r="V39" s="948" t="s">
        <v>577</v>
      </c>
      <c r="W39" s="948"/>
      <c r="X39" s="948"/>
      <c r="Y39" s="948"/>
      <c r="Z39" s="948"/>
      <c r="AA39" s="948"/>
      <c r="AB39" s="948" t="s">
        <v>6158</v>
      </c>
      <c r="AC39" s="948"/>
      <c r="AD39" s="948"/>
      <c r="AE39" s="948"/>
      <c r="AF39" s="948"/>
      <c r="AG39" s="948"/>
      <c r="AH39" s="948" t="s">
        <v>6158</v>
      </c>
      <c r="AI39" s="948"/>
      <c r="AJ39" s="948"/>
      <c r="AK39" s="948"/>
      <c r="AL39" s="948"/>
      <c r="AM39" s="948"/>
      <c r="AN39" s="948" t="s">
        <v>6158</v>
      </c>
      <c r="AO39" s="948"/>
      <c r="AP39" s="948"/>
      <c r="AQ39" s="948"/>
      <c r="AR39" s="948"/>
      <c r="AS39" s="948"/>
      <c r="AT39" s="948" t="s">
        <v>6158</v>
      </c>
      <c r="AU39" s="948"/>
      <c r="AV39" s="948"/>
      <c r="AW39" s="948"/>
      <c r="AX39" s="948"/>
      <c r="AY39" s="948"/>
      <c r="AZ39" s="948" t="s">
        <v>6158</v>
      </c>
      <c r="BA39" s="948"/>
      <c r="BB39" s="948"/>
      <c r="BC39" s="948"/>
      <c r="BD39" s="948"/>
      <c r="BE39" s="948"/>
      <c r="BF39" s="948" t="s">
        <v>6158</v>
      </c>
      <c r="BG39" s="948"/>
      <c r="BH39" s="948"/>
      <c r="BI39" s="948"/>
      <c r="BJ39" s="948"/>
      <c r="BK39" s="948"/>
      <c r="BL39" s="948" t="s">
        <v>6158</v>
      </c>
      <c r="BM39" s="948"/>
      <c r="BN39" s="948"/>
      <c r="BO39" s="948"/>
      <c r="BP39" s="948"/>
      <c r="BQ39" s="948"/>
      <c r="BR39" s="948" t="s">
        <v>6158</v>
      </c>
      <c r="BS39" s="948"/>
      <c r="BT39" s="948"/>
      <c r="BU39" s="948"/>
      <c r="BV39" s="948"/>
      <c r="BW39" s="948"/>
      <c r="BX39" s="948" t="s">
        <v>6158</v>
      </c>
      <c r="BY39" s="948"/>
      <c r="BZ39" s="948"/>
      <c r="CA39" s="948"/>
      <c r="CB39" s="948"/>
      <c r="CC39" s="948"/>
      <c r="CD39" s="948" t="s">
        <v>6158</v>
      </c>
      <c r="CE39" s="948"/>
      <c r="CF39" s="948"/>
      <c r="CG39" s="948"/>
      <c r="CH39" s="948"/>
      <c r="CI39" s="948"/>
      <c r="CJ39" s="948" t="s">
        <v>6158</v>
      </c>
      <c r="CK39" s="948"/>
      <c r="CL39" s="948"/>
      <c r="CM39" s="948"/>
      <c r="CN39" s="948"/>
      <c r="CO39" s="948"/>
      <c r="CP39" s="948" t="s">
        <v>6158</v>
      </c>
      <c r="CQ39" s="948"/>
      <c r="CR39" s="948"/>
      <c r="CS39" s="948"/>
      <c r="CT39" s="948"/>
      <c r="CU39" s="948"/>
      <c r="CV39" s="948" t="s">
        <v>6158</v>
      </c>
      <c r="CW39" s="948"/>
      <c r="CX39" s="948"/>
      <c r="CY39" s="948"/>
      <c r="CZ39" s="948"/>
      <c r="DA39" s="948"/>
      <c r="DB39" s="948" t="s">
        <v>6158</v>
      </c>
      <c r="DC39" s="948"/>
      <c r="DD39" s="948"/>
      <c r="DE39" s="948"/>
      <c r="DF39" s="948"/>
      <c r="DG39" s="948"/>
      <c r="DH39" s="948" t="s">
        <v>6158</v>
      </c>
      <c r="DI39" s="948"/>
      <c r="DJ39" s="948"/>
      <c r="DK39" s="948"/>
      <c r="DL39" s="948"/>
      <c r="DM39" s="948"/>
      <c r="DN39" s="948" t="s">
        <v>6158</v>
      </c>
      <c r="DO39" s="948"/>
      <c r="DP39" s="948"/>
      <c r="DQ39" s="948"/>
      <c r="DR39" s="948"/>
      <c r="DS39" s="948"/>
      <c r="DT39" s="948" t="s">
        <v>6158</v>
      </c>
      <c r="DU39" s="948"/>
      <c r="DV39" s="948"/>
      <c r="DW39" s="948"/>
      <c r="DX39" s="948"/>
      <c r="DY39" s="948"/>
      <c r="DZ39" s="948" t="s">
        <v>6158</v>
      </c>
      <c r="EA39" s="948"/>
      <c r="EB39" s="948"/>
      <c r="EC39" s="948"/>
      <c r="ED39" s="948"/>
      <c r="EE39" s="948"/>
      <c r="EF39" s="948" t="s">
        <v>6158</v>
      </c>
      <c r="EG39" s="948"/>
      <c r="EH39" s="948"/>
      <c r="EI39" s="948"/>
      <c r="EJ39" s="948"/>
      <c r="EK39" s="948"/>
      <c r="EL39" s="948" t="s">
        <v>6158</v>
      </c>
      <c r="EM39" s="948"/>
      <c r="EN39" s="948"/>
      <c r="EO39" s="948"/>
      <c r="EP39" s="948"/>
      <c r="EQ39" s="948"/>
      <c r="ER39" s="948" t="s">
        <v>6158</v>
      </c>
      <c r="ES39" s="948"/>
      <c r="ET39" s="948"/>
      <c r="EU39" s="948"/>
      <c r="EV39" s="948"/>
      <c r="EW39" s="948"/>
      <c r="EX39" s="948" t="s">
        <v>6158</v>
      </c>
      <c r="EY39" s="948"/>
      <c r="EZ39" s="948"/>
      <c r="FA39" s="948"/>
      <c r="FB39" s="948"/>
      <c r="FC39" s="948"/>
      <c r="FD39" s="948" t="s">
        <v>6158</v>
      </c>
      <c r="FE39" s="948"/>
      <c r="FF39" s="948"/>
      <c r="FG39" s="948"/>
      <c r="FH39" s="948"/>
      <c r="FI39" s="948"/>
      <c r="FJ39" s="948" t="s">
        <v>6158</v>
      </c>
      <c r="FK39" s="948"/>
      <c r="FL39" s="948"/>
      <c r="FM39" s="948"/>
      <c r="FN39" s="948"/>
      <c r="FO39" s="948"/>
      <c r="FP39" s="948" t="s">
        <v>6158</v>
      </c>
      <c r="FQ39" s="948"/>
      <c r="FR39" s="948"/>
      <c r="FS39" s="948"/>
      <c r="FT39" s="948"/>
      <c r="FU39" s="948"/>
      <c r="FV39" s="948" t="s">
        <v>6158</v>
      </c>
      <c r="FW39" s="948"/>
      <c r="FX39" s="948"/>
      <c r="FY39" s="948"/>
      <c r="FZ39" s="948"/>
      <c r="GA39" s="948"/>
      <c r="GB39" s="948" t="s">
        <v>6158</v>
      </c>
      <c r="GC39" s="948"/>
      <c r="GD39" s="948"/>
      <c r="GE39" s="948"/>
      <c r="GF39" s="948"/>
      <c r="GG39" s="948"/>
      <c r="GH39" s="948" t="s">
        <v>6158</v>
      </c>
      <c r="GI39" s="948"/>
      <c r="GJ39" s="948"/>
      <c r="GK39" s="948"/>
      <c r="GL39" s="948"/>
      <c r="GM39" s="948"/>
      <c r="GN39" s="948" t="s">
        <v>6158</v>
      </c>
      <c r="GO39" s="948"/>
      <c r="GP39" s="948"/>
      <c r="GQ39" s="948"/>
      <c r="GR39" s="948"/>
      <c r="GS39" s="948"/>
      <c r="GT39" s="948" t="s">
        <v>6158</v>
      </c>
      <c r="GU39" s="948"/>
      <c r="GV39" s="948"/>
      <c r="GW39" s="948"/>
      <c r="GX39" s="948"/>
      <c r="GY39" s="948"/>
      <c r="GZ39" s="948" t="s">
        <v>6158</v>
      </c>
      <c r="HA39" s="948"/>
      <c r="HB39" s="948"/>
      <c r="HC39" s="948"/>
      <c r="HD39" s="948"/>
      <c r="HE39" s="948"/>
      <c r="HF39" s="948" t="s">
        <v>6158</v>
      </c>
      <c r="HG39" s="948"/>
      <c r="HH39" s="948"/>
      <c r="HI39" s="948"/>
      <c r="HJ39" s="948"/>
      <c r="HK39" s="948"/>
      <c r="HL39" s="948" t="s">
        <v>6158</v>
      </c>
      <c r="HM39" s="948"/>
      <c r="HN39" s="948"/>
      <c r="HO39" s="948"/>
      <c r="HP39" s="948"/>
      <c r="HQ39" s="948"/>
      <c r="HR39" s="948" t="s">
        <v>6158</v>
      </c>
      <c r="HS39" s="948"/>
      <c r="HT39" s="948"/>
      <c r="HU39" s="948"/>
      <c r="HV39" s="948"/>
      <c r="HW39" s="948"/>
      <c r="HX39" s="948" t="s">
        <v>6158</v>
      </c>
      <c r="HY39" s="948"/>
      <c r="HZ39" s="948"/>
      <c r="IA39" s="948"/>
      <c r="IB39" s="948"/>
      <c r="IC39" s="948"/>
      <c r="ID39" s="948" t="s">
        <v>6158</v>
      </c>
      <c r="IE39" s="948"/>
      <c r="IF39" s="948"/>
      <c r="IG39" s="948"/>
      <c r="IH39" s="948"/>
      <c r="II39" s="948"/>
      <c r="IJ39" s="948" t="s">
        <v>6158</v>
      </c>
      <c r="IK39" s="948"/>
      <c r="IL39" s="948"/>
      <c r="IM39" s="948"/>
      <c r="IN39" s="948"/>
      <c r="IO39" s="948"/>
      <c r="IP39" s="948" t="s">
        <v>6158</v>
      </c>
      <c r="IQ39" s="948"/>
      <c r="IR39" s="948"/>
      <c r="IS39" s="948"/>
    </row>
    <row r="40" spans="1:256">
      <c r="C40" s="1" t="s">
        <v>6160</v>
      </c>
      <c r="D40" s="1"/>
      <c r="E40" s="1"/>
      <c r="F40" s="312"/>
      <c r="G40" s="1"/>
      <c r="H40" s="1"/>
      <c r="I40" s="1"/>
      <c r="J40" s="948"/>
      <c r="K40" s="948"/>
      <c r="L40" s="948"/>
      <c r="M40" s="948"/>
      <c r="N40" s="948"/>
      <c r="O40" s="948"/>
      <c r="P40" s="948"/>
      <c r="Q40" s="948"/>
      <c r="R40" s="948"/>
      <c r="S40" s="948"/>
      <c r="T40" s="948"/>
      <c r="U40" s="948"/>
      <c r="V40" s="948" t="s">
        <v>6161</v>
      </c>
      <c r="W40" s="948"/>
      <c r="X40" s="948"/>
      <c r="Y40" s="948"/>
      <c r="Z40" s="948"/>
      <c r="AA40" s="948"/>
      <c r="AB40" s="948" t="s">
        <v>6161</v>
      </c>
      <c r="AC40" s="948"/>
      <c r="AD40" s="948"/>
      <c r="AE40" s="948"/>
      <c r="AF40" s="948"/>
      <c r="AG40" s="948"/>
      <c r="AH40" s="948" t="s">
        <v>6161</v>
      </c>
      <c r="AI40" s="948"/>
      <c r="AJ40" s="948"/>
      <c r="AK40" s="948"/>
      <c r="AL40" s="948"/>
      <c r="AM40" s="948"/>
      <c r="AN40" s="948" t="s">
        <v>6161</v>
      </c>
      <c r="AO40" s="948"/>
      <c r="AP40" s="948"/>
      <c r="AQ40" s="948"/>
      <c r="AR40" s="948"/>
      <c r="AS40" s="948"/>
      <c r="AT40" s="948" t="s">
        <v>6161</v>
      </c>
      <c r="AU40" s="948"/>
      <c r="AV40" s="948"/>
      <c r="AW40" s="948"/>
      <c r="AX40" s="948"/>
      <c r="AY40" s="948"/>
      <c r="AZ40" s="948" t="s">
        <v>6161</v>
      </c>
      <c r="BA40" s="948"/>
      <c r="BB40" s="948"/>
      <c r="BC40" s="948"/>
      <c r="BD40" s="948"/>
      <c r="BE40" s="948"/>
      <c r="BF40" s="948" t="s">
        <v>6161</v>
      </c>
      <c r="BG40" s="948"/>
      <c r="BH40" s="948"/>
      <c r="BI40" s="948"/>
      <c r="BJ40" s="948"/>
      <c r="BK40" s="948"/>
      <c r="BL40" s="948" t="s">
        <v>6161</v>
      </c>
      <c r="BM40" s="948"/>
      <c r="BN40" s="948"/>
      <c r="BO40" s="948"/>
      <c r="BP40" s="948"/>
      <c r="BQ40" s="948"/>
      <c r="BR40" s="948" t="s">
        <v>6161</v>
      </c>
      <c r="BS40" s="948"/>
      <c r="BT40" s="948"/>
      <c r="BU40" s="948"/>
      <c r="BV40" s="948"/>
      <c r="BW40" s="948"/>
      <c r="BX40" s="948" t="s">
        <v>6161</v>
      </c>
      <c r="BY40" s="948"/>
      <c r="BZ40" s="948"/>
      <c r="CA40" s="948"/>
      <c r="CB40" s="948"/>
      <c r="CC40" s="948"/>
      <c r="CD40" s="948" t="s">
        <v>6161</v>
      </c>
      <c r="CE40" s="948"/>
      <c r="CF40" s="948"/>
      <c r="CG40" s="948"/>
      <c r="CH40" s="948"/>
      <c r="CI40" s="948"/>
      <c r="CJ40" s="948" t="s">
        <v>6161</v>
      </c>
      <c r="CK40" s="948"/>
      <c r="CL40" s="948"/>
      <c r="CM40" s="948"/>
      <c r="CN40" s="948"/>
      <c r="CO40" s="948"/>
      <c r="CP40" s="948" t="s">
        <v>6161</v>
      </c>
      <c r="CQ40" s="948"/>
      <c r="CR40" s="948"/>
      <c r="CS40" s="948"/>
      <c r="CT40" s="948"/>
      <c r="CU40" s="948"/>
      <c r="CV40" s="948" t="s">
        <v>6161</v>
      </c>
      <c r="CW40" s="948"/>
      <c r="CX40" s="948"/>
      <c r="CY40" s="948"/>
      <c r="CZ40" s="948"/>
      <c r="DA40" s="948"/>
      <c r="DB40" s="948" t="s">
        <v>6161</v>
      </c>
      <c r="DC40" s="948"/>
      <c r="DD40" s="948"/>
      <c r="DE40" s="948"/>
      <c r="DF40" s="948"/>
      <c r="DG40" s="948"/>
      <c r="DH40" s="948" t="s">
        <v>6161</v>
      </c>
      <c r="DI40" s="948"/>
      <c r="DJ40" s="948"/>
      <c r="DK40" s="948"/>
      <c r="DL40" s="948"/>
      <c r="DM40" s="948"/>
      <c r="DN40" s="948" t="s">
        <v>6161</v>
      </c>
      <c r="DO40" s="948"/>
      <c r="DP40" s="948"/>
      <c r="DQ40" s="948"/>
      <c r="DR40" s="948"/>
      <c r="DS40" s="948"/>
      <c r="DT40" s="948" t="s">
        <v>6161</v>
      </c>
      <c r="DU40" s="948"/>
      <c r="DV40" s="948"/>
      <c r="DW40" s="948"/>
      <c r="DX40" s="948"/>
      <c r="DY40" s="948"/>
      <c r="DZ40" s="948" t="s">
        <v>6161</v>
      </c>
      <c r="EA40" s="948"/>
      <c r="EB40" s="948"/>
      <c r="EC40" s="948"/>
      <c r="ED40" s="948"/>
      <c r="EE40" s="948"/>
      <c r="EF40" s="948" t="s">
        <v>6161</v>
      </c>
      <c r="EG40" s="948"/>
      <c r="EH40" s="948"/>
      <c r="EI40" s="948"/>
      <c r="EJ40" s="948"/>
      <c r="EK40" s="948"/>
      <c r="EL40" s="948" t="s">
        <v>6161</v>
      </c>
      <c r="EM40" s="948"/>
      <c r="EN40" s="948"/>
      <c r="EO40" s="948"/>
      <c r="EP40" s="948"/>
      <c r="EQ40" s="948"/>
      <c r="ER40" s="948" t="s">
        <v>6161</v>
      </c>
      <c r="ES40" s="948"/>
      <c r="ET40" s="948"/>
      <c r="EU40" s="948"/>
      <c r="EV40" s="948"/>
      <c r="EW40" s="948"/>
      <c r="EX40" s="948" t="s">
        <v>6161</v>
      </c>
      <c r="EY40" s="948"/>
      <c r="EZ40" s="948"/>
      <c r="FA40" s="948"/>
      <c r="FB40" s="948"/>
      <c r="FC40" s="948"/>
      <c r="FD40" s="948" t="s">
        <v>6161</v>
      </c>
      <c r="FE40" s="948"/>
      <c r="FF40" s="948"/>
      <c r="FG40" s="948"/>
      <c r="FH40" s="948"/>
      <c r="FI40" s="948"/>
      <c r="FJ40" s="948" t="s">
        <v>6161</v>
      </c>
      <c r="FK40" s="948"/>
      <c r="FL40" s="948"/>
      <c r="FM40" s="948"/>
      <c r="FN40" s="948"/>
      <c r="FO40" s="948"/>
      <c r="FP40" s="948" t="s">
        <v>6161</v>
      </c>
      <c r="FQ40" s="948"/>
      <c r="FR40" s="948"/>
      <c r="FS40" s="948"/>
      <c r="FT40" s="948"/>
      <c r="FU40" s="948"/>
      <c r="FV40" s="948" t="s">
        <v>6161</v>
      </c>
      <c r="FW40" s="948"/>
      <c r="FX40" s="948"/>
      <c r="FY40" s="948"/>
      <c r="FZ40" s="948"/>
      <c r="GA40" s="948"/>
      <c r="GB40" s="948" t="s">
        <v>6161</v>
      </c>
      <c r="GC40" s="948"/>
      <c r="GD40" s="948"/>
      <c r="GE40" s="948"/>
      <c r="GF40" s="948"/>
      <c r="GG40" s="948"/>
      <c r="GH40" s="948" t="s">
        <v>6161</v>
      </c>
      <c r="GI40" s="948"/>
      <c r="GJ40" s="948"/>
      <c r="GK40" s="948"/>
      <c r="GL40" s="948"/>
      <c r="GM40" s="948"/>
      <c r="GN40" s="948" t="s">
        <v>6161</v>
      </c>
      <c r="GO40" s="948"/>
      <c r="GP40" s="948"/>
      <c r="GQ40" s="948"/>
      <c r="GR40" s="948"/>
      <c r="GS40" s="948"/>
      <c r="GT40" s="948" t="s">
        <v>6161</v>
      </c>
      <c r="GU40" s="948"/>
      <c r="GV40" s="948"/>
      <c r="GW40" s="948"/>
      <c r="GX40" s="948"/>
      <c r="GY40" s="948"/>
      <c r="GZ40" s="948" t="s">
        <v>6161</v>
      </c>
      <c r="HA40" s="948"/>
      <c r="HB40" s="948"/>
      <c r="HC40" s="948"/>
      <c r="HD40" s="948"/>
      <c r="HE40" s="948"/>
      <c r="HF40" s="948" t="s">
        <v>6161</v>
      </c>
      <c r="HG40" s="948"/>
      <c r="HH40" s="948"/>
      <c r="HI40" s="948"/>
      <c r="HJ40" s="948"/>
      <c r="HK40" s="948"/>
      <c r="HL40" s="948" t="s">
        <v>6161</v>
      </c>
      <c r="HM40" s="948"/>
      <c r="HN40" s="948"/>
      <c r="HO40" s="948"/>
      <c r="HP40" s="948"/>
      <c r="HQ40" s="948"/>
      <c r="HR40" s="948" t="s">
        <v>6161</v>
      </c>
      <c r="HS40" s="948"/>
      <c r="HT40" s="948"/>
      <c r="HU40" s="948"/>
      <c r="HV40" s="948"/>
      <c r="HW40" s="948"/>
      <c r="HX40" s="948" t="s">
        <v>6161</v>
      </c>
      <c r="HY40" s="948"/>
      <c r="HZ40" s="948"/>
      <c r="IA40" s="948"/>
      <c r="IB40" s="948"/>
      <c r="IC40" s="948"/>
      <c r="ID40" s="948" t="s">
        <v>6161</v>
      </c>
      <c r="IE40" s="948"/>
      <c r="IF40" s="948"/>
      <c r="IG40" s="948"/>
      <c r="IH40" s="948"/>
      <c r="II40" s="948"/>
      <c r="IJ40" s="948" t="s">
        <v>6161</v>
      </c>
      <c r="IK40" s="948"/>
      <c r="IL40" s="948"/>
      <c r="IM40" s="948"/>
      <c r="IN40" s="948"/>
      <c r="IO40" s="948"/>
      <c r="IP40" s="948" t="s">
        <v>6161</v>
      </c>
      <c r="IQ40" s="948"/>
      <c r="IR40" s="948"/>
      <c r="IS40" s="948"/>
    </row>
    <row r="41" spans="1:256">
      <c r="B41" s="1"/>
      <c r="C41" s="1"/>
      <c r="D41" s="1"/>
      <c r="E41" s="1"/>
      <c r="F41" s="312"/>
      <c r="G41" s="1"/>
      <c r="H41" s="1"/>
      <c r="I41" s="1"/>
      <c r="J41" s="1"/>
      <c r="K41" s="1"/>
      <c r="L41" s="1"/>
      <c r="M41" s="1"/>
      <c r="N41" s="1"/>
      <c r="O41" s="1"/>
      <c r="P41" s="948"/>
      <c r="Q41" s="948"/>
      <c r="R41" s="948"/>
      <c r="S41" s="948"/>
      <c r="T41" s="948"/>
      <c r="U41" s="948"/>
      <c r="V41" s="948" t="s">
        <v>6160</v>
      </c>
      <c r="W41" s="948"/>
      <c r="X41" s="948"/>
      <c r="Y41" s="948"/>
      <c r="Z41" s="948"/>
      <c r="AA41" s="948"/>
      <c r="AB41" s="948" t="s">
        <v>6160</v>
      </c>
      <c r="AC41" s="948"/>
      <c r="AD41" s="948"/>
      <c r="AE41" s="948"/>
      <c r="AF41" s="948"/>
      <c r="AG41" s="948"/>
      <c r="AH41" s="948" t="s">
        <v>6160</v>
      </c>
      <c r="AI41" s="948"/>
      <c r="AJ41" s="948"/>
      <c r="AK41" s="948"/>
      <c r="AL41" s="948"/>
      <c r="AM41" s="948"/>
      <c r="AN41" s="948" t="s">
        <v>6160</v>
      </c>
      <c r="AO41" s="948"/>
      <c r="AP41" s="948"/>
      <c r="AQ41" s="948"/>
      <c r="AR41" s="948"/>
      <c r="AS41" s="948"/>
      <c r="AT41" s="948" t="s">
        <v>6160</v>
      </c>
      <c r="AU41" s="948"/>
      <c r="AV41" s="948"/>
      <c r="AW41" s="948"/>
      <c r="AX41" s="948"/>
      <c r="AY41" s="948"/>
      <c r="AZ41" s="948" t="s">
        <v>6160</v>
      </c>
      <c r="BA41" s="948"/>
      <c r="BB41" s="948"/>
      <c r="BC41" s="948"/>
      <c r="BD41" s="948"/>
      <c r="BE41" s="948"/>
      <c r="BF41" s="948" t="s">
        <v>6160</v>
      </c>
      <c r="BG41" s="948"/>
      <c r="BH41" s="948"/>
      <c r="BI41" s="948"/>
      <c r="BJ41" s="948"/>
      <c r="BK41" s="948"/>
      <c r="BL41" s="948" t="s">
        <v>6160</v>
      </c>
      <c r="BM41" s="948"/>
      <c r="BN41" s="948"/>
      <c r="BO41" s="948"/>
      <c r="BP41" s="948"/>
      <c r="BQ41" s="948"/>
      <c r="BR41" s="948" t="s">
        <v>6160</v>
      </c>
      <c r="BS41" s="948"/>
      <c r="BT41" s="948"/>
      <c r="BU41" s="948"/>
      <c r="BV41" s="948"/>
      <c r="BW41" s="948"/>
      <c r="BX41" s="948" t="s">
        <v>6160</v>
      </c>
      <c r="BY41" s="948"/>
      <c r="BZ41" s="948"/>
      <c r="CA41" s="948"/>
      <c r="CB41" s="948"/>
      <c r="CC41" s="948"/>
      <c r="CD41" s="948" t="s">
        <v>6160</v>
      </c>
      <c r="CE41" s="948"/>
      <c r="CF41" s="948"/>
      <c r="CG41" s="948"/>
      <c r="CH41" s="948"/>
      <c r="CI41" s="948"/>
      <c r="CJ41" s="948" t="s">
        <v>6160</v>
      </c>
      <c r="CK41" s="948"/>
      <c r="CL41" s="948"/>
      <c r="CM41" s="948"/>
      <c r="CN41" s="948"/>
      <c r="CO41" s="948"/>
      <c r="CP41" s="948" t="s">
        <v>6160</v>
      </c>
      <c r="CQ41" s="948"/>
      <c r="CR41" s="948"/>
      <c r="CS41" s="948"/>
      <c r="CT41" s="948"/>
      <c r="CU41" s="948"/>
      <c r="CV41" s="948" t="s">
        <v>6160</v>
      </c>
      <c r="CW41" s="948"/>
      <c r="CX41" s="948"/>
      <c r="CY41" s="948"/>
      <c r="CZ41" s="948"/>
      <c r="DA41" s="948"/>
      <c r="DB41" s="948" t="s">
        <v>6160</v>
      </c>
      <c r="DC41" s="948"/>
      <c r="DD41" s="948"/>
      <c r="DE41" s="948"/>
      <c r="DF41" s="948"/>
      <c r="DG41" s="948"/>
      <c r="DH41" s="948" t="s">
        <v>6160</v>
      </c>
      <c r="DI41" s="948"/>
      <c r="DJ41" s="948"/>
      <c r="DK41" s="948"/>
      <c r="DL41" s="948"/>
      <c r="DM41" s="948"/>
      <c r="DN41" s="948" t="s">
        <v>6160</v>
      </c>
      <c r="DO41" s="948"/>
      <c r="DP41" s="948"/>
      <c r="DQ41" s="948"/>
      <c r="DR41" s="948"/>
      <c r="DS41" s="948"/>
      <c r="DT41" s="948" t="s">
        <v>6160</v>
      </c>
      <c r="DU41" s="948"/>
      <c r="DV41" s="948"/>
      <c r="DW41" s="948"/>
      <c r="DX41" s="948"/>
      <c r="DY41" s="948"/>
      <c r="DZ41" s="948" t="s">
        <v>6160</v>
      </c>
      <c r="EA41" s="948"/>
      <c r="EB41" s="948"/>
      <c r="EC41" s="948"/>
      <c r="ED41" s="948"/>
      <c r="EE41" s="948"/>
      <c r="EF41" s="948" t="s">
        <v>6160</v>
      </c>
      <c r="EG41" s="948"/>
      <c r="EH41" s="948"/>
      <c r="EI41" s="948"/>
      <c r="EJ41" s="948"/>
      <c r="EK41" s="948"/>
      <c r="EL41" s="948" t="s">
        <v>6160</v>
      </c>
      <c r="EM41" s="948"/>
      <c r="EN41" s="948"/>
      <c r="EO41" s="948"/>
      <c r="EP41" s="948"/>
      <c r="EQ41" s="948"/>
      <c r="ER41" s="948" t="s">
        <v>6160</v>
      </c>
      <c r="ES41" s="948"/>
      <c r="ET41" s="948"/>
      <c r="EU41" s="948"/>
      <c r="EV41" s="948"/>
      <c r="EW41" s="948"/>
      <c r="EX41" s="948" t="s">
        <v>6160</v>
      </c>
      <c r="EY41" s="948"/>
      <c r="EZ41" s="948"/>
      <c r="FA41" s="948"/>
      <c r="FB41" s="948"/>
      <c r="FC41" s="948"/>
      <c r="FD41" s="948" t="s">
        <v>6160</v>
      </c>
      <c r="FE41" s="948"/>
      <c r="FF41" s="948"/>
      <c r="FG41" s="948"/>
      <c r="FH41" s="948"/>
      <c r="FI41" s="948"/>
      <c r="FJ41" s="948" t="s">
        <v>6160</v>
      </c>
      <c r="FK41" s="948"/>
      <c r="FL41" s="948"/>
      <c r="FM41" s="948"/>
      <c r="FN41" s="948"/>
      <c r="FO41" s="948"/>
      <c r="FP41" s="948" t="s">
        <v>6160</v>
      </c>
      <c r="FQ41" s="948"/>
      <c r="FR41" s="948"/>
      <c r="FS41" s="948"/>
      <c r="FT41" s="948"/>
      <c r="FU41" s="948"/>
      <c r="FV41" s="948" t="s">
        <v>6160</v>
      </c>
      <c r="FW41" s="948"/>
      <c r="FX41" s="948"/>
      <c r="FY41" s="948"/>
      <c r="FZ41" s="948"/>
      <c r="GA41" s="948"/>
      <c r="GB41" s="948" t="s">
        <v>6160</v>
      </c>
      <c r="GC41" s="948"/>
      <c r="GD41" s="948"/>
      <c r="GE41" s="948"/>
      <c r="GF41" s="948"/>
      <c r="GG41" s="948"/>
      <c r="GH41" s="948" t="s">
        <v>6160</v>
      </c>
      <c r="GI41" s="948"/>
      <c r="GJ41" s="948"/>
      <c r="GK41" s="948"/>
      <c r="GL41" s="948"/>
      <c r="GM41" s="948"/>
      <c r="GN41" s="948" t="s">
        <v>6160</v>
      </c>
      <c r="GO41" s="948"/>
      <c r="GP41" s="948"/>
      <c r="GQ41" s="948"/>
      <c r="GR41" s="948"/>
      <c r="GS41" s="948"/>
      <c r="GT41" s="948" t="s">
        <v>6160</v>
      </c>
      <c r="GU41" s="948"/>
      <c r="GV41" s="948"/>
      <c r="GW41" s="948"/>
      <c r="GX41" s="948"/>
      <c r="GY41" s="948"/>
      <c r="GZ41" s="948" t="s">
        <v>6160</v>
      </c>
      <c r="HA41" s="948"/>
      <c r="HB41" s="948"/>
      <c r="HC41" s="948"/>
      <c r="HD41" s="948"/>
      <c r="HE41" s="948"/>
      <c r="HF41" s="948" t="s">
        <v>6160</v>
      </c>
      <c r="HG41" s="948"/>
      <c r="HH41" s="948"/>
      <c r="HI41" s="948"/>
      <c r="HJ41" s="948"/>
      <c r="HK41" s="948"/>
      <c r="HL41" s="948" t="s">
        <v>6160</v>
      </c>
      <c r="HM41" s="948"/>
      <c r="HN41" s="948"/>
      <c r="HO41" s="948"/>
      <c r="HP41" s="948"/>
      <c r="HQ41" s="948"/>
      <c r="HR41" s="948" t="s">
        <v>6160</v>
      </c>
      <c r="HS41" s="948"/>
      <c r="HT41" s="948"/>
      <c r="HU41" s="948"/>
      <c r="HV41" s="948"/>
      <c r="HW41" s="948"/>
      <c r="HX41" s="948" t="s">
        <v>6160</v>
      </c>
      <c r="HY41" s="948"/>
      <c r="HZ41" s="948"/>
      <c r="IA41" s="948"/>
      <c r="IB41" s="948"/>
      <c r="IC41" s="948"/>
      <c r="ID41" s="948" t="s">
        <v>6160</v>
      </c>
      <c r="IE41" s="948"/>
      <c r="IF41" s="948"/>
      <c r="IG41" s="948"/>
      <c r="IH41" s="948"/>
      <c r="II41" s="948"/>
      <c r="IJ41" s="948" t="s">
        <v>6160</v>
      </c>
      <c r="IK41" s="948"/>
      <c r="IL41" s="948"/>
      <c r="IM41" s="948"/>
      <c r="IN41" s="948"/>
      <c r="IO41" s="948"/>
      <c r="IP41" s="948" t="s">
        <v>6160</v>
      </c>
      <c r="IQ41" s="948"/>
      <c r="IR41" s="948"/>
      <c r="IS41" s="948"/>
      <c r="IT41" s="948"/>
      <c r="IU41" s="948"/>
      <c r="IV41" s="1" t="s">
        <v>6160</v>
      </c>
    </row>
    <row r="42" spans="1:256">
      <c r="A42" s="10"/>
      <c r="B42" s="10"/>
      <c r="C42" s="9"/>
      <c r="D42" s="9"/>
      <c r="E42" s="9"/>
      <c r="F42" s="259"/>
      <c r="G42" s="8"/>
    </row>
    <row r="43" spans="1:256">
      <c r="A43" s="23"/>
    </row>
    <row r="44" spans="1:256">
      <c r="A44" s="23"/>
    </row>
    <row r="45" spans="1:256" s="267" customFormat="1">
      <c r="A45" s="23"/>
      <c r="B45" s="947"/>
      <c r="C45" s="947"/>
      <c r="D45" s="947"/>
      <c r="E45" s="947"/>
      <c r="F45" s="280"/>
      <c r="G45" s="947"/>
      <c r="H45" s="947"/>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2"/>
      <c r="D49" s="22"/>
      <c r="E49" s="22"/>
      <c r="F49" s="247"/>
      <c r="G49" s="316"/>
      <c r="H49" s="23"/>
    </row>
    <row r="50" spans="1:8" s="267" customFormat="1">
      <c r="A50" s="947"/>
      <c r="B50" s="23"/>
      <c r="C50" s="23"/>
      <c r="D50" s="23"/>
      <c r="E50" s="23"/>
      <c r="F50" s="247"/>
      <c r="G50" s="23"/>
      <c r="H50" s="23"/>
    </row>
  </sheetData>
  <sheetCalcPr fullCalcOnLoad="1"/>
  <mergeCells count="123">
    <mergeCell ref="HR40:HW40"/>
    <mergeCell ref="HL40:HQ40"/>
    <mergeCell ref="GT41:GY41"/>
    <mergeCell ref="HF41:HK41"/>
    <mergeCell ref="IJ41:IO41"/>
    <mergeCell ref="IJ40:IO40"/>
    <mergeCell ref="ID40:II40"/>
    <mergeCell ref="HX40:IC40"/>
    <mergeCell ref="HX41:IC41"/>
    <mergeCell ref="C1:G1"/>
    <mergeCell ref="J39:O39"/>
    <mergeCell ref="P39:U39"/>
    <mergeCell ref="V39:AA39"/>
    <mergeCell ref="IP40:IS40"/>
    <mergeCell ref="ID41:II41"/>
    <mergeCell ref="IP41:IU41"/>
    <mergeCell ref="GN40:GS40"/>
    <mergeCell ref="GZ41:HE41"/>
    <mergeCell ref="HR41:HW41"/>
    <mergeCell ref="GT40:GY40"/>
    <mergeCell ref="HF40:HK40"/>
    <mergeCell ref="GZ40:HE40"/>
    <mergeCell ref="FD40:FI40"/>
    <mergeCell ref="FJ40:FO40"/>
    <mergeCell ref="GH41:GM41"/>
    <mergeCell ref="GN41:GS41"/>
    <mergeCell ref="FV40:GA40"/>
    <mergeCell ref="GH40:GM40"/>
    <mergeCell ref="ER41:EW41"/>
    <mergeCell ref="EL41:EQ41"/>
    <mergeCell ref="EF41:EK41"/>
    <mergeCell ref="ER40:EW40"/>
    <mergeCell ref="BL41:BQ41"/>
    <mergeCell ref="P41:U41"/>
    <mergeCell ref="V41:AA41"/>
    <mergeCell ref="AB41:AG41"/>
    <mergeCell ref="AB40:AG40"/>
    <mergeCell ref="DH40:DM40"/>
    <mergeCell ref="DN40:DS40"/>
    <mergeCell ref="DH41:DM41"/>
    <mergeCell ref="DN41:DS41"/>
    <mergeCell ref="BX41:CC41"/>
    <mergeCell ref="BR40:BW40"/>
    <mergeCell ref="AN41:AS41"/>
    <mergeCell ref="AH41:AM41"/>
    <mergeCell ref="BR41:BW41"/>
    <mergeCell ref="AZ41:BE41"/>
    <mergeCell ref="BF41:BK41"/>
    <mergeCell ref="AT41:AY41"/>
    <mergeCell ref="AB39:AG39"/>
    <mergeCell ref="AH40:AM40"/>
    <mergeCell ref="AH39:AM39"/>
    <mergeCell ref="J40:O40"/>
    <mergeCell ref="P40:U40"/>
    <mergeCell ref="AT40:AY40"/>
    <mergeCell ref="AN40:AS40"/>
    <mergeCell ref="V40:AA40"/>
    <mergeCell ref="AN39:AS39"/>
    <mergeCell ref="BL39:BQ39"/>
    <mergeCell ref="BX40:CC40"/>
    <mergeCell ref="CD41:CI41"/>
    <mergeCell ref="CJ41:CO41"/>
    <mergeCell ref="CD40:CI40"/>
    <mergeCell ref="AT39:AY39"/>
    <mergeCell ref="AZ39:BE39"/>
    <mergeCell ref="BL40:BQ40"/>
    <mergeCell ref="BF40:BK40"/>
    <mergeCell ref="AZ40:BE40"/>
    <mergeCell ref="EF40:EK40"/>
    <mergeCell ref="DZ40:EE40"/>
    <mergeCell ref="DT40:DY40"/>
    <mergeCell ref="CV40:DA40"/>
    <mergeCell ref="CV41:DA41"/>
    <mergeCell ref="DB41:DG41"/>
    <mergeCell ref="DT41:DY41"/>
    <mergeCell ref="HR39:HW39"/>
    <mergeCell ref="CJ39:CO39"/>
    <mergeCell ref="CP39:CU39"/>
    <mergeCell ref="EF39:EK39"/>
    <mergeCell ref="CV39:DA39"/>
    <mergeCell ref="DN39:DS39"/>
    <mergeCell ref="DB39:DG39"/>
    <mergeCell ref="DH39:DM39"/>
    <mergeCell ref="CP40:CU40"/>
    <mergeCell ref="CJ40:CO40"/>
    <mergeCell ref="GB41:GG41"/>
    <mergeCell ref="GB40:GG40"/>
    <mergeCell ref="FP40:FU40"/>
    <mergeCell ref="FV41:GA41"/>
    <mergeCell ref="EX40:FC40"/>
    <mergeCell ref="DB40:DG40"/>
    <mergeCell ref="CP41:CU41"/>
    <mergeCell ref="EL40:EQ40"/>
    <mergeCell ref="DZ39:EE39"/>
    <mergeCell ref="EX39:FC39"/>
    <mergeCell ref="HL41:HQ41"/>
    <mergeCell ref="EX41:FC41"/>
    <mergeCell ref="FD41:FI41"/>
    <mergeCell ref="FJ41:FO41"/>
    <mergeCell ref="FP41:FU41"/>
    <mergeCell ref="FV39:GA39"/>
    <mergeCell ref="FJ39:FO39"/>
    <mergeCell ref="DZ41:EE41"/>
    <mergeCell ref="IJ39:IO39"/>
    <mergeCell ref="HL39:HQ39"/>
    <mergeCell ref="ID39:II39"/>
    <mergeCell ref="BF39:BK39"/>
    <mergeCell ref="BR39:BW39"/>
    <mergeCell ref="DT39:DY39"/>
    <mergeCell ref="FP39:FU39"/>
    <mergeCell ref="FD39:FI39"/>
    <mergeCell ref="CD39:CI39"/>
    <mergeCell ref="BX39:CC39"/>
    <mergeCell ref="ER39:EW39"/>
    <mergeCell ref="HX39:IC39"/>
    <mergeCell ref="GZ39:HE39"/>
    <mergeCell ref="EL39:EQ39"/>
    <mergeCell ref="IP39:IS39"/>
    <mergeCell ref="GB39:GG39"/>
    <mergeCell ref="GH39:GM39"/>
    <mergeCell ref="GN39:GS39"/>
    <mergeCell ref="GT39:GY39"/>
    <mergeCell ref="HF39:HK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2" zoomScale="125" workbookViewId="0">
      <selection activeCell="F10" sqref="F1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905</v>
      </c>
      <c r="G3" s="31">
        <v>40684</v>
      </c>
    </row>
    <row r="4" spans="1:8">
      <c r="A4" s="267" t="s">
        <v>234</v>
      </c>
      <c r="G4" s="24" t="s">
        <v>6071</v>
      </c>
    </row>
    <row r="5" spans="1:8">
      <c r="A5" s="267" t="s">
        <v>414</v>
      </c>
    </row>
    <row r="6" spans="1:8">
      <c r="C6" s="49" t="s">
        <v>303</v>
      </c>
      <c r="D6" s="173"/>
      <c r="E6" s="173"/>
      <c r="F6" s="248"/>
      <c r="G6" s="46"/>
      <c r="H6" s="199"/>
    </row>
    <row r="7" spans="1:8">
      <c r="C7" s="269" t="s">
        <v>5364</v>
      </c>
      <c r="D7" s="174" t="s">
        <v>6085</v>
      </c>
      <c r="E7" s="174"/>
      <c r="F7" s="249" t="s">
        <v>5705</v>
      </c>
      <c r="G7" s="48"/>
      <c r="H7" s="199"/>
    </row>
    <row r="8" spans="1:8">
      <c r="A8" s="267" t="s">
        <v>524</v>
      </c>
      <c r="C8" s="269" t="s">
        <v>5304</v>
      </c>
      <c r="D8" s="174" t="s">
        <v>6091</v>
      </c>
      <c r="E8" s="174"/>
      <c r="F8" s="249" t="s">
        <v>6120</v>
      </c>
      <c r="G8" s="270"/>
      <c r="H8" s="199"/>
    </row>
    <row r="9" spans="1:8">
      <c r="A9" s="267" t="s">
        <v>6072</v>
      </c>
      <c r="C9" s="269" t="s">
        <v>5941</v>
      </c>
      <c r="D9" s="174" t="s">
        <v>5590</v>
      </c>
      <c r="E9" s="174"/>
      <c r="F9" s="249"/>
      <c r="G9" s="270"/>
      <c r="H9" s="199"/>
    </row>
    <row r="10" spans="1:8">
      <c r="A10" s="267" t="s">
        <v>6086</v>
      </c>
      <c r="C10" s="272"/>
      <c r="D10" s="174"/>
      <c r="E10" s="174"/>
      <c r="F10" s="249"/>
      <c r="G10" s="270"/>
      <c r="H10" s="199"/>
    </row>
    <row r="11" spans="1:8">
      <c r="A11" s="267" t="s">
        <v>1890</v>
      </c>
      <c r="C11" s="47" t="s">
        <v>527</v>
      </c>
      <c r="D11" s="199"/>
      <c r="E11" s="199"/>
      <c r="F11" s="273"/>
      <c r="G11" s="270"/>
      <c r="H11" s="199"/>
    </row>
    <row r="12" spans="1:8">
      <c r="A12" s="267" t="s">
        <v>6087</v>
      </c>
      <c r="C12" s="47" t="s">
        <v>5359</v>
      </c>
      <c r="D12" s="174"/>
      <c r="E12" s="174"/>
      <c r="F12" s="249"/>
      <c r="G12" s="270"/>
      <c r="H12" s="199"/>
    </row>
    <row r="13" spans="1:8">
      <c r="A13" s="271"/>
      <c r="C13" s="47" t="s">
        <v>523</v>
      </c>
      <c r="D13" s="199"/>
      <c r="E13" s="199"/>
      <c r="F13" s="273"/>
      <c r="G13" s="270"/>
      <c r="H13" s="199"/>
    </row>
    <row r="14" spans="1:8">
      <c r="A14" s="274"/>
      <c r="C14" s="47" t="s">
        <v>180</v>
      </c>
      <c r="D14" s="199"/>
      <c r="E14" s="199"/>
      <c r="F14" s="273"/>
      <c r="G14" s="275"/>
      <c r="H14" s="199"/>
    </row>
    <row r="15" spans="1:8">
      <c r="A15" s="274" t="s">
        <v>640</v>
      </c>
      <c r="C15" s="272" t="s">
        <v>5233</v>
      </c>
      <c r="D15" s="199"/>
      <c r="E15" s="199"/>
      <c r="F15" s="273"/>
      <c r="G15" s="270"/>
      <c r="H15" s="199"/>
    </row>
    <row r="16" spans="1:8">
      <c r="A16" s="538" t="s">
        <v>6088</v>
      </c>
      <c r="C16" s="272"/>
      <c r="D16" s="199"/>
      <c r="E16" s="199"/>
      <c r="F16" s="273"/>
      <c r="G16" s="270"/>
      <c r="H16" s="199"/>
    </row>
    <row r="17" spans="1:8">
      <c r="C17" s="272"/>
      <c r="D17" s="199"/>
      <c r="E17" s="199"/>
      <c r="F17" s="273"/>
      <c r="G17" s="270"/>
      <c r="H17" s="199"/>
    </row>
    <row r="18" spans="1:8">
      <c r="C18" s="272"/>
      <c r="D18" s="199"/>
      <c r="E18" s="199"/>
      <c r="F18" s="273"/>
      <c r="G18" s="270"/>
      <c r="H18" s="199"/>
    </row>
    <row r="19" spans="1:8">
      <c r="A19" s="267" t="s">
        <v>1967</v>
      </c>
      <c r="C19" s="276" t="s">
        <v>6089</v>
      </c>
      <c r="D19" s="814"/>
      <c r="E19" s="814"/>
      <c r="F19" s="814"/>
      <c r="G19" s="815"/>
    </row>
    <row r="20" spans="1:8">
      <c r="A20" s="274" t="s">
        <v>5565</v>
      </c>
      <c r="C20" s="274"/>
      <c r="D20" s="274"/>
      <c r="E20" s="274"/>
      <c r="F20" s="280"/>
    </row>
    <row r="21" spans="1:8">
      <c r="A21" s="918"/>
      <c r="C21" s="274"/>
      <c r="D21" s="274"/>
      <c r="E21" s="274"/>
      <c r="F21" s="280"/>
    </row>
    <row r="22" spans="1:8" s="286" customFormat="1" ht="16" customHeight="1">
      <c r="A22" s="282"/>
      <c r="B22" s="18"/>
      <c r="C22" s="8"/>
      <c r="D22" s="8"/>
      <c r="E22" s="8"/>
      <c r="F22" s="283"/>
      <c r="G22" s="284"/>
      <c r="H22" s="285"/>
    </row>
    <row r="23" spans="1:8" ht="29" customHeight="1">
      <c r="A23" s="287" t="s">
        <v>279</v>
      </c>
      <c r="B23" s="30" t="s">
        <v>305</v>
      </c>
      <c r="C23" s="30" t="s">
        <v>216</v>
      </c>
      <c r="D23" s="513" t="s">
        <v>101</v>
      </c>
      <c r="E23" s="30" t="s">
        <v>102</v>
      </c>
      <c r="F23" s="253" t="s">
        <v>4959</v>
      </c>
      <c r="G23" s="30" t="s">
        <v>104</v>
      </c>
      <c r="H23" s="13"/>
    </row>
    <row r="24" spans="1:8">
      <c r="A24" s="288">
        <v>40643</v>
      </c>
      <c r="B24" s="289" t="s">
        <v>4955</v>
      </c>
      <c r="C24" s="290">
        <v>70</v>
      </c>
      <c r="D24" s="291">
        <v>6.5</v>
      </c>
      <c r="E24" s="290">
        <f>C24*D24</f>
        <v>455</v>
      </c>
      <c r="F24" s="233">
        <v>0.2</v>
      </c>
      <c r="G24" s="223">
        <f>E24*(1-F24)</f>
        <v>364</v>
      </c>
      <c r="H24" s="13"/>
    </row>
    <row r="25" spans="1:8">
      <c r="A25" s="293"/>
      <c r="B25" s="294" t="s">
        <v>105</v>
      </c>
      <c r="C25" s="290"/>
      <c r="D25" s="291"/>
      <c r="E25" s="290"/>
      <c r="F25" s="292"/>
      <c r="G25" s="223">
        <f>E25*(1-F25)</f>
        <v>0</v>
      </c>
      <c r="H25" s="178"/>
    </row>
    <row r="26" spans="1:8">
      <c r="A26" s="293"/>
      <c r="B26" s="294" t="s">
        <v>961</v>
      </c>
      <c r="C26" s="295"/>
      <c r="D26" s="296"/>
      <c r="E26" s="290"/>
      <c r="F26" s="297"/>
      <c r="G26" s="223">
        <f>E26*(1-F26)</f>
        <v>0</v>
      </c>
      <c r="H26" s="178"/>
    </row>
    <row r="27" spans="1:8">
      <c r="A27" s="293"/>
      <c r="B27" s="294" t="s">
        <v>428</v>
      </c>
      <c r="C27" s="290"/>
      <c r="D27" s="291"/>
      <c r="E27" s="290"/>
      <c r="F27" s="292"/>
      <c r="G27" s="223">
        <f>E27*(1-F27)</f>
        <v>0</v>
      </c>
      <c r="H27" s="13"/>
    </row>
    <row r="28" spans="1:8">
      <c r="A28" s="293"/>
      <c r="B28" s="294" t="s">
        <v>6090</v>
      </c>
      <c r="C28" s="290">
        <v>100</v>
      </c>
      <c r="D28" s="296" t="s">
        <v>3722</v>
      </c>
      <c r="E28" s="290">
        <v>100</v>
      </c>
      <c r="F28" s="297"/>
      <c r="G28" s="223">
        <f>E28</f>
        <v>100</v>
      </c>
      <c r="H28" s="13"/>
    </row>
    <row r="29" spans="1:8">
      <c r="A29" s="293"/>
      <c r="B29" s="294" t="s">
        <v>1055</v>
      </c>
      <c r="C29" s="290"/>
      <c r="D29" s="291"/>
      <c r="E29" s="290"/>
      <c r="F29" s="297"/>
      <c r="G29" s="223">
        <f>E29*(1-F29)</f>
        <v>0</v>
      </c>
      <c r="H29" s="13"/>
    </row>
    <row r="30" spans="1:8">
      <c r="A30" s="293"/>
      <c r="B30" s="294" t="s">
        <v>407</v>
      </c>
      <c r="C30" s="290"/>
      <c r="D30" s="291"/>
      <c r="E30" s="290"/>
      <c r="F30" s="292"/>
      <c r="G30" s="223">
        <f>E30*(1-F30)</f>
        <v>0</v>
      </c>
      <c r="H30" s="13"/>
    </row>
    <row r="31" spans="1:8">
      <c r="A31" s="293"/>
      <c r="B31" s="457" t="s">
        <v>289</v>
      </c>
      <c r="C31" s="290"/>
      <c r="D31" s="298"/>
      <c r="E31" s="290"/>
      <c r="F31" s="297"/>
      <c r="G31" s="223">
        <f>E31*(1-F31)</f>
        <v>0</v>
      </c>
      <c r="H31" s="13"/>
    </row>
    <row r="32" spans="1:8" ht="16" thickBot="1">
      <c r="A32" s="293"/>
      <c r="B32" s="299"/>
      <c r="C32" s="300"/>
      <c r="D32" s="301"/>
      <c r="E32" s="300"/>
      <c r="F32" s="302"/>
      <c r="G32" s="230">
        <f>E32*(1-F32)</f>
        <v>0</v>
      </c>
      <c r="H32" s="13"/>
    </row>
    <row r="33" spans="1:256" s="308" customFormat="1" ht="16" customHeight="1">
      <c r="A33" s="303"/>
      <c r="B33" s="12" t="s">
        <v>326</v>
      </c>
      <c r="C33" s="304"/>
      <c r="D33" s="304"/>
      <c r="E33" s="226">
        <f>SUM(E24:E32)</f>
        <v>555</v>
      </c>
      <c r="F33" s="226"/>
      <c r="G33" s="226">
        <f>SUM(G24:G32)</f>
        <v>464</v>
      </c>
      <c r="H33" s="307"/>
    </row>
    <row r="35" spans="1:256">
      <c r="C35" s="309" t="s">
        <v>6010</v>
      </c>
      <c r="D35" s="310">
        <f>G33</f>
        <v>464</v>
      </c>
      <c r="E35" s="310"/>
      <c r="F35" s="311"/>
    </row>
    <row r="37" spans="1:256">
      <c r="C37" s="1" t="s">
        <v>577</v>
      </c>
      <c r="D37" s="1"/>
      <c r="E37" s="1"/>
      <c r="F37" s="312"/>
      <c r="G37" s="1"/>
      <c r="H37" s="1"/>
      <c r="I37" s="1"/>
    </row>
    <row r="38" spans="1:256">
      <c r="C38" s="1" t="s">
        <v>143</v>
      </c>
      <c r="D38" s="1"/>
      <c r="E38" s="1"/>
      <c r="F38" s="312"/>
      <c r="G38" s="1"/>
      <c r="H38" s="1"/>
      <c r="I38" s="1"/>
    </row>
    <row r="39" spans="1:256">
      <c r="C39" s="919" t="s">
        <v>251</v>
      </c>
      <c r="D39" s="919"/>
      <c r="E39" s="919"/>
      <c r="F39" s="920"/>
      <c r="G39" s="919"/>
      <c r="H39" s="919"/>
      <c r="I39" s="315"/>
      <c r="J39" s="948"/>
      <c r="K39" s="948"/>
      <c r="L39" s="948"/>
      <c r="M39" s="948"/>
      <c r="N39" s="948"/>
      <c r="O39" s="948"/>
      <c r="P39" s="948"/>
      <c r="Q39" s="948"/>
      <c r="R39" s="948"/>
      <c r="S39" s="948"/>
      <c r="T39" s="948"/>
      <c r="U39" s="948"/>
      <c r="V39" s="948" t="s">
        <v>577</v>
      </c>
      <c r="W39" s="948"/>
      <c r="X39" s="948"/>
      <c r="Y39" s="948"/>
      <c r="Z39" s="948"/>
      <c r="AA39" s="948"/>
      <c r="AB39" s="948" t="s">
        <v>577</v>
      </c>
      <c r="AC39" s="948"/>
      <c r="AD39" s="948"/>
      <c r="AE39" s="948"/>
      <c r="AF39" s="948"/>
      <c r="AG39" s="948"/>
      <c r="AH39" s="948" t="s">
        <v>577</v>
      </c>
      <c r="AI39" s="948"/>
      <c r="AJ39" s="948"/>
      <c r="AK39" s="948"/>
      <c r="AL39" s="948"/>
      <c r="AM39" s="948"/>
      <c r="AN39" s="948" t="s">
        <v>577</v>
      </c>
      <c r="AO39" s="948"/>
      <c r="AP39" s="948"/>
      <c r="AQ39" s="948"/>
      <c r="AR39" s="948"/>
      <c r="AS39" s="948"/>
      <c r="AT39" s="948" t="s">
        <v>577</v>
      </c>
      <c r="AU39" s="948"/>
      <c r="AV39" s="948"/>
      <c r="AW39" s="948"/>
      <c r="AX39" s="948"/>
      <c r="AY39" s="948"/>
      <c r="AZ39" s="948" t="s">
        <v>577</v>
      </c>
      <c r="BA39" s="948"/>
      <c r="BB39" s="948"/>
      <c r="BC39" s="948"/>
      <c r="BD39" s="948"/>
      <c r="BE39" s="948"/>
      <c r="BF39" s="948" t="s">
        <v>577</v>
      </c>
      <c r="BG39" s="948"/>
      <c r="BH39" s="948"/>
      <c r="BI39" s="948"/>
      <c r="BJ39" s="948"/>
      <c r="BK39" s="948"/>
      <c r="BL39" s="948" t="s">
        <v>577</v>
      </c>
      <c r="BM39" s="948"/>
      <c r="BN39" s="948"/>
      <c r="BO39" s="948"/>
      <c r="BP39" s="948"/>
      <c r="BQ39" s="948"/>
      <c r="BR39" s="948" t="s">
        <v>577</v>
      </c>
      <c r="BS39" s="948"/>
      <c r="BT39" s="948"/>
      <c r="BU39" s="948"/>
      <c r="BV39" s="948"/>
      <c r="BW39" s="948"/>
      <c r="BX39" s="948" t="s">
        <v>577</v>
      </c>
      <c r="BY39" s="948"/>
      <c r="BZ39" s="948"/>
      <c r="CA39" s="948"/>
      <c r="CB39" s="948"/>
      <c r="CC39" s="948"/>
      <c r="CD39" s="948" t="s">
        <v>577</v>
      </c>
      <c r="CE39" s="948"/>
      <c r="CF39" s="948"/>
      <c r="CG39" s="948"/>
      <c r="CH39" s="948"/>
      <c r="CI39" s="948"/>
      <c r="CJ39" s="948" t="s">
        <v>577</v>
      </c>
      <c r="CK39" s="948"/>
      <c r="CL39" s="948"/>
      <c r="CM39" s="948"/>
      <c r="CN39" s="948"/>
      <c r="CO39" s="948"/>
      <c r="CP39" s="948" t="s">
        <v>577</v>
      </c>
      <c r="CQ39" s="948"/>
      <c r="CR39" s="948"/>
      <c r="CS39" s="948"/>
      <c r="CT39" s="948"/>
      <c r="CU39" s="948"/>
      <c r="CV39" s="948" t="s">
        <v>577</v>
      </c>
      <c r="CW39" s="948"/>
      <c r="CX39" s="948"/>
      <c r="CY39" s="948"/>
      <c r="CZ39" s="948"/>
      <c r="DA39" s="948"/>
      <c r="DB39" s="948" t="s">
        <v>577</v>
      </c>
      <c r="DC39" s="948"/>
      <c r="DD39" s="948"/>
      <c r="DE39" s="948"/>
      <c r="DF39" s="948"/>
      <c r="DG39" s="948"/>
      <c r="DH39" s="948" t="s">
        <v>577</v>
      </c>
      <c r="DI39" s="948"/>
      <c r="DJ39" s="948"/>
      <c r="DK39" s="948"/>
      <c r="DL39" s="948"/>
      <c r="DM39" s="948"/>
      <c r="DN39" s="948" t="s">
        <v>577</v>
      </c>
      <c r="DO39" s="948"/>
      <c r="DP39" s="948"/>
      <c r="DQ39" s="948"/>
      <c r="DR39" s="948"/>
      <c r="DS39" s="948"/>
      <c r="DT39" s="948" t="s">
        <v>577</v>
      </c>
      <c r="DU39" s="948"/>
      <c r="DV39" s="948"/>
      <c r="DW39" s="948"/>
      <c r="DX39" s="948"/>
      <c r="DY39" s="948"/>
      <c r="DZ39" s="948" t="s">
        <v>577</v>
      </c>
      <c r="EA39" s="948"/>
      <c r="EB39" s="948"/>
      <c r="EC39" s="948"/>
      <c r="ED39" s="948"/>
      <c r="EE39" s="948"/>
      <c r="EF39" s="948" t="s">
        <v>577</v>
      </c>
      <c r="EG39" s="948"/>
      <c r="EH39" s="948"/>
      <c r="EI39" s="948"/>
      <c r="EJ39" s="948"/>
      <c r="EK39" s="948"/>
      <c r="EL39" s="948" t="s">
        <v>577</v>
      </c>
      <c r="EM39" s="948"/>
      <c r="EN39" s="948"/>
      <c r="EO39" s="948"/>
      <c r="EP39" s="948"/>
      <c r="EQ39" s="948"/>
      <c r="ER39" s="948" t="s">
        <v>577</v>
      </c>
      <c r="ES39" s="948"/>
      <c r="ET39" s="948"/>
      <c r="EU39" s="948"/>
      <c r="EV39" s="948"/>
      <c r="EW39" s="948"/>
      <c r="EX39" s="948" t="s">
        <v>577</v>
      </c>
      <c r="EY39" s="948"/>
      <c r="EZ39" s="948"/>
      <c r="FA39" s="948"/>
      <c r="FB39" s="948"/>
      <c r="FC39" s="948"/>
      <c r="FD39" s="948" t="s">
        <v>577</v>
      </c>
      <c r="FE39" s="948"/>
      <c r="FF39" s="948"/>
      <c r="FG39" s="948"/>
      <c r="FH39" s="948"/>
      <c r="FI39" s="948"/>
      <c r="FJ39" s="948" t="s">
        <v>577</v>
      </c>
      <c r="FK39" s="948"/>
      <c r="FL39" s="948"/>
      <c r="FM39" s="948"/>
      <c r="FN39" s="948"/>
      <c r="FO39" s="948"/>
      <c r="FP39" s="948" t="s">
        <v>577</v>
      </c>
      <c r="FQ39" s="948"/>
      <c r="FR39" s="948"/>
      <c r="FS39" s="948"/>
      <c r="FT39" s="948"/>
      <c r="FU39" s="948"/>
      <c r="FV39" s="948" t="s">
        <v>577</v>
      </c>
      <c r="FW39" s="948"/>
      <c r="FX39" s="948"/>
      <c r="FY39" s="948"/>
      <c r="FZ39" s="948"/>
      <c r="GA39" s="948"/>
      <c r="GB39" s="948" t="s">
        <v>577</v>
      </c>
      <c r="GC39" s="948"/>
      <c r="GD39" s="948"/>
      <c r="GE39" s="948"/>
      <c r="GF39" s="948"/>
      <c r="GG39" s="948"/>
      <c r="GH39" s="948" t="s">
        <v>577</v>
      </c>
      <c r="GI39" s="948"/>
      <c r="GJ39" s="948"/>
      <c r="GK39" s="948"/>
      <c r="GL39" s="948"/>
      <c r="GM39" s="948"/>
      <c r="GN39" s="948" t="s">
        <v>577</v>
      </c>
      <c r="GO39" s="948"/>
      <c r="GP39" s="948"/>
      <c r="GQ39" s="948"/>
      <c r="GR39" s="948"/>
      <c r="GS39" s="948"/>
      <c r="GT39" s="948" t="s">
        <v>577</v>
      </c>
      <c r="GU39" s="948"/>
      <c r="GV39" s="948"/>
      <c r="GW39" s="948"/>
      <c r="GX39" s="948"/>
      <c r="GY39" s="948"/>
      <c r="GZ39" s="948" t="s">
        <v>577</v>
      </c>
      <c r="HA39" s="948"/>
      <c r="HB39" s="948"/>
      <c r="HC39" s="948"/>
      <c r="HD39" s="948"/>
      <c r="HE39" s="948"/>
      <c r="HF39" s="948" t="s">
        <v>577</v>
      </c>
      <c r="HG39" s="948"/>
      <c r="HH39" s="948"/>
      <c r="HI39" s="948"/>
      <c r="HJ39" s="948"/>
      <c r="HK39" s="948"/>
      <c r="HL39" s="948" t="s">
        <v>577</v>
      </c>
      <c r="HM39" s="948"/>
      <c r="HN39" s="948"/>
      <c r="HO39" s="948"/>
      <c r="HP39" s="948"/>
      <c r="HQ39" s="948"/>
      <c r="HR39" s="948" t="s">
        <v>577</v>
      </c>
      <c r="HS39" s="948"/>
      <c r="HT39" s="948"/>
      <c r="HU39" s="948"/>
      <c r="HV39" s="948"/>
      <c r="HW39" s="948"/>
      <c r="HX39" s="948" t="s">
        <v>577</v>
      </c>
      <c r="HY39" s="948"/>
      <c r="HZ39" s="948"/>
      <c r="IA39" s="948"/>
      <c r="IB39" s="948"/>
      <c r="IC39" s="948"/>
      <c r="ID39" s="948" t="s">
        <v>577</v>
      </c>
      <c r="IE39" s="948"/>
      <c r="IF39" s="948"/>
      <c r="IG39" s="948"/>
      <c r="IH39" s="948"/>
      <c r="II39" s="948"/>
      <c r="IJ39" s="948" t="s">
        <v>577</v>
      </c>
      <c r="IK39" s="948"/>
      <c r="IL39" s="948"/>
      <c r="IM39" s="948"/>
      <c r="IN39" s="948"/>
      <c r="IO39" s="948"/>
      <c r="IP39" s="948" t="s">
        <v>577</v>
      </c>
      <c r="IQ39" s="948"/>
      <c r="IR39" s="948"/>
      <c r="IS39" s="948"/>
    </row>
    <row r="40" spans="1:256">
      <c r="C40" s="1" t="s">
        <v>282</v>
      </c>
      <c r="D40" s="1"/>
      <c r="E40" s="1"/>
      <c r="F40" s="312"/>
      <c r="G40" s="1"/>
      <c r="H40" s="1"/>
      <c r="I40" s="1"/>
      <c r="J40" s="948"/>
      <c r="K40" s="948"/>
      <c r="L40" s="948"/>
      <c r="M40" s="948"/>
      <c r="N40" s="948"/>
      <c r="O40" s="948"/>
      <c r="P40" s="948"/>
      <c r="Q40" s="948"/>
      <c r="R40" s="948"/>
      <c r="S40" s="948"/>
      <c r="T40" s="948"/>
      <c r="U40" s="948"/>
      <c r="V40" s="948" t="s">
        <v>774</v>
      </c>
      <c r="W40" s="948"/>
      <c r="X40" s="948"/>
      <c r="Y40" s="948"/>
      <c r="Z40" s="948"/>
      <c r="AA40" s="948"/>
      <c r="AB40" s="948" t="s">
        <v>774</v>
      </c>
      <c r="AC40" s="948"/>
      <c r="AD40" s="948"/>
      <c r="AE40" s="948"/>
      <c r="AF40" s="948"/>
      <c r="AG40" s="948"/>
      <c r="AH40" s="948" t="s">
        <v>774</v>
      </c>
      <c r="AI40" s="948"/>
      <c r="AJ40" s="948"/>
      <c r="AK40" s="948"/>
      <c r="AL40" s="948"/>
      <c r="AM40" s="948"/>
      <c r="AN40" s="948" t="s">
        <v>774</v>
      </c>
      <c r="AO40" s="948"/>
      <c r="AP40" s="948"/>
      <c r="AQ40" s="948"/>
      <c r="AR40" s="948"/>
      <c r="AS40" s="948"/>
      <c r="AT40" s="948" t="s">
        <v>774</v>
      </c>
      <c r="AU40" s="948"/>
      <c r="AV40" s="948"/>
      <c r="AW40" s="948"/>
      <c r="AX40" s="948"/>
      <c r="AY40" s="948"/>
      <c r="AZ40" s="948" t="s">
        <v>774</v>
      </c>
      <c r="BA40" s="948"/>
      <c r="BB40" s="948"/>
      <c r="BC40" s="948"/>
      <c r="BD40" s="948"/>
      <c r="BE40" s="948"/>
      <c r="BF40" s="948" t="s">
        <v>774</v>
      </c>
      <c r="BG40" s="948"/>
      <c r="BH40" s="948"/>
      <c r="BI40" s="948"/>
      <c r="BJ40" s="948"/>
      <c r="BK40" s="948"/>
      <c r="BL40" s="948" t="s">
        <v>774</v>
      </c>
      <c r="BM40" s="948"/>
      <c r="BN40" s="948"/>
      <c r="BO40" s="948"/>
      <c r="BP40" s="948"/>
      <c r="BQ40" s="948"/>
      <c r="BR40" s="948" t="s">
        <v>774</v>
      </c>
      <c r="BS40" s="948"/>
      <c r="BT40" s="948"/>
      <c r="BU40" s="948"/>
      <c r="BV40" s="948"/>
      <c r="BW40" s="948"/>
      <c r="BX40" s="948" t="s">
        <v>774</v>
      </c>
      <c r="BY40" s="948"/>
      <c r="BZ40" s="948"/>
      <c r="CA40" s="948"/>
      <c r="CB40" s="948"/>
      <c r="CC40" s="948"/>
      <c r="CD40" s="948" t="s">
        <v>774</v>
      </c>
      <c r="CE40" s="948"/>
      <c r="CF40" s="948"/>
      <c r="CG40" s="948"/>
      <c r="CH40" s="948"/>
      <c r="CI40" s="948"/>
      <c r="CJ40" s="948" t="s">
        <v>774</v>
      </c>
      <c r="CK40" s="948"/>
      <c r="CL40" s="948"/>
      <c r="CM40" s="948"/>
      <c r="CN40" s="948"/>
      <c r="CO40" s="948"/>
      <c r="CP40" s="948" t="s">
        <v>774</v>
      </c>
      <c r="CQ40" s="948"/>
      <c r="CR40" s="948"/>
      <c r="CS40" s="948"/>
      <c r="CT40" s="948"/>
      <c r="CU40" s="948"/>
      <c r="CV40" s="948" t="s">
        <v>774</v>
      </c>
      <c r="CW40" s="948"/>
      <c r="CX40" s="948"/>
      <c r="CY40" s="948"/>
      <c r="CZ40" s="948"/>
      <c r="DA40" s="948"/>
      <c r="DB40" s="948" t="s">
        <v>774</v>
      </c>
      <c r="DC40" s="948"/>
      <c r="DD40" s="948"/>
      <c r="DE40" s="948"/>
      <c r="DF40" s="948"/>
      <c r="DG40" s="948"/>
      <c r="DH40" s="948" t="s">
        <v>774</v>
      </c>
      <c r="DI40" s="948"/>
      <c r="DJ40" s="948"/>
      <c r="DK40" s="948"/>
      <c r="DL40" s="948"/>
      <c r="DM40" s="948"/>
      <c r="DN40" s="948" t="s">
        <v>774</v>
      </c>
      <c r="DO40" s="948"/>
      <c r="DP40" s="948"/>
      <c r="DQ40" s="948"/>
      <c r="DR40" s="948"/>
      <c r="DS40" s="948"/>
      <c r="DT40" s="948" t="s">
        <v>774</v>
      </c>
      <c r="DU40" s="948"/>
      <c r="DV40" s="948"/>
      <c r="DW40" s="948"/>
      <c r="DX40" s="948"/>
      <c r="DY40" s="948"/>
      <c r="DZ40" s="948" t="s">
        <v>774</v>
      </c>
      <c r="EA40" s="948"/>
      <c r="EB40" s="948"/>
      <c r="EC40" s="948"/>
      <c r="ED40" s="948"/>
      <c r="EE40" s="948"/>
      <c r="EF40" s="948" t="s">
        <v>774</v>
      </c>
      <c r="EG40" s="948"/>
      <c r="EH40" s="948"/>
      <c r="EI40" s="948"/>
      <c r="EJ40" s="948"/>
      <c r="EK40" s="948"/>
      <c r="EL40" s="948" t="s">
        <v>774</v>
      </c>
      <c r="EM40" s="948"/>
      <c r="EN40" s="948"/>
      <c r="EO40" s="948"/>
      <c r="EP40" s="948"/>
      <c r="EQ40" s="948"/>
      <c r="ER40" s="948" t="s">
        <v>774</v>
      </c>
      <c r="ES40" s="948"/>
      <c r="ET40" s="948"/>
      <c r="EU40" s="948"/>
      <c r="EV40" s="948"/>
      <c r="EW40" s="948"/>
      <c r="EX40" s="948" t="s">
        <v>774</v>
      </c>
      <c r="EY40" s="948"/>
      <c r="EZ40" s="948"/>
      <c r="FA40" s="948"/>
      <c r="FB40" s="948"/>
      <c r="FC40" s="948"/>
      <c r="FD40" s="948" t="s">
        <v>774</v>
      </c>
      <c r="FE40" s="948"/>
      <c r="FF40" s="948"/>
      <c r="FG40" s="948"/>
      <c r="FH40" s="948"/>
      <c r="FI40" s="948"/>
      <c r="FJ40" s="948" t="s">
        <v>774</v>
      </c>
      <c r="FK40" s="948"/>
      <c r="FL40" s="948"/>
      <c r="FM40" s="948"/>
      <c r="FN40" s="948"/>
      <c r="FO40" s="948"/>
      <c r="FP40" s="948" t="s">
        <v>774</v>
      </c>
      <c r="FQ40" s="948"/>
      <c r="FR40" s="948"/>
      <c r="FS40" s="948"/>
      <c r="FT40" s="948"/>
      <c r="FU40" s="948"/>
      <c r="FV40" s="948" t="s">
        <v>774</v>
      </c>
      <c r="FW40" s="948"/>
      <c r="FX40" s="948"/>
      <c r="FY40" s="948"/>
      <c r="FZ40" s="948"/>
      <c r="GA40" s="948"/>
      <c r="GB40" s="948" t="s">
        <v>774</v>
      </c>
      <c r="GC40" s="948"/>
      <c r="GD40" s="948"/>
      <c r="GE40" s="948"/>
      <c r="GF40" s="948"/>
      <c r="GG40" s="948"/>
      <c r="GH40" s="948" t="s">
        <v>774</v>
      </c>
      <c r="GI40" s="948"/>
      <c r="GJ40" s="948"/>
      <c r="GK40" s="948"/>
      <c r="GL40" s="948"/>
      <c r="GM40" s="948"/>
      <c r="GN40" s="948" t="s">
        <v>774</v>
      </c>
      <c r="GO40" s="948"/>
      <c r="GP40" s="948"/>
      <c r="GQ40" s="948"/>
      <c r="GR40" s="948"/>
      <c r="GS40" s="948"/>
      <c r="GT40" s="948" t="s">
        <v>774</v>
      </c>
      <c r="GU40" s="948"/>
      <c r="GV40" s="948"/>
      <c r="GW40" s="948"/>
      <c r="GX40" s="948"/>
      <c r="GY40" s="948"/>
      <c r="GZ40" s="948" t="s">
        <v>774</v>
      </c>
      <c r="HA40" s="948"/>
      <c r="HB40" s="948"/>
      <c r="HC40" s="948"/>
      <c r="HD40" s="948"/>
      <c r="HE40" s="948"/>
      <c r="HF40" s="948" t="s">
        <v>774</v>
      </c>
      <c r="HG40" s="948"/>
      <c r="HH40" s="948"/>
      <c r="HI40" s="948"/>
      <c r="HJ40" s="948"/>
      <c r="HK40" s="948"/>
      <c r="HL40" s="948" t="s">
        <v>774</v>
      </c>
      <c r="HM40" s="948"/>
      <c r="HN40" s="948"/>
      <c r="HO40" s="948"/>
      <c r="HP40" s="948"/>
      <c r="HQ40" s="948"/>
      <c r="HR40" s="948" t="s">
        <v>774</v>
      </c>
      <c r="HS40" s="948"/>
      <c r="HT40" s="948"/>
      <c r="HU40" s="948"/>
      <c r="HV40" s="948"/>
      <c r="HW40" s="948"/>
      <c r="HX40" s="948" t="s">
        <v>774</v>
      </c>
      <c r="HY40" s="948"/>
      <c r="HZ40" s="948"/>
      <c r="IA40" s="948"/>
      <c r="IB40" s="948"/>
      <c r="IC40" s="948"/>
      <c r="ID40" s="948" t="s">
        <v>774</v>
      </c>
      <c r="IE40" s="948"/>
      <c r="IF40" s="948"/>
      <c r="IG40" s="948"/>
      <c r="IH40" s="948"/>
      <c r="II40" s="948"/>
      <c r="IJ40" s="948" t="s">
        <v>774</v>
      </c>
      <c r="IK40" s="948"/>
      <c r="IL40" s="948"/>
      <c r="IM40" s="948"/>
      <c r="IN40" s="948"/>
      <c r="IO40" s="948"/>
      <c r="IP40" s="948" t="s">
        <v>774</v>
      </c>
      <c r="IQ40" s="948"/>
      <c r="IR40" s="948"/>
      <c r="IS40" s="948"/>
    </row>
    <row r="41" spans="1:256">
      <c r="B41" s="1"/>
      <c r="C41" s="1"/>
      <c r="D41" s="1"/>
      <c r="E41" s="1"/>
      <c r="F41" s="312"/>
      <c r="G41" s="1"/>
      <c r="H41" s="1"/>
      <c r="I41" s="1"/>
      <c r="J41" s="1"/>
      <c r="K41" s="1"/>
      <c r="L41" s="1"/>
      <c r="M41" s="1"/>
      <c r="N41" s="1"/>
      <c r="O41" s="1"/>
      <c r="P41" s="948"/>
      <c r="Q41" s="948"/>
      <c r="R41" s="948"/>
      <c r="S41" s="948"/>
      <c r="T41" s="948"/>
      <c r="U41" s="948"/>
      <c r="V41" s="948" t="s">
        <v>282</v>
      </c>
      <c r="W41" s="948"/>
      <c r="X41" s="948"/>
      <c r="Y41" s="948"/>
      <c r="Z41" s="948"/>
      <c r="AA41" s="948"/>
      <c r="AB41" s="948" t="s">
        <v>282</v>
      </c>
      <c r="AC41" s="948"/>
      <c r="AD41" s="948"/>
      <c r="AE41" s="948"/>
      <c r="AF41" s="948"/>
      <c r="AG41" s="948"/>
      <c r="AH41" s="948" t="s">
        <v>282</v>
      </c>
      <c r="AI41" s="948"/>
      <c r="AJ41" s="948"/>
      <c r="AK41" s="948"/>
      <c r="AL41" s="948"/>
      <c r="AM41" s="948"/>
      <c r="AN41" s="948" t="s">
        <v>282</v>
      </c>
      <c r="AO41" s="948"/>
      <c r="AP41" s="948"/>
      <c r="AQ41" s="948"/>
      <c r="AR41" s="948"/>
      <c r="AS41" s="948"/>
      <c r="AT41" s="948" t="s">
        <v>282</v>
      </c>
      <c r="AU41" s="948"/>
      <c r="AV41" s="948"/>
      <c r="AW41" s="948"/>
      <c r="AX41" s="948"/>
      <c r="AY41" s="948"/>
      <c r="AZ41" s="948" t="s">
        <v>282</v>
      </c>
      <c r="BA41" s="948"/>
      <c r="BB41" s="948"/>
      <c r="BC41" s="948"/>
      <c r="BD41" s="948"/>
      <c r="BE41" s="948"/>
      <c r="BF41" s="948" t="s">
        <v>282</v>
      </c>
      <c r="BG41" s="948"/>
      <c r="BH41" s="948"/>
      <c r="BI41" s="948"/>
      <c r="BJ41" s="948"/>
      <c r="BK41" s="948"/>
      <c r="BL41" s="948" t="s">
        <v>282</v>
      </c>
      <c r="BM41" s="948"/>
      <c r="BN41" s="948"/>
      <c r="BO41" s="948"/>
      <c r="BP41" s="948"/>
      <c r="BQ41" s="948"/>
      <c r="BR41" s="948" t="s">
        <v>282</v>
      </c>
      <c r="BS41" s="948"/>
      <c r="BT41" s="948"/>
      <c r="BU41" s="948"/>
      <c r="BV41" s="948"/>
      <c r="BW41" s="948"/>
      <c r="BX41" s="948" t="s">
        <v>282</v>
      </c>
      <c r="BY41" s="948"/>
      <c r="BZ41" s="948"/>
      <c r="CA41" s="948"/>
      <c r="CB41" s="948"/>
      <c r="CC41" s="948"/>
      <c r="CD41" s="948" t="s">
        <v>282</v>
      </c>
      <c r="CE41" s="948"/>
      <c r="CF41" s="948"/>
      <c r="CG41" s="948"/>
      <c r="CH41" s="948"/>
      <c r="CI41" s="948"/>
      <c r="CJ41" s="948" t="s">
        <v>282</v>
      </c>
      <c r="CK41" s="948"/>
      <c r="CL41" s="948"/>
      <c r="CM41" s="948"/>
      <c r="CN41" s="948"/>
      <c r="CO41" s="948"/>
      <c r="CP41" s="948" t="s">
        <v>282</v>
      </c>
      <c r="CQ41" s="948"/>
      <c r="CR41" s="948"/>
      <c r="CS41" s="948"/>
      <c r="CT41" s="948"/>
      <c r="CU41" s="948"/>
      <c r="CV41" s="948" t="s">
        <v>282</v>
      </c>
      <c r="CW41" s="948"/>
      <c r="CX41" s="948"/>
      <c r="CY41" s="948"/>
      <c r="CZ41" s="948"/>
      <c r="DA41" s="948"/>
      <c r="DB41" s="948" t="s">
        <v>282</v>
      </c>
      <c r="DC41" s="948"/>
      <c r="DD41" s="948"/>
      <c r="DE41" s="948"/>
      <c r="DF41" s="948"/>
      <c r="DG41" s="948"/>
      <c r="DH41" s="948" t="s">
        <v>282</v>
      </c>
      <c r="DI41" s="948"/>
      <c r="DJ41" s="948"/>
      <c r="DK41" s="948"/>
      <c r="DL41" s="948"/>
      <c r="DM41" s="948"/>
      <c r="DN41" s="948" t="s">
        <v>282</v>
      </c>
      <c r="DO41" s="948"/>
      <c r="DP41" s="948"/>
      <c r="DQ41" s="948"/>
      <c r="DR41" s="948"/>
      <c r="DS41" s="948"/>
      <c r="DT41" s="948" t="s">
        <v>282</v>
      </c>
      <c r="DU41" s="948"/>
      <c r="DV41" s="948"/>
      <c r="DW41" s="948"/>
      <c r="DX41" s="948"/>
      <c r="DY41" s="948"/>
      <c r="DZ41" s="948" t="s">
        <v>282</v>
      </c>
      <c r="EA41" s="948"/>
      <c r="EB41" s="948"/>
      <c r="EC41" s="948"/>
      <c r="ED41" s="948"/>
      <c r="EE41" s="948"/>
      <c r="EF41" s="948" t="s">
        <v>282</v>
      </c>
      <c r="EG41" s="948"/>
      <c r="EH41" s="948"/>
      <c r="EI41" s="948"/>
      <c r="EJ41" s="948"/>
      <c r="EK41" s="948"/>
      <c r="EL41" s="948" t="s">
        <v>282</v>
      </c>
      <c r="EM41" s="948"/>
      <c r="EN41" s="948"/>
      <c r="EO41" s="948"/>
      <c r="EP41" s="948"/>
      <c r="EQ41" s="948"/>
      <c r="ER41" s="948" t="s">
        <v>282</v>
      </c>
      <c r="ES41" s="948"/>
      <c r="ET41" s="948"/>
      <c r="EU41" s="948"/>
      <c r="EV41" s="948"/>
      <c r="EW41" s="948"/>
      <c r="EX41" s="948" t="s">
        <v>282</v>
      </c>
      <c r="EY41" s="948"/>
      <c r="EZ41" s="948"/>
      <c r="FA41" s="948"/>
      <c r="FB41" s="948"/>
      <c r="FC41" s="948"/>
      <c r="FD41" s="948" t="s">
        <v>282</v>
      </c>
      <c r="FE41" s="948"/>
      <c r="FF41" s="948"/>
      <c r="FG41" s="948"/>
      <c r="FH41" s="948"/>
      <c r="FI41" s="948"/>
      <c r="FJ41" s="948" t="s">
        <v>282</v>
      </c>
      <c r="FK41" s="948"/>
      <c r="FL41" s="948"/>
      <c r="FM41" s="948"/>
      <c r="FN41" s="948"/>
      <c r="FO41" s="948"/>
      <c r="FP41" s="948" t="s">
        <v>282</v>
      </c>
      <c r="FQ41" s="948"/>
      <c r="FR41" s="948"/>
      <c r="FS41" s="948"/>
      <c r="FT41" s="948"/>
      <c r="FU41" s="948"/>
      <c r="FV41" s="948" t="s">
        <v>282</v>
      </c>
      <c r="FW41" s="948"/>
      <c r="FX41" s="948"/>
      <c r="FY41" s="948"/>
      <c r="FZ41" s="948"/>
      <c r="GA41" s="948"/>
      <c r="GB41" s="948" t="s">
        <v>282</v>
      </c>
      <c r="GC41" s="948"/>
      <c r="GD41" s="948"/>
      <c r="GE41" s="948"/>
      <c r="GF41" s="948"/>
      <c r="GG41" s="948"/>
      <c r="GH41" s="948" t="s">
        <v>282</v>
      </c>
      <c r="GI41" s="948"/>
      <c r="GJ41" s="948"/>
      <c r="GK41" s="948"/>
      <c r="GL41" s="948"/>
      <c r="GM41" s="948"/>
      <c r="GN41" s="948" t="s">
        <v>282</v>
      </c>
      <c r="GO41" s="948"/>
      <c r="GP41" s="948"/>
      <c r="GQ41" s="948"/>
      <c r="GR41" s="948"/>
      <c r="GS41" s="948"/>
      <c r="GT41" s="948" t="s">
        <v>282</v>
      </c>
      <c r="GU41" s="948"/>
      <c r="GV41" s="948"/>
      <c r="GW41" s="948"/>
      <c r="GX41" s="948"/>
      <c r="GY41" s="948"/>
      <c r="GZ41" s="948" t="s">
        <v>282</v>
      </c>
      <c r="HA41" s="948"/>
      <c r="HB41" s="948"/>
      <c r="HC41" s="948"/>
      <c r="HD41" s="948"/>
      <c r="HE41" s="948"/>
      <c r="HF41" s="948" t="s">
        <v>282</v>
      </c>
      <c r="HG41" s="948"/>
      <c r="HH41" s="948"/>
      <c r="HI41" s="948"/>
      <c r="HJ41" s="948"/>
      <c r="HK41" s="948"/>
      <c r="HL41" s="948" t="s">
        <v>282</v>
      </c>
      <c r="HM41" s="948"/>
      <c r="HN41" s="948"/>
      <c r="HO41" s="948"/>
      <c r="HP41" s="948"/>
      <c r="HQ41" s="948"/>
      <c r="HR41" s="948" t="s">
        <v>282</v>
      </c>
      <c r="HS41" s="948"/>
      <c r="HT41" s="948"/>
      <c r="HU41" s="948"/>
      <c r="HV41" s="948"/>
      <c r="HW41" s="948"/>
      <c r="HX41" s="948" t="s">
        <v>282</v>
      </c>
      <c r="HY41" s="948"/>
      <c r="HZ41" s="948"/>
      <c r="IA41" s="948"/>
      <c r="IB41" s="948"/>
      <c r="IC41" s="948"/>
      <c r="ID41" s="948" t="s">
        <v>282</v>
      </c>
      <c r="IE41" s="948"/>
      <c r="IF41" s="948"/>
      <c r="IG41" s="948"/>
      <c r="IH41" s="948"/>
      <c r="II41" s="948"/>
      <c r="IJ41" s="948" t="s">
        <v>282</v>
      </c>
      <c r="IK41" s="948"/>
      <c r="IL41" s="948"/>
      <c r="IM41" s="948"/>
      <c r="IN41" s="948"/>
      <c r="IO41" s="948"/>
      <c r="IP41" s="948" t="s">
        <v>282</v>
      </c>
      <c r="IQ41" s="948"/>
      <c r="IR41" s="948"/>
      <c r="IS41" s="948"/>
      <c r="IT41" s="948"/>
      <c r="IU41" s="948"/>
      <c r="IV41" s="1" t="s">
        <v>282</v>
      </c>
    </row>
    <row r="42" spans="1:256">
      <c r="A42" s="10"/>
      <c r="B42" s="10"/>
      <c r="C42" s="9"/>
      <c r="D42" s="9"/>
      <c r="E42" s="9"/>
      <c r="F42" s="259"/>
      <c r="G42" s="8"/>
    </row>
    <row r="43" spans="1:256">
      <c r="A43" s="23"/>
    </row>
    <row r="44" spans="1:256">
      <c r="A44" s="23"/>
    </row>
    <row r="45" spans="1:256" s="267" customFormat="1">
      <c r="A45" s="23"/>
      <c r="B45" s="947"/>
      <c r="C45" s="947"/>
      <c r="D45" s="947"/>
      <c r="E45" s="947"/>
      <c r="F45" s="280"/>
      <c r="G45" s="947"/>
      <c r="H45" s="947"/>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2"/>
      <c r="D49" s="22"/>
      <c r="E49" s="22"/>
      <c r="F49" s="247"/>
      <c r="G49" s="316"/>
      <c r="H49" s="23"/>
    </row>
    <row r="50" spans="1:8" s="267" customFormat="1">
      <c r="A50" s="947"/>
      <c r="B50" s="23"/>
      <c r="C50" s="23"/>
      <c r="D50" s="23"/>
      <c r="E50" s="23"/>
      <c r="F50" s="247"/>
      <c r="G50" s="23"/>
      <c r="H50" s="23"/>
    </row>
  </sheetData>
  <sheetCalcPr fullCalcOnLoad="1"/>
  <mergeCells count="123">
    <mergeCell ref="J40:O40"/>
    <mergeCell ref="P41:U41"/>
    <mergeCell ref="V41:AA41"/>
    <mergeCell ref="AB41:AG41"/>
    <mergeCell ref="C1:G1"/>
    <mergeCell ref="J39:O39"/>
    <mergeCell ref="P39:U39"/>
    <mergeCell ref="V39:AA39"/>
    <mergeCell ref="AT39:AY39"/>
    <mergeCell ref="AB39:AG39"/>
    <mergeCell ref="AN39:AS39"/>
    <mergeCell ref="P40:U40"/>
    <mergeCell ref="V40:AA40"/>
    <mergeCell ref="AB40:AG40"/>
    <mergeCell ref="AT40:AY40"/>
    <mergeCell ref="AT41:AY41"/>
    <mergeCell ref="DB41:DG41"/>
    <mergeCell ref="DB40:DG40"/>
    <mergeCell ref="CP40:CU40"/>
    <mergeCell ref="AZ41:BE41"/>
    <mergeCell ref="BX41:CC41"/>
    <mergeCell ref="CD41:CI41"/>
    <mergeCell ref="CJ41:CO41"/>
    <mergeCell ref="CP41:CU41"/>
    <mergeCell ref="CV41:DA41"/>
    <mergeCell ref="DZ41:EE41"/>
    <mergeCell ref="AN41:AS41"/>
    <mergeCell ref="AH39:AM39"/>
    <mergeCell ref="AH40:AM40"/>
    <mergeCell ref="AH41:AM41"/>
    <mergeCell ref="AN40:AS40"/>
    <mergeCell ref="BR39:BW39"/>
    <mergeCell ref="BR41:BW41"/>
    <mergeCell ref="BF41:BK41"/>
    <mergeCell ref="BL41:BQ41"/>
    <mergeCell ref="BL39:BQ39"/>
    <mergeCell ref="BF39:BK39"/>
    <mergeCell ref="AZ39:BE39"/>
    <mergeCell ref="BR40:BW40"/>
    <mergeCell ref="AZ40:BE40"/>
    <mergeCell ref="BL40:BQ40"/>
    <mergeCell ref="BF40:BK40"/>
    <mergeCell ref="FV39:GA39"/>
    <mergeCell ref="BX39:CC39"/>
    <mergeCell ref="BX40:CC40"/>
    <mergeCell ref="CD39:CI39"/>
    <mergeCell ref="CD40:CI40"/>
    <mergeCell ref="CV39:DA39"/>
    <mergeCell ref="CJ39:CO39"/>
    <mergeCell ref="CV40:DA40"/>
    <mergeCell ref="CP39:CU39"/>
    <mergeCell ref="CJ40:CO40"/>
    <mergeCell ref="HF40:HK40"/>
    <mergeCell ref="HL39:HQ39"/>
    <mergeCell ref="HF39:HK39"/>
    <mergeCell ref="HR39:HW39"/>
    <mergeCell ref="EX39:FC39"/>
    <mergeCell ref="ER40:EW40"/>
    <mergeCell ref="GH39:GM39"/>
    <mergeCell ref="GN39:GS39"/>
    <mergeCell ref="FV40:GA40"/>
    <mergeCell ref="GH40:GM40"/>
    <mergeCell ref="ID40:II40"/>
    <mergeCell ref="HX40:IC40"/>
    <mergeCell ref="ID39:II39"/>
    <mergeCell ref="IJ39:IO39"/>
    <mergeCell ref="IP39:IS39"/>
    <mergeCell ref="HX39:IC39"/>
    <mergeCell ref="HL41:HQ41"/>
    <mergeCell ref="GB41:GG41"/>
    <mergeCell ref="IP41:IU41"/>
    <mergeCell ref="IJ41:IO41"/>
    <mergeCell ref="ID41:II41"/>
    <mergeCell ref="HF41:HK41"/>
    <mergeCell ref="HR41:HW41"/>
    <mergeCell ref="HX41:IC41"/>
    <mergeCell ref="HL40:HQ40"/>
    <mergeCell ref="GZ40:HE40"/>
    <mergeCell ref="FV41:GA41"/>
    <mergeCell ref="GN41:GS41"/>
    <mergeCell ref="IP40:IS40"/>
    <mergeCell ref="IJ40:IO40"/>
    <mergeCell ref="GT40:GY40"/>
    <mergeCell ref="HR40:HW40"/>
    <mergeCell ref="GB40:GG40"/>
    <mergeCell ref="GZ41:HE41"/>
    <mergeCell ref="DB39:DG39"/>
    <mergeCell ref="DH39:DM39"/>
    <mergeCell ref="DZ39:EE39"/>
    <mergeCell ref="DT39:DY39"/>
    <mergeCell ref="GH41:GM41"/>
    <mergeCell ref="GT41:GY41"/>
    <mergeCell ref="EL40:EQ40"/>
    <mergeCell ref="DZ40:EE40"/>
    <mergeCell ref="GN40:GS40"/>
    <mergeCell ref="GB39:GG39"/>
    <mergeCell ref="FP39:FU39"/>
    <mergeCell ref="EF39:EK39"/>
    <mergeCell ref="DN39:DS39"/>
    <mergeCell ref="EL39:EQ39"/>
    <mergeCell ref="ER39:EW39"/>
    <mergeCell ref="FD39:FI39"/>
    <mergeCell ref="FJ39:FO39"/>
    <mergeCell ref="EF40:EK40"/>
    <mergeCell ref="GT39:GY39"/>
    <mergeCell ref="GZ39:HE39"/>
    <mergeCell ref="EX41:FC41"/>
    <mergeCell ref="FP41:FU41"/>
    <mergeCell ref="FD41:FI41"/>
    <mergeCell ref="EX40:FC40"/>
    <mergeCell ref="FP40:FU40"/>
    <mergeCell ref="FJ40:FO40"/>
    <mergeCell ref="FD40:FI40"/>
    <mergeCell ref="EF41:EK41"/>
    <mergeCell ref="DN41:DS41"/>
    <mergeCell ref="FJ41:FO41"/>
    <mergeCell ref="ER41:EW41"/>
    <mergeCell ref="DH40:DM40"/>
    <mergeCell ref="DN40:DS40"/>
    <mergeCell ref="EL41:EQ41"/>
    <mergeCell ref="DT41:DY41"/>
    <mergeCell ref="DH41:DM41"/>
    <mergeCell ref="DT40:DY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A3" sqref="A3"/>
    </sheetView>
  </sheetViews>
  <sheetFormatPr baseColWidth="10" defaultColWidth="10.7109375" defaultRowHeight="15"/>
  <cols>
    <col min="1" max="1" width="9.5703125" style="267" customWidth="1"/>
    <col min="2" max="2" width="39.285156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740</v>
      </c>
      <c r="G2" s="22"/>
    </row>
    <row r="3" spans="1:8">
      <c r="A3" s="267" t="s">
        <v>688</v>
      </c>
      <c r="G3" s="31">
        <v>40739</v>
      </c>
    </row>
    <row r="4" spans="1:8">
      <c r="A4" s="267" t="s">
        <v>5668</v>
      </c>
      <c r="G4" s="24" t="s">
        <v>6344</v>
      </c>
    </row>
    <row r="5" spans="1:8">
      <c r="A5" s="267" t="s">
        <v>5285</v>
      </c>
    </row>
    <row r="6" spans="1:8">
      <c r="C6" s="49" t="s">
        <v>5286</v>
      </c>
      <c r="D6" s="173"/>
      <c r="E6" s="173"/>
      <c r="F6" s="248"/>
      <c r="G6" s="46"/>
      <c r="H6" s="199"/>
    </row>
    <row r="7" spans="1:8">
      <c r="C7" s="269" t="s">
        <v>5165</v>
      </c>
      <c r="D7" s="174" t="s">
        <v>6286</v>
      </c>
      <c r="E7" s="174"/>
      <c r="F7" s="249" t="s">
        <v>6354</v>
      </c>
      <c r="G7" s="48"/>
      <c r="H7" s="199"/>
    </row>
    <row r="8" spans="1:8">
      <c r="A8" s="267" t="s">
        <v>5547</v>
      </c>
      <c r="C8" s="269" t="s">
        <v>5690</v>
      </c>
      <c r="D8" s="174" t="s">
        <v>6284</v>
      </c>
      <c r="E8" s="174"/>
      <c r="F8" s="249"/>
      <c r="G8" s="270"/>
      <c r="H8" s="199"/>
    </row>
    <row r="9" spans="1:8">
      <c r="A9" s="267" t="s">
        <v>5682</v>
      </c>
      <c r="C9" s="269" t="s">
        <v>6297</v>
      </c>
      <c r="D9" s="174" t="s">
        <v>6285</v>
      </c>
      <c r="E9" s="174"/>
      <c r="F9" s="249"/>
      <c r="G9" s="270"/>
      <c r="H9" s="199"/>
    </row>
    <row r="10" spans="1:8">
      <c r="A10" s="267" t="s">
        <v>5814</v>
      </c>
      <c r="C10" s="272"/>
      <c r="D10" s="174"/>
      <c r="E10" s="174"/>
      <c r="F10" s="249"/>
      <c r="G10" s="270"/>
      <c r="H10" s="199"/>
    </row>
    <row r="11" spans="1:8">
      <c r="A11" s="267" t="s">
        <v>5806</v>
      </c>
      <c r="C11" s="47" t="s">
        <v>6278</v>
      </c>
      <c r="D11" s="199"/>
      <c r="E11" s="199"/>
      <c r="F11" s="273"/>
      <c r="G11" s="270"/>
      <c r="H11" s="199"/>
    </row>
    <row r="12" spans="1:8">
      <c r="A12" s="267" t="s">
        <v>5678</v>
      </c>
      <c r="C12" s="47" t="s">
        <v>5461</v>
      </c>
      <c r="D12" s="174"/>
      <c r="E12" s="174"/>
      <c r="F12" s="249"/>
      <c r="G12" s="270"/>
      <c r="H12" s="199"/>
    </row>
    <row r="13" spans="1:8">
      <c r="C13" s="47" t="s">
        <v>5757</v>
      </c>
      <c r="D13" s="199"/>
      <c r="E13" s="199"/>
      <c r="F13" s="273"/>
      <c r="G13" s="270"/>
      <c r="H13" s="199"/>
    </row>
    <row r="14" spans="1:8">
      <c r="A14" s="274"/>
      <c r="C14" s="47" t="s">
        <v>5758</v>
      </c>
      <c r="D14" s="199"/>
      <c r="E14" s="199"/>
      <c r="F14" s="273"/>
      <c r="G14" s="275"/>
      <c r="H14" s="199"/>
    </row>
    <row r="15" spans="1:8">
      <c r="A15" s="274" t="s">
        <v>6021</v>
      </c>
      <c r="C15" s="272" t="s">
        <v>5749</v>
      </c>
      <c r="D15" s="199"/>
      <c r="E15" s="199"/>
      <c r="F15" s="273"/>
      <c r="G15" s="270"/>
      <c r="H15" s="199"/>
    </row>
    <row r="16" spans="1:8">
      <c r="A16" s="267" t="s">
        <v>5679</v>
      </c>
      <c r="C16" s="272"/>
      <c r="D16" s="199"/>
      <c r="E16" s="199"/>
      <c r="F16" s="273"/>
      <c r="G16" s="270"/>
      <c r="H16" s="199"/>
    </row>
    <row r="17" spans="1:8">
      <c r="C17" s="272"/>
      <c r="D17" s="199"/>
      <c r="E17" s="199"/>
      <c r="F17" s="273"/>
      <c r="G17" s="270"/>
      <c r="H17" s="199"/>
    </row>
    <row r="18" spans="1:8">
      <c r="C18" s="276" t="s">
        <v>5793</v>
      </c>
      <c r="D18" s="277"/>
      <c r="E18" s="277"/>
      <c r="F18" s="278"/>
      <c r="G18" s="279"/>
      <c r="H18" s="199"/>
    </row>
    <row r="19" spans="1:8">
      <c r="A19" s="267" t="s">
        <v>1967</v>
      </c>
      <c r="C19" s="950"/>
      <c r="D19" s="950"/>
      <c r="E19" s="950"/>
      <c r="F19" s="950"/>
      <c r="G19" s="950"/>
    </row>
    <row r="20" spans="1:8">
      <c r="A20" s="274" t="s">
        <v>6279</v>
      </c>
      <c r="C20" s="274"/>
      <c r="D20" s="274"/>
      <c r="E20" s="274"/>
      <c r="F20" s="280"/>
    </row>
    <row r="21" spans="1:8">
      <c r="A21" s="810"/>
      <c r="C21" s="274"/>
      <c r="D21" s="274"/>
      <c r="E21" s="274"/>
      <c r="F21" s="280"/>
    </row>
    <row r="22" spans="1:8" s="286" customFormat="1" ht="16" customHeight="1">
      <c r="A22" s="282"/>
      <c r="B22" s="18"/>
      <c r="C22" s="8"/>
      <c r="D22" s="8"/>
      <c r="E22" s="8"/>
      <c r="F22" s="283"/>
      <c r="G22" s="284"/>
      <c r="H22" s="285"/>
    </row>
    <row r="23" spans="1:8" ht="29" customHeight="1">
      <c r="A23" s="287" t="s">
        <v>6280</v>
      </c>
      <c r="B23" s="30" t="s">
        <v>5731</v>
      </c>
      <c r="C23" s="30" t="s">
        <v>5676</v>
      </c>
      <c r="D23" s="513" t="s">
        <v>5677</v>
      </c>
      <c r="E23" s="30" t="s">
        <v>5912</v>
      </c>
      <c r="F23" s="253" t="s">
        <v>6182</v>
      </c>
      <c r="G23" s="30" t="s">
        <v>6183</v>
      </c>
      <c r="H23" s="13"/>
    </row>
    <row r="24" spans="1:8">
      <c r="A24" s="288">
        <v>40769</v>
      </c>
      <c r="B24" s="289" t="s">
        <v>2615</v>
      </c>
      <c r="C24" s="290">
        <v>315</v>
      </c>
      <c r="D24" s="291">
        <v>8</v>
      </c>
      <c r="E24" s="290">
        <f>C24*D24</f>
        <v>2520</v>
      </c>
      <c r="F24" s="233">
        <v>0.35</v>
      </c>
      <c r="G24" s="223">
        <f t="shared" ref="G24:G39" si="0">E24*(1-F24)</f>
        <v>1638</v>
      </c>
      <c r="H24" s="13"/>
    </row>
    <row r="25" spans="1:8">
      <c r="A25" s="23"/>
      <c r="B25" s="289" t="s">
        <v>5332</v>
      </c>
      <c r="C25" s="290">
        <v>225</v>
      </c>
      <c r="D25" s="291">
        <v>8</v>
      </c>
      <c r="E25" s="290">
        <f>C25*D25</f>
        <v>1800</v>
      </c>
      <c r="F25" s="292">
        <v>0.35</v>
      </c>
      <c r="G25" s="223">
        <f t="shared" si="0"/>
        <v>1170</v>
      </c>
      <c r="H25" s="178"/>
    </row>
    <row r="26" spans="1:8">
      <c r="A26" s="293"/>
      <c r="B26" s="294" t="s">
        <v>5333</v>
      </c>
      <c r="C26" s="290"/>
      <c r="D26" s="291"/>
      <c r="E26" s="290"/>
      <c r="F26" s="292"/>
      <c r="G26" s="223">
        <f t="shared" si="0"/>
        <v>0</v>
      </c>
      <c r="H26" s="178"/>
    </row>
    <row r="27" spans="1:8">
      <c r="A27" s="293"/>
      <c r="B27" s="294" t="s">
        <v>5068</v>
      </c>
      <c r="C27" s="290"/>
      <c r="D27" s="291"/>
      <c r="E27" s="290"/>
      <c r="F27" s="292"/>
      <c r="G27" s="223">
        <f t="shared" si="0"/>
        <v>0</v>
      </c>
      <c r="H27" s="178"/>
    </row>
    <row r="28" spans="1:8">
      <c r="A28" s="293"/>
      <c r="B28" s="294" t="s">
        <v>5196</v>
      </c>
      <c r="C28" s="290"/>
      <c r="D28" s="291"/>
      <c r="E28" s="290"/>
      <c r="F28" s="292"/>
      <c r="G28" s="223">
        <f t="shared" si="0"/>
        <v>0</v>
      </c>
      <c r="H28" s="178"/>
    </row>
    <row r="29" spans="1:8">
      <c r="A29" s="293"/>
      <c r="B29" s="294" t="s">
        <v>5322</v>
      </c>
      <c r="C29" s="290"/>
      <c r="D29" s="291"/>
      <c r="E29" s="290"/>
      <c r="F29" s="292"/>
      <c r="G29" s="223">
        <f t="shared" si="0"/>
        <v>0</v>
      </c>
      <c r="H29" s="178"/>
    </row>
    <row r="30" spans="1:8">
      <c r="A30" s="293"/>
      <c r="B30" s="294" t="s">
        <v>5323</v>
      </c>
      <c r="C30" s="290"/>
      <c r="D30" s="291"/>
      <c r="E30" s="290"/>
      <c r="F30" s="292"/>
      <c r="G30" s="223">
        <f t="shared" si="0"/>
        <v>0</v>
      </c>
      <c r="H30" s="178"/>
    </row>
    <row r="31" spans="1:8">
      <c r="A31" s="293"/>
      <c r="B31" s="294" t="s">
        <v>5458</v>
      </c>
      <c r="C31" s="290"/>
      <c r="D31" s="291"/>
      <c r="E31" s="290"/>
      <c r="F31" s="292"/>
      <c r="G31" s="223">
        <f t="shared" si="0"/>
        <v>0</v>
      </c>
      <c r="H31" s="178"/>
    </row>
    <row r="32" spans="1:8">
      <c r="A32" s="293"/>
      <c r="B32" s="294" t="s">
        <v>5699</v>
      </c>
      <c r="C32" s="290"/>
      <c r="D32" s="291"/>
      <c r="E32" s="290"/>
      <c r="F32" s="292"/>
      <c r="G32" s="223">
        <f t="shared" si="0"/>
        <v>0</v>
      </c>
      <c r="H32" s="178"/>
    </row>
    <row r="33" spans="1:253">
      <c r="A33" s="293"/>
      <c r="B33" s="294" t="s">
        <v>4932</v>
      </c>
      <c r="C33" s="295">
        <v>75</v>
      </c>
      <c r="D33" s="296">
        <v>4</v>
      </c>
      <c r="E33" s="290">
        <f>C33*D33</f>
        <v>300</v>
      </c>
      <c r="F33" s="297"/>
      <c r="G33" s="223">
        <f t="shared" si="0"/>
        <v>300</v>
      </c>
      <c r="H33" s="178"/>
    </row>
    <row r="34" spans="1:253">
      <c r="A34" s="293"/>
      <c r="B34" s="294" t="s">
        <v>5567</v>
      </c>
      <c r="C34" s="290">
        <v>35</v>
      </c>
      <c r="D34" s="291">
        <v>8</v>
      </c>
      <c r="E34" s="290">
        <f>C34*D34</f>
        <v>280</v>
      </c>
      <c r="F34" s="292"/>
      <c r="G34" s="223">
        <f t="shared" si="0"/>
        <v>280</v>
      </c>
      <c r="H34" s="13"/>
    </row>
    <row r="35" spans="1:253">
      <c r="A35" s="293"/>
      <c r="B35" s="294" t="s">
        <v>565</v>
      </c>
      <c r="C35" s="290">
        <v>500</v>
      </c>
      <c r="D35" s="296" t="s">
        <v>3722</v>
      </c>
      <c r="E35" s="23">
        <v>500</v>
      </c>
      <c r="F35" s="297"/>
      <c r="G35" s="223">
        <f t="shared" si="0"/>
        <v>500</v>
      </c>
      <c r="H35" s="13"/>
    </row>
    <row r="36" spans="1:253">
      <c r="A36" s="293"/>
      <c r="B36" s="294" t="s">
        <v>2174</v>
      </c>
      <c r="C36" s="290">
        <v>40</v>
      </c>
      <c r="D36" s="291">
        <v>6</v>
      </c>
      <c r="E36" s="290">
        <f>C36*D36</f>
        <v>240</v>
      </c>
      <c r="F36" s="297"/>
      <c r="G36" s="223">
        <f t="shared" si="0"/>
        <v>240</v>
      </c>
      <c r="H36" s="13"/>
    </row>
    <row r="37" spans="1:253">
      <c r="A37" s="293"/>
      <c r="B37" s="294" t="s">
        <v>4582</v>
      </c>
      <c r="C37" s="290"/>
      <c r="D37" s="291"/>
      <c r="E37" s="290"/>
      <c r="F37" s="292"/>
      <c r="G37" s="223">
        <f t="shared" si="0"/>
        <v>0</v>
      </c>
      <c r="H37" s="13"/>
    </row>
    <row r="38" spans="1:253">
      <c r="A38" s="293"/>
      <c r="B38" s="457" t="s">
        <v>4583</v>
      </c>
      <c r="C38" s="290"/>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4933</v>
      </c>
      <c r="C40" s="304"/>
      <c r="D40" s="304"/>
      <c r="E40" s="226">
        <f>SUM(E24:E39)</f>
        <v>5640</v>
      </c>
      <c r="F40" s="226"/>
      <c r="G40" s="226">
        <f>SUM(G24:G39)</f>
        <v>4128</v>
      </c>
      <c r="H40" s="307"/>
    </row>
    <row r="42" spans="1:253">
      <c r="C42" s="309" t="s">
        <v>6345</v>
      </c>
      <c r="D42" s="310">
        <f>1944</f>
        <v>1944</v>
      </c>
      <c r="E42" s="310"/>
      <c r="F42" s="311"/>
    </row>
    <row r="43" spans="1:253">
      <c r="C43" s="309" t="s">
        <v>6283</v>
      </c>
      <c r="D43" s="310">
        <f>G40-D42</f>
        <v>2184</v>
      </c>
      <c r="E43" s="310"/>
      <c r="F43" s="311"/>
    </row>
    <row r="45" spans="1:253">
      <c r="C45" s="1" t="s">
        <v>258</v>
      </c>
      <c r="D45" s="1"/>
      <c r="E45" s="1"/>
      <c r="F45" s="312"/>
      <c r="G45" s="1"/>
      <c r="H45" s="1"/>
      <c r="I45" s="1"/>
    </row>
    <row r="46" spans="1:253">
      <c r="C46" s="1" t="s">
        <v>5455</v>
      </c>
      <c r="D46" s="1"/>
      <c r="E46" s="1"/>
      <c r="F46" s="312"/>
      <c r="G46" s="1"/>
      <c r="H46" s="1"/>
      <c r="I46" s="1"/>
    </row>
    <row r="47" spans="1:253">
      <c r="C47" s="811" t="s">
        <v>436</v>
      </c>
      <c r="D47" s="811"/>
      <c r="E47" s="811"/>
      <c r="F47" s="812"/>
      <c r="G47" s="811"/>
      <c r="H47" s="811"/>
      <c r="I47" s="315"/>
      <c r="J47" s="948"/>
      <c r="K47" s="948"/>
      <c r="L47" s="948"/>
      <c r="M47" s="948"/>
      <c r="N47" s="948"/>
      <c r="O47" s="948"/>
      <c r="P47" s="948"/>
      <c r="Q47" s="948"/>
      <c r="R47" s="948"/>
      <c r="S47" s="948"/>
      <c r="T47" s="948"/>
      <c r="U47" s="948"/>
      <c r="V47" s="948" t="s">
        <v>258</v>
      </c>
      <c r="W47" s="948"/>
      <c r="X47" s="948"/>
      <c r="Y47" s="948"/>
      <c r="Z47" s="948"/>
      <c r="AA47" s="948"/>
      <c r="AB47" s="948" t="s">
        <v>5421</v>
      </c>
      <c r="AC47" s="948"/>
      <c r="AD47" s="948"/>
      <c r="AE47" s="948"/>
      <c r="AF47" s="948"/>
      <c r="AG47" s="948"/>
      <c r="AH47" s="948" t="s">
        <v>5421</v>
      </c>
      <c r="AI47" s="948"/>
      <c r="AJ47" s="948"/>
      <c r="AK47" s="948"/>
      <c r="AL47" s="948"/>
      <c r="AM47" s="948"/>
      <c r="AN47" s="948" t="s">
        <v>5421</v>
      </c>
      <c r="AO47" s="948"/>
      <c r="AP47" s="948"/>
      <c r="AQ47" s="948"/>
      <c r="AR47" s="948"/>
      <c r="AS47" s="948"/>
      <c r="AT47" s="948" t="s">
        <v>5421</v>
      </c>
      <c r="AU47" s="948"/>
      <c r="AV47" s="948"/>
      <c r="AW47" s="948"/>
      <c r="AX47" s="948"/>
      <c r="AY47" s="948"/>
      <c r="AZ47" s="948" t="s">
        <v>5421</v>
      </c>
      <c r="BA47" s="948"/>
      <c r="BB47" s="948"/>
      <c r="BC47" s="948"/>
      <c r="BD47" s="948"/>
      <c r="BE47" s="948"/>
      <c r="BF47" s="948" t="s">
        <v>5421</v>
      </c>
      <c r="BG47" s="948"/>
      <c r="BH47" s="948"/>
      <c r="BI47" s="948"/>
      <c r="BJ47" s="948"/>
      <c r="BK47" s="948"/>
      <c r="BL47" s="948" t="s">
        <v>5421</v>
      </c>
      <c r="BM47" s="948"/>
      <c r="BN47" s="948"/>
      <c r="BO47" s="948"/>
      <c r="BP47" s="948"/>
      <c r="BQ47" s="948"/>
      <c r="BR47" s="948" t="s">
        <v>5421</v>
      </c>
      <c r="BS47" s="948"/>
      <c r="BT47" s="948"/>
      <c r="BU47" s="948"/>
      <c r="BV47" s="948"/>
      <c r="BW47" s="948"/>
      <c r="BX47" s="948" t="s">
        <v>5421</v>
      </c>
      <c r="BY47" s="948"/>
      <c r="BZ47" s="948"/>
      <c r="CA47" s="948"/>
      <c r="CB47" s="948"/>
      <c r="CC47" s="948"/>
      <c r="CD47" s="948" t="s">
        <v>5421</v>
      </c>
      <c r="CE47" s="948"/>
      <c r="CF47" s="948"/>
      <c r="CG47" s="948"/>
      <c r="CH47" s="948"/>
      <c r="CI47" s="948"/>
      <c r="CJ47" s="948" t="s">
        <v>5421</v>
      </c>
      <c r="CK47" s="948"/>
      <c r="CL47" s="948"/>
      <c r="CM47" s="948"/>
      <c r="CN47" s="948"/>
      <c r="CO47" s="948"/>
      <c r="CP47" s="948" t="s">
        <v>5421</v>
      </c>
      <c r="CQ47" s="948"/>
      <c r="CR47" s="948"/>
      <c r="CS47" s="948"/>
      <c r="CT47" s="948"/>
      <c r="CU47" s="948"/>
      <c r="CV47" s="948" t="s">
        <v>5421</v>
      </c>
      <c r="CW47" s="948"/>
      <c r="CX47" s="948"/>
      <c r="CY47" s="948"/>
      <c r="CZ47" s="948"/>
      <c r="DA47" s="948"/>
      <c r="DB47" s="948" t="s">
        <v>5421</v>
      </c>
      <c r="DC47" s="948"/>
      <c r="DD47" s="948"/>
      <c r="DE47" s="948"/>
      <c r="DF47" s="948"/>
      <c r="DG47" s="948"/>
      <c r="DH47" s="948" t="s">
        <v>5421</v>
      </c>
      <c r="DI47" s="948"/>
      <c r="DJ47" s="948"/>
      <c r="DK47" s="948"/>
      <c r="DL47" s="948"/>
      <c r="DM47" s="948"/>
      <c r="DN47" s="948" t="s">
        <v>5421</v>
      </c>
      <c r="DO47" s="948"/>
      <c r="DP47" s="948"/>
      <c r="DQ47" s="948"/>
      <c r="DR47" s="948"/>
      <c r="DS47" s="948"/>
      <c r="DT47" s="948" t="s">
        <v>5421</v>
      </c>
      <c r="DU47" s="948"/>
      <c r="DV47" s="948"/>
      <c r="DW47" s="948"/>
      <c r="DX47" s="948"/>
      <c r="DY47" s="948"/>
      <c r="DZ47" s="948" t="s">
        <v>5421</v>
      </c>
      <c r="EA47" s="948"/>
      <c r="EB47" s="948"/>
      <c r="EC47" s="948"/>
      <c r="ED47" s="948"/>
      <c r="EE47" s="948"/>
      <c r="EF47" s="948" t="s">
        <v>5421</v>
      </c>
      <c r="EG47" s="948"/>
      <c r="EH47" s="948"/>
      <c r="EI47" s="948"/>
      <c r="EJ47" s="948"/>
      <c r="EK47" s="948"/>
      <c r="EL47" s="948" t="s">
        <v>5421</v>
      </c>
      <c r="EM47" s="948"/>
      <c r="EN47" s="948"/>
      <c r="EO47" s="948"/>
      <c r="EP47" s="948"/>
      <c r="EQ47" s="948"/>
      <c r="ER47" s="948" t="s">
        <v>5421</v>
      </c>
      <c r="ES47" s="948"/>
      <c r="ET47" s="948"/>
      <c r="EU47" s="948"/>
      <c r="EV47" s="948"/>
      <c r="EW47" s="948"/>
      <c r="EX47" s="948" t="s">
        <v>5421</v>
      </c>
      <c r="EY47" s="948"/>
      <c r="EZ47" s="948"/>
      <c r="FA47" s="948"/>
      <c r="FB47" s="948"/>
      <c r="FC47" s="948"/>
      <c r="FD47" s="948" t="s">
        <v>5421</v>
      </c>
      <c r="FE47" s="948"/>
      <c r="FF47" s="948"/>
      <c r="FG47" s="948"/>
      <c r="FH47" s="948"/>
      <c r="FI47" s="948"/>
      <c r="FJ47" s="948" t="s">
        <v>5421</v>
      </c>
      <c r="FK47" s="948"/>
      <c r="FL47" s="948"/>
      <c r="FM47" s="948"/>
      <c r="FN47" s="948"/>
      <c r="FO47" s="948"/>
      <c r="FP47" s="948" t="s">
        <v>5421</v>
      </c>
      <c r="FQ47" s="948"/>
      <c r="FR47" s="948"/>
      <c r="FS47" s="948"/>
      <c r="FT47" s="948"/>
      <c r="FU47" s="948"/>
      <c r="FV47" s="948" t="s">
        <v>5421</v>
      </c>
      <c r="FW47" s="948"/>
      <c r="FX47" s="948"/>
      <c r="FY47" s="948"/>
      <c r="FZ47" s="948"/>
      <c r="GA47" s="948"/>
      <c r="GB47" s="948" t="s">
        <v>5421</v>
      </c>
      <c r="GC47" s="948"/>
      <c r="GD47" s="948"/>
      <c r="GE47" s="948"/>
      <c r="GF47" s="948"/>
      <c r="GG47" s="948"/>
      <c r="GH47" s="948" t="s">
        <v>5421</v>
      </c>
      <c r="GI47" s="948"/>
      <c r="GJ47" s="948"/>
      <c r="GK47" s="948"/>
      <c r="GL47" s="948"/>
      <c r="GM47" s="948"/>
      <c r="GN47" s="948" t="s">
        <v>5421</v>
      </c>
      <c r="GO47" s="948"/>
      <c r="GP47" s="948"/>
      <c r="GQ47" s="948"/>
      <c r="GR47" s="948"/>
      <c r="GS47" s="948"/>
      <c r="GT47" s="948" t="s">
        <v>5421</v>
      </c>
      <c r="GU47" s="948"/>
      <c r="GV47" s="948"/>
      <c r="GW47" s="948"/>
      <c r="GX47" s="948"/>
      <c r="GY47" s="948"/>
      <c r="GZ47" s="948" t="s">
        <v>5421</v>
      </c>
      <c r="HA47" s="948"/>
      <c r="HB47" s="948"/>
      <c r="HC47" s="948"/>
      <c r="HD47" s="948"/>
      <c r="HE47" s="948"/>
      <c r="HF47" s="948" t="s">
        <v>5421</v>
      </c>
      <c r="HG47" s="948"/>
      <c r="HH47" s="948"/>
      <c r="HI47" s="948"/>
      <c r="HJ47" s="948"/>
      <c r="HK47" s="948"/>
      <c r="HL47" s="948" t="s">
        <v>5421</v>
      </c>
      <c r="HM47" s="948"/>
      <c r="HN47" s="948"/>
      <c r="HO47" s="948"/>
      <c r="HP47" s="948"/>
      <c r="HQ47" s="948"/>
      <c r="HR47" s="948" t="s">
        <v>5421</v>
      </c>
      <c r="HS47" s="948"/>
      <c r="HT47" s="948"/>
      <c r="HU47" s="948"/>
      <c r="HV47" s="948"/>
      <c r="HW47" s="948"/>
      <c r="HX47" s="948" t="s">
        <v>5421</v>
      </c>
      <c r="HY47" s="948"/>
      <c r="HZ47" s="948"/>
      <c r="IA47" s="948"/>
      <c r="IB47" s="948"/>
      <c r="IC47" s="948"/>
      <c r="ID47" s="948" t="s">
        <v>5421</v>
      </c>
      <c r="IE47" s="948"/>
      <c r="IF47" s="948"/>
      <c r="IG47" s="948"/>
      <c r="IH47" s="948"/>
      <c r="II47" s="948"/>
      <c r="IJ47" s="948" t="s">
        <v>5421</v>
      </c>
      <c r="IK47" s="948"/>
      <c r="IL47" s="948"/>
      <c r="IM47" s="948"/>
      <c r="IN47" s="948"/>
      <c r="IO47" s="948"/>
      <c r="IP47" s="948" t="s">
        <v>5421</v>
      </c>
      <c r="IQ47" s="948"/>
      <c r="IR47" s="948"/>
      <c r="IS47" s="948"/>
    </row>
    <row r="48" spans="1:253">
      <c r="C48" s="1" t="s">
        <v>5422</v>
      </c>
      <c r="D48" s="1"/>
      <c r="E48" s="1"/>
      <c r="F48" s="312"/>
      <c r="G48" s="1"/>
      <c r="H48" s="1"/>
      <c r="I48" s="1"/>
      <c r="J48" s="948"/>
      <c r="K48" s="948"/>
      <c r="L48" s="948"/>
      <c r="M48" s="948"/>
      <c r="N48" s="948"/>
      <c r="O48" s="948"/>
      <c r="P48" s="948"/>
      <c r="Q48" s="948"/>
      <c r="R48" s="948"/>
      <c r="S48" s="948"/>
      <c r="T48" s="948"/>
      <c r="U48" s="948"/>
      <c r="V48" s="948" t="s">
        <v>5213</v>
      </c>
      <c r="W48" s="948"/>
      <c r="X48" s="948"/>
      <c r="Y48" s="948"/>
      <c r="Z48" s="948"/>
      <c r="AA48" s="948"/>
      <c r="AB48" s="948" t="s">
        <v>5213</v>
      </c>
      <c r="AC48" s="948"/>
      <c r="AD48" s="948"/>
      <c r="AE48" s="948"/>
      <c r="AF48" s="948"/>
      <c r="AG48" s="948"/>
      <c r="AH48" s="948" t="s">
        <v>5213</v>
      </c>
      <c r="AI48" s="948"/>
      <c r="AJ48" s="948"/>
      <c r="AK48" s="948"/>
      <c r="AL48" s="948"/>
      <c r="AM48" s="948"/>
      <c r="AN48" s="948" t="s">
        <v>5213</v>
      </c>
      <c r="AO48" s="948"/>
      <c r="AP48" s="948"/>
      <c r="AQ48" s="948"/>
      <c r="AR48" s="948"/>
      <c r="AS48" s="948"/>
      <c r="AT48" s="948" t="s">
        <v>5213</v>
      </c>
      <c r="AU48" s="948"/>
      <c r="AV48" s="948"/>
      <c r="AW48" s="948"/>
      <c r="AX48" s="948"/>
      <c r="AY48" s="948"/>
      <c r="AZ48" s="948" t="s">
        <v>5213</v>
      </c>
      <c r="BA48" s="948"/>
      <c r="BB48" s="948"/>
      <c r="BC48" s="948"/>
      <c r="BD48" s="948"/>
      <c r="BE48" s="948"/>
      <c r="BF48" s="948" t="s">
        <v>5213</v>
      </c>
      <c r="BG48" s="948"/>
      <c r="BH48" s="948"/>
      <c r="BI48" s="948"/>
      <c r="BJ48" s="948"/>
      <c r="BK48" s="948"/>
      <c r="BL48" s="948" t="s">
        <v>5213</v>
      </c>
      <c r="BM48" s="948"/>
      <c r="BN48" s="948"/>
      <c r="BO48" s="948"/>
      <c r="BP48" s="948"/>
      <c r="BQ48" s="948"/>
      <c r="BR48" s="948" t="s">
        <v>5213</v>
      </c>
      <c r="BS48" s="948"/>
      <c r="BT48" s="948"/>
      <c r="BU48" s="948"/>
      <c r="BV48" s="948"/>
      <c r="BW48" s="948"/>
      <c r="BX48" s="948" t="s">
        <v>5213</v>
      </c>
      <c r="BY48" s="948"/>
      <c r="BZ48" s="948"/>
      <c r="CA48" s="948"/>
      <c r="CB48" s="948"/>
      <c r="CC48" s="948"/>
      <c r="CD48" s="948" t="s">
        <v>5213</v>
      </c>
      <c r="CE48" s="948"/>
      <c r="CF48" s="948"/>
      <c r="CG48" s="948"/>
      <c r="CH48" s="948"/>
      <c r="CI48" s="948"/>
      <c r="CJ48" s="948" t="s">
        <v>5213</v>
      </c>
      <c r="CK48" s="948"/>
      <c r="CL48" s="948"/>
      <c r="CM48" s="948"/>
      <c r="CN48" s="948"/>
      <c r="CO48" s="948"/>
      <c r="CP48" s="948" t="s">
        <v>5213</v>
      </c>
      <c r="CQ48" s="948"/>
      <c r="CR48" s="948"/>
      <c r="CS48" s="948"/>
      <c r="CT48" s="948"/>
      <c r="CU48" s="948"/>
      <c r="CV48" s="948" t="s">
        <v>5213</v>
      </c>
      <c r="CW48" s="948"/>
      <c r="CX48" s="948"/>
      <c r="CY48" s="948"/>
      <c r="CZ48" s="948"/>
      <c r="DA48" s="948"/>
      <c r="DB48" s="948" t="s">
        <v>5213</v>
      </c>
      <c r="DC48" s="948"/>
      <c r="DD48" s="948"/>
      <c r="DE48" s="948"/>
      <c r="DF48" s="948"/>
      <c r="DG48" s="948"/>
      <c r="DH48" s="948" t="s">
        <v>5213</v>
      </c>
      <c r="DI48" s="948"/>
      <c r="DJ48" s="948"/>
      <c r="DK48" s="948"/>
      <c r="DL48" s="948"/>
      <c r="DM48" s="948"/>
      <c r="DN48" s="948" t="s">
        <v>5213</v>
      </c>
      <c r="DO48" s="948"/>
      <c r="DP48" s="948"/>
      <c r="DQ48" s="948"/>
      <c r="DR48" s="948"/>
      <c r="DS48" s="948"/>
      <c r="DT48" s="948" t="s">
        <v>5213</v>
      </c>
      <c r="DU48" s="948"/>
      <c r="DV48" s="948"/>
      <c r="DW48" s="948"/>
      <c r="DX48" s="948"/>
      <c r="DY48" s="948"/>
      <c r="DZ48" s="948" t="s">
        <v>5213</v>
      </c>
      <c r="EA48" s="948"/>
      <c r="EB48" s="948"/>
      <c r="EC48" s="948"/>
      <c r="ED48" s="948"/>
      <c r="EE48" s="948"/>
      <c r="EF48" s="948" t="s">
        <v>5213</v>
      </c>
      <c r="EG48" s="948"/>
      <c r="EH48" s="948"/>
      <c r="EI48" s="948"/>
      <c r="EJ48" s="948"/>
      <c r="EK48" s="948"/>
      <c r="EL48" s="948" t="s">
        <v>5213</v>
      </c>
      <c r="EM48" s="948"/>
      <c r="EN48" s="948"/>
      <c r="EO48" s="948"/>
      <c r="EP48" s="948"/>
      <c r="EQ48" s="948"/>
      <c r="ER48" s="948" t="s">
        <v>5213</v>
      </c>
      <c r="ES48" s="948"/>
      <c r="ET48" s="948"/>
      <c r="EU48" s="948"/>
      <c r="EV48" s="948"/>
      <c r="EW48" s="948"/>
      <c r="EX48" s="948" t="s">
        <v>5213</v>
      </c>
      <c r="EY48" s="948"/>
      <c r="EZ48" s="948"/>
      <c r="FA48" s="948"/>
      <c r="FB48" s="948"/>
      <c r="FC48" s="948"/>
      <c r="FD48" s="948" t="s">
        <v>5213</v>
      </c>
      <c r="FE48" s="948"/>
      <c r="FF48" s="948"/>
      <c r="FG48" s="948"/>
      <c r="FH48" s="948"/>
      <c r="FI48" s="948"/>
      <c r="FJ48" s="948" t="s">
        <v>5213</v>
      </c>
      <c r="FK48" s="948"/>
      <c r="FL48" s="948"/>
      <c r="FM48" s="948"/>
      <c r="FN48" s="948"/>
      <c r="FO48" s="948"/>
      <c r="FP48" s="948" t="s">
        <v>5213</v>
      </c>
      <c r="FQ48" s="948"/>
      <c r="FR48" s="948"/>
      <c r="FS48" s="948"/>
      <c r="FT48" s="948"/>
      <c r="FU48" s="948"/>
      <c r="FV48" s="948" t="s">
        <v>5213</v>
      </c>
      <c r="FW48" s="948"/>
      <c r="FX48" s="948"/>
      <c r="FY48" s="948"/>
      <c r="FZ48" s="948"/>
      <c r="GA48" s="948"/>
      <c r="GB48" s="948" t="s">
        <v>5213</v>
      </c>
      <c r="GC48" s="948"/>
      <c r="GD48" s="948"/>
      <c r="GE48" s="948"/>
      <c r="GF48" s="948"/>
      <c r="GG48" s="948"/>
      <c r="GH48" s="948" t="s">
        <v>5213</v>
      </c>
      <c r="GI48" s="948"/>
      <c r="GJ48" s="948"/>
      <c r="GK48" s="948"/>
      <c r="GL48" s="948"/>
      <c r="GM48" s="948"/>
      <c r="GN48" s="948" t="s">
        <v>5213</v>
      </c>
      <c r="GO48" s="948"/>
      <c r="GP48" s="948"/>
      <c r="GQ48" s="948"/>
      <c r="GR48" s="948"/>
      <c r="GS48" s="948"/>
      <c r="GT48" s="948" t="s">
        <v>5213</v>
      </c>
      <c r="GU48" s="948"/>
      <c r="GV48" s="948"/>
      <c r="GW48" s="948"/>
      <c r="GX48" s="948"/>
      <c r="GY48" s="948"/>
      <c r="GZ48" s="948" t="s">
        <v>5213</v>
      </c>
      <c r="HA48" s="948"/>
      <c r="HB48" s="948"/>
      <c r="HC48" s="948"/>
      <c r="HD48" s="948"/>
      <c r="HE48" s="948"/>
      <c r="HF48" s="948" t="s">
        <v>5213</v>
      </c>
      <c r="HG48" s="948"/>
      <c r="HH48" s="948"/>
      <c r="HI48" s="948"/>
      <c r="HJ48" s="948"/>
      <c r="HK48" s="948"/>
      <c r="HL48" s="948" t="s">
        <v>5213</v>
      </c>
      <c r="HM48" s="948"/>
      <c r="HN48" s="948"/>
      <c r="HO48" s="948"/>
      <c r="HP48" s="948"/>
      <c r="HQ48" s="948"/>
      <c r="HR48" s="948" t="s">
        <v>5213</v>
      </c>
      <c r="HS48" s="948"/>
      <c r="HT48" s="948"/>
      <c r="HU48" s="948"/>
      <c r="HV48" s="948"/>
      <c r="HW48" s="948"/>
      <c r="HX48" s="948" t="s">
        <v>5213</v>
      </c>
      <c r="HY48" s="948"/>
      <c r="HZ48" s="948"/>
      <c r="IA48" s="948"/>
      <c r="IB48" s="948"/>
      <c r="IC48" s="948"/>
      <c r="ID48" s="948" t="s">
        <v>5213</v>
      </c>
      <c r="IE48" s="948"/>
      <c r="IF48" s="948"/>
      <c r="IG48" s="948"/>
      <c r="IH48" s="948"/>
      <c r="II48" s="948"/>
      <c r="IJ48" s="948" t="s">
        <v>5213</v>
      </c>
      <c r="IK48" s="948"/>
      <c r="IL48" s="948"/>
      <c r="IM48" s="948"/>
      <c r="IN48" s="948"/>
      <c r="IO48" s="948"/>
      <c r="IP48" s="948" t="s">
        <v>5213</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5422</v>
      </c>
      <c r="W49" s="948"/>
      <c r="X49" s="948"/>
      <c r="Y49" s="948"/>
      <c r="Z49" s="948"/>
      <c r="AA49" s="948"/>
      <c r="AB49" s="948" t="s">
        <v>5422</v>
      </c>
      <c r="AC49" s="948"/>
      <c r="AD49" s="948"/>
      <c r="AE49" s="948"/>
      <c r="AF49" s="948"/>
      <c r="AG49" s="948"/>
      <c r="AH49" s="948" t="s">
        <v>5422</v>
      </c>
      <c r="AI49" s="948"/>
      <c r="AJ49" s="948"/>
      <c r="AK49" s="948"/>
      <c r="AL49" s="948"/>
      <c r="AM49" s="948"/>
      <c r="AN49" s="948" t="s">
        <v>5422</v>
      </c>
      <c r="AO49" s="948"/>
      <c r="AP49" s="948"/>
      <c r="AQ49" s="948"/>
      <c r="AR49" s="948"/>
      <c r="AS49" s="948"/>
      <c r="AT49" s="948" t="s">
        <v>5422</v>
      </c>
      <c r="AU49" s="948"/>
      <c r="AV49" s="948"/>
      <c r="AW49" s="948"/>
      <c r="AX49" s="948"/>
      <c r="AY49" s="948"/>
      <c r="AZ49" s="948" t="s">
        <v>5422</v>
      </c>
      <c r="BA49" s="948"/>
      <c r="BB49" s="948"/>
      <c r="BC49" s="948"/>
      <c r="BD49" s="948"/>
      <c r="BE49" s="948"/>
      <c r="BF49" s="948" t="s">
        <v>5422</v>
      </c>
      <c r="BG49" s="948"/>
      <c r="BH49" s="948"/>
      <c r="BI49" s="948"/>
      <c r="BJ49" s="948"/>
      <c r="BK49" s="948"/>
      <c r="BL49" s="948" t="s">
        <v>5422</v>
      </c>
      <c r="BM49" s="948"/>
      <c r="BN49" s="948"/>
      <c r="BO49" s="948"/>
      <c r="BP49" s="948"/>
      <c r="BQ49" s="948"/>
      <c r="BR49" s="948" t="s">
        <v>5422</v>
      </c>
      <c r="BS49" s="948"/>
      <c r="BT49" s="948"/>
      <c r="BU49" s="948"/>
      <c r="BV49" s="948"/>
      <c r="BW49" s="948"/>
      <c r="BX49" s="948" t="s">
        <v>5422</v>
      </c>
      <c r="BY49" s="948"/>
      <c r="BZ49" s="948"/>
      <c r="CA49" s="948"/>
      <c r="CB49" s="948"/>
      <c r="CC49" s="948"/>
      <c r="CD49" s="948" t="s">
        <v>5422</v>
      </c>
      <c r="CE49" s="948"/>
      <c r="CF49" s="948"/>
      <c r="CG49" s="948"/>
      <c r="CH49" s="948"/>
      <c r="CI49" s="948"/>
      <c r="CJ49" s="948" t="s">
        <v>5422</v>
      </c>
      <c r="CK49" s="948"/>
      <c r="CL49" s="948"/>
      <c r="CM49" s="948"/>
      <c r="CN49" s="948"/>
      <c r="CO49" s="948"/>
      <c r="CP49" s="948" t="s">
        <v>5422</v>
      </c>
      <c r="CQ49" s="948"/>
      <c r="CR49" s="948"/>
      <c r="CS49" s="948"/>
      <c r="CT49" s="948"/>
      <c r="CU49" s="948"/>
      <c r="CV49" s="948" t="s">
        <v>5422</v>
      </c>
      <c r="CW49" s="948"/>
      <c r="CX49" s="948"/>
      <c r="CY49" s="948"/>
      <c r="CZ49" s="948"/>
      <c r="DA49" s="948"/>
      <c r="DB49" s="948" t="s">
        <v>5422</v>
      </c>
      <c r="DC49" s="948"/>
      <c r="DD49" s="948"/>
      <c r="DE49" s="948"/>
      <c r="DF49" s="948"/>
      <c r="DG49" s="948"/>
      <c r="DH49" s="948" t="s">
        <v>5422</v>
      </c>
      <c r="DI49" s="948"/>
      <c r="DJ49" s="948"/>
      <c r="DK49" s="948"/>
      <c r="DL49" s="948"/>
      <c r="DM49" s="948"/>
      <c r="DN49" s="948" t="s">
        <v>5422</v>
      </c>
      <c r="DO49" s="948"/>
      <c r="DP49" s="948"/>
      <c r="DQ49" s="948"/>
      <c r="DR49" s="948"/>
      <c r="DS49" s="948"/>
      <c r="DT49" s="948" t="s">
        <v>5422</v>
      </c>
      <c r="DU49" s="948"/>
      <c r="DV49" s="948"/>
      <c r="DW49" s="948"/>
      <c r="DX49" s="948"/>
      <c r="DY49" s="948"/>
      <c r="DZ49" s="948" t="s">
        <v>5422</v>
      </c>
      <c r="EA49" s="948"/>
      <c r="EB49" s="948"/>
      <c r="EC49" s="948"/>
      <c r="ED49" s="948"/>
      <c r="EE49" s="948"/>
      <c r="EF49" s="948" t="s">
        <v>5422</v>
      </c>
      <c r="EG49" s="948"/>
      <c r="EH49" s="948"/>
      <c r="EI49" s="948"/>
      <c r="EJ49" s="948"/>
      <c r="EK49" s="948"/>
      <c r="EL49" s="948" t="s">
        <v>5422</v>
      </c>
      <c r="EM49" s="948"/>
      <c r="EN49" s="948"/>
      <c r="EO49" s="948"/>
      <c r="EP49" s="948"/>
      <c r="EQ49" s="948"/>
      <c r="ER49" s="948" t="s">
        <v>5422</v>
      </c>
      <c r="ES49" s="948"/>
      <c r="ET49" s="948"/>
      <c r="EU49" s="948"/>
      <c r="EV49" s="948"/>
      <c r="EW49" s="948"/>
      <c r="EX49" s="948" t="s">
        <v>5422</v>
      </c>
      <c r="EY49" s="948"/>
      <c r="EZ49" s="948"/>
      <c r="FA49" s="948"/>
      <c r="FB49" s="948"/>
      <c r="FC49" s="948"/>
      <c r="FD49" s="948" t="s">
        <v>5422</v>
      </c>
      <c r="FE49" s="948"/>
      <c r="FF49" s="948"/>
      <c r="FG49" s="948"/>
      <c r="FH49" s="948"/>
      <c r="FI49" s="948"/>
      <c r="FJ49" s="948" t="s">
        <v>5422</v>
      </c>
      <c r="FK49" s="948"/>
      <c r="FL49" s="948"/>
      <c r="FM49" s="948"/>
      <c r="FN49" s="948"/>
      <c r="FO49" s="948"/>
      <c r="FP49" s="948" t="s">
        <v>5422</v>
      </c>
      <c r="FQ49" s="948"/>
      <c r="FR49" s="948"/>
      <c r="FS49" s="948"/>
      <c r="FT49" s="948"/>
      <c r="FU49" s="948"/>
      <c r="FV49" s="948" t="s">
        <v>5422</v>
      </c>
      <c r="FW49" s="948"/>
      <c r="FX49" s="948"/>
      <c r="FY49" s="948"/>
      <c r="FZ49" s="948"/>
      <c r="GA49" s="948"/>
      <c r="GB49" s="948" t="s">
        <v>5422</v>
      </c>
      <c r="GC49" s="948"/>
      <c r="GD49" s="948"/>
      <c r="GE49" s="948"/>
      <c r="GF49" s="948"/>
      <c r="GG49" s="948"/>
      <c r="GH49" s="948" t="s">
        <v>5422</v>
      </c>
      <c r="GI49" s="948"/>
      <c r="GJ49" s="948"/>
      <c r="GK49" s="948"/>
      <c r="GL49" s="948"/>
      <c r="GM49" s="948"/>
      <c r="GN49" s="948" t="s">
        <v>5422</v>
      </c>
      <c r="GO49" s="948"/>
      <c r="GP49" s="948"/>
      <c r="GQ49" s="948"/>
      <c r="GR49" s="948"/>
      <c r="GS49" s="948"/>
      <c r="GT49" s="948" t="s">
        <v>5422</v>
      </c>
      <c r="GU49" s="948"/>
      <c r="GV49" s="948"/>
      <c r="GW49" s="948"/>
      <c r="GX49" s="948"/>
      <c r="GY49" s="948"/>
      <c r="GZ49" s="948" t="s">
        <v>5422</v>
      </c>
      <c r="HA49" s="948"/>
      <c r="HB49" s="948"/>
      <c r="HC49" s="948"/>
      <c r="HD49" s="948"/>
      <c r="HE49" s="948"/>
      <c r="HF49" s="948" t="s">
        <v>5422</v>
      </c>
      <c r="HG49" s="948"/>
      <c r="HH49" s="948"/>
      <c r="HI49" s="948"/>
      <c r="HJ49" s="948"/>
      <c r="HK49" s="948"/>
      <c r="HL49" s="948" t="s">
        <v>5422</v>
      </c>
      <c r="HM49" s="948"/>
      <c r="HN49" s="948"/>
      <c r="HO49" s="948"/>
      <c r="HP49" s="948"/>
      <c r="HQ49" s="948"/>
      <c r="HR49" s="948" t="s">
        <v>5422</v>
      </c>
      <c r="HS49" s="948"/>
      <c r="HT49" s="948"/>
      <c r="HU49" s="948"/>
      <c r="HV49" s="948"/>
      <c r="HW49" s="948"/>
      <c r="HX49" s="948" t="s">
        <v>5422</v>
      </c>
      <c r="HY49" s="948"/>
      <c r="HZ49" s="948"/>
      <c r="IA49" s="948"/>
      <c r="IB49" s="948"/>
      <c r="IC49" s="948"/>
      <c r="ID49" s="948" t="s">
        <v>5422</v>
      </c>
      <c r="IE49" s="948"/>
      <c r="IF49" s="948"/>
      <c r="IG49" s="948"/>
      <c r="IH49" s="948"/>
      <c r="II49" s="948"/>
      <c r="IJ49" s="948" t="s">
        <v>5422</v>
      </c>
      <c r="IK49" s="948"/>
      <c r="IL49" s="948"/>
      <c r="IM49" s="948"/>
      <c r="IN49" s="948"/>
      <c r="IO49" s="948"/>
      <c r="IP49" s="948" t="s">
        <v>5422</v>
      </c>
      <c r="IQ49" s="948"/>
      <c r="IR49" s="948"/>
      <c r="IS49" s="948"/>
      <c r="IT49" s="948"/>
      <c r="IU49" s="948"/>
      <c r="IV49" s="1" t="s">
        <v>5422</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BL48:BQ48"/>
    <mergeCell ref="EF47:EK47"/>
    <mergeCell ref="DB47:DG47"/>
    <mergeCell ref="CJ47:CO47"/>
    <mergeCell ref="DH47:DM47"/>
    <mergeCell ref="DN47:DS47"/>
    <mergeCell ref="CV47:DA47"/>
    <mergeCell ref="DT47:DY47"/>
    <mergeCell ref="BL47:BQ47"/>
    <mergeCell ref="AT48:AY48"/>
    <mergeCell ref="AZ47:BE47"/>
    <mergeCell ref="AZ48:BE48"/>
    <mergeCell ref="DH48:DM48"/>
    <mergeCell ref="DB48:DG48"/>
    <mergeCell ref="CP48:CU48"/>
    <mergeCell ref="CV48:DA48"/>
    <mergeCell ref="CD48:CI48"/>
    <mergeCell ref="BF47:BK47"/>
    <mergeCell ref="CJ48:CO48"/>
    <mergeCell ref="BR47:BW47"/>
    <mergeCell ref="DN48:DS48"/>
    <mergeCell ref="BX47:CC47"/>
    <mergeCell ref="CP47:CU47"/>
    <mergeCell ref="BR48:BW48"/>
    <mergeCell ref="CD47:CI47"/>
    <mergeCell ref="BX48:CC48"/>
    <mergeCell ref="IP47:IS47"/>
    <mergeCell ref="HL47:HQ47"/>
    <mergeCell ref="GN47:GS47"/>
    <mergeCell ref="FV47:GA47"/>
    <mergeCell ref="ID47:II47"/>
    <mergeCell ref="IJ47:IO47"/>
    <mergeCell ref="HX47:IC47"/>
    <mergeCell ref="HR47:HW47"/>
    <mergeCell ref="HF49:HK49"/>
    <mergeCell ref="FV49:GA49"/>
    <mergeCell ref="GT49:GY49"/>
    <mergeCell ref="GN49:GS49"/>
    <mergeCell ref="GZ49:HE49"/>
    <mergeCell ref="GH49:GM49"/>
    <mergeCell ref="HL48:HQ48"/>
    <mergeCell ref="GH47:GM47"/>
    <mergeCell ref="GB47:GG47"/>
    <mergeCell ref="HF48:HK48"/>
    <mergeCell ref="GZ48:HE48"/>
    <mergeCell ref="HF47:HK47"/>
    <mergeCell ref="GH48:GM48"/>
    <mergeCell ref="DB49:DG49"/>
    <mergeCell ref="ER48:EW48"/>
    <mergeCell ref="FP47:FU47"/>
    <mergeCell ref="GN48:GS48"/>
    <mergeCell ref="GT47:GY47"/>
    <mergeCell ref="HR48:HW48"/>
    <mergeCell ref="GT48:GY48"/>
    <mergeCell ref="GZ47:HE47"/>
    <mergeCell ref="FP48:FU48"/>
    <mergeCell ref="FV48:GA48"/>
    <mergeCell ref="EX47:FC47"/>
    <mergeCell ref="EX48:FC48"/>
    <mergeCell ref="EF49:EK49"/>
    <mergeCell ref="FJ47:FO47"/>
    <mergeCell ref="FJ48:FO48"/>
    <mergeCell ref="AZ49:BE49"/>
    <mergeCell ref="ER49:EW49"/>
    <mergeCell ref="BF48:BK48"/>
    <mergeCell ref="BX49:CC49"/>
    <mergeCell ref="DN49:DS49"/>
    <mergeCell ref="DZ47:EE47"/>
    <mergeCell ref="DZ48:EE48"/>
    <mergeCell ref="EL47:EQ47"/>
    <mergeCell ref="EF48:EK48"/>
    <mergeCell ref="FD49:FI49"/>
    <mergeCell ref="EX49:FC49"/>
    <mergeCell ref="ER47:EW47"/>
    <mergeCell ref="FD48:FI48"/>
    <mergeCell ref="FD47:FI47"/>
    <mergeCell ref="EL48:EQ48"/>
    <mergeCell ref="ID49:II49"/>
    <mergeCell ref="IJ49:IO49"/>
    <mergeCell ref="IJ48:IO48"/>
    <mergeCell ref="HX48:IC48"/>
    <mergeCell ref="ID48:II48"/>
    <mergeCell ref="DT48:DY48"/>
    <mergeCell ref="FJ49:FO49"/>
    <mergeCell ref="GB49:GG49"/>
    <mergeCell ref="GB48:GG48"/>
    <mergeCell ref="FP49:FU49"/>
    <mergeCell ref="AH48:AM48"/>
    <mergeCell ref="V47:AA47"/>
    <mergeCell ref="V48:AA48"/>
    <mergeCell ref="AB47:AG47"/>
    <mergeCell ref="AB48:AG48"/>
    <mergeCell ref="IP49:IU49"/>
    <mergeCell ref="IP48:IS48"/>
    <mergeCell ref="HL49:HQ49"/>
    <mergeCell ref="HX49:IC49"/>
    <mergeCell ref="HR49:HW49"/>
    <mergeCell ref="C1:G1"/>
    <mergeCell ref="C19:G19"/>
    <mergeCell ref="J47:O47"/>
    <mergeCell ref="P47:U47"/>
    <mergeCell ref="EL49:EQ49"/>
    <mergeCell ref="DH49:DM49"/>
    <mergeCell ref="DT49:DY49"/>
    <mergeCell ref="DZ49:EE49"/>
    <mergeCell ref="AN49:AS49"/>
    <mergeCell ref="AN48:AS48"/>
    <mergeCell ref="CV49:DA49"/>
    <mergeCell ref="CP49:CU49"/>
    <mergeCell ref="BF49:BK49"/>
    <mergeCell ref="CJ49:CO49"/>
    <mergeCell ref="BR49:BW49"/>
    <mergeCell ref="BL49:BQ49"/>
    <mergeCell ref="CD49:CI49"/>
    <mergeCell ref="AT49:AY49"/>
    <mergeCell ref="AT47:AY47"/>
    <mergeCell ref="J48:O48"/>
    <mergeCell ref="P48:U48"/>
    <mergeCell ref="P49:U49"/>
    <mergeCell ref="V49:AA49"/>
    <mergeCell ref="AH47:AM47"/>
    <mergeCell ref="AN47:AS47"/>
    <mergeCell ref="AH49:AM49"/>
    <mergeCell ref="AB49:AG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14" zoomScale="125" workbookViewId="0">
      <selection activeCell="F41" sqref="F4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5559</v>
      </c>
      <c r="G2" s="22"/>
    </row>
    <row r="3" spans="1:8">
      <c r="A3" s="267" t="s">
        <v>5792</v>
      </c>
      <c r="G3" s="31">
        <v>40631</v>
      </c>
    </row>
    <row r="4" spans="1:8">
      <c r="A4" s="267" t="s">
        <v>5270</v>
      </c>
      <c r="G4" s="24" t="s">
        <v>1069</v>
      </c>
    </row>
    <row r="5" spans="1:8">
      <c r="A5" s="267" t="s">
        <v>5271</v>
      </c>
    </row>
    <row r="6" spans="1:8">
      <c r="C6" s="49" t="s">
        <v>5272</v>
      </c>
      <c r="D6" s="173"/>
      <c r="E6" s="173"/>
      <c r="F6" s="248"/>
      <c r="G6" s="46"/>
      <c r="H6" s="199"/>
    </row>
    <row r="7" spans="1:8">
      <c r="C7" s="269" t="s">
        <v>5364</v>
      </c>
      <c r="D7" s="174" t="s">
        <v>970</v>
      </c>
      <c r="E7" s="174"/>
      <c r="F7" s="249"/>
      <c r="G7" s="48"/>
      <c r="H7" s="199"/>
    </row>
    <row r="8" spans="1:8">
      <c r="A8" s="267" t="s">
        <v>498</v>
      </c>
      <c r="C8" s="269" t="s">
        <v>5304</v>
      </c>
      <c r="D8" s="174" t="s">
        <v>971</v>
      </c>
      <c r="E8" s="174"/>
      <c r="F8" s="249"/>
      <c r="G8" s="270"/>
      <c r="H8" s="199"/>
    </row>
    <row r="9" spans="1:8">
      <c r="A9" t="s">
        <v>851</v>
      </c>
      <c r="C9" s="269" t="s">
        <v>720</v>
      </c>
      <c r="D9" s="174" t="s">
        <v>817</v>
      </c>
      <c r="E9" s="174"/>
      <c r="F9" s="249"/>
      <c r="G9" s="270"/>
      <c r="H9" s="199"/>
    </row>
    <row r="10" spans="1:8">
      <c r="A10" t="s">
        <v>716</v>
      </c>
      <c r="C10" s="272"/>
      <c r="D10" s="174"/>
      <c r="E10" s="174"/>
      <c r="F10" s="249"/>
      <c r="G10" s="270"/>
      <c r="H10" s="199"/>
    </row>
    <row r="11" spans="1:8">
      <c r="A11" t="s">
        <v>689</v>
      </c>
      <c r="C11" s="47" t="s">
        <v>616</v>
      </c>
      <c r="D11" s="199"/>
      <c r="E11" s="199"/>
      <c r="G11" s="270"/>
      <c r="H11" s="199"/>
    </row>
    <row r="12" spans="1:8">
      <c r="A12" t="s">
        <v>1068</v>
      </c>
      <c r="C12" s="47" t="s">
        <v>5359</v>
      </c>
      <c r="D12" s="174"/>
      <c r="E12" s="174"/>
      <c r="F12" s="249"/>
      <c r="G12" s="270"/>
      <c r="H12" s="199"/>
    </row>
    <row r="13" spans="1:8">
      <c r="A13"/>
      <c r="C13" s="47" t="s">
        <v>617</v>
      </c>
      <c r="D13" s="199"/>
      <c r="E13" s="199"/>
      <c r="F13" s="273"/>
      <c r="G13" s="270"/>
      <c r="H13" s="199"/>
    </row>
    <row r="14" spans="1:8">
      <c r="A14" s="274"/>
      <c r="C14" s="47" t="s">
        <v>508</v>
      </c>
      <c r="D14" s="199"/>
      <c r="E14" s="199"/>
      <c r="F14" s="273"/>
      <c r="G14" s="275"/>
      <c r="H14" s="199"/>
    </row>
    <row r="15" spans="1:8">
      <c r="A15" s="274" t="s">
        <v>1007</v>
      </c>
      <c r="C15" s="272" t="s">
        <v>705</v>
      </c>
      <c r="D15" s="199"/>
      <c r="E15" s="199"/>
      <c r="F15" s="273"/>
      <c r="G15" s="270"/>
      <c r="H15" s="199"/>
    </row>
    <row r="16" spans="1:8">
      <c r="A16" t="s">
        <v>824</v>
      </c>
      <c r="C16" s="809" t="s">
        <v>826</v>
      </c>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825</v>
      </c>
      <c r="C20" s="274"/>
      <c r="D20" s="274"/>
      <c r="E20" s="274"/>
      <c r="F20" s="280"/>
    </row>
    <row r="21" spans="1:8">
      <c r="A21" s="806"/>
      <c r="C21" s="274"/>
      <c r="D21" s="274"/>
      <c r="E21" s="274"/>
      <c r="F21" s="280"/>
    </row>
    <row r="22" spans="1:8" s="286" customFormat="1" ht="16" customHeight="1">
      <c r="A22" s="282"/>
      <c r="B22" s="18"/>
      <c r="C22" s="8"/>
      <c r="D22" s="8"/>
      <c r="E22" s="8"/>
      <c r="F22" s="283"/>
      <c r="G22" s="284"/>
      <c r="H22" s="285"/>
    </row>
    <row r="23" spans="1:8" ht="29" customHeight="1">
      <c r="A23" s="287" t="s">
        <v>997</v>
      </c>
      <c r="B23" s="30" t="s">
        <v>761</v>
      </c>
      <c r="C23" s="30" t="s">
        <v>762</v>
      </c>
      <c r="D23" s="513" t="s">
        <v>902</v>
      </c>
      <c r="E23" s="30" t="s">
        <v>777</v>
      </c>
      <c r="F23" s="253" t="s">
        <v>4959</v>
      </c>
      <c r="G23" s="30" t="s">
        <v>778</v>
      </c>
      <c r="H23" s="13"/>
    </row>
    <row r="24" spans="1:8">
      <c r="A24" s="288">
        <v>40646</v>
      </c>
      <c r="B24" s="289" t="s">
        <v>2615</v>
      </c>
      <c r="C24" s="290"/>
      <c r="D24" s="291"/>
      <c r="E24" s="290"/>
      <c r="F24" s="233"/>
      <c r="G24" s="223">
        <f t="shared" ref="G24:G34" si="0">E24*(1-F24)</f>
        <v>0</v>
      </c>
      <c r="H24" s="13"/>
    </row>
    <row r="25" spans="1:8">
      <c r="A25" s="23"/>
      <c r="B25" s="289" t="s">
        <v>907</v>
      </c>
      <c r="C25" s="290"/>
      <c r="D25" s="291"/>
      <c r="E25" s="290"/>
      <c r="F25" s="292"/>
      <c r="G25" s="223">
        <f t="shared" si="0"/>
        <v>0</v>
      </c>
      <c r="H25" s="178"/>
    </row>
    <row r="26" spans="1:8">
      <c r="A26" s="293"/>
      <c r="B26" s="294" t="s">
        <v>886</v>
      </c>
      <c r="C26" s="290"/>
      <c r="D26" s="291"/>
      <c r="E26" s="290"/>
      <c r="F26" s="292"/>
      <c r="G26" s="223">
        <f t="shared" si="0"/>
        <v>0</v>
      </c>
      <c r="H26" s="178"/>
    </row>
    <row r="27" spans="1:8">
      <c r="A27" s="293"/>
      <c r="B27" s="294" t="s">
        <v>546</v>
      </c>
      <c r="C27" s="290"/>
      <c r="D27" s="291"/>
      <c r="E27" s="290"/>
      <c r="F27" s="292"/>
      <c r="G27" s="223">
        <f t="shared" si="0"/>
        <v>0</v>
      </c>
      <c r="H27" s="178"/>
    </row>
    <row r="28" spans="1:8">
      <c r="A28" s="293"/>
      <c r="B28" s="294" t="s">
        <v>547</v>
      </c>
      <c r="C28" s="290"/>
      <c r="D28" s="291"/>
      <c r="E28" s="290"/>
      <c r="F28" s="292"/>
      <c r="G28" s="223">
        <f t="shared" si="0"/>
        <v>0</v>
      </c>
      <c r="H28" s="178"/>
    </row>
    <row r="29" spans="1:8">
      <c r="A29" s="293"/>
      <c r="B29" s="294" t="s">
        <v>409</v>
      </c>
      <c r="C29" s="290"/>
      <c r="D29" s="291"/>
      <c r="E29" s="290"/>
      <c r="F29" s="292"/>
      <c r="G29" s="223">
        <f t="shared" si="0"/>
        <v>0</v>
      </c>
      <c r="H29" s="178"/>
    </row>
    <row r="30" spans="1:8">
      <c r="A30" s="293"/>
      <c r="B30" s="294" t="s">
        <v>5339</v>
      </c>
      <c r="C30" s="290">
        <v>45</v>
      </c>
      <c r="D30" s="291">
        <v>3</v>
      </c>
      <c r="E30" s="290">
        <f>C30*D30</f>
        <v>135</v>
      </c>
      <c r="F30" s="292"/>
      <c r="G30" s="223">
        <f t="shared" si="0"/>
        <v>135</v>
      </c>
      <c r="H30" s="178"/>
    </row>
    <row r="31" spans="1:8">
      <c r="A31" s="293"/>
      <c r="B31" s="294" t="s">
        <v>411</v>
      </c>
      <c r="C31" s="290"/>
      <c r="D31" s="291"/>
      <c r="E31" s="290"/>
      <c r="F31" s="292"/>
      <c r="G31" s="223">
        <f t="shared" si="0"/>
        <v>0</v>
      </c>
      <c r="H31" s="178"/>
    </row>
    <row r="32" spans="1:8">
      <c r="A32" s="293"/>
      <c r="B32" s="294" t="s">
        <v>412</v>
      </c>
      <c r="C32" s="290"/>
      <c r="D32" s="291"/>
      <c r="E32" s="290"/>
      <c r="F32" s="292"/>
      <c r="G32" s="223">
        <f t="shared" si="0"/>
        <v>0</v>
      </c>
      <c r="H32" s="178"/>
    </row>
    <row r="33" spans="1:256">
      <c r="A33" s="293"/>
      <c r="B33" s="294" t="s">
        <v>5567</v>
      </c>
      <c r="C33" s="290"/>
      <c r="D33" s="291"/>
      <c r="E33" s="290"/>
      <c r="F33" s="292"/>
      <c r="G33" s="223">
        <f t="shared" si="0"/>
        <v>0</v>
      </c>
      <c r="H33" s="13"/>
    </row>
    <row r="34" spans="1:256" ht="16" thickBot="1">
      <c r="A34" s="293"/>
      <c r="B34" s="299"/>
      <c r="C34" s="300"/>
      <c r="D34" s="301"/>
      <c r="E34" s="300"/>
      <c r="F34" s="302"/>
      <c r="G34" s="230">
        <f t="shared" si="0"/>
        <v>0</v>
      </c>
      <c r="H34" s="13"/>
    </row>
    <row r="35" spans="1:256" s="308" customFormat="1" ht="16" customHeight="1">
      <c r="A35" s="303"/>
      <c r="B35" s="12" t="s">
        <v>4897</v>
      </c>
      <c r="C35" s="304"/>
      <c r="D35" s="304"/>
      <c r="E35" s="226">
        <f>SUM(E24:E34)</f>
        <v>135</v>
      </c>
      <c r="F35" s="226"/>
      <c r="G35" s="226">
        <f>SUM(G24:G34)</f>
        <v>135</v>
      </c>
      <c r="H35" s="307"/>
    </row>
    <row r="37" spans="1:256">
      <c r="C37" s="309"/>
      <c r="D37" s="310"/>
      <c r="E37" s="310"/>
      <c r="F37" s="311"/>
    </row>
    <row r="38" spans="1:256">
      <c r="C38" s="618" t="s">
        <v>292</v>
      </c>
    </row>
    <row r="39" spans="1:256">
      <c r="C39" s="1"/>
      <c r="D39" s="1"/>
      <c r="E39" s="1"/>
      <c r="F39" s="312"/>
      <c r="G39" s="1"/>
      <c r="H39" s="1"/>
      <c r="I39" s="1"/>
    </row>
    <row r="40" spans="1:256">
      <c r="C40" s="1" t="s">
        <v>5145</v>
      </c>
      <c r="D40" s="1"/>
      <c r="E40" s="1"/>
      <c r="F40" s="312"/>
      <c r="G40" s="1"/>
      <c r="H40" s="1"/>
      <c r="I40" s="1"/>
    </row>
    <row r="41" spans="1:256">
      <c r="C41" s="807" t="s">
        <v>5166</v>
      </c>
      <c r="D41" s="807"/>
      <c r="E41" s="807"/>
      <c r="F41" s="808"/>
      <c r="G41" s="807"/>
      <c r="H41" s="807"/>
      <c r="I41" s="315"/>
      <c r="J41" s="948"/>
      <c r="K41" s="948"/>
      <c r="L41" s="948"/>
      <c r="M41" s="948"/>
      <c r="N41" s="948"/>
      <c r="O41" s="948"/>
      <c r="P41" s="948"/>
      <c r="Q41" s="948"/>
      <c r="R41" s="948"/>
      <c r="S41" s="948"/>
      <c r="T41" s="948"/>
      <c r="U41" s="948"/>
      <c r="V41" s="948" t="s">
        <v>5294</v>
      </c>
      <c r="W41" s="948"/>
      <c r="X41" s="948"/>
      <c r="Y41" s="948"/>
      <c r="Z41" s="948"/>
      <c r="AA41" s="948"/>
      <c r="AB41" s="948" t="s">
        <v>5294</v>
      </c>
      <c r="AC41" s="948"/>
      <c r="AD41" s="948"/>
      <c r="AE41" s="948"/>
      <c r="AF41" s="948"/>
      <c r="AG41" s="948"/>
      <c r="AH41" s="948" t="s">
        <v>5294</v>
      </c>
      <c r="AI41" s="948"/>
      <c r="AJ41" s="948"/>
      <c r="AK41" s="948"/>
      <c r="AL41" s="948"/>
      <c r="AM41" s="948"/>
      <c r="AN41" s="948" t="s">
        <v>5294</v>
      </c>
      <c r="AO41" s="948"/>
      <c r="AP41" s="948"/>
      <c r="AQ41" s="948"/>
      <c r="AR41" s="948"/>
      <c r="AS41" s="948"/>
      <c r="AT41" s="948" t="s">
        <v>5294</v>
      </c>
      <c r="AU41" s="948"/>
      <c r="AV41" s="948"/>
      <c r="AW41" s="948"/>
      <c r="AX41" s="948"/>
      <c r="AY41" s="948"/>
      <c r="AZ41" s="948" t="s">
        <v>5294</v>
      </c>
      <c r="BA41" s="948"/>
      <c r="BB41" s="948"/>
      <c r="BC41" s="948"/>
      <c r="BD41" s="948"/>
      <c r="BE41" s="948"/>
      <c r="BF41" s="948" t="s">
        <v>5294</v>
      </c>
      <c r="BG41" s="948"/>
      <c r="BH41" s="948"/>
      <c r="BI41" s="948"/>
      <c r="BJ41" s="948"/>
      <c r="BK41" s="948"/>
      <c r="BL41" s="948" t="s">
        <v>5294</v>
      </c>
      <c r="BM41" s="948"/>
      <c r="BN41" s="948"/>
      <c r="BO41" s="948"/>
      <c r="BP41" s="948"/>
      <c r="BQ41" s="948"/>
      <c r="BR41" s="948" t="s">
        <v>5294</v>
      </c>
      <c r="BS41" s="948"/>
      <c r="BT41" s="948"/>
      <c r="BU41" s="948"/>
      <c r="BV41" s="948"/>
      <c r="BW41" s="948"/>
      <c r="BX41" s="948" t="s">
        <v>5294</v>
      </c>
      <c r="BY41" s="948"/>
      <c r="BZ41" s="948"/>
      <c r="CA41" s="948"/>
      <c r="CB41" s="948"/>
      <c r="CC41" s="948"/>
      <c r="CD41" s="948" t="s">
        <v>5294</v>
      </c>
      <c r="CE41" s="948"/>
      <c r="CF41" s="948"/>
      <c r="CG41" s="948"/>
      <c r="CH41" s="948"/>
      <c r="CI41" s="948"/>
      <c r="CJ41" s="948" t="s">
        <v>5294</v>
      </c>
      <c r="CK41" s="948"/>
      <c r="CL41" s="948"/>
      <c r="CM41" s="948"/>
      <c r="CN41" s="948"/>
      <c r="CO41" s="948"/>
      <c r="CP41" s="948" t="s">
        <v>5294</v>
      </c>
      <c r="CQ41" s="948"/>
      <c r="CR41" s="948"/>
      <c r="CS41" s="948"/>
      <c r="CT41" s="948"/>
      <c r="CU41" s="948"/>
      <c r="CV41" s="948" t="s">
        <v>5294</v>
      </c>
      <c r="CW41" s="948"/>
      <c r="CX41" s="948"/>
      <c r="CY41" s="948"/>
      <c r="CZ41" s="948"/>
      <c r="DA41" s="948"/>
      <c r="DB41" s="948" t="s">
        <v>5294</v>
      </c>
      <c r="DC41" s="948"/>
      <c r="DD41" s="948"/>
      <c r="DE41" s="948"/>
      <c r="DF41" s="948"/>
      <c r="DG41" s="948"/>
      <c r="DH41" s="948" t="s">
        <v>5294</v>
      </c>
      <c r="DI41" s="948"/>
      <c r="DJ41" s="948"/>
      <c r="DK41" s="948"/>
      <c r="DL41" s="948"/>
      <c r="DM41" s="948"/>
      <c r="DN41" s="948" t="s">
        <v>5294</v>
      </c>
      <c r="DO41" s="948"/>
      <c r="DP41" s="948"/>
      <c r="DQ41" s="948"/>
      <c r="DR41" s="948"/>
      <c r="DS41" s="948"/>
      <c r="DT41" s="948" t="s">
        <v>5294</v>
      </c>
      <c r="DU41" s="948"/>
      <c r="DV41" s="948"/>
      <c r="DW41" s="948"/>
      <c r="DX41" s="948"/>
      <c r="DY41" s="948"/>
      <c r="DZ41" s="948" t="s">
        <v>5294</v>
      </c>
      <c r="EA41" s="948"/>
      <c r="EB41" s="948"/>
      <c r="EC41" s="948"/>
      <c r="ED41" s="948"/>
      <c r="EE41" s="948"/>
      <c r="EF41" s="948" t="s">
        <v>5294</v>
      </c>
      <c r="EG41" s="948"/>
      <c r="EH41" s="948"/>
      <c r="EI41" s="948"/>
      <c r="EJ41" s="948"/>
      <c r="EK41" s="948"/>
      <c r="EL41" s="948" t="s">
        <v>5294</v>
      </c>
      <c r="EM41" s="948"/>
      <c r="EN41" s="948"/>
      <c r="EO41" s="948"/>
      <c r="EP41" s="948"/>
      <c r="EQ41" s="948"/>
      <c r="ER41" s="948" t="s">
        <v>5294</v>
      </c>
      <c r="ES41" s="948"/>
      <c r="ET41" s="948"/>
      <c r="EU41" s="948"/>
      <c r="EV41" s="948"/>
      <c r="EW41" s="948"/>
      <c r="EX41" s="948" t="s">
        <v>5294</v>
      </c>
      <c r="EY41" s="948"/>
      <c r="EZ41" s="948"/>
      <c r="FA41" s="948"/>
      <c r="FB41" s="948"/>
      <c r="FC41" s="948"/>
      <c r="FD41" s="948" t="s">
        <v>5294</v>
      </c>
      <c r="FE41" s="948"/>
      <c r="FF41" s="948"/>
      <c r="FG41" s="948"/>
      <c r="FH41" s="948"/>
      <c r="FI41" s="948"/>
      <c r="FJ41" s="948" t="s">
        <v>5294</v>
      </c>
      <c r="FK41" s="948"/>
      <c r="FL41" s="948"/>
      <c r="FM41" s="948"/>
      <c r="FN41" s="948"/>
      <c r="FO41" s="948"/>
      <c r="FP41" s="948" t="s">
        <v>5294</v>
      </c>
      <c r="FQ41" s="948"/>
      <c r="FR41" s="948"/>
      <c r="FS41" s="948"/>
      <c r="FT41" s="948"/>
      <c r="FU41" s="948"/>
      <c r="FV41" s="948" t="s">
        <v>5294</v>
      </c>
      <c r="FW41" s="948"/>
      <c r="FX41" s="948"/>
      <c r="FY41" s="948"/>
      <c r="FZ41" s="948"/>
      <c r="GA41" s="948"/>
      <c r="GB41" s="948" t="s">
        <v>5294</v>
      </c>
      <c r="GC41" s="948"/>
      <c r="GD41" s="948"/>
      <c r="GE41" s="948"/>
      <c r="GF41" s="948"/>
      <c r="GG41" s="948"/>
      <c r="GH41" s="948" t="s">
        <v>5294</v>
      </c>
      <c r="GI41" s="948"/>
      <c r="GJ41" s="948"/>
      <c r="GK41" s="948"/>
      <c r="GL41" s="948"/>
      <c r="GM41" s="948"/>
      <c r="GN41" s="948" t="s">
        <v>5294</v>
      </c>
      <c r="GO41" s="948"/>
      <c r="GP41" s="948"/>
      <c r="GQ41" s="948"/>
      <c r="GR41" s="948"/>
      <c r="GS41" s="948"/>
      <c r="GT41" s="948" t="s">
        <v>5294</v>
      </c>
      <c r="GU41" s="948"/>
      <c r="GV41" s="948"/>
      <c r="GW41" s="948"/>
      <c r="GX41" s="948"/>
      <c r="GY41" s="948"/>
      <c r="GZ41" s="948" t="s">
        <v>5294</v>
      </c>
      <c r="HA41" s="948"/>
      <c r="HB41" s="948"/>
      <c r="HC41" s="948"/>
      <c r="HD41" s="948"/>
      <c r="HE41" s="948"/>
      <c r="HF41" s="948" t="s">
        <v>5294</v>
      </c>
      <c r="HG41" s="948"/>
      <c r="HH41" s="948"/>
      <c r="HI41" s="948"/>
      <c r="HJ41" s="948"/>
      <c r="HK41" s="948"/>
      <c r="HL41" s="948" t="s">
        <v>5294</v>
      </c>
      <c r="HM41" s="948"/>
      <c r="HN41" s="948"/>
      <c r="HO41" s="948"/>
      <c r="HP41" s="948"/>
      <c r="HQ41" s="948"/>
      <c r="HR41" s="948" t="s">
        <v>5294</v>
      </c>
      <c r="HS41" s="948"/>
      <c r="HT41" s="948"/>
      <c r="HU41" s="948"/>
      <c r="HV41" s="948"/>
      <c r="HW41" s="948"/>
      <c r="HX41" s="948" t="s">
        <v>5294</v>
      </c>
      <c r="HY41" s="948"/>
      <c r="HZ41" s="948"/>
      <c r="IA41" s="948"/>
      <c r="IB41" s="948"/>
      <c r="IC41" s="948"/>
      <c r="ID41" s="948" t="s">
        <v>5294</v>
      </c>
      <c r="IE41" s="948"/>
      <c r="IF41" s="948"/>
      <c r="IG41" s="948"/>
      <c r="IH41" s="948"/>
      <c r="II41" s="948"/>
      <c r="IJ41" s="948" t="s">
        <v>5294</v>
      </c>
      <c r="IK41" s="948"/>
      <c r="IL41" s="948"/>
      <c r="IM41" s="948"/>
      <c r="IN41" s="948"/>
      <c r="IO41" s="948"/>
      <c r="IP41" s="948" t="s">
        <v>5294</v>
      </c>
      <c r="IQ41" s="948"/>
      <c r="IR41" s="948"/>
      <c r="IS41" s="948"/>
    </row>
    <row r="42" spans="1:256">
      <c r="C42" s="1" t="s">
        <v>5483</v>
      </c>
      <c r="D42" s="1"/>
      <c r="E42" s="1"/>
      <c r="F42" s="312"/>
      <c r="G42" s="1"/>
      <c r="H42" s="1"/>
      <c r="I42" s="1"/>
      <c r="J42" s="948"/>
      <c r="K42" s="948"/>
      <c r="L42" s="948"/>
      <c r="M42" s="948"/>
      <c r="N42" s="948"/>
      <c r="O42" s="948"/>
      <c r="P42" s="948"/>
      <c r="Q42" s="948"/>
      <c r="R42" s="948"/>
      <c r="S42" s="948"/>
      <c r="T42" s="948"/>
      <c r="U42" s="948"/>
      <c r="V42" s="948" t="s">
        <v>5363</v>
      </c>
      <c r="W42" s="948"/>
      <c r="X42" s="948"/>
      <c r="Y42" s="948"/>
      <c r="Z42" s="948"/>
      <c r="AA42" s="948"/>
      <c r="AB42" s="948" t="s">
        <v>5363</v>
      </c>
      <c r="AC42" s="948"/>
      <c r="AD42" s="948"/>
      <c r="AE42" s="948"/>
      <c r="AF42" s="948"/>
      <c r="AG42" s="948"/>
      <c r="AH42" s="948" t="s">
        <v>5363</v>
      </c>
      <c r="AI42" s="948"/>
      <c r="AJ42" s="948"/>
      <c r="AK42" s="948"/>
      <c r="AL42" s="948"/>
      <c r="AM42" s="948"/>
      <c r="AN42" s="948" t="s">
        <v>5363</v>
      </c>
      <c r="AO42" s="948"/>
      <c r="AP42" s="948"/>
      <c r="AQ42" s="948"/>
      <c r="AR42" s="948"/>
      <c r="AS42" s="948"/>
      <c r="AT42" s="948" t="s">
        <v>5363</v>
      </c>
      <c r="AU42" s="948"/>
      <c r="AV42" s="948"/>
      <c r="AW42" s="948"/>
      <c r="AX42" s="948"/>
      <c r="AY42" s="948"/>
      <c r="AZ42" s="948" t="s">
        <v>5363</v>
      </c>
      <c r="BA42" s="948"/>
      <c r="BB42" s="948"/>
      <c r="BC42" s="948"/>
      <c r="BD42" s="948"/>
      <c r="BE42" s="948"/>
      <c r="BF42" s="948" t="s">
        <v>5363</v>
      </c>
      <c r="BG42" s="948"/>
      <c r="BH42" s="948"/>
      <c r="BI42" s="948"/>
      <c r="BJ42" s="948"/>
      <c r="BK42" s="948"/>
      <c r="BL42" s="948" t="s">
        <v>5363</v>
      </c>
      <c r="BM42" s="948"/>
      <c r="BN42" s="948"/>
      <c r="BO42" s="948"/>
      <c r="BP42" s="948"/>
      <c r="BQ42" s="948"/>
      <c r="BR42" s="948" t="s">
        <v>5363</v>
      </c>
      <c r="BS42" s="948"/>
      <c r="BT42" s="948"/>
      <c r="BU42" s="948"/>
      <c r="BV42" s="948"/>
      <c r="BW42" s="948"/>
      <c r="BX42" s="948" t="s">
        <v>5363</v>
      </c>
      <c r="BY42" s="948"/>
      <c r="BZ42" s="948"/>
      <c r="CA42" s="948"/>
      <c r="CB42" s="948"/>
      <c r="CC42" s="948"/>
      <c r="CD42" s="948" t="s">
        <v>5363</v>
      </c>
      <c r="CE42" s="948"/>
      <c r="CF42" s="948"/>
      <c r="CG42" s="948"/>
      <c r="CH42" s="948"/>
      <c r="CI42" s="948"/>
      <c r="CJ42" s="948" t="s">
        <v>5363</v>
      </c>
      <c r="CK42" s="948"/>
      <c r="CL42" s="948"/>
      <c r="CM42" s="948"/>
      <c r="CN42" s="948"/>
      <c r="CO42" s="948"/>
      <c r="CP42" s="948" t="s">
        <v>5363</v>
      </c>
      <c r="CQ42" s="948"/>
      <c r="CR42" s="948"/>
      <c r="CS42" s="948"/>
      <c r="CT42" s="948"/>
      <c r="CU42" s="948"/>
      <c r="CV42" s="948" t="s">
        <v>5363</v>
      </c>
      <c r="CW42" s="948"/>
      <c r="CX42" s="948"/>
      <c r="CY42" s="948"/>
      <c r="CZ42" s="948"/>
      <c r="DA42" s="948"/>
      <c r="DB42" s="948" t="s">
        <v>5363</v>
      </c>
      <c r="DC42" s="948"/>
      <c r="DD42" s="948"/>
      <c r="DE42" s="948"/>
      <c r="DF42" s="948"/>
      <c r="DG42" s="948"/>
      <c r="DH42" s="948" t="s">
        <v>5363</v>
      </c>
      <c r="DI42" s="948"/>
      <c r="DJ42" s="948"/>
      <c r="DK42" s="948"/>
      <c r="DL42" s="948"/>
      <c r="DM42" s="948"/>
      <c r="DN42" s="948" t="s">
        <v>5363</v>
      </c>
      <c r="DO42" s="948"/>
      <c r="DP42" s="948"/>
      <c r="DQ42" s="948"/>
      <c r="DR42" s="948"/>
      <c r="DS42" s="948"/>
      <c r="DT42" s="948" t="s">
        <v>5363</v>
      </c>
      <c r="DU42" s="948"/>
      <c r="DV42" s="948"/>
      <c r="DW42" s="948"/>
      <c r="DX42" s="948"/>
      <c r="DY42" s="948"/>
      <c r="DZ42" s="948" t="s">
        <v>5363</v>
      </c>
      <c r="EA42" s="948"/>
      <c r="EB42" s="948"/>
      <c r="EC42" s="948"/>
      <c r="ED42" s="948"/>
      <c r="EE42" s="948"/>
      <c r="EF42" s="948" t="s">
        <v>5363</v>
      </c>
      <c r="EG42" s="948"/>
      <c r="EH42" s="948"/>
      <c r="EI42" s="948"/>
      <c r="EJ42" s="948"/>
      <c r="EK42" s="948"/>
      <c r="EL42" s="948" t="s">
        <v>5363</v>
      </c>
      <c r="EM42" s="948"/>
      <c r="EN42" s="948"/>
      <c r="EO42" s="948"/>
      <c r="EP42" s="948"/>
      <c r="EQ42" s="948"/>
      <c r="ER42" s="948" t="s">
        <v>5363</v>
      </c>
      <c r="ES42" s="948"/>
      <c r="ET42" s="948"/>
      <c r="EU42" s="948"/>
      <c r="EV42" s="948"/>
      <c r="EW42" s="948"/>
      <c r="EX42" s="948" t="s">
        <v>5363</v>
      </c>
      <c r="EY42" s="948"/>
      <c r="EZ42" s="948"/>
      <c r="FA42" s="948"/>
      <c r="FB42" s="948"/>
      <c r="FC42" s="948"/>
      <c r="FD42" s="948" t="s">
        <v>5363</v>
      </c>
      <c r="FE42" s="948"/>
      <c r="FF42" s="948"/>
      <c r="FG42" s="948"/>
      <c r="FH42" s="948"/>
      <c r="FI42" s="948"/>
      <c r="FJ42" s="948" t="s">
        <v>5363</v>
      </c>
      <c r="FK42" s="948"/>
      <c r="FL42" s="948"/>
      <c r="FM42" s="948"/>
      <c r="FN42" s="948"/>
      <c r="FO42" s="948"/>
      <c r="FP42" s="948" t="s">
        <v>5363</v>
      </c>
      <c r="FQ42" s="948"/>
      <c r="FR42" s="948"/>
      <c r="FS42" s="948"/>
      <c r="FT42" s="948"/>
      <c r="FU42" s="948"/>
      <c r="FV42" s="948" t="s">
        <v>5363</v>
      </c>
      <c r="FW42" s="948"/>
      <c r="FX42" s="948"/>
      <c r="FY42" s="948"/>
      <c r="FZ42" s="948"/>
      <c r="GA42" s="948"/>
      <c r="GB42" s="948" t="s">
        <v>5363</v>
      </c>
      <c r="GC42" s="948"/>
      <c r="GD42" s="948"/>
      <c r="GE42" s="948"/>
      <c r="GF42" s="948"/>
      <c r="GG42" s="948"/>
      <c r="GH42" s="948" t="s">
        <v>5363</v>
      </c>
      <c r="GI42" s="948"/>
      <c r="GJ42" s="948"/>
      <c r="GK42" s="948"/>
      <c r="GL42" s="948"/>
      <c r="GM42" s="948"/>
      <c r="GN42" s="948" t="s">
        <v>5363</v>
      </c>
      <c r="GO42" s="948"/>
      <c r="GP42" s="948"/>
      <c r="GQ42" s="948"/>
      <c r="GR42" s="948"/>
      <c r="GS42" s="948"/>
      <c r="GT42" s="948" t="s">
        <v>5363</v>
      </c>
      <c r="GU42" s="948"/>
      <c r="GV42" s="948"/>
      <c r="GW42" s="948"/>
      <c r="GX42" s="948"/>
      <c r="GY42" s="948"/>
      <c r="GZ42" s="948" t="s">
        <v>5363</v>
      </c>
      <c r="HA42" s="948"/>
      <c r="HB42" s="948"/>
      <c r="HC42" s="948"/>
      <c r="HD42" s="948"/>
      <c r="HE42" s="948"/>
      <c r="HF42" s="948" t="s">
        <v>5363</v>
      </c>
      <c r="HG42" s="948"/>
      <c r="HH42" s="948"/>
      <c r="HI42" s="948"/>
      <c r="HJ42" s="948"/>
      <c r="HK42" s="948"/>
      <c r="HL42" s="948" t="s">
        <v>5363</v>
      </c>
      <c r="HM42" s="948"/>
      <c r="HN42" s="948"/>
      <c r="HO42" s="948"/>
      <c r="HP42" s="948"/>
      <c r="HQ42" s="948"/>
      <c r="HR42" s="948" t="s">
        <v>5363</v>
      </c>
      <c r="HS42" s="948"/>
      <c r="HT42" s="948"/>
      <c r="HU42" s="948"/>
      <c r="HV42" s="948"/>
      <c r="HW42" s="948"/>
      <c r="HX42" s="948" t="s">
        <v>5363</v>
      </c>
      <c r="HY42" s="948"/>
      <c r="HZ42" s="948"/>
      <c r="IA42" s="948"/>
      <c r="IB42" s="948"/>
      <c r="IC42" s="948"/>
      <c r="ID42" s="948" t="s">
        <v>5363</v>
      </c>
      <c r="IE42" s="948"/>
      <c r="IF42" s="948"/>
      <c r="IG42" s="948"/>
      <c r="IH42" s="948"/>
      <c r="II42" s="948"/>
      <c r="IJ42" s="948" t="s">
        <v>5363</v>
      </c>
      <c r="IK42" s="948"/>
      <c r="IL42" s="948"/>
      <c r="IM42" s="948"/>
      <c r="IN42" s="948"/>
      <c r="IO42" s="948"/>
      <c r="IP42" s="948" t="s">
        <v>5363</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5483</v>
      </c>
      <c r="W43" s="948"/>
      <c r="X43" s="948"/>
      <c r="Y43" s="948"/>
      <c r="Z43" s="948"/>
      <c r="AA43" s="948"/>
      <c r="AB43" s="948" t="s">
        <v>5483</v>
      </c>
      <c r="AC43" s="948"/>
      <c r="AD43" s="948"/>
      <c r="AE43" s="948"/>
      <c r="AF43" s="948"/>
      <c r="AG43" s="948"/>
      <c r="AH43" s="948" t="s">
        <v>5483</v>
      </c>
      <c r="AI43" s="948"/>
      <c r="AJ43" s="948"/>
      <c r="AK43" s="948"/>
      <c r="AL43" s="948"/>
      <c r="AM43" s="948"/>
      <c r="AN43" s="948" t="s">
        <v>5483</v>
      </c>
      <c r="AO43" s="948"/>
      <c r="AP43" s="948"/>
      <c r="AQ43" s="948"/>
      <c r="AR43" s="948"/>
      <c r="AS43" s="948"/>
      <c r="AT43" s="948" t="s">
        <v>5483</v>
      </c>
      <c r="AU43" s="948"/>
      <c r="AV43" s="948"/>
      <c r="AW43" s="948"/>
      <c r="AX43" s="948"/>
      <c r="AY43" s="948"/>
      <c r="AZ43" s="948" t="s">
        <v>5483</v>
      </c>
      <c r="BA43" s="948"/>
      <c r="BB43" s="948"/>
      <c r="BC43" s="948"/>
      <c r="BD43" s="948"/>
      <c r="BE43" s="948"/>
      <c r="BF43" s="948" t="s">
        <v>5483</v>
      </c>
      <c r="BG43" s="948"/>
      <c r="BH43" s="948"/>
      <c r="BI43" s="948"/>
      <c r="BJ43" s="948"/>
      <c r="BK43" s="948"/>
      <c r="BL43" s="948" t="s">
        <v>5483</v>
      </c>
      <c r="BM43" s="948"/>
      <c r="BN43" s="948"/>
      <c r="BO43" s="948"/>
      <c r="BP43" s="948"/>
      <c r="BQ43" s="948"/>
      <c r="BR43" s="948" t="s">
        <v>5483</v>
      </c>
      <c r="BS43" s="948"/>
      <c r="BT43" s="948"/>
      <c r="BU43" s="948"/>
      <c r="BV43" s="948"/>
      <c r="BW43" s="948"/>
      <c r="BX43" s="948" t="s">
        <v>5483</v>
      </c>
      <c r="BY43" s="948"/>
      <c r="BZ43" s="948"/>
      <c r="CA43" s="948"/>
      <c r="CB43" s="948"/>
      <c r="CC43" s="948"/>
      <c r="CD43" s="948" t="s">
        <v>5483</v>
      </c>
      <c r="CE43" s="948"/>
      <c r="CF43" s="948"/>
      <c r="CG43" s="948"/>
      <c r="CH43" s="948"/>
      <c r="CI43" s="948"/>
      <c r="CJ43" s="948" t="s">
        <v>5483</v>
      </c>
      <c r="CK43" s="948"/>
      <c r="CL43" s="948"/>
      <c r="CM43" s="948"/>
      <c r="CN43" s="948"/>
      <c r="CO43" s="948"/>
      <c r="CP43" s="948" t="s">
        <v>5483</v>
      </c>
      <c r="CQ43" s="948"/>
      <c r="CR43" s="948"/>
      <c r="CS43" s="948"/>
      <c r="CT43" s="948"/>
      <c r="CU43" s="948"/>
      <c r="CV43" s="948" t="s">
        <v>5483</v>
      </c>
      <c r="CW43" s="948"/>
      <c r="CX43" s="948"/>
      <c r="CY43" s="948"/>
      <c r="CZ43" s="948"/>
      <c r="DA43" s="948"/>
      <c r="DB43" s="948" t="s">
        <v>5483</v>
      </c>
      <c r="DC43" s="948"/>
      <c r="DD43" s="948"/>
      <c r="DE43" s="948"/>
      <c r="DF43" s="948"/>
      <c r="DG43" s="948"/>
      <c r="DH43" s="948" t="s">
        <v>5483</v>
      </c>
      <c r="DI43" s="948"/>
      <c r="DJ43" s="948"/>
      <c r="DK43" s="948"/>
      <c r="DL43" s="948"/>
      <c r="DM43" s="948"/>
      <c r="DN43" s="948" t="s">
        <v>5483</v>
      </c>
      <c r="DO43" s="948"/>
      <c r="DP43" s="948"/>
      <c r="DQ43" s="948"/>
      <c r="DR43" s="948"/>
      <c r="DS43" s="948"/>
      <c r="DT43" s="948" t="s">
        <v>5483</v>
      </c>
      <c r="DU43" s="948"/>
      <c r="DV43" s="948"/>
      <c r="DW43" s="948"/>
      <c r="DX43" s="948"/>
      <c r="DY43" s="948"/>
      <c r="DZ43" s="948" t="s">
        <v>5483</v>
      </c>
      <c r="EA43" s="948"/>
      <c r="EB43" s="948"/>
      <c r="EC43" s="948"/>
      <c r="ED43" s="948"/>
      <c r="EE43" s="948"/>
      <c r="EF43" s="948" t="s">
        <v>5483</v>
      </c>
      <c r="EG43" s="948"/>
      <c r="EH43" s="948"/>
      <c r="EI43" s="948"/>
      <c r="EJ43" s="948"/>
      <c r="EK43" s="948"/>
      <c r="EL43" s="948" t="s">
        <v>5483</v>
      </c>
      <c r="EM43" s="948"/>
      <c r="EN43" s="948"/>
      <c r="EO43" s="948"/>
      <c r="EP43" s="948"/>
      <c r="EQ43" s="948"/>
      <c r="ER43" s="948" t="s">
        <v>5483</v>
      </c>
      <c r="ES43" s="948"/>
      <c r="ET43" s="948"/>
      <c r="EU43" s="948"/>
      <c r="EV43" s="948"/>
      <c r="EW43" s="948"/>
      <c r="EX43" s="948" t="s">
        <v>5483</v>
      </c>
      <c r="EY43" s="948"/>
      <c r="EZ43" s="948"/>
      <c r="FA43" s="948"/>
      <c r="FB43" s="948"/>
      <c r="FC43" s="948"/>
      <c r="FD43" s="948" t="s">
        <v>5483</v>
      </c>
      <c r="FE43" s="948"/>
      <c r="FF43" s="948"/>
      <c r="FG43" s="948"/>
      <c r="FH43" s="948"/>
      <c r="FI43" s="948"/>
      <c r="FJ43" s="948" t="s">
        <v>5483</v>
      </c>
      <c r="FK43" s="948"/>
      <c r="FL43" s="948"/>
      <c r="FM43" s="948"/>
      <c r="FN43" s="948"/>
      <c r="FO43" s="948"/>
      <c r="FP43" s="948" t="s">
        <v>5483</v>
      </c>
      <c r="FQ43" s="948"/>
      <c r="FR43" s="948"/>
      <c r="FS43" s="948"/>
      <c r="FT43" s="948"/>
      <c r="FU43" s="948"/>
      <c r="FV43" s="948" t="s">
        <v>5483</v>
      </c>
      <c r="FW43" s="948"/>
      <c r="FX43" s="948"/>
      <c r="FY43" s="948"/>
      <c r="FZ43" s="948"/>
      <c r="GA43" s="948"/>
      <c r="GB43" s="948" t="s">
        <v>5483</v>
      </c>
      <c r="GC43" s="948"/>
      <c r="GD43" s="948"/>
      <c r="GE43" s="948"/>
      <c r="GF43" s="948"/>
      <c r="GG43" s="948"/>
      <c r="GH43" s="948" t="s">
        <v>5483</v>
      </c>
      <c r="GI43" s="948"/>
      <c r="GJ43" s="948"/>
      <c r="GK43" s="948"/>
      <c r="GL43" s="948"/>
      <c r="GM43" s="948"/>
      <c r="GN43" s="948" t="s">
        <v>5483</v>
      </c>
      <c r="GO43" s="948"/>
      <c r="GP43" s="948"/>
      <c r="GQ43" s="948"/>
      <c r="GR43" s="948"/>
      <c r="GS43" s="948"/>
      <c r="GT43" s="948" t="s">
        <v>5483</v>
      </c>
      <c r="GU43" s="948"/>
      <c r="GV43" s="948"/>
      <c r="GW43" s="948"/>
      <c r="GX43" s="948"/>
      <c r="GY43" s="948"/>
      <c r="GZ43" s="948" t="s">
        <v>5483</v>
      </c>
      <c r="HA43" s="948"/>
      <c r="HB43" s="948"/>
      <c r="HC43" s="948"/>
      <c r="HD43" s="948"/>
      <c r="HE43" s="948"/>
      <c r="HF43" s="948" t="s">
        <v>5483</v>
      </c>
      <c r="HG43" s="948"/>
      <c r="HH43" s="948"/>
      <c r="HI43" s="948"/>
      <c r="HJ43" s="948"/>
      <c r="HK43" s="948"/>
      <c r="HL43" s="948" t="s">
        <v>5483</v>
      </c>
      <c r="HM43" s="948"/>
      <c r="HN43" s="948"/>
      <c r="HO43" s="948"/>
      <c r="HP43" s="948"/>
      <c r="HQ43" s="948"/>
      <c r="HR43" s="948" t="s">
        <v>5483</v>
      </c>
      <c r="HS43" s="948"/>
      <c r="HT43" s="948"/>
      <c r="HU43" s="948"/>
      <c r="HV43" s="948"/>
      <c r="HW43" s="948"/>
      <c r="HX43" s="948" t="s">
        <v>5483</v>
      </c>
      <c r="HY43" s="948"/>
      <c r="HZ43" s="948"/>
      <c r="IA43" s="948"/>
      <c r="IB43" s="948"/>
      <c r="IC43" s="948"/>
      <c r="ID43" s="948" t="s">
        <v>5483</v>
      </c>
      <c r="IE43" s="948"/>
      <c r="IF43" s="948"/>
      <c r="IG43" s="948"/>
      <c r="IH43" s="948"/>
      <c r="II43" s="948"/>
      <c r="IJ43" s="948" t="s">
        <v>5483</v>
      </c>
      <c r="IK43" s="948"/>
      <c r="IL43" s="948"/>
      <c r="IM43" s="948"/>
      <c r="IN43" s="948"/>
      <c r="IO43" s="948"/>
      <c r="IP43" s="948" t="s">
        <v>5483</v>
      </c>
      <c r="IQ43" s="948"/>
      <c r="IR43" s="948"/>
      <c r="IS43" s="948"/>
      <c r="IT43" s="948"/>
      <c r="IU43" s="948"/>
      <c r="IV43" s="1" t="s">
        <v>5483</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4">
    <mergeCell ref="GB42:GG42"/>
    <mergeCell ref="GT41:GY41"/>
    <mergeCell ref="HR43:HW43"/>
    <mergeCell ref="GZ42:HE42"/>
    <mergeCell ref="GB41:GG41"/>
    <mergeCell ref="HL41:HQ41"/>
    <mergeCell ref="GZ41:HE41"/>
    <mergeCell ref="HR42:HW42"/>
    <mergeCell ref="GH41:GM41"/>
    <mergeCell ref="GT42:GY42"/>
    <mergeCell ref="HR41:HW41"/>
    <mergeCell ref="HF41:HK41"/>
    <mergeCell ref="FV42:GA42"/>
    <mergeCell ref="GN43:GS43"/>
    <mergeCell ref="GH42:GM42"/>
    <mergeCell ref="GB43:GG43"/>
    <mergeCell ref="GH43:GM43"/>
    <mergeCell ref="ID42:II42"/>
    <mergeCell ref="HX42:IC42"/>
    <mergeCell ref="HF42:HK42"/>
    <mergeCell ref="HL42:HQ42"/>
    <mergeCell ref="HX43:IC43"/>
    <mergeCell ref="IP41:IS41"/>
    <mergeCell ref="ID41:II41"/>
    <mergeCell ref="IJ41:IO41"/>
    <mergeCell ref="HX41:IC41"/>
    <mergeCell ref="IJ43:IO43"/>
    <mergeCell ref="ID43:II43"/>
    <mergeCell ref="IP42:IS42"/>
    <mergeCell ref="IP43:IU43"/>
    <mergeCell ref="EX43:FC43"/>
    <mergeCell ref="ER41:EW41"/>
    <mergeCell ref="EL42:EQ42"/>
    <mergeCell ref="EX41:FC41"/>
    <mergeCell ref="IJ42:IO42"/>
    <mergeCell ref="GZ43:HE43"/>
    <mergeCell ref="GN41:GS41"/>
    <mergeCell ref="GT43:GY43"/>
    <mergeCell ref="FV43:GA43"/>
    <mergeCell ref="GN42:GS42"/>
    <mergeCell ref="DN43:DS43"/>
    <mergeCell ref="FV41:GA41"/>
    <mergeCell ref="FP41:FU41"/>
    <mergeCell ref="FP42:FU42"/>
    <mergeCell ref="EL43:EQ43"/>
    <mergeCell ref="ER43:EW43"/>
    <mergeCell ref="FJ43:FO43"/>
    <mergeCell ref="FD43:FI43"/>
    <mergeCell ref="FP43:FU43"/>
    <mergeCell ref="FJ41:FO41"/>
    <mergeCell ref="HL43:HQ43"/>
    <mergeCell ref="HF43:HK43"/>
    <mergeCell ref="DT42:DY42"/>
    <mergeCell ref="FJ42:FO42"/>
    <mergeCell ref="EF43:EK43"/>
    <mergeCell ref="FD42:FI42"/>
    <mergeCell ref="ER42:EW42"/>
    <mergeCell ref="DT43:DY43"/>
    <mergeCell ref="DZ42:EE42"/>
    <mergeCell ref="DZ43:EE43"/>
    <mergeCell ref="FD41:FI41"/>
    <mergeCell ref="EX42:FC42"/>
    <mergeCell ref="DT41:DY41"/>
    <mergeCell ref="EF41:EK41"/>
    <mergeCell ref="EF42:EK42"/>
    <mergeCell ref="EL41:EQ41"/>
    <mergeCell ref="DZ41:EE41"/>
    <mergeCell ref="DN42:DS42"/>
    <mergeCell ref="DN41:DS41"/>
    <mergeCell ref="DB43:DG43"/>
    <mergeCell ref="CP42:CU42"/>
    <mergeCell ref="DB42:DG42"/>
    <mergeCell ref="DH43:DM43"/>
    <mergeCell ref="DH42:DM42"/>
    <mergeCell ref="CV43:DA43"/>
    <mergeCell ref="DB41:DG41"/>
    <mergeCell ref="DH41:DM41"/>
    <mergeCell ref="CP41:CU41"/>
    <mergeCell ref="CV42:DA42"/>
    <mergeCell ref="CV41:DA41"/>
    <mergeCell ref="BF41:BK41"/>
    <mergeCell ref="BL41:BQ41"/>
    <mergeCell ref="BL42:BQ42"/>
    <mergeCell ref="BX41:CC41"/>
    <mergeCell ref="BR41:BW41"/>
    <mergeCell ref="BF42:BK42"/>
    <mergeCell ref="CD42:CI42"/>
    <mergeCell ref="CJ43:CO43"/>
    <mergeCell ref="BF43:BK43"/>
    <mergeCell ref="BL43:BQ43"/>
    <mergeCell ref="BR43:BW43"/>
    <mergeCell ref="BX43:CC43"/>
    <mergeCell ref="BX42:CC42"/>
    <mergeCell ref="BR42:BW42"/>
    <mergeCell ref="J42:O42"/>
    <mergeCell ref="P42:U42"/>
    <mergeCell ref="AB42:AG42"/>
    <mergeCell ref="V42:AA42"/>
    <mergeCell ref="CP43:CU43"/>
    <mergeCell ref="CD41:CI41"/>
    <mergeCell ref="CD43:CI43"/>
    <mergeCell ref="CJ42:CO42"/>
    <mergeCell ref="CJ41:CO41"/>
    <mergeCell ref="AZ42:BE42"/>
    <mergeCell ref="V43:AA43"/>
    <mergeCell ref="AT41:AY41"/>
    <mergeCell ref="C1:G1"/>
    <mergeCell ref="C19:G19"/>
    <mergeCell ref="J41:O41"/>
    <mergeCell ref="P41:U41"/>
    <mergeCell ref="V41:AA41"/>
    <mergeCell ref="AB41:AG41"/>
    <mergeCell ref="AH41:AM41"/>
    <mergeCell ref="AN41:AS41"/>
    <mergeCell ref="AZ41:BE41"/>
    <mergeCell ref="P43:U43"/>
    <mergeCell ref="AN42:AS42"/>
    <mergeCell ref="AZ43:BE43"/>
    <mergeCell ref="AB43:AG43"/>
    <mergeCell ref="AT43:AY43"/>
    <mergeCell ref="AH43:AM43"/>
    <mergeCell ref="AN43:AS43"/>
    <mergeCell ref="AT42:AY42"/>
    <mergeCell ref="AH42:AM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B6" sqref="B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788</v>
      </c>
      <c r="G2" s="22"/>
    </row>
    <row r="3" spans="1:8">
      <c r="A3" s="267" t="s">
        <v>548</v>
      </c>
      <c r="G3" s="31">
        <v>40661</v>
      </c>
    </row>
    <row r="4" spans="1:8">
      <c r="A4" s="267" t="s">
        <v>234</v>
      </c>
      <c r="G4" s="24" t="s">
        <v>96</v>
      </c>
    </row>
    <row r="5" spans="1:8">
      <c r="A5" s="267" t="s">
        <v>235</v>
      </c>
    </row>
    <row r="6" spans="1:8">
      <c r="C6" s="49" t="s">
        <v>139</v>
      </c>
      <c r="D6" s="173"/>
      <c r="E6" s="173"/>
      <c r="F6" s="248"/>
      <c r="G6" s="46"/>
      <c r="H6" s="199"/>
    </row>
    <row r="7" spans="1:8">
      <c r="C7" s="269" t="s">
        <v>5364</v>
      </c>
      <c r="D7" s="174" t="s">
        <v>312</v>
      </c>
      <c r="E7" s="174"/>
      <c r="F7" s="249"/>
      <c r="G7" s="48"/>
      <c r="H7" s="199"/>
    </row>
    <row r="8" spans="1:8">
      <c r="A8" s="267" t="s">
        <v>584</v>
      </c>
      <c r="C8" s="269" t="s">
        <v>5304</v>
      </c>
      <c r="D8" s="174" t="s">
        <v>775</v>
      </c>
      <c r="E8" s="174"/>
      <c r="F8" s="249"/>
      <c r="G8" s="270"/>
      <c r="H8" s="199"/>
    </row>
    <row r="9" spans="1:8">
      <c r="A9" s="267" t="s">
        <v>472</v>
      </c>
      <c r="C9" s="269" t="s">
        <v>5941</v>
      </c>
      <c r="D9" s="174" t="s">
        <v>473</v>
      </c>
      <c r="E9" s="174"/>
      <c r="F9" s="249"/>
      <c r="G9" s="270"/>
      <c r="H9" s="199"/>
    </row>
    <row r="10" spans="1:8">
      <c r="A10" s="267" t="s">
        <v>474</v>
      </c>
      <c r="C10" s="272"/>
      <c r="D10" s="174"/>
      <c r="E10" s="174"/>
      <c r="F10" s="249"/>
      <c r="G10" s="270"/>
      <c r="H10" s="199"/>
    </row>
    <row r="11" spans="1:8">
      <c r="A11" s="267" t="s">
        <v>841</v>
      </c>
      <c r="C11" s="47" t="s">
        <v>585</v>
      </c>
      <c r="D11" s="199"/>
      <c r="E11" s="199"/>
      <c r="F11" s="273" t="s">
        <v>1123</v>
      </c>
      <c r="G11" s="270"/>
      <c r="H11" s="199"/>
    </row>
    <row r="12" spans="1:8">
      <c r="A12" s="538" t="s">
        <v>868</v>
      </c>
      <c r="C12" s="47" t="s">
        <v>5359</v>
      </c>
      <c r="D12" s="174"/>
      <c r="E12" s="174"/>
      <c r="F12" s="249" t="s">
        <v>611</v>
      </c>
      <c r="G12" s="270"/>
      <c r="H12" s="199"/>
    </row>
    <row r="13" spans="1:8">
      <c r="A13" s="271"/>
      <c r="C13" s="47" t="s">
        <v>321</v>
      </c>
      <c r="D13" s="199"/>
      <c r="E13" s="199"/>
      <c r="F13" s="273"/>
      <c r="G13" s="270"/>
      <c r="H13" s="199"/>
    </row>
    <row r="14" spans="1:8">
      <c r="A14" s="274"/>
      <c r="C14" s="47" t="s">
        <v>322</v>
      </c>
      <c r="D14" s="199"/>
      <c r="E14" s="199"/>
      <c r="F14" s="273"/>
      <c r="G14" s="275"/>
      <c r="H14" s="199"/>
    </row>
    <row r="15" spans="1:8">
      <c r="A15" s="274" t="s">
        <v>127</v>
      </c>
      <c r="C15" s="272" t="s">
        <v>658</v>
      </c>
      <c r="D15" s="199"/>
      <c r="E15" s="199"/>
      <c r="F15" s="273"/>
      <c r="G15" s="270"/>
      <c r="H15" s="199"/>
    </row>
    <row r="16" spans="1:8">
      <c r="A16" s="538" t="s">
        <v>612</v>
      </c>
      <c r="C16" s="272" t="s">
        <v>381</v>
      </c>
      <c r="D16" s="199"/>
      <c r="E16" s="199"/>
      <c r="F16" s="273"/>
      <c r="G16" s="270"/>
      <c r="H16" s="199"/>
    </row>
    <row r="17" spans="1:8">
      <c r="C17" s="272" t="s">
        <v>382</v>
      </c>
      <c r="D17" s="199"/>
      <c r="E17" s="199"/>
      <c r="F17" s="273"/>
      <c r="G17" s="270"/>
      <c r="H17" s="199"/>
    </row>
    <row r="18" spans="1:8">
      <c r="C18" s="276" t="s">
        <v>2293</v>
      </c>
      <c r="D18" s="277"/>
      <c r="E18" s="277"/>
      <c r="F18" s="278"/>
      <c r="G18" s="279"/>
      <c r="H18" s="199"/>
    </row>
    <row r="19" spans="1:8">
      <c r="A19" s="267" t="s">
        <v>1967</v>
      </c>
      <c r="C19" s="950"/>
      <c r="D19" s="950"/>
      <c r="E19" s="950"/>
      <c r="F19" s="950"/>
      <c r="G19" s="950"/>
    </row>
    <row r="20" spans="1:8">
      <c r="A20" s="274" t="s">
        <v>5565</v>
      </c>
      <c r="C20" s="274"/>
      <c r="D20" s="274"/>
      <c r="E20" s="274"/>
      <c r="F20" s="280"/>
    </row>
    <row r="21" spans="1:8">
      <c r="A21" s="855"/>
      <c r="C21" s="274"/>
      <c r="D21" s="274"/>
      <c r="E21" s="274"/>
      <c r="F21" s="280"/>
    </row>
    <row r="22" spans="1:8" s="286" customFormat="1" ht="16" customHeight="1">
      <c r="A22" s="282"/>
      <c r="B22" s="18"/>
      <c r="C22" s="8"/>
      <c r="D22" s="8"/>
      <c r="E22" s="8"/>
      <c r="F22" s="283"/>
      <c r="G22" s="284"/>
      <c r="H22" s="285"/>
    </row>
    <row r="23" spans="1:8" ht="29" customHeight="1">
      <c r="A23" s="287" t="s">
        <v>280</v>
      </c>
      <c r="B23" s="30" t="s">
        <v>305</v>
      </c>
      <c r="C23" s="30" t="s">
        <v>186</v>
      </c>
      <c r="D23" s="513" t="s">
        <v>15</v>
      </c>
      <c r="E23" s="30" t="s">
        <v>150</v>
      </c>
      <c r="F23" s="253" t="s">
        <v>4959</v>
      </c>
      <c r="G23" s="30" t="s">
        <v>591</v>
      </c>
      <c r="H23" s="13"/>
    </row>
    <row r="24" spans="1:8">
      <c r="A24" s="288">
        <v>40678</v>
      </c>
      <c r="B24" s="289" t="s">
        <v>2615</v>
      </c>
      <c r="C24" s="290">
        <v>255</v>
      </c>
      <c r="D24" s="291">
        <v>4</v>
      </c>
      <c r="E24" s="290">
        <f>C24*D24</f>
        <v>1020</v>
      </c>
      <c r="F24" s="233"/>
      <c r="G24" s="223">
        <f t="shared" ref="G24:G39" si="0">E24*(1-F24)</f>
        <v>1020</v>
      </c>
      <c r="H24" s="13"/>
    </row>
    <row r="25" spans="1:8">
      <c r="A25" s="23"/>
      <c r="B25" s="289" t="s">
        <v>174</v>
      </c>
      <c r="C25" s="290"/>
      <c r="D25" s="291"/>
      <c r="E25" s="290"/>
      <c r="F25" s="292"/>
      <c r="G25" s="223">
        <f t="shared" si="0"/>
        <v>0</v>
      </c>
      <c r="H25" s="178"/>
    </row>
    <row r="26" spans="1:8">
      <c r="A26" s="293"/>
      <c r="B26" s="294" t="s">
        <v>130</v>
      </c>
      <c r="C26" s="290"/>
      <c r="D26" s="291"/>
      <c r="E26" s="290"/>
      <c r="F26" s="292"/>
      <c r="G26" s="223">
        <f t="shared" si="0"/>
        <v>0</v>
      </c>
      <c r="H26" s="178"/>
    </row>
    <row r="27" spans="1:8">
      <c r="A27" s="293"/>
      <c r="B27" s="294" t="s">
        <v>128</v>
      </c>
      <c r="C27" s="290"/>
      <c r="D27" s="291"/>
      <c r="E27" s="290"/>
      <c r="F27" s="292"/>
      <c r="G27" s="223">
        <f t="shared" si="0"/>
        <v>0</v>
      </c>
      <c r="H27" s="178"/>
    </row>
    <row r="28" spans="1:8">
      <c r="A28" s="293"/>
      <c r="B28" s="294" t="s">
        <v>362</v>
      </c>
      <c r="C28" s="290"/>
      <c r="D28" s="291"/>
      <c r="E28" s="290"/>
      <c r="F28" s="292"/>
      <c r="G28" s="223">
        <f t="shared" si="0"/>
        <v>0</v>
      </c>
      <c r="H28" s="178"/>
    </row>
    <row r="29" spans="1:8">
      <c r="A29" s="293"/>
      <c r="B29" s="294" t="s">
        <v>249</v>
      </c>
      <c r="C29" s="290"/>
      <c r="D29" s="291"/>
      <c r="E29" s="290"/>
      <c r="F29" s="292"/>
      <c r="G29" s="223">
        <f t="shared" si="0"/>
        <v>0</v>
      </c>
      <c r="H29" s="178"/>
    </row>
    <row r="30" spans="1:8">
      <c r="A30" s="293"/>
      <c r="B30" s="294" t="s">
        <v>340</v>
      </c>
      <c r="C30" s="290"/>
      <c r="D30" s="291"/>
      <c r="E30" s="290"/>
      <c r="F30" s="292"/>
      <c r="G30" s="223">
        <f t="shared" si="0"/>
        <v>0</v>
      </c>
      <c r="H30" s="178"/>
    </row>
    <row r="31" spans="1:8">
      <c r="A31" s="293"/>
      <c r="B31" s="294" t="s">
        <v>338</v>
      </c>
      <c r="C31" s="290"/>
      <c r="D31" s="291"/>
      <c r="E31" s="290"/>
      <c r="F31" s="292"/>
      <c r="G31" s="223">
        <f t="shared" si="0"/>
        <v>0</v>
      </c>
      <c r="H31" s="178"/>
    </row>
    <row r="32" spans="1:8">
      <c r="A32" s="293"/>
      <c r="B32" s="294" t="s">
        <v>339</v>
      </c>
      <c r="C32" s="290"/>
      <c r="D32" s="291"/>
      <c r="E32" s="290"/>
      <c r="F32" s="292"/>
      <c r="G32" s="223">
        <f t="shared" si="0"/>
        <v>0</v>
      </c>
      <c r="H32" s="178"/>
    </row>
    <row r="33" spans="1:253">
      <c r="A33" s="293"/>
      <c r="B33" s="294" t="s">
        <v>69</v>
      </c>
      <c r="C33" s="295">
        <v>50</v>
      </c>
      <c r="D33" s="296">
        <v>2.5</v>
      </c>
      <c r="E33" s="290">
        <f>C33*D33</f>
        <v>125</v>
      </c>
      <c r="F33" s="297"/>
      <c r="G33" s="223">
        <f t="shared" si="0"/>
        <v>125</v>
      </c>
      <c r="H33" s="178"/>
    </row>
    <row r="34" spans="1:253">
      <c r="A34" s="293"/>
      <c r="B34" s="294" t="s">
        <v>272</v>
      </c>
      <c r="C34" s="290">
        <v>40</v>
      </c>
      <c r="D34" s="291">
        <v>6.5</v>
      </c>
      <c r="E34" s="290">
        <f>C34*D34</f>
        <v>260</v>
      </c>
      <c r="F34" s="292"/>
      <c r="G34" s="223">
        <f t="shared" si="0"/>
        <v>260</v>
      </c>
      <c r="H34" s="13"/>
    </row>
    <row r="35" spans="1:253">
      <c r="A35" s="293"/>
      <c r="B35" s="556" t="s">
        <v>5160</v>
      </c>
      <c r="C35" s="290">
        <v>250</v>
      </c>
      <c r="D35" s="296" t="s">
        <v>5</v>
      </c>
      <c r="E35" s="290">
        <v>250</v>
      </c>
      <c r="F35" s="297"/>
      <c r="G35" s="223">
        <f t="shared" si="0"/>
        <v>250</v>
      </c>
      <c r="H35" s="13"/>
    </row>
    <row r="36" spans="1:253">
      <c r="A36" s="293"/>
      <c r="B36" s="294" t="s">
        <v>1290</v>
      </c>
      <c r="C36" s="290">
        <v>40</v>
      </c>
      <c r="D36" s="291">
        <v>2</v>
      </c>
      <c r="E36" s="290">
        <f>C36*D36</f>
        <v>80</v>
      </c>
      <c r="F36" s="297"/>
      <c r="G36" s="223">
        <f t="shared" si="0"/>
        <v>80</v>
      </c>
      <c r="H36" s="13"/>
    </row>
    <row r="37" spans="1:253">
      <c r="A37" s="293"/>
      <c r="B37" s="294" t="s">
        <v>182</v>
      </c>
      <c r="C37" s="290"/>
      <c r="D37" s="291"/>
      <c r="E37" s="290"/>
      <c r="F37" s="292"/>
      <c r="G37" s="223">
        <f t="shared" si="0"/>
        <v>0</v>
      </c>
      <c r="H37" s="13"/>
    </row>
    <row r="38" spans="1:253">
      <c r="A38" s="293"/>
      <c r="B38" s="457" t="s">
        <v>289</v>
      </c>
      <c r="C38" s="290"/>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7</v>
      </c>
      <c r="C40" s="304"/>
      <c r="D40" s="304"/>
      <c r="E40" s="226">
        <f>SUM(E24:E39)</f>
        <v>1735</v>
      </c>
      <c r="F40" s="226"/>
      <c r="G40" s="226">
        <f>SUM(G24:G39)</f>
        <v>1735</v>
      </c>
      <c r="H40" s="307"/>
    </row>
    <row r="42" spans="1:253">
      <c r="C42" s="309" t="s">
        <v>1600</v>
      </c>
      <c r="D42" s="310">
        <v>720</v>
      </c>
      <c r="E42" s="310"/>
      <c r="F42" s="311"/>
    </row>
    <row r="43" spans="1:253">
      <c r="C43" s="309" t="s">
        <v>399</v>
      </c>
      <c r="D43" s="310">
        <f>G40-D42</f>
        <v>1015</v>
      </c>
      <c r="E43" s="310"/>
      <c r="F43" s="311"/>
    </row>
    <row r="45" spans="1:253">
      <c r="C45" s="1" t="s">
        <v>8</v>
      </c>
      <c r="D45" s="1"/>
      <c r="E45" s="1"/>
      <c r="F45" s="312"/>
      <c r="G45" s="1"/>
      <c r="H45" s="1"/>
      <c r="I45" s="1"/>
    </row>
    <row r="46" spans="1:253">
      <c r="C46" s="1" t="s">
        <v>281</v>
      </c>
      <c r="D46" s="1"/>
      <c r="E46" s="1"/>
      <c r="F46" s="312"/>
      <c r="G46" s="1"/>
      <c r="H46" s="1"/>
      <c r="I46" s="1"/>
    </row>
    <row r="47" spans="1:253">
      <c r="C47" s="856" t="s">
        <v>5575</v>
      </c>
      <c r="D47" s="856"/>
      <c r="E47" s="856"/>
      <c r="F47" s="857"/>
      <c r="G47" s="856"/>
      <c r="H47" s="856"/>
      <c r="I47" s="315"/>
      <c r="J47" s="948"/>
      <c r="K47" s="948"/>
      <c r="L47" s="948"/>
      <c r="M47" s="948"/>
      <c r="N47" s="948"/>
      <c r="O47" s="948"/>
      <c r="P47" s="948"/>
      <c r="Q47" s="948"/>
      <c r="R47" s="948"/>
      <c r="S47" s="948"/>
      <c r="T47" s="948"/>
      <c r="U47" s="948"/>
      <c r="V47" s="948" t="s">
        <v>5324</v>
      </c>
      <c r="W47" s="948"/>
      <c r="X47" s="948"/>
      <c r="Y47" s="948"/>
      <c r="Z47" s="948"/>
      <c r="AA47" s="948"/>
      <c r="AB47" s="948" t="s">
        <v>8</v>
      </c>
      <c r="AC47" s="948"/>
      <c r="AD47" s="948"/>
      <c r="AE47" s="948"/>
      <c r="AF47" s="948"/>
      <c r="AG47" s="948"/>
      <c r="AH47" s="948" t="s">
        <v>8</v>
      </c>
      <c r="AI47" s="948"/>
      <c r="AJ47" s="948"/>
      <c r="AK47" s="948"/>
      <c r="AL47" s="948"/>
      <c r="AM47" s="948"/>
      <c r="AN47" s="948" t="s">
        <v>8</v>
      </c>
      <c r="AO47" s="948"/>
      <c r="AP47" s="948"/>
      <c r="AQ47" s="948"/>
      <c r="AR47" s="948"/>
      <c r="AS47" s="948"/>
      <c r="AT47" s="948" t="s">
        <v>8</v>
      </c>
      <c r="AU47" s="948"/>
      <c r="AV47" s="948"/>
      <c r="AW47" s="948"/>
      <c r="AX47" s="948"/>
      <c r="AY47" s="948"/>
      <c r="AZ47" s="948" t="s">
        <v>8</v>
      </c>
      <c r="BA47" s="948"/>
      <c r="BB47" s="948"/>
      <c r="BC47" s="948"/>
      <c r="BD47" s="948"/>
      <c r="BE47" s="948"/>
      <c r="BF47" s="948" t="s">
        <v>8</v>
      </c>
      <c r="BG47" s="948"/>
      <c r="BH47" s="948"/>
      <c r="BI47" s="948"/>
      <c r="BJ47" s="948"/>
      <c r="BK47" s="948"/>
      <c r="BL47" s="948" t="s">
        <v>8</v>
      </c>
      <c r="BM47" s="948"/>
      <c r="BN47" s="948"/>
      <c r="BO47" s="948"/>
      <c r="BP47" s="948"/>
      <c r="BQ47" s="948"/>
      <c r="BR47" s="948" t="s">
        <v>8</v>
      </c>
      <c r="BS47" s="948"/>
      <c r="BT47" s="948"/>
      <c r="BU47" s="948"/>
      <c r="BV47" s="948"/>
      <c r="BW47" s="948"/>
      <c r="BX47" s="948" t="s">
        <v>8</v>
      </c>
      <c r="BY47" s="948"/>
      <c r="BZ47" s="948"/>
      <c r="CA47" s="948"/>
      <c r="CB47" s="948"/>
      <c r="CC47" s="948"/>
      <c r="CD47" s="948" t="s">
        <v>8</v>
      </c>
      <c r="CE47" s="948"/>
      <c r="CF47" s="948"/>
      <c r="CG47" s="948"/>
      <c r="CH47" s="948"/>
      <c r="CI47" s="948"/>
      <c r="CJ47" s="948" t="s">
        <v>8</v>
      </c>
      <c r="CK47" s="948"/>
      <c r="CL47" s="948"/>
      <c r="CM47" s="948"/>
      <c r="CN47" s="948"/>
      <c r="CO47" s="948"/>
      <c r="CP47" s="948" t="s">
        <v>8</v>
      </c>
      <c r="CQ47" s="948"/>
      <c r="CR47" s="948"/>
      <c r="CS47" s="948"/>
      <c r="CT47" s="948"/>
      <c r="CU47" s="948"/>
      <c r="CV47" s="948" t="s">
        <v>8</v>
      </c>
      <c r="CW47" s="948"/>
      <c r="CX47" s="948"/>
      <c r="CY47" s="948"/>
      <c r="CZ47" s="948"/>
      <c r="DA47" s="948"/>
      <c r="DB47" s="948" t="s">
        <v>8</v>
      </c>
      <c r="DC47" s="948"/>
      <c r="DD47" s="948"/>
      <c r="DE47" s="948"/>
      <c r="DF47" s="948"/>
      <c r="DG47" s="948"/>
      <c r="DH47" s="948" t="s">
        <v>8</v>
      </c>
      <c r="DI47" s="948"/>
      <c r="DJ47" s="948"/>
      <c r="DK47" s="948"/>
      <c r="DL47" s="948"/>
      <c r="DM47" s="948"/>
      <c r="DN47" s="948" t="s">
        <v>8</v>
      </c>
      <c r="DO47" s="948"/>
      <c r="DP47" s="948"/>
      <c r="DQ47" s="948"/>
      <c r="DR47" s="948"/>
      <c r="DS47" s="948"/>
      <c r="DT47" s="948" t="s">
        <v>8</v>
      </c>
      <c r="DU47" s="948"/>
      <c r="DV47" s="948"/>
      <c r="DW47" s="948"/>
      <c r="DX47" s="948"/>
      <c r="DY47" s="948"/>
      <c r="DZ47" s="948" t="s">
        <v>8</v>
      </c>
      <c r="EA47" s="948"/>
      <c r="EB47" s="948"/>
      <c r="EC47" s="948"/>
      <c r="ED47" s="948"/>
      <c r="EE47" s="948"/>
      <c r="EF47" s="948" t="s">
        <v>8</v>
      </c>
      <c r="EG47" s="948"/>
      <c r="EH47" s="948"/>
      <c r="EI47" s="948"/>
      <c r="EJ47" s="948"/>
      <c r="EK47" s="948"/>
      <c r="EL47" s="948" t="s">
        <v>8</v>
      </c>
      <c r="EM47" s="948"/>
      <c r="EN47" s="948"/>
      <c r="EO47" s="948"/>
      <c r="EP47" s="948"/>
      <c r="EQ47" s="948"/>
      <c r="ER47" s="948" t="s">
        <v>8</v>
      </c>
      <c r="ES47" s="948"/>
      <c r="ET47" s="948"/>
      <c r="EU47" s="948"/>
      <c r="EV47" s="948"/>
      <c r="EW47" s="948"/>
      <c r="EX47" s="948" t="s">
        <v>8</v>
      </c>
      <c r="EY47" s="948"/>
      <c r="EZ47" s="948"/>
      <c r="FA47" s="948"/>
      <c r="FB47" s="948"/>
      <c r="FC47" s="948"/>
      <c r="FD47" s="948" t="s">
        <v>8</v>
      </c>
      <c r="FE47" s="948"/>
      <c r="FF47" s="948"/>
      <c r="FG47" s="948"/>
      <c r="FH47" s="948"/>
      <c r="FI47" s="948"/>
      <c r="FJ47" s="948" t="s">
        <v>8</v>
      </c>
      <c r="FK47" s="948"/>
      <c r="FL47" s="948"/>
      <c r="FM47" s="948"/>
      <c r="FN47" s="948"/>
      <c r="FO47" s="948"/>
      <c r="FP47" s="948" t="s">
        <v>8</v>
      </c>
      <c r="FQ47" s="948"/>
      <c r="FR47" s="948"/>
      <c r="FS47" s="948"/>
      <c r="FT47" s="948"/>
      <c r="FU47" s="948"/>
      <c r="FV47" s="948" t="s">
        <v>8</v>
      </c>
      <c r="FW47" s="948"/>
      <c r="FX47" s="948"/>
      <c r="FY47" s="948"/>
      <c r="FZ47" s="948"/>
      <c r="GA47" s="948"/>
      <c r="GB47" s="948" t="s">
        <v>8</v>
      </c>
      <c r="GC47" s="948"/>
      <c r="GD47" s="948"/>
      <c r="GE47" s="948"/>
      <c r="GF47" s="948"/>
      <c r="GG47" s="948"/>
      <c r="GH47" s="948" t="s">
        <v>8</v>
      </c>
      <c r="GI47" s="948"/>
      <c r="GJ47" s="948"/>
      <c r="GK47" s="948"/>
      <c r="GL47" s="948"/>
      <c r="GM47" s="948"/>
      <c r="GN47" s="948" t="s">
        <v>8</v>
      </c>
      <c r="GO47" s="948"/>
      <c r="GP47" s="948"/>
      <c r="GQ47" s="948"/>
      <c r="GR47" s="948"/>
      <c r="GS47" s="948"/>
      <c r="GT47" s="948" t="s">
        <v>8</v>
      </c>
      <c r="GU47" s="948"/>
      <c r="GV47" s="948"/>
      <c r="GW47" s="948"/>
      <c r="GX47" s="948"/>
      <c r="GY47" s="948"/>
      <c r="GZ47" s="948" t="s">
        <v>8</v>
      </c>
      <c r="HA47" s="948"/>
      <c r="HB47" s="948"/>
      <c r="HC47" s="948"/>
      <c r="HD47" s="948"/>
      <c r="HE47" s="948"/>
      <c r="HF47" s="948" t="s">
        <v>8</v>
      </c>
      <c r="HG47" s="948"/>
      <c r="HH47" s="948"/>
      <c r="HI47" s="948"/>
      <c r="HJ47" s="948"/>
      <c r="HK47" s="948"/>
      <c r="HL47" s="948" t="s">
        <v>8</v>
      </c>
      <c r="HM47" s="948"/>
      <c r="HN47" s="948"/>
      <c r="HO47" s="948"/>
      <c r="HP47" s="948"/>
      <c r="HQ47" s="948"/>
      <c r="HR47" s="948" t="s">
        <v>8</v>
      </c>
      <c r="HS47" s="948"/>
      <c r="HT47" s="948"/>
      <c r="HU47" s="948"/>
      <c r="HV47" s="948"/>
      <c r="HW47" s="948"/>
      <c r="HX47" s="948" t="s">
        <v>8</v>
      </c>
      <c r="HY47" s="948"/>
      <c r="HZ47" s="948"/>
      <c r="IA47" s="948"/>
      <c r="IB47" s="948"/>
      <c r="IC47" s="948"/>
      <c r="ID47" s="948" t="s">
        <v>8</v>
      </c>
      <c r="IE47" s="948"/>
      <c r="IF47" s="948"/>
      <c r="IG47" s="948"/>
      <c r="IH47" s="948"/>
      <c r="II47" s="948"/>
      <c r="IJ47" s="948" t="s">
        <v>8</v>
      </c>
      <c r="IK47" s="948"/>
      <c r="IL47" s="948"/>
      <c r="IM47" s="948"/>
      <c r="IN47" s="948"/>
      <c r="IO47" s="948"/>
      <c r="IP47" s="948" t="s">
        <v>8</v>
      </c>
      <c r="IQ47" s="948"/>
      <c r="IR47" s="948"/>
      <c r="IS47" s="948"/>
    </row>
    <row r="48" spans="1:253">
      <c r="C48" s="1" t="s">
        <v>282</v>
      </c>
      <c r="D48" s="1"/>
      <c r="E48" s="1"/>
      <c r="F48" s="312"/>
      <c r="G48" s="1"/>
      <c r="H48" s="1"/>
      <c r="I48" s="1"/>
      <c r="J48" s="948"/>
      <c r="K48" s="948"/>
      <c r="L48" s="948"/>
      <c r="M48" s="948"/>
      <c r="N48" s="948"/>
      <c r="O48" s="948"/>
      <c r="P48" s="948"/>
      <c r="Q48" s="948"/>
      <c r="R48" s="948"/>
      <c r="S48" s="948"/>
      <c r="T48" s="948"/>
      <c r="U48" s="948"/>
      <c r="V48" s="948" t="s">
        <v>774</v>
      </c>
      <c r="W48" s="948"/>
      <c r="X48" s="948"/>
      <c r="Y48" s="948"/>
      <c r="Z48" s="948"/>
      <c r="AA48" s="948"/>
      <c r="AB48" s="948" t="s">
        <v>774</v>
      </c>
      <c r="AC48" s="948"/>
      <c r="AD48" s="948"/>
      <c r="AE48" s="948"/>
      <c r="AF48" s="948"/>
      <c r="AG48" s="948"/>
      <c r="AH48" s="948" t="s">
        <v>774</v>
      </c>
      <c r="AI48" s="948"/>
      <c r="AJ48" s="948"/>
      <c r="AK48" s="948"/>
      <c r="AL48" s="948"/>
      <c r="AM48" s="948"/>
      <c r="AN48" s="948" t="s">
        <v>774</v>
      </c>
      <c r="AO48" s="948"/>
      <c r="AP48" s="948"/>
      <c r="AQ48" s="948"/>
      <c r="AR48" s="948"/>
      <c r="AS48" s="948"/>
      <c r="AT48" s="948" t="s">
        <v>774</v>
      </c>
      <c r="AU48" s="948"/>
      <c r="AV48" s="948"/>
      <c r="AW48" s="948"/>
      <c r="AX48" s="948"/>
      <c r="AY48" s="948"/>
      <c r="AZ48" s="948" t="s">
        <v>774</v>
      </c>
      <c r="BA48" s="948"/>
      <c r="BB48" s="948"/>
      <c r="BC48" s="948"/>
      <c r="BD48" s="948"/>
      <c r="BE48" s="948"/>
      <c r="BF48" s="948" t="s">
        <v>774</v>
      </c>
      <c r="BG48" s="948"/>
      <c r="BH48" s="948"/>
      <c r="BI48" s="948"/>
      <c r="BJ48" s="948"/>
      <c r="BK48" s="948"/>
      <c r="BL48" s="948" t="s">
        <v>774</v>
      </c>
      <c r="BM48" s="948"/>
      <c r="BN48" s="948"/>
      <c r="BO48" s="948"/>
      <c r="BP48" s="948"/>
      <c r="BQ48" s="948"/>
      <c r="BR48" s="948" t="s">
        <v>774</v>
      </c>
      <c r="BS48" s="948"/>
      <c r="BT48" s="948"/>
      <c r="BU48" s="948"/>
      <c r="BV48" s="948"/>
      <c r="BW48" s="948"/>
      <c r="BX48" s="948" t="s">
        <v>774</v>
      </c>
      <c r="BY48" s="948"/>
      <c r="BZ48" s="948"/>
      <c r="CA48" s="948"/>
      <c r="CB48" s="948"/>
      <c r="CC48" s="948"/>
      <c r="CD48" s="948" t="s">
        <v>774</v>
      </c>
      <c r="CE48" s="948"/>
      <c r="CF48" s="948"/>
      <c r="CG48" s="948"/>
      <c r="CH48" s="948"/>
      <c r="CI48" s="948"/>
      <c r="CJ48" s="948" t="s">
        <v>774</v>
      </c>
      <c r="CK48" s="948"/>
      <c r="CL48" s="948"/>
      <c r="CM48" s="948"/>
      <c r="CN48" s="948"/>
      <c r="CO48" s="948"/>
      <c r="CP48" s="948" t="s">
        <v>774</v>
      </c>
      <c r="CQ48" s="948"/>
      <c r="CR48" s="948"/>
      <c r="CS48" s="948"/>
      <c r="CT48" s="948"/>
      <c r="CU48" s="948"/>
      <c r="CV48" s="948" t="s">
        <v>774</v>
      </c>
      <c r="CW48" s="948"/>
      <c r="CX48" s="948"/>
      <c r="CY48" s="948"/>
      <c r="CZ48" s="948"/>
      <c r="DA48" s="948"/>
      <c r="DB48" s="948" t="s">
        <v>774</v>
      </c>
      <c r="DC48" s="948"/>
      <c r="DD48" s="948"/>
      <c r="DE48" s="948"/>
      <c r="DF48" s="948"/>
      <c r="DG48" s="948"/>
      <c r="DH48" s="948" t="s">
        <v>774</v>
      </c>
      <c r="DI48" s="948"/>
      <c r="DJ48" s="948"/>
      <c r="DK48" s="948"/>
      <c r="DL48" s="948"/>
      <c r="DM48" s="948"/>
      <c r="DN48" s="948" t="s">
        <v>774</v>
      </c>
      <c r="DO48" s="948"/>
      <c r="DP48" s="948"/>
      <c r="DQ48" s="948"/>
      <c r="DR48" s="948"/>
      <c r="DS48" s="948"/>
      <c r="DT48" s="948" t="s">
        <v>774</v>
      </c>
      <c r="DU48" s="948"/>
      <c r="DV48" s="948"/>
      <c r="DW48" s="948"/>
      <c r="DX48" s="948"/>
      <c r="DY48" s="948"/>
      <c r="DZ48" s="948" t="s">
        <v>774</v>
      </c>
      <c r="EA48" s="948"/>
      <c r="EB48" s="948"/>
      <c r="EC48" s="948"/>
      <c r="ED48" s="948"/>
      <c r="EE48" s="948"/>
      <c r="EF48" s="948" t="s">
        <v>774</v>
      </c>
      <c r="EG48" s="948"/>
      <c r="EH48" s="948"/>
      <c r="EI48" s="948"/>
      <c r="EJ48" s="948"/>
      <c r="EK48" s="948"/>
      <c r="EL48" s="948" t="s">
        <v>774</v>
      </c>
      <c r="EM48" s="948"/>
      <c r="EN48" s="948"/>
      <c r="EO48" s="948"/>
      <c r="EP48" s="948"/>
      <c r="EQ48" s="948"/>
      <c r="ER48" s="948" t="s">
        <v>774</v>
      </c>
      <c r="ES48" s="948"/>
      <c r="ET48" s="948"/>
      <c r="EU48" s="948"/>
      <c r="EV48" s="948"/>
      <c r="EW48" s="948"/>
      <c r="EX48" s="948" t="s">
        <v>774</v>
      </c>
      <c r="EY48" s="948"/>
      <c r="EZ48" s="948"/>
      <c r="FA48" s="948"/>
      <c r="FB48" s="948"/>
      <c r="FC48" s="948"/>
      <c r="FD48" s="948" t="s">
        <v>774</v>
      </c>
      <c r="FE48" s="948"/>
      <c r="FF48" s="948"/>
      <c r="FG48" s="948"/>
      <c r="FH48" s="948"/>
      <c r="FI48" s="948"/>
      <c r="FJ48" s="948" t="s">
        <v>774</v>
      </c>
      <c r="FK48" s="948"/>
      <c r="FL48" s="948"/>
      <c r="FM48" s="948"/>
      <c r="FN48" s="948"/>
      <c r="FO48" s="948"/>
      <c r="FP48" s="948" t="s">
        <v>774</v>
      </c>
      <c r="FQ48" s="948"/>
      <c r="FR48" s="948"/>
      <c r="FS48" s="948"/>
      <c r="FT48" s="948"/>
      <c r="FU48" s="948"/>
      <c r="FV48" s="948" t="s">
        <v>774</v>
      </c>
      <c r="FW48" s="948"/>
      <c r="FX48" s="948"/>
      <c r="FY48" s="948"/>
      <c r="FZ48" s="948"/>
      <c r="GA48" s="948"/>
      <c r="GB48" s="948" t="s">
        <v>774</v>
      </c>
      <c r="GC48" s="948"/>
      <c r="GD48" s="948"/>
      <c r="GE48" s="948"/>
      <c r="GF48" s="948"/>
      <c r="GG48" s="948"/>
      <c r="GH48" s="948" t="s">
        <v>774</v>
      </c>
      <c r="GI48" s="948"/>
      <c r="GJ48" s="948"/>
      <c r="GK48" s="948"/>
      <c r="GL48" s="948"/>
      <c r="GM48" s="948"/>
      <c r="GN48" s="948" t="s">
        <v>774</v>
      </c>
      <c r="GO48" s="948"/>
      <c r="GP48" s="948"/>
      <c r="GQ48" s="948"/>
      <c r="GR48" s="948"/>
      <c r="GS48" s="948"/>
      <c r="GT48" s="948" t="s">
        <v>774</v>
      </c>
      <c r="GU48" s="948"/>
      <c r="GV48" s="948"/>
      <c r="GW48" s="948"/>
      <c r="GX48" s="948"/>
      <c r="GY48" s="948"/>
      <c r="GZ48" s="948" t="s">
        <v>774</v>
      </c>
      <c r="HA48" s="948"/>
      <c r="HB48" s="948"/>
      <c r="HC48" s="948"/>
      <c r="HD48" s="948"/>
      <c r="HE48" s="948"/>
      <c r="HF48" s="948" t="s">
        <v>774</v>
      </c>
      <c r="HG48" s="948"/>
      <c r="HH48" s="948"/>
      <c r="HI48" s="948"/>
      <c r="HJ48" s="948"/>
      <c r="HK48" s="948"/>
      <c r="HL48" s="948" t="s">
        <v>774</v>
      </c>
      <c r="HM48" s="948"/>
      <c r="HN48" s="948"/>
      <c r="HO48" s="948"/>
      <c r="HP48" s="948"/>
      <c r="HQ48" s="948"/>
      <c r="HR48" s="948" t="s">
        <v>774</v>
      </c>
      <c r="HS48" s="948"/>
      <c r="HT48" s="948"/>
      <c r="HU48" s="948"/>
      <c r="HV48" s="948"/>
      <c r="HW48" s="948"/>
      <c r="HX48" s="948" t="s">
        <v>774</v>
      </c>
      <c r="HY48" s="948"/>
      <c r="HZ48" s="948"/>
      <c r="IA48" s="948"/>
      <c r="IB48" s="948"/>
      <c r="IC48" s="948"/>
      <c r="ID48" s="948" t="s">
        <v>774</v>
      </c>
      <c r="IE48" s="948"/>
      <c r="IF48" s="948"/>
      <c r="IG48" s="948"/>
      <c r="IH48" s="948"/>
      <c r="II48" s="948"/>
      <c r="IJ48" s="948" t="s">
        <v>774</v>
      </c>
      <c r="IK48" s="948"/>
      <c r="IL48" s="948"/>
      <c r="IM48" s="948"/>
      <c r="IN48" s="948"/>
      <c r="IO48" s="948"/>
      <c r="IP48" s="948" t="s">
        <v>774</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282</v>
      </c>
      <c r="W49" s="948"/>
      <c r="X49" s="948"/>
      <c r="Y49" s="948"/>
      <c r="Z49" s="948"/>
      <c r="AA49" s="948"/>
      <c r="AB49" s="948" t="s">
        <v>282</v>
      </c>
      <c r="AC49" s="948"/>
      <c r="AD49" s="948"/>
      <c r="AE49" s="948"/>
      <c r="AF49" s="948"/>
      <c r="AG49" s="948"/>
      <c r="AH49" s="948" t="s">
        <v>282</v>
      </c>
      <c r="AI49" s="948"/>
      <c r="AJ49" s="948"/>
      <c r="AK49" s="948"/>
      <c r="AL49" s="948"/>
      <c r="AM49" s="948"/>
      <c r="AN49" s="948" t="s">
        <v>282</v>
      </c>
      <c r="AO49" s="948"/>
      <c r="AP49" s="948"/>
      <c r="AQ49" s="948"/>
      <c r="AR49" s="948"/>
      <c r="AS49" s="948"/>
      <c r="AT49" s="948" t="s">
        <v>282</v>
      </c>
      <c r="AU49" s="948"/>
      <c r="AV49" s="948"/>
      <c r="AW49" s="948"/>
      <c r="AX49" s="948"/>
      <c r="AY49" s="948"/>
      <c r="AZ49" s="948" t="s">
        <v>282</v>
      </c>
      <c r="BA49" s="948"/>
      <c r="BB49" s="948"/>
      <c r="BC49" s="948"/>
      <c r="BD49" s="948"/>
      <c r="BE49" s="948"/>
      <c r="BF49" s="948" t="s">
        <v>282</v>
      </c>
      <c r="BG49" s="948"/>
      <c r="BH49" s="948"/>
      <c r="BI49" s="948"/>
      <c r="BJ49" s="948"/>
      <c r="BK49" s="948"/>
      <c r="BL49" s="948" t="s">
        <v>282</v>
      </c>
      <c r="BM49" s="948"/>
      <c r="BN49" s="948"/>
      <c r="BO49" s="948"/>
      <c r="BP49" s="948"/>
      <c r="BQ49" s="948"/>
      <c r="BR49" s="948" t="s">
        <v>282</v>
      </c>
      <c r="BS49" s="948"/>
      <c r="BT49" s="948"/>
      <c r="BU49" s="948"/>
      <c r="BV49" s="948"/>
      <c r="BW49" s="948"/>
      <c r="BX49" s="948" t="s">
        <v>282</v>
      </c>
      <c r="BY49" s="948"/>
      <c r="BZ49" s="948"/>
      <c r="CA49" s="948"/>
      <c r="CB49" s="948"/>
      <c r="CC49" s="948"/>
      <c r="CD49" s="948" t="s">
        <v>282</v>
      </c>
      <c r="CE49" s="948"/>
      <c r="CF49" s="948"/>
      <c r="CG49" s="948"/>
      <c r="CH49" s="948"/>
      <c r="CI49" s="948"/>
      <c r="CJ49" s="948" t="s">
        <v>282</v>
      </c>
      <c r="CK49" s="948"/>
      <c r="CL49" s="948"/>
      <c r="CM49" s="948"/>
      <c r="CN49" s="948"/>
      <c r="CO49" s="948"/>
      <c r="CP49" s="948" t="s">
        <v>282</v>
      </c>
      <c r="CQ49" s="948"/>
      <c r="CR49" s="948"/>
      <c r="CS49" s="948"/>
      <c r="CT49" s="948"/>
      <c r="CU49" s="948"/>
      <c r="CV49" s="948" t="s">
        <v>282</v>
      </c>
      <c r="CW49" s="948"/>
      <c r="CX49" s="948"/>
      <c r="CY49" s="948"/>
      <c r="CZ49" s="948"/>
      <c r="DA49" s="948"/>
      <c r="DB49" s="948" t="s">
        <v>282</v>
      </c>
      <c r="DC49" s="948"/>
      <c r="DD49" s="948"/>
      <c r="DE49" s="948"/>
      <c r="DF49" s="948"/>
      <c r="DG49" s="948"/>
      <c r="DH49" s="948" t="s">
        <v>282</v>
      </c>
      <c r="DI49" s="948"/>
      <c r="DJ49" s="948"/>
      <c r="DK49" s="948"/>
      <c r="DL49" s="948"/>
      <c r="DM49" s="948"/>
      <c r="DN49" s="948" t="s">
        <v>282</v>
      </c>
      <c r="DO49" s="948"/>
      <c r="DP49" s="948"/>
      <c r="DQ49" s="948"/>
      <c r="DR49" s="948"/>
      <c r="DS49" s="948"/>
      <c r="DT49" s="948" t="s">
        <v>282</v>
      </c>
      <c r="DU49" s="948"/>
      <c r="DV49" s="948"/>
      <c r="DW49" s="948"/>
      <c r="DX49" s="948"/>
      <c r="DY49" s="948"/>
      <c r="DZ49" s="948" t="s">
        <v>282</v>
      </c>
      <c r="EA49" s="948"/>
      <c r="EB49" s="948"/>
      <c r="EC49" s="948"/>
      <c r="ED49" s="948"/>
      <c r="EE49" s="948"/>
      <c r="EF49" s="948" t="s">
        <v>282</v>
      </c>
      <c r="EG49" s="948"/>
      <c r="EH49" s="948"/>
      <c r="EI49" s="948"/>
      <c r="EJ49" s="948"/>
      <c r="EK49" s="948"/>
      <c r="EL49" s="948" t="s">
        <v>282</v>
      </c>
      <c r="EM49" s="948"/>
      <c r="EN49" s="948"/>
      <c r="EO49" s="948"/>
      <c r="EP49" s="948"/>
      <c r="EQ49" s="948"/>
      <c r="ER49" s="948" t="s">
        <v>282</v>
      </c>
      <c r="ES49" s="948"/>
      <c r="ET49" s="948"/>
      <c r="EU49" s="948"/>
      <c r="EV49" s="948"/>
      <c r="EW49" s="948"/>
      <c r="EX49" s="948" t="s">
        <v>282</v>
      </c>
      <c r="EY49" s="948"/>
      <c r="EZ49" s="948"/>
      <c r="FA49" s="948"/>
      <c r="FB49" s="948"/>
      <c r="FC49" s="948"/>
      <c r="FD49" s="948" t="s">
        <v>282</v>
      </c>
      <c r="FE49" s="948"/>
      <c r="FF49" s="948"/>
      <c r="FG49" s="948"/>
      <c r="FH49" s="948"/>
      <c r="FI49" s="948"/>
      <c r="FJ49" s="948" t="s">
        <v>282</v>
      </c>
      <c r="FK49" s="948"/>
      <c r="FL49" s="948"/>
      <c r="FM49" s="948"/>
      <c r="FN49" s="948"/>
      <c r="FO49" s="948"/>
      <c r="FP49" s="948" t="s">
        <v>282</v>
      </c>
      <c r="FQ49" s="948"/>
      <c r="FR49" s="948"/>
      <c r="FS49" s="948"/>
      <c r="FT49" s="948"/>
      <c r="FU49" s="948"/>
      <c r="FV49" s="948" t="s">
        <v>282</v>
      </c>
      <c r="FW49" s="948"/>
      <c r="FX49" s="948"/>
      <c r="FY49" s="948"/>
      <c r="FZ49" s="948"/>
      <c r="GA49" s="948"/>
      <c r="GB49" s="948" t="s">
        <v>282</v>
      </c>
      <c r="GC49" s="948"/>
      <c r="GD49" s="948"/>
      <c r="GE49" s="948"/>
      <c r="GF49" s="948"/>
      <c r="GG49" s="948"/>
      <c r="GH49" s="948" t="s">
        <v>282</v>
      </c>
      <c r="GI49" s="948"/>
      <c r="GJ49" s="948"/>
      <c r="GK49" s="948"/>
      <c r="GL49" s="948"/>
      <c r="GM49" s="948"/>
      <c r="GN49" s="948" t="s">
        <v>282</v>
      </c>
      <c r="GO49" s="948"/>
      <c r="GP49" s="948"/>
      <c r="GQ49" s="948"/>
      <c r="GR49" s="948"/>
      <c r="GS49" s="948"/>
      <c r="GT49" s="948" t="s">
        <v>282</v>
      </c>
      <c r="GU49" s="948"/>
      <c r="GV49" s="948"/>
      <c r="GW49" s="948"/>
      <c r="GX49" s="948"/>
      <c r="GY49" s="948"/>
      <c r="GZ49" s="948" t="s">
        <v>282</v>
      </c>
      <c r="HA49" s="948"/>
      <c r="HB49" s="948"/>
      <c r="HC49" s="948"/>
      <c r="HD49" s="948"/>
      <c r="HE49" s="948"/>
      <c r="HF49" s="948" t="s">
        <v>282</v>
      </c>
      <c r="HG49" s="948"/>
      <c r="HH49" s="948"/>
      <c r="HI49" s="948"/>
      <c r="HJ49" s="948"/>
      <c r="HK49" s="948"/>
      <c r="HL49" s="948" t="s">
        <v>282</v>
      </c>
      <c r="HM49" s="948"/>
      <c r="HN49" s="948"/>
      <c r="HO49" s="948"/>
      <c r="HP49" s="948"/>
      <c r="HQ49" s="948"/>
      <c r="HR49" s="948" t="s">
        <v>282</v>
      </c>
      <c r="HS49" s="948"/>
      <c r="HT49" s="948"/>
      <c r="HU49" s="948"/>
      <c r="HV49" s="948"/>
      <c r="HW49" s="948"/>
      <c r="HX49" s="948" t="s">
        <v>282</v>
      </c>
      <c r="HY49" s="948"/>
      <c r="HZ49" s="948"/>
      <c r="IA49" s="948"/>
      <c r="IB49" s="948"/>
      <c r="IC49" s="948"/>
      <c r="ID49" s="948" t="s">
        <v>282</v>
      </c>
      <c r="IE49" s="948"/>
      <c r="IF49" s="948"/>
      <c r="IG49" s="948"/>
      <c r="IH49" s="948"/>
      <c r="II49" s="948"/>
      <c r="IJ49" s="948" t="s">
        <v>282</v>
      </c>
      <c r="IK49" s="948"/>
      <c r="IL49" s="948"/>
      <c r="IM49" s="948"/>
      <c r="IN49" s="948"/>
      <c r="IO49" s="948"/>
      <c r="IP49" s="948" t="s">
        <v>282</v>
      </c>
      <c r="IQ49" s="948"/>
      <c r="IR49" s="948"/>
      <c r="IS49" s="948"/>
      <c r="IT49" s="948"/>
      <c r="IU49" s="948"/>
      <c r="IV49" s="1" t="s">
        <v>282</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AH48:AM48"/>
    <mergeCell ref="AB47:AG47"/>
    <mergeCell ref="AH47:AM47"/>
    <mergeCell ref="C1:G1"/>
    <mergeCell ref="C19:G19"/>
    <mergeCell ref="J47:O47"/>
    <mergeCell ref="P47:U47"/>
    <mergeCell ref="BL48:BQ48"/>
    <mergeCell ref="BR48:BW48"/>
    <mergeCell ref="J48:O48"/>
    <mergeCell ref="AN47:AS47"/>
    <mergeCell ref="V48:AA48"/>
    <mergeCell ref="P48:U48"/>
    <mergeCell ref="AZ47:BE47"/>
    <mergeCell ref="AT48:AY48"/>
    <mergeCell ref="AT47:AY47"/>
    <mergeCell ref="V47:AA47"/>
    <mergeCell ref="CJ47:CO47"/>
    <mergeCell ref="BR47:BW47"/>
    <mergeCell ref="BF47:BK47"/>
    <mergeCell ref="CV47:DA47"/>
    <mergeCell ref="DH47:DM47"/>
    <mergeCell ref="DB47:DG47"/>
    <mergeCell ref="BL47:BQ47"/>
    <mergeCell ref="AZ48:BE48"/>
    <mergeCell ref="CD47:CI47"/>
    <mergeCell ref="GN48:GS48"/>
    <mergeCell ref="EX48:FC48"/>
    <mergeCell ref="FP48:FU48"/>
    <mergeCell ref="BX47:CC47"/>
    <mergeCell ref="FJ47:FO47"/>
    <mergeCell ref="DN47:DS47"/>
    <mergeCell ref="FD47:FI47"/>
    <mergeCell ref="CP47:CU47"/>
    <mergeCell ref="EL48:EQ48"/>
    <mergeCell ref="FD49:FI49"/>
    <mergeCell ref="ER49:EW49"/>
    <mergeCell ref="FJ48:FO48"/>
    <mergeCell ref="EX47:FC47"/>
    <mergeCell ref="GB47:GG47"/>
    <mergeCell ref="EX49:FC49"/>
    <mergeCell ref="GH47:GM47"/>
    <mergeCell ref="ER47:EW47"/>
    <mergeCell ref="EL47:EQ47"/>
    <mergeCell ref="DT47:DY47"/>
    <mergeCell ref="GN47:GS47"/>
    <mergeCell ref="HR47:HW47"/>
    <mergeCell ref="HL47:HQ47"/>
    <mergeCell ref="GT47:GY47"/>
    <mergeCell ref="GZ47:HE47"/>
    <mergeCell ref="FV47:GA47"/>
    <mergeCell ref="IP48:IS48"/>
    <mergeCell ref="HL49:HQ49"/>
    <mergeCell ref="ID49:II49"/>
    <mergeCell ref="HR48:HW48"/>
    <mergeCell ref="HL48:HQ48"/>
    <mergeCell ref="ID48:II48"/>
    <mergeCell ref="HR49:HW49"/>
    <mergeCell ref="HX47:IC47"/>
    <mergeCell ref="EF47:EK47"/>
    <mergeCell ref="DZ48:EE48"/>
    <mergeCell ref="DZ47:EE47"/>
    <mergeCell ref="EF48:EK48"/>
    <mergeCell ref="ER48:EW48"/>
    <mergeCell ref="GH48:GM48"/>
    <mergeCell ref="FP47:FU47"/>
    <mergeCell ref="GT48:GY48"/>
    <mergeCell ref="HF48:HK48"/>
    <mergeCell ref="IP49:IU49"/>
    <mergeCell ref="GB48:GG48"/>
    <mergeCell ref="HF49:HK49"/>
    <mergeCell ref="IJ49:IO49"/>
    <mergeCell ref="HX48:IC48"/>
    <mergeCell ref="HX49:IC49"/>
    <mergeCell ref="GN49:GS49"/>
    <mergeCell ref="GZ49:HE49"/>
    <mergeCell ref="GT49:GY49"/>
    <mergeCell ref="GZ48:HE48"/>
    <mergeCell ref="DH49:DM49"/>
    <mergeCell ref="EF49:EK49"/>
    <mergeCell ref="IP47:IS47"/>
    <mergeCell ref="IJ47:IO47"/>
    <mergeCell ref="FV48:GA48"/>
    <mergeCell ref="IJ48:IO48"/>
    <mergeCell ref="HF47:HK47"/>
    <mergeCell ref="DZ49:EE49"/>
    <mergeCell ref="FD48:FI48"/>
    <mergeCell ref="ID47:II47"/>
    <mergeCell ref="EL49:EQ49"/>
    <mergeCell ref="GH49:GM49"/>
    <mergeCell ref="FJ49:FO49"/>
    <mergeCell ref="FP49:FU49"/>
    <mergeCell ref="DN49:DS49"/>
    <mergeCell ref="DT49:DY49"/>
    <mergeCell ref="GB49:GG49"/>
    <mergeCell ref="FV49:GA49"/>
    <mergeCell ref="DN48:DS48"/>
    <mergeCell ref="DT48:DY48"/>
    <mergeCell ref="BF48:BK48"/>
    <mergeCell ref="CD48:CI48"/>
    <mergeCell ref="CJ48:CO48"/>
    <mergeCell ref="DB48:DG48"/>
    <mergeCell ref="CP48:CU48"/>
    <mergeCell ref="CV48:DA48"/>
    <mergeCell ref="BX48:CC48"/>
    <mergeCell ref="DH48:DM48"/>
    <mergeCell ref="BX49:CC49"/>
    <mergeCell ref="CJ49:CO49"/>
    <mergeCell ref="CD49:CI49"/>
    <mergeCell ref="DB49:DG49"/>
    <mergeCell ref="CP49:CU49"/>
    <mergeCell ref="AT49:AY49"/>
    <mergeCell ref="AZ49:BE49"/>
    <mergeCell ref="CV49:DA49"/>
    <mergeCell ref="AN48:AS48"/>
    <mergeCell ref="AB48:AG48"/>
    <mergeCell ref="P49:U49"/>
    <mergeCell ref="V49:AA49"/>
    <mergeCell ref="AB49:AG49"/>
    <mergeCell ref="BR49:BW49"/>
    <mergeCell ref="AH49:AM49"/>
    <mergeCell ref="BF49:BK49"/>
    <mergeCell ref="AN49:AS49"/>
    <mergeCell ref="BL49:BQ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3" zoomScale="125" workbookViewId="0">
      <selection activeCell="A24" sqref="A2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740</v>
      </c>
      <c r="G2" s="22"/>
    </row>
    <row r="3" spans="1:8">
      <c r="A3" s="267" t="s">
        <v>512</v>
      </c>
      <c r="G3" s="31">
        <v>40626</v>
      </c>
    </row>
    <row r="4" spans="1:8">
      <c r="A4" s="267" t="s">
        <v>766</v>
      </c>
      <c r="G4" s="24" t="s">
        <v>96</v>
      </c>
    </row>
    <row r="5" spans="1:8">
      <c r="A5" s="267" t="s">
        <v>767</v>
      </c>
    </row>
    <row r="6" spans="1:8">
      <c r="C6" s="49" t="s">
        <v>768</v>
      </c>
      <c r="D6" s="173"/>
      <c r="E6" s="173"/>
      <c r="F6" s="248"/>
      <c r="G6" s="46"/>
      <c r="H6" s="199"/>
    </row>
    <row r="7" spans="1:8">
      <c r="C7" s="269" t="s">
        <v>5364</v>
      </c>
      <c r="D7" s="174" t="s">
        <v>470</v>
      </c>
      <c r="E7" s="174"/>
      <c r="F7" s="249"/>
      <c r="G7" s="48"/>
      <c r="H7" s="199"/>
    </row>
    <row r="8" spans="1:8">
      <c r="A8" s="267" t="s">
        <v>498</v>
      </c>
      <c r="C8" s="269" t="s">
        <v>5304</v>
      </c>
      <c r="D8" s="174" t="s">
        <v>471</v>
      </c>
      <c r="E8" s="174"/>
      <c r="F8" s="249"/>
      <c r="G8" s="270"/>
      <c r="H8" s="199"/>
    </row>
    <row r="9" spans="1:8">
      <c r="A9" s="267" t="s">
        <v>472</v>
      </c>
      <c r="C9" s="269" t="s">
        <v>5941</v>
      </c>
      <c r="D9" s="174" t="s">
        <v>473</v>
      </c>
      <c r="E9" s="174"/>
      <c r="F9" s="249"/>
      <c r="G9" s="270"/>
      <c r="H9" s="199"/>
    </row>
    <row r="10" spans="1:8">
      <c r="A10" s="267" t="s">
        <v>474</v>
      </c>
      <c r="C10" s="272"/>
      <c r="D10" s="174"/>
      <c r="E10" s="174"/>
      <c r="F10" s="249"/>
      <c r="G10" s="270"/>
      <c r="H10" s="199"/>
    </row>
    <row r="11" spans="1:8">
      <c r="A11" s="267" t="s">
        <v>841</v>
      </c>
      <c r="C11" s="47" t="s">
        <v>616</v>
      </c>
      <c r="D11" s="199"/>
      <c r="E11" s="199"/>
      <c r="F11" s="273" t="s">
        <v>1123</v>
      </c>
      <c r="G11" s="270"/>
      <c r="H11" s="199"/>
    </row>
    <row r="12" spans="1:8">
      <c r="A12" s="538" t="s">
        <v>868</v>
      </c>
      <c r="C12" s="47" t="s">
        <v>5359</v>
      </c>
      <c r="D12" s="174"/>
      <c r="E12" s="174"/>
      <c r="F12" s="249" t="s">
        <v>611</v>
      </c>
      <c r="G12" s="270"/>
      <c r="H12" s="199"/>
    </row>
    <row r="13" spans="1:8">
      <c r="A13" s="271"/>
      <c r="C13" s="47" t="s">
        <v>617</v>
      </c>
      <c r="D13" s="199"/>
      <c r="E13" s="199"/>
      <c r="F13" s="273"/>
      <c r="G13" s="270"/>
      <c r="H13" s="199"/>
    </row>
    <row r="14" spans="1:8">
      <c r="A14" s="274"/>
      <c r="C14" s="47" t="s">
        <v>508</v>
      </c>
      <c r="D14" s="199"/>
      <c r="E14" s="199"/>
      <c r="F14" s="273"/>
      <c r="G14" s="275"/>
      <c r="H14" s="199"/>
    </row>
    <row r="15" spans="1:8">
      <c r="A15" s="274" t="s">
        <v>1007</v>
      </c>
      <c r="C15" s="272" t="s">
        <v>996</v>
      </c>
      <c r="D15" s="199"/>
      <c r="E15" s="199"/>
      <c r="F15" s="273"/>
      <c r="G15" s="270"/>
      <c r="H15" s="199"/>
    </row>
    <row r="16" spans="1:8">
      <c r="A16" s="538" t="s">
        <v>612</v>
      </c>
      <c r="C16" s="272" t="s">
        <v>381</v>
      </c>
      <c r="D16" s="199"/>
      <c r="E16" s="199"/>
      <c r="F16" s="273"/>
      <c r="G16" s="270"/>
      <c r="H16" s="199"/>
    </row>
    <row r="17" spans="1:8">
      <c r="C17" s="272" t="s">
        <v>382</v>
      </c>
      <c r="D17" s="199"/>
      <c r="E17" s="199"/>
      <c r="F17" s="273"/>
      <c r="G17" s="270"/>
      <c r="H17" s="199"/>
    </row>
    <row r="18" spans="1:8">
      <c r="C18" s="276" t="s">
        <v>2293</v>
      </c>
      <c r="D18" s="277"/>
      <c r="E18" s="277"/>
      <c r="F18" s="278"/>
      <c r="G18" s="279"/>
      <c r="H18" s="199"/>
    </row>
    <row r="19" spans="1:8">
      <c r="A19" s="267" t="s">
        <v>1967</v>
      </c>
      <c r="C19" s="950"/>
      <c r="D19" s="950"/>
      <c r="E19" s="950"/>
      <c r="F19" s="950"/>
      <c r="G19" s="950"/>
    </row>
    <row r="20" spans="1:8">
      <c r="A20" s="274" t="s">
        <v>5565</v>
      </c>
      <c r="C20" s="274"/>
      <c r="D20" s="274"/>
      <c r="E20" s="274"/>
      <c r="F20" s="280"/>
    </row>
    <row r="21" spans="1:8">
      <c r="A21" s="806"/>
      <c r="C21" s="274"/>
      <c r="D21" s="274"/>
      <c r="E21" s="274"/>
      <c r="F21" s="280"/>
    </row>
    <row r="22" spans="1:8" s="286" customFormat="1" ht="16" customHeight="1">
      <c r="A22" s="282"/>
      <c r="B22" s="18"/>
      <c r="C22" s="8"/>
      <c r="D22" s="8"/>
      <c r="E22" s="8"/>
      <c r="F22" s="283"/>
      <c r="G22" s="284"/>
      <c r="H22" s="285"/>
    </row>
    <row r="23" spans="1:8" ht="29" customHeight="1">
      <c r="A23" s="287" t="s">
        <v>997</v>
      </c>
      <c r="B23" s="30" t="s">
        <v>761</v>
      </c>
      <c r="C23" s="30" t="s">
        <v>762</v>
      </c>
      <c r="D23" s="513" t="s">
        <v>902</v>
      </c>
      <c r="E23" s="30" t="s">
        <v>777</v>
      </c>
      <c r="F23" s="253" t="s">
        <v>4959</v>
      </c>
      <c r="G23" s="30" t="s">
        <v>778</v>
      </c>
      <c r="H23" s="13"/>
    </row>
    <row r="24" spans="1:8">
      <c r="A24" s="288">
        <v>40678</v>
      </c>
      <c r="B24" s="289" t="s">
        <v>2615</v>
      </c>
      <c r="C24" s="290">
        <v>255</v>
      </c>
      <c r="D24" s="291">
        <v>3</v>
      </c>
      <c r="E24" s="290">
        <f>C24*D24</f>
        <v>765</v>
      </c>
      <c r="F24" s="233"/>
      <c r="G24" s="223">
        <f t="shared" ref="G24:G39" si="0">E24*(1-F24)</f>
        <v>765</v>
      </c>
      <c r="H24" s="13"/>
    </row>
    <row r="25" spans="1:8">
      <c r="A25" s="23"/>
      <c r="B25" s="289" t="s">
        <v>907</v>
      </c>
      <c r="C25" s="290"/>
      <c r="D25" s="291"/>
      <c r="E25" s="290"/>
      <c r="F25" s="292"/>
      <c r="G25" s="223">
        <f t="shared" si="0"/>
        <v>0</v>
      </c>
      <c r="H25" s="178"/>
    </row>
    <row r="26" spans="1:8">
      <c r="A26" s="293"/>
      <c r="B26" s="294" t="s">
        <v>886</v>
      </c>
      <c r="C26" s="290"/>
      <c r="D26" s="291"/>
      <c r="E26" s="290"/>
      <c r="F26" s="292"/>
      <c r="G26" s="223">
        <f t="shared" si="0"/>
        <v>0</v>
      </c>
      <c r="H26" s="178"/>
    </row>
    <row r="27" spans="1:8">
      <c r="A27" s="293"/>
      <c r="B27" s="294" t="s">
        <v>546</v>
      </c>
      <c r="C27" s="290"/>
      <c r="D27" s="291"/>
      <c r="E27" s="290"/>
      <c r="F27" s="292"/>
      <c r="G27" s="223">
        <f t="shared" si="0"/>
        <v>0</v>
      </c>
      <c r="H27" s="178"/>
    </row>
    <row r="28" spans="1:8">
      <c r="A28" s="293"/>
      <c r="B28" s="294" t="s">
        <v>547</v>
      </c>
      <c r="C28" s="290"/>
      <c r="D28" s="291"/>
      <c r="E28" s="290"/>
      <c r="F28" s="292"/>
      <c r="G28" s="223">
        <f t="shared" si="0"/>
        <v>0</v>
      </c>
      <c r="H28" s="178"/>
    </row>
    <row r="29" spans="1:8">
      <c r="A29" s="293"/>
      <c r="B29" s="294" t="s">
        <v>409</v>
      </c>
      <c r="C29" s="290"/>
      <c r="D29" s="291"/>
      <c r="E29" s="290"/>
      <c r="F29" s="292"/>
      <c r="G29" s="223">
        <f t="shared" si="0"/>
        <v>0</v>
      </c>
      <c r="H29" s="178"/>
    </row>
    <row r="30" spans="1:8">
      <c r="A30" s="293"/>
      <c r="B30" s="294" t="s">
        <v>410</v>
      </c>
      <c r="C30" s="290"/>
      <c r="D30" s="291"/>
      <c r="E30" s="290"/>
      <c r="F30" s="292"/>
      <c r="G30" s="223">
        <f t="shared" si="0"/>
        <v>0</v>
      </c>
      <c r="H30" s="178"/>
    </row>
    <row r="31" spans="1:8">
      <c r="A31" s="293"/>
      <c r="B31" s="294" t="s">
        <v>411</v>
      </c>
      <c r="C31" s="290"/>
      <c r="D31" s="291"/>
      <c r="E31" s="290"/>
      <c r="F31" s="292"/>
      <c r="G31" s="223">
        <f t="shared" si="0"/>
        <v>0</v>
      </c>
      <c r="H31" s="178"/>
    </row>
    <row r="32" spans="1:8">
      <c r="A32" s="293"/>
      <c r="B32" s="294" t="s">
        <v>412</v>
      </c>
      <c r="C32" s="290"/>
      <c r="D32" s="291"/>
      <c r="E32" s="290"/>
      <c r="F32" s="292"/>
      <c r="G32" s="223">
        <f t="shared" si="0"/>
        <v>0</v>
      </c>
      <c r="H32" s="178"/>
    </row>
    <row r="33" spans="1:256">
      <c r="A33" s="293"/>
      <c r="B33" s="294" t="s">
        <v>395</v>
      </c>
      <c r="C33" s="295">
        <v>50</v>
      </c>
      <c r="D33" s="296">
        <v>2.5</v>
      </c>
      <c r="E33" s="290">
        <f>C33*D33</f>
        <v>125</v>
      </c>
      <c r="F33" s="297"/>
      <c r="G33" s="223">
        <f t="shared" si="0"/>
        <v>125</v>
      </c>
      <c r="H33" s="178"/>
    </row>
    <row r="34" spans="1:256">
      <c r="A34" s="293"/>
      <c r="B34" s="294" t="s">
        <v>1033</v>
      </c>
      <c r="C34" s="290">
        <v>40</v>
      </c>
      <c r="D34" s="291">
        <v>5.5</v>
      </c>
      <c r="E34" s="290">
        <f>C34*D34</f>
        <v>220</v>
      </c>
      <c r="F34" s="292"/>
      <c r="G34" s="223">
        <f t="shared" si="0"/>
        <v>220</v>
      </c>
      <c r="H34" s="13"/>
    </row>
    <row r="35" spans="1:256">
      <c r="A35" s="293"/>
      <c r="B35" s="556" t="s">
        <v>5160</v>
      </c>
      <c r="C35" s="290">
        <v>250</v>
      </c>
      <c r="D35" s="296" t="s">
        <v>430</v>
      </c>
      <c r="E35" s="290">
        <v>250</v>
      </c>
      <c r="F35" s="297"/>
      <c r="G35" s="223">
        <f t="shared" si="0"/>
        <v>250</v>
      </c>
      <c r="H35" s="13"/>
    </row>
    <row r="36" spans="1:256">
      <c r="A36" s="293"/>
      <c r="B36" s="294" t="s">
        <v>1290</v>
      </c>
      <c r="C36" s="290">
        <v>40</v>
      </c>
      <c r="D36" s="291">
        <v>2</v>
      </c>
      <c r="E36" s="290">
        <f>C36*D36</f>
        <v>80</v>
      </c>
      <c r="F36" s="297"/>
      <c r="G36" s="223">
        <f t="shared" si="0"/>
        <v>80</v>
      </c>
      <c r="H36" s="13"/>
    </row>
    <row r="37" spans="1:256">
      <c r="A37" s="293"/>
      <c r="B37" s="294" t="s">
        <v>578</v>
      </c>
      <c r="C37" s="290"/>
      <c r="D37" s="291"/>
      <c r="E37" s="290"/>
      <c r="F37" s="292"/>
      <c r="G37" s="223">
        <f t="shared" si="0"/>
        <v>0</v>
      </c>
      <c r="H37" s="13"/>
    </row>
    <row r="38" spans="1:256">
      <c r="A38" s="293"/>
      <c r="B38" s="457" t="s">
        <v>579</v>
      </c>
      <c r="C38" s="290"/>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580</v>
      </c>
      <c r="C40" s="304"/>
      <c r="D40" s="304"/>
      <c r="E40" s="226">
        <f>SUM(E24:E39)</f>
        <v>1440</v>
      </c>
      <c r="F40" s="226"/>
      <c r="G40" s="226">
        <f>SUM(G24:G39)</f>
        <v>1440</v>
      </c>
      <c r="H40" s="307"/>
    </row>
    <row r="42" spans="1:256">
      <c r="C42" s="309" t="s">
        <v>257</v>
      </c>
      <c r="D42" s="310">
        <f>G40/2</f>
        <v>720</v>
      </c>
      <c r="E42" s="310"/>
      <c r="F42" s="311"/>
    </row>
    <row r="44" spans="1:256">
      <c r="C44" s="1" t="s">
        <v>258</v>
      </c>
      <c r="D44" s="1"/>
      <c r="E44" s="1"/>
      <c r="F44" s="312"/>
      <c r="G44" s="1"/>
      <c r="H44" s="1"/>
      <c r="I44" s="1"/>
    </row>
    <row r="45" spans="1:256">
      <c r="C45" s="1" t="s">
        <v>367</v>
      </c>
      <c r="D45" s="1"/>
      <c r="E45" s="1"/>
      <c r="F45" s="312"/>
      <c r="G45" s="1"/>
      <c r="H45" s="1"/>
      <c r="I45" s="1"/>
    </row>
    <row r="46" spans="1:256">
      <c r="C46" s="807" t="s">
        <v>436</v>
      </c>
      <c r="D46" s="807"/>
      <c r="E46" s="807"/>
      <c r="F46" s="808"/>
      <c r="G46" s="807"/>
      <c r="H46" s="807"/>
      <c r="I46" s="315"/>
      <c r="J46" s="948"/>
      <c r="K46" s="948"/>
      <c r="L46" s="948"/>
      <c r="M46" s="948"/>
      <c r="N46" s="948"/>
      <c r="O46" s="948"/>
      <c r="P46" s="948"/>
      <c r="Q46" s="948"/>
      <c r="R46" s="948"/>
      <c r="S46" s="948"/>
      <c r="T46" s="948"/>
      <c r="U46" s="948"/>
      <c r="V46" s="948" t="s">
        <v>258</v>
      </c>
      <c r="W46" s="948"/>
      <c r="X46" s="948"/>
      <c r="Y46" s="948"/>
      <c r="Z46" s="948"/>
      <c r="AA46" s="948"/>
      <c r="AB46" s="948" t="s">
        <v>258</v>
      </c>
      <c r="AC46" s="948"/>
      <c r="AD46" s="948"/>
      <c r="AE46" s="948"/>
      <c r="AF46" s="948"/>
      <c r="AG46" s="948"/>
      <c r="AH46" s="948" t="s">
        <v>258</v>
      </c>
      <c r="AI46" s="948"/>
      <c r="AJ46" s="948"/>
      <c r="AK46" s="948"/>
      <c r="AL46" s="948"/>
      <c r="AM46" s="948"/>
      <c r="AN46" s="948" t="s">
        <v>258</v>
      </c>
      <c r="AO46" s="948"/>
      <c r="AP46" s="948"/>
      <c r="AQ46" s="948"/>
      <c r="AR46" s="948"/>
      <c r="AS46" s="948"/>
      <c r="AT46" s="948" t="s">
        <v>258</v>
      </c>
      <c r="AU46" s="948"/>
      <c r="AV46" s="948"/>
      <c r="AW46" s="948"/>
      <c r="AX46" s="948"/>
      <c r="AY46" s="948"/>
      <c r="AZ46" s="948" t="s">
        <v>258</v>
      </c>
      <c r="BA46" s="948"/>
      <c r="BB46" s="948"/>
      <c r="BC46" s="948"/>
      <c r="BD46" s="948"/>
      <c r="BE46" s="948"/>
      <c r="BF46" s="948" t="s">
        <v>258</v>
      </c>
      <c r="BG46" s="948"/>
      <c r="BH46" s="948"/>
      <c r="BI46" s="948"/>
      <c r="BJ46" s="948"/>
      <c r="BK46" s="948"/>
      <c r="BL46" s="948" t="s">
        <v>258</v>
      </c>
      <c r="BM46" s="948"/>
      <c r="BN46" s="948"/>
      <c r="BO46" s="948"/>
      <c r="BP46" s="948"/>
      <c r="BQ46" s="948"/>
      <c r="BR46" s="948" t="s">
        <v>258</v>
      </c>
      <c r="BS46" s="948"/>
      <c r="BT46" s="948"/>
      <c r="BU46" s="948"/>
      <c r="BV46" s="948"/>
      <c r="BW46" s="948"/>
      <c r="BX46" s="948" t="s">
        <v>258</v>
      </c>
      <c r="BY46" s="948"/>
      <c r="BZ46" s="948"/>
      <c r="CA46" s="948"/>
      <c r="CB46" s="948"/>
      <c r="CC46" s="948"/>
      <c r="CD46" s="948" t="s">
        <v>258</v>
      </c>
      <c r="CE46" s="948"/>
      <c r="CF46" s="948"/>
      <c r="CG46" s="948"/>
      <c r="CH46" s="948"/>
      <c r="CI46" s="948"/>
      <c r="CJ46" s="948" t="s">
        <v>258</v>
      </c>
      <c r="CK46" s="948"/>
      <c r="CL46" s="948"/>
      <c r="CM46" s="948"/>
      <c r="CN46" s="948"/>
      <c r="CO46" s="948"/>
      <c r="CP46" s="948" t="s">
        <v>258</v>
      </c>
      <c r="CQ46" s="948"/>
      <c r="CR46" s="948"/>
      <c r="CS46" s="948"/>
      <c r="CT46" s="948"/>
      <c r="CU46" s="948"/>
      <c r="CV46" s="948" t="s">
        <v>258</v>
      </c>
      <c r="CW46" s="948"/>
      <c r="CX46" s="948"/>
      <c r="CY46" s="948"/>
      <c r="CZ46" s="948"/>
      <c r="DA46" s="948"/>
      <c r="DB46" s="948" t="s">
        <v>258</v>
      </c>
      <c r="DC46" s="948"/>
      <c r="DD46" s="948"/>
      <c r="DE46" s="948"/>
      <c r="DF46" s="948"/>
      <c r="DG46" s="948"/>
      <c r="DH46" s="948" t="s">
        <v>258</v>
      </c>
      <c r="DI46" s="948"/>
      <c r="DJ46" s="948"/>
      <c r="DK46" s="948"/>
      <c r="DL46" s="948"/>
      <c r="DM46" s="948"/>
      <c r="DN46" s="948" t="s">
        <v>258</v>
      </c>
      <c r="DO46" s="948"/>
      <c r="DP46" s="948"/>
      <c r="DQ46" s="948"/>
      <c r="DR46" s="948"/>
      <c r="DS46" s="948"/>
      <c r="DT46" s="948" t="s">
        <v>258</v>
      </c>
      <c r="DU46" s="948"/>
      <c r="DV46" s="948"/>
      <c r="DW46" s="948"/>
      <c r="DX46" s="948"/>
      <c r="DY46" s="948"/>
      <c r="DZ46" s="948" t="s">
        <v>258</v>
      </c>
      <c r="EA46" s="948"/>
      <c r="EB46" s="948"/>
      <c r="EC46" s="948"/>
      <c r="ED46" s="948"/>
      <c r="EE46" s="948"/>
      <c r="EF46" s="948" t="s">
        <v>258</v>
      </c>
      <c r="EG46" s="948"/>
      <c r="EH46" s="948"/>
      <c r="EI46" s="948"/>
      <c r="EJ46" s="948"/>
      <c r="EK46" s="948"/>
      <c r="EL46" s="948" t="s">
        <v>258</v>
      </c>
      <c r="EM46" s="948"/>
      <c r="EN46" s="948"/>
      <c r="EO46" s="948"/>
      <c r="EP46" s="948"/>
      <c r="EQ46" s="948"/>
      <c r="ER46" s="948" t="s">
        <v>258</v>
      </c>
      <c r="ES46" s="948"/>
      <c r="ET46" s="948"/>
      <c r="EU46" s="948"/>
      <c r="EV46" s="948"/>
      <c r="EW46" s="948"/>
      <c r="EX46" s="948" t="s">
        <v>258</v>
      </c>
      <c r="EY46" s="948"/>
      <c r="EZ46" s="948"/>
      <c r="FA46" s="948"/>
      <c r="FB46" s="948"/>
      <c r="FC46" s="948"/>
      <c r="FD46" s="948" t="s">
        <v>258</v>
      </c>
      <c r="FE46" s="948"/>
      <c r="FF46" s="948"/>
      <c r="FG46" s="948"/>
      <c r="FH46" s="948"/>
      <c r="FI46" s="948"/>
      <c r="FJ46" s="948" t="s">
        <v>258</v>
      </c>
      <c r="FK46" s="948"/>
      <c r="FL46" s="948"/>
      <c r="FM46" s="948"/>
      <c r="FN46" s="948"/>
      <c r="FO46" s="948"/>
      <c r="FP46" s="948" t="s">
        <v>258</v>
      </c>
      <c r="FQ46" s="948"/>
      <c r="FR46" s="948"/>
      <c r="FS46" s="948"/>
      <c r="FT46" s="948"/>
      <c r="FU46" s="948"/>
      <c r="FV46" s="948" t="s">
        <v>258</v>
      </c>
      <c r="FW46" s="948"/>
      <c r="FX46" s="948"/>
      <c r="FY46" s="948"/>
      <c r="FZ46" s="948"/>
      <c r="GA46" s="948"/>
      <c r="GB46" s="948" t="s">
        <v>258</v>
      </c>
      <c r="GC46" s="948"/>
      <c r="GD46" s="948"/>
      <c r="GE46" s="948"/>
      <c r="GF46" s="948"/>
      <c r="GG46" s="948"/>
      <c r="GH46" s="948" t="s">
        <v>258</v>
      </c>
      <c r="GI46" s="948"/>
      <c r="GJ46" s="948"/>
      <c r="GK46" s="948"/>
      <c r="GL46" s="948"/>
      <c r="GM46" s="948"/>
      <c r="GN46" s="948" t="s">
        <v>258</v>
      </c>
      <c r="GO46" s="948"/>
      <c r="GP46" s="948"/>
      <c r="GQ46" s="948"/>
      <c r="GR46" s="948"/>
      <c r="GS46" s="948"/>
      <c r="GT46" s="948" t="s">
        <v>258</v>
      </c>
      <c r="GU46" s="948"/>
      <c r="GV46" s="948"/>
      <c r="GW46" s="948"/>
      <c r="GX46" s="948"/>
      <c r="GY46" s="948"/>
      <c r="GZ46" s="948" t="s">
        <v>258</v>
      </c>
      <c r="HA46" s="948"/>
      <c r="HB46" s="948"/>
      <c r="HC46" s="948"/>
      <c r="HD46" s="948"/>
      <c r="HE46" s="948"/>
      <c r="HF46" s="948" t="s">
        <v>258</v>
      </c>
      <c r="HG46" s="948"/>
      <c r="HH46" s="948"/>
      <c r="HI46" s="948"/>
      <c r="HJ46" s="948"/>
      <c r="HK46" s="948"/>
      <c r="HL46" s="948" t="s">
        <v>258</v>
      </c>
      <c r="HM46" s="948"/>
      <c r="HN46" s="948"/>
      <c r="HO46" s="948"/>
      <c r="HP46" s="948"/>
      <c r="HQ46" s="948"/>
      <c r="HR46" s="948" t="s">
        <v>258</v>
      </c>
      <c r="HS46" s="948"/>
      <c r="HT46" s="948"/>
      <c r="HU46" s="948"/>
      <c r="HV46" s="948"/>
      <c r="HW46" s="948"/>
      <c r="HX46" s="948" t="s">
        <v>258</v>
      </c>
      <c r="HY46" s="948"/>
      <c r="HZ46" s="948"/>
      <c r="IA46" s="948"/>
      <c r="IB46" s="948"/>
      <c r="IC46" s="948"/>
      <c r="ID46" s="948" t="s">
        <v>258</v>
      </c>
      <c r="IE46" s="948"/>
      <c r="IF46" s="948"/>
      <c r="IG46" s="948"/>
      <c r="IH46" s="948"/>
      <c r="II46" s="948"/>
      <c r="IJ46" s="948" t="s">
        <v>258</v>
      </c>
      <c r="IK46" s="948"/>
      <c r="IL46" s="948"/>
      <c r="IM46" s="948"/>
      <c r="IN46" s="948"/>
      <c r="IO46" s="948"/>
      <c r="IP46" s="948" t="s">
        <v>258</v>
      </c>
      <c r="IQ46" s="948"/>
      <c r="IR46" s="948"/>
      <c r="IS46" s="948"/>
    </row>
    <row r="47" spans="1:256">
      <c r="C47" s="1" t="s">
        <v>429</v>
      </c>
      <c r="D47" s="1"/>
      <c r="E47" s="1"/>
      <c r="F47" s="312"/>
      <c r="G47" s="1"/>
      <c r="H47" s="1"/>
      <c r="I47" s="1"/>
      <c r="J47" s="948"/>
      <c r="K47" s="948"/>
      <c r="L47" s="948"/>
      <c r="M47" s="948"/>
      <c r="N47" s="948"/>
      <c r="O47" s="948"/>
      <c r="P47" s="948"/>
      <c r="Q47" s="948"/>
      <c r="R47" s="948"/>
      <c r="S47" s="948"/>
      <c r="T47" s="948"/>
      <c r="U47" s="948"/>
      <c r="V47" s="948" t="s">
        <v>698</v>
      </c>
      <c r="W47" s="948"/>
      <c r="X47" s="948"/>
      <c r="Y47" s="948"/>
      <c r="Z47" s="948"/>
      <c r="AA47" s="948"/>
      <c r="AB47" s="948" t="s">
        <v>698</v>
      </c>
      <c r="AC47" s="948"/>
      <c r="AD47" s="948"/>
      <c r="AE47" s="948"/>
      <c r="AF47" s="948"/>
      <c r="AG47" s="948"/>
      <c r="AH47" s="948" t="s">
        <v>698</v>
      </c>
      <c r="AI47" s="948"/>
      <c r="AJ47" s="948"/>
      <c r="AK47" s="948"/>
      <c r="AL47" s="948"/>
      <c r="AM47" s="948"/>
      <c r="AN47" s="948" t="s">
        <v>698</v>
      </c>
      <c r="AO47" s="948"/>
      <c r="AP47" s="948"/>
      <c r="AQ47" s="948"/>
      <c r="AR47" s="948"/>
      <c r="AS47" s="948"/>
      <c r="AT47" s="948" t="s">
        <v>698</v>
      </c>
      <c r="AU47" s="948"/>
      <c r="AV47" s="948"/>
      <c r="AW47" s="948"/>
      <c r="AX47" s="948"/>
      <c r="AY47" s="948"/>
      <c r="AZ47" s="948" t="s">
        <v>698</v>
      </c>
      <c r="BA47" s="948"/>
      <c r="BB47" s="948"/>
      <c r="BC47" s="948"/>
      <c r="BD47" s="948"/>
      <c r="BE47" s="948"/>
      <c r="BF47" s="948" t="s">
        <v>698</v>
      </c>
      <c r="BG47" s="948"/>
      <c r="BH47" s="948"/>
      <c r="BI47" s="948"/>
      <c r="BJ47" s="948"/>
      <c r="BK47" s="948"/>
      <c r="BL47" s="948" t="s">
        <v>698</v>
      </c>
      <c r="BM47" s="948"/>
      <c r="BN47" s="948"/>
      <c r="BO47" s="948"/>
      <c r="BP47" s="948"/>
      <c r="BQ47" s="948"/>
      <c r="BR47" s="948" t="s">
        <v>698</v>
      </c>
      <c r="BS47" s="948"/>
      <c r="BT47" s="948"/>
      <c r="BU47" s="948"/>
      <c r="BV47" s="948"/>
      <c r="BW47" s="948"/>
      <c r="BX47" s="948" t="s">
        <v>698</v>
      </c>
      <c r="BY47" s="948"/>
      <c r="BZ47" s="948"/>
      <c r="CA47" s="948"/>
      <c r="CB47" s="948"/>
      <c r="CC47" s="948"/>
      <c r="CD47" s="948" t="s">
        <v>698</v>
      </c>
      <c r="CE47" s="948"/>
      <c r="CF47" s="948"/>
      <c r="CG47" s="948"/>
      <c r="CH47" s="948"/>
      <c r="CI47" s="948"/>
      <c r="CJ47" s="948" t="s">
        <v>698</v>
      </c>
      <c r="CK47" s="948"/>
      <c r="CL47" s="948"/>
      <c r="CM47" s="948"/>
      <c r="CN47" s="948"/>
      <c r="CO47" s="948"/>
      <c r="CP47" s="948" t="s">
        <v>698</v>
      </c>
      <c r="CQ47" s="948"/>
      <c r="CR47" s="948"/>
      <c r="CS47" s="948"/>
      <c r="CT47" s="948"/>
      <c r="CU47" s="948"/>
      <c r="CV47" s="948" t="s">
        <v>698</v>
      </c>
      <c r="CW47" s="948"/>
      <c r="CX47" s="948"/>
      <c r="CY47" s="948"/>
      <c r="CZ47" s="948"/>
      <c r="DA47" s="948"/>
      <c r="DB47" s="948" t="s">
        <v>698</v>
      </c>
      <c r="DC47" s="948"/>
      <c r="DD47" s="948"/>
      <c r="DE47" s="948"/>
      <c r="DF47" s="948"/>
      <c r="DG47" s="948"/>
      <c r="DH47" s="948" t="s">
        <v>698</v>
      </c>
      <c r="DI47" s="948"/>
      <c r="DJ47" s="948"/>
      <c r="DK47" s="948"/>
      <c r="DL47" s="948"/>
      <c r="DM47" s="948"/>
      <c r="DN47" s="948" t="s">
        <v>698</v>
      </c>
      <c r="DO47" s="948"/>
      <c r="DP47" s="948"/>
      <c r="DQ47" s="948"/>
      <c r="DR47" s="948"/>
      <c r="DS47" s="948"/>
      <c r="DT47" s="948" t="s">
        <v>698</v>
      </c>
      <c r="DU47" s="948"/>
      <c r="DV47" s="948"/>
      <c r="DW47" s="948"/>
      <c r="DX47" s="948"/>
      <c r="DY47" s="948"/>
      <c r="DZ47" s="948" t="s">
        <v>698</v>
      </c>
      <c r="EA47" s="948"/>
      <c r="EB47" s="948"/>
      <c r="EC47" s="948"/>
      <c r="ED47" s="948"/>
      <c r="EE47" s="948"/>
      <c r="EF47" s="948" t="s">
        <v>698</v>
      </c>
      <c r="EG47" s="948"/>
      <c r="EH47" s="948"/>
      <c r="EI47" s="948"/>
      <c r="EJ47" s="948"/>
      <c r="EK47" s="948"/>
      <c r="EL47" s="948" t="s">
        <v>698</v>
      </c>
      <c r="EM47" s="948"/>
      <c r="EN47" s="948"/>
      <c r="EO47" s="948"/>
      <c r="EP47" s="948"/>
      <c r="EQ47" s="948"/>
      <c r="ER47" s="948" t="s">
        <v>698</v>
      </c>
      <c r="ES47" s="948"/>
      <c r="ET47" s="948"/>
      <c r="EU47" s="948"/>
      <c r="EV47" s="948"/>
      <c r="EW47" s="948"/>
      <c r="EX47" s="948" t="s">
        <v>698</v>
      </c>
      <c r="EY47" s="948"/>
      <c r="EZ47" s="948"/>
      <c r="FA47" s="948"/>
      <c r="FB47" s="948"/>
      <c r="FC47" s="948"/>
      <c r="FD47" s="948" t="s">
        <v>698</v>
      </c>
      <c r="FE47" s="948"/>
      <c r="FF47" s="948"/>
      <c r="FG47" s="948"/>
      <c r="FH47" s="948"/>
      <c r="FI47" s="948"/>
      <c r="FJ47" s="948" t="s">
        <v>698</v>
      </c>
      <c r="FK47" s="948"/>
      <c r="FL47" s="948"/>
      <c r="FM47" s="948"/>
      <c r="FN47" s="948"/>
      <c r="FO47" s="948"/>
      <c r="FP47" s="948" t="s">
        <v>698</v>
      </c>
      <c r="FQ47" s="948"/>
      <c r="FR47" s="948"/>
      <c r="FS47" s="948"/>
      <c r="FT47" s="948"/>
      <c r="FU47" s="948"/>
      <c r="FV47" s="948" t="s">
        <v>698</v>
      </c>
      <c r="FW47" s="948"/>
      <c r="FX47" s="948"/>
      <c r="FY47" s="948"/>
      <c r="FZ47" s="948"/>
      <c r="GA47" s="948"/>
      <c r="GB47" s="948" t="s">
        <v>698</v>
      </c>
      <c r="GC47" s="948"/>
      <c r="GD47" s="948"/>
      <c r="GE47" s="948"/>
      <c r="GF47" s="948"/>
      <c r="GG47" s="948"/>
      <c r="GH47" s="948" t="s">
        <v>698</v>
      </c>
      <c r="GI47" s="948"/>
      <c r="GJ47" s="948"/>
      <c r="GK47" s="948"/>
      <c r="GL47" s="948"/>
      <c r="GM47" s="948"/>
      <c r="GN47" s="948" t="s">
        <v>698</v>
      </c>
      <c r="GO47" s="948"/>
      <c r="GP47" s="948"/>
      <c r="GQ47" s="948"/>
      <c r="GR47" s="948"/>
      <c r="GS47" s="948"/>
      <c r="GT47" s="948" t="s">
        <v>698</v>
      </c>
      <c r="GU47" s="948"/>
      <c r="GV47" s="948"/>
      <c r="GW47" s="948"/>
      <c r="GX47" s="948"/>
      <c r="GY47" s="948"/>
      <c r="GZ47" s="948" t="s">
        <v>698</v>
      </c>
      <c r="HA47" s="948"/>
      <c r="HB47" s="948"/>
      <c r="HC47" s="948"/>
      <c r="HD47" s="948"/>
      <c r="HE47" s="948"/>
      <c r="HF47" s="948" t="s">
        <v>698</v>
      </c>
      <c r="HG47" s="948"/>
      <c r="HH47" s="948"/>
      <c r="HI47" s="948"/>
      <c r="HJ47" s="948"/>
      <c r="HK47" s="948"/>
      <c r="HL47" s="948" t="s">
        <v>698</v>
      </c>
      <c r="HM47" s="948"/>
      <c r="HN47" s="948"/>
      <c r="HO47" s="948"/>
      <c r="HP47" s="948"/>
      <c r="HQ47" s="948"/>
      <c r="HR47" s="948" t="s">
        <v>698</v>
      </c>
      <c r="HS47" s="948"/>
      <c r="HT47" s="948"/>
      <c r="HU47" s="948"/>
      <c r="HV47" s="948"/>
      <c r="HW47" s="948"/>
      <c r="HX47" s="948" t="s">
        <v>698</v>
      </c>
      <c r="HY47" s="948"/>
      <c r="HZ47" s="948"/>
      <c r="IA47" s="948"/>
      <c r="IB47" s="948"/>
      <c r="IC47" s="948"/>
      <c r="ID47" s="948" t="s">
        <v>698</v>
      </c>
      <c r="IE47" s="948"/>
      <c r="IF47" s="948"/>
      <c r="IG47" s="948"/>
      <c r="IH47" s="948"/>
      <c r="II47" s="948"/>
      <c r="IJ47" s="948" t="s">
        <v>698</v>
      </c>
      <c r="IK47" s="948"/>
      <c r="IL47" s="948"/>
      <c r="IM47" s="948"/>
      <c r="IN47" s="948"/>
      <c r="IO47" s="948"/>
      <c r="IP47" s="948" t="s">
        <v>698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429</v>
      </c>
      <c r="W48" s="948"/>
      <c r="X48" s="948"/>
      <c r="Y48" s="948"/>
      <c r="Z48" s="948"/>
      <c r="AA48" s="948"/>
      <c r="AB48" s="948" t="s">
        <v>429</v>
      </c>
      <c r="AC48" s="948"/>
      <c r="AD48" s="948"/>
      <c r="AE48" s="948"/>
      <c r="AF48" s="948"/>
      <c r="AG48" s="948"/>
      <c r="AH48" s="948" t="s">
        <v>429</v>
      </c>
      <c r="AI48" s="948"/>
      <c r="AJ48" s="948"/>
      <c r="AK48" s="948"/>
      <c r="AL48" s="948"/>
      <c r="AM48" s="948"/>
      <c r="AN48" s="948" t="s">
        <v>429</v>
      </c>
      <c r="AO48" s="948"/>
      <c r="AP48" s="948"/>
      <c r="AQ48" s="948"/>
      <c r="AR48" s="948"/>
      <c r="AS48" s="948"/>
      <c r="AT48" s="948" t="s">
        <v>429</v>
      </c>
      <c r="AU48" s="948"/>
      <c r="AV48" s="948"/>
      <c r="AW48" s="948"/>
      <c r="AX48" s="948"/>
      <c r="AY48" s="948"/>
      <c r="AZ48" s="948" t="s">
        <v>429</v>
      </c>
      <c r="BA48" s="948"/>
      <c r="BB48" s="948"/>
      <c r="BC48" s="948"/>
      <c r="BD48" s="948"/>
      <c r="BE48" s="948"/>
      <c r="BF48" s="948" t="s">
        <v>429</v>
      </c>
      <c r="BG48" s="948"/>
      <c r="BH48" s="948"/>
      <c r="BI48" s="948"/>
      <c r="BJ48" s="948"/>
      <c r="BK48" s="948"/>
      <c r="BL48" s="948" t="s">
        <v>429</v>
      </c>
      <c r="BM48" s="948"/>
      <c r="BN48" s="948"/>
      <c r="BO48" s="948"/>
      <c r="BP48" s="948"/>
      <c r="BQ48" s="948"/>
      <c r="BR48" s="948" t="s">
        <v>429</v>
      </c>
      <c r="BS48" s="948"/>
      <c r="BT48" s="948"/>
      <c r="BU48" s="948"/>
      <c r="BV48" s="948"/>
      <c r="BW48" s="948"/>
      <c r="BX48" s="948" t="s">
        <v>429</v>
      </c>
      <c r="BY48" s="948"/>
      <c r="BZ48" s="948"/>
      <c r="CA48" s="948"/>
      <c r="CB48" s="948"/>
      <c r="CC48" s="948"/>
      <c r="CD48" s="948" t="s">
        <v>429</v>
      </c>
      <c r="CE48" s="948"/>
      <c r="CF48" s="948"/>
      <c r="CG48" s="948"/>
      <c r="CH48" s="948"/>
      <c r="CI48" s="948"/>
      <c r="CJ48" s="948" t="s">
        <v>429</v>
      </c>
      <c r="CK48" s="948"/>
      <c r="CL48" s="948"/>
      <c r="CM48" s="948"/>
      <c r="CN48" s="948"/>
      <c r="CO48" s="948"/>
      <c r="CP48" s="948" t="s">
        <v>429</v>
      </c>
      <c r="CQ48" s="948"/>
      <c r="CR48" s="948"/>
      <c r="CS48" s="948"/>
      <c r="CT48" s="948"/>
      <c r="CU48" s="948"/>
      <c r="CV48" s="948" t="s">
        <v>429</v>
      </c>
      <c r="CW48" s="948"/>
      <c r="CX48" s="948"/>
      <c r="CY48" s="948"/>
      <c r="CZ48" s="948"/>
      <c r="DA48" s="948"/>
      <c r="DB48" s="948" t="s">
        <v>429</v>
      </c>
      <c r="DC48" s="948"/>
      <c r="DD48" s="948"/>
      <c r="DE48" s="948"/>
      <c r="DF48" s="948"/>
      <c r="DG48" s="948"/>
      <c r="DH48" s="948" t="s">
        <v>429</v>
      </c>
      <c r="DI48" s="948"/>
      <c r="DJ48" s="948"/>
      <c r="DK48" s="948"/>
      <c r="DL48" s="948"/>
      <c r="DM48" s="948"/>
      <c r="DN48" s="948" t="s">
        <v>429</v>
      </c>
      <c r="DO48" s="948"/>
      <c r="DP48" s="948"/>
      <c r="DQ48" s="948"/>
      <c r="DR48" s="948"/>
      <c r="DS48" s="948"/>
      <c r="DT48" s="948" t="s">
        <v>429</v>
      </c>
      <c r="DU48" s="948"/>
      <c r="DV48" s="948"/>
      <c r="DW48" s="948"/>
      <c r="DX48" s="948"/>
      <c r="DY48" s="948"/>
      <c r="DZ48" s="948" t="s">
        <v>429</v>
      </c>
      <c r="EA48" s="948"/>
      <c r="EB48" s="948"/>
      <c r="EC48" s="948"/>
      <c r="ED48" s="948"/>
      <c r="EE48" s="948"/>
      <c r="EF48" s="948" t="s">
        <v>429</v>
      </c>
      <c r="EG48" s="948"/>
      <c r="EH48" s="948"/>
      <c r="EI48" s="948"/>
      <c r="EJ48" s="948"/>
      <c r="EK48" s="948"/>
      <c r="EL48" s="948" t="s">
        <v>429</v>
      </c>
      <c r="EM48" s="948"/>
      <c r="EN48" s="948"/>
      <c r="EO48" s="948"/>
      <c r="EP48" s="948"/>
      <c r="EQ48" s="948"/>
      <c r="ER48" s="948" t="s">
        <v>429</v>
      </c>
      <c r="ES48" s="948"/>
      <c r="ET48" s="948"/>
      <c r="EU48" s="948"/>
      <c r="EV48" s="948"/>
      <c r="EW48" s="948"/>
      <c r="EX48" s="948" t="s">
        <v>429</v>
      </c>
      <c r="EY48" s="948"/>
      <c r="EZ48" s="948"/>
      <c r="FA48" s="948"/>
      <c r="FB48" s="948"/>
      <c r="FC48" s="948"/>
      <c r="FD48" s="948" t="s">
        <v>429</v>
      </c>
      <c r="FE48" s="948"/>
      <c r="FF48" s="948"/>
      <c r="FG48" s="948"/>
      <c r="FH48" s="948"/>
      <c r="FI48" s="948"/>
      <c r="FJ48" s="948" t="s">
        <v>429</v>
      </c>
      <c r="FK48" s="948"/>
      <c r="FL48" s="948"/>
      <c r="FM48" s="948"/>
      <c r="FN48" s="948"/>
      <c r="FO48" s="948"/>
      <c r="FP48" s="948" t="s">
        <v>429</v>
      </c>
      <c r="FQ48" s="948"/>
      <c r="FR48" s="948"/>
      <c r="FS48" s="948"/>
      <c r="FT48" s="948"/>
      <c r="FU48" s="948"/>
      <c r="FV48" s="948" t="s">
        <v>429</v>
      </c>
      <c r="FW48" s="948"/>
      <c r="FX48" s="948"/>
      <c r="FY48" s="948"/>
      <c r="FZ48" s="948"/>
      <c r="GA48" s="948"/>
      <c r="GB48" s="948" t="s">
        <v>429</v>
      </c>
      <c r="GC48" s="948"/>
      <c r="GD48" s="948"/>
      <c r="GE48" s="948"/>
      <c r="GF48" s="948"/>
      <c r="GG48" s="948"/>
      <c r="GH48" s="948" t="s">
        <v>429</v>
      </c>
      <c r="GI48" s="948"/>
      <c r="GJ48" s="948"/>
      <c r="GK48" s="948"/>
      <c r="GL48" s="948"/>
      <c r="GM48" s="948"/>
      <c r="GN48" s="948" t="s">
        <v>429</v>
      </c>
      <c r="GO48" s="948"/>
      <c r="GP48" s="948"/>
      <c r="GQ48" s="948"/>
      <c r="GR48" s="948"/>
      <c r="GS48" s="948"/>
      <c r="GT48" s="948" t="s">
        <v>429</v>
      </c>
      <c r="GU48" s="948"/>
      <c r="GV48" s="948"/>
      <c r="GW48" s="948"/>
      <c r="GX48" s="948"/>
      <c r="GY48" s="948"/>
      <c r="GZ48" s="948" t="s">
        <v>429</v>
      </c>
      <c r="HA48" s="948"/>
      <c r="HB48" s="948"/>
      <c r="HC48" s="948"/>
      <c r="HD48" s="948"/>
      <c r="HE48" s="948"/>
      <c r="HF48" s="948" t="s">
        <v>429</v>
      </c>
      <c r="HG48" s="948"/>
      <c r="HH48" s="948"/>
      <c r="HI48" s="948"/>
      <c r="HJ48" s="948"/>
      <c r="HK48" s="948"/>
      <c r="HL48" s="948" t="s">
        <v>429</v>
      </c>
      <c r="HM48" s="948"/>
      <c r="HN48" s="948"/>
      <c r="HO48" s="948"/>
      <c r="HP48" s="948"/>
      <c r="HQ48" s="948"/>
      <c r="HR48" s="948" t="s">
        <v>429</v>
      </c>
      <c r="HS48" s="948"/>
      <c r="HT48" s="948"/>
      <c r="HU48" s="948"/>
      <c r="HV48" s="948"/>
      <c r="HW48" s="948"/>
      <c r="HX48" s="948" t="s">
        <v>429</v>
      </c>
      <c r="HY48" s="948"/>
      <c r="HZ48" s="948"/>
      <c r="IA48" s="948"/>
      <c r="IB48" s="948"/>
      <c r="IC48" s="948"/>
      <c r="ID48" s="948" t="s">
        <v>429</v>
      </c>
      <c r="IE48" s="948"/>
      <c r="IF48" s="948"/>
      <c r="IG48" s="948"/>
      <c r="IH48" s="948"/>
      <c r="II48" s="948"/>
      <c r="IJ48" s="948" t="s">
        <v>429</v>
      </c>
      <c r="IK48" s="948"/>
      <c r="IL48" s="948"/>
      <c r="IM48" s="948"/>
      <c r="IN48" s="948"/>
      <c r="IO48" s="948"/>
      <c r="IP48" s="948" t="s">
        <v>429</v>
      </c>
      <c r="IQ48" s="948"/>
      <c r="IR48" s="948"/>
      <c r="IS48" s="948"/>
      <c r="IT48" s="948"/>
      <c r="IU48" s="948"/>
      <c r="IV48" s="1" t="s">
        <v>429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GZ48:HE48"/>
    <mergeCell ref="GB47:GG47"/>
    <mergeCell ref="GT47:GY47"/>
    <mergeCell ref="GN48:GS48"/>
    <mergeCell ref="EX48:FC48"/>
    <mergeCell ref="FP48:FU48"/>
    <mergeCell ref="FV46:GA46"/>
    <mergeCell ref="GB46:GG46"/>
    <mergeCell ref="EX46:FC46"/>
    <mergeCell ref="GT48:GY48"/>
    <mergeCell ref="FJ48:FO48"/>
    <mergeCell ref="FD48:FI48"/>
    <mergeCell ref="GN47:GS47"/>
    <mergeCell ref="GH48:GM48"/>
    <mergeCell ref="FV48:GA48"/>
    <mergeCell ref="GB48:GG48"/>
    <mergeCell ref="HX46:IC46"/>
    <mergeCell ref="IP46:IS46"/>
    <mergeCell ref="FD46:FI46"/>
    <mergeCell ref="GH47:GM47"/>
    <mergeCell ref="HL47:HQ47"/>
    <mergeCell ref="HF47:HK47"/>
    <mergeCell ref="FD47:FI47"/>
    <mergeCell ref="FJ46:FO46"/>
    <mergeCell ref="GZ46:HE46"/>
    <mergeCell ref="GN46:GS46"/>
    <mergeCell ref="IP48:IU48"/>
    <mergeCell ref="HR48:HW48"/>
    <mergeCell ref="IJ47:IO47"/>
    <mergeCell ref="ID48:II48"/>
    <mergeCell ref="IJ48:IO48"/>
    <mergeCell ref="IP47:IS47"/>
    <mergeCell ref="HF48:HK48"/>
    <mergeCell ref="HL48:HQ48"/>
    <mergeCell ref="IJ46:IO46"/>
    <mergeCell ref="ID46:II46"/>
    <mergeCell ref="HX47:IC47"/>
    <mergeCell ref="ID47:II47"/>
    <mergeCell ref="HX48:IC48"/>
    <mergeCell ref="HL46:HQ46"/>
    <mergeCell ref="HR46:HW46"/>
    <mergeCell ref="HR47:HW47"/>
    <mergeCell ref="BR46:BW46"/>
    <mergeCell ref="BL46:BQ46"/>
    <mergeCell ref="CD46:CI46"/>
    <mergeCell ref="BX46:CC46"/>
    <mergeCell ref="AH46:AM46"/>
    <mergeCell ref="AN46:AS46"/>
    <mergeCell ref="AT46:AY46"/>
    <mergeCell ref="GT46:GY46"/>
    <mergeCell ref="GZ47:HE47"/>
    <mergeCell ref="FJ47:FO47"/>
    <mergeCell ref="FP47:FU47"/>
    <mergeCell ref="FV47:GA47"/>
    <mergeCell ref="ER47:EW47"/>
    <mergeCell ref="EX47:FC47"/>
    <mergeCell ref="GH46:GM46"/>
    <mergeCell ref="FP46:FU46"/>
    <mergeCell ref="HF46:HK46"/>
    <mergeCell ref="BF47:BK47"/>
    <mergeCell ref="CJ46:CO46"/>
    <mergeCell ref="AZ46:BE46"/>
    <mergeCell ref="DZ47:EE47"/>
    <mergeCell ref="EL47:EQ47"/>
    <mergeCell ref="CP46:CU46"/>
    <mergeCell ref="BR47:BW47"/>
    <mergeCell ref="ER46:EW46"/>
    <mergeCell ref="EF46:EK46"/>
    <mergeCell ref="C1:G1"/>
    <mergeCell ref="C19:G19"/>
    <mergeCell ref="J46:O46"/>
    <mergeCell ref="P46:U46"/>
    <mergeCell ref="CJ48:CO48"/>
    <mergeCell ref="CP48:CU48"/>
    <mergeCell ref="BX48:CC48"/>
    <mergeCell ref="BX47:CC47"/>
    <mergeCell ref="CP47:CU47"/>
    <mergeCell ref="CD48:CI48"/>
    <mergeCell ref="V46:AA46"/>
    <mergeCell ref="AH47:AM47"/>
    <mergeCell ref="AT47:AY47"/>
    <mergeCell ref="BF46:BK46"/>
    <mergeCell ref="AN47:AS47"/>
    <mergeCell ref="AZ47:BE47"/>
    <mergeCell ref="AB46:AG46"/>
    <mergeCell ref="J47:O47"/>
    <mergeCell ref="P47:U47"/>
    <mergeCell ref="V47:AA47"/>
    <mergeCell ref="AB47:AG47"/>
    <mergeCell ref="BR48:BW48"/>
    <mergeCell ref="BL47:BQ47"/>
    <mergeCell ref="BF48:BK48"/>
    <mergeCell ref="AZ48:BE48"/>
    <mergeCell ref="P48:U48"/>
    <mergeCell ref="V48:AA48"/>
    <mergeCell ref="AB48:AG48"/>
    <mergeCell ref="AT48:AY48"/>
    <mergeCell ref="AH48:AM48"/>
    <mergeCell ref="AN48:AS48"/>
    <mergeCell ref="DN46:DS46"/>
    <mergeCell ref="DN47:DS47"/>
    <mergeCell ref="DN48:DS48"/>
    <mergeCell ref="CV46:DA46"/>
    <mergeCell ref="DH46:DM46"/>
    <mergeCell ref="DB46:DG46"/>
    <mergeCell ref="DB47:DG47"/>
    <mergeCell ref="CV47:DA47"/>
    <mergeCell ref="ER48:EW48"/>
    <mergeCell ref="DH47:DM47"/>
    <mergeCell ref="DH48:DM48"/>
    <mergeCell ref="BL48:BQ48"/>
    <mergeCell ref="CV48:DA48"/>
    <mergeCell ref="DB48:DG48"/>
    <mergeCell ref="CD47:CI47"/>
    <mergeCell ref="CJ47:CO47"/>
    <mergeCell ref="DT46:DY46"/>
    <mergeCell ref="EL48:EQ48"/>
    <mergeCell ref="EF47:EK47"/>
    <mergeCell ref="DT47:DY47"/>
    <mergeCell ref="EF48:EK48"/>
    <mergeCell ref="DT48:DY48"/>
    <mergeCell ref="DZ48:EE48"/>
    <mergeCell ref="EL46:EQ46"/>
    <mergeCell ref="DZ46:EE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5" zoomScale="125" workbookViewId="0">
      <selection activeCell="D42" sqref="D42"/>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590" customWidth="1"/>
    <col min="7" max="7" width="21.42578125" style="23" customWidth="1"/>
    <col min="8" max="8" width="8.28515625" style="23" customWidth="1"/>
    <col min="9" max="16384" width="10.7109375" style="23"/>
  </cols>
  <sheetData>
    <row r="1" spans="1:8" ht="105" customHeight="1">
      <c r="C1" s="949" t="s">
        <v>2396</v>
      </c>
      <c r="D1" s="949"/>
      <c r="E1" s="949"/>
      <c r="F1" s="949"/>
      <c r="G1" s="949"/>
    </row>
    <row r="2" spans="1:8">
      <c r="A2" s="268" t="s">
        <v>900</v>
      </c>
      <c r="G2" s="22"/>
    </row>
    <row r="3" spans="1:8">
      <c r="A3" s="267" t="s">
        <v>780</v>
      </c>
      <c r="G3" s="31">
        <v>40648</v>
      </c>
    </row>
    <row r="4" spans="1:8">
      <c r="A4" s="267" t="s">
        <v>781</v>
      </c>
      <c r="G4" s="24" t="s">
        <v>903</v>
      </c>
    </row>
    <row r="5" spans="1:8">
      <c r="A5" s="267" t="s">
        <v>782</v>
      </c>
    </row>
    <row r="6" spans="1:8">
      <c r="C6" s="49" t="s">
        <v>783</v>
      </c>
      <c r="D6" s="173"/>
      <c r="E6" s="173"/>
      <c r="F6" s="591"/>
      <c r="G6" s="46"/>
      <c r="H6" s="199"/>
    </row>
    <row r="7" spans="1:8">
      <c r="C7" s="269" t="s">
        <v>5364</v>
      </c>
      <c r="D7" s="174" t="s">
        <v>4937</v>
      </c>
      <c r="E7" s="174"/>
      <c r="F7" s="592"/>
      <c r="G7" s="48"/>
      <c r="H7" s="199"/>
    </row>
    <row r="8" spans="1:8">
      <c r="A8" s="267" t="s">
        <v>784</v>
      </c>
      <c r="C8" s="269" t="s">
        <v>5304</v>
      </c>
      <c r="D8" s="174" t="s">
        <v>5305</v>
      </c>
      <c r="E8" s="174"/>
      <c r="F8" s="592"/>
      <c r="G8" s="270"/>
      <c r="H8" s="199"/>
    </row>
    <row r="9" spans="1:8">
      <c r="A9" s="267" t="s">
        <v>4593</v>
      </c>
      <c r="C9" s="269" t="s">
        <v>5941</v>
      </c>
      <c r="D9" s="174" t="s">
        <v>5561</v>
      </c>
      <c r="E9" s="174"/>
      <c r="F9" s="592"/>
      <c r="G9" s="270"/>
      <c r="H9" s="199"/>
    </row>
    <row r="10" spans="1:8">
      <c r="A10" s="267" t="s">
        <v>5418</v>
      </c>
      <c r="C10" s="272"/>
      <c r="D10" s="174"/>
      <c r="E10" s="174"/>
      <c r="F10" s="592"/>
      <c r="G10" s="270"/>
      <c r="H10" s="199"/>
    </row>
    <row r="11" spans="1:8">
      <c r="A11" s="267" t="s">
        <v>5232</v>
      </c>
      <c r="C11" s="47" t="s">
        <v>1025</v>
      </c>
      <c r="D11" s="199"/>
      <c r="E11" s="199" t="s">
        <v>5616</v>
      </c>
      <c r="F11" s="593"/>
      <c r="G11" s="270"/>
      <c r="H11" s="199"/>
    </row>
    <row r="12" spans="1:8">
      <c r="A12" s="267" t="s">
        <v>5563</v>
      </c>
      <c r="C12" s="47" t="s">
        <v>5359</v>
      </c>
      <c r="D12" s="174"/>
      <c r="E12" s="174" t="s">
        <v>4702</v>
      </c>
      <c r="F12" s="592"/>
      <c r="G12" s="270"/>
      <c r="H12" s="199"/>
    </row>
    <row r="13" spans="1:8">
      <c r="A13" s="271"/>
      <c r="C13" s="47" t="s">
        <v>1026</v>
      </c>
      <c r="D13" s="199"/>
      <c r="E13" s="199"/>
      <c r="F13" s="593"/>
      <c r="G13" s="270"/>
      <c r="H13" s="199"/>
    </row>
    <row r="14" spans="1:8">
      <c r="A14" s="274"/>
      <c r="C14" s="47" t="s">
        <v>418</v>
      </c>
      <c r="D14" s="199"/>
      <c r="E14" s="199" t="s">
        <v>5280</v>
      </c>
      <c r="F14" s="593"/>
      <c r="G14" s="275"/>
      <c r="H14" s="199"/>
    </row>
    <row r="15" spans="1:8">
      <c r="A15" s="274" t="s">
        <v>419</v>
      </c>
      <c r="C15" s="272" t="s">
        <v>5293</v>
      </c>
      <c r="D15" s="199"/>
      <c r="E15" s="199"/>
      <c r="F15" s="593"/>
      <c r="G15" s="270"/>
      <c r="H15" s="199"/>
    </row>
    <row r="16" spans="1:8">
      <c r="A16" s="538" t="s">
        <v>5683</v>
      </c>
      <c r="C16" s="272"/>
      <c r="D16" s="199"/>
      <c r="E16" s="199"/>
      <c r="F16" s="593"/>
      <c r="G16" s="270"/>
      <c r="H16" s="199"/>
    </row>
    <row r="17" spans="1:8">
      <c r="C17" s="272"/>
      <c r="D17" s="199"/>
      <c r="E17" s="199"/>
      <c r="F17" s="593"/>
      <c r="G17" s="270"/>
      <c r="H17" s="199"/>
    </row>
    <row r="18" spans="1:8">
      <c r="C18" s="276" t="s">
        <v>5684</v>
      </c>
      <c r="D18" s="277"/>
      <c r="E18" s="277"/>
      <c r="F18" s="594"/>
      <c r="G18" s="279"/>
      <c r="H18" s="199"/>
    </row>
    <row r="19" spans="1:8">
      <c r="A19" s="267" t="s">
        <v>1967</v>
      </c>
      <c r="C19" s="954"/>
      <c r="D19" s="954"/>
      <c r="E19" s="954"/>
      <c r="F19" s="954"/>
      <c r="G19" s="954"/>
    </row>
    <row r="20" spans="1:8">
      <c r="A20" s="274" t="s">
        <v>5565</v>
      </c>
      <c r="C20" s="274"/>
      <c r="D20" s="274"/>
      <c r="E20" s="274"/>
      <c r="F20" s="595"/>
    </row>
    <row r="21" spans="1:8">
      <c r="A21" s="837"/>
      <c r="C21" s="274"/>
      <c r="D21" s="274"/>
      <c r="E21" s="274"/>
      <c r="F21" s="595"/>
    </row>
    <row r="22" spans="1:8" s="286" customFormat="1" ht="16" customHeight="1">
      <c r="A22" s="282"/>
      <c r="B22" s="18"/>
      <c r="C22" s="597"/>
      <c r="D22" s="597"/>
      <c r="E22" s="597"/>
      <c r="F22" s="598"/>
      <c r="G22" s="284"/>
      <c r="H22" s="285"/>
    </row>
    <row r="23" spans="1:8" ht="29" customHeight="1">
      <c r="A23" s="287" t="s">
        <v>141</v>
      </c>
      <c r="B23" s="30" t="s">
        <v>830</v>
      </c>
      <c r="C23" s="30" t="s">
        <v>454</v>
      </c>
      <c r="D23" s="513" t="s">
        <v>332</v>
      </c>
      <c r="E23" s="30" t="s">
        <v>238</v>
      </c>
      <c r="F23" s="599" t="s">
        <v>4959</v>
      </c>
      <c r="G23" s="30" t="s">
        <v>239</v>
      </c>
      <c r="H23" s="13"/>
    </row>
    <row r="24" spans="1:8">
      <c r="A24" s="288">
        <v>40653</v>
      </c>
      <c r="B24" s="289" t="s">
        <v>2615</v>
      </c>
      <c r="C24" s="290">
        <v>295</v>
      </c>
      <c r="D24" s="600">
        <v>3</v>
      </c>
      <c r="E24" s="290">
        <f>C24*D24</f>
        <v>885</v>
      </c>
      <c r="F24" s="601">
        <v>0.8</v>
      </c>
      <c r="G24" s="223">
        <f t="shared" ref="G24:G38" si="0">E24*(1-F24)</f>
        <v>176.99999999999997</v>
      </c>
      <c r="H24" s="13"/>
    </row>
    <row r="25" spans="1:8">
      <c r="A25" s="23"/>
      <c r="B25" s="289" t="s">
        <v>240</v>
      </c>
      <c r="C25" s="290"/>
      <c r="D25" s="600"/>
      <c r="E25" s="290"/>
      <c r="F25" s="603"/>
      <c r="G25" s="223">
        <f t="shared" si="0"/>
        <v>0</v>
      </c>
      <c r="H25" s="604"/>
    </row>
    <row r="26" spans="1:8">
      <c r="A26" s="293"/>
      <c r="B26" s="294" t="s">
        <v>468</v>
      </c>
      <c r="C26" s="290"/>
      <c r="D26" s="600"/>
      <c r="E26" s="290"/>
      <c r="F26" s="603"/>
      <c r="G26" s="223">
        <f t="shared" si="0"/>
        <v>0</v>
      </c>
      <c r="H26" s="604"/>
    </row>
    <row r="27" spans="1:8">
      <c r="A27" s="293"/>
      <c r="B27" s="294" t="s">
        <v>413</v>
      </c>
      <c r="C27" s="290"/>
      <c r="D27" s="600"/>
      <c r="E27" s="290"/>
      <c r="F27" s="603"/>
      <c r="G27" s="223">
        <f t="shared" si="0"/>
        <v>0</v>
      </c>
      <c r="H27" s="604"/>
    </row>
    <row r="28" spans="1:8">
      <c r="A28" s="293"/>
      <c r="B28" s="294" t="s">
        <v>769</v>
      </c>
      <c r="C28" s="290"/>
      <c r="D28" s="600"/>
      <c r="E28" s="290"/>
      <c r="F28" s="603"/>
      <c r="G28" s="223">
        <f t="shared" si="0"/>
        <v>0</v>
      </c>
      <c r="H28" s="604"/>
    </row>
    <row r="29" spans="1:8">
      <c r="A29" s="293"/>
      <c r="B29" s="294" t="s">
        <v>138</v>
      </c>
      <c r="C29" s="290"/>
      <c r="D29" s="600"/>
      <c r="E29" s="290"/>
      <c r="F29" s="603"/>
      <c r="G29" s="223">
        <f t="shared" si="0"/>
        <v>0</v>
      </c>
      <c r="H29" s="604"/>
    </row>
    <row r="30" spans="1:8">
      <c r="A30" s="293"/>
      <c r="B30" s="294" t="s">
        <v>225</v>
      </c>
      <c r="C30" s="290"/>
      <c r="D30" s="600"/>
      <c r="E30" s="290"/>
      <c r="F30" s="603"/>
      <c r="G30" s="223">
        <f t="shared" si="0"/>
        <v>0</v>
      </c>
      <c r="H30" s="604"/>
    </row>
    <row r="31" spans="1:8">
      <c r="A31" s="293"/>
      <c r="B31" s="294" t="s">
        <v>442</v>
      </c>
      <c r="C31" s="290"/>
      <c r="D31" s="600"/>
      <c r="E31" s="290"/>
      <c r="F31" s="603"/>
      <c r="G31" s="223">
        <f t="shared" si="0"/>
        <v>0</v>
      </c>
      <c r="H31" s="604"/>
    </row>
    <row r="32" spans="1:8">
      <c r="A32" s="293"/>
      <c r="B32" s="294" t="s">
        <v>443</v>
      </c>
      <c r="C32" s="290"/>
      <c r="D32" s="600"/>
      <c r="E32" s="290"/>
      <c r="F32" s="603"/>
      <c r="G32" s="223">
        <f t="shared" si="0"/>
        <v>0</v>
      </c>
      <c r="H32" s="604"/>
    </row>
    <row r="33" spans="1:256">
      <c r="A33" s="293"/>
      <c r="B33" s="294" t="s">
        <v>117</v>
      </c>
      <c r="C33" s="295">
        <v>75</v>
      </c>
      <c r="D33" s="605">
        <v>2</v>
      </c>
      <c r="E33" s="290">
        <f>C33*D33</f>
        <v>150</v>
      </c>
      <c r="F33" s="606"/>
      <c r="G33" s="223">
        <f t="shared" si="0"/>
        <v>150</v>
      </c>
      <c r="H33" s="604"/>
    </row>
    <row r="34" spans="1:256">
      <c r="A34" s="293"/>
      <c r="B34" s="294" t="s">
        <v>142</v>
      </c>
      <c r="C34" s="290">
        <v>40</v>
      </c>
      <c r="D34" s="600">
        <v>5</v>
      </c>
      <c r="E34" s="290">
        <f>C34*D34</f>
        <v>200</v>
      </c>
      <c r="F34" s="603"/>
      <c r="G34" s="223">
        <f t="shared" si="0"/>
        <v>200</v>
      </c>
      <c r="H34" s="13"/>
    </row>
    <row r="35" spans="1:256">
      <c r="A35" s="293"/>
      <c r="B35" s="294" t="s">
        <v>5558</v>
      </c>
      <c r="C35" s="290"/>
      <c r="D35" s="600"/>
      <c r="E35" s="290"/>
      <c r="F35" s="606"/>
      <c r="G35" s="223">
        <f t="shared" si="0"/>
        <v>0</v>
      </c>
      <c r="H35" s="13"/>
    </row>
    <row r="36" spans="1:256">
      <c r="A36" s="293"/>
      <c r="B36" s="294" t="s">
        <v>341</v>
      </c>
      <c r="C36" s="290">
        <v>12</v>
      </c>
      <c r="D36" s="600">
        <v>2</v>
      </c>
      <c r="E36" s="290">
        <v>24</v>
      </c>
      <c r="F36" s="603"/>
      <c r="G36" s="223">
        <f t="shared" si="0"/>
        <v>24</v>
      </c>
      <c r="H36" s="13"/>
    </row>
    <row r="37" spans="1:256">
      <c r="A37" s="293"/>
      <c r="B37" s="457" t="s">
        <v>342</v>
      </c>
      <c r="C37" s="290"/>
      <c r="D37" s="621"/>
      <c r="E37" s="290"/>
      <c r="F37" s="606"/>
      <c r="G37" s="223">
        <f t="shared" si="0"/>
        <v>0</v>
      </c>
      <c r="H37" s="13"/>
    </row>
    <row r="38" spans="1:256" ht="16" thickBot="1">
      <c r="A38" s="293"/>
      <c r="B38" s="299"/>
      <c r="C38" s="300"/>
      <c r="D38" s="622"/>
      <c r="E38" s="300"/>
      <c r="F38" s="623"/>
      <c r="G38" s="230">
        <f t="shared" si="0"/>
        <v>0</v>
      </c>
      <c r="H38" s="13"/>
    </row>
    <row r="39" spans="1:256" s="308" customFormat="1" ht="16" customHeight="1">
      <c r="A39" s="303"/>
      <c r="B39" s="12" t="s">
        <v>343</v>
      </c>
      <c r="C39" s="609"/>
      <c r="D39" s="609"/>
      <c r="E39" s="226">
        <f>SUM(E24:E38)</f>
        <v>1259</v>
      </c>
      <c r="F39" s="226"/>
      <c r="G39" s="226">
        <f>SUM(G24:G38)</f>
        <v>551</v>
      </c>
      <c r="H39" s="307"/>
    </row>
    <row r="41" spans="1:256">
      <c r="C41" s="309" t="s">
        <v>384</v>
      </c>
      <c r="D41" s="325">
        <f>G39</f>
        <v>551</v>
      </c>
      <c r="E41" s="624"/>
      <c r="F41" s="613"/>
    </row>
    <row r="42" spans="1:256">
      <c r="C42" s="309"/>
      <c r="D42" s="624"/>
      <c r="E42" s="624"/>
      <c r="F42" s="613"/>
    </row>
    <row r="44" spans="1:256">
      <c r="C44" s="1" t="s">
        <v>344</v>
      </c>
      <c r="D44" s="1"/>
      <c r="E44" s="1"/>
      <c r="F44" s="614"/>
      <c r="G44" s="1"/>
      <c r="H44" s="1"/>
      <c r="I44" s="1"/>
    </row>
    <row r="45" spans="1:256">
      <c r="C45" s="1" t="s">
        <v>827</v>
      </c>
      <c r="D45" s="1"/>
      <c r="E45" s="1"/>
      <c r="F45" s="614"/>
      <c r="G45" s="1"/>
      <c r="H45" s="1"/>
      <c r="I45" s="1"/>
    </row>
    <row r="46" spans="1:256">
      <c r="C46" s="838" t="s">
        <v>1012</v>
      </c>
      <c r="D46" s="838"/>
      <c r="E46" s="838"/>
      <c r="F46" s="839"/>
      <c r="G46" s="838"/>
      <c r="H46" s="838"/>
      <c r="I46" s="315"/>
      <c r="J46" s="948"/>
      <c r="K46" s="948"/>
      <c r="L46" s="948"/>
      <c r="M46" s="948"/>
      <c r="N46" s="948"/>
      <c r="O46" s="948"/>
      <c r="P46" s="948"/>
      <c r="Q46" s="948"/>
      <c r="R46" s="948"/>
      <c r="S46" s="948"/>
      <c r="T46" s="948"/>
      <c r="U46" s="948"/>
      <c r="V46" s="948" t="s">
        <v>613</v>
      </c>
      <c r="W46" s="948"/>
      <c r="X46" s="948"/>
      <c r="Y46" s="948"/>
      <c r="Z46" s="948"/>
      <c r="AA46" s="948"/>
      <c r="AB46" s="948" t="s">
        <v>344</v>
      </c>
      <c r="AC46" s="948"/>
      <c r="AD46" s="948"/>
      <c r="AE46" s="948"/>
      <c r="AF46" s="948"/>
      <c r="AG46" s="948"/>
      <c r="AH46" s="948" t="s">
        <v>344</v>
      </c>
      <c r="AI46" s="948"/>
      <c r="AJ46" s="948"/>
      <c r="AK46" s="948"/>
      <c r="AL46" s="948"/>
      <c r="AM46" s="948"/>
      <c r="AN46" s="948" t="s">
        <v>344</v>
      </c>
      <c r="AO46" s="948"/>
      <c r="AP46" s="948"/>
      <c r="AQ46" s="948"/>
      <c r="AR46" s="948"/>
      <c r="AS46" s="948"/>
      <c r="AT46" s="948" t="s">
        <v>344</v>
      </c>
      <c r="AU46" s="948"/>
      <c r="AV46" s="948"/>
      <c r="AW46" s="948"/>
      <c r="AX46" s="948"/>
      <c r="AY46" s="948"/>
      <c r="AZ46" s="948" t="s">
        <v>344</v>
      </c>
      <c r="BA46" s="948"/>
      <c r="BB46" s="948"/>
      <c r="BC46" s="948"/>
      <c r="BD46" s="948"/>
      <c r="BE46" s="948"/>
      <c r="BF46" s="948" t="s">
        <v>344</v>
      </c>
      <c r="BG46" s="948"/>
      <c r="BH46" s="948"/>
      <c r="BI46" s="948"/>
      <c r="BJ46" s="948"/>
      <c r="BK46" s="948"/>
      <c r="BL46" s="948" t="s">
        <v>344</v>
      </c>
      <c r="BM46" s="948"/>
      <c r="BN46" s="948"/>
      <c r="BO46" s="948"/>
      <c r="BP46" s="948"/>
      <c r="BQ46" s="948"/>
      <c r="BR46" s="948" t="s">
        <v>344</v>
      </c>
      <c r="BS46" s="948"/>
      <c r="BT46" s="948"/>
      <c r="BU46" s="948"/>
      <c r="BV46" s="948"/>
      <c r="BW46" s="948"/>
      <c r="BX46" s="948" t="s">
        <v>344</v>
      </c>
      <c r="BY46" s="948"/>
      <c r="BZ46" s="948"/>
      <c r="CA46" s="948"/>
      <c r="CB46" s="948"/>
      <c r="CC46" s="948"/>
      <c r="CD46" s="948" t="s">
        <v>344</v>
      </c>
      <c r="CE46" s="948"/>
      <c r="CF46" s="948"/>
      <c r="CG46" s="948"/>
      <c r="CH46" s="948"/>
      <c r="CI46" s="948"/>
      <c r="CJ46" s="948" t="s">
        <v>344</v>
      </c>
      <c r="CK46" s="948"/>
      <c r="CL46" s="948"/>
      <c r="CM46" s="948"/>
      <c r="CN46" s="948"/>
      <c r="CO46" s="948"/>
      <c r="CP46" s="948" t="s">
        <v>344</v>
      </c>
      <c r="CQ46" s="948"/>
      <c r="CR46" s="948"/>
      <c r="CS46" s="948"/>
      <c r="CT46" s="948"/>
      <c r="CU46" s="948"/>
      <c r="CV46" s="948" t="s">
        <v>344</v>
      </c>
      <c r="CW46" s="948"/>
      <c r="CX46" s="948"/>
      <c r="CY46" s="948"/>
      <c r="CZ46" s="948"/>
      <c r="DA46" s="948"/>
      <c r="DB46" s="948" t="s">
        <v>344</v>
      </c>
      <c r="DC46" s="948"/>
      <c r="DD46" s="948"/>
      <c r="DE46" s="948"/>
      <c r="DF46" s="948"/>
      <c r="DG46" s="948"/>
      <c r="DH46" s="948" t="s">
        <v>344</v>
      </c>
      <c r="DI46" s="948"/>
      <c r="DJ46" s="948"/>
      <c r="DK46" s="948"/>
      <c r="DL46" s="948"/>
      <c r="DM46" s="948"/>
      <c r="DN46" s="948" t="s">
        <v>344</v>
      </c>
      <c r="DO46" s="948"/>
      <c r="DP46" s="948"/>
      <c r="DQ46" s="948"/>
      <c r="DR46" s="948"/>
      <c r="DS46" s="948"/>
      <c r="DT46" s="948" t="s">
        <v>344</v>
      </c>
      <c r="DU46" s="948"/>
      <c r="DV46" s="948"/>
      <c r="DW46" s="948"/>
      <c r="DX46" s="948"/>
      <c r="DY46" s="948"/>
      <c r="DZ46" s="948" t="s">
        <v>344</v>
      </c>
      <c r="EA46" s="948"/>
      <c r="EB46" s="948"/>
      <c r="EC46" s="948"/>
      <c r="ED46" s="948"/>
      <c r="EE46" s="948"/>
      <c r="EF46" s="948" t="s">
        <v>344</v>
      </c>
      <c r="EG46" s="948"/>
      <c r="EH46" s="948"/>
      <c r="EI46" s="948"/>
      <c r="EJ46" s="948"/>
      <c r="EK46" s="948"/>
      <c r="EL46" s="948" t="s">
        <v>344</v>
      </c>
      <c r="EM46" s="948"/>
      <c r="EN46" s="948"/>
      <c r="EO46" s="948"/>
      <c r="EP46" s="948"/>
      <c r="EQ46" s="948"/>
      <c r="ER46" s="948" t="s">
        <v>344</v>
      </c>
      <c r="ES46" s="948"/>
      <c r="ET46" s="948"/>
      <c r="EU46" s="948"/>
      <c r="EV46" s="948"/>
      <c r="EW46" s="948"/>
      <c r="EX46" s="948" t="s">
        <v>344</v>
      </c>
      <c r="EY46" s="948"/>
      <c r="EZ46" s="948"/>
      <c r="FA46" s="948"/>
      <c r="FB46" s="948"/>
      <c r="FC46" s="948"/>
      <c r="FD46" s="948" t="s">
        <v>344</v>
      </c>
      <c r="FE46" s="948"/>
      <c r="FF46" s="948"/>
      <c r="FG46" s="948"/>
      <c r="FH46" s="948"/>
      <c r="FI46" s="948"/>
      <c r="FJ46" s="948" t="s">
        <v>344</v>
      </c>
      <c r="FK46" s="948"/>
      <c r="FL46" s="948"/>
      <c r="FM46" s="948"/>
      <c r="FN46" s="948"/>
      <c r="FO46" s="948"/>
      <c r="FP46" s="948" t="s">
        <v>344</v>
      </c>
      <c r="FQ46" s="948"/>
      <c r="FR46" s="948"/>
      <c r="FS46" s="948"/>
      <c r="FT46" s="948"/>
      <c r="FU46" s="948"/>
      <c r="FV46" s="948" t="s">
        <v>344</v>
      </c>
      <c r="FW46" s="948"/>
      <c r="FX46" s="948"/>
      <c r="FY46" s="948"/>
      <c r="FZ46" s="948"/>
      <c r="GA46" s="948"/>
      <c r="GB46" s="948" t="s">
        <v>344</v>
      </c>
      <c r="GC46" s="948"/>
      <c r="GD46" s="948"/>
      <c r="GE46" s="948"/>
      <c r="GF46" s="948"/>
      <c r="GG46" s="948"/>
      <c r="GH46" s="948" t="s">
        <v>344</v>
      </c>
      <c r="GI46" s="948"/>
      <c r="GJ46" s="948"/>
      <c r="GK46" s="948"/>
      <c r="GL46" s="948"/>
      <c r="GM46" s="948"/>
      <c r="GN46" s="948" t="s">
        <v>344</v>
      </c>
      <c r="GO46" s="948"/>
      <c r="GP46" s="948"/>
      <c r="GQ46" s="948"/>
      <c r="GR46" s="948"/>
      <c r="GS46" s="948"/>
      <c r="GT46" s="948" t="s">
        <v>344</v>
      </c>
      <c r="GU46" s="948"/>
      <c r="GV46" s="948"/>
      <c r="GW46" s="948"/>
      <c r="GX46" s="948"/>
      <c r="GY46" s="948"/>
      <c r="GZ46" s="948" t="s">
        <v>344</v>
      </c>
      <c r="HA46" s="948"/>
      <c r="HB46" s="948"/>
      <c r="HC46" s="948"/>
      <c r="HD46" s="948"/>
      <c r="HE46" s="948"/>
      <c r="HF46" s="948" t="s">
        <v>344</v>
      </c>
      <c r="HG46" s="948"/>
      <c r="HH46" s="948"/>
      <c r="HI46" s="948"/>
      <c r="HJ46" s="948"/>
      <c r="HK46" s="948"/>
      <c r="HL46" s="948" t="s">
        <v>344</v>
      </c>
      <c r="HM46" s="948"/>
      <c r="HN46" s="948"/>
      <c r="HO46" s="948"/>
      <c r="HP46" s="948"/>
      <c r="HQ46" s="948"/>
      <c r="HR46" s="948" t="s">
        <v>344</v>
      </c>
      <c r="HS46" s="948"/>
      <c r="HT46" s="948"/>
      <c r="HU46" s="948"/>
      <c r="HV46" s="948"/>
      <c r="HW46" s="948"/>
      <c r="HX46" s="948" t="s">
        <v>344</v>
      </c>
      <c r="HY46" s="948"/>
      <c r="HZ46" s="948"/>
      <c r="IA46" s="948"/>
      <c r="IB46" s="948"/>
      <c r="IC46" s="948"/>
      <c r="ID46" s="948" t="s">
        <v>344</v>
      </c>
      <c r="IE46" s="948"/>
      <c r="IF46" s="948"/>
      <c r="IG46" s="948"/>
      <c r="IH46" s="948"/>
      <c r="II46" s="948"/>
      <c r="IJ46" s="948" t="s">
        <v>344</v>
      </c>
      <c r="IK46" s="948"/>
      <c r="IL46" s="948"/>
      <c r="IM46" s="948"/>
      <c r="IN46" s="948"/>
      <c r="IO46" s="948"/>
      <c r="IP46" s="948" t="s">
        <v>344</v>
      </c>
      <c r="IQ46" s="948"/>
      <c r="IR46" s="948"/>
      <c r="IS46" s="948"/>
    </row>
    <row r="47" spans="1:256">
      <c r="C47" s="1" t="s">
        <v>614</v>
      </c>
      <c r="D47" s="1"/>
      <c r="E47" s="1"/>
      <c r="F47" s="614"/>
      <c r="G47" s="1"/>
      <c r="H47" s="1"/>
      <c r="I47" s="1"/>
      <c r="J47" s="948"/>
      <c r="K47" s="948"/>
      <c r="L47" s="948"/>
      <c r="M47" s="948"/>
      <c r="N47" s="948"/>
      <c r="O47" s="948"/>
      <c r="P47" s="948"/>
      <c r="Q47" s="948"/>
      <c r="R47" s="948"/>
      <c r="S47" s="948"/>
      <c r="T47" s="948"/>
      <c r="U47" s="948"/>
      <c r="V47" s="948" t="s">
        <v>885</v>
      </c>
      <c r="W47" s="948"/>
      <c r="X47" s="948"/>
      <c r="Y47" s="948"/>
      <c r="Z47" s="948"/>
      <c r="AA47" s="948"/>
      <c r="AB47" s="948" t="s">
        <v>885</v>
      </c>
      <c r="AC47" s="948"/>
      <c r="AD47" s="948"/>
      <c r="AE47" s="948"/>
      <c r="AF47" s="948"/>
      <c r="AG47" s="948"/>
      <c r="AH47" s="948" t="s">
        <v>885</v>
      </c>
      <c r="AI47" s="948"/>
      <c r="AJ47" s="948"/>
      <c r="AK47" s="948"/>
      <c r="AL47" s="948"/>
      <c r="AM47" s="948"/>
      <c r="AN47" s="948" t="s">
        <v>885</v>
      </c>
      <c r="AO47" s="948"/>
      <c r="AP47" s="948"/>
      <c r="AQ47" s="948"/>
      <c r="AR47" s="948"/>
      <c r="AS47" s="948"/>
      <c r="AT47" s="948" t="s">
        <v>885</v>
      </c>
      <c r="AU47" s="948"/>
      <c r="AV47" s="948"/>
      <c r="AW47" s="948"/>
      <c r="AX47" s="948"/>
      <c r="AY47" s="948"/>
      <c r="AZ47" s="948" t="s">
        <v>885</v>
      </c>
      <c r="BA47" s="948"/>
      <c r="BB47" s="948"/>
      <c r="BC47" s="948"/>
      <c r="BD47" s="948"/>
      <c r="BE47" s="948"/>
      <c r="BF47" s="948" t="s">
        <v>885</v>
      </c>
      <c r="BG47" s="948"/>
      <c r="BH47" s="948"/>
      <c r="BI47" s="948"/>
      <c r="BJ47" s="948"/>
      <c r="BK47" s="948"/>
      <c r="BL47" s="948" t="s">
        <v>885</v>
      </c>
      <c r="BM47" s="948"/>
      <c r="BN47" s="948"/>
      <c r="BO47" s="948"/>
      <c r="BP47" s="948"/>
      <c r="BQ47" s="948"/>
      <c r="BR47" s="948" t="s">
        <v>885</v>
      </c>
      <c r="BS47" s="948"/>
      <c r="BT47" s="948"/>
      <c r="BU47" s="948"/>
      <c r="BV47" s="948"/>
      <c r="BW47" s="948"/>
      <c r="BX47" s="948" t="s">
        <v>885</v>
      </c>
      <c r="BY47" s="948"/>
      <c r="BZ47" s="948"/>
      <c r="CA47" s="948"/>
      <c r="CB47" s="948"/>
      <c r="CC47" s="948"/>
      <c r="CD47" s="948" t="s">
        <v>885</v>
      </c>
      <c r="CE47" s="948"/>
      <c r="CF47" s="948"/>
      <c r="CG47" s="948"/>
      <c r="CH47" s="948"/>
      <c r="CI47" s="948"/>
      <c r="CJ47" s="948" t="s">
        <v>885</v>
      </c>
      <c r="CK47" s="948"/>
      <c r="CL47" s="948"/>
      <c r="CM47" s="948"/>
      <c r="CN47" s="948"/>
      <c r="CO47" s="948"/>
      <c r="CP47" s="948" t="s">
        <v>885</v>
      </c>
      <c r="CQ47" s="948"/>
      <c r="CR47" s="948"/>
      <c r="CS47" s="948"/>
      <c r="CT47" s="948"/>
      <c r="CU47" s="948"/>
      <c r="CV47" s="948" t="s">
        <v>885</v>
      </c>
      <c r="CW47" s="948"/>
      <c r="CX47" s="948"/>
      <c r="CY47" s="948"/>
      <c r="CZ47" s="948"/>
      <c r="DA47" s="948"/>
      <c r="DB47" s="948" t="s">
        <v>885</v>
      </c>
      <c r="DC47" s="948"/>
      <c r="DD47" s="948"/>
      <c r="DE47" s="948"/>
      <c r="DF47" s="948"/>
      <c r="DG47" s="948"/>
      <c r="DH47" s="948" t="s">
        <v>885</v>
      </c>
      <c r="DI47" s="948"/>
      <c r="DJ47" s="948"/>
      <c r="DK47" s="948"/>
      <c r="DL47" s="948"/>
      <c r="DM47" s="948"/>
      <c r="DN47" s="948" t="s">
        <v>885</v>
      </c>
      <c r="DO47" s="948"/>
      <c r="DP47" s="948"/>
      <c r="DQ47" s="948"/>
      <c r="DR47" s="948"/>
      <c r="DS47" s="948"/>
      <c r="DT47" s="948" t="s">
        <v>885</v>
      </c>
      <c r="DU47" s="948"/>
      <c r="DV47" s="948"/>
      <c r="DW47" s="948"/>
      <c r="DX47" s="948"/>
      <c r="DY47" s="948"/>
      <c r="DZ47" s="948" t="s">
        <v>885</v>
      </c>
      <c r="EA47" s="948"/>
      <c r="EB47" s="948"/>
      <c r="EC47" s="948"/>
      <c r="ED47" s="948"/>
      <c r="EE47" s="948"/>
      <c r="EF47" s="948" t="s">
        <v>885</v>
      </c>
      <c r="EG47" s="948"/>
      <c r="EH47" s="948"/>
      <c r="EI47" s="948"/>
      <c r="EJ47" s="948"/>
      <c r="EK47" s="948"/>
      <c r="EL47" s="948" t="s">
        <v>885</v>
      </c>
      <c r="EM47" s="948"/>
      <c r="EN47" s="948"/>
      <c r="EO47" s="948"/>
      <c r="EP47" s="948"/>
      <c r="EQ47" s="948"/>
      <c r="ER47" s="948" t="s">
        <v>885</v>
      </c>
      <c r="ES47" s="948"/>
      <c r="ET47" s="948"/>
      <c r="EU47" s="948"/>
      <c r="EV47" s="948"/>
      <c r="EW47" s="948"/>
      <c r="EX47" s="948" t="s">
        <v>885</v>
      </c>
      <c r="EY47" s="948"/>
      <c r="EZ47" s="948"/>
      <c r="FA47" s="948"/>
      <c r="FB47" s="948"/>
      <c r="FC47" s="948"/>
      <c r="FD47" s="948" t="s">
        <v>885</v>
      </c>
      <c r="FE47" s="948"/>
      <c r="FF47" s="948"/>
      <c r="FG47" s="948"/>
      <c r="FH47" s="948"/>
      <c r="FI47" s="948"/>
      <c r="FJ47" s="948" t="s">
        <v>885</v>
      </c>
      <c r="FK47" s="948"/>
      <c r="FL47" s="948"/>
      <c r="FM47" s="948"/>
      <c r="FN47" s="948"/>
      <c r="FO47" s="948"/>
      <c r="FP47" s="948" t="s">
        <v>885</v>
      </c>
      <c r="FQ47" s="948"/>
      <c r="FR47" s="948"/>
      <c r="FS47" s="948"/>
      <c r="FT47" s="948"/>
      <c r="FU47" s="948"/>
      <c r="FV47" s="948" t="s">
        <v>885</v>
      </c>
      <c r="FW47" s="948"/>
      <c r="FX47" s="948"/>
      <c r="FY47" s="948"/>
      <c r="FZ47" s="948"/>
      <c r="GA47" s="948"/>
      <c r="GB47" s="948" t="s">
        <v>885</v>
      </c>
      <c r="GC47" s="948"/>
      <c r="GD47" s="948"/>
      <c r="GE47" s="948"/>
      <c r="GF47" s="948"/>
      <c r="GG47" s="948"/>
      <c r="GH47" s="948" t="s">
        <v>885</v>
      </c>
      <c r="GI47" s="948"/>
      <c r="GJ47" s="948"/>
      <c r="GK47" s="948"/>
      <c r="GL47" s="948"/>
      <c r="GM47" s="948"/>
      <c r="GN47" s="948" t="s">
        <v>885</v>
      </c>
      <c r="GO47" s="948"/>
      <c r="GP47" s="948"/>
      <c r="GQ47" s="948"/>
      <c r="GR47" s="948"/>
      <c r="GS47" s="948"/>
      <c r="GT47" s="948" t="s">
        <v>885</v>
      </c>
      <c r="GU47" s="948"/>
      <c r="GV47" s="948"/>
      <c r="GW47" s="948"/>
      <c r="GX47" s="948"/>
      <c r="GY47" s="948"/>
      <c r="GZ47" s="948" t="s">
        <v>885</v>
      </c>
      <c r="HA47" s="948"/>
      <c r="HB47" s="948"/>
      <c r="HC47" s="948"/>
      <c r="HD47" s="948"/>
      <c r="HE47" s="948"/>
      <c r="HF47" s="948" t="s">
        <v>885</v>
      </c>
      <c r="HG47" s="948"/>
      <c r="HH47" s="948"/>
      <c r="HI47" s="948"/>
      <c r="HJ47" s="948"/>
      <c r="HK47" s="948"/>
      <c r="HL47" s="948" t="s">
        <v>885</v>
      </c>
      <c r="HM47" s="948"/>
      <c r="HN47" s="948"/>
      <c r="HO47" s="948"/>
      <c r="HP47" s="948"/>
      <c r="HQ47" s="948"/>
      <c r="HR47" s="948" t="s">
        <v>885</v>
      </c>
      <c r="HS47" s="948"/>
      <c r="HT47" s="948"/>
      <c r="HU47" s="948"/>
      <c r="HV47" s="948"/>
      <c r="HW47" s="948"/>
      <c r="HX47" s="948" t="s">
        <v>885</v>
      </c>
      <c r="HY47" s="948"/>
      <c r="HZ47" s="948"/>
      <c r="IA47" s="948"/>
      <c r="IB47" s="948"/>
      <c r="IC47" s="948"/>
      <c r="ID47" s="948" t="s">
        <v>885</v>
      </c>
      <c r="IE47" s="948"/>
      <c r="IF47" s="948"/>
      <c r="IG47" s="948"/>
      <c r="IH47" s="948"/>
      <c r="II47" s="948"/>
      <c r="IJ47" s="948" t="s">
        <v>885</v>
      </c>
      <c r="IK47" s="948"/>
      <c r="IL47" s="948"/>
      <c r="IM47" s="948"/>
      <c r="IN47" s="948"/>
      <c r="IO47" s="948"/>
      <c r="IP47" s="948" t="s">
        <v>885</v>
      </c>
      <c r="IQ47" s="948"/>
      <c r="IR47" s="948"/>
      <c r="IS47" s="948"/>
    </row>
    <row r="48" spans="1:256">
      <c r="B48" s="1"/>
      <c r="C48" s="1"/>
      <c r="D48" s="1"/>
      <c r="E48" s="1"/>
      <c r="F48" s="614"/>
      <c r="G48" s="1"/>
      <c r="H48" s="1"/>
      <c r="I48" s="1"/>
      <c r="J48" s="1"/>
      <c r="K48" s="1"/>
      <c r="L48" s="1"/>
      <c r="M48" s="1"/>
      <c r="N48" s="1"/>
      <c r="O48" s="1"/>
      <c r="P48" s="948"/>
      <c r="Q48" s="948"/>
      <c r="R48" s="948"/>
      <c r="S48" s="948"/>
      <c r="T48" s="948"/>
      <c r="U48" s="948"/>
      <c r="V48" s="948" t="s">
        <v>614</v>
      </c>
      <c r="W48" s="948"/>
      <c r="X48" s="948"/>
      <c r="Y48" s="948"/>
      <c r="Z48" s="948"/>
      <c r="AA48" s="948"/>
      <c r="AB48" s="948" t="s">
        <v>614</v>
      </c>
      <c r="AC48" s="948"/>
      <c r="AD48" s="948"/>
      <c r="AE48" s="948"/>
      <c r="AF48" s="948"/>
      <c r="AG48" s="948"/>
      <c r="AH48" s="948" t="s">
        <v>614</v>
      </c>
      <c r="AI48" s="948"/>
      <c r="AJ48" s="948"/>
      <c r="AK48" s="948"/>
      <c r="AL48" s="948"/>
      <c r="AM48" s="948"/>
      <c r="AN48" s="948" t="s">
        <v>614</v>
      </c>
      <c r="AO48" s="948"/>
      <c r="AP48" s="948"/>
      <c r="AQ48" s="948"/>
      <c r="AR48" s="948"/>
      <c r="AS48" s="948"/>
      <c r="AT48" s="948" t="s">
        <v>614</v>
      </c>
      <c r="AU48" s="948"/>
      <c r="AV48" s="948"/>
      <c r="AW48" s="948"/>
      <c r="AX48" s="948"/>
      <c r="AY48" s="948"/>
      <c r="AZ48" s="948" t="s">
        <v>614</v>
      </c>
      <c r="BA48" s="948"/>
      <c r="BB48" s="948"/>
      <c r="BC48" s="948"/>
      <c r="BD48" s="948"/>
      <c r="BE48" s="948"/>
      <c r="BF48" s="948" t="s">
        <v>614</v>
      </c>
      <c r="BG48" s="948"/>
      <c r="BH48" s="948"/>
      <c r="BI48" s="948"/>
      <c r="BJ48" s="948"/>
      <c r="BK48" s="948"/>
      <c r="BL48" s="948" t="s">
        <v>614</v>
      </c>
      <c r="BM48" s="948"/>
      <c r="BN48" s="948"/>
      <c r="BO48" s="948"/>
      <c r="BP48" s="948"/>
      <c r="BQ48" s="948"/>
      <c r="BR48" s="948" t="s">
        <v>614</v>
      </c>
      <c r="BS48" s="948"/>
      <c r="BT48" s="948"/>
      <c r="BU48" s="948"/>
      <c r="BV48" s="948"/>
      <c r="BW48" s="948"/>
      <c r="BX48" s="948" t="s">
        <v>614</v>
      </c>
      <c r="BY48" s="948"/>
      <c r="BZ48" s="948"/>
      <c r="CA48" s="948"/>
      <c r="CB48" s="948"/>
      <c r="CC48" s="948"/>
      <c r="CD48" s="948" t="s">
        <v>614</v>
      </c>
      <c r="CE48" s="948"/>
      <c r="CF48" s="948"/>
      <c r="CG48" s="948"/>
      <c r="CH48" s="948"/>
      <c r="CI48" s="948"/>
      <c r="CJ48" s="948" t="s">
        <v>614</v>
      </c>
      <c r="CK48" s="948"/>
      <c r="CL48" s="948"/>
      <c r="CM48" s="948"/>
      <c r="CN48" s="948"/>
      <c r="CO48" s="948"/>
      <c r="CP48" s="948" t="s">
        <v>614</v>
      </c>
      <c r="CQ48" s="948"/>
      <c r="CR48" s="948"/>
      <c r="CS48" s="948"/>
      <c r="CT48" s="948"/>
      <c r="CU48" s="948"/>
      <c r="CV48" s="948" t="s">
        <v>614</v>
      </c>
      <c r="CW48" s="948"/>
      <c r="CX48" s="948"/>
      <c r="CY48" s="948"/>
      <c r="CZ48" s="948"/>
      <c r="DA48" s="948"/>
      <c r="DB48" s="948" t="s">
        <v>614</v>
      </c>
      <c r="DC48" s="948"/>
      <c r="DD48" s="948"/>
      <c r="DE48" s="948"/>
      <c r="DF48" s="948"/>
      <c r="DG48" s="948"/>
      <c r="DH48" s="948" t="s">
        <v>614</v>
      </c>
      <c r="DI48" s="948"/>
      <c r="DJ48" s="948"/>
      <c r="DK48" s="948"/>
      <c r="DL48" s="948"/>
      <c r="DM48" s="948"/>
      <c r="DN48" s="948" t="s">
        <v>614</v>
      </c>
      <c r="DO48" s="948"/>
      <c r="DP48" s="948"/>
      <c r="DQ48" s="948"/>
      <c r="DR48" s="948"/>
      <c r="DS48" s="948"/>
      <c r="DT48" s="948" t="s">
        <v>614</v>
      </c>
      <c r="DU48" s="948"/>
      <c r="DV48" s="948"/>
      <c r="DW48" s="948"/>
      <c r="DX48" s="948"/>
      <c r="DY48" s="948"/>
      <c r="DZ48" s="948" t="s">
        <v>614</v>
      </c>
      <c r="EA48" s="948"/>
      <c r="EB48" s="948"/>
      <c r="EC48" s="948"/>
      <c r="ED48" s="948"/>
      <c r="EE48" s="948"/>
      <c r="EF48" s="948" t="s">
        <v>614</v>
      </c>
      <c r="EG48" s="948"/>
      <c r="EH48" s="948"/>
      <c r="EI48" s="948"/>
      <c r="EJ48" s="948"/>
      <c r="EK48" s="948"/>
      <c r="EL48" s="948" t="s">
        <v>614</v>
      </c>
      <c r="EM48" s="948"/>
      <c r="EN48" s="948"/>
      <c r="EO48" s="948"/>
      <c r="EP48" s="948"/>
      <c r="EQ48" s="948"/>
      <c r="ER48" s="948" t="s">
        <v>614</v>
      </c>
      <c r="ES48" s="948"/>
      <c r="ET48" s="948"/>
      <c r="EU48" s="948"/>
      <c r="EV48" s="948"/>
      <c r="EW48" s="948"/>
      <c r="EX48" s="948" t="s">
        <v>614</v>
      </c>
      <c r="EY48" s="948"/>
      <c r="EZ48" s="948"/>
      <c r="FA48" s="948"/>
      <c r="FB48" s="948"/>
      <c r="FC48" s="948"/>
      <c r="FD48" s="948" t="s">
        <v>614</v>
      </c>
      <c r="FE48" s="948"/>
      <c r="FF48" s="948"/>
      <c r="FG48" s="948"/>
      <c r="FH48" s="948"/>
      <c r="FI48" s="948"/>
      <c r="FJ48" s="948" t="s">
        <v>614</v>
      </c>
      <c r="FK48" s="948"/>
      <c r="FL48" s="948"/>
      <c r="FM48" s="948"/>
      <c r="FN48" s="948"/>
      <c r="FO48" s="948"/>
      <c r="FP48" s="948" t="s">
        <v>614</v>
      </c>
      <c r="FQ48" s="948"/>
      <c r="FR48" s="948"/>
      <c r="FS48" s="948"/>
      <c r="FT48" s="948"/>
      <c r="FU48" s="948"/>
      <c r="FV48" s="948" t="s">
        <v>614</v>
      </c>
      <c r="FW48" s="948"/>
      <c r="FX48" s="948"/>
      <c r="FY48" s="948"/>
      <c r="FZ48" s="948"/>
      <c r="GA48" s="948"/>
      <c r="GB48" s="948" t="s">
        <v>614</v>
      </c>
      <c r="GC48" s="948"/>
      <c r="GD48" s="948"/>
      <c r="GE48" s="948"/>
      <c r="GF48" s="948"/>
      <c r="GG48" s="948"/>
      <c r="GH48" s="948" t="s">
        <v>614</v>
      </c>
      <c r="GI48" s="948"/>
      <c r="GJ48" s="948"/>
      <c r="GK48" s="948"/>
      <c r="GL48" s="948"/>
      <c r="GM48" s="948"/>
      <c r="GN48" s="948" t="s">
        <v>614</v>
      </c>
      <c r="GO48" s="948"/>
      <c r="GP48" s="948"/>
      <c r="GQ48" s="948"/>
      <c r="GR48" s="948"/>
      <c r="GS48" s="948"/>
      <c r="GT48" s="948" t="s">
        <v>614</v>
      </c>
      <c r="GU48" s="948"/>
      <c r="GV48" s="948"/>
      <c r="GW48" s="948"/>
      <c r="GX48" s="948"/>
      <c r="GY48" s="948"/>
      <c r="GZ48" s="948" t="s">
        <v>614</v>
      </c>
      <c r="HA48" s="948"/>
      <c r="HB48" s="948"/>
      <c r="HC48" s="948"/>
      <c r="HD48" s="948"/>
      <c r="HE48" s="948"/>
      <c r="HF48" s="948" t="s">
        <v>614</v>
      </c>
      <c r="HG48" s="948"/>
      <c r="HH48" s="948"/>
      <c r="HI48" s="948"/>
      <c r="HJ48" s="948"/>
      <c r="HK48" s="948"/>
      <c r="HL48" s="948" t="s">
        <v>614</v>
      </c>
      <c r="HM48" s="948"/>
      <c r="HN48" s="948"/>
      <c r="HO48" s="948"/>
      <c r="HP48" s="948"/>
      <c r="HQ48" s="948"/>
      <c r="HR48" s="948" t="s">
        <v>614</v>
      </c>
      <c r="HS48" s="948"/>
      <c r="HT48" s="948"/>
      <c r="HU48" s="948"/>
      <c r="HV48" s="948"/>
      <c r="HW48" s="948"/>
      <c r="HX48" s="948" t="s">
        <v>614</v>
      </c>
      <c r="HY48" s="948"/>
      <c r="HZ48" s="948"/>
      <c r="IA48" s="948"/>
      <c r="IB48" s="948"/>
      <c r="IC48" s="948"/>
      <c r="ID48" s="948" t="s">
        <v>614</v>
      </c>
      <c r="IE48" s="948"/>
      <c r="IF48" s="948"/>
      <c r="IG48" s="948"/>
      <c r="IH48" s="948"/>
      <c r="II48" s="948"/>
      <c r="IJ48" s="948" t="s">
        <v>614</v>
      </c>
      <c r="IK48" s="948"/>
      <c r="IL48" s="948"/>
      <c r="IM48" s="948"/>
      <c r="IN48" s="948"/>
      <c r="IO48" s="948"/>
      <c r="IP48" s="948" t="s">
        <v>614</v>
      </c>
      <c r="IQ48" s="948"/>
      <c r="IR48" s="948"/>
      <c r="IS48" s="948"/>
      <c r="IT48" s="948"/>
      <c r="IU48" s="948"/>
      <c r="IV48" s="1" t="s">
        <v>614</v>
      </c>
    </row>
    <row r="49" spans="1:8">
      <c r="A49" s="10"/>
      <c r="B49" s="10"/>
      <c r="C49" s="9"/>
      <c r="D49" s="9"/>
      <c r="E49" s="9"/>
      <c r="F49" s="617"/>
      <c r="G49" s="597"/>
    </row>
    <row r="50" spans="1:8">
      <c r="A50" s="23"/>
    </row>
    <row r="51" spans="1:8">
      <c r="A51" s="23"/>
    </row>
    <row r="52" spans="1:8" s="267" customFormat="1">
      <c r="A52" s="23"/>
      <c r="B52" s="947"/>
      <c r="C52" s="947"/>
      <c r="D52" s="947"/>
      <c r="E52" s="947"/>
      <c r="F52" s="595"/>
      <c r="G52" s="947"/>
      <c r="H52" s="947"/>
    </row>
    <row r="53" spans="1:8" s="267" customFormat="1">
      <c r="A53" s="947"/>
      <c r="B53" s="23"/>
      <c r="C53" s="23"/>
      <c r="D53" s="23"/>
      <c r="E53" s="23"/>
      <c r="F53" s="590"/>
      <c r="G53" s="23"/>
      <c r="H53" s="23"/>
    </row>
    <row r="54" spans="1:8" s="267" customFormat="1">
      <c r="A54" s="947"/>
      <c r="B54" s="23"/>
      <c r="C54" s="23"/>
      <c r="D54" s="23"/>
      <c r="E54" s="23"/>
      <c r="F54" s="590"/>
      <c r="G54" s="23"/>
      <c r="H54" s="23"/>
    </row>
    <row r="55" spans="1:8" s="267" customFormat="1">
      <c r="A55" s="947"/>
      <c r="B55" s="23"/>
      <c r="C55" s="23"/>
      <c r="D55" s="23"/>
      <c r="E55" s="23"/>
      <c r="F55" s="590"/>
      <c r="G55" s="23"/>
      <c r="H55" s="23"/>
    </row>
    <row r="56" spans="1:8" s="267" customFormat="1">
      <c r="A56" s="947"/>
      <c r="B56" s="23"/>
      <c r="C56" s="22"/>
      <c r="D56" s="22"/>
      <c r="E56" s="22"/>
      <c r="F56" s="590"/>
      <c r="G56" s="316"/>
      <c r="H56" s="23"/>
    </row>
    <row r="57" spans="1:8" s="267" customFormat="1">
      <c r="A57" s="947"/>
      <c r="B57" s="23"/>
      <c r="C57" s="23"/>
      <c r="D57" s="23"/>
      <c r="E57" s="23"/>
      <c r="F57" s="590"/>
      <c r="G57" s="23"/>
      <c r="H57" s="23"/>
    </row>
  </sheetData>
  <sheetCalcPr fullCalcOnLoad="1"/>
  <mergeCells count="124">
    <mergeCell ref="HX48:IC48"/>
    <mergeCell ref="ID47:II47"/>
    <mergeCell ref="HR48:HW48"/>
    <mergeCell ref="HL47:HQ47"/>
    <mergeCell ref="HR47:HW47"/>
    <mergeCell ref="HF46:HK46"/>
    <mergeCell ref="IP48:IU48"/>
    <mergeCell ref="IJ47:IO47"/>
    <mergeCell ref="HX47:IC47"/>
    <mergeCell ref="ID48:II48"/>
    <mergeCell ref="IJ48:IO48"/>
    <mergeCell ref="IP47:IS47"/>
    <mergeCell ref="GZ48:HE48"/>
    <mergeCell ref="GH48:GM48"/>
    <mergeCell ref="HF48:HK48"/>
    <mergeCell ref="IP46:IS46"/>
    <mergeCell ref="ID46:II46"/>
    <mergeCell ref="IJ46:IO46"/>
    <mergeCell ref="HR46:HW46"/>
    <mergeCell ref="HX46:IC46"/>
    <mergeCell ref="HL46:HQ46"/>
    <mergeCell ref="HL48:HQ48"/>
    <mergeCell ref="GB47:GG47"/>
    <mergeCell ref="FV46:GA46"/>
    <mergeCell ref="GB46:GG46"/>
    <mergeCell ref="HF47:HK47"/>
    <mergeCell ref="GT48:GY48"/>
    <mergeCell ref="GB48:GG48"/>
    <mergeCell ref="FV48:GA48"/>
    <mergeCell ref="GT47:GY47"/>
    <mergeCell ref="GN48:GS48"/>
    <mergeCell ref="GN47:GS47"/>
    <mergeCell ref="FP48:FU48"/>
    <mergeCell ref="GZ46:HE46"/>
    <mergeCell ref="GH46:GM46"/>
    <mergeCell ref="GT46:GY46"/>
    <mergeCell ref="GZ47:HE47"/>
    <mergeCell ref="GN46:GS46"/>
    <mergeCell ref="GH47:GM47"/>
    <mergeCell ref="FP46:FU46"/>
    <mergeCell ref="FP47:FU47"/>
    <mergeCell ref="FV47:GA47"/>
    <mergeCell ref="AN47:AS47"/>
    <mergeCell ref="CJ47:CO47"/>
    <mergeCell ref="BL48:BQ48"/>
    <mergeCell ref="BR48:BW48"/>
    <mergeCell ref="AZ47:BE47"/>
    <mergeCell ref="BX48:CC48"/>
    <mergeCell ref="CD48:CI48"/>
    <mergeCell ref="FJ47:FO47"/>
    <mergeCell ref="FD48:FI48"/>
    <mergeCell ref="FJ48:FO48"/>
    <mergeCell ref="AZ48:BE48"/>
    <mergeCell ref="DB48:DG48"/>
    <mergeCell ref="AT47:AY47"/>
    <mergeCell ref="CV48:DA48"/>
    <mergeCell ref="DN48:DS48"/>
    <mergeCell ref="DH48:DM48"/>
    <mergeCell ref="FD47:FI47"/>
    <mergeCell ref="EX47:FC47"/>
    <mergeCell ref="EX48:FC48"/>
    <mergeCell ref="ER47:EW47"/>
    <mergeCell ref="EF47:EK47"/>
    <mergeCell ref="DZ47:EE47"/>
    <mergeCell ref="EF48:EK48"/>
    <mergeCell ref="ER48:EW48"/>
    <mergeCell ref="CJ48:CO48"/>
    <mergeCell ref="DZ48:EE48"/>
    <mergeCell ref="CP48:CU48"/>
    <mergeCell ref="EL48:EQ48"/>
    <mergeCell ref="DT48:DY48"/>
    <mergeCell ref="FD46:FI46"/>
    <mergeCell ref="EL46:EQ46"/>
    <mergeCell ref="ER46:EW46"/>
    <mergeCell ref="EX46:FC46"/>
    <mergeCell ref="DH47:DM47"/>
    <mergeCell ref="BF47:BK47"/>
    <mergeCell ref="BL47:BQ47"/>
    <mergeCell ref="CP47:CU47"/>
    <mergeCell ref="CD47:CI47"/>
    <mergeCell ref="EL47:EQ47"/>
    <mergeCell ref="EF46:EK46"/>
    <mergeCell ref="DZ46:EE46"/>
    <mergeCell ref="FJ46:FO46"/>
    <mergeCell ref="C1:G1"/>
    <mergeCell ref="C19:G19"/>
    <mergeCell ref="J46:O46"/>
    <mergeCell ref="P46:U46"/>
    <mergeCell ref="AN46:AS46"/>
    <mergeCell ref="BL46:BQ46"/>
    <mergeCell ref="CD46:CI46"/>
    <mergeCell ref="P48:U48"/>
    <mergeCell ref="V48:AA48"/>
    <mergeCell ref="AT48:AY48"/>
    <mergeCell ref="AB48:AG48"/>
    <mergeCell ref="BF48:BK48"/>
    <mergeCell ref="AN48:AS48"/>
    <mergeCell ref="AH48:AM48"/>
    <mergeCell ref="DT47:DY47"/>
    <mergeCell ref="BX47:CC47"/>
    <mergeCell ref="CV47:DA47"/>
    <mergeCell ref="BF46:BK46"/>
    <mergeCell ref="AZ46:BE46"/>
    <mergeCell ref="AT46:AY46"/>
    <mergeCell ref="AB46:AG46"/>
    <mergeCell ref="AH47:AM47"/>
    <mergeCell ref="AB47:AG47"/>
    <mergeCell ref="DT46:DY46"/>
    <mergeCell ref="BX46:CC46"/>
    <mergeCell ref="DN47:DS47"/>
    <mergeCell ref="DN46:DS46"/>
    <mergeCell ref="DH46:DM46"/>
    <mergeCell ref="DB46:DG46"/>
    <mergeCell ref="DB47:DG47"/>
    <mergeCell ref="BR46:BW46"/>
    <mergeCell ref="BR47:BW47"/>
    <mergeCell ref="CV46:DA46"/>
    <mergeCell ref="CP46:CU46"/>
    <mergeCell ref="CJ46:CO46"/>
    <mergeCell ref="J47:O47"/>
    <mergeCell ref="P47:U47"/>
    <mergeCell ref="V47:AA47"/>
    <mergeCell ref="AH46:AM46"/>
    <mergeCell ref="V46:AA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9" zoomScale="125" workbookViewId="0">
      <selection activeCell="D43" sqref="D43"/>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590" customWidth="1"/>
    <col min="7" max="7" width="21.42578125" style="23" customWidth="1"/>
    <col min="8" max="8" width="8.28515625" style="23" customWidth="1"/>
    <col min="9" max="16384" width="10.7109375" style="23"/>
  </cols>
  <sheetData>
    <row r="1" spans="1:8" ht="105" customHeight="1">
      <c r="C1" s="949" t="s">
        <v>2396</v>
      </c>
      <c r="D1" s="949"/>
      <c r="E1" s="949"/>
      <c r="F1" s="949"/>
      <c r="G1" s="949"/>
    </row>
    <row r="2" spans="1:8">
      <c r="A2" s="268" t="s">
        <v>475</v>
      </c>
      <c r="G2" s="22"/>
    </row>
    <row r="3" spans="1:8">
      <c r="A3" s="267" t="s">
        <v>461</v>
      </c>
      <c r="G3" s="31">
        <v>40648</v>
      </c>
    </row>
    <row r="4" spans="1:8">
      <c r="A4" s="267" t="s">
        <v>309</v>
      </c>
      <c r="G4" s="24" t="s">
        <v>903</v>
      </c>
    </row>
    <row r="5" spans="1:8">
      <c r="A5" s="267" t="s">
        <v>188</v>
      </c>
    </row>
    <row r="6" spans="1:8">
      <c r="C6" s="49" t="s">
        <v>189</v>
      </c>
      <c r="D6" s="173"/>
      <c r="E6" s="173"/>
      <c r="F6" s="591"/>
      <c r="G6" s="46"/>
      <c r="H6" s="199"/>
    </row>
    <row r="7" spans="1:8">
      <c r="C7" s="269" t="s">
        <v>5364</v>
      </c>
      <c r="D7" s="174" t="s">
        <v>4937</v>
      </c>
      <c r="E7" s="174"/>
      <c r="F7" s="592"/>
      <c r="G7" s="48"/>
      <c r="H7" s="199"/>
    </row>
    <row r="8" spans="1:8">
      <c r="A8" s="267" t="s">
        <v>485</v>
      </c>
      <c r="C8" s="269" t="s">
        <v>5304</v>
      </c>
      <c r="D8" s="174" t="s">
        <v>5305</v>
      </c>
      <c r="E8" s="174"/>
      <c r="F8" s="592"/>
      <c r="G8" s="270"/>
      <c r="H8" s="199"/>
    </row>
    <row r="9" spans="1:8">
      <c r="A9" s="267" t="s">
        <v>4593</v>
      </c>
      <c r="C9" s="269" t="s">
        <v>5941</v>
      </c>
      <c r="D9" s="174" t="s">
        <v>5561</v>
      </c>
      <c r="E9" s="174"/>
      <c r="F9" s="592"/>
      <c r="G9" s="270"/>
      <c r="H9" s="199"/>
    </row>
    <row r="10" spans="1:8">
      <c r="A10" s="267" t="s">
        <v>5418</v>
      </c>
      <c r="C10" s="272"/>
      <c r="D10" s="174"/>
      <c r="E10" s="174"/>
      <c r="F10" s="592"/>
      <c r="G10" s="270"/>
      <c r="H10" s="199"/>
    </row>
    <row r="11" spans="1:8">
      <c r="A11" s="267" t="s">
        <v>5232</v>
      </c>
      <c r="C11" s="47" t="s">
        <v>486</v>
      </c>
      <c r="D11" s="199"/>
      <c r="E11" s="199" t="s">
        <v>5616</v>
      </c>
      <c r="F11" s="593"/>
      <c r="G11" s="270"/>
      <c r="H11" s="199"/>
    </row>
    <row r="12" spans="1:8">
      <c r="A12" s="267" t="s">
        <v>5563</v>
      </c>
      <c r="C12" s="47" t="s">
        <v>5359</v>
      </c>
      <c r="D12" s="174"/>
      <c r="E12" s="174" t="s">
        <v>4702</v>
      </c>
      <c r="F12" s="592"/>
      <c r="G12" s="270"/>
      <c r="H12" s="199"/>
    </row>
    <row r="13" spans="1:8">
      <c r="A13" s="271"/>
      <c r="C13" s="47" t="s">
        <v>487</v>
      </c>
      <c r="D13" s="199"/>
      <c r="E13" s="199"/>
      <c r="F13" s="593"/>
      <c r="G13" s="270"/>
      <c r="H13" s="199"/>
    </row>
    <row r="14" spans="1:8">
      <c r="A14" s="274"/>
      <c r="C14" s="47" t="s">
        <v>363</v>
      </c>
      <c r="D14" s="199"/>
      <c r="E14" s="199" t="s">
        <v>5280</v>
      </c>
      <c r="F14" s="593"/>
      <c r="G14" s="275"/>
      <c r="H14" s="199"/>
    </row>
    <row r="15" spans="1:8">
      <c r="A15" s="274" t="s">
        <v>372</v>
      </c>
      <c r="C15" s="272" t="s">
        <v>5293</v>
      </c>
      <c r="D15" s="199"/>
      <c r="E15" s="199"/>
      <c r="F15" s="593"/>
      <c r="G15" s="270"/>
      <c r="H15" s="199"/>
    </row>
    <row r="16" spans="1:8">
      <c r="A16" s="538" t="s">
        <v>5683</v>
      </c>
      <c r="C16" s="272"/>
      <c r="D16" s="199"/>
      <c r="E16" s="199"/>
      <c r="F16" s="593"/>
      <c r="G16" s="270"/>
      <c r="H16" s="199"/>
    </row>
    <row r="17" spans="1:8">
      <c r="C17" s="272"/>
      <c r="D17" s="199"/>
      <c r="E17" s="199"/>
      <c r="F17" s="593"/>
      <c r="G17" s="270"/>
      <c r="H17" s="199"/>
    </row>
    <row r="18" spans="1:8">
      <c r="C18" s="276" t="s">
        <v>5684</v>
      </c>
      <c r="D18" s="277"/>
      <c r="E18" s="277"/>
      <c r="F18" s="594"/>
      <c r="G18" s="279"/>
      <c r="H18" s="199"/>
    </row>
    <row r="19" spans="1:8">
      <c r="A19" s="267" t="s">
        <v>1967</v>
      </c>
      <c r="C19" s="954"/>
      <c r="D19" s="954"/>
      <c r="E19" s="954"/>
      <c r="F19" s="954"/>
      <c r="G19" s="954"/>
    </row>
    <row r="20" spans="1:8">
      <c r="A20" s="274" t="s">
        <v>5565</v>
      </c>
      <c r="C20" s="274"/>
      <c r="D20" s="274"/>
      <c r="E20" s="274"/>
      <c r="F20" s="595"/>
    </row>
    <row r="21" spans="1:8">
      <c r="A21" s="829"/>
      <c r="C21" s="274"/>
      <c r="D21" s="274"/>
      <c r="E21" s="274"/>
      <c r="F21" s="595"/>
    </row>
    <row r="22" spans="1:8" s="286" customFormat="1" ht="16" customHeight="1">
      <c r="A22" s="282"/>
      <c r="B22" s="18"/>
      <c r="C22" s="597"/>
      <c r="D22" s="597"/>
      <c r="E22" s="597"/>
      <c r="F22" s="598"/>
      <c r="G22" s="284"/>
      <c r="H22" s="285"/>
    </row>
    <row r="23" spans="1:8" ht="29" customHeight="1">
      <c r="A23" s="287" t="s">
        <v>994</v>
      </c>
      <c r="B23" s="30" t="s">
        <v>58</v>
      </c>
      <c r="C23" s="30" t="s">
        <v>59</v>
      </c>
      <c r="D23" s="513" t="s">
        <v>175</v>
      </c>
      <c r="E23" s="30" t="s">
        <v>168</v>
      </c>
      <c r="F23" s="599" t="s">
        <v>4959</v>
      </c>
      <c r="G23" s="30" t="s">
        <v>169</v>
      </c>
      <c r="H23" s="13"/>
    </row>
    <row r="24" spans="1:8">
      <c r="A24" s="288">
        <v>40653</v>
      </c>
      <c r="B24" s="289" t="s">
        <v>2615</v>
      </c>
      <c r="C24" s="290">
        <v>295</v>
      </c>
      <c r="D24" s="600">
        <v>3</v>
      </c>
      <c r="E24" s="290">
        <f>C24*D24</f>
        <v>885</v>
      </c>
      <c r="F24" s="601">
        <v>0.8</v>
      </c>
      <c r="G24" s="223">
        <f t="shared" ref="G24:G38" si="0">E24*(1-F24)</f>
        <v>176.99999999999997</v>
      </c>
      <c r="H24" s="13"/>
    </row>
    <row r="25" spans="1:8">
      <c r="A25" s="23"/>
      <c r="B25" s="289" t="s">
        <v>170</v>
      </c>
      <c r="C25" s="290"/>
      <c r="D25" s="600"/>
      <c r="E25" s="290"/>
      <c r="F25" s="603"/>
      <c r="G25" s="223">
        <f t="shared" si="0"/>
        <v>0</v>
      </c>
      <c r="H25" s="604"/>
    </row>
    <row r="26" spans="1:8">
      <c r="A26" s="293"/>
      <c r="B26" s="294" t="s">
        <v>266</v>
      </c>
      <c r="C26" s="290"/>
      <c r="D26" s="600"/>
      <c r="E26" s="290"/>
      <c r="F26" s="603"/>
      <c r="G26" s="223">
        <f t="shared" si="0"/>
        <v>0</v>
      </c>
      <c r="H26" s="604"/>
    </row>
    <row r="27" spans="1:8">
      <c r="A27" s="293"/>
      <c r="B27" s="294" t="s">
        <v>190</v>
      </c>
      <c r="C27" s="290"/>
      <c r="D27" s="600"/>
      <c r="E27" s="290"/>
      <c r="F27" s="603"/>
      <c r="G27" s="223">
        <f t="shared" si="0"/>
        <v>0</v>
      </c>
      <c r="H27" s="604"/>
    </row>
    <row r="28" spans="1:8">
      <c r="A28" s="293"/>
      <c r="B28" s="294" t="s">
        <v>261</v>
      </c>
      <c r="C28" s="290"/>
      <c r="D28" s="600"/>
      <c r="E28" s="290"/>
      <c r="F28" s="603"/>
      <c r="G28" s="223">
        <f t="shared" si="0"/>
        <v>0</v>
      </c>
      <c r="H28" s="604"/>
    </row>
    <row r="29" spans="1:8">
      <c r="A29" s="293"/>
      <c r="B29" s="294" t="s">
        <v>262</v>
      </c>
      <c r="C29" s="290"/>
      <c r="D29" s="600"/>
      <c r="E29" s="290"/>
      <c r="F29" s="603"/>
      <c r="G29" s="223">
        <f t="shared" si="0"/>
        <v>0</v>
      </c>
      <c r="H29" s="604"/>
    </row>
    <row r="30" spans="1:8">
      <c r="A30" s="293"/>
      <c r="B30" s="294" t="s">
        <v>263</v>
      </c>
      <c r="C30" s="290"/>
      <c r="D30" s="600"/>
      <c r="E30" s="290"/>
      <c r="F30" s="603"/>
      <c r="G30" s="223">
        <f t="shared" si="0"/>
        <v>0</v>
      </c>
      <c r="H30" s="604"/>
    </row>
    <row r="31" spans="1:8">
      <c r="A31" s="293"/>
      <c r="B31" s="294" t="s">
        <v>820</v>
      </c>
      <c r="C31" s="290"/>
      <c r="D31" s="600"/>
      <c r="E31" s="290"/>
      <c r="F31" s="603"/>
      <c r="G31" s="223">
        <f t="shared" si="0"/>
        <v>0</v>
      </c>
      <c r="H31" s="604"/>
    </row>
    <row r="32" spans="1:8">
      <c r="A32" s="293"/>
      <c r="B32" s="294" t="s">
        <v>821</v>
      </c>
      <c r="C32" s="290"/>
      <c r="D32" s="600"/>
      <c r="E32" s="290"/>
      <c r="F32" s="603"/>
      <c r="G32" s="223">
        <f t="shared" si="0"/>
        <v>0</v>
      </c>
      <c r="H32" s="604"/>
    </row>
    <row r="33" spans="1:256">
      <c r="A33" s="293"/>
      <c r="B33" s="294" t="s">
        <v>137</v>
      </c>
      <c r="C33" s="295">
        <v>75</v>
      </c>
      <c r="D33" s="605">
        <v>2</v>
      </c>
      <c r="E33" s="290">
        <f>C33*D33</f>
        <v>150</v>
      </c>
      <c r="F33" s="606"/>
      <c r="G33" s="223">
        <f t="shared" si="0"/>
        <v>150</v>
      </c>
      <c r="H33" s="604"/>
    </row>
    <row r="34" spans="1:256">
      <c r="A34" s="293"/>
      <c r="B34" s="294" t="s">
        <v>336</v>
      </c>
      <c r="C34" s="290">
        <v>40</v>
      </c>
      <c r="D34" s="600">
        <v>5</v>
      </c>
      <c r="E34" s="290">
        <f>C34*D34</f>
        <v>200</v>
      </c>
      <c r="F34" s="603"/>
      <c r="G34" s="223">
        <f t="shared" si="0"/>
        <v>200</v>
      </c>
      <c r="H34" s="13"/>
    </row>
    <row r="35" spans="1:256">
      <c r="A35" s="293"/>
      <c r="B35" s="294" t="s">
        <v>5558</v>
      </c>
      <c r="C35" s="290"/>
      <c r="D35" s="600"/>
      <c r="E35" s="290"/>
      <c r="F35" s="606"/>
      <c r="G35" s="223">
        <f t="shared" si="0"/>
        <v>0</v>
      </c>
      <c r="H35" s="13"/>
    </row>
    <row r="36" spans="1:256">
      <c r="A36" s="293"/>
      <c r="B36" s="294" t="s">
        <v>337</v>
      </c>
      <c r="C36" s="290">
        <v>12</v>
      </c>
      <c r="D36" s="600">
        <v>2</v>
      </c>
      <c r="E36" s="290">
        <v>24</v>
      </c>
      <c r="F36" s="603"/>
      <c r="G36" s="223">
        <f t="shared" si="0"/>
        <v>24</v>
      </c>
      <c r="H36" s="13"/>
    </row>
    <row r="37" spans="1:256">
      <c r="A37" s="293"/>
      <c r="B37" s="457" t="s">
        <v>264</v>
      </c>
      <c r="C37" s="290"/>
      <c r="D37" s="621"/>
      <c r="E37" s="290"/>
      <c r="F37" s="606"/>
      <c r="G37" s="223">
        <f t="shared" si="0"/>
        <v>0</v>
      </c>
      <c r="H37" s="13"/>
    </row>
    <row r="38" spans="1:256" ht="16" thickBot="1">
      <c r="A38" s="293"/>
      <c r="B38" s="299"/>
      <c r="C38" s="300"/>
      <c r="D38" s="622"/>
      <c r="E38" s="300"/>
      <c r="F38" s="623"/>
      <c r="G38" s="230">
        <f t="shared" si="0"/>
        <v>0</v>
      </c>
      <c r="H38" s="13"/>
    </row>
    <row r="39" spans="1:256" s="308" customFormat="1" ht="16" customHeight="1">
      <c r="A39" s="303"/>
      <c r="B39" s="12" t="s">
        <v>265</v>
      </c>
      <c r="C39" s="609"/>
      <c r="D39" s="609"/>
      <c r="E39" s="226">
        <f>SUM(E24:E38)</f>
        <v>1259</v>
      </c>
      <c r="F39" s="226"/>
      <c r="G39" s="226">
        <f>SUM(G24:G38)</f>
        <v>551</v>
      </c>
      <c r="H39" s="307"/>
    </row>
    <row r="41" spans="1:256">
      <c r="C41" s="309" t="s">
        <v>1600</v>
      </c>
      <c r="D41" s="325">
        <v>263.5</v>
      </c>
      <c r="E41" s="624"/>
      <c r="F41" s="613"/>
    </row>
    <row r="42" spans="1:256">
      <c r="C42" s="309" t="s">
        <v>904</v>
      </c>
      <c r="D42" s="624">
        <f>G39-D41</f>
        <v>287.5</v>
      </c>
      <c r="E42" s="624"/>
      <c r="F42" s="613"/>
    </row>
    <row r="44" spans="1:256">
      <c r="C44" s="1" t="s">
        <v>604</v>
      </c>
      <c r="D44" s="1"/>
      <c r="E44" s="1"/>
      <c r="F44" s="614"/>
      <c r="G44" s="1"/>
      <c r="H44" s="1"/>
      <c r="I44" s="1"/>
    </row>
    <row r="45" spans="1:256">
      <c r="C45" s="1" t="s">
        <v>863</v>
      </c>
      <c r="D45" s="1"/>
      <c r="E45" s="1"/>
      <c r="F45" s="614"/>
      <c r="G45" s="1"/>
      <c r="H45" s="1"/>
      <c r="I45" s="1"/>
    </row>
    <row r="46" spans="1:256">
      <c r="C46" s="830" t="s">
        <v>519</v>
      </c>
      <c r="D46" s="830"/>
      <c r="E46" s="830"/>
      <c r="F46" s="831"/>
      <c r="G46" s="830"/>
      <c r="H46" s="830"/>
      <c r="I46" s="315"/>
      <c r="J46" s="948"/>
      <c r="K46" s="948"/>
      <c r="L46" s="948"/>
      <c r="M46" s="948"/>
      <c r="N46" s="948"/>
      <c r="O46" s="948"/>
      <c r="P46" s="948"/>
      <c r="Q46" s="948"/>
      <c r="R46" s="948"/>
      <c r="S46" s="948"/>
      <c r="T46" s="948"/>
      <c r="U46" s="948"/>
      <c r="V46" s="948" t="s">
        <v>604</v>
      </c>
      <c r="W46" s="948"/>
      <c r="X46" s="948"/>
      <c r="Y46" s="948"/>
      <c r="Z46" s="948"/>
      <c r="AA46" s="948"/>
      <c r="AB46" s="948" t="s">
        <v>604</v>
      </c>
      <c r="AC46" s="948"/>
      <c r="AD46" s="948"/>
      <c r="AE46" s="948"/>
      <c r="AF46" s="948"/>
      <c r="AG46" s="948"/>
      <c r="AH46" s="948" t="s">
        <v>604</v>
      </c>
      <c r="AI46" s="948"/>
      <c r="AJ46" s="948"/>
      <c r="AK46" s="948"/>
      <c r="AL46" s="948"/>
      <c r="AM46" s="948"/>
      <c r="AN46" s="948" t="s">
        <v>604</v>
      </c>
      <c r="AO46" s="948"/>
      <c r="AP46" s="948"/>
      <c r="AQ46" s="948"/>
      <c r="AR46" s="948"/>
      <c r="AS46" s="948"/>
      <c r="AT46" s="948" t="s">
        <v>604</v>
      </c>
      <c r="AU46" s="948"/>
      <c r="AV46" s="948"/>
      <c r="AW46" s="948"/>
      <c r="AX46" s="948"/>
      <c r="AY46" s="948"/>
      <c r="AZ46" s="948" t="s">
        <v>604</v>
      </c>
      <c r="BA46" s="948"/>
      <c r="BB46" s="948"/>
      <c r="BC46" s="948"/>
      <c r="BD46" s="948"/>
      <c r="BE46" s="948"/>
      <c r="BF46" s="948" t="s">
        <v>604</v>
      </c>
      <c r="BG46" s="948"/>
      <c r="BH46" s="948"/>
      <c r="BI46" s="948"/>
      <c r="BJ46" s="948"/>
      <c r="BK46" s="948"/>
      <c r="BL46" s="948" t="s">
        <v>604</v>
      </c>
      <c r="BM46" s="948"/>
      <c r="BN46" s="948"/>
      <c r="BO46" s="948"/>
      <c r="BP46" s="948"/>
      <c r="BQ46" s="948"/>
      <c r="BR46" s="948" t="s">
        <v>604</v>
      </c>
      <c r="BS46" s="948"/>
      <c r="BT46" s="948"/>
      <c r="BU46" s="948"/>
      <c r="BV46" s="948"/>
      <c r="BW46" s="948"/>
      <c r="BX46" s="948" t="s">
        <v>604</v>
      </c>
      <c r="BY46" s="948"/>
      <c r="BZ46" s="948"/>
      <c r="CA46" s="948"/>
      <c r="CB46" s="948"/>
      <c r="CC46" s="948"/>
      <c r="CD46" s="948" t="s">
        <v>604</v>
      </c>
      <c r="CE46" s="948"/>
      <c r="CF46" s="948"/>
      <c r="CG46" s="948"/>
      <c r="CH46" s="948"/>
      <c r="CI46" s="948"/>
      <c r="CJ46" s="948" t="s">
        <v>604</v>
      </c>
      <c r="CK46" s="948"/>
      <c r="CL46" s="948"/>
      <c r="CM46" s="948"/>
      <c r="CN46" s="948"/>
      <c r="CO46" s="948"/>
      <c r="CP46" s="948" t="s">
        <v>604</v>
      </c>
      <c r="CQ46" s="948"/>
      <c r="CR46" s="948"/>
      <c r="CS46" s="948"/>
      <c r="CT46" s="948"/>
      <c r="CU46" s="948"/>
      <c r="CV46" s="948" t="s">
        <v>604</v>
      </c>
      <c r="CW46" s="948"/>
      <c r="CX46" s="948"/>
      <c r="CY46" s="948"/>
      <c r="CZ46" s="948"/>
      <c r="DA46" s="948"/>
      <c r="DB46" s="948" t="s">
        <v>604</v>
      </c>
      <c r="DC46" s="948"/>
      <c r="DD46" s="948"/>
      <c r="DE46" s="948"/>
      <c r="DF46" s="948"/>
      <c r="DG46" s="948"/>
      <c r="DH46" s="948" t="s">
        <v>604</v>
      </c>
      <c r="DI46" s="948"/>
      <c r="DJ46" s="948"/>
      <c r="DK46" s="948"/>
      <c r="DL46" s="948"/>
      <c r="DM46" s="948"/>
      <c r="DN46" s="948" t="s">
        <v>604</v>
      </c>
      <c r="DO46" s="948"/>
      <c r="DP46" s="948"/>
      <c r="DQ46" s="948"/>
      <c r="DR46" s="948"/>
      <c r="DS46" s="948"/>
      <c r="DT46" s="948" t="s">
        <v>604</v>
      </c>
      <c r="DU46" s="948"/>
      <c r="DV46" s="948"/>
      <c r="DW46" s="948"/>
      <c r="DX46" s="948"/>
      <c r="DY46" s="948"/>
      <c r="DZ46" s="948" t="s">
        <v>604</v>
      </c>
      <c r="EA46" s="948"/>
      <c r="EB46" s="948"/>
      <c r="EC46" s="948"/>
      <c r="ED46" s="948"/>
      <c r="EE46" s="948"/>
      <c r="EF46" s="948" t="s">
        <v>604</v>
      </c>
      <c r="EG46" s="948"/>
      <c r="EH46" s="948"/>
      <c r="EI46" s="948"/>
      <c r="EJ46" s="948"/>
      <c r="EK46" s="948"/>
      <c r="EL46" s="948" t="s">
        <v>604</v>
      </c>
      <c r="EM46" s="948"/>
      <c r="EN46" s="948"/>
      <c r="EO46" s="948"/>
      <c r="EP46" s="948"/>
      <c r="EQ46" s="948"/>
      <c r="ER46" s="948" t="s">
        <v>604</v>
      </c>
      <c r="ES46" s="948"/>
      <c r="ET46" s="948"/>
      <c r="EU46" s="948"/>
      <c r="EV46" s="948"/>
      <c r="EW46" s="948"/>
      <c r="EX46" s="948" t="s">
        <v>604</v>
      </c>
      <c r="EY46" s="948"/>
      <c r="EZ46" s="948"/>
      <c r="FA46" s="948"/>
      <c r="FB46" s="948"/>
      <c r="FC46" s="948"/>
      <c r="FD46" s="948" t="s">
        <v>604</v>
      </c>
      <c r="FE46" s="948"/>
      <c r="FF46" s="948"/>
      <c r="FG46" s="948"/>
      <c r="FH46" s="948"/>
      <c r="FI46" s="948"/>
      <c r="FJ46" s="948" t="s">
        <v>604</v>
      </c>
      <c r="FK46" s="948"/>
      <c r="FL46" s="948"/>
      <c r="FM46" s="948"/>
      <c r="FN46" s="948"/>
      <c r="FO46" s="948"/>
      <c r="FP46" s="948" t="s">
        <v>604</v>
      </c>
      <c r="FQ46" s="948"/>
      <c r="FR46" s="948"/>
      <c r="FS46" s="948"/>
      <c r="FT46" s="948"/>
      <c r="FU46" s="948"/>
      <c r="FV46" s="948" t="s">
        <v>604</v>
      </c>
      <c r="FW46" s="948"/>
      <c r="FX46" s="948"/>
      <c r="FY46" s="948"/>
      <c r="FZ46" s="948"/>
      <c r="GA46" s="948"/>
      <c r="GB46" s="948" t="s">
        <v>604</v>
      </c>
      <c r="GC46" s="948"/>
      <c r="GD46" s="948"/>
      <c r="GE46" s="948"/>
      <c r="GF46" s="948"/>
      <c r="GG46" s="948"/>
      <c r="GH46" s="948" t="s">
        <v>604</v>
      </c>
      <c r="GI46" s="948"/>
      <c r="GJ46" s="948"/>
      <c r="GK46" s="948"/>
      <c r="GL46" s="948"/>
      <c r="GM46" s="948"/>
      <c r="GN46" s="948" t="s">
        <v>604</v>
      </c>
      <c r="GO46" s="948"/>
      <c r="GP46" s="948"/>
      <c r="GQ46" s="948"/>
      <c r="GR46" s="948"/>
      <c r="GS46" s="948"/>
      <c r="GT46" s="948" t="s">
        <v>604</v>
      </c>
      <c r="GU46" s="948"/>
      <c r="GV46" s="948"/>
      <c r="GW46" s="948"/>
      <c r="GX46" s="948"/>
      <c r="GY46" s="948"/>
      <c r="GZ46" s="948" t="s">
        <v>604</v>
      </c>
      <c r="HA46" s="948"/>
      <c r="HB46" s="948"/>
      <c r="HC46" s="948"/>
      <c r="HD46" s="948"/>
      <c r="HE46" s="948"/>
      <c r="HF46" s="948" t="s">
        <v>604</v>
      </c>
      <c r="HG46" s="948"/>
      <c r="HH46" s="948"/>
      <c r="HI46" s="948"/>
      <c r="HJ46" s="948"/>
      <c r="HK46" s="948"/>
      <c r="HL46" s="948" t="s">
        <v>604</v>
      </c>
      <c r="HM46" s="948"/>
      <c r="HN46" s="948"/>
      <c r="HO46" s="948"/>
      <c r="HP46" s="948"/>
      <c r="HQ46" s="948"/>
      <c r="HR46" s="948" t="s">
        <v>604</v>
      </c>
      <c r="HS46" s="948"/>
      <c r="HT46" s="948"/>
      <c r="HU46" s="948"/>
      <c r="HV46" s="948"/>
      <c r="HW46" s="948"/>
      <c r="HX46" s="948" t="s">
        <v>604</v>
      </c>
      <c r="HY46" s="948"/>
      <c r="HZ46" s="948"/>
      <c r="IA46" s="948"/>
      <c r="IB46" s="948"/>
      <c r="IC46" s="948"/>
      <c r="ID46" s="948" t="s">
        <v>604</v>
      </c>
      <c r="IE46" s="948"/>
      <c r="IF46" s="948"/>
      <c r="IG46" s="948"/>
      <c r="IH46" s="948"/>
      <c r="II46" s="948"/>
      <c r="IJ46" s="948" t="s">
        <v>604</v>
      </c>
      <c r="IK46" s="948"/>
      <c r="IL46" s="948"/>
      <c r="IM46" s="948"/>
      <c r="IN46" s="948"/>
      <c r="IO46" s="948"/>
      <c r="IP46" s="948" t="s">
        <v>604</v>
      </c>
      <c r="IQ46" s="948"/>
      <c r="IR46" s="948"/>
      <c r="IS46" s="948"/>
    </row>
    <row r="47" spans="1:256">
      <c r="C47" s="1" t="s">
        <v>520</v>
      </c>
      <c r="D47" s="1"/>
      <c r="E47" s="1"/>
      <c r="F47" s="614"/>
      <c r="G47" s="1"/>
      <c r="H47" s="1"/>
      <c r="I47" s="1"/>
      <c r="J47" s="948"/>
      <c r="K47" s="948"/>
      <c r="L47" s="948"/>
      <c r="M47" s="948"/>
      <c r="N47" s="948"/>
      <c r="O47" s="948"/>
      <c r="P47" s="948"/>
      <c r="Q47" s="948"/>
      <c r="R47" s="948"/>
      <c r="S47" s="948"/>
      <c r="T47" s="948"/>
      <c r="U47" s="948"/>
      <c r="V47" s="948" t="s">
        <v>521</v>
      </c>
      <c r="W47" s="948"/>
      <c r="X47" s="948"/>
      <c r="Y47" s="948"/>
      <c r="Z47" s="948"/>
      <c r="AA47" s="948"/>
      <c r="AB47" s="948" t="s">
        <v>521</v>
      </c>
      <c r="AC47" s="948"/>
      <c r="AD47" s="948"/>
      <c r="AE47" s="948"/>
      <c r="AF47" s="948"/>
      <c r="AG47" s="948"/>
      <c r="AH47" s="948" t="s">
        <v>521</v>
      </c>
      <c r="AI47" s="948"/>
      <c r="AJ47" s="948"/>
      <c r="AK47" s="948"/>
      <c r="AL47" s="948"/>
      <c r="AM47" s="948"/>
      <c r="AN47" s="948" t="s">
        <v>521</v>
      </c>
      <c r="AO47" s="948"/>
      <c r="AP47" s="948"/>
      <c r="AQ47" s="948"/>
      <c r="AR47" s="948"/>
      <c r="AS47" s="948"/>
      <c r="AT47" s="948" t="s">
        <v>521</v>
      </c>
      <c r="AU47" s="948"/>
      <c r="AV47" s="948"/>
      <c r="AW47" s="948"/>
      <c r="AX47" s="948"/>
      <c r="AY47" s="948"/>
      <c r="AZ47" s="948" t="s">
        <v>521</v>
      </c>
      <c r="BA47" s="948"/>
      <c r="BB47" s="948"/>
      <c r="BC47" s="948"/>
      <c r="BD47" s="948"/>
      <c r="BE47" s="948"/>
      <c r="BF47" s="948" t="s">
        <v>521</v>
      </c>
      <c r="BG47" s="948"/>
      <c r="BH47" s="948"/>
      <c r="BI47" s="948"/>
      <c r="BJ47" s="948"/>
      <c r="BK47" s="948"/>
      <c r="BL47" s="948" t="s">
        <v>521</v>
      </c>
      <c r="BM47" s="948"/>
      <c r="BN47" s="948"/>
      <c r="BO47" s="948"/>
      <c r="BP47" s="948"/>
      <c r="BQ47" s="948"/>
      <c r="BR47" s="948" t="s">
        <v>521</v>
      </c>
      <c r="BS47" s="948"/>
      <c r="BT47" s="948"/>
      <c r="BU47" s="948"/>
      <c r="BV47" s="948"/>
      <c r="BW47" s="948"/>
      <c r="BX47" s="948" t="s">
        <v>521</v>
      </c>
      <c r="BY47" s="948"/>
      <c r="BZ47" s="948"/>
      <c r="CA47" s="948"/>
      <c r="CB47" s="948"/>
      <c r="CC47" s="948"/>
      <c r="CD47" s="948" t="s">
        <v>521</v>
      </c>
      <c r="CE47" s="948"/>
      <c r="CF47" s="948"/>
      <c r="CG47" s="948"/>
      <c r="CH47" s="948"/>
      <c r="CI47" s="948"/>
      <c r="CJ47" s="948" t="s">
        <v>521</v>
      </c>
      <c r="CK47" s="948"/>
      <c r="CL47" s="948"/>
      <c r="CM47" s="948"/>
      <c r="CN47" s="948"/>
      <c r="CO47" s="948"/>
      <c r="CP47" s="948" t="s">
        <v>521</v>
      </c>
      <c r="CQ47" s="948"/>
      <c r="CR47" s="948"/>
      <c r="CS47" s="948"/>
      <c r="CT47" s="948"/>
      <c r="CU47" s="948"/>
      <c r="CV47" s="948" t="s">
        <v>521</v>
      </c>
      <c r="CW47" s="948"/>
      <c r="CX47" s="948"/>
      <c r="CY47" s="948"/>
      <c r="CZ47" s="948"/>
      <c r="DA47" s="948"/>
      <c r="DB47" s="948" t="s">
        <v>521</v>
      </c>
      <c r="DC47" s="948"/>
      <c r="DD47" s="948"/>
      <c r="DE47" s="948"/>
      <c r="DF47" s="948"/>
      <c r="DG47" s="948"/>
      <c r="DH47" s="948" t="s">
        <v>521</v>
      </c>
      <c r="DI47" s="948"/>
      <c r="DJ47" s="948"/>
      <c r="DK47" s="948"/>
      <c r="DL47" s="948"/>
      <c r="DM47" s="948"/>
      <c r="DN47" s="948" t="s">
        <v>521</v>
      </c>
      <c r="DO47" s="948"/>
      <c r="DP47" s="948"/>
      <c r="DQ47" s="948"/>
      <c r="DR47" s="948"/>
      <c r="DS47" s="948"/>
      <c r="DT47" s="948" t="s">
        <v>521</v>
      </c>
      <c r="DU47" s="948"/>
      <c r="DV47" s="948"/>
      <c r="DW47" s="948"/>
      <c r="DX47" s="948"/>
      <c r="DY47" s="948"/>
      <c r="DZ47" s="948" t="s">
        <v>521</v>
      </c>
      <c r="EA47" s="948"/>
      <c r="EB47" s="948"/>
      <c r="EC47" s="948"/>
      <c r="ED47" s="948"/>
      <c r="EE47" s="948"/>
      <c r="EF47" s="948" t="s">
        <v>521</v>
      </c>
      <c r="EG47" s="948"/>
      <c r="EH47" s="948"/>
      <c r="EI47" s="948"/>
      <c r="EJ47" s="948"/>
      <c r="EK47" s="948"/>
      <c r="EL47" s="948" t="s">
        <v>521</v>
      </c>
      <c r="EM47" s="948"/>
      <c r="EN47" s="948"/>
      <c r="EO47" s="948"/>
      <c r="EP47" s="948"/>
      <c r="EQ47" s="948"/>
      <c r="ER47" s="948" t="s">
        <v>521</v>
      </c>
      <c r="ES47" s="948"/>
      <c r="ET47" s="948"/>
      <c r="EU47" s="948"/>
      <c r="EV47" s="948"/>
      <c r="EW47" s="948"/>
      <c r="EX47" s="948" t="s">
        <v>521</v>
      </c>
      <c r="EY47" s="948"/>
      <c r="EZ47" s="948"/>
      <c r="FA47" s="948"/>
      <c r="FB47" s="948"/>
      <c r="FC47" s="948"/>
      <c r="FD47" s="948" t="s">
        <v>521</v>
      </c>
      <c r="FE47" s="948"/>
      <c r="FF47" s="948"/>
      <c r="FG47" s="948"/>
      <c r="FH47" s="948"/>
      <c r="FI47" s="948"/>
      <c r="FJ47" s="948" t="s">
        <v>521</v>
      </c>
      <c r="FK47" s="948"/>
      <c r="FL47" s="948"/>
      <c r="FM47" s="948"/>
      <c r="FN47" s="948"/>
      <c r="FO47" s="948"/>
      <c r="FP47" s="948" t="s">
        <v>521</v>
      </c>
      <c r="FQ47" s="948"/>
      <c r="FR47" s="948"/>
      <c r="FS47" s="948"/>
      <c r="FT47" s="948"/>
      <c r="FU47" s="948"/>
      <c r="FV47" s="948" t="s">
        <v>521</v>
      </c>
      <c r="FW47" s="948"/>
      <c r="FX47" s="948"/>
      <c r="FY47" s="948"/>
      <c r="FZ47" s="948"/>
      <c r="GA47" s="948"/>
      <c r="GB47" s="948" t="s">
        <v>521</v>
      </c>
      <c r="GC47" s="948"/>
      <c r="GD47" s="948"/>
      <c r="GE47" s="948"/>
      <c r="GF47" s="948"/>
      <c r="GG47" s="948"/>
      <c r="GH47" s="948" t="s">
        <v>521</v>
      </c>
      <c r="GI47" s="948"/>
      <c r="GJ47" s="948"/>
      <c r="GK47" s="948"/>
      <c r="GL47" s="948"/>
      <c r="GM47" s="948"/>
      <c r="GN47" s="948" t="s">
        <v>521</v>
      </c>
      <c r="GO47" s="948"/>
      <c r="GP47" s="948"/>
      <c r="GQ47" s="948"/>
      <c r="GR47" s="948"/>
      <c r="GS47" s="948"/>
      <c r="GT47" s="948" t="s">
        <v>521</v>
      </c>
      <c r="GU47" s="948"/>
      <c r="GV47" s="948"/>
      <c r="GW47" s="948"/>
      <c r="GX47" s="948"/>
      <c r="GY47" s="948"/>
      <c r="GZ47" s="948" t="s">
        <v>521</v>
      </c>
      <c r="HA47" s="948"/>
      <c r="HB47" s="948"/>
      <c r="HC47" s="948"/>
      <c r="HD47" s="948"/>
      <c r="HE47" s="948"/>
      <c r="HF47" s="948" t="s">
        <v>521</v>
      </c>
      <c r="HG47" s="948"/>
      <c r="HH47" s="948"/>
      <c r="HI47" s="948"/>
      <c r="HJ47" s="948"/>
      <c r="HK47" s="948"/>
      <c r="HL47" s="948" t="s">
        <v>521</v>
      </c>
      <c r="HM47" s="948"/>
      <c r="HN47" s="948"/>
      <c r="HO47" s="948"/>
      <c r="HP47" s="948"/>
      <c r="HQ47" s="948"/>
      <c r="HR47" s="948" t="s">
        <v>521</v>
      </c>
      <c r="HS47" s="948"/>
      <c r="HT47" s="948"/>
      <c r="HU47" s="948"/>
      <c r="HV47" s="948"/>
      <c r="HW47" s="948"/>
      <c r="HX47" s="948" t="s">
        <v>521</v>
      </c>
      <c r="HY47" s="948"/>
      <c r="HZ47" s="948"/>
      <c r="IA47" s="948"/>
      <c r="IB47" s="948"/>
      <c r="IC47" s="948"/>
      <c r="ID47" s="948" t="s">
        <v>521</v>
      </c>
      <c r="IE47" s="948"/>
      <c r="IF47" s="948"/>
      <c r="IG47" s="948"/>
      <c r="IH47" s="948"/>
      <c r="II47" s="948"/>
      <c r="IJ47" s="948" t="s">
        <v>521</v>
      </c>
      <c r="IK47" s="948"/>
      <c r="IL47" s="948"/>
      <c r="IM47" s="948"/>
      <c r="IN47" s="948"/>
      <c r="IO47" s="948"/>
      <c r="IP47" s="948" t="s">
        <v>521</v>
      </c>
      <c r="IQ47" s="948"/>
      <c r="IR47" s="948"/>
      <c r="IS47" s="948"/>
    </row>
    <row r="48" spans="1:256">
      <c r="B48" s="1"/>
      <c r="C48" s="1"/>
      <c r="D48" s="1"/>
      <c r="E48" s="1"/>
      <c r="F48" s="614"/>
      <c r="G48" s="1"/>
      <c r="H48" s="1"/>
      <c r="I48" s="1"/>
      <c r="J48" s="1"/>
      <c r="K48" s="1"/>
      <c r="L48" s="1"/>
      <c r="M48" s="1"/>
      <c r="N48" s="1"/>
      <c r="O48" s="1"/>
      <c r="P48" s="948"/>
      <c r="Q48" s="948"/>
      <c r="R48" s="948"/>
      <c r="S48" s="948"/>
      <c r="T48" s="948"/>
      <c r="U48" s="948"/>
      <c r="V48" s="948" t="s">
        <v>520</v>
      </c>
      <c r="W48" s="948"/>
      <c r="X48" s="948"/>
      <c r="Y48" s="948"/>
      <c r="Z48" s="948"/>
      <c r="AA48" s="948"/>
      <c r="AB48" s="948" t="s">
        <v>520</v>
      </c>
      <c r="AC48" s="948"/>
      <c r="AD48" s="948"/>
      <c r="AE48" s="948"/>
      <c r="AF48" s="948"/>
      <c r="AG48" s="948"/>
      <c r="AH48" s="948" t="s">
        <v>520</v>
      </c>
      <c r="AI48" s="948"/>
      <c r="AJ48" s="948"/>
      <c r="AK48" s="948"/>
      <c r="AL48" s="948"/>
      <c r="AM48" s="948"/>
      <c r="AN48" s="948" t="s">
        <v>520</v>
      </c>
      <c r="AO48" s="948"/>
      <c r="AP48" s="948"/>
      <c r="AQ48" s="948"/>
      <c r="AR48" s="948"/>
      <c r="AS48" s="948"/>
      <c r="AT48" s="948" t="s">
        <v>520</v>
      </c>
      <c r="AU48" s="948"/>
      <c r="AV48" s="948"/>
      <c r="AW48" s="948"/>
      <c r="AX48" s="948"/>
      <c r="AY48" s="948"/>
      <c r="AZ48" s="948" t="s">
        <v>520</v>
      </c>
      <c r="BA48" s="948"/>
      <c r="BB48" s="948"/>
      <c r="BC48" s="948"/>
      <c r="BD48" s="948"/>
      <c r="BE48" s="948"/>
      <c r="BF48" s="948" t="s">
        <v>520</v>
      </c>
      <c r="BG48" s="948"/>
      <c r="BH48" s="948"/>
      <c r="BI48" s="948"/>
      <c r="BJ48" s="948"/>
      <c r="BK48" s="948"/>
      <c r="BL48" s="948" t="s">
        <v>520</v>
      </c>
      <c r="BM48" s="948"/>
      <c r="BN48" s="948"/>
      <c r="BO48" s="948"/>
      <c r="BP48" s="948"/>
      <c r="BQ48" s="948"/>
      <c r="BR48" s="948" t="s">
        <v>520</v>
      </c>
      <c r="BS48" s="948"/>
      <c r="BT48" s="948"/>
      <c r="BU48" s="948"/>
      <c r="BV48" s="948"/>
      <c r="BW48" s="948"/>
      <c r="BX48" s="948" t="s">
        <v>520</v>
      </c>
      <c r="BY48" s="948"/>
      <c r="BZ48" s="948"/>
      <c r="CA48" s="948"/>
      <c r="CB48" s="948"/>
      <c r="CC48" s="948"/>
      <c r="CD48" s="948" t="s">
        <v>520</v>
      </c>
      <c r="CE48" s="948"/>
      <c r="CF48" s="948"/>
      <c r="CG48" s="948"/>
      <c r="CH48" s="948"/>
      <c r="CI48" s="948"/>
      <c r="CJ48" s="948" t="s">
        <v>520</v>
      </c>
      <c r="CK48" s="948"/>
      <c r="CL48" s="948"/>
      <c r="CM48" s="948"/>
      <c r="CN48" s="948"/>
      <c r="CO48" s="948"/>
      <c r="CP48" s="948" t="s">
        <v>520</v>
      </c>
      <c r="CQ48" s="948"/>
      <c r="CR48" s="948"/>
      <c r="CS48" s="948"/>
      <c r="CT48" s="948"/>
      <c r="CU48" s="948"/>
      <c r="CV48" s="948" t="s">
        <v>520</v>
      </c>
      <c r="CW48" s="948"/>
      <c r="CX48" s="948"/>
      <c r="CY48" s="948"/>
      <c r="CZ48" s="948"/>
      <c r="DA48" s="948"/>
      <c r="DB48" s="948" t="s">
        <v>520</v>
      </c>
      <c r="DC48" s="948"/>
      <c r="DD48" s="948"/>
      <c r="DE48" s="948"/>
      <c r="DF48" s="948"/>
      <c r="DG48" s="948"/>
      <c r="DH48" s="948" t="s">
        <v>520</v>
      </c>
      <c r="DI48" s="948"/>
      <c r="DJ48" s="948"/>
      <c r="DK48" s="948"/>
      <c r="DL48" s="948"/>
      <c r="DM48" s="948"/>
      <c r="DN48" s="948" t="s">
        <v>520</v>
      </c>
      <c r="DO48" s="948"/>
      <c r="DP48" s="948"/>
      <c r="DQ48" s="948"/>
      <c r="DR48" s="948"/>
      <c r="DS48" s="948"/>
      <c r="DT48" s="948" t="s">
        <v>520</v>
      </c>
      <c r="DU48" s="948"/>
      <c r="DV48" s="948"/>
      <c r="DW48" s="948"/>
      <c r="DX48" s="948"/>
      <c r="DY48" s="948"/>
      <c r="DZ48" s="948" t="s">
        <v>520</v>
      </c>
      <c r="EA48" s="948"/>
      <c r="EB48" s="948"/>
      <c r="EC48" s="948"/>
      <c r="ED48" s="948"/>
      <c r="EE48" s="948"/>
      <c r="EF48" s="948" t="s">
        <v>520</v>
      </c>
      <c r="EG48" s="948"/>
      <c r="EH48" s="948"/>
      <c r="EI48" s="948"/>
      <c r="EJ48" s="948"/>
      <c r="EK48" s="948"/>
      <c r="EL48" s="948" t="s">
        <v>520</v>
      </c>
      <c r="EM48" s="948"/>
      <c r="EN48" s="948"/>
      <c r="EO48" s="948"/>
      <c r="EP48" s="948"/>
      <c r="EQ48" s="948"/>
      <c r="ER48" s="948" t="s">
        <v>520</v>
      </c>
      <c r="ES48" s="948"/>
      <c r="ET48" s="948"/>
      <c r="EU48" s="948"/>
      <c r="EV48" s="948"/>
      <c r="EW48" s="948"/>
      <c r="EX48" s="948" t="s">
        <v>520</v>
      </c>
      <c r="EY48" s="948"/>
      <c r="EZ48" s="948"/>
      <c r="FA48" s="948"/>
      <c r="FB48" s="948"/>
      <c r="FC48" s="948"/>
      <c r="FD48" s="948" t="s">
        <v>520</v>
      </c>
      <c r="FE48" s="948"/>
      <c r="FF48" s="948"/>
      <c r="FG48" s="948"/>
      <c r="FH48" s="948"/>
      <c r="FI48" s="948"/>
      <c r="FJ48" s="948" t="s">
        <v>520</v>
      </c>
      <c r="FK48" s="948"/>
      <c r="FL48" s="948"/>
      <c r="FM48" s="948"/>
      <c r="FN48" s="948"/>
      <c r="FO48" s="948"/>
      <c r="FP48" s="948" t="s">
        <v>520</v>
      </c>
      <c r="FQ48" s="948"/>
      <c r="FR48" s="948"/>
      <c r="FS48" s="948"/>
      <c r="FT48" s="948"/>
      <c r="FU48" s="948"/>
      <c r="FV48" s="948" t="s">
        <v>520</v>
      </c>
      <c r="FW48" s="948"/>
      <c r="FX48" s="948"/>
      <c r="FY48" s="948"/>
      <c r="FZ48" s="948"/>
      <c r="GA48" s="948"/>
      <c r="GB48" s="948" t="s">
        <v>520</v>
      </c>
      <c r="GC48" s="948"/>
      <c r="GD48" s="948"/>
      <c r="GE48" s="948"/>
      <c r="GF48" s="948"/>
      <c r="GG48" s="948"/>
      <c r="GH48" s="948" t="s">
        <v>520</v>
      </c>
      <c r="GI48" s="948"/>
      <c r="GJ48" s="948"/>
      <c r="GK48" s="948"/>
      <c r="GL48" s="948"/>
      <c r="GM48" s="948"/>
      <c r="GN48" s="948" t="s">
        <v>520</v>
      </c>
      <c r="GO48" s="948"/>
      <c r="GP48" s="948"/>
      <c r="GQ48" s="948"/>
      <c r="GR48" s="948"/>
      <c r="GS48" s="948"/>
      <c r="GT48" s="948" t="s">
        <v>520</v>
      </c>
      <c r="GU48" s="948"/>
      <c r="GV48" s="948"/>
      <c r="GW48" s="948"/>
      <c r="GX48" s="948"/>
      <c r="GY48" s="948"/>
      <c r="GZ48" s="948" t="s">
        <v>520</v>
      </c>
      <c r="HA48" s="948"/>
      <c r="HB48" s="948"/>
      <c r="HC48" s="948"/>
      <c r="HD48" s="948"/>
      <c r="HE48" s="948"/>
      <c r="HF48" s="948" t="s">
        <v>520</v>
      </c>
      <c r="HG48" s="948"/>
      <c r="HH48" s="948"/>
      <c r="HI48" s="948"/>
      <c r="HJ48" s="948"/>
      <c r="HK48" s="948"/>
      <c r="HL48" s="948" t="s">
        <v>520</v>
      </c>
      <c r="HM48" s="948"/>
      <c r="HN48" s="948"/>
      <c r="HO48" s="948"/>
      <c r="HP48" s="948"/>
      <c r="HQ48" s="948"/>
      <c r="HR48" s="948" t="s">
        <v>520</v>
      </c>
      <c r="HS48" s="948"/>
      <c r="HT48" s="948"/>
      <c r="HU48" s="948"/>
      <c r="HV48" s="948"/>
      <c r="HW48" s="948"/>
      <c r="HX48" s="948" t="s">
        <v>520</v>
      </c>
      <c r="HY48" s="948"/>
      <c r="HZ48" s="948"/>
      <c r="IA48" s="948"/>
      <c r="IB48" s="948"/>
      <c r="IC48" s="948"/>
      <c r="ID48" s="948" t="s">
        <v>520</v>
      </c>
      <c r="IE48" s="948"/>
      <c r="IF48" s="948"/>
      <c r="IG48" s="948"/>
      <c r="IH48" s="948"/>
      <c r="II48" s="948"/>
      <c r="IJ48" s="948" t="s">
        <v>520</v>
      </c>
      <c r="IK48" s="948"/>
      <c r="IL48" s="948"/>
      <c r="IM48" s="948"/>
      <c r="IN48" s="948"/>
      <c r="IO48" s="948"/>
      <c r="IP48" s="948" t="s">
        <v>520</v>
      </c>
      <c r="IQ48" s="948"/>
      <c r="IR48" s="948"/>
      <c r="IS48" s="948"/>
      <c r="IT48" s="948"/>
      <c r="IU48" s="948"/>
      <c r="IV48" s="1" t="s">
        <v>520</v>
      </c>
    </row>
    <row r="49" spans="1:8">
      <c r="A49" s="10"/>
      <c r="B49" s="10"/>
      <c r="C49" s="9"/>
      <c r="D49" s="9"/>
      <c r="E49" s="9"/>
      <c r="F49" s="617"/>
      <c r="G49" s="597"/>
    </row>
    <row r="50" spans="1:8">
      <c r="A50" s="23"/>
    </row>
    <row r="51" spans="1:8">
      <c r="A51" s="23"/>
    </row>
    <row r="52" spans="1:8" s="267" customFormat="1">
      <c r="A52" s="23"/>
      <c r="B52" s="947"/>
      <c r="C52" s="947"/>
      <c r="D52" s="947"/>
      <c r="E52" s="947"/>
      <c r="F52" s="595"/>
      <c r="G52" s="947"/>
      <c r="H52" s="947"/>
    </row>
    <row r="53" spans="1:8" s="267" customFormat="1">
      <c r="A53" s="947"/>
      <c r="B53" s="23"/>
      <c r="C53" s="23"/>
      <c r="D53" s="23"/>
      <c r="E53" s="23"/>
      <c r="F53" s="590"/>
      <c r="G53" s="23"/>
      <c r="H53" s="23"/>
    </row>
    <row r="54" spans="1:8" s="267" customFormat="1">
      <c r="A54" s="947"/>
      <c r="B54" s="23"/>
      <c r="C54" s="23"/>
      <c r="D54" s="23"/>
      <c r="E54" s="23"/>
      <c r="F54" s="590"/>
      <c r="G54" s="23"/>
      <c r="H54" s="23"/>
    </row>
    <row r="55" spans="1:8" s="267" customFormat="1">
      <c r="A55" s="947"/>
      <c r="B55" s="23"/>
      <c r="C55" s="23"/>
      <c r="D55" s="23"/>
      <c r="E55" s="23"/>
      <c r="F55" s="590"/>
      <c r="G55" s="23"/>
      <c r="H55" s="23"/>
    </row>
    <row r="56" spans="1:8" s="267" customFormat="1">
      <c r="A56" s="947"/>
      <c r="B56" s="23"/>
      <c r="C56" s="22"/>
      <c r="D56" s="22"/>
      <c r="E56" s="22"/>
      <c r="F56" s="590"/>
      <c r="G56" s="316"/>
      <c r="H56" s="23"/>
    </row>
    <row r="57" spans="1:8" s="267" customFormat="1">
      <c r="A57" s="947"/>
      <c r="B57" s="23"/>
      <c r="C57" s="23"/>
      <c r="D57" s="23"/>
      <c r="E57" s="23"/>
      <c r="F57" s="590"/>
      <c r="G57" s="23"/>
      <c r="H57" s="23"/>
    </row>
  </sheetData>
  <sheetCalcPr fullCalcOnLoad="1"/>
  <mergeCells count="124">
    <mergeCell ref="CD46:CI46"/>
    <mergeCell ref="BX46:CC46"/>
    <mergeCell ref="CD47:CI47"/>
    <mergeCell ref="BX47:CC47"/>
    <mergeCell ref="AB48:AG48"/>
    <mergeCell ref="AH48:AM48"/>
    <mergeCell ref="CD48:CI48"/>
    <mergeCell ref="AT48:AY48"/>
    <mergeCell ref="AZ48:BE48"/>
    <mergeCell ref="BF48:BK48"/>
    <mergeCell ref="BX48:CC48"/>
    <mergeCell ref="P48:U48"/>
    <mergeCell ref="P47:U47"/>
    <mergeCell ref="AB47:AG47"/>
    <mergeCell ref="CJ48:CO48"/>
    <mergeCell ref="BL47:BQ47"/>
    <mergeCell ref="CJ47:CO47"/>
    <mergeCell ref="V47:AA47"/>
    <mergeCell ref="AN48:AS48"/>
    <mergeCell ref="BL48:BQ48"/>
    <mergeCell ref="V48:AA48"/>
    <mergeCell ref="V46:AA46"/>
    <mergeCell ref="AH47:AM47"/>
    <mergeCell ref="AZ47:BE47"/>
    <mergeCell ref="BF47:BK47"/>
    <mergeCell ref="AT46:AY46"/>
    <mergeCell ref="AN47:AS47"/>
    <mergeCell ref="C1:G1"/>
    <mergeCell ref="C19:G19"/>
    <mergeCell ref="J46:O46"/>
    <mergeCell ref="P46:U46"/>
    <mergeCell ref="DN46:DS46"/>
    <mergeCell ref="AH46:AM46"/>
    <mergeCell ref="AN46:AS46"/>
    <mergeCell ref="DH46:DM46"/>
    <mergeCell ref="AZ46:BE46"/>
    <mergeCell ref="AB46:AG46"/>
    <mergeCell ref="J47:O47"/>
    <mergeCell ref="DB47:DG47"/>
    <mergeCell ref="CJ46:CO46"/>
    <mergeCell ref="DT46:DY46"/>
    <mergeCell ref="DT47:DY47"/>
    <mergeCell ref="DZ46:EE46"/>
    <mergeCell ref="CP47:CU47"/>
    <mergeCell ref="AT47:AY47"/>
    <mergeCell ref="BR47:BW47"/>
    <mergeCell ref="BF46:BK46"/>
    <mergeCell ref="BL46:BQ46"/>
    <mergeCell ref="BR46:BW46"/>
    <mergeCell ref="DB48:DG48"/>
    <mergeCell ref="BR48:BW48"/>
    <mergeCell ref="DH48:DM48"/>
    <mergeCell ref="DB46:DG46"/>
    <mergeCell ref="CV46:DA46"/>
    <mergeCell ref="CV47:DA47"/>
    <mergeCell ref="CP48:CU48"/>
    <mergeCell ref="CP46:CU46"/>
    <mergeCell ref="DT48:DY48"/>
    <mergeCell ref="EF47:EK47"/>
    <mergeCell ref="EF48:EK48"/>
    <mergeCell ref="DZ47:EE47"/>
    <mergeCell ref="EL46:EQ46"/>
    <mergeCell ref="CV48:DA48"/>
    <mergeCell ref="DH47:DM47"/>
    <mergeCell ref="FV46:GA46"/>
    <mergeCell ref="EX47:FC47"/>
    <mergeCell ref="FJ46:FO46"/>
    <mergeCell ref="FV47:GA47"/>
    <mergeCell ref="ER46:EW46"/>
    <mergeCell ref="EF46:EK46"/>
    <mergeCell ref="GB47:GG47"/>
    <mergeCell ref="GN47:GS47"/>
    <mergeCell ref="DN48:DS48"/>
    <mergeCell ref="DN47:DS47"/>
    <mergeCell ref="DZ48:EE48"/>
    <mergeCell ref="FD48:FI48"/>
    <mergeCell ref="EX48:FC48"/>
    <mergeCell ref="ER48:EW48"/>
    <mergeCell ref="FV48:GA48"/>
    <mergeCell ref="FP47:FU47"/>
    <mergeCell ref="EL47:EQ47"/>
    <mergeCell ref="FP48:FU48"/>
    <mergeCell ref="ER47:EW47"/>
    <mergeCell ref="EX46:FC46"/>
    <mergeCell ref="FP46:FU46"/>
    <mergeCell ref="FJ47:FO47"/>
    <mergeCell ref="FJ48:FO48"/>
    <mergeCell ref="FD47:FI47"/>
    <mergeCell ref="FD46:FI46"/>
    <mergeCell ref="EL48:EQ48"/>
    <mergeCell ref="HL48:HQ48"/>
    <mergeCell ref="HF47:HK47"/>
    <mergeCell ref="GZ48:HE48"/>
    <mergeCell ref="GT48:GY48"/>
    <mergeCell ref="HF46:HK46"/>
    <mergeCell ref="GB46:GG46"/>
    <mergeCell ref="GB48:GG48"/>
    <mergeCell ref="GH48:GM48"/>
    <mergeCell ref="GN48:GS48"/>
    <mergeCell ref="GH47:GM47"/>
    <mergeCell ref="GN46:GS46"/>
    <mergeCell ref="GH46:GM46"/>
    <mergeCell ref="GZ46:HE46"/>
    <mergeCell ref="GT47:GY47"/>
    <mergeCell ref="GZ47:HE47"/>
    <mergeCell ref="HF48:HK48"/>
    <mergeCell ref="GT46:GY46"/>
    <mergeCell ref="IP48:IU48"/>
    <mergeCell ref="ID47:II47"/>
    <mergeCell ref="HR48:HW48"/>
    <mergeCell ref="HX47:IC47"/>
    <mergeCell ref="IJ48:IO48"/>
    <mergeCell ref="ID48:II48"/>
    <mergeCell ref="HR47:HW47"/>
    <mergeCell ref="HX48:IC48"/>
    <mergeCell ref="IP46:IS46"/>
    <mergeCell ref="HL46:HQ46"/>
    <mergeCell ref="IJ47:IO47"/>
    <mergeCell ref="IJ46:IO46"/>
    <mergeCell ref="ID46:II46"/>
    <mergeCell ref="HR46:HW46"/>
    <mergeCell ref="HX46:IC46"/>
    <mergeCell ref="IP47:IS47"/>
    <mergeCell ref="HL47:HQ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6" zoomScale="125" workbookViewId="0">
      <selection activeCell="E11" sqref="E1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0.140625" style="23" customWidth="1"/>
    <col min="6" max="6" width="9" style="590" customWidth="1"/>
    <col min="7" max="7" width="21.42578125" style="23" customWidth="1"/>
    <col min="8" max="8" width="8.28515625" style="23" customWidth="1"/>
    <col min="9" max="16384" width="10.7109375" style="23"/>
  </cols>
  <sheetData>
    <row r="1" spans="1:8" ht="105" customHeight="1">
      <c r="C1" s="949" t="s">
        <v>2396</v>
      </c>
      <c r="D1" s="949"/>
      <c r="E1" s="949"/>
      <c r="F1" s="949"/>
      <c r="G1" s="949"/>
    </row>
    <row r="2" spans="1:8">
      <c r="A2" s="268" t="s">
        <v>5141</v>
      </c>
      <c r="G2" s="22"/>
    </row>
    <row r="3" spans="1:8">
      <c r="A3" s="267" t="s">
        <v>5150</v>
      </c>
      <c r="G3" s="31">
        <v>40626</v>
      </c>
    </row>
    <row r="4" spans="1:8">
      <c r="A4" s="267" t="s">
        <v>5423</v>
      </c>
      <c r="G4" s="24" t="s">
        <v>5354</v>
      </c>
    </row>
    <row r="5" spans="1:8">
      <c r="A5" s="267" t="s">
        <v>5047</v>
      </c>
    </row>
    <row r="6" spans="1:8">
      <c r="C6" s="49" t="s">
        <v>4936</v>
      </c>
      <c r="D6" s="173"/>
      <c r="E6" s="173"/>
      <c r="F6" s="591"/>
      <c r="G6" s="46"/>
      <c r="H6" s="199"/>
    </row>
    <row r="7" spans="1:8">
      <c r="C7" s="269" t="s">
        <v>5364</v>
      </c>
      <c r="D7" s="174" t="s">
        <v>4937</v>
      </c>
      <c r="E7" s="174"/>
      <c r="F7" s="592"/>
      <c r="G7" s="48"/>
      <c r="H7" s="199"/>
    </row>
    <row r="8" spans="1:8">
      <c r="A8" s="267" t="s">
        <v>5295</v>
      </c>
      <c r="C8" s="269" t="s">
        <v>5304</v>
      </c>
      <c r="D8" s="174" t="s">
        <v>5305</v>
      </c>
      <c r="E8" s="174"/>
      <c r="F8" s="592"/>
      <c r="G8" s="270"/>
      <c r="H8" s="199"/>
    </row>
    <row r="9" spans="1:8">
      <c r="A9" s="267" t="s">
        <v>4593</v>
      </c>
      <c r="C9" s="269" t="s">
        <v>5941</v>
      </c>
      <c r="D9" s="174" t="s">
        <v>5561</v>
      </c>
      <c r="E9" s="174"/>
      <c r="F9" s="592"/>
      <c r="G9" s="270"/>
      <c r="H9" s="199"/>
    </row>
    <row r="10" spans="1:8">
      <c r="A10" s="267" t="s">
        <v>5418</v>
      </c>
      <c r="C10" s="272"/>
      <c r="D10" s="174"/>
      <c r="E10" s="174"/>
      <c r="F10" s="592"/>
      <c r="G10" s="270"/>
      <c r="H10" s="199"/>
    </row>
    <row r="11" spans="1:8">
      <c r="A11" s="267" t="s">
        <v>5232</v>
      </c>
      <c r="C11" s="47" t="s">
        <v>5562</v>
      </c>
      <c r="D11" s="199"/>
      <c r="E11" s="199" t="s">
        <v>5616</v>
      </c>
      <c r="F11" s="593"/>
      <c r="G11" s="270"/>
      <c r="H11" s="199"/>
    </row>
    <row r="12" spans="1:8">
      <c r="A12" s="267" t="s">
        <v>5563</v>
      </c>
      <c r="C12" s="47" t="s">
        <v>5359</v>
      </c>
      <c r="D12" s="174"/>
      <c r="E12" s="174" t="s">
        <v>4702</v>
      </c>
      <c r="F12" s="592"/>
      <c r="G12" s="270"/>
      <c r="H12" s="199"/>
    </row>
    <row r="13" spans="1:8">
      <c r="A13" s="271"/>
      <c r="C13" s="47" t="s">
        <v>4699</v>
      </c>
      <c r="D13" s="199"/>
      <c r="E13" s="199"/>
      <c r="F13" s="593"/>
      <c r="G13" s="270"/>
      <c r="H13" s="199"/>
    </row>
    <row r="14" spans="1:8">
      <c r="A14" s="274"/>
      <c r="C14" s="47" t="s">
        <v>4700</v>
      </c>
      <c r="D14" s="199"/>
      <c r="E14" s="199" t="s">
        <v>5280</v>
      </c>
      <c r="F14" s="593"/>
      <c r="G14" s="275"/>
      <c r="H14" s="199"/>
    </row>
    <row r="15" spans="1:8">
      <c r="A15" s="274" t="s">
        <v>5281</v>
      </c>
      <c r="C15" s="272" t="s">
        <v>5293</v>
      </c>
      <c r="D15" s="199"/>
      <c r="E15" s="199"/>
      <c r="F15" s="593"/>
      <c r="G15" s="270"/>
      <c r="H15" s="199"/>
    </row>
    <row r="16" spans="1:8">
      <c r="A16" s="804" t="s">
        <v>5683</v>
      </c>
      <c r="C16" s="272"/>
      <c r="D16" s="199"/>
      <c r="E16" s="199"/>
      <c r="F16" s="593"/>
      <c r="G16" s="270"/>
      <c r="H16" s="199"/>
    </row>
    <row r="17" spans="1:8">
      <c r="C17" s="272"/>
      <c r="D17" s="199"/>
      <c r="E17" s="199"/>
      <c r="F17" s="593"/>
      <c r="G17" s="270"/>
      <c r="H17" s="199"/>
    </row>
    <row r="18" spans="1:8">
      <c r="C18" s="276" t="s">
        <v>5684</v>
      </c>
      <c r="D18" s="277"/>
      <c r="E18" s="277"/>
      <c r="F18" s="594"/>
      <c r="G18" s="279"/>
      <c r="H18" s="199"/>
    </row>
    <row r="19" spans="1:8">
      <c r="A19" s="267" t="s">
        <v>1967</v>
      </c>
      <c r="C19" s="954"/>
      <c r="D19" s="954"/>
      <c r="E19" s="954"/>
      <c r="F19" s="954"/>
      <c r="G19" s="954"/>
    </row>
    <row r="20" spans="1:8">
      <c r="A20" s="274" t="s">
        <v>5565</v>
      </c>
      <c r="C20" s="274"/>
      <c r="D20" s="274"/>
      <c r="E20" s="274"/>
      <c r="F20" s="595"/>
    </row>
    <row r="21" spans="1:8">
      <c r="A21" s="801"/>
      <c r="C21" s="274"/>
      <c r="D21" s="274"/>
      <c r="E21" s="274"/>
      <c r="F21" s="595"/>
    </row>
    <row r="22" spans="1:8" s="286" customFormat="1" ht="16" customHeight="1">
      <c r="A22" s="282"/>
      <c r="B22" s="18"/>
      <c r="C22" s="597"/>
      <c r="D22" s="597"/>
      <c r="E22" s="597"/>
      <c r="F22" s="598"/>
      <c r="G22" s="284"/>
      <c r="H22" s="285"/>
    </row>
    <row r="23" spans="1:8" ht="29" customHeight="1">
      <c r="A23" s="287" t="s">
        <v>5554</v>
      </c>
      <c r="B23" s="30" t="s">
        <v>5924</v>
      </c>
      <c r="C23" s="30" t="s">
        <v>5066</v>
      </c>
      <c r="D23" s="513" t="s">
        <v>5067</v>
      </c>
      <c r="E23" s="30" t="s">
        <v>5326</v>
      </c>
      <c r="F23" s="599" t="s">
        <v>4959</v>
      </c>
      <c r="G23" s="30" t="s">
        <v>4584</v>
      </c>
      <c r="H23" s="13"/>
    </row>
    <row r="24" spans="1:8">
      <c r="A24" s="288">
        <v>40653</v>
      </c>
      <c r="B24" s="289" t="s">
        <v>2615</v>
      </c>
      <c r="C24" s="290">
        <v>295</v>
      </c>
      <c r="D24" s="600">
        <v>3</v>
      </c>
      <c r="E24" s="290">
        <f>C24*D24</f>
        <v>885</v>
      </c>
      <c r="F24" s="601">
        <v>0.8</v>
      </c>
      <c r="G24" s="223">
        <f t="shared" ref="G24:G38" si="0">E24*(1-F24)</f>
        <v>176.99999999999997</v>
      </c>
      <c r="H24" s="13"/>
    </row>
    <row r="25" spans="1:8">
      <c r="A25" s="23"/>
      <c r="B25" s="289" t="s">
        <v>5450</v>
      </c>
      <c r="C25" s="290"/>
      <c r="D25" s="600"/>
      <c r="E25" s="290"/>
      <c r="F25" s="603"/>
      <c r="G25" s="223">
        <f t="shared" si="0"/>
        <v>0</v>
      </c>
      <c r="H25" s="604"/>
    </row>
    <row r="26" spans="1:8">
      <c r="A26" s="293"/>
      <c r="B26" s="294" t="s">
        <v>5691</v>
      </c>
      <c r="C26" s="290"/>
      <c r="D26" s="600"/>
      <c r="E26" s="290"/>
      <c r="F26" s="603"/>
      <c r="G26" s="223">
        <f t="shared" si="0"/>
        <v>0</v>
      </c>
      <c r="H26" s="604"/>
    </row>
    <row r="27" spans="1:8">
      <c r="A27" s="293"/>
      <c r="B27" s="294" t="s">
        <v>5692</v>
      </c>
      <c r="C27" s="290"/>
      <c r="D27" s="600"/>
      <c r="E27" s="290"/>
      <c r="F27" s="603"/>
      <c r="G27" s="223">
        <f t="shared" si="0"/>
        <v>0</v>
      </c>
      <c r="H27" s="604"/>
    </row>
    <row r="28" spans="1:8">
      <c r="A28" s="293"/>
      <c r="B28" s="294" t="s">
        <v>5573</v>
      </c>
      <c r="C28" s="290"/>
      <c r="D28" s="600"/>
      <c r="E28" s="290"/>
      <c r="F28" s="603"/>
      <c r="G28" s="223">
        <f t="shared" si="0"/>
        <v>0</v>
      </c>
      <c r="H28" s="604"/>
    </row>
    <row r="29" spans="1:8">
      <c r="A29" s="293"/>
      <c r="B29" s="294" t="s">
        <v>6189</v>
      </c>
      <c r="C29" s="290"/>
      <c r="D29" s="600"/>
      <c r="E29" s="290"/>
      <c r="F29" s="603"/>
      <c r="G29" s="223">
        <f t="shared" si="0"/>
        <v>0</v>
      </c>
      <c r="H29" s="604"/>
    </row>
    <row r="30" spans="1:8">
      <c r="A30" s="293"/>
      <c r="B30" s="294" t="s">
        <v>5704</v>
      </c>
      <c r="C30" s="290"/>
      <c r="D30" s="600"/>
      <c r="E30" s="290"/>
      <c r="F30" s="603"/>
      <c r="G30" s="223">
        <f t="shared" si="0"/>
        <v>0</v>
      </c>
      <c r="H30" s="604"/>
    </row>
    <row r="31" spans="1:8">
      <c r="A31" s="293"/>
      <c r="B31" s="294" t="s">
        <v>5813</v>
      </c>
      <c r="C31" s="290"/>
      <c r="D31" s="600"/>
      <c r="E31" s="290"/>
      <c r="F31" s="603"/>
      <c r="G31" s="223">
        <f t="shared" si="0"/>
        <v>0</v>
      </c>
      <c r="H31" s="604"/>
    </row>
    <row r="32" spans="1:8">
      <c r="A32" s="293"/>
      <c r="B32" s="294" t="s">
        <v>5862</v>
      </c>
      <c r="C32" s="290"/>
      <c r="D32" s="600"/>
      <c r="E32" s="290"/>
      <c r="F32" s="603"/>
      <c r="G32" s="223">
        <f t="shared" si="0"/>
        <v>0</v>
      </c>
      <c r="H32" s="604"/>
    </row>
    <row r="33" spans="1:256">
      <c r="A33" s="293"/>
      <c r="B33" s="294" t="s">
        <v>5863</v>
      </c>
      <c r="C33" s="295">
        <v>75</v>
      </c>
      <c r="D33" s="605">
        <v>2</v>
      </c>
      <c r="E33" s="290">
        <f>C33*D33</f>
        <v>150</v>
      </c>
      <c r="F33" s="606"/>
      <c r="G33" s="223">
        <f t="shared" si="0"/>
        <v>150</v>
      </c>
      <c r="H33" s="604"/>
    </row>
    <row r="34" spans="1:256">
      <c r="A34" s="293"/>
      <c r="B34" s="294" t="s">
        <v>5223</v>
      </c>
      <c r="C34" s="290">
        <v>40</v>
      </c>
      <c r="D34" s="600">
        <v>5</v>
      </c>
      <c r="E34" s="290">
        <f>C34*D34</f>
        <v>200</v>
      </c>
      <c r="F34" s="603"/>
      <c r="G34" s="223">
        <f t="shared" si="0"/>
        <v>200</v>
      </c>
      <c r="H34" s="13"/>
    </row>
    <row r="35" spans="1:256">
      <c r="A35" s="293"/>
      <c r="B35" s="294" t="s">
        <v>5558</v>
      </c>
      <c r="C35" s="290"/>
      <c r="D35" s="600"/>
      <c r="E35" s="290"/>
      <c r="F35" s="606"/>
      <c r="G35" s="223">
        <f t="shared" si="0"/>
        <v>0</v>
      </c>
      <c r="H35" s="13"/>
    </row>
    <row r="36" spans="1:256">
      <c r="A36" s="293"/>
      <c r="B36" s="294" t="s">
        <v>5224</v>
      </c>
      <c r="C36" s="290"/>
      <c r="D36" s="600"/>
      <c r="E36" s="290"/>
      <c r="F36" s="603"/>
      <c r="G36" s="223">
        <f t="shared" si="0"/>
        <v>0</v>
      </c>
      <c r="H36" s="13"/>
    </row>
    <row r="37" spans="1:256">
      <c r="A37" s="293"/>
      <c r="B37" s="457" t="s">
        <v>5729</v>
      </c>
      <c r="C37" s="290"/>
      <c r="D37" s="621"/>
      <c r="E37" s="290"/>
      <c r="F37" s="606"/>
      <c r="G37" s="223">
        <f t="shared" si="0"/>
        <v>0</v>
      </c>
      <c r="H37" s="13"/>
    </row>
    <row r="38" spans="1:256" ht="16" thickBot="1">
      <c r="A38" s="293"/>
      <c r="B38" s="299"/>
      <c r="C38" s="300"/>
      <c r="D38" s="622"/>
      <c r="E38" s="300"/>
      <c r="F38" s="623"/>
      <c r="G38" s="230">
        <f t="shared" si="0"/>
        <v>0</v>
      </c>
      <c r="H38" s="13"/>
    </row>
    <row r="39" spans="1:256" s="308" customFormat="1" ht="16" customHeight="1">
      <c r="A39" s="303"/>
      <c r="B39" s="12" t="s">
        <v>5348</v>
      </c>
      <c r="C39" s="609"/>
      <c r="D39" s="609"/>
      <c r="E39" s="226">
        <f>SUM(E24:E38)</f>
        <v>1235</v>
      </c>
      <c r="F39" s="226"/>
      <c r="G39" s="226">
        <f>SUM(G24:G38)</f>
        <v>527</v>
      </c>
      <c r="H39" s="307"/>
    </row>
    <row r="41" spans="1:256">
      <c r="C41" s="309" t="s">
        <v>5623</v>
      </c>
      <c r="D41" s="624">
        <f>G39/2</f>
        <v>263.5</v>
      </c>
      <c r="E41" s="624"/>
      <c r="F41" s="613"/>
    </row>
    <row r="43" spans="1:256">
      <c r="C43" s="1" t="s">
        <v>5624</v>
      </c>
      <c r="D43" s="1"/>
      <c r="E43" s="1"/>
      <c r="F43" s="614"/>
      <c r="G43" s="1"/>
      <c r="H43" s="1"/>
      <c r="I43" s="1"/>
    </row>
    <row r="44" spans="1:256">
      <c r="C44" s="1" t="s">
        <v>5230</v>
      </c>
      <c r="D44" s="1"/>
      <c r="E44" s="1"/>
      <c r="F44" s="614"/>
      <c r="G44" s="1"/>
      <c r="H44" s="1"/>
      <c r="I44" s="1"/>
    </row>
    <row r="45" spans="1:256">
      <c r="C45" s="802" t="s">
        <v>4754</v>
      </c>
      <c r="D45" s="802"/>
      <c r="E45" s="802"/>
      <c r="F45" s="805"/>
      <c r="G45" s="802"/>
      <c r="H45" s="802"/>
      <c r="I45" s="315"/>
      <c r="J45" s="948"/>
      <c r="K45" s="948"/>
      <c r="L45" s="948"/>
      <c r="M45" s="948"/>
      <c r="N45" s="948"/>
      <c r="O45" s="948"/>
      <c r="P45" s="948"/>
      <c r="Q45" s="948"/>
      <c r="R45" s="948"/>
      <c r="S45" s="948"/>
      <c r="T45" s="948"/>
      <c r="U45" s="948"/>
      <c r="V45" s="948" t="s">
        <v>5624</v>
      </c>
      <c r="W45" s="948"/>
      <c r="X45" s="948"/>
      <c r="Y45" s="948"/>
      <c r="Z45" s="948"/>
      <c r="AA45" s="948"/>
      <c r="AB45" s="948" t="s">
        <v>5624</v>
      </c>
      <c r="AC45" s="948"/>
      <c r="AD45" s="948"/>
      <c r="AE45" s="948"/>
      <c r="AF45" s="948"/>
      <c r="AG45" s="948"/>
      <c r="AH45" s="948" t="s">
        <v>5624</v>
      </c>
      <c r="AI45" s="948"/>
      <c r="AJ45" s="948"/>
      <c r="AK45" s="948"/>
      <c r="AL45" s="948"/>
      <c r="AM45" s="948"/>
      <c r="AN45" s="948" t="s">
        <v>5624</v>
      </c>
      <c r="AO45" s="948"/>
      <c r="AP45" s="948"/>
      <c r="AQ45" s="948"/>
      <c r="AR45" s="948"/>
      <c r="AS45" s="948"/>
      <c r="AT45" s="948" t="s">
        <v>5624</v>
      </c>
      <c r="AU45" s="948"/>
      <c r="AV45" s="948"/>
      <c r="AW45" s="948"/>
      <c r="AX45" s="948"/>
      <c r="AY45" s="948"/>
      <c r="AZ45" s="948" t="s">
        <v>5624</v>
      </c>
      <c r="BA45" s="948"/>
      <c r="BB45" s="948"/>
      <c r="BC45" s="948"/>
      <c r="BD45" s="948"/>
      <c r="BE45" s="948"/>
      <c r="BF45" s="948" t="s">
        <v>5624</v>
      </c>
      <c r="BG45" s="948"/>
      <c r="BH45" s="948"/>
      <c r="BI45" s="948"/>
      <c r="BJ45" s="948"/>
      <c r="BK45" s="948"/>
      <c r="BL45" s="948" t="s">
        <v>5624</v>
      </c>
      <c r="BM45" s="948"/>
      <c r="BN45" s="948"/>
      <c r="BO45" s="948"/>
      <c r="BP45" s="948"/>
      <c r="BQ45" s="948"/>
      <c r="BR45" s="948" t="s">
        <v>5624</v>
      </c>
      <c r="BS45" s="948"/>
      <c r="BT45" s="948"/>
      <c r="BU45" s="948"/>
      <c r="BV45" s="948"/>
      <c r="BW45" s="948"/>
      <c r="BX45" s="948" t="s">
        <v>5624</v>
      </c>
      <c r="BY45" s="948"/>
      <c r="BZ45" s="948"/>
      <c r="CA45" s="948"/>
      <c r="CB45" s="948"/>
      <c r="CC45" s="948"/>
      <c r="CD45" s="948" t="s">
        <v>5624</v>
      </c>
      <c r="CE45" s="948"/>
      <c r="CF45" s="948"/>
      <c r="CG45" s="948"/>
      <c r="CH45" s="948"/>
      <c r="CI45" s="948"/>
      <c r="CJ45" s="948" t="s">
        <v>5624</v>
      </c>
      <c r="CK45" s="948"/>
      <c r="CL45" s="948"/>
      <c r="CM45" s="948"/>
      <c r="CN45" s="948"/>
      <c r="CO45" s="948"/>
      <c r="CP45" s="948" t="s">
        <v>5624</v>
      </c>
      <c r="CQ45" s="948"/>
      <c r="CR45" s="948"/>
      <c r="CS45" s="948"/>
      <c r="CT45" s="948"/>
      <c r="CU45" s="948"/>
      <c r="CV45" s="948" t="s">
        <v>5624</v>
      </c>
      <c r="CW45" s="948"/>
      <c r="CX45" s="948"/>
      <c r="CY45" s="948"/>
      <c r="CZ45" s="948"/>
      <c r="DA45" s="948"/>
      <c r="DB45" s="948" t="s">
        <v>5624</v>
      </c>
      <c r="DC45" s="948"/>
      <c r="DD45" s="948"/>
      <c r="DE45" s="948"/>
      <c r="DF45" s="948"/>
      <c r="DG45" s="948"/>
      <c r="DH45" s="948" t="s">
        <v>5624</v>
      </c>
      <c r="DI45" s="948"/>
      <c r="DJ45" s="948"/>
      <c r="DK45" s="948"/>
      <c r="DL45" s="948"/>
      <c r="DM45" s="948"/>
      <c r="DN45" s="948" t="s">
        <v>5624</v>
      </c>
      <c r="DO45" s="948"/>
      <c r="DP45" s="948"/>
      <c r="DQ45" s="948"/>
      <c r="DR45" s="948"/>
      <c r="DS45" s="948"/>
      <c r="DT45" s="948" t="s">
        <v>5624</v>
      </c>
      <c r="DU45" s="948"/>
      <c r="DV45" s="948"/>
      <c r="DW45" s="948"/>
      <c r="DX45" s="948"/>
      <c r="DY45" s="948"/>
      <c r="DZ45" s="948" t="s">
        <v>5624</v>
      </c>
      <c r="EA45" s="948"/>
      <c r="EB45" s="948"/>
      <c r="EC45" s="948"/>
      <c r="ED45" s="948"/>
      <c r="EE45" s="948"/>
      <c r="EF45" s="948" t="s">
        <v>5624</v>
      </c>
      <c r="EG45" s="948"/>
      <c r="EH45" s="948"/>
      <c r="EI45" s="948"/>
      <c r="EJ45" s="948"/>
      <c r="EK45" s="948"/>
      <c r="EL45" s="948" t="s">
        <v>5624</v>
      </c>
      <c r="EM45" s="948"/>
      <c r="EN45" s="948"/>
      <c r="EO45" s="948"/>
      <c r="EP45" s="948"/>
      <c r="EQ45" s="948"/>
      <c r="ER45" s="948" t="s">
        <v>5624</v>
      </c>
      <c r="ES45" s="948"/>
      <c r="ET45" s="948"/>
      <c r="EU45" s="948"/>
      <c r="EV45" s="948"/>
      <c r="EW45" s="948"/>
      <c r="EX45" s="948" t="s">
        <v>5624</v>
      </c>
      <c r="EY45" s="948"/>
      <c r="EZ45" s="948"/>
      <c r="FA45" s="948"/>
      <c r="FB45" s="948"/>
      <c r="FC45" s="948"/>
      <c r="FD45" s="948" t="s">
        <v>5624</v>
      </c>
      <c r="FE45" s="948"/>
      <c r="FF45" s="948"/>
      <c r="FG45" s="948"/>
      <c r="FH45" s="948"/>
      <c r="FI45" s="948"/>
      <c r="FJ45" s="948" t="s">
        <v>5624</v>
      </c>
      <c r="FK45" s="948"/>
      <c r="FL45" s="948"/>
      <c r="FM45" s="948"/>
      <c r="FN45" s="948"/>
      <c r="FO45" s="948"/>
      <c r="FP45" s="948" t="s">
        <v>5624</v>
      </c>
      <c r="FQ45" s="948"/>
      <c r="FR45" s="948"/>
      <c r="FS45" s="948"/>
      <c r="FT45" s="948"/>
      <c r="FU45" s="948"/>
      <c r="FV45" s="948" t="s">
        <v>5624</v>
      </c>
      <c r="FW45" s="948"/>
      <c r="FX45" s="948"/>
      <c r="FY45" s="948"/>
      <c r="FZ45" s="948"/>
      <c r="GA45" s="948"/>
      <c r="GB45" s="948" t="s">
        <v>5624</v>
      </c>
      <c r="GC45" s="948"/>
      <c r="GD45" s="948"/>
      <c r="GE45" s="948"/>
      <c r="GF45" s="948"/>
      <c r="GG45" s="948"/>
      <c r="GH45" s="948" t="s">
        <v>5624</v>
      </c>
      <c r="GI45" s="948"/>
      <c r="GJ45" s="948"/>
      <c r="GK45" s="948"/>
      <c r="GL45" s="948"/>
      <c r="GM45" s="948"/>
      <c r="GN45" s="948" t="s">
        <v>5624</v>
      </c>
      <c r="GO45" s="948"/>
      <c r="GP45" s="948"/>
      <c r="GQ45" s="948"/>
      <c r="GR45" s="948"/>
      <c r="GS45" s="948"/>
      <c r="GT45" s="948" t="s">
        <v>5624</v>
      </c>
      <c r="GU45" s="948"/>
      <c r="GV45" s="948"/>
      <c r="GW45" s="948"/>
      <c r="GX45" s="948"/>
      <c r="GY45" s="948"/>
      <c r="GZ45" s="948" t="s">
        <v>5624</v>
      </c>
      <c r="HA45" s="948"/>
      <c r="HB45" s="948"/>
      <c r="HC45" s="948"/>
      <c r="HD45" s="948"/>
      <c r="HE45" s="948"/>
      <c r="HF45" s="948" t="s">
        <v>5624</v>
      </c>
      <c r="HG45" s="948"/>
      <c r="HH45" s="948"/>
      <c r="HI45" s="948"/>
      <c r="HJ45" s="948"/>
      <c r="HK45" s="948"/>
      <c r="HL45" s="948" t="s">
        <v>5624</v>
      </c>
      <c r="HM45" s="948"/>
      <c r="HN45" s="948"/>
      <c r="HO45" s="948"/>
      <c r="HP45" s="948"/>
      <c r="HQ45" s="948"/>
      <c r="HR45" s="948" t="s">
        <v>5624</v>
      </c>
      <c r="HS45" s="948"/>
      <c r="HT45" s="948"/>
      <c r="HU45" s="948"/>
      <c r="HV45" s="948"/>
      <c r="HW45" s="948"/>
      <c r="HX45" s="948" t="s">
        <v>5624</v>
      </c>
      <c r="HY45" s="948"/>
      <c r="HZ45" s="948"/>
      <c r="IA45" s="948"/>
      <c r="IB45" s="948"/>
      <c r="IC45" s="948"/>
      <c r="ID45" s="948" t="s">
        <v>5624</v>
      </c>
      <c r="IE45" s="948"/>
      <c r="IF45" s="948"/>
      <c r="IG45" s="948"/>
      <c r="IH45" s="948"/>
      <c r="II45" s="948"/>
      <c r="IJ45" s="948" t="s">
        <v>5624</v>
      </c>
      <c r="IK45" s="948"/>
      <c r="IL45" s="948"/>
      <c r="IM45" s="948"/>
      <c r="IN45" s="948"/>
      <c r="IO45" s="948"/>
      <c r="IP45" s="948" t="s">
        <v>5624</v>
      </c>
      <c r="IQ45" s="948"/>
      <c r="IR45" s="948"/>
      <c r="IS45" s="948"/>
    </row>
    <row r="46" spans="1:256">
      <c r="C46" s="1" t="s">
        <v>5344</v>
      </c>
      <c r="D46" s="1"/>
      <c r="E46" s="1"/>
      <c r="F46" s="614"/>
      <c r="G46" s="1"/>
      <c r="H46" s="1"/>
      <c r="I46" s="1"/>
      <c r="J46" s="948"/>
      <c r="K46" s="948"/>
      <c r="L46" s="948"/>
      <c r="M46" s="948"/>
      <c r="N46" s="948"/>
      <c r="O46" s="948"/>
      <c r="P46" s="948"/>
      <c r="Q46" s="948"/>
      <c r="R46" s="948"/>
      <c r="S46" s="948"/>
      <c r="T46" s="948"/>
      <c r="U46" s="948"/>
      <c r="V46" s="948" t="s">
        <v>6008</v>
      </c>
      <c r="W46" s="948"/>
      <c r="X46" s="948"/>
      <c r="Y46" s="948"/>
      <c r="Z46" s="948"/>
      <c r="AA46" s="948"/>
      <c r="AB46" s="948" t="s">
        <v>6008</v>
      </c>
      <c r="AC46" s="948"/>
      <c r="AD46" s="948"/>
      <c r="AE46" s="948"/>
      <c r="AF46" s="948"/>
      <c r="AG46" s="948"/>
      <c r="AH46" s="948" t="s">
        <v>6008</v>
      </c>
      <c r="AI46" s="948"/>
      <c r="AJ46" s="948"/>
      <c r="AK46" s="948"/>
      <c r="AL46" s="948"/>
      <c r="AM46" s="948"/>
      <c r="AN46" s="948" t="s">
        <v>6008</v>
      </c>
      <c r="AO46" s="948"/>
      <c r="AP46" s="948"/>
      <c r="AQ46" s="948"/>
      <c r="AR46" s="948"/>
      <c r="AS46" s="948"/>
      <c r="AT46" s="948" t="s">
        <v>6008</v>
      </c>
      <c r="AU46" s="948"/>
      <c r="AV46" s="948"/>
      <c r="AW46" s="948"/>
      <c r="AX46" s="948"/>
      <c r="AY46" s="948"/>
      <c r="AZ46" s="948" t="s">
        <v>6008</v>
      </c>
      <c r="BA46" s="948"/>
      <c r="BB46" s="948"/>
      <c r="BC46" s="948"/>
      <c r="BD46" s="948"/>
      <c r="BE46" s="948"/>
      <c r="BF46" s="948" t="s">
        <v>6008</v>
      </c>
      <c r="BG46" s="948"/>
      <c r="BH46" s="948"/>
      <c r="BI46" s="948"/>
      <c r="BJ46" s="948"/>
      <c r="BK46" s="948"/>
      <c r="BL46" s="948" t="s">
        <v>6008</v>
      </c>
      <c r="BM46" s="948"/>
      <c r="BN46" s="948"/>
      <c r="BO46" s="948"/>
      <c r="BP46" s="948"/>
      <c r="BQ46" s="948"/>
      <c r="BR46" s="948" t="s">
        <v>6008</v>
      </c>
      <c r="BS46" s="948"/>
      <c r="BT46" s="948"/>
      <c r="BU46" s="948"/>
      <c r="BV46" s="948"/>
      <c r="BW46" s="948"/>
      <c r="BX46" s="948" t="s">
        <v>6008</v>
      </c>
      <c r="BY46" s="948"/>
      <c r="BZ46" s="948"/>
      <c r="CA46" s="948"/>
      <c r="CB46" s="948"/>
      <c r="CC46" s="948"/>
      <c r="CD46" s="948" t="s">
        <v>6008</v>
      </c>
      <c r="CE46" s="948"/>
      <c r="CF46" s="948"/>
      <c r="CG46" s="948"/>
      <c r="CH46" s="948"/>
      <c r="CI46" s="948"/>
      <c r="CJ46" s="948" t="s">
        <v>6008</v>
      </c>
      <c r="CK46" s="948"/>
      <c r="CL46" s="948"/>
      <c r="CM46" s="948"/>
      <c r="CN46" s="948"/>
      <c r="CO46" s="948"/>
      <c r="CP46" s="948" t="s">
        <v>6008</v>
      </c>
      <c r="CQ46" s="948"/>
      <c r="CR46" s="948"/>
      <c r="CS46" s="948"/>
      <c r="CT46" s="948"/>
      <c r="CU46" s="948"/>
      <c r="CV46" s="948" t="s">
        <v>6008</v>
      </c>
      <c r="CW46" s="948"/>
      <c r="CX46" s="948"/>
      <c r="CY46" s="948"/>
      <c r="CZ46" s="948"/>
      <c r="DA46" s="948"/>
      <c r="DB46" s="948" t="s">
        <v>6008</v>
      </c>
      <c r="DC46" s="948"/>
      <c r="DD46" s="948"/>
      <c r="DE46" s="948"/>
      <c r="DF46" s="948"/>
      <c r="DG46" s="948"/>
      <c r="DH46" s="948" t="s">
        <v>6008</v>
      </c>
      <c r="DI46" s="948"/>
      <c r="DJ46" s="948"/>
      <c r="DK46" s="948"/>
      <c r="DL46" s="948"/>
      <c r="DM46" s="948"/>
      <c r="DN46" s="948" t="s">
        <v>6008</v>
      </c>
      <c r="DO46" s="948"/>
      <c r="DP46" s="948"/>
      <c r="DQ46" s="948"/>
      <c r="DR46" s="948"/>
      <c r="DS46" s="948"/>
      <c r="DT46" s="948" t="s">
        <v>6008</v>
      </c>
      <c r="DU46" s="948"/>
      <c r="DV46" s="948"/>
      <c r="DW46" s="948"/>
      <c r="DX46" s="948"/>
      <c r="DY46" s="948"/>
      <c r="DZ46" s="948" t="s">
        <v>6008</v>
      </c>
      <c r="EA46" s="948"/>
      <c r="EB46" s="948"/>
      <c r="EC46" s="948"/>
      <c r="ED46" s="948"/>
      <c r="EE46" s="948"/>
      <c r="EF46" s="948" t="s">
        <v>6008</v>
      </c>
      <c r="EG46" s="948"/>
      <c r="EH46" s="948"/>
      <c r="EI46" s="948"/>
      <c r="EJ46" s="948"/>
      <c r="EK46" s="948"/>
      <c r="EL46" s="948" t="s">
        <v>6008</v>
      </c>
      <c r="EM46" s="948"/>
      <c r="EN46" s="948"/>
      <c r="EO46" s="948"/>
      <c r="EP46" s="948"/>
      <c r="EQ46" s="948"/>
      <c r="ER46" s="948" t="s">
        <v>6008</v>
      </c>
      <c r="ES46" s="948"/>
      <c r="ET46" s="948"/>
      <c r="EU46" s="948"/>
      <c r="EV46" s="948"/>
      <c r="EW46" s="948"/>
      <c r="EX46" s="948" t="s">
        <v>6008</v>
      </c>
      <c r="EY46" s="948"/>
      <c r="EZ46" s="948"/>
      <c r="FA46" s="948"/>
      <c r="FB46" s="948"/>
      <c r="FC46" s="948"/>
      <c r="FD46" s="948" t="s">
        <v>6008</v>
      </c>
      <c r="FE46" s="948"/>
      <c r="FF46" s="948"/>
      <c r="FG46" s="948"/>
      <c r="FH46" s="948"/>
      <c r="FI46" s="948"/>
      <c r="FJ46" s="948" t="s">
        <v>6008</v>
      </c>
      <c r="FK46" s="948"/>
      <c r="FL46" s="948"/>
      <c r="FM46" s="948"/>
      <c r="FN46" s="948"/>
      <c r="FO46" s="948"/>
      <c r="FP46" s="948" t="s">
        <v>6008</v>
      </c>
      <c r="FQ46" s="948"/>
      <c r="FR46" s="948"/>
      <c r="FS46" s="948"/>
      <c r="FT46" s="948"/>
      <c r="FU46" s="948"/>
      <c r="FV46" s="948" t="s">
        <v>6008</v>
      </c>
      <c r="FW46" s="948"/>
      <c r="FX46" s="948"/>
      <c r="FY46" s="948"/>
      <c r="FZ46" s="948"/>
      <c r="GA46" s="948"/>
      <c r="GB46" s="948" t="s">
        <v>6008</v>
      </c>
      <c r="GC46" s="948"/>
      <c r="GD46" s="948"/>
      <c r="GE46" s="948"/>
      <c r="GF46" s="948"/>
      <c r="GG46" s="948"/>
      <c r="GH46" s="948" t="s">
        <v>6008</v>
      </c>
      <c r="GI46" s="948"/>
      <c r="GJ46" s="948"/>
      <c r="GK46" s="948"/>
      <c r="GL46" s="948"/>
      <c r="GM46" s="948"/>
      <c r="GN46" s="948" t="s">
        <v>6008</v>
      </c>
      <c r="GO46" s="948"/>
      <c r="GP46" s="948"/>
      <c r="GQ46" s="948"/>
      <c r="GR46" s="948"/>
      <c r="GS46" s="948"/>
      <c r="GT46" s="948" t="s">
        <v>6008</v>
      </c>
      <c r="GU46" s="948"/>
      <c r="GV46" s="948"/>
      <c r="GW46" s="948"/>
      <c r="GX46" s="948"/>
      <c r="GY46" s="948"/>
      <c r="GZ46" s="948" t="s">
        <v>6008</v>
      </c>
      <c r="HA46" s="948"/>
      <c r="HB46" s="948"/>
      <c r="HC46" s="948"/>
      <c r="HD46" s="948"/>
      <c r="HE46" s="948"/>
      <c r="HF46" s="948" t="s">
        <v>6008</v>
      </c>
      <c r="HG46" s="948"/>
      <c r="HH46" s="948"/>
      <c r="HI46" s="948"/>
      <c r="HJ46" s="948"/>
      <c r="HK46" s="948"/>
      <c r="HL46" s="948" t="s">
        <v>6008</v>
      </c>
      <c r="HM46" s="948"/>
      <c r="HN46" s="948"/>
      <c r="HO46" s="948"/>
      <c r="HP46" s="948"/>
      <c r="HQ46" s="948"/>
      <c r="HR46" s="948" t="s">
        <v>6008</v>
      </c>
      <c r="HS46" s="948"/>
      <c r="HT46" s="948"/>
      <c r="HU46" s="948"/>
      <c r="HV46" s="948"/>
      <c r="HW46" s="948"/>
      <c r="HX46" s="948" t="s">
        <v>6008</v>
      </c>
      <c r="HY46" s="948"/>
      <c r="HZ46" s="948"/>
      <c r="IA46" s="948"/>
      <c r="IB46" s="948"/>
      <c r="IC46" s="948"/>
      <c r="ID46" s="948" t="s">
        <v>6008</v>
      </c>
      <c r="IE46" s="948"/>
      <c r="IF46" s="948"/>
      <c r="IG46" s="948"/>
      <c r="IH46" s="948"/>
      <c r="II46" s="948"/>
      <c r="IJ46" s="948" t="s">
        <v>6008</v>
      </c>
      <c r="IK46" s="948"/>
      <c r="IL46" s="948"/>
      <c r="IM46" s="948"/>
      <c r="IN46" s="948"/>
      <c r="IO46" s="948"/>
      <c r="IP46" s="948" t="s">
        <v>6008</v>
      </c>
      <c r="IQ46" s="948"/>
      <c r="IR46" s="948"/>
      <c r="IS46" s="948"/>
    </row>
    <row r="47" spans="1:256">
      <c r="B47" s="1"/>
      <c r="C47" s="1"/>
      <c r="D47" s="1"/>
      <c r="E47" s="1"/>
      <c r="F47" s="614"/>
      <c r="G47" s="1"/>
      <c r="H47" s="1"/>
      <c r="I47" s="1"/>
      <c r="J47" s="1"/>
      <c r="K47" s="1"/>
      <c r="L47" s="1"/>
      <c r="M47" s="1"/>
      <c r="N47" s="1"/>
      <c r="O47" s="1"/>
      <c r="P47" s="948"/>
      <c r="Q47" s="948"/>
      <c r="R47" s="948"/>
      <c r="S47" s="948"/>
      <c r="T47" s="948"/>
      <c r="U47" s="948"/>
      <c r="V47" s="948" t="s">
        <v>5344</v>
      </c>
      <c r="W47" s="948"/>
      <c r="X47" s="948"/>
      <c r="Y47" s="948"/>
      <c r="Z47" s="948"/>
      <c r="AA47" s="948"/>
      <c r="AB47" s="948" t="s">
        <v>5344</v>
      </c>
      <c r="AC47" s="948"/>
      <c r="AD47" s="948"/>
      <c r="AE47" s="948"/>
      <c r="AF47" s="948"/>
      <c r="AG47" s="948"/>
      <c r="AH47" s="948" t="s">
        <v>5344</v>
      </c>
      <c r="AI47" s="948"/>
      <c r="AJ47" s="948"/>
      <c r="AK47" s="948"/>
      <c r="AL47" s="948"/>
      <c r="AM47" s="948"/>
      <c r="AN47" s="948" t="s">
        <v>5344</v>
      </c>
      <c r="AO47" s="948"/>
      <c r="AP47" s="948"/>
      <c r="AQ47" s="948"/>
      <c r="AR47" s="948"/>
      <c r="AS47" s="948"/>
      <c r="AT47" s="948" t="s">
        <v>5344</v>
      </c>
      <c r="AU47" s="948"/>
      <c r="AV47" s="948"/>
      <c r="AW47" s="948"/>
      <c r="AX47" s="948"/>
      <c r="AY47" s="948"/>
      <c r="AZ47" s="948" t="s">
        <v>5344</v>
      </c>
      <c r="BA47" s="948"/>
      <c r="BB47" s="948"/>
      <c r="BC47" s="948"/>
      <c r="BD47" s="948"/>
      <c r="BE47" s="948"/>
      <c r="BF47" s="948" t="s">
        <v>5344</v>
      </c>
      <c r="BG47" s="948"/>
      <c r="BH47" s="948"/>
      <c r="BI47" s="948"/>
      <c r="BJ47" s="948"/>
      <c r="BK47" s="948"/>
      <c r="BL47" s="948" t="s">
        <v>5344</v>
      </c>
      <c r="BM47" s="948"/>
      <c r="BN47" s="948"/>
      <c r="BO47" s="948"/>
      <c r="BP47" s="948"/>
      <c r="BQ47" s="948"/>
      <c r="BR47" s="948" t="s">
        <v>5344</v>
      </c>
      <c r="BS47" s="948"/>
      <c r="BT47" s="948"/>
      <c r="BU47" s="948"/>
      <c r="BV47" s="948"/>
      <c r="BW47" s="948"/>
      <c r="BX47" s="948" t="s">
        <v>5344</v>
      </c>
      <c r="BY47" s="948"/>
      <c r="BZ47" s="948"/>
      <c r="CA47" s="948"/>
      <c r="CB47" s="948"/>
      <c r="CC47" s="948"/>
      <c r="CD47" s="948" t="s">
        <v>5344</v>
      </c>
      <c r="CE47" s="948"/>
      <c r="CF47" s="948"/>
      <c r="CG47" s="948"/>
      <c r="CH47" s="948"/>
      <c r="CI47" s="948"/>
      <c r="CJ47" s="948" t="s">
        <v>5344</v>
      </c>
      <c r="CK47" s="948"/>
      <c r="CL47" s="948"/>
      <c r="CM47" s="948"/>
      <c r="CN47" s="948"/>
      <c r="CO47" s="948"/>
      <c r="CP47" s="948" t="s">
        <v>5344</v>
      </c>
      <c r="CQ47" s="948"/>
      <c r="CR47" s="948"/>
      <c r="CS47" s="948"/>
      <c r="CT47" s="948"/>
      <c r="CU47" s="948"/>
      <c r="CV47" s="948" t="s">
        <v>5344</v>
      </c>
      <c r="CW47" s="948"/>
      <c r="CX47" s="948"/>
      <c r="CY47" s="948"/>
      <c r="CZ47" s="948"/>
      <c r="DA47" s="948"/>
      <c r="DB47" s="948" t="s">
        <v>5344</v>
      </c>
      <c r="DC47" s="948"/>
      <c r="DD47" s="948"/>
      <c r="DE47" s="948"/>
      <c r="DF47" s="948"/>
      <c r="DG47" s="948"/>
      <c r="DH47" s="948" t="s">
        <v>5344</v>
      </c>
      <c r="DI47" s="948"/>
      <c r="DJ47" s="948"/>
      <c r="DK47" s="948"/>
      <c r="DL47" s="948"/>
      <c r="DM47" s="948"/>
      <c r="DN47" s="948" t="s">
        <v>5344</v>
      </c>
      <c r="DO47" s="948"/>
      <c r="DP47" s="948"/>
      <c r="DQ47" s="948"/>
      <c r="DR47" s="948"/>
      <c r="DS47" s="948"/>
      <c r="DT47" s="948" t="s">
        <v>5344</v>
      </c>
      <c r="DU47" s="948"/>
      <c r="DV47" s="948"/>
      <c r="DW47" s="948"/>
      <c r="DX47" s="948"/>
      <c r="DY47" s="948"/>
      <c r="DZ47" s="948" t="s">
        <v>5344</v>
      </c>
      <c r="EA47" s="948"/>
      <c r="EB47" s="948"/>
      <c r="EC47" s="948"/>
      <c r="ED47" s="948"/>
      <c r="EE47" s="948"/>
      <c r="EF47" s="948" t="s">
        <v>5344</v>
      </c>
      <c r="EG47" s="948"/>
      <c r="EH47" s="948"/>
      <c r="EI47" s="948"/>
      <c r="EJ47" s="948"/>
      <c r="EK47" s="948"/>
      <c r="EL47" s="948" t="s">
        <v>5344</v>
      </c>
      <c r="EM47" s="948"/>
      <c r="EN47" s="948"/>
      <c r="EO47" s="948"/>
      <c r="EP47" s="948"/>
      <c r="EQ47" s="948"/>
      <c r="ER47" s="948" t="s">
        <v>5344</v>
      </c>
      <c r="ES47" s="948"/>
      <c r="ET47" s="948"/>
      <c r="EU47" s="948"/>
      <c r="EV47" s="948"/>
      <c r="EW47" s="948"/>
      <c r="EX47" s="948" t="s">
        <v>5344</v>
      </c>
      <c r="EY47" s="948"/>
      <c r="EZ47" s="948"/>
      <c r="FA47" s="948"/>
      <c r="FB47" s="948"/>
      <c r="FC47" s="948"/>
      <c r="FD47" s="948" t="s">
        <v>5344</v>
      </c>
      <c r="FE47" s="948"/>
      <c r="FF47" s="948"/>
      <c r="FG47" s="948"/>
      <c r="FH47" s="948"/>
      <c r="FI47" s="948"/>
      <c r="FJ47" s="948" t="s">
        <v>5344</v>
      </c>
      <c r="FK47" s="948"/>
      <c r="FL47" s="948"/>
      <c r="FM47" s="948"/>
      <c r="FN47" s="948"/>
      <c r="FO47" s="948"/>
      <c r="FP47" s="948" t="s">
        <v>5344</v>
      </c>
      <c r="FQ47" s="948"/>
      <c r="FR47" s="948"/>
      <c r="FS47" s="948"/>
      <c r="FT47" s="948"/>
      <c r="FU47" s="948"/>
      <c r="FV47" s="948" t="s">
        <v>5344</v>
      </c>
      <c r="FW47" s="948"/>
      <c r="FX47" s="948"/>
      <c r="FY47" s="948"/>
      <c r="FZ47" s="948"/>
      <c r="GA47" s="948"/>
      <c r="GB47" s="948" t="s">
        <v>5344</v>
      </c>
      <c r="GC47" s="948"/>
      <c r="GD47" s="948"/>
      <c r="GE47" s="948"/>
      <c r="GF47" s="948"/>
      <c r="GG47" s="948"/>
      <c r="GH47" s="948" t="s">
        <v>5344</v>
      </c>
      <c r="GI47" s="948"/>
      <c r="GJ47" s="948"/>
      <c r="GK47" s="948"/>
      <c r="GL47" s="948"/>
      <c r="GM47" s="948"/>
      <c r="GN47" s="948" t="s">
        <v>5344</v>
      </c>
      <c r="GO47" s="948"/>
      <c r="GP47" s="948"/>
      <c r="GQ47" s="948"/>
      <c r="GR47" s="948"/>
      <c r="GS47" s="948"/>
      <c r="GT47" s="948" t="s">
        <v>5344</v>
      </c>
      <c r="GU47" s="948"/>
      <c r="GV47" s="948"/>
      <c r="GW47" s="948"/>
      <c r="GX47" s="948"/>
      <c r="GY47" s="948"/>
      <c r="GZ47" s="948" t="s">
        <v>5344</v>
      </c>
      <c r="HA47" s="948"/>
      <c r="HB47" s="948"/>
      <c r="HC47" s="948"/>
      <c r="HD47" s="948"/>
      <c r="HE47" s="948"/>
      <c r="HF47" s="948" t="s">
        <v>5344</v>
      </c>
      <c r="HG47" s="948"/>
      <c r="HH47" s="948"/>
      <c r="HI47" s="948"/>
      <c r="HJ47" s="948"/>
      <c r="HK47" s="948"/>
      <c r="HL47" s="948" t="s">
        <v>5344</v>
      </c>
      <c r="HM47" s="948"/>
      <c r="HN47" s="948"/>
      <c r="HO47" s="948"/>
      <c r="HP47" s="948"/>
      <c r="HQ47" s="948"/>
      <c r="HR47" s="948" t="s">
        <v>5344</v>
      </c>
      <c r="HS47" s="948"/>
      <c r="HT47" s="948"/>
      <c r="HU47" s="948"/>
      <c r="HV47" s="948"/>
      <c r="HW47" s="948"/>
      <c r="HX47" s="948" t="s">
        <v>5344</v>
      </c>
      <c r="HY47" s="948"/>
      <c r="HZ47" s="948"/>
      <c r="IA47" s="948"/>
      <c r="IB47" s="948"/>
      <c r="IC47" s="948"/>
      <c r="ID47" s="948" t="s">
        <v>5344</v>
      </c>
      <c r="IE47" s="948"/>
      <c r="IF47" s="948"/>
      <c r="IG47" s="948"/>
      <c r="IH47" s="948"/>
      <c r="II47" s="948"/>
      <c r="IJ47" s="948" t="s">
        <v>5344</v>
      </c>
      <c r="IK47" s="948"/>
      <c r="IL47" s="948"/>
      <c r="IM47" s="948"/>
      <c r="IN47" s="948"/>
      <c r="IO47" s="948"/>
      <c r="IP47" s="948" t="s">
        <v>5344</v>
      </c>
      <c r="IQ47" s="948"/>
      <c r="IR47" s="948"/>
      <c r="IS47" s="948"/>
      <c r="IT47" s="948"/>
      <c r="IU47" s="948"/>
      <c r="IV47" s="1" t="s">
        <v>5344</v>
      </c>
    </row>
    <row r="48" spans="1:256">
      <c r="A48" s="10"/>
      <c r="B48" s="10"/>
      <c r="C48" s="9"/>
      <c r="D48" s="9"/>
      <c r="E48" s="9"/>
      <c r="F48" s="617"/>
      <c r="G48" s="597"/>
    </row>
    <row r="49" spans="1:8">
      <c r="A49" s="23"/>
    </row>
    <row r="50" spans="1:8">
      <c r="A50" s="23"/>
    </row>
    <row r="51" spans="1:8" s="267" customFormat="1">
      <c r="A51" s="23"/>
      <c r="B51" s="947"/>
      <c r="C51" s="947"/>
      <c r="D51" s="947"/>
      <c r="E51" s="947"/>
      <c r="F51" s="595"/>
      <c r="G51" s="947"/>
      <c r="H51" s="947"/>
    </row>
    <row r="52" spans="1:8" s="267" customFormat="1">
      <c r="A52" s="947"/>
      <c r="B52" s="23"/>
      <c r="C52" s="23"/>
      <c r="D52" s="23"/>
      <c r="E52" s="23"/>
      <c r="F52" s="590"/>
      <c r="G52" s="23"/>
      <c r="H52" s="23"/>
    </row>
    <row r="53" spans="1:8" s="267" customFormat="1">
      <c r="A53" s="947"/>
      <c r="B53" s="23"/>
      <c r="C53" s="23"/>
      <c r="D53" s="23"/>
      <c r="E53" s="23"/>
      <c r="F53" s="590"/>
      <c r="G53" s="23"/>
      <c r="H53" s="23"/>
    </row>
    <row r="54" spans="1:8" s="267" customFormat="1">
      <c r="A54" s="947"/>
      <c r="B54" s="23"/>
      <c r="C54" s="23"/>
      <c r="D54" s="23"/>
      <c r="E54" s="23"/>
      <c r="F54" s="590"/>
      <c r="G54" s="23"/>
      <c r="H54" s="23"/>
    </row>
    <row r="55" spans="1:8" s="267" customFormat="1">
      <c r="A55" s="947"/>
      <c r="B55" s="23"/>
      <c r="C55" s="22"/>
      <c r="D55" s="22"/>
      <c r="E55" s="22"/>
      <c r="F55" s="590"/>
      <c r="G55" s="316"/>
      <c r="H55" s="23"/>
    </row>
    <row r="56" spans="1:8" s="267" customFormat="1">
      <c r="A56" s="947"/>
      <c r="B56" s="23"/>
      <c r="C56" s="23"/>
      <c r="D56" s="23"/>
      <c r="E56" s="23"/>
      <c r="F56" s="590"/>
      <c r="G56" s="23"/>
      <c r="H56" s="23"/>
    </row>
  </sheetData>
  <sheetCalcPr fullCalcOnLoad="1"/>
  <mergeCells count="124">
    <mergeCell ref="IP47:IU47"/>
    <mergeCell ref="GZ47:HE47"/>
    <mergeCell ref="HF47:HK47"/>
    <mergeCell ref="HL47:HQ47"/>
    <mergeCell ref="HR47:HW47"/>
    <mergeCell ref="HX47:IC47"/>
    <mergeCell ref="ID47:II47"/>
    <mergeCell ref="IJ47:IO47"/>
    <mergeCell ref="IP45:IS45"/>
    <mergeCell ref="IP46:IS46"/>
    <mergeCell ref="IJ45:IO45"/>
    <mergeCell ref="HR45:HW45"/>
    <mergeCell ref="HX45:IC45"/>
    <mergeCell ref="ID45:II45"/>
    <mergeCell ref="IJ46:IO46"/>
    <mergeCell ref="ID46:II46"/>
    <mergeCell ref="HX46:IC46"/>
    <mergeCell ref="HR46:HW46"/>
    <mergeCell ref="HL45:HQ45"/>
    <mergeCell ref="GZ45:HE45"/>
    <mergeCell ref="GZ46:HE46"/>
    <mergeCell ref="HL46:HQ46"/>
    <mergeCell ref="HF46:HK46"/>
    <mergeCell ref="HF45:HK45"/>
    <mergeCell ref="CP45:CU45"/>
    <mergeCell ref="EF45:EK45"/>
    <mergeCell ref="FJ45:FO45"/>
    <mergeCell ref="FV46:GA46"/>
    <mergeCell ref="GT46:GY46"/>
    <mergeCell ref="GN45:GS45"/>
    <mergeCell ref="GT45:GY45"/>
    <mergeCell ref="GN46:GS46"/>
    <mergeCell ref="GB46:GG46"/>
    <mergeCell ref="GB45:GG45"/>
    <mergeCell ref="CP46:CU46"/>
    <mergeCell ref="CV46:DA46"/>
    <mergeCell ref="FP46:FU46"/>
    <mergeCell ref="FJ46:FO46"/>
    <mergeCell ref="ER46:EW46"/>
    <mergeCell ref="DH46:DM46"/>
    <mergeCell ref="EL46:EQ46"/>
    <mergeCell ref="GH46:GM46"/>
    <mergeCell ref="FD45:FI45"/>
    <mergeCell ref="FD46:FI46"/>
    <mergeCell ref="ER45:EW45"/>
    <mergeCell ref="EX45:FC45"/>
    <mergeCell ref="EX46:FC46"/>
    <mergeCell ref="FP45:FU45"/>
    <mergeCell ref="GH45:GM45"/>
    <mergeCell ref="FV45:GA45"/>
    <mergeCell ref="EF46:EK46"/>
    <mergeCell ref="EL45:EQ45"/>
    <mergeCell ref="CV45:DA45"/>
    <mergeCell ref="DN45:DS45"/>
    <mergeCell ref="DT45:DY45"/>
    <mergeCell ref="DZ45:EE45"/>
    <mergeCell ref="DH45:DM45"/>
    <mergeCell ref="FJ47:FO47"/>
    <mergeCell ref="EX47:FC47"/>
    <mergeCell ref="CV47:DA47"/>
    <mergeCell ref="DN46:DS46"/>
    <mergeCell ref="DZ46:EE46"/>
    <mergeCell ref="EF47:EK47"/>
    <mergeCell ref="DT47:DY47"/>
    <mergeCell ref="DH47:DM47"/>
    <mergeCell ref="EL47:EQ47"/>
    <mergeCell ref="ER47:EW47"/>
    <mergeCell ref="DB45:DG45"/>
    <mergeCell ref="BX45:CC45"/>
    <mergeCell ref="CJ45:CO45"/>
    <mergeCell ref="GT47:GY47"/>
    <mergeCell ref="FV47:GA47"/>
    <mergeCell ref="FD47:FI47"/>
    <mergeCell ref="FP47:FU47"/>
    <mergeCell ref="GH47:GM47"/>
    <mergeCell ref="GN47:GS47"/>
    <mergeCell ref="GB47:GG47"/>
    <mergeCell ref="DT46:DY46"/>
    <mergeCell ref="CP47:CU47"/>
    <mergeCell ref="DB46:DG46"/>
    <mergeCell ref="BX47:CC47"/>
    <mergeCell ref="DZ47:EE47"/>
    <mergeCell ref="DB47:DG47"/>
    <mergeCell ref="DN47:DS47"/>
    <mergeCell ref="CD47:CI47"/>
    <mergeCell ref="CJ46:CO46"/>
    <mergeCell ref="CD46:CI46"/>
    <mergeCell ref="AB45:AG45"/>
    <mergeCell ref="AB46:AG46"/>
    <mergeCell ref="AH46:AM46"/>
    <mergeCell ref="V46:AA46"/>
    <mergeCell ref="BX46:CC46"/>
    <mergeCell ref="CJ47:CO47"/>
    <mergeCell ref="CD45:CI45"/>
    <mergeCell ref="C1:G1"/>
    <mergeCell ref="C19:G19"/>
    <mergeCell ref="J45:O45"/>
    <mergeCell ref="P45:U45"/>
    <mergeCell ref="AN46:AS46"/>
    <mergeCell ref="AT45:AY45"/>
    <mergeCell ref="J46:O46"/>
    <mergeCell ref="P46:U46"/>
    <mergeCell ref="AH45:AM45"/>
    <mergeCell ref="V45:AA45"/>
    <mergeCell ref="BR45:BW45"/>
    <mergeCell ref="BL46:BQ46"/>
    <mergeCell ref="AN45:AS45"/>
    <mergeCell ref="BR46:BW46"/>
    <mergeCell ref="AZ45:BE45"/>
    <mergeCell ref="BF46:BK46"/>
    <mergeCell ref="AZ46:BE46"/>
    <mergeCell ref="BF45:BK45"/>
    <mergeCell ref="BL45:BQ45"/>
    <mergeCell ref="AT46:AY46"/>
    <mergeCell ref="BR47:BW47"/>
    <mergeCell ref="P47:U47"/>
    <mergeCell ref="V47:AA47"/>
    <mergeCell ref="AN47:AS47"/>
    <mergeCell ref="AZ47:BE47"/>
    <mergeCell ref="BL47:BQ47"/>
    <mergeCell ref="BF47:BK47"/>
    <mergeCell ref="AB47:AG47"/>
    <mergeCell ref="AH47:AM47"/>
    <mergeCell ref="AT47:AY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4824</v>
      </c>
      <c r="G2" s="22"/>
    </row>
    <row r="3" spans="1:8">
      <c r="A3" s="267" t="s">
        <v>5222</v>
      </c>
      <c r="G3" s="31">
        <v>40624</v>
      </c>
    </row>
    <row r="4" spans="1:8">
      <c r="A4" s="267" t="s">
        <v>4865</v>
      </c>
      <c r="G4" s="24" t="s">
        <v>1514</v>
      </c>
    </row>
    <row r="5" spans="1:8">
      <c r="A5" s="267" t="s">
        <v>5243</v>
      </c>
    </row>
    <row r="6" spans="1:8">
      <c r="C6" s="49" t="s">
        <v>4982</v>
      </c>
      <c r="D6" s="173"/>
      <c r="E6" s="173"/>
      <c r="F6" s="248"/>
      <c r="G6" s="46"/>
      <c r="H6" s="199"/>
    </row>
    <row r="7" spans="1:8">
      <c r="C7" s="269" t="s">
        <v>4485</v>
      </c>
      <c r="D7" s="174" t="s">
        <v>4458</v>
      </c>
      <c r="E7" s="174"/>
      <c r="F7" s="249"/>
      <c r="G7" s="48"/>
      <c r="H7" s="199"/>
    </row>
    <row r="8" spans="1:8">
      <c r="A8" s="267" t="s">
        <v>4474</v>
      </c>
      <c r="C8" s="269" t="s">
        <v>5315</v>
      </c>
      <c r="D8" s="174" t="s">
        <v>659</v>
      </c>
      <c r="E8" s="174"/>
      <c r="F8" s="249"/>
      <c r="G8" s="270"/>
      <c r="H8" s="199"/>
    </row>
    <row r="9" spans="1:8">
      <c r="A9" s="267" t="s">
        <v>893</v>
      </c>
      <c r="C9" s="269" t="s">
        <v>5671</v>
      </c>
      <c r="D9" s="174" t="s">
        <v>649</v>
      </c>
      <c r="E9" s="174"/>
      <c r="F9" s="249"/>
      <c r="G9" s="270"/>
      <c r="H9" s="199"/>
    </row>
    <row r="10" spans="1:8">
      <c r="A10" s="267" t="s">
        <v>1905</v>
      </c>
      <c r="B10" s="267"/>
      <c r="C10" s="272"/>
      <c r="D10" s="174"/>
      <c r="E10" s="174"/>
      <c r="F10" s="249"/>
      <c r="G10" s="270"/>
      <c r="H10" s="199"/>
    </row>
    <row r="11" spans="1:8">
      <c r="A11" s="267" t="s">
        <v>1021</v>
      </c>
      <c r="B11" s="267"/>
      <c r="C11" s="47" t="s">
        <v>4282</v>
      </c>
      <c r="D11" s="199"/>
      <c r="E11" s="199"/>
      <c r="F11" s="273"/>
      <c r="G11" s="270"/>
      <c r="H11" s="199"/>
    </row>
    <row r="12" spans="1:8">
      <c r="A12" s="800" t="s">
        <v>556</v>
      </c>
      <c r="B12" s="267"/>
      <c r="C12" s="47" t="s">
        <v>4651</v>
      </c>
      <c r="D12" s="174"/>
      <c r="E12" s="174"/>
      <c r="F12" s="249"/>
      <c r="G12" s="270"/>
      <c r="H12" s="199"/>
    </row>
    <row r="13" spans="1:8">
      <c r="A13" s="271"/>
      <c r="C13" s="47" t="s">
        <v>5693</v>
      </c>
      <c r="D13" s="199"/>
      <c r="E13" s="199"/>
      <c r="F13" s="273"/>
      <c r="G13" s="270"/>
      <c r="H13" s="199"/>
    </row>
    <row r="14" spans="1:8">
      <c r="A14" s="274"/>
      <c r="C14" s="47" t="s">
        <v>5694</v>
      </c>
      <c r="D14" s="199"/>
      <c r="E14" s="199"/>
      <c r="F14" s="273"/>
      <c r="G14" s="275"/>
      <c r="H14" s="199"/>
    </row>
    <row r="15" spans="1:8">
      <c r="A15" s="274" t="s">
        <v>5211</v>
      </c>
      <c r="C15" s="272" t="s">
        <v>5205</v>
      </c>
      <c r="D15" s="199"/>
      <c r="E15" s="199"/>
      <c r="F15" s="273"/>
      <c r="G15" s="270"/>
      <c r="H15" s="199"/>
    </row>
    <row r="16" spans="1:8">
      <c r="A16" s="538" t="s">
        <v>779</v>
      </c>
      <c r="C16" s="272" t="s">
        <v>284</v>
      </c>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4947</v>
      </c>
      <c r="C20" s="274"/>
      <c r="D20" s="274"/>
      <c r="E20" s="274"/>
      <c r="F20" s="280"/>
    </row>
    <row r="21" spans="1:8">
      <c r="A21" s="797"/>
      <c r="C21" s="274"/>
      <c r="D21" s="274"/>
      <c r="E21" s="274"/>
      <c r="F21" s="280"/>
    </row>
    <row r="22" spans="1:8" s="286" customFormat="1" ht="16" customHeight="1">
      <c r="A22" s="282"/>
      <c r="B22" s="18"/>
      <c r="C22" s="8"/>
      <c r="D22" s="8"/>
      <c r="E22" s="8"/>
      <c r="F22" s="283"/>
      <c r="G22" s="284"/>
      <c r="H22" s="285"/>
    </row>
    <row r="23" spans="1:8" ht="29" customHeight="1">
      <c r="A23" s="287" t="s">
        <v>4948</v>
      </c>
      <c r="B23" s="30" t="s">
        <v>5480</v>
      </c>
      <c r="C23" s="30" t="s">
        <v>5481</v>
      </c>
      <c r="D23" s="513" t="s">
        <v>4868</v>
      </c>
      <c r="E23" s="30" t="s">
        <v>4471</v>
      </c>
      <c r="F23" s="253" t="s">
        <v>5352</v>
      </c>
      <c r="G23" s="30" t="s">
        <v>5353</v>
      </c>
      <c r="H23" s="13"/>
    </row>
    <row r="24" spans="1:8">
      <c r="A24" s="288">
        <v>40626</v>
      </c>
      <c r="B24" s="289" t="s">
        <v>2615</v>
      </c>
      <c r="C24" s="290"/>
      <c r="D24" s="291"/>
      <c r="E24" s="290"/>
      <c r="F24" s="233"/>
      <c r="G24" s="223">
        <f t="shared" ref="G24:G40" si="0">E24*(1-F24)</f>
        <v>0</v>
      </c>
      <c r="H24" s="13"/>
    </row>
    <row r="25" spans="1:8">
      <c r="A25" s="23"/>
      <c r="B25" s="289" t="s">
        <v>5112</v>
      </c>
      <c r="C25" s="290"/>
      <c r="D25" s="291"/>
      <c r="E25" s="290"/>
      <c r="F25" s="292"/>
      <c r="G25" s="223">
        <f t="shared" si="0"/>
        <v>0</v>
      </c>
      <c r="H25" s="178"/>
    </row>
    <row r="26" spans="1:8">
      <c r="A26" s="293"/>
      <c r="B26" s="294" t="s">
        <v>5206</v>
      </c>
      <c r="C26" s="290">
        <v>115</v>
      </c>
      <c r="D26" s="291">
        <v>2.5</v>
      </c>
      <c r="E26" s="290">
        <f>C26*D26</f>
        <v>287.5</v>
      </c>
      <c r="F26" s="292"/>
      <c r="G26" s="223">
        <f t="shared" si="0"/>
        <v>287.5</v>
      </c>
      <c r="H26" s="178"/>
    </row>
    <row r="27" spans="1:8">
      <c r="A27" s="293"/>
      <c r="B27" s="294" t="s">
        <v>5118</v>
      </c>
      <c r="C27" s="290"/>
      <c r="D27" s="291"/>
      <c r="E27" s="290"/>
      <c r="F27" s="292"/>
      <c r="G27" s="223">
        <f t="shared" si="0"/>
        <v>0</v>
      </c>
      <c r="H27" s="178"/>
    </row>
    <row r="28" spans="1:8">
      <c r="A28" s="293"/>
      <c r="B28" s="294" t="s">
        <v>5113</v>
      </c>
      <c r="C28" s="290"/>
      <c r="D28" s="291"/>
      <c r="E28" s="290"/>
      <c r="F28" s="292"/>
      <c r="G28" s="223">
        <f t="shared" si="0"/>
        <v>0</v>
      </c>
      <c r="H28" s="178"/>
    </row>
    <row r="29" spans="1:8">
      <c r="A29" s="293"/>
      <c r="B29" s="294" t="s">
        <v>4733</v>
      </c>
      <c r="C29" s="290"/>
      <c r="D29" s="291"/>
      <c r="E29" s="290"/>
      <c r="F29" s="292"/>
      <c r="G29" s="223">
        <f t="shared" si="0"/>
        <v>0</v>
      </c>
      <c r="H29" s="178"/>
    </row>
    <row r="30" spans="1:8">
      <c r="A30" s="293"/>
      <c r="B30" s="294" t="s">
        <v>5162</v>
      </c>
      <c r="C30" s="290"/>
      <c r="D30" s="291"/>
      <c r="E30" s="290"/>
      <c r="F30" s="292"/>
      <c r="G30" s="223">
        <f t="shared" si="0"/>
        <v>0</v>
      </c>
      <c r="H30" s="178"/>
    </row>
    <row r="31" spans="1:8">
      <c r="A31" s="293"/>
      <c r="B31" s="294" t="s">
        <v>5163</v>
      </c>
      <c r="C31" s="290"/>
      <c r="D31" s="291"/>
      <c r="E31" s="290"/>
      <c r="F31" s="292"/>
      <c r="G31" s="223">
        <f t="shared" si="0"/>
        <v>0</v>
      </c>
      <c r="H31" s="178"/>
    </row>
    <row r="32" spans="1:8">
      <c r="A32" s="293"/>
      <c r="B32" s="294" t="s">
        <v>5089</v>
      </c>
      <c r="C32" s="290"/>
      <c r="D32" s="291"/>
      <c r="E32" s="290"/>
      <c r="F32" s="292"/>
      <c r="G32" s="223">
        <f t="shared" si="0"/>
        <v>0</v>
      </c>
      <c r="H32" s="178"/>
    </row>
    <row r="33" spans="1:253">
      <c r="A33" s="293"/>
      <c r="B33" s="294" t="s">
        <v>3902</v>
      </c>
      <c r="C33" s="295">
        <v>50</v>
      </c>
      <c r="D33" s="296">
        <v>2</v>
      </c>
      <c r="E33" s="290">
        <f>C33*D33</f>
        <v>100</v>
      </c>
      <c r="F33" s="297"/>
      <c r="G33" s="223">
        <f t="shared" si="0"/>
        <v>100</v>
      </c>
      <c r="H33" s="178"/>
    </row>
    <row r="34" spans="1:253">
      <c r="A34" s="293"/>
      <c r="B34" s="294" t="s">
        <v>5215</v>
      </c>
      <c r="C34" s="290">
        <v>35</v>
      </c>
      <c r="D34" s="291">
        <v>4.5</v>
      </c>
      <c r="E34" s="290">
        <f>C34*D34</f>
        <v>157.5</v>
      </c>
      <c r="F34" s="292"/>
      <c r="G34" s="223">
        <f t="shared" si="0"/>
        <v>157.5</v>
      </c>
      <c r="H34" s="13"/>
    </row>
    <row r="35" spans="1:253">
      <c r="A35" s="293"/>
      <c r="B35" s="294" t="s">
        <v>5216</v>
      </c>
      <c r="C35" s="290">
        <v>250</v>
      </c>
      <c r="D35" s="296" t="s">
        <v>4951</v>
      </c>
      <c r="E35" s="290">
        <v>250</v>
      </c>
      <c r="F35" s="297"/>
      <c r="G35" s="223">
        <f t="shared" si="0"/>
        <v>250</v>
      </c>
      <c r="H35" s="13"/>
    </row>
    <row r="36" spans="1:253">
      <c r="A36" s="293"/>
      <c r="B36" s="294" t="s">
        <v>1229</v>
      </c>
      <c r="C36" s="290"/>
      <c r="D36" s="296"/>
      <c r="E36" s="290"/>
      <c r="F36" s="297"/>
      <c r="G36" s="223">
        <f t="shared" si="0"/>
        <v>0</v>
      </c>
      <c r="H36" s="13"/>
    </row>
    <row r="37" spans="1:253">
      <c r="A37" s="293"/>
      <c r="B37" s="294" t="s">
        <v>2174</v>
      </c>
      <c r="C37" s="290"/>
      <c r="D37" s="291"/>
      <c r="E37" s="290"/>
      <c r="F37" s="297"/>
      <c r="G37" s="223">
        <f t="shared" si="0"/>
        <v>0</v>
      </c>
      <c r="H37" s="13"/>
    </row>
    <row r="38" spans="1:253">
      <c r="A38" s="293"/>
      <c r="B38" s="294" t="s">
        <v>4790</v>
      </c>
      <c r="C38" s="352"/>
      <c r="D38" s="291"/>
      <c r="E38" s="290"/>
      <c r="F38" s="292"/>
      <c r="G38" s="223">
        <f t="shared" si="0"/>
        <v>0</v>
      </c>
      <c r="H38" s="13"/>
    </row>
    <row r="39" spans="1:253">
      <c r="A39" s="293"/>
      <c r="B39" s="457" t="s">
        <v>4896</v>
      </c>
      <c r="C39" s="352"/>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4897</v>
      </c>
      <c r="C41" s="304"/>
      <c r="D41" s="304"/>
      <c r="E41" s="226">
        <f>SUM(E24:E40)</f>
        <v>795</v>
      </c>
      <c r="F41" s="226"/>
      <c r="G41" s="226">
        <f>SUM(G24:G40)</f>
        <v>795</v>
      </c>
      <c r="H41" s="307"/>
    </row>
    <row r="43" spans="1:253">
      <c r="C43" s="309" t="s">
        <v>4887</v>
      </c>
      <c r="D43" s="310">
        <f>G41/2</f>
        <v>397.5</v>
      </c>
      <c r="E43" s="310"/>
      <c r="F43" s="311"/>
    </row>
    <row r="45" spans="1:253">
      <c r="C45" s="1" t="s">
        <v>3994</v>
      </c>
      <c r="D45" s="1"/>
      <c r="E45" s="1"/>
      <c r="F45" s="312"/>
      <c r="G45" s="1"/>
      <c r="H45" s="1"/>
      <c r="I45" s="1"/>
    </row>
    <row r="46" spans="1:253">
      <c r="C46" s="1" t="s">
        <v>5119</v>
      </c>
      <c r="D46" s="1"/>
      <c r="E46" s="1"/>
      <c r="F46" s="312"/>
      <c r="G46" s="1"/>
      <c r="H46" s="1"/>
      <c r="I46" s="1"/>
    </row>
    <row r="47" spans="1:253">
      <c r="C47" s="798" t="s">
        <v>4570</v>
      </c>
      <c r="D47" s="798"/>
      <c r="E47" s="798"/>
      <c r="F47" s="799"/>
      <c r="G47" s="798"/>
      <c r="H47" s="798"/>
      <c r="I47" s="315"/>
      <c r="J47" s="948"/>
      <c r="K47" s="948"/>
      <c r="L47" s="948"/>
      <c r="M47" s="948"/>
      <c r="N47" s="948"/>
      <c r="O47" s="948"/>
      <c r="P47" s="948"/>
      <c r="Q47" s="948"/>
      <c r="R47" s="948"/>
      <c r="S47" s="948"/>
      <c r="T47" s="948"/>
      <c r="U47" s="948"/>
      <c r="V47" s="948" t="s">
        <v>3994</v>
      </c>
      <c r="W47" s="948"/>
      <c r="X47" s="948"/>
      <c r="Y47" s="948"/>
      <c r="Z47" s="948"/>
      <c r="AA47" s="948"/>
      <c r="AB47" s="948" t="s">
        <v>3994</v>
      </c>
      <c r="AC47" s="948"/>
      <c r="AD47" s="948"/>
      <c r="AE47" s="948"/>
      <c r="AF47" s="948"/>
      <c r="AG47" s="948"/>
      <c r="AH47" s="948" t="s">
        <v>3994</v>
      </c>
      <c r="AI47" s="948"/>
      <c r="AJ47" s="948"/>
      <c r="AK47" s="948"/>
      <c r="AL47" s="948"/>
      <c r="AM47" s="948"/>
      <c r="AN47" s="948" t="s">
        <v>3994</v>
      </c>
      <c r="AO47" s="948"/>
      <c r="AP47" s="948"/>
      <c r="AQ47" s="948"/>
      <c r="AR47" s="948"/>
      <c r="AS47" s="948"/>
      <c r="AT47" s="948" t="s">
        <v>3994</v>
      </c>
      <c r="AU47" s="948"/>
      <c r="AV47" s="948"/>
      <c r="AW47" s="948"/>
      <c r="AX47" s="948"/>
      <c r="AY47" s="948"/>
      <c r="AZ47" s="948" t="s">
        <v>3994</v>
      </c>
      <c r="BA47" s="948"/>
      <c r="BB47" s="948"/>
      <c r="BC47" s="948"/>
      <c r="BD47" s="948"/>
      <c r="BE47" s="948"/>
      <c r="BF47" s="948" t="s">
        <v>3994</v>
      </c>
      <c r="BG47" s="948"/>
      <c r="BH47" s="948"/>
      <c r="BI47" s="948"/>
      <c r="BJ47" s="948"/>
      <c r="BK47" s="948"/>
      <c r="BL47" s="948" t="s">
        <v>3994</v>
      </c>
      <c r="BM47" s="948"/>
      <c r="BN47" s="948"/>
      <c r="BO47" s="948"/>
      <c r="BP47" s="948"/>
      <c r="BQ47" s="948"/>
      <c r="BR47" s="948" t="s">
        <v>3994</v>
      </c>
      <c r="BS47" s="948"/>
      <c r="BT47" s="948"/>
      <c r="BU47" s="948"/>
      <c r="BV47" s="948"/>
      <c r="BW47" s="948"/>
      <c r="BX47" s="948" t="s">
        <v>3994</v>
      </c>
      <c r="BY47" s="948"/>
      <c r="BZ47" s="948"/>
      <c r="CA47" s="948"/>
      <c r="CB47" s="948"/>
      <c r="CC47" s="948"/>
      <c r="CD47" s="948" t="s">
        <v>3994</v>
      </c>
      <c r="CE47" s="948"/>
      <c r="CF47" s="948"/>
      <c r="CG47" s="948"/>
      <c r="CH47" s="948"/>
      <c r="CI47" s="948"/>
      <c r="CJ47" s="948" t="s">
        <v>3994</v>
      </c>
      <c r="CK47" s="948"/>
      <c r="CL47" s="948"/>
      <c r="CM47" s="948"/>
      <c r="CN47" s="948"/>
      <c r="CO47" s="948"/>
      <c r="CP47" s="948" t="s">
        <v>3994</v>
      </c>
      <c r="CQ47" s="948"/>
      <c r="CR47" s="948"/>
      <c r="CS47" s="948"/>
      <c r="CT47" s="948"/>
      <c r="CU47" s="948"/>
      <c r="CV47" s="948" t="s">
        <v>3994</v>
      </c>
      <c r="CW47" s="948"/>
      <c r="CX47" s="948"/>
      <c r="CY47" s="948"/>
      <c r="CZ47" s="948"/>
      <c r="DA47" s="948"/>
      <c r="DB47" s="948" t="s">
        <v>3994</v>
      </c>
      <c r="DC47" s="948"/>
      <c r="DD47" s="948"/>
      <c r="DE47" s="948"/>
      <c r="DF47" s="948"/>
      <c r="DG47" s="948"/>
      <c r="DH47" s="948" t="s">
        <v>3994</v>
      </c>
      <c r="DI47" s="948"/>
      <c r="DJ47" s="948"/>
      <c r="DK47" s="948"/>
      <c r="DL47" s="948"/>
      <c r="DM47" s="948"/>
      <c r="DN47" s="948" t="s">
        <v>3994</v>
      </c>
      <c r="DO47" s="948"/>
      <c r="DP47" s="948"/>
      <c r="DQ47" s="948"/>
      <c r="DR47" s="948"/>
      <c r="DS47" s="948"/>
      <c r="DT47" s="948" t="s">
        <v>3994</v>
      </c>
      <c r="DU47" s="948"/>
      <c r="DV47" s="948"/>
      <c r="DW47" s="948"/>
      <c r="DX47" s="948"/>
      <c r="DY47" s="948"/>
      <c r="DZ47" s="948" t="s">
        <v>3994</v>
      </c>
      <c r="EA47" s="948"/>
      <c r="EB47" s="948"/>
      <c r="EC47" s="948"/>
      <c r="ED47" s="948"/>
      <c r="EE47" s="948"/>
      <c r="EF47" s="948" t="s">
        <v>3994</v>
      </c>
      <c r="EG47" s="948"/>
      <c r="EH47" s="948"/>
      <c r="EI47" s="948"/>
      <c r="EJ47" s="948"/>
      <c r="EK47" s="948"/>
      <c r="EL47" s="948" t="s">
        <v>3994</v>
      </c>
      <c r="EM47" s="948"/>
      <c r="EN47" s="948"/>
      <c r="EO47" s="948"/>
      <c r="EP47" s="948"/>
      <c r="EQ47" s="948"/>
      <c r="ER47" s="948" t="s">
        <v>3994</v>
      </c>
      <c r="ES47" s="948"/>
      <c r="ET47" s="948"/>
      <c r="EU47" s="948"/>
      <c r="EV47" s="948"/>
      <c r="EW47" s="948"/>
      <c r="EX47" s="948" t="s">
        <v>3994</v>
      </c>
      <c r="EY47" s="948"/>
      <c r="EZ47" s="948"/>
      <c r="FA47" s="948"/>
      <c r="FB47" s="948"/>
      <c r="FC47" s="948"/>
      <c r="FD47" s="948" t="s">
        <v>3994</v>
      </c>
      <c r="FE47" s="948"/>
      <c r="FF47" s="948"/>
      <c r="FG47" s="948"/>
      <c r="FH47" s="948"/>
      <c r="FI47" s="948"/>
      <c r="FJ47" s="948" t="s">
        <v>3994</v>
      </c>
      <c r="FK47" s="948"/>
      <c r="FL47" s="948"/>
      <c r="FM47" s="948"/>
      <c r="FN47" s="948"/>
      <c r="FO47" s="948"/>
      <c r="FP47" s="948" t="s">
        <v>3994</v>
      </c>
      <c r="FQ47" s="948"/>
      <c r="FR47" s="948"/>
      <c r="FS47" s="948"/>
      <c r="FT47" s="948"/>
      <c r="FU47" s="948"/>
      <c r="FV47" s="948" t="s">
        <v>3994</v>
      </c>
      <c r="FW47" s="948"/>
      <c r="FX47" s="948"/>
      <c r="FY47" s="948"/>
      <c r="FZ47" s="948"/>
      <c r="GA47" s="948"/>
      <c r="GB47" s="948" t="s">
        <v>3994</v>
      </c>
      <c r="GC47" s="948"/>
      <c r="GD47" s="948"/>
      <c r="GE47" s="948"/>
      <c r="GF47" s="948"/>
      <c r="GG47" s="948"/>
      <c r="GH47" s="948" t="s">
        <v>3994</v>
      </c>
      <c r="GI47" s="948"/>
      <c r="GJ47" s="948"/>
      <c r="GK47" s="948"/>
      <c r="GL47" s="948"/>
      <c r="GM47" s="948"/>
      <c r="GN47" s="948" t="s">
        <v>3994</v>
      </c>
      <c r="GO47" s="948"/>
      <c r="GP47" s="948"/>
      <c r="GQ47" s="948"/>
      <c r="GR47" s="948"/>
      <c r="GS47" s="948"/>
      <c r="GT47" s="948" t="s">
        <v>3994</v>
      </c>
      <c r="GU47" s="948"/>
      <c r="GV47" s="948"/>
      <c r="GW47" s="948"/>
      <c r="GX47" s="948"/>
      <c r="GY47" s="948"/>
      <c r="GZ47" s="948" t="s">
        <v>3994</v>
      </c>
      <c r="HA47" s="948"/>
      <c r="HB47" s="948"/>
      <c r="HC47" s="948"/>
      <c r="HD47" s="948"/>
      <c r="HE47" s="948"/>
      <c r="HF47" s="948" t="s">
        <v>3994</v>
      </c>
      <c r="HG47" s="948"/>
      <c r="HH47" s="948"/>
      <c r="HI47" s="948"/>
      <c r="HJ47" s="948"/>
      <c r="HK47" s="948"/>
      <c r="HL47" s="948" t="s">
        <v>3994</v>
      </c>
      <c r="HM47" s="948"/>
      <c r="HN47" s="948"/>
      <c r="HO47" s="948"/>
      <c r="HP47" s="948"/>
      <c r="HQ47" s="948"/>
      <c r="HR47" s="948" t="s">
        <v>3994</v>
      </c>
      <c r="HS47" s="948"/>
      <c r="HT47" s="948"/>
      <c r="HU47" s="948"/>
      <c r="HV47" s="948"/>
      <c r="HW47" s="948"/>
      <c r="HX47" s="948" t="s">
        <v>3994</v>
      </c>
      <c r="HY47" s="948"/>
      <c r="HZ47" s="948"/>
      <c r="IA47" s="948"/>
      <c r="IB47" s="948"/>
      <c r="IC47" s="948"/>
      <c r="ID47" s="948" t="s">
        <v>3994</v>
      </c>
      <c r="IE47" s="948"/>
      <c r="IF47" s="948"/>
      <c r="IG47" s="948"/>
      <c r="IH47" s="948"/>
      <c r="II47" s="948"/>
      <c r="IJ47" s="948" t="s">
        <v>3994</v>
      </c>
      <c r="IK47" s="948"/>
      <c r="IL47" s="948"/>
      <c r="IM47" s="948"/>
      <c r="IN47" s="948"/>
      <c r="IO47" s="948"/>
      <c r="IP47" s="948" t="s">
        <v>3994</v>
      </c>
      <c r="IQ47" s="948"/>
      <c r="IR47" s="948"/>
      <c r="IS47" s="948"/>
    </row>
    <row r="48" spans="1:253">
      <c r="C48" s="1" t="s">
        <v>5483</v>
      </c>
      <c r="D48" s="1"/>
      <c r="E48" s="1"/>
      <c r="F48" s="312"/>
      <c r="G48" s="1"/>
      <c r="H48" s="1"/>
      <c r="I48" s="1"/>
      <c r="J48" s="948"/>
      <c r="K48" s="948"/>
      <c r="L48" s="948"/>
      <c r="M48" s="948"/>
      <c r="N48" s="948"/>
      <c r="O48" s="948"/>
      <c r="P48" s="948"/>
      <c r="Q48" s="948"/>
      <c r="R48" s="948"/>
      <c r="S48" s="948"/>
      <c r="T48" s="948"/>
      <c r="U48" s="948"/>
      <c r="V48" s="948" t="s">
        <v>4751</v>
      </c>
      <c r="W48" s="948"/>
      <c r="X48" s="948"/>
      <c r="Y48" s="948"/>
      <c r="Z48" s="948"/>
      <c r="AA48" s="948"/>
      <c r="AB48" s="948" t="s">
        <v>4751</v>
      </c>
      <c r="AC48" s="948"/>
      <c r="AD48" s="948"/>
      <c r="AE48" s="948"/>
      <c r="AF48" s="948"/>
      <c r="AG48" s="948"/>
      <c r="AH48" s="948" t="s">
        <v>4751</v>
      </c>
      <c r="AI48" s="948"/>
      <c r="AJ48" s="948"/>
      <c r="AK48" s="948"/>
      <c r="AL48" s="948"/>
      <c r="AM48" s="948"/>
      <c r="AN48" s="948" t="s">
        <v>4751</v>
      </c>
      <c r="AO48" s="948"/>
      <c r="AP48" s="948"/>
      <c r="AQ48" s="948"/>
      <c r="AR48" s="948"/>
      <c r="AS48" s="948"/>
      <c r="AT48" s="948" t="s">
        <v>4751</v>
      </c>
      <c r="AU48" s="948"/>
      <c r="AV48" s="948"/>
      <c r="AW48" s="948"/>
      <c r="AX48" s="948"/>
      <c r="AY48" s="948"/>
      <c r="AZ48" s="948" t="s">
        <v>4751</v>
      </c>
      <c r="BA48" s="948"/>
      <c r="BB48" s="948"/>
      <c r="BC48" s="948"/>
      <c r="BD48" s="948"/>
      <c r="BE48" s="948"/>
      <c r="BF48" s="948" t="s">
        <v>4751</v>
      </c>
      <c r="BG48" s="948"/>
      <c r="BH48" s="948"/>
      <c r="BI48" s="948"/>
      <c r="BJ48" s="948"/>
      <c r="BK48" s="948"/>
      <c r="BL48" s="948" t="s">
        <v>4751</v>
      </c>
      <c r="BM48" s="948"/>
      <c r="BN48" s="948"/>
      <c r="BO48" s="948"/>
      <c r="BP48" s="948"/>
      <c r="BQ48" s="948"/>
      <c r="BR48" s="948" t="s">
        <v>4751</v>
      </c>
      <c r="BS48" s="948"/>
      <c r="BT48" s="948"/>
      <c r="BU48" s="948"/>
      <c r="BV48" s="948"/>
      <c r="BW48" s="948"/>
      <c r="BX48" s="948" t="s">
        <v>4751</v>
      </c>
      <c r="BY48" s="948"/>
      <c r="BZ48" s="948"/>
      <c r="CA48" s="948"/>
      <c r="CB48" s="948"/>
      <c r="CC48" s="948"/>
      <c r="CD48" s="948" t="s">
        <v>4751</v>
      </c>
      <c r="CE48" s="948"/>
      <c r="CF48" s="948"/>
      <c r="CG48" s="948"/>
      <c r="CH48" s="948"/>
      <c r="CI48" s="948"/>
      <c r="CJ48" s="948" t="s">
        <v>4751</v>
      </c>
      <c r="CK48" s="948"/>
      <c r="CL48" s="948"/>
      <c r="CM48" s="948"/>
      <c r="CN48" s="948"/>
      <c r="CO48" s="948"/>
      <c r="CP48" s="948" t="s">
        <v>4751</v>
      </c>
      <c r="CQ48" s="948"/>
      <c r="CR48" s="948"/>
      <c r="CS48" s="948"/>
      <c r="CT48" s="948"/>
      <c r="CU48" s="948"/>
      <c r="CV48" s="948" t="s">
        <v>4751</v>
      </c>
      <c r="CW48" s="948"/>
      <c r="CX48" s="948"/>
      <c r="CY48" s="948"/>
      <c r="CZ48" s="948"/>
      <c r="DA48" s="948"/>
      <c r="DB48" s="948" t="s">
        <v>4751</v>
      </c>
      <c r="DC48" s="948"/>
      <c r="DD48" s="948"/>
      <c r="DE48" s="948"/>
      <c r="DF48" s="948"/>
      <c r="DG48" s="948"/>
      <c r="DH48" s="948" t="s">
        <v>4751</v>
      </c>
      <c r="DI48" s="948"/>
      <c r="DJ48" s="948"/>
      <c r="DK48" s="948"/>
      <c r="DL48" s="948"/>
      <c r="DM48" s="948"/>
      <c r="DN48" s="948" t="s">
        <v>4751</v>
      </c>
      <c r="DO48" s="948"/>
      <c r="DP48" s="948"/>
      <c r="DQ48" s="948"/>
      <c r="DR48" s="948"/>
      <c r="DS48" s="948"/>
      <c r="DT48" s="948" t="s">
        <v>4751</v>
      </c>
      <c r="DU48" s="948"/>
      <c r="DV48" s="948"/>
      <c r="DW48" s="948"/>
      <c r="DX48" s="948"/>
      <c r="DY48" s="948"/>
      <c r="DZ48" s="948" t="s">
        <v>4751</v>
      </c>
      <c r="EA48" s="948"/>
      <c r="EB48" s="948"/>
      <c r="EC48" s="948"/>
      <c r="ED48" s="948"/>
      <c r="EE48" s="948"/>
      <c r="EF48" s="948" t="s">
        <v>4751</v>
      </c>
      <c r="EG48" s="948"/>
      <c r="EH48" s="948"/>
      <c r="EI48" s="948"/>
      <c r="EJ48" s="948"/>
      <c r="EK48" s="948"/>
      <c r="EL48" s="948" t="s">
        <v>4751</v>
      </c>
      <c r="EM48" s="948"/>
      <c r="EN48" s="948"/>
      <c r="EO48" s="948"/>
      <c r="EP48" s="948"/>
      <c r="EQ48" s="948"/>
      <c r="ER48" s="948" t="s">
        <v>4751</v>
      </c>
      <c r="ES48" s="948"/>
      <c r="ET48" s="948"/>
      <c r="EU48" s="948"/>
      <c r="EV48" s="948"/>
      <c r="EW48" s="948"/>
      <c r="EX48" s="948" t="s">
        <v>4751</v>
      </c>
      <c r="EY48" s="948"/>
      <c r="EZ48" s="948"/>
      <c r="FA48" s="948"/>
      <c r="FB48" s="948"/>
      <c r="FC48" s="948"/>
      <c r="FD48" s="948" t="s">
        <v>4751</v>
      </c>
      <c r="FE48" s="948"/>
      <c r="FF48" s="948"/>
      <c r="FG48" s="948"/>
      <c r="FH48" s="948"/>
      <c r="FI48" s="948"/>
      <c r="FJ48" s="948" t="s">
        <v>4751</v>
      </c>
      <c r="FK48" s="948"/>
      <c r="FL48" s="948"/>
      <c r="FM48" s="948"/>
      <c r="FN48" s="948"/>
      <c r="FO48" s="948"/>
      <c r="FP48" s="948" t="s">
        <v>4751</v>
      </c>
      <c r="FQ48" s="948"/>
      <c r="FR48" s="948"/>
      <c r="FS48" s="948"/>
      <c r="FT48" s="948"/>
      <c r="FU48" s="948"/>
      <c r="FV48" s="948" t="s">
        <v>4751</v>
      </c>
      <c r="FW48" s="948"/>
      <c r="FX48" s="948"/>
      <c r="FY48" s="948"/>
      <c r="FZ48" s="948"/>
      <c r="GA48" s="948"/>
      <c r="GB48" s="948" t="s">
        <v>4751</v>
      </c>
      <c r="GC48" s="948"/>
      <c r="GD48" s="948"/>
      <c r="GE48" s="948"/>
      <c r="GF48" s="948"/>
      <c r="GG48" s="948"/>
      <c r="GH48" s="948" t="s">
        <v>4751</v>
      </c>
      <c r="GI48" s="948"/>
      <c r="GJ48" s="948"/>
      <c r="GK48" s="948"/>
      <c r="GL48" s="948"/>
      <c r="GM48" s="948"/>
      <c r="GN48" s="948" t="s">
        <v>4751</v>
      </c>
      <c r="GO48" s="948"/>
      <c r="GP48" s="948"/>
      <c r="GQ48" s="948"/>
      <c r="GR48" s="948"/>
      <c r="GS48" s="948"/>
      <c r="GT48" s="948" t="s">
        <v>4751</v>
      </c>
      <c r="GU48" s="948"/>
      <c r="GV48" s="948"/>
      <c r="GW48" s="948"/>
      <c r="GX48" s="948"/>
      <c r="GY48" s="948"/>
      <c r="GZ48" s="948" t="s">
        <v>4751</v>
      </c>
      <c r="HA48" s="948"/>
      <c r="HB48" s="948"/>
      <c r="HC48" s="948"/>
      <c r="HD48" s="948"/>
      <c r="HE48" s="948"/>
      <c r="HF48" s="948" t="s">
        <v>4751</v>
      </c>
      <c r="HG48" s="948"/>
      <c r="HH48" s="948"/>
      <c r="HI48" s="948"/>
      <c r="HJ48" s="948"/>
      <c r="HK48" s="948"/>
      <c r="HL48" s="948" t="s">
        <v>4751</v>
      </c>
      <c r="HM48" s="948"/>
      <c r="HN48" s="948"/>
      <c r="HO48" s="948"/>
      <c r="HP48" s="948"/>
      <c r="HQ48" s="948"/>
      <c r="HR48" s="948" t="s">
        <v>4751</v>
      </c>
      <c r="HS48" s="948"/>
      <c r="HT48" s="948"/>
      <c r="HU48" s="948"/>
      <c r="HV48" s="948"/>
      <c r="HW48" s="948"/>
      <c r="HX48" s="948" t="s">
        <v>4751</v>
      </c>
      <c r="HY48" s="948"/>
      <c r="HZ48" s="948"/>
      <c r="IA48" s="948"/>
      <c r="IB48" s="948"/>
      <c r="IC48" s="948"/>
      <c r="ID48" s="948" t="s">
        <v>4751</v>
      </c>
      <c r="IE48" s="948"/>
      <c r="IF48" s="948"/>
      <c r="IG48" s="948"/>
      <c r="IH48" s="948"/>
      <c r="II48" s="948"/>
      <c r="IJ48" s="948" t="s">
        <v>4751</v>
      </c>
      <c r="IK48" s="948"/>
      <c r="IL48" s="948"/>
      <c r="IM48" s="948"/>
      <c r="IN48" s="948"/>
      <c r="IO48" s="948"/>
      <c r="IP48" s="948" t="s">
        <v>4751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5483</v>
      </c>
      <c r="W49" s="948"/>
      <c r="X49" s="948"/>
      <c r="Y49" s="948"/>
      <c r="Z49" s="948"/>
      <c r="AA49" s="948"/>
      <c r="AB49" s="948" t="s">
        <v>5483</v>
      </c>
      <c r="AC49" s="948"/>
      <c r="AD49" s="948"/>
      <c r="AE49" s="948"/>
      <c r="AF49" s="948"/>
      <c r="AG49" s="948"/>
      <c r="AH49" s="948" t="s">
        <v>5483</v>
      </c>
      <c r="AI49" s="948"/>
      <c r="AJ49" s="948"/>
      <c r="AK49" s="948"/>
      <c r="AL49" s="948"/>
      <c r="AM49" s="948"/>
      <c r="AN49" s="948" t="s">
        <v>5483</v>
      </c>
      <c r="AO49" s="948"/>
      <c r="AP49" s="948"/>
      <c r="AQ49" s="948"/>
      <c r="AR49" s="948"/>
      <c r="AS49" s="948"/>
      <c r="AT49" s="948" t="s">
        <v>5483</v>
      </c>
      <c r="AU49" s="948"/>
      <c r="AV49" s="948"/>
      <c r="AW49" s="948"/>
      <c r="AX49" s="948"/>
      <c r="AY49" s="948"/>
      <c r="AZ49" s="948" t="s">
        <v>5483</v>
      </c>
      <c r="BA49" s="948"/>
      <c r="BB49" s="948"/>
      <c r="BC49" s="948"/>
      <c r="BD49" s="948"/>
      <c r="BE49" s="948"/>
      <c r="BF49" s="948" t="s">
        <v>5483</v>
      </c>
      <c r="BG49" s="948"/>
      <c r="BH49" s="948"/>
      <c r="BI49" s="948"/>
      <c r="BJ49" s="948"/>
      <c r="BK49" s="948"/>
      <c r="BL49" s="948" t="s">
        <v>5483</v>
      </c>
      <c r="BM49" s="948"/>
      <c r="BN49" s="948"/>
      <c r="BO49" s="948"/>
      <c r="BP49" s="948"/>
      <c r="BQ49" s="948"/>
      <c r="BR49" s="948" t="s">
        <v>5483</v>
      </c>
      <c r="BS49" s="948"/>
      <c r="BT49" s="948"/>
      <c r="BU49" s="948"/>
      <c r="BV49" s="948"/>
      <c r="BW49" s="948"/>
      <c r="BX49" s="948" t="s">
        <v>5483</v>
      </c>
      <c r="BY49" s="948"/>
      <c r="BZ49" s="948"/>
      <c r="CA49" s="948"/>
      <c r="CB49" s="948"/>
      <c r="CC49" s="948"/>
      <c r="CD49" s="948" t="s">
        <v>5483</v>
      </c>
      <c r="CE49" s="948"/>
      <c r="CF49" s="948"/>
      <c r="CG49" s="948"/>
      <c r="CH49" s="948"/>
      <c r="CI49" s="948"/>
      <c r="CJ49" s="948" t="s">
        <v>5483</v>
      </c>
      <c r="CK49" s="948"/>
      <c r="CL49" s="948"/>
      <c r="CM49" s="948"/>
      <c r="CN49" s="948"/>
      <c r="CO49" s="948"/>
      <c r="CP49" s="948" t="s">
        <v>5483</v>
      </c>
      <c r="CQ49" s="948"/>
      <c r="CR49" s="948"/>
      <c r="CS49" s="948"/>
      <c r="CT49" s="948"/>
      <c r="CU49" s="948"/>
      <c r="CV49" s="948" t="s">
        <v>5483</v>
      </c>
      <c r="CW49" s="948"/>
      <c r="CX49" s="948"/>
      <c r="CY49" s="948"/>
      <c r="CZ49" s="948"/>
      <c r="DA49" s="948"/>
      <c r="DB49" s="948" t="s">
        <v>5483</v>
      </c>
      <c r="DC49" s="948"/>
      <c r="DD49" s="948"/>
      <c r="DE49" s="948"/>
      <c r="DF49" s="948"/>
      <c r="DG49" s="948"/>
      <c r="DH49" s="948" t="s">
        <v>5483</v>
      </c>
      <c r="DI49" s="948"/>
      <c r="DJ49" s="948"/>
      <c r="DK49" s="948"/>
      <c r="DL49" s="948"/>
      <c r="DM49" s="948"/>
      <c r="DN49" s="948" t="s">
        <v>5483</v>
      </c>
      <c r="DO49" s="948"/>
      <c r="DP49" s="948"/>
      <c r="DQ49" s="948"/>
      <c r="DR49" s="948"/>
      <c r="DS49" s="948"/>
      <c r="DT49" s="948" t="s">
        <v>5483</v>
      </c>
      <c r="DU49" s="948"/>
      <c r="DV49" s="948"/>
      <c r="DW49" s="948"/>
      <c r="DX49" s="948"/>
      <c r="DY49" s="948"/>
      <c r="DZ49" s="948" t="s">
        <v>5483</v>
      </c>
      <c r="EA49" s="948"/>
      <c r="EB49" s="948"/>
      <c r="EC49" s="948"/>
      <c r="ED49" s="948"/>
      <c r="EE49" s="948"/>
      <c r="EF49" s="948" t="s">
        <v>5483</v>
      </c>
      <c r="EG49" s="948"/>
      <c r="EH49" s="948"/>
      <c r="EI49" s="948"/>
      <c r="EJ49" s="948"/>
      <c r="EK49" s="948"/>
      <c r="EL49" s="948" t="s">
        <v>5483</v>
      </c>
      <c r="EM49" s="948"/>
      <c r="EN49" s="948"/>
      <c r="EO49" s="948"/>
      <c r="EP49" s="948"/>
      <c r="EQ49" s="948"/>
      <c r="ER49" s="948" t="s">
        <v>5483</v>
      </c>
      <c r="ES49" s="948"/>
      <c r="ET49" s="948"/>
      <c r="EU49" s="948"/>
      <c r="EV49" s="948"/>
      <c r="EW49" s="948"/>
      <c r="EX49" s="948" t="s">
        <v>5483</v>
      </c>
      <c r="EY49" s="948"/>
      <c r="EZ49" s="948"/>
      <c r="FA49" s="948"/>
      <c r="FB49" s="948"/>
      <c r="FC49" s="948"/>
      <c r="FD49" s="948" t="s">
        <v>5483</v>
      </c>
      <c r="FE49" s="948"/>
      <c r="FF49" s="948"/>
      <c r="FG49" s="948"/>
      <c r="FH49" s="948"/>
      <c r="FI49" s="948"/>
      <c r="FJ49" s="948" t="s">
        <v>5483</v>
      </c>
      <c r="FK49" s="948"/>
      <c r="FL49" s="948"/>
      <c r="FM49" s="948"/>
      <c r="FN49" s="948"/>
      <c r="FO49" s="948"/>
      <c r="FP49" s="948" t="s">
        <v>5483</v>
      </c>
      <c r="FQ49" s="948"/>
      <c r="FR49" s="948"/>
      <c r="FS49" s="948"/>
      <c r="FT49" s="948"/>
      <c r="FU49" s="948"/>
      <c r="FV49" s="948" t="s">
        <v>5483</v>
      </c>
      <c r="FW49" s="948"/>
      <c r="FX49" s="948"/>
      <c r="FY49" s="948"/>
      <c r="FZ49" s="948"/>
      <c r="GA49" s="948"/>
      <c r="GB49" s="948" t="s">
        <v>5483</v>
      </c>
      <c r="GC49" s="948"/>
      <c r="GD49" s="948"/>
      <c r="GE49" s="948"/>
      <c r="GF49" s="948"/>
      <c r="GG49" s="948"/>
      <c r="GH49" s="948" t="s">
        <v>5483</v>
      </c>
      <c r="GI49" s="948"/>
      <c r="GJ49" s="948"/>
      <c r="GK49" s="948"/>
      <c r="GL49" s="948"/>
      <c r="GM49" s="948"/>
      <c r="GN49" s="948" t="s">
        <v>5483</v>
      </c>
      <c r="GO49" s="948"/>
      <c r="GP49" s="948"/>
      <c r="GQ49" s="948"/>
      <c r="GR49" s="948"/>
      <c r="GS49" s="948"/>
      <c r="GT49" s="948" t="s">
        <v>5483</v>
      </c>
      <c r="GU49" s="948"/>
      <c r="GV49" s="948"/>
      <c r="GW49" s="948"/>
      <c r="GX49" s="948"/>
      <c r="GY49" s="948"/>
      <c r="GZ49" s="948" t="s">
        <v>5483</v>
      </c>
      <c r="HA49" s="948"/>
      <c r="HB49" s="948"/>
      <c r="HC49" s="948"/>
      <c r="HD49" s="948"/>
      <c r="HE49" s="948"/>
      <c r="HF49" s="948" t="s">
        <v>5483</v>
      </c>
      <c r="HG49" s="948"/>
      <c r="HH49" s="948"/>
      <c r="HI49" s="948"/>
      <c r="HJ49" s="948"/>
      <c r="HK49" s="948"/>
      <c r="HL49" s="948" t="s">
        <v>5483</v>
      </c>
      <c r="HM49" s="948"/>
      <c r="HN49" s="948"/>
      <c r="HO49" s="948"/>
      <c r="HP49" s="948"/>
      <c r="HQ49" s="948"/>
      <c r="HR49" s="948" t="s">
        <v>5483</v>
      </c>
      <c r="HS49" s="948"/>
      <c r="HT49" s="948"/>
      <c r="HU49" s="948"/>
      <c r="HV49" s="948"/>
      <c r="HW49" s="948"/>
      <c r="HX49" s="948" t="s">
        <v>5483</v>
      </c>
      <c r="HY49" s="948"/>
      <c r="HZ49" s="948"/>
      <c r="IA49" s="948"/>
      <c r="IB49" s="948"/>
      <c r="IC49" s="948"/>
      <c r="ID49" s="948" t="s">
        <v>5483</v>
      </c>
      <c r="IE49" s="948"/>
      <c r="IF49" s="948"/>
      <c r="IG49" s="948"/>
      <c r="IH49" s="948"/>
      <c r="II49" s="948"/>
      <c r="IJ49" s="948" t="s">
        <v>5483</v>
      </c>
      <c r="IK49" s="948"/>
      <c r="IL49" s="948"/>
      <c r="IM49" s="948"/>
      <c r="IN49" s="948"/>
      <c r="IO49" s="948"/>
      <c r="IP49" s="948" t="s">
        <v>5483</v>
      </c>
      <c r="IQ49" s="948"/>
      <c r="IR49" s="948"/>
      <c r="IS49" s="948"/>
      <c r="IT49" s="948"/>
      <c r="IU49" s="948"/>
      <c r="IV49" s="1" t="s">
        <v>5483</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IP49:IU49"/>
    <mergeCell ref="ID49:II49"/>
    <mergeCell ref="ID48:II48"/>
    <mergeCell ref="IP47:IS47"/>
    <mergeCell ref="IJ47:IO47"/>
    <mergeCell ref="ID47:II47"/>
    <mergeCell ref="IP48:IS48"/>
    <mergeCell ref="HR49:HW49"/>
    <mergeCell ref="HR47:HW47"/>
    <mergeCell ref="HR48:HW48"/>
    <mergeCell ref="IJ49:IO49"/>
    <mergeCell ref="IJ48:IO48"/>
    <mergeCell ref="HX49:IC49"/>
    <mergeCell ref="HX47:IC47"/>
    <mergeCell ref="HX48:IC48"/>
    <mergeCell ref="HF48:HK48"/>
    <mergeCell ref="HF47:HK47"/>
    <mergeCell ref="GT49:GY49"/>
    <mergeCell ref="GT47:GY47"/>
    <mergeCell ref="HF49:HK49"/>
    <mergeCell ref="GZ49:HE49"/>
    <mergeCell ref="GZ48:HE48"/>
    <mergeCell ref="HL49:HQ49"/>
    <mergeCell ref="HL47:HQ47"/>
    <mergeCell ref="GB49:GG49"/>
    <mergeCell ref="GH47:GM47"/>
    <mergeCell ref="GT48:GY48"/>
    <mergeCell ref="GZ47:HE47"/>
    <mergeCell ref="HL48:HQ48"/>
    <mergeCell ref="GB47:GG47"/>
    <mergeCell ref="GN48:GS48"/>
    <mergeCell ref="GN47:GS47"/>
    <mergeCell ref="FP47:FU47"/>
    <mergeCell ref="GB48:GG48"/>
    <mergeCell ref="GN49:GS49"/>
    <mergeCell ref="FV49:GA49"/>
    <mergeCell ref="FV47:GA47"/>
    <mergeCell ref="FP49:FU49"/>
    <mergeCell ref="FP48:FU48"/>
    <mergeCell ref="FV48:GA48"/>
    <mergeCell ref="GH48:GM48"/>
    <mergeCell ref="GH49:GM49"/>
    <mergeCell ref="EX47:FC47"/>
    <mergeCell ref="FD48:FI48"/>
    <mergeCell ref="EX49:FC49"/>
    <mergeCell ref="EX48:FC48"/>
    <mergeCell ref="FD47:FI47"/>
    <mergeCell ref="FJ49:FO49"/>
    <mergeCell ref="FJ47:FO47"/>
    <mergeCell ref="FJ48:FO48"/>
    <mergeCell ref="FD49:FI49"/>
    <mergeCell ref="DN47:DS47"/>
    <mergeCell ref="EL49:EQ49"/>
    <mergeCell ref="BX47:CC47"/>
    <mergeCell ref="BR47:BW47"/>
    <mergeCell ref="CD49:CI49"/>
    <mergeCell ref="DB48:DG48"/>
    <mergeCell ref="CV48:DA48"/>
    <mergeCell ref="CV49:DA49"/>
    <mergeCell ref="CD47:CI47"/>
    <mergeCell ref="CJ47:CO47"/>
    <mergeCell ref="ER49:EW49"/>
    <mergeCell ref="ER48:EW48"/>
    <mergeCell ref="EL48:EQ48"/>
    <mergeCell ref="EL47:EQ47"/>
    <mergeCell ref="DT47:DY47"/>
    <mergeCell ref="DT48:DY48"/>
    <mergeCell ref="ER47:EW47"/>
    <mergeCell ref="CP47:CU47"/>
    <mergeCell ref="CJ49:CO49"/>
    <mergeCell ref="EF48:EK48"/>
    <mergeCell ref="DZ47:EE47"/>
    <mergeCell ref="DT49:DY49"/>
    <mergeCell ref="DZ49:EE49"/>
    <mergeCell ref="EF47:EK47"/>
    <mergeCell ref="EF49:EK49"/>
    <mergeCell ref="DZ48:EE48"/>
    <mergeCell ref="DN48:DS48"/>
    <mergeCell ref="BR48:BW48"/>
    <mergeCell ref="CJ48:CO48"/>
    <mergeCell ref="DB49:DG49"/>
    <mergeCell ref="CD48:CI48"/>
    <mergeCell ref="CP49:CU49"/>
    <mergeCell ref="CP48:CU48"/>
    <mergeCell ref="DN49:DS49"/>
    <mergeCell ref="BF49:BK49"/>
    <mergeCell ref="AZ48:BE48"/>
    <mergeCell ref="BF48:BK48"/>
    <mergeCell ref="BL47:BQ47"/>
    <mergeCell ref="BL48:BQ48"/>
    <mergeCell ref="DH48:DM48"/>
    <mergeCell ref="DH49:DM49"/>
    <mergeCell ref="DH47:DM47"/>
    <mergeCell ref="CV47:DA47"/>
    <mergeCell ref="DB47:DG47"/>
    <mergeCell ref="AT47:AY47"/>
    <mergeCell ref="AZ49:BE49"/>
    <mergeCell ref="AZ47:BE47"/>
    <mergeCell ref="BX48:CC48"/>
    <mergeCell ref="AT49:AY49"/>
    <mergeCell ref="AT48:AY48"/>
    <mergeCell ref="BL49:BQ49"/>
    <mergeCell ref="BF47:BK47"/>
    <mergeCell ref="BX49:CC49"/>
    <mergeCell ref="BR49:BW49"/>
    <mergeCell ref="AB49:AG49"/>
    <mergeCell ref="AN48:AS48"/>
    <mergeCell ref="AB48:AG48"/>
    <mergeCell ref="AH49:AM49"/>
    <mergeCell ref="AH48:AM48"/>
    <mergeCell ref="AN49:AS49"/>
    <mergeCell ref="C1:G1"/>
    <mergeCell ref="C19:G19"/>
    <mergeCell ref="J47:O47"/>
    <mergeCell ref="P47:U47"/>
    <mergeCell ref="P49:U49"/>
    <mergeCell ref="V49:AA49"/>
    <mergeCell ref="V48:AA48"/>
    <mergeCell ref="AH47:AM47"/>
    <mergeCell ref="AN47:AS47"/>
    <mergeCell ref="V47:AA47"/>
    <mergeCell ref="J48:O48"/>
    <mergeCell ref="AB47:AG47"/>
    <mergeCell ref="P48:U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C36" sqref="C3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5792</v>
      </c>
      <c r="G3" s="31">
        <v>40621</v>
      </c>
    </row>
    <row r="4" spans="1:8">
      <c r="A4" s="267" t="s">
        <v>5270</v>
      </c>
      <c r="G4" s="24" t="s">
        <v>5011</v>
      </c>
    </row>
    <row r="5" spans="1:8">
      <c r="A5" s="267" t="s">
        <v>687</v>
      </c>
    </row>
    <row r="6" spans="1:8">
      <c r="C6" s="49" t="s">
        <v>1337</v>
      </c>
      <c r="D6" s="173"/>
      <c r="E6" s="173"/>
      <c r="F6" s="248"/>
      <c r="G6" s="46"/>
      <c r="H6" s="199"/>
    </row>
    <row r="7" spans="1:8">
      <c r="C7" s="269" t="s">
        <v>5776</v>
      </c>
      <c r="D7" s="174"/>
      <c r="E7" s="174"/>
      <c r="F7" s="249" t="s">
        <v>5382</v>
      </c>
      <c r="G7" s="48"/>
      <c r="H7" s="199"/>
    </row>
    <row r="8" spans="1:8">
      <c r="A8" s="267" t="s">
        <v>883</v>
      </c>
      <c r="C8" s="269" t="s">
        <v>6052</v>
      </c>
      <c r="D8" s="174"/>
      <c r="E8" s="174"/>
      <c r="F8" s="249" t="s">
        <v>5293</v>
      </c>
      <c r="G8" s="270"/>
      <c r="H8" s="199"/>
    </row>
    <row r="9" spans="1:8">
      <c r="A9" s="267" t="s">
        <v>5008</v>
      </c>
      <c r="C9" s="269" t="s">
        <v>5016</v>
      </c>
      <c r="D9" s="174"/>
      <c r="E9" s="174"/>
      <c r="F9" s="249" t="s">
        <v>5307</v>
      </c>
      <c r="G9" s="270"/>
      <c r="H9" s="199"/>
    </row>
    <row r="10" spans="1:8">
      <c r="A10" s="267" t="s">
        <v>5009</v>
      </c>
      <c r="C10" s="272"/>
      <c r="D10" s="174"/>
      <c r="E10" s="174"/>
      <c r="F10" s="249" t="s">
        <v>5287</v>
      </c>
      <c r="G10" s="270"/>
      <c r="H10" s="199"/>
    </row>
    <row r="11" spans="1:8">
      <c r="A11" s="267" t="s">
        <v>5010</v>
      </c>
      <c r="C11" s="47" t="s">
        <v>606</v>
      </c>
      <c r="D11" s="199"/>
      <c r="E11" s="199"/>
      <c r="F11" s="273" t="s">
        <v>5233</v>
      </c>
      <c r="G11" s="270"/>
      <c r="H11" s="199"/>
    </row>
    <row r="12" spans="1:8">
      <c r="A12" s="267" t="s">
        <v>5237</v>
      </c>
      <c r="C12" s="47" t="s">
        <v>5359</v>
      </c>
      <c r="D12" s="174"/>
      <c r="E12" s="174"/>
      <c r="F12" s="249"/>
      <c r="G12" s="270"/>
      <c r="H12" s="199"/>
    </row>
    <row r="13" spans="1:8">
      <c r="C13" s="47" t="s">
        <v>497</v>
      </c>
      <c r="D13" s="199"/>
      <c r="E13" s="199"/>
      <c r="F13" s="273"/>
      <c r="G13" s="270"/>
      <c r="H13" s="199"/>
    </row>
    <row r="14" spans="1:8">
      <c r="C14" s="47" t="s">
        <v>5317</v>
      </c>
      <c r="D14" s="199"/>
      <c r="E14" s="199"/>
      <c r="F14" s="273"/>
      <c r="G14" s="275"/>
      <c r="H14" s="199"/>
    </row>
    <row r="15" spans="1:8">
      <c r="A15" s="274" t="s">
        <v>1032</v>
      </c>
      <c r="C15" s="272" t="s">
        <v>1301</v>
      </c>
      <c r="D15" s="199"/>
      <c r="E15" s="199"/>
      <c r="F15" s="273"/>
      <c r="G15" s="270"/>
      <c r="H15" s="199"/>
    </row>
    <row r="16" spans="1:8">
      <c r="A16" s="267" t="s">
        <v>5415</v>
      </c>
      <c r="C16" s="272"/>
      <c r="D16" s="199"/>
      <c r="E16" s="199"/>
      <c r="F16" s="273"/>
      <c r="G16" s="270"/>
      <c r="H16" s="199"/>
    </row>
    <row r="17" spans="1:8">
      <c r="C17" s="272"/>
      <c r="D17" s="199"/>
      <c r="E17" s="199"/>
      <c r="F17" s="273"/>
      <c r="G17" s="270"/>
      <c r="H17" s="199"/>
    </row>
    <row r="18" spans="1:8">
      <c r="C18" s="276" t="s">
        <v>5283</v>
      </c>
      <c r="D18" s="277"/>
      <c r="E18" s="277"/>
      <c r="F18" s="278"/>
      <c r="G18" s="279"/>
      <c r="H18" s="199"/>
    </row>
    <row r="19" spans="1:8">
      <c r="A19" s="267" t="s">
        <v>1967</v>
      </c>
      <c r="C19" s="950"/>
      <c r="D19" s="950"/>
      <c r="E19" s="950"/>
      <c r="F19" s="950"/>
      <c r="G19" s="950"/>
    </row>
    <row r="20" spans="1:8">
      <c r="A20" s="274" t="s">
        <v>1302</v>
      </c>
      <c r="C20" s="274"/>
      <c r="D20" s="274"/>
      <c r="E20" s="274"/>
      <c r="F20" s="280"/>
    </row>
    <row r="21" spans="1:8">
      <c r="A21" s="794"/>
      <c r="C21" s="274"/>
      <c r="D21" s="274"/>
      <c r="E21" s="274"/>
      <c r="F21" s="280"/>
    </row>
    <row r="22" spans="1:8" s="286" customFormat="1" ht="16" customHeight="1">
      <c r="A22" s="282"/>
      <c r="B22" s="18"/>
      <c r="C22" s="8"/>
      <c r="D22" s="8"/>
      <c r="E22" s="8"/>
      <c r="F22" s="283"/>
      <c r="G22" s="284"/>
      <c r="H22" s="285"/>
    </row>
    <row r="23" spans="1:8" ht="29" customHeight="1">
      <c r="A23" s="287" t="s">
        <v>4674</v>
      </c>
      <c r="B23" s="30" t="s">
        <v>5039</v>
      </c>
      <c r="C23" s="30" t="s">
        <v>3295</v>
      </c>
      <c r="D23" s="513" t="s">
        <v>4434</v>
      </c>
      <c r="E23" s="30" t="s">
        <v>639</v>
      </c>
      <c r="F23" s="253" t="s">
        <v>4750</v>
      </c>
      <c r="G23" s="30" t="s">
        <v>5157</v>
      </c>
      <c r="H23" s="13"/>
    </row>
    <row r="24" spans="1:8">
      <c r="A24" s="288">
        <v>40655</v>
      </c>
      <c r="B24" s="289" t="s">
        <v>2615</v>
      </c>
      <c r="C24" s="290">
        <v>180</v>
      </c>
      <c r="D24" s="291">
        <v>2.5</v>
      </c>
      <c r="E24" s="290">
        <f>C24*D24</f>
        <v>450</v>
      </c>
      <c r="F24" s="233"/>
      <c r="G24" s="223">
        <f t="shared" ref="G24:G39" si="0">E24*(1-F24)</f>
        <v>450</v>
      </c>
      <c r="H24" s="13"/>
    </row>
    <row r="25" spans="1:8">
      <c r="A25" s="23"/>
      <c r="B25" s="289" t="s">
        <v>4725</v>
      </c>
      <c r="C25" s="290"/>
      <c r="D25" s="291"/>
      <c r="E25" s="290"/>
      <c r="F25" s="292"/>
      <c r="G25" s="223">
        <f t="shared" si="0"/>
        <v>0</v>
      </c>
      <c r="H25" s="178"/>
    </row>
    <row r="26" spans="1:8">
      <c r="A26" s="293"/>
      <c r="B26" s="294" t="s">
        <v>5018</v>
      </c>
      <c r="C26" s="290"/>
      <c r="D26" s="291"/>
      <c r="E26" s="290"/>
      <c r="F26" s="292"/>
      <c r="G26" s="223">
        <f t="shared" si="0"/>
        <v>0</v>
      </c>
      <c r="H26" s="178"/>
    </row>
    <row r="27" spans="1:8">
      <c r="A27" s="293"/>
      <c r="B27" s="294" t="s">
        <v>536</v>
      </c>
      <c r="C27" s="290"/>
      <c r="D27" s="291"/>
      <c r="E27" s="290"/>
      <c r="F27" s="292"/>
      <c r="G27" s="223">
        <f t="shared" si="0"/>
        <v>0</v>
      </c>
      <c r="H27" s="178"/>
    </row>
    <row r="28" spans="1:8">
      <c r="A28" s="293"/>
      <c r="B28" s="294" t="s">
        <v>537</v>
      </c>
      <c r="C28" s="290"/>
      <c r="D28" s="291"/>
      <c r="E28" s="290"/>
      <c r="F28" s="292"/>
      <c r="G28" s="223">
        <f t="shared" si="0"/>
        <v>0</v>
      </c>
      <c r="H28" s="178"/>
    </row>
    <row r="29" spans="1:8">
      <c r="A29" s="293"/>
      <c r="B29" s="294" t="s">
        <v>432</v>
      </c>
      <c r="C29" s="290"/>
      <c r="D29" s="291"/>
      <c r="E29" s="290"/>
      <c r="F29" s="292"/>
      <c r="G29" s="223">
        <f t="shared" si="0"/>
        <v>0</v>
      </c>
      <c r="H29" s="178"/>
    </row>
    <row r="30" spans="1:8">
      <c r="A30" s="293"/>
      <c r="B30" s="294" t="s">
        <v>1176</v>
      </c>
      <c r="C30" s="290"/>
      <c r="D30" s="291"/>
      <c r="E30" s="290"/>
      <c r="F30" s="292"/>
      <c r="G30" s="223">
        <f t="shared" si="0"/>
        <v>0</v>
      </c>
      <c r="H30" s="178"/>
    </row>
    <row r="31" spans="1:8">
      <c r="A31" s="293"/>
      <c r="B31" s="294" t="s">
        <v>504</v>
      </c>
      <c r="C31" s="290"/>
      <c r="D31" s="291"/>
      <c r="E31" s="290"/>
      <c r="F31" s="292"/>
      <c r="G31" s="223">
        <f t="shared" si="0"/>
        <v>0</v>
      </c>
      <c r="H31" s="178"/>
    </row>
    <row r="32" spans="1:8">
      <c r="A32" s="293"/>
      <c r="B32" s="294" t="s">
        <v>1178</v>
      </c>
      <c r="C32" s="290"/>
      <c r="D32" s="291"/>
      <c r="E32" s="290"/>
      <c r="F32" s="292"/>
      <c r="G32" s="223">
        <f t="shared" si="0"/>
        <v>0</v>
      </c>
      <c r="H32" s="178"/>
    </row>
    <row r="33" spans="1:256">
      <c r="A33" s="293"/>
      <c r="B33" s="294" t="s">
        <v>434</v>
      </c>
      <c r="C33" s="295">
        <v>75</v>
      </c>
      <c r="D33" s="296">
        <v>2</v>
      </c>
      <c r="E33" s="290">
        <f>C33*D33</f>
        <v>150</v>
      </c>
      <c r="F33" s="297"/>
      <c r="G33" s="223">
        <f t="shared" si="0"/>
        <v>150</v>
      </c>
      <c r="H33" s="178"/>
    </row>
    <row r="34" spans="1:256">
      <c r="A34" s="293"/>
      <c r="B34" s="294" t="s">
        <v>428</v>
      </c>
      <c r="C34" s="290">
        <v>40</v>
      </c>
      <c r="D34" s="291">
        <v>4.5</v>
      </c>
      <c r="E34" s="290">
        <f>C34*D34</f>
        <v>180</v>
      </c>
      <c r="F34" s="292"/>
      <c r="G34" s="223">
        <f t="shared" si="0"/>
        <v>180</v>
      </c>
      <c r="H34" s="13"/>
    </row>
    <row r="35" spans="1:256">
      <c r="A35" s="293"/>
      <c r="B35" s="556" t="s">
        <v>5160</v>
      </c>
      <c r="C35" s="290">
        <v>350</v>
      </c>
      <c r="D35" s="296" t="s">
        <v>1070</v>
      </c>
      <c r="E35" s="290">
        <v>350</v>
      </c>
      <c r="F35" s="297"/>
      <c r="G35" s="223">
        <f t="shared" si="0"/>
        <v>350</v>
      </c>
      <c r="H35" s="13"/>
    </row>
    <row r="36" spans="1:256">
      <c r="A36" s="293"/>
      <c r="B36" s="294" t="s">
        <v>5558</v>
      </c>
      <c r="C36" s="290">
        <v>40</v>
      </c>
      <c r="D36" s="291">
        <v>4</v>
      </c>
      <c r="E36" s="290">
        <f>C36*D36</f>
        <v>160</v>
      </c>
      <c r="F36" s="297"/>
      <c r="G36" s="223">
        <f t="shared" si="0"/>
        <v>160</v>
      </c>
      <c r="H36" s="13"/>
    </row>
    <row r="37" spans="1:256">
      <c r="A37" s="293"/>
      <c r="B37" s="294" t="s">
        <v>4200</v>
      </c>
      <c r="C37" s="290"/>
      <c r="D37" s="291"/>
      <c r="E37" s="290"/>
      <c r="F37" s="292"/>
      <c r="G37" s="223">
        <f t="shared" si="0"/>
        <v>0</v>
      </c>
      <c r="H37" s="13"/>
    </row>
    <row r="38" spans="1:256">
      <c r="A38" s="293"/>
      <c r="B38" s="457" t="s">
        <v>901</v>
      </c>
      <c r="C38" s="290"/>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654</v>
      </c>
      <c r="C40" s="304"/>
      <c r="D40" s="304"/>
      <c r="E40" s="226">
        <f>SUM(E24:E39)</f>
        <v>1290</v>
      </c>
      <c r="F40" s="226"/>
      <c r="G40" s="226">
        <f>SUM(G24:G39)</f>
        <v>1290</v>
      </c>
      <c r="H40" s="307"/>
    </row>
    <row r="42" spans="1:256">
      <c r="C42" s="309" t="s">
        <v>790</v>
      </c>
      <c r="D42" s="310">
        <f>G40/2</f>
        <v>645</v>
      </c>
      <c r="E42" s="310"/>
      <c r="F42" s="311"/>
    </row>
    <row r="44" spans="1:256">
      <c r="C44" s="1" t="s">
        <v>791</v>
      </c>
      <c r="D44" s="1"/>
      <c r="E44" s="1"/>
      <c r="F44" s="312"/>
      <c r="G44" s="1"/>
      <c r="H44" s="1"/>
      <c r="I44" s="1"/>
    </row>
    <row r="45" spans="1:256">
      <c r="C45" s="1" t="s">
        <v>605</v>
      </c>
      <c r="D45" s="1"/>
      <c r="E45" s="1"/>
      <c r="F45" s="312"/>
      <c r="G45" s="1"/>
      <c r="H45" s="1"/>
      <c r="I45" s="1"/>
    </row>
    <row r="46" spans="1:256">
      <c r="C46" s="795" t="s">
        <v>789</v>
      </c>
      <c r="D46" s="795"/>
      <c r="E46" s="795"/>
      <c r="F46" s="796"/>
      <c r="G46" s="795"/>
      <c r="H46" s="795"/>
      <c r="I46" s="315"/>
      <c r="J46" s="948"/>
      <c r="K46" s="948"/>
      <c r="L46" s="948"/>
      <c r="M46" s="948"/>
      <c r="N46" s="948"/>
      <c r="O46" s="948"/>
      <c r="P46" s="948"/>
      <c r="Q46" s="948"/>
      <c r="R46" s="948"/>
      <c r="S46" s="948"/>
      <c r="T46" s="948"/>
      <c r="U46" s="948"/>
      <c r="V46" s="948" t="s">
        <v>545</v>
      </c>
      <c r="W46" s="948"/>
      <c r="X46" s="948"/>
      <c r="Y46" s="948"/>
      <c r="Z46" s="948"/>
      <c r="AA46" s="948"/>
      <c r="AB46" s="948" t="s">
        <v>791</v>
      </c>
      <c r="AC46" s="948"/>
      <c r="AD46" s="948"/>
      <c r="AE46" s="948"/>
      <c r="AF46" s="948"/>
      <c r="AG46" s="948"/>
      <c r="AH46" s="948" t="s">
        <v>791</v>
      </c>
      <c r="AI46" s="948"/>
      <c r="AJ46" s="948"/>
      <c r="AK46" s="948"/>
      <c r="AL46" s="948"/>
      <c r="AM46" s="948"/>
      <c r="AN46" s="948" t="s">
        <v>791</v>
      </c>
      <c r="AO46" s="948"/>
      <c r="AP46" s="948"/>
      <c r="AQ46" s="948"/>
      <c r="AR46" s="948"/>
      <c r="AS46" s="948"/>
      <c r="AT46" s="948" t="s">
        <v>791</v>
      </c>
      <c r="AU46" s="948"/>
      <c r="AV46" s="948"/>
      <c r="AW46" s="948"/>
      <c r="AX46" s="948"/>
      <c r="AY46" s="948"/>
      <c r="AZ46" s="948" t="s">
        <v>791</v>
      </c>
      <c r="BA46" s="948"/>
      <c r="BB46" s="948"/>
      <c r="BC46" s="948"/>
      <c r="BD46" s="948"/>
      <c r="BE46" s="948"/>
      <c r="BF46" s="948" t="s">
        <v>791</v>
      </c>
      <c r="BG46" s="948"/>
      <c r="BH46" s="948"/>
      <c r="BI46" s="948"/>
      <c r="BJ46" s="948"/>
      <c r="BK46" s="948"/>
      <c r="BL46" s="948" t="s">
        <v>791</v>
      </c>
      <c r="BM46" s="948"/>
      <c r="BN46" s="948"/>
      <c r="BO46" s="948"/>
      <c r="BP46" s="948"/>
      <c r="BQ46" s="948"/>
      <c r="BR46" s="948" t="s">
        <v>791</v>
      </c>
      <c r="BS46" s="948"/>
      <c r="BT46" s="948"/>
      <c r="BU46" s="948"/>
      <c r="BV46" s="948"/>
      <c r="BW46" s="948"/>
      <c r="BX46" s="948" t="s">
        <v>791</v>
      </c>
      <c r="BY46" s="948"/>
      <c r="BZ46" s="948"/>
      <c r="CA46" s="948"/>
      <c r="CB46" s="948"/>
      <c r="CC46" s="948"/>
      <c r="CD46" s="948" t="s">
        <v>791</v>
      </c>
      <c r="CE46" s="948"/>
      <c r="CF46" s="948"/>
      <c r="CG46" s="948"/>
      <c r="CH46" s="948"/>
      <c r="CI46" s="948"/>
      <c r="CJ46" s="948" t="s">
        <v>791</v>
      </c>
      <c r="CK46" s="948"/>
      <c r="CL46" s="948"/>
      <c r="CM46" s="948"/>
      <c r="CN46" s="948"/>
      <c r="CO46" s="948"/>
      <c r="CP46" s="948" t="s">
        <v>791</v>
      </c>
      <c r="CQ46" s="948"/>
      <c r="CR46" s="948"/>
      <c r="CS46" s="948"/>
      <c r="CT46" s="948"/>
      <c r="CU46" s="948"/>
      <c r="CV46" s="948" t="s">
        <v>791</v>
      </c>
      <c r="CW46" s="948"/>
      <c r="CX46" s="948"/>
      <c r="CY46" s="948"/>
      <c r="CZ46" s="948"/>
      <c r="DA46" s="948"/>
      <c r="DB46" s="948" t="s">
        <v>791</v>
      </c>
      <c r="DC46" s="948"/>
      <c r="DD46" s="948"/>
      <c r="DE46" s="948"/>
      <c r="DF46" s="948"/>
      <c r="DG46" s="948"/>
      <c r="DH46" s="948" t="s">
        <v>791</v>
      </c>
      <c r="DI46" s="948"/>
      <c r="DJ46" s="948"/>
      <c r="DK46" s="948"/>
      <c r="DL46" s="948"/>
      <c r="DM46" s="948"/>
      <c r="DN46" s="948" t="s">
        <v>791</v>
      </c>
      <c r="DO46" s="948"/>
      <c r="DP46" s="948"/>
      <c r="DQ46" s="948"/>
      <c r="DR46" s="948"/>
      <c r="DS46" s="948"/>
      <c r="DT46" s="948" t="s">
        <v>791</v>
      </c>
      <c r="DU46" s="948"/>
      <c r="DV46" s="948"/>
      <c r="DW46" s="948"/>
      <c r="DX46" s="948"/>
      <c r="DY46" s="948"/>
      <c r="DZ46" s="948" t="s">
        <v>791</v>
      </c>
      <c r="EA46" s="948"/>
      <c r="EB46" s="948"/>
      <c r="EC46" s="948"/>
      <c r="ED46" s="948"/>
      <c r="EE46" s="948"/>
      <c r="EF46" s="948" t="s">
        <v>791</v>
      </c>
      <c r="EG46" s="948"/>
      <c r="EH46" s="948"/>
      <c r="EI46" s="948"/>
      <c r="EJ46" s="948"/>
      <c r="EK46" s="948"/>
      <c r="EL46" s="948" t="s">
        <v>791</v>
      </c>
      <c r="EM46" s="948"/>
      <c r="EN46" s="948"/>
      <c r="EO46" s="948"/>
      <c r="EP46" s="948"/>
      <c r="EQ46" s="948"/>
      <c r="ER46" s="948" t="s">
        <v>791</v>
      </c>
      <c r="ES46" s="948"/>
      <c r="ET46" s="948"/>
      <c r="EU46" s="948"/>
      <c r="EV46" s="948"/>
      <c r="EW46" s="948"/>
      <c r="EX46" s="948" t="s">
        <v>791</v>
      </c>
      <c r="EY46" s="948"/>
      <c r="EZ46" s="948"/>
      <c r="FA46" s="948"/>
      <c r="FB46" s="948"/>
      <c r="FC46" s="948"/>
      <c r="FD46" s="948" t="s">
        <v>791</v>
      </c>
      <c r="FE46" s="948"/>
      <c r="FF46" s="948"/>
      <c r="FG46" s="948"/>
      <c r="FH46" s="948"/>
      <c r="FI46" s="948"/>
      <c r="FJ46" s="948" t="s">
        <v>791</v>
      </c>
      <c r="FK46" s="948"/>
      <c r="FL46" s="948"/>
      <c r="FM46" s="948"/>
      <c r="FN46" s="948"/>
      <c r="FO46" s="948"/>
      <c r="FP46" s="948" t="s">
        <v>791</v>
      </c>
      <c r="FQ46" s="948"/>
      <c r="FR46" s="948"/>
      <c r="FS46" s="948"/>
      <c r="FT46" s="948"/>
      <c r="FU46" s="948"/>
      <c r="FV46" s="948" t="s">
        <v>791</v>
      </c>
      <c r="FW46" s="948"/>
      <c r="FX46" s="948"/>
      <c r="FY46" s="948"/>
      <c r="FZ46" s="948"/>
      <c r="GA46" s="948"/>
      <c r="GB46" s="948" t="s">
        <v>791</v>
      </c>
      <c r="GC46" s="948"/>
      <c r="GD46" s="948"/>
      <c r="GE46" s="948"/>
      <c r="GF46" s="948"/>
      <c r="GG46" s="948"/>
      <c r="GH46" s="948" t="s">
        <v>791</v>
      </c>
      <c r="GI46" s="948"/>
      <c r="GJ46" s="948"/>
      <c r="GK46" s="948"/>
      <c r="GL46" s="948"/>
      <c r="GM46" s="948"/>
      <c r="GN46" s="948" t="s">
        <v>791</v>
      </c>
      <c r="GO46" s="948"/>
      <c r="GP46" s="948"/>
      <c r="GQ46" s="948"/>
      <c r="GR46" s="948"/>
      <c r="GS46" s="948"/>
      <c r="GT46" s="948" t="s">
        <v>791</v>
      </c>
      <c r="GU46" s="948"/>
      <c r="GV46" s="948"/>
      <c r="GW46" s="948"/>
      <c r="GX46" s="948"/>
      <c r="GY46" s="948"/>
      <c r="GZ46" s="948" t="s">
        <v>791</v>
      </c>
      <c r="HA46" s="948"/>
      <c r="HB46" s="948"/>
      <c r="HC46" s="948"/>
      <c r="HD46" s="948"/>
      <c r="HE46" s="948"/>
      <c r="HF46" s="948" t="s">
        <v>791</v>
      </c>
      <c r="HG46" s="948"/>
      <c r="HH46" s="948"/>
      <c r="HI46" s="948"/>
      <c r="HJ46" s="948"/>
      <c r="HK46" s="948"/>
      <c r="HL46" s="948" t="s">
        <v>791</v>
      </c>
      <c r="HM46" s="948"/>
      <c r="HN46" s="948"/>
      <c r="HO46" s="948"/>
      <c r="HP46" s="948"/>
      <c r="HQ46" s="948"/>
      <c r="HR46" s="948" t="s">
        <v>791</v>
      </c>
      <c r="HS46" s="948"/>
      <c r="HT46" s="948"/>
      <c r="HU46" s="948"/>
      <c r="HV46" s="948"/>
      <c r="HW46" s="948"/>
      <c r="HX46" s="948" t="s">
        <v>791</v>
      </c>
      <c r="HY46" s="948"/>
      <c r="HZ46" s="948"/>
      <c r="IA46" s="948"/>
      <c r="IB46" s="948"/>
      <c r="IC46" s="948"/>
      <c r="ID46" s="948" t="s">
        <v>791</v>
      </c>
      <c r="IE46" s="948"/>
      <c r="IF46" s="948"/>
      <c r="IG46" s="948"/>
      <c r="IH46" s="948"/>
      <c r="II46" s="948"/>
      <c r="IJ46" s="948" t="s">
        <v>791</v>
      </c>
      <c r="IK46" s="948"/>
      <c r="IL46" s="948"/>
      <c r="IM46" s="948"/>
      <c r="IN46" s="948"/>
      <c r="IO46" s="948"/>
      <c r="IP46" s="948" t="s">
        <v>791</v>
      </c>
      <c r="IQ46" s="948"/>
      <c r="IR46" s="948"/>
      <c r="IS46" s="948"/>
    </row>
    <row r="47" spans="1:256">
      <c r="C47" s="1" t="s">
        <v>1161</v>
      </c>
      <c r="D47" s="1"/>
      <c r="E47" s="1"/>
      <c r="F47" s="312"/>
      <c r="G47" s="1"/>
      <c r="H47" s="1"/>
      <c r="I47" s="1"/>
      <c r="J47" s="948"/>
      <c r="K47" s="948"/>
      <c r="L47" s="948"/>
      <c r="M47" s="948"/>
      <c r="N47" s="948"/>
      <c r="O47" s="948"/>
      <c r="P47" s="948"/>
      <c r="Q47" s="948"/>
      <c r="R47" s="948"/>
      <c r="S47" s="948"/>
      <c r="T47" s="948"/>
      <c r="U47" s="948"/>
      <c r="V47" s="948" t="s">
        <v>647</v>
      </c>
      <c r="W47" s="948"/>
      <c r="X47" s="948"/>
      <c r="Y47" s="948"/>
      <c r="Z47" s="948"/>
      <c r="AA47" s="948"/>
      <c r="AB47" s="948" t="s">
        <v>647</v>
      </c>
      <c r="AC47" s="948"/>
      <c r="AD47" s="948"/>
      <c r="AE47" s="948"/>
      <c r="AF47" s="948"/>
      <c r="AG47" s="948"/>
      <c r="AH47" s="948" t="s">
        <v>647</v>
      </c>
      <c r="AI47" s="948"/>
      <c r="AJ47" s="948"/>
      <c r="AK47" s="948"/>
      <c r="AL47" s="948"/>
      <c r="AM47" s="948"/>
      <c r="AN47" s="948" t="s">
        <v>647</v>
      </c>
      <c r="AO47" s="948"/>
      <c r="AP47" s="948"/>
      <c r="AQ47" s="948"/>
      <c r="AR47" s="948"/>
      <c r="AS47" s="948"/>
      <c r="AT47" s="948" t="s">
        <v>647</v>
      </c>
      <c r="AU47" s="948"/>
      <c r="AV47" s="948"/>
      <c r="AW47" s="948"/>
      <c r="AX47" s="948"/>
      <c r="AY47" s="948"/>
      <c r="AZ47" s="948" t="s">
        <v>647</v>
      </c>
      <c r="BA47" s="948"/>
      <c r="BB47" s="948"/>
      <c r="BC47" s="948"/>
      <c r="BD47" s="948"/>
      <c r="BE47" s="948"/>
      <c r="BF47" s="948" t="s">
        <v>647</v>
      </c>
      <c r="BG47" s="948"/>
      <c r="BH47" s="948"/>
      <c r="BI47" s="948"/>
      <c r="BJ47" s="948"/>
      <c r="BK47" s="948"/>
      <c r="BL47" s="948" t="s">
        <v>647</v>
      </c>
      <c r="BM47" s="948"/>
      <c r="BN47" s="948"/>
      <c r="BO47" s="948"/>
      <c r="BP47" s="948"/>
      <c r="BQ47" s="948"/>
      <c r="BR47" s="948" t="s">
        <v>647</v>
      </c>
      <c r="BS47" s="948"/>
      <c r="BT47" s="948"/>
      <c r="BU47" s="948"/>
      <c r="BV47" s="948"/>
      <c r="BW47" s="948"/>
      <c r="BX47" s="948" t="s">
        <v>647</v>
      </c>
      <c r="BY47" s="948"/>
      <c r="BZ47" s="948"/>
      <c r="CA47" s="948"/>
      <c r="CB47" s="948"/>
      <c r="CC47" s="948"/>
      <c r="CD47" s="948" t="s">
        <v>647</v>
      </c>
      <c r="CE47" s="948"/>
      <c r="CF47" s="948"/>
      <c r="CG47" s="948"/>
      <c r="CH47" s="948"/>
      <c r="CI47" s="948"/>
      <c r="CJ47" s="948" t="s">
        <v>647</v>
      </c>
      <c r="CK47" s="948"/>
      <c r="CL47" s="948"/>
      <c r="CM47" s="948"/>
      <c r="CN47" s="948"/>
      <c r="CO47" s="948"/>
      <c r="CP47" s="948" t="s">
        <v>647</v>
      </c>
      <c r="CQ47" s="948"/>
      <c r="CR47" s="948"/>
      <c r="CS47" s="948"/>
      <c r="CT47" s="948"/>
      <c r="CU47" s="948"/>
      <c r="CV47" s="948" t="s">
        <v>647</v>
      </c>
      <c r="CW47" s="948"/>
      <c r="CX47" s="948"/>
      <c r="CY47" s="948"/>
      <c r="CZ47" s="948"/>
      <c r="DA47" s="948"/>
      <c r="DB47" s="948" t="s">
        <v>647</v>
      </c>
      <c r="DC47" s="948"/>
      <c r="DD47" s="948"/>
      <c r="DE47" s="948"/>
      <c r="DF47" s="948"/>
      <c r="DG47" s="948"/>
      <c r="DH47" s="948" t="s">
        <v>647</v>
      </c>
      <c r="DI47" s="948"/>
      <c r="DJ47" s="948"/>
      <c r="DK47" s="948"/>
      <c r="DL47" s="948"/>
      <c r="DM47" s="948"/>
      <c r="DN47" s="948" t="s">
        <v>647</v>
      </c>
      <c r="DO47" s="948"/>
      <c r="DP47" s="948"/>
      <c r="DQ47" s="948"/>
      <c r="DR47" s="948"/>
      <c r="DS47" s="948"/>
      <c r="DT47" s="948" t="s">
        <v>647</v>
      </c>
      <c r="DU47" s="948"/>
      <c r="DV47" s="948"/>
      <c r="DW47" s="948"/>
      <c r="DX47" s="948"/>
      <c r="DY47" s="948"/>
      <c r="DZ47" s="948" t="s">
        <v>647</v>
      </c>
      <c r="EA47" s="948"/>
      <c r="EB47" s="948"/>
      <c r="EC47" s="948"/>
      <c r="ED47" s="948"/>
      <c r="EE47" s="948"/>
      <c r="EF47" s="948" t="s">
        <v>647</v>
      </c>
      <c r="EG47" s="948"/>
      <c r="EH47" s="948"/>
      <c r="EI47" s="948"/>
      <c r="EJ47" s="948"/>
      <c r="EK47" s="948"/>
      <c r="EL47" s="948" t="s">
        <v>647</v>
      </c>
      <c r="EM47" s="948"/>
      <c r="EN47" s="948"/>
      <c r="EO47" s="948"/>
      <c r="EP47" s="948"/>
      <c r="EQ47" s="948"/>
      <c r="ER47" s="948" t="s">
        <v>647</v>
      </c>
      <c r="ES47" s="948"/>
      <c r="ET47" s="948"/>
      <c r="EU47" s="948"/>
      <c r="EV47" s="948"/>
      <c r="EW47" s="948"/>
      <c r="EX47" s="948" t="s">
        <v>647</v>
      </c>
      <c r="EY47" s="948"/>
      <c r="EZ47" s="948"/>
      <c r="FA47" s="948"/>
      <c r="FB47" s="948"/>
      <c r="FC47" s="948"/>
      <c r="FD47" s="948" t="s">
        <v>647</v>
      </c>
      <c r="FE47" s="948"/>
      <c r="FF47" s="948"/>
      <c r="FG47" s="948"/>
      <c r="FH47" s="948"/>
      <c r="FI47" s="948"/>
      <c r="FJ47" s="948" t="s">
        <v>647</v>
      </c>
      <c r="FK47" s="948"/>
      <c r="FL47" s="948"/>
      <c r="FM47" s="948"/>
      <c r="FN47" s="948"/>
      <c r="FO47" s="948"/>
      <c r="FP47" s="948" t="s">
        <v>647</v>
      </c>
      <c r="FQ47" s="948"/>
      <c r="FR47" s="948"/>
      <c r="FS47" s="948"/>
      <c r="FT47" s="948"/>
      <c r="FU47" s="948"/>
      <c r="FV47" s="948" t="s">
        <v>647</v>
      </c>
      <c r="FW47" s="948"/>
      <c r="FX47" s="948"/>
      <c r="FY47" s="948"/>
      <c r="FZ47" s="948"/>
      <c r="GA47" s="948"/>
      <c r="GB47" s="948" t="s">
        <v>647</v>
      </c>
      <c r="GC47" s="948"/>
      <c r="GD47" s="948"/>
      <c r="GE47" s="948"/>
      <c r="GF47" s="948"/>
      <c r="GG47" s="948"/>
      <c r="GH47" s="948" t="s">
        <v>647</v>
      </c>
      <c r="GI47" s="948"/>
      <c r="GJ47" s="948"/>
      <c r="GK47" s="948"/>
      <c r="GL47" s="948"/>
      <c r="GM47" s="948"/>
      <c r="GN47" s="948" t="s">
        <v>647</v>
      </c>
      <c r="GO47" s="948"/>
      <c r="GP47" s="948"/>
      <c r="GQ47" s="948"/>
      <c r="GR47" s="948"/>
      <c r="GS47" s="948"/>
      <c r="GT47" s="948" t="s">
        <v>647</v>
      </c>
      <c r="GU47" s="948"/>
      <c r="GV47" s="948"/>
      <c r="GW47" s="948"/>
      <c r="GX47" s="948"/>
      <c r="GY47" s="948"/>
      <c r="GZ47" s="948" t="s">
        <v>647</v>
      </c>
      <c r="HA47" s="948"/>
      <c r="HB47" s="948"/>
      <c r="HC47" s="948"/>
      <c r="HD47" s="948"/>
      <c r="HE47" s="948"/>
      <c r="HF47" s="948" t="s">
        <v>647</v>
      </c>
      <c r="HG47" s="948"/>
      <c r="HH47" s="948"/>
      <c r="HI47" s="948"/>
      <c r="HJ47" s="948"/>
      <c r="HK47" s="948"/>
      <c r="HL47" s="948" t="s">
        <v>647</v>
      </c>
      <c r="HM47" s="948"/>
      <c r="HN47" s="948"/>
      <c r="HO47" s="948"/>
      <c r="HP47" s="948"/>
      <c r="HQ47" s="948"/>
      <c r="HR47" s="948" t="s">
        <v>647</v>
      </c>
      <c r="HS47" s="948"/>
      <c r="HT47" s="948"/>
      <c r="HU47" s="948"/>
      <c r="HV47" s="948"/>
      <c r="HW47" s="948"/>
      <c r="HX47" s="948" t="s">
        <v>647</v>
      </c>
      <c r="HY47" s="948"/>
      <c r="HZ47" s="948"/>
      <c r="IA47" s="948"/>
      <c r="IB47" s="948"/>
      <c r="IC47" s="948"/>
      <c r="ID47" s="948" t="s">
        <v>647</v>
      </c>
      <c r="IE47" s="948"/>
      <c r="IF47" s="948"/>
      <c r="IG47" s="948"/>
      <c r="IH47" s="948"/>
      <c r="II47" s="948"/>
      <c r="IJ47" s="948" t="s">
        <v>647</v>
      </c>
      <c r="IK47" s="948"/>
      <c r="IL47" s="948"/>
      <c r="IM47" s="948"/>
      <c r="IN47" s="948"/>
      <c r="IO47" s="948"/>
      <c r="IP47" s="948" t="s">
        <v>647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759</v>
      </c>
      <c r="W48" s="948"/>
      <c r="X48" s="948"/>
      <c r="Y48" s="948"/>
      <c r="Z48" s="948"/>
      <c r="AA48" s="948"/>
      <c r="AB48" s="948" t="s">
        <v>759</v>
      </c>
      <c r="AC48" s="948"/>
      <c r="AD48" s="948"/>
      <c r="AE48" s="948"/>
      <c r="AF48" s="948"/>
      <c r="AG48" s="948"/>
      <c r="AH48" s="948" t="s">
        <v>759</v>
      </c>
      <c r="AI48" s="948"/>
      <c r="AJ48" s="948"/>
      <c r="AK48" s="948"/>
      <c r="AL48" s="948"/>
      <c r="AM48" s="948"/>
      <c r="AN48" s="948" t="s">
        <v>759</v>
      </c>
      <c r="AO48" s="948"/>
      <c r="AP48" s="948"/>
      <c r="AQ48" s="948"/>
      <c r="AR48" s="948"/>
      <c r="AS48" s="948"/>
      <c r="AT48" s="948" t="s">
        <v>759</v>
      </c>
      <c r="AU48" s="948"/>
      <c r="AV48" s="948"/>
      <c r="AW48" s="948"/>
      <c r="AX48" s="948"/>
      <c r="AY48" s="948"/>
      <c r="AZ48" s="948" t="s">
        <v>759</v>
      </c>
      <c r="BA48" s="948"/>
      <c r="BB48" s="948"/>
      <c r="BC48" s="948"/>
      <c r="BD48" s="948"/>
      <c r="BE48" s="948"/>
      <c r="BF48" s="948" t="s">
        <v>759</v>
      </c>
      <c r="BG48" s="948"/>
      <c r="BH48" s="948"/>
      <c r="BI48" s="948"/>
      <c r="BJ48" s="948"/>
      <c r="BK48" s="948"/>
      <c r="BL48" s="948" t="s">
        <v>759</v>
      </c>
      <c r="BM48" s="948"/>
      <c r="BN48" s="948"/>
      <c r="BO48" s="948"/>
      <c r="BP48" s="948"/>
      <c r="BQ48" s="948"/>
      <c r="BR48" s="948" t="s">
        <v>759</v>
      </c>
      <c r="BS48" s="948"/>
      <c r="BT48" s="948"/>
      <c r="BU48" s="948"/>
      <c r="BV48" s="948"/>
      <c r="BW48" s="948"/>
      <c r="BX48" s="948" t="s">
        <v>759</v>
      </c>
      <c r="BY48" s="948"/>
      <c r="BZ48" s="948"/>
      <c r="CA48" s="948"/>
      <c r="CB48" s="948"/>
      <c r="CC48" s="948"/>
      <c r="CD48" s="948" t="s">
        <v>759</v>
      </c>
      <c r="CE48" s="948"/>
      <c r="CF48" s="948"/>
      <c r="CG48" s="948"/>
      <c r="CH48" s="948"/>
      <c r="CI48" s="948"/>
      <c r="CJ48" s="948" t="s">
        <v>759</v>
      </c>
      <c r="CK48" s="948"/>
      <c r="CL48" s="948"/>
      <c r="CM48" s="948"/>
      <c r="CN48" s="948"/>
      <c r="CO48" s="948"/>
      <c r="CP48" s="948" t="s">
        <v>759</v>
      </c>
      <c r="CQ48" s="948"/>
      <c r="CR48" s="948"/>
      <c r="CS48" s="948"/>
      <c r="CT48" s="948"/>
      <c r="CU48" s="948"/>
      <c r="CV48" s="948" t="s">
        <v>759</v>
      </c>
      <c r="CW48" s="948"/>
      <c r="CX48" s="948"/>
      <c r="CY48" s="948"/>
      <c r="CZ48" s="948"/>
      <c r="DA48" s="948"/>
      <c r="DB48" s="948" t="s">
        <v>759</v>
      </c>
      <c r="DC48" s="948"/>
      <c r="DD48" s="948"/>
      <c r="DE48" s="948"/>
      <c r="DF48" s="948"/>
      <c r="DG48" s="948"/>
      <c r="DH48" s="948" t="s">
        <v>759</v>
      </c>
      <c r="DI48" s="948"/>
      <c r="DJ48" s="948"/>
      <c r="DK48" s="948"/>
      <c r="DL48" s="948"/>
      <c r="DM48" s="948"/>
      <c r="DN48" s="948" t="s">
        <v>759</v>
      </c>
      <c r="DO48" s="948"/>
      <c r="DP48" s="948"/>
      <c r="DQ48" s="948"/>
      <c r="DR48" s="948"/>
      <c r="DS48" s="948"/>
      <c r="DT48" s="948" t="s">
        <v>759</v>
      </c>
      <c r="DU48" s="948"/>
      <c r="DV48" s="948"/>
      <c r="DW48" s="948"/>
      <c r="DX48" s="948"/>
      <c r="DY48" s="948"/>
      <c r="DZ48" s="948" t="s">
        <v>759</v>
      </c>
      <c r="EA48" s="948"/>
      <c r="EB48" s="948"/>
      <c r="EC48" s="948"/>
      <c r="ED48" s="948"/>
      <c r="EE48" s="948"/>
      <c r="EF48" s="948" t="s">
        <v>759</v>
      </c>
      <c r="EG48" s="948"/>
      <c r="EH48" s="948"/>
      <c r="EI48" s="948"/>
      <c r="EJ48" s="948"/>
      <c r="EK48" s="948"/>
      <c r="EL48" s="948" t="s">
        <v>759</v>
      </c>
      <c r="EM48" s="948"/>
      <c r="EN48" s="948"/>
      <c r="EO48" s="948"/>
      <c r="EP48" s="948"/>
      <c r="EQ48" s="948"/>
      <c r="ER48" s="948" t="s">
        <v>759</v>
      </c>
      <c r="ES48" s="948"/>
      <c r="ET48" s="948"/>
      <c r="EU48" s="948"/>
      <c r="EV48" s="948"/>
      <c r="EW48" s="948"/>
      <c r="EX48" s="948" t="s">
        <v>759</v>
      </c>
      <c r="EY48" s="948"/>
      <c r="EZ48" s="948"/>
      <c r="FA48" s="948"/>
      <c r="FB48" s="948"/>
      <c r="FC48" s="948"/>
      <c r="FD48" s="948" t="s">
        <v>759</v>
      </c>
      <c r="FE48" s="948"/>
      <c r="FF48" s="948"/>
      <c r="FG48" s="948"/>
      <c r="FH48" s="948"/>
      <c r="FI48" s="948"/>
      <c r="FJ48" s="948" t="s">
        <v>759</v>
      </c>
      <c r="FK48" s="948"/>
      <c r="FL48" s="948"/>
      <c r="FM48" s="948"/>
      <c r="FN48" s="948"/>
      <c r="FO48" s="948"/>
      <c r="FP48" s="948" t="s">
        <v>759</v>
      </c>
      <c r="FQ48" s="948"/>
      <c r="FR48" s="948"/>
      <c r="FS48" s="948"/>
      <c r="FT48" s="948"/>
      <c r="FU48" s="948"/>
      <c r="FV48" s="948" t="s">
        <v>759</v>
      </c>
      <c r="FW48" s="948"/>
      <c r="FX48" s="948"/>
      <c r="FY48" s="948"/>
      <c r="FZ48" s="948"/>
      <c r="GA48" s="948"/>
      <c r="GB48" s="948" t="s">
        <v>759</v>
      </c>
      <c r="GC48" s="948"/>
      <c r="GD48" s="948"/>
      <c r="GE48" s="948"/>
      <c r="GF48" s="948"/>
      <c r="GG48" s="948"/>
      <c r="GH48" s="948" t="s">
        <v>759</v>
      </c>
      <c r="GI48" s="948"/>
      <c r="GJ48" s="948"/>
      <c r="GK48" s="948"/>
      <c r="GL48" s="948"/>
      <c r="GM48" s="948"/>
      <c r="GN48" s="948" t="s">
        <v>759</v>
      </c>
      <c r="GO48" s="948"/>
      <c r="GP48" s="948"/>
      <c r="GQ48" s="948"/>
      <c r="GR48" s="948"/>
      <c r="GS48" s="948"/>
      <c r="GT48" s="948" t="s">
        <v>759</v>
      </c>
      <c r="GU48" s="948"/>
      <c r="GV48" s="948"/>
      <c r="GW48" s="948"/>
      <c r="GX48" s="948"/>
      <c r="GY48" s="948"/>
      <c r="GZ48" s="948" t="s">
        <v>759</v>
      </c>
      <c r="HA48" s="948"/>
      <c r="HB48" s="948"/>
      <c r="HC48" s="948"/>
      <c r="HD48" s="948"/>
      <c r="HE48" s="948"/>
      <c r="HF48" s="948" t="s">
        <v>759</v>
      </c>
      <c r="HG48" s="948"/>
      <c r="HH48" s="948"/>
      <c r="HI48" s="948"/>
      <c r="HJ48" s="948"/>
      <c r="HK48" s="948"/>
      <c r="HL48" s="948" t="s">
        <v>759</v>
      </c>
      <c r="HM48" s="948"/>
      <c r="HN48" s="948"/>
      <c r="HO48" s="948"/>
      <c r="HP48" s="948"/>
      <c r="HQ48" s="948"/>
      <c r="HR48" s="948" t="s">
        <v>759</v>
      </c>
      <c r="HS48" s="948"/>
      <c r="HT48" s="948"/>
      <c r="HU48" s="948"/>
      <c r="HV48" s="948"/>
      <c r="HW48" s="948"/>
      <c r="HX48" s="948" t="s">
        <v>759</v>
      </c>
      <c r="HY48" s="948"/>
      <c r="HZ48" s="948"/>
      <c r="IA48" s="948"/>
      <c r="IB48" s="948"/>
      <c r="IC48" s="948"/>
      <c r="ID48" s="948" t="s">
        <v>759</v>
      </c>
      <c r="IE48" s="948"/>
      <c r="IF48" s="948"/>
      <c r="IG48" s="948"/>
      <c r="IH48" s="948"/>
      <c r="II48" s="948"/>
      <c r="IJ48" s="948" t="s">
        <v>759</v>
      </c>
      <c r="IK48" s="948"/>
      <c r="IL48" s="948"/>
      <c r="IM48" s="948"/>
      <c r="IN48" s="948"/>
      <c r="IO48" s="948"/>
      <c r="IP48" s="948" t="s">
        <v>759</v>
      </c>
      <c r="IQ48" s="948"/>
      <c r="IR48" s="948"/>
      <c r="IS48" s="948"/>
      <c r="IT48" s="948"/>
      <c r="IU48" s="948"/>
      <c r="IV48" s="1" t="s">
        <v>759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P46:U46"/>
    <mergeCell ref="V46:AA46"/>
    <mergeCell ref="V47:AA47"/>
    <mergeCell ref="AB47:AG47"/>
    <mergeCell ref="AB48:AG48"/>
    <mergeCell ref="J47:O47"/>
    <mergeCell ref="C1:G1"/>
    <mergeCell ref="C19:G19"/>
    <mergeCell ref="J46:O46"/>
    <mergeCell ref="AB46:AG46"/>
    <mergeCell ref="P48:U48"/>
    <mergeCell ref="V48:AA48"/>
    <mergeCell ref="P47:U47"/>
    <mergeCell ref="BL46:BQ46"/>
    <mergeCell ref="BX46:CC46"/>
    <mergeCell ref="AH47:AM47"/>
    <mergeCell ref="AT46:AY46"/>
    <mergeCell ref="BF46:BK46"/>
    <mergeCell ref="AN46:AS46"/>
    <mergeCell ref="BR47:BW47"/>
    <mergeCell ref="AZ46:BE46"/>
    <mergeCell ref="AZ47:BE47"/>
    <mergeCell ref="AH46:AM46"/>
    <mergeCell ref="BR46:BW46"/>
    <mergeCell ref="DN48:DS48"/>
    <mergeCell ref="ER46:EW46"/>
    <mergeCell ref="EX46:FC46"/>
    <mergeCell ref="EF46:EK46"/>
    <mergeCell ref="DH46:DM46"/>
    <mergeCell ref="EL46:EQ46"/>
    <mergeCell ref="DN46:DS46"/>
    <mergeCell ref="DZ46:EE46"/>
    <mergeCell ref="DB46:DG46"/>
    <mergeCell ref="CV46:DA46"/>
    <mergeCell ref="CP46:CU46"/>
    <mergeCell ref="CD46:CI46"/>
    <mergeCell ref="FJ46:FO46"/>
    <mergeCell ref="FD46:FI46"/>
    <mergeCell ref="DT46:DY46"/>
    <mergeCell ref="EL48:EQ48"/>
    <mergeCell ref="EF48:EK48"/>
    <mergeCell ref="ER48:EW48"/>
    <mergeCell ref="DZ48:EE48"/>
    <mergeCell ref="DT48:DY48"/>
    <mergeCell ref="FD47:FI47"/>
    <mergeCell ref="CJ48:CO48"/>
    <mergeCell ref="BF48:BK48"/>
    <mergeCell ref="AN48:AS48"/>
    <mergeCell ref="CJ47:CO47"/>
    <mergeCell ref="BL47:BQ47"/>
    <mergeCell ref="AT47:AY47"/>
    <mergeCell ref="BF47:BK47"/>
    <mergeCell ref="AN47:AS47"/>
    <mergeCell ref="BR48:BW48"/>
    <mergeCell ref="CD47:CI47"/>
    <mergeCell ref="AT48:AY48"/>
    <mergeCell ref="AZ48:BE48"/>
    <mergeCell ref="BL48:BQ48"/>
    <mergeCell ref="CD48:CI48"/>
    <mergeCell ref="BX48:CC48"/>
    <mergeCell ref="AH48:AM48"/>
    <mergeCell ref="CV48:DA48"/>
    <mergeCell ref="CP48:CU48"/>
    <mergeCell ref="CV47:DA47"/>
    <mergeCell ref="CP47:CU47"/>
    <mergeCell ref="FP47:FU47"/>
    <mergeCell ref="GB48:GG48"/>
    <mergeCell ref="GB47:GG47"/>
    <mergeCell ref="FV47:GA47"/>
    <mergeCell ref="FV48:GA48"/>
    <mergeCell ref="FP48:FU48"/>
    <mergeCell ref="DH48:DM48"/>
    <mergeCell ref="EX48:FC48"/>
    <mergeCell ref="DT47:DY47"/>
    <mergeCell ref="DB47:DG47"/>
    <mergeCell ref="DZ47:EE47"/>
    <mergeCell ref="EL47:EQ47"/>
    <mergeCell ref="DH47:DM47"/>
    <mergeCell ref="DB48:DG48"/>
    <mergeCell ref="EF47:EK47"/>
    <mergeCell ref="HR46:HW46"/>
    <mergeCell ref="HR48:HW48"/>
    <mergeCell ref="GT48:GY48"/>
    <mergeCell ref="GH46:GM46"/>
    <mergeCell ref="GT46:GY46"/>
    <mergeCell ref="GN46:GS46"/>
    <mergeCell ref="GZ47:HE47"/>
    <mergeCell ref="FJ48:FO48"/>
    <mergeCell ref="FJ47:FO47"/>
    <mergeCell ref="ER47:EW47"/>
    <mergeCell ref="EX47:FC47"/>
    <mergeCell ref="GH48:GM48"/>
    <mergeCell ref="GH47:GM47"/>
    <mergeCell ref="FD48:FI48"/>
    <mergeCell ref="ID48:II48"/>
    <mergeCell ref="HX46:IC46"/>
    <mergeCell ref="CJ46:CO46"/>
    <mergeCell ref="BX47:CC47"/>
    <mergeCell ref="GZ46:HE46"/>
    <mergeCell ref="GT47:GY47"/>
    <mergeCell ref="GB46:GG46"/>
    <mergeCell ref="FP46:FU46"/>
    <mergeCell ref="FV46:GA46"/>
    <mergeCell ref="DN47:DS47"/>
    <mergeCell ref="HL47:HQ47"/>
    <mergeCell ref="HL46:HQ46"/>
    <mergeCell ref="IJ46:IO46"/>
    <mergeCell ref="GN48:GS48"/>
    <mergeCell ref="HF47:HK47"/>
    <mergeCell ref="GZ48:HE48"/>
    <mergeCell ref="HF48:HK48"/>
    <mergeCell ref="HF46:HK46"/>
    <mergeCell ref="GN47:GS47"/>
    <mergeCell ref="HL48:HQ48"/>
    <mergeCell ref="HX48:IC48"/>
    <mergeCell ref="HR47:HW47"/>
    <mergeCell ref="IP48:IU48"/>
    <mergeCell ref="IP46:IS46"/>
    <mergeCell ref="IP47:IS47"/>
    <mergeCell ref="HX47:IC47"/>
    <mergeCell ref="IJ47:IO47"/>
    <mergeCell ref="IJ48:IO48"/>
    <mergeCell ref="ID46:II46"/>
    <mergeCell ref="ID47:II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10" zoomScale="125" workbookViewId="0">
      <selection activeCell="G10" sqref="G1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5437</v>
      </c>
      <c r="G2" s="22"/>
    </row>
    <row r="3" spans="1:8">
      <c r="A3" s="267" t="s">
        <v>5477</v>
      </c>
      <c r="G3" s="31">
        <v>40660</v>
      </c>
    </row>
    <row r="4" spans="1:8">
      <c r="A4" s="267" t="s">
        <v>5466</v>
      </c>
      <c r="G4" s="24" t="s">
        <v>6117</v>
      </c>
    </row>
    <row r="5" spans="1:8">
      <c r="A5" s="267" t="s">
        <v>5467</v>
      </c>
    </row>
    <row r="6" spans="1:8">
      <c r="C6" s="49" t="s">
        <v>5905</v>
      </c>
      <c r="D6" s="173"/>
      <c r="E6" s="173"/>
      <c r="F6" s="248" t="s">
        <v>5879</v>
      </c>
      <c r="G6" s="46"/>
      <c r="H6" s="199"/>
    </row>
    <row r="7" spans="1:8">
      <c r="C7" s="269" t="s">
        <v>1242</v>
      </c>
      <c r="D7" s="174"/>
      <c r="E7" s="174"/>
      <c r="F7" s="249" t="s">
        <v>6265</v>
      </c>
      <c r="G7" s="48"/>
      <c r="H7" s="199"/>
    </row>
    <row r="8" spans="1:8">
      <c r="A8" s="267" t="s">
        <v>5906</v>
      </c>
      <c r="C8" s="269" t="s">
        <v>5880</v>
      </c>
      <c r="D8" s="174"/>
      <c r="E8" s="174"/>
      <c r="F8" s="249" t="s">
        <v>6266</v>
      </c>
      <c r="G8" s="270"/>
      <c r="H8" s="199"/>
    </row>
    <row r="9" spans="1:8">
      <c r="A9" s="793" t="s">
        <v>1114</v>
      </c>
      <c r="C9" s="269" t="s">
        <v>5854</v>
      </c>
      <c r="D9" s="174"/>
      <c r="E9" s="174"/>
      <c r="F9" s="249"/>
      <c r="G9" s="270"/>
      <c r="H9" s="199"/>
    </row>
    <row r="10" spans="1:8">
      <c r="A10" s="47" t="s">
        <v>516</v>
      </c>
      <c r="C10" s="272"/>
      <c r="D10" s="174"/>
      <c r="E10" s="174"/>
      <c r="F10" s="249"/>
      <c r="G10" s="270"/>
      <c r="H10" s="199"/>
    </row>
    <row r="11" spans="1:8">
      <c r="A11" s="174" t="s">
        <v>517</v>
      </c>
      <c r="C11" s="47" t="s">
        <v>5815</v>
      </c>
      <c r="D11" s="199"/>
      <c r="E11" s="199"/>
      <c r="F11" s="273"/>
      <c r="G11" s="270"/>
      <c r="H11" s="199"/>
    </row>
    <row r="12" spans="1:8">
      <c r="A12" s="174" t="s">
        <v>422</v>
      </c>
      <c r="C12" s="47" t="s">
        <v>5387</v>
      </c>
      <c r="D12" s="174"/>
      <c r="E12" s="174"/>
      <c r="F12" s="249"/>
      <c r="G12" s="270"/>
      <c r="H12" s="199"/>
    </row>
    <row r="13" spans="1:8">
      <c r="A13" s="271"/>
      <c r="C13" s="47" t="s">
        <v>5388</v>
      </c>
      <c r="D13" s="199"/>
      <c r="E13" s="199"/>
      <c r="F13" s="273"/>
      <c r="G13" s="270"/>
      <c r="H13" s="199"/>
    </row>
    <row r="14" spans="1:8">
      <c r="A14" s="274"/>
      <c r="C14" s="47" t="s">
        <v>5797</v>
      </c>
      <c r="D14" s="199"/>
      <c r="E14" s="199"/>
      <c r="F14" s="273"/>
      <c r="G14" s="275"/>
      <c r="H14" s="199"/>
    </row>
    <row r="15" spans="1:8">
      <c r="A15" s="274" t="s">
        <v>5798</v>
      </c>
      <c r="C15" s="272" t="s">
        <v>5503</v>
      </c>
      <c r="D15" s="199"/>
      <c r="E15" s="199"/>
      <c r="F15" s="273"/>
      <c r="G15" s="270"/>
      <c r="H15" s="199"/>
    </row>
    <row r="16" spans="1:8">
      <c r="A16" s="318" t="s">
        <v>423</v>
      </c>
      <c r="C16" s="272" t="s">
        <v>985</v>
      </c>
      <c r="D16" s="199"/>
      <c r="E16" s="199"/>
      <c r="F16" s="273"/>
      <c r="G16" s="270"/>
      <c r="H16" s="199"/>
    </row>
    <row r="17" spans="1:8">
      <c r="C17" s="272"/>
      <c r="D17" s="199"/>
      <c r="E17" s="199"/>
      <c r="F17" s="273"/>
      <c r="G17" s="270"/>
      <c r="H17" s="199"/>
    </row>
    <row r="18" spans="1:8">
      <c r="C18" s="276" t="s">
        <v>592</v>
      </c>
      <c r="D18" s="277"/>
      <c r="E18" s="277"/>
      <c r="F18" s="278"/>
      <c r="G18" s="279"/>
      <c r="H18" s="199"/>
    </row>
    <row r="19" spans="1:8">
      <c r="A19" s="267" t="s">
        <v>1967</v>
      </c>
      <c r="C19" s="950"/>
      <c r="D19" s="950"/>
      <c r="E19" s="950"/>
      <c r="F19" s="950"/>
      <c r="G19" s="950"/>
    </row>
    <row r="20" spans="1:8">
      <c r="A20" s="274" t="s">
        <v>5666</v>
      </c>
      <c r="C20" s="274"/>
      <c r="D20" s="274"/>
      <c r="E20" s="274"/>
      <c r="F20" s="280"/>
    </row>
    <row r="21" spans="1:8">
      <c r="A21" s="852"/>
      <c r="C21" s="274"/>
      <c r="D21" s="274"/>
      <c r="E21" s="274"/>
      <c r="F21" s="280"/>
    </row>
    <row r="22" spans="1:8" s="286" customFormat="1" ht="16" customHeight="1">
      <c r="A22" s="282"/>
      <c r="B22" s="18"/>
      <c r="C22" s="8"/>
      <c r="D22" s="8"/>
      <c r="E22" s="8"/>
      <c r="F22" s="283"/>
      <c r="G22" s="284"/>
      <c r="H22" s="285"/>
    </row>
    <row r="23" spans="1:8" ht="29" customHeight="1">
      <c r="A23" s="287" t="s">
        <v>5504</v>
      </c>
      <c r="B23" s="30" t="s">
        <v>5505</v>
      </c>
      <c r="C23" s="30" t="s">
        <v>5660</v>
      </c>
      <c r="D23" s="513" t="s">
        <v>5258</v>
      </c>
      <c r="E23" s="30" t="s">
        <v>5259</v>
      </c>
      <c r="F23" s="253" t="s">
        <v>4750</v>
      </c>
      <c r="G23" s="30" t="s">
        <v>5410</v>
      </c>
      <c r="H23" s="13"/>
    </row>
    <row r="24" spans="1:8">
      <c r="A24" s="288">
        <v>40664</v>
      </c>
      <c r="B24" s="289" t="s">
        <v>2615</v>
      </c>
      <c r="C24" s="290">
        <v>210</v>
      </c>
      <c r="D24" s="291">
        <v>7</v>
      </c>
      <c r="E24" s="290">
        <f t="shared" ref="E24:E34" si="0">C24*D24</f>
        <v>1470</v>
      </c>
      <c r="F24" s="233">
        <v>0.15</v>
      </c>
      <c r="G24" s="223">
        <f t="shared" ref="G24:G39" si="1">E24*(1-F24)</f>
        <v>1249.5</v>
      </c>
      <c r="H24" s="13"/>
    </row>
    <row r="25" spans="1:8">
      <c r="A25" s="23"/>
      <c r="B25" s="289" t="s">
        <v>5411</v>
      </c>
      <c r="C25" s="290"/>
      <c r="D25" s="291"/>
      <c r="E25" s="290">
        <f t="shared" si="0"/>
        <v>0</v>
      </c>
      <c r="F25" s="292"/>
      <c r="G25" s="223">
        <f t="shared" si="1"/>
        <v>0</v>
      </c>
      <c r="H25" s="178"/>
    </row>
    <row r="26" spans="1:8">
      <c r="A26" s="293"/>
      <c r="B26" s="294" t="s">
        <v>5528</v>
      </c>
      <c r="C26" s="290">
        <v>105</v>
      </c>
      <c r="D26" s="291">
        <v>3</v>
      </c>
      <c r="E26" s="290">
        <f t="shared" si="0"/>
        <v>315</v>
      </c>
      <c r="F26" s="292">
        <v>0.15</v>
      </c>
      <c r="G26" s="223">
        <f t="shared" si="1"/>
        <v>267.75</v>
      </c>
      <c r="H26" s="178"/>
    </row>
    <row r="27" spans="1:8">
      <c r="A27" s="293"/>
      <c r="B27" s="294" t="s">
        <v>5529</v>
      </c>
      <c r="C27" s="290"/>
      <c r="D27" s="291"/>
      <c r="E27" s="290">
        <f t="shared" si="0"/>
        <v>0</v>
      </c>
      <c r="F27" s="292"/>
      <c r="G27" s="223">
        <f t="shared" si="1"/>
        <v>0</v>
      </c>
      <c r="H27" s="178"/>
    </row>
    <row r="28" spans="1:8">
      <c r="A28" s="293"/>
      <c r="B28" s="294" t="s">
        <v>5532</v>
      </c>
      <c r="C28" s="290"/>
      <c r="D28" s="291"/>
      <c r="E28" s="290">
        <f t="shared" si="0"/>
        <v>0</v>
      </c>
      <c r="F28" s="292"/>
      <c r="G28" s="223">
        <f t="shared" si="1"/>
        <v>0</v>
      </c>
      <c r="H28" s="178"/>
    </row>
    <row r="29" spans="1:8">
      <c r="A29" s="293"/>
      <c r="B29" s="294" t="s">
        <v>5653</v>
      </c>
      <c r="C29" s="290">
        <v>60</v>
      </c>
      <c r="D29" s="291">
        <v>3</v>
      </c>
      <c r="E29" s="290">
        <f t="shared" si="0"/>
        <v>180</v>
      </c>
      <c r="F29" s="292">
        <v>0.15</v>
      </c>
      <c r="G29" s="223">
        <f t="shared" si="1"/>
        <v>153</v>
      </c>
      <c r="H29" s="178"/>
    </row>
    <row r="30" spans="1:8">
      <c r="A30" s="293"/>
      <c r="B30" s="294" t="s">
        <v>5654</v>
      </c>
      <c r="C30" s="290"/>
      <c r="D30" s="291"/>
      <c r="E30" s="290">
        <f t="shared" si="0"/>
        <v>0</v>
      </c>
      <c r="F30" s="292"/>
      <c r="G30" s="223">
        <f t="shared" si="1"/>
        <v>0</v>
      </c>
      <c r="H30" s="178"/>
    </row>
    <row r="31" spans="1:8">
      <c r="A31" s="293"/>
      <c r="B31" s="294" t="s">
        <v>5930</v>
      </c>
      <c r="C31" s="290"/>
      <c r="D31" s="291"/>
      <c r="E31" s="290">
        <f t="shared" si="0"/>
        <v>0</v>
      </c>
      <c r="F31" s="292"/>
      <c r="G31" s="223">
        <f t="shared" si="1"/>
        <v>0</v>
      </c>
      <c r="H31" s="178"/>
    </row>
    <row r="32" spans="1:8">
      <c r="A32" s="293"/>
      <c r="B32" s="294" t="s">
        <v>5700</v>
      </c>
      <c r="C32" s="290"/>
      <c r="D32" s="291"/>
      <c r="E32" s="290">
        <f t="shared" si="0"/>
        <v>0</v>
      </c>
      <c r="F32" s="292"/>
      <c r="G32" s="223">
        <f t="shared" si="1"/>
        <v>0</v>
      </c>
      <c r="H32" s="178"/>
    </row>
    <row r="33" spans="1:253">
      <c r="A33" s="293"/>
      <c r="B33" s="294" t="s">
        <v>6078</v>
      </c>
      <c r="C33" s="295">
        <v>75</v>
      </c>
      <c r="D33" s="296">
        <v>3</v>
      </c>
      <c r="E33" s="290">
        <f t="shared" si="0"/>
        <v>225</v>
      </c>
      <c r="F33" s="297"/>
      <c r="G33" s="223">
        <f t="shared" si="1"/>
        <v>225</v>
      </c>
      <c r="H33" s="178"/>
    </row>
    <row r="34" spans="1:253">
      <c r="A34" s="293"/>
      <c r="B34" s="294" t="s">
        <v>5824</v>
      </c>
      <c r="C34" s="290">
        <v>40</v>
      </c>
      <c r="D34" s="291">
        <v>10</v>
      </c>
      <c r="E34" s="290">
        <f t="shared" si="0"/>
        <v>400</v>
      </c>
      <c r="F34" s="292"/>
      <c r="G34" s="223">
        <f t="shared" si="1"/>
        <v>400</v>
      </c>
      <c r="H34" s="13"/>
    </row>
    <row r="35" spans="1:253">
      <c r="A35" s="293"/>
      <c r="B35" s="556" t="s">
        <v>5825</v>
      </c>
      <c r="C35" s="290">
        <v>500</v>
      </c>
      <c r="D35" s="296" t="s">
        <v>5572</v>
      </c>
      <c r="E35" s="290">
        <v>500</v>
      </c>
      <c r="F35" s="297"/>
      <c r="G35" s="223">
        <f t="shared" si="1"/>
        <v>500</v>
      </c>
      <c r="H35" s="13"/>
    </row>
    <row r="36" spans="1:253">
      <c r="A36" s="293"/>
      <c r="B36" s="294" t="s">
        <v>2174</v>
      </c>
      <c r="C36" s="290"/>
      <c r="D36" s="291"/>
      <c r="E36" s="290">
        <f>C36*D36</f>
        <v>0</v>
      </c>
      <c r="F36" s="297"/>
      <c r="G36" s="223">
        <f t="shared" si="1"/>
        <v>0</v>
      </c>
      <c r="H36" s="13"/>
    </row>
    <row r="37" spans="1:253">
      <c r="A37" s="293"/>
      <c r="B37" s="294" t="s">
        <v>6184</v>
      </c>
      <c r="C37" s="290"/>
      <c r="D37" s="291"/>
      <c r="E37" s="290">
        <f>C37*D37</f>
        <v>0</v>
      </c>
      <c r="F37" s="292"/>
      <c r="G37" s="223">
        <f t="shared" si="1"/>
        <v>0</v>
      </c>
      <c r="H37" s="13"/>
    </row>
    <row r="38" spans="1:253">
      <c r="A38" s="293"/>
      <c r="B38" s="457" t="s">
        <v>5570</v>
      </c>
      <c r="C38" s="290"/>
      <c r="D38" s="298"/>
      <c r="E38" s="290">
        <f>C38*D38</f>
        <v>0</v>
      </c>
      <c r="F38" s="297"/>
      <c r="G38" s="223">
        <f t="shared" si="1"/>
        <v>0</v>
      </c>
      <c r="H38" s="13"/>
    </row>
    <row r="39" spans="1:253" ht="16" thickBot="1">
      <c r="A39" s="293"/>
      <c r="B39" s="299"/>
      <c r="C39" s="300"/>
      <c r="D39" s="301"/>
      <c r="E39" s="300"/>
      <c r="F39" s="302"/>
      <c r="G39" s="230">
        <f t="shared" si="1"/>
        <v>0</v>
      </c>
      <c r="H39" s="13"/>
    </row>
    <row r="40" spans="1:253" s="308" customFormat="1" ht="16" customHeight="1">
      <c r="A40" s="303"/>
      <c r="B40" s="12" t="s">
        <v>6204</v>
      </c>
      <c r="C40" s="304"/>
      <c r="D40" s="304"/>
      <c r="E40" s="226">
        <f>SUM(E24:E39)</f>
        <v>3090</v>
      </c>
      <c r="F40" s="226"/>
      <c r="G40" s="226">
        <f>SUM(G24:G39)</f>
        <v>2795.25</v>
      </c>
      <c r="H40" s="307"/>
    </row>
    <row r="42" spans="1:253">
      <c r="C42" s="309" t="s">
        <v>5106</v>
      </c>
      <c r="D42" s="226">
        <v>1457.5</v>
      </c>
      <c r="E42" s="310"/>
      <c r="F42" s="311"/>
    </row>
    <row r="43" spans="1:253">
      <c r="C43" s="309" t="s">
        <v>5878</v>
      </c>
      <c r="D43" s="351">
        <f>G40-D42</f>
        <v>1337.75</v>
      </c>
      <c r="E43" s="310"/>
      <c r="F43" s="311"/>
    </row>
    <row r="44" spans="1:253">
      <c r="C44" s="309"/>
      <c r="D44" s="351"/>
      <c r="E44" s="310"/>
      <c r="F44" s="311"/>
    </row>
    <row r="46" spans="1:253">
      <c r="C46" s="1" t="s">
        <v>5805</v>
      </c>
      <c r="D46" s="1"/>
      <c r="E46" s="1"/>
      <c r="F46" s="312"/>
      <c r="G46" s="1"/>
      <c r="H46" s="1"/>
      <c r="I46" s="1"/>
    </row>
    <row r="47" spans="1:253">
      <c r="C47" s="1" t="s">
        <v>5945</v>
      </c>
      <c r="D47" s="1"/>
      <c r="E47" s="1"/>
      <c r="F47" s="312"/>
      <c r="G47" s="1"/>
      <c r="H47" s="1"/>
      <c r="I47" s="1"/>
    </row>
    <row r="48" spans="1:253">
      <c r="C48" s="853" t="s">
        <v>0</v>
      </c>
      <c r="D48" s="853"/>
      <c r="E48" s="853"/>
      <c r="F48" s="854"/>
      <c r="G48" s="853"/>
      <c r="H48" s="853"/>
      <c r="I48" s="315"/>
      <c r="J48" s="948"/>
      <c r="K48" s="948"/>
      <c r="L48" s="948"/>
      <c r="M48" s="948"/>
      <c r="N48" s="948"/>
      <c r="O48" s="948"/>
      <c r="P48" s="948"/>
      <c r="Q48" s="948"/>
      <c r="R48" s="948"/>
      <c r="S48" s="948"/>
      <c r="T48" s="948"/>
      <c r="U48" s="948"/>
      <c r="V48" s="948" t="s">
        <v>697</v>
      </c>
      <c r="W48" s="948"/>
      <c r="X48" s="948"/>
      <c r="Y48" s="948"/>
      <c r="Z48" s="948"/>
      <c r="AA48" s="948"/>
      <c r="AB48" s="948" t="s">
        <v>5805</v>
      </c>
      <c r="AC48" s="948"/>
      <c r="AD48" s="948"/>
      <c r="AE48" s="948"/>
      <c r="AF48" s="948"/>
      <c r="AG48" s="948"/>
      <c r="AH48" s="948" t="s">
        <v>5805</v>
      </c>
      <c r="AI48" s="948"/>
      <c r="AJ48" s="948"/>
      <c r="AK48" s="948"/>
      <c r="AL48" s="948"/>
      <c r="AM48" s="948"/>
      <c r="AN48" s="948" t="s">
        <v>5805</v>
      </c>
      <c r="AO48" s="948"/>
      <c r="AP48" s="948"/>
      <c r="AQ48" s="948"/>
      <c r="AR48" s="948"/>
      <c r="AS48" s="948"/>
      <c r="AT48" s="948" t="s">
        <v>5805</v>
      </c>
      <c r="AU48" s="948"/>
      <c r="AV48" s="948"/>
      <c r="AW48" s="948"/>
      <c r="AX48" s="948"/>
      <c r="AY48" s="948"/>
      <c r="AZ48" s="948" t="s">
        <v>5805</v>
      </c>
      <c r="BA48" s="948"/>
      <c r="BB48" s="948"/>
      <c r="BC48" s="948"/>
      <c r="BD48" s="948"/>
      <c r="BE48" s="948"/>
      <c r="BF48" s="948" t="s">
        <v>5805</v>
      </c>
      <c r="BG48" s="948"/>
      <c r="BH48" s="948"/>
      <c r="BI48" s="948"/>
      <c r="BJ48" s="948"/>
      <c r="BK48" s="948"/>
      <c r="BL48" s="948" t="s">
        <v>5805</v>
      </c>
      <c r="BM48" s="948"/>
      <c r="BN48" s="948"/>
      <c r="BO48" s="948"/>
      <c r="BP48" s="948"/>
      <c r="BQ48" s="948"/>
      <c r="BR48" s="948" t="s">
        <v>5805</v>
      </c>
      <c r="BS48" s="948"/>
      <c r="BT48" s="948"/>
      <c r="BU48" s="948"/>
      <c r="BV48" s="948"/>
      <c r="BW48" s="948"/>
      <c r="BX48" s="948" t="s">
        <v>5805</v>
      </c>
      <c r="BY48" s="948"/>
      <c r="BZ48" s="948"/>
      <c r="CA48" s="948"/>
      <c r="CB48" s="948"/>
      <c r="CC48" s="948"/>
      <c r="CD48" s="948" t="s">
        <v>5805</v>
      </c>
      <c r="CE48" s="948"/>
      <c r="CF48" s="948"/>
      <c r="CG48" s="948"/>
      <c r="CH48" s="948"/>
      <c r="CI48" s="948"/>
      <c r="CJ48" s="948" t="s">
        <v>5805</v>
      </c>
      <c r="CK48" s="948"/>
      <c r="CL48" s="948"/>
      <c r="CM48" s="948"/>
      <c r="CN48" s="948"/>
      <c r="CO48" s="948"/>
      <c r="CP48" s="948" t="s">
        <v>5805</v>
      </c>
      <c r="CQ48" s="948"/>
      <c r="CR48" s="948"/>
      <c r="CS48" s="948"/>
      <c r="CT48" s="948"/>
      <c r="CU48" s="948"/>
      <c r="CV48" s="948" t="s">
        <v>5805</v>
      </c>
      <c r="CW48" s="948"/>
      <c r="CX48" s="948"/>
      <c r="CY48" s="948"/>
      <c r="CZ48" s="948"/>
      <c r="DA48" s="948"/>
      <c r="DB48" s="948" t="s">
        <v>5805</v>
      </c>
      <c r="DC48" s="948"/>
      <c r="DD48" s="948"/>
      <c r="DE48" s="948"/>
      <c r="DF48" s="948"/>
      <c r="DG48" s="948"/>
      <c r="DH48" s="948" t="s">
        <v>5805</v>
      </c>
      <c r="DI48" s="948"/>
      <c r="DJ48" s="948"/>
      <c r="DK48" s="948"/>
      <c r="DL48" s="948"/>
      <c r="DM48" s="948"/>
      <c r="DN48" s="948" t="s">
        <v>5805</v>
      </c>
      <c r="DO48" s="948"/>
      <c r="DP48" s="948"/>
      <c r="DQ48" s="948"/>
      <c r="DR48" s="948"/>
      <c r="DS48" s="948"/>
      <c r="DT48" s="948" t="s">
        <v>5805</v>
      </c>
      <c r="DU48" s="948"/>
      <c r="DV48" s="948"/>
      <c r="DW48" s="948"/>
      <c r="DX48" s="948"/>
      <c r="DY48" s="948"/>
      <c r="DZ48" s="948" t="s">
        <v>5805</v>
      </c>
      <c r="EA48" s="948"/>
      <c r="EB48" s="948"/>
      <c r="EC48" s="948"/>
      <c r="ED48" s="948"/>
      <c r="EE48" s="948"/>
      <c r="EF48" s="948" t="s">
        <v>5805</v>
      </c>
      <c r="EG48" s="948"/>
      <c r="EH48" s="948"/>
      <c r="EI48" s="948"/>
      <c r="EJ48" s="948"/>
      <c r="EK48" s="948"/>
      <c r="EL48" s="948" t="s">
        <v>5805</v>
      </c>
      <c r="EM48" s="948"/>
      <c r="EN48" s="948"/>
      <c r="EO48" s="948"/>
      <c r="EP48" s="948"/>
      <c r="EQ48" s="948"/>
      <c r="ER48" s="948" t="s">
        <v>5805</v>
      </c>
      <c r="ES48" s="948"/>
      <c r="ET48" s="948"/>
      <c r="EU48" s="948"/>
      <c r="EV48" s="948"/>
      <c r="EW48" s="948"/>
      <c r="EX48" s="948" t="s">
        <v>5805</v>
      </c>
      <c r="EY48" s="948"/>
      <c r="EZ48" s="948"/>
      <c r="FA48" s="948"/>
      <c r="FB48" s="948"/>
      <c r="FC48" s="948"/>
      <c r="FD48" s="948" t="s">
        <v>5805</v>
      </c>
      <c r="FE48" s="948"/>
      <c r="FF48" s="948"/>
      <c r="FG48" s="948"/>
      <c r="FH48" s="948"/>
      <c r="FI48" s="948"/>
      <c r="FJ48" s="948" t="s">
        <v>5805</v>
      </c>
      <c r="FK48" s="948"/>
      <c r="FL48" s="948"/>
      <c r="FM48" s="948"/>
      <c r="FN48" s="948"/>
      <c r="FO48" s="948"/>
      <c r="FP48" s="948" t="s">
        <v>5805</v>
      </c>
      <c r="FQ48" s="948"/>
      <c r="FR48" s="948"/>
      <c r="FS48" s="948"/>
      <c r="FT48" s="948"/>
      <c r="FU48" s="948"/>
      <c r="FV48" s="948" t="s">
        <v>5805</v>
      </c>
      <c r="FW48" s="948"/>
      <c r="FX48" s="948"/>
      <c r="FY48" s="948"/>
      <c r="FZ48" s="948"/>
      <c r="GA48" s="948"/>
      <c r="GB48" s="948" t="s">
        <v>5805</v>
      </c>
      <c r="GC48" s="948"/>
      <c r="GD48" s="948"/>
      <c r="GE48" s="948"/>
      <c r="GF48" s="948"/>
      <c r="GG48" s="948"/>
      <c r="GH48" s="948" t="s">
        <v>5805</v>
      </c>
      <c r="GI48" s="948"/>
      <c r="GJ48" s="948"/>
      <c r="GK48" s="948"/>
      <c r="GL48" s="948"/>
      <c r="GM48" s="948"/>
      <c r="GN48" s="948" t="s">
        <v>5805</v>
      </c>
      <c r="GO48" s="948"/>
      <c r="GP48" s="948"/>
      <c r="GQ48" s="948"/>
      <c r="GR48" s="948"/>
      <c r="GS48" s="948"/>
      <c r="GT48" s="948" t="s">
        <v>5805</v>
      </c>
      <c r="GU48" s="948"/>
      <c r="GV48" s="948"/>
      <c r="GW48" s="948"/>
      <c r="GX48" s="948"/>
      <c r="GY48" s="948"/>
      <c r="GZ48" s="948" t="s">
        <v>5805</v>
      </c>
      <c r="HA48" s="948"/>
      <c r="HB48" s="948"/>
      <c r="HC48" s="948"/>
      <c r="HD48" s="948"/>
      <c r="HE48" s="948"/>
      <c r="HF48" s="948" t="s">
        <v>5805</v>
      </c>
      <c r="HG48" s="948"/>
      <c r="HH48" s="948"/>
      <c r="HI48" s="948"/>
      <c r="HJ48" s="948"/>
      <c r="HK48" s="948"/>
      <c r="HL48" s="948" t="s">
        <v>5805</v>
      </c>
      <c r="HM48" s="948"/>
      <c r="HN48" s="948"/>
      <c r="HO48" s="948"/>
      <c r="HP48" s="948"/>
      <c r="HQ48" s="948"/>
      <c r="HR48" s="948" t="s">
        <v>5805</v>
      </c>
      <c r="HS48" s="948"/>
      <c r="HT48" s="948"/>
      <c r="HU48" s="948"/>
      <c r="HV48" s="948"/>
      <c r="HW48" s="948"/>
      <c r="HX48" s="948" t="s">
        <v>5805</v>
      </c>
      <c r="HY48" s="948"/>
      <c r="HZ48" s="948"/>
      <c r="IA48" s="948"/>
      <c r="IB48" s="948"/>
      <c r="IC48" s="948"/>
      <c r="ID48" s="948" t="s">
        <v>5805</v>
      </c>
      <c r="IE48" s="948"/>
      <c r="IF48" s="948"/>
      <c r="IG48" s="948"/>
      <c r="IH48" s="948"/>
      <c r="II48" s="948"/>
      <c r="IJ48" s="948" t="s">
        <v>5805</v>
      </c>
      <c r="IK48" s="948"/>
      <c r="IL48" s="948"/>
      <c r="IM48" s="948"/>
      <c r="IN48" s="948"/>
      <c r="IO48" s="948"/>
      <c r="IP48" s="948" t="s">
        <v>5805</v>
      </c>
      <c r="IQ48" s="948"/>
      <c r="IR48" s="948"/>
      <c r="IS48" s="948"/>
    </row>
    <row r="49" spans="1:256">
      <c r="C49" s="1" t="s">
        <v>5946</v>
      </c>
      <c r="D49" s="1"/>
      <c r="E49" s="1"/>
      <c r="F49" s="312"/>
      <c r="G49" s="1"/>
      <c r="H49" s="1"/>
      <c r="I49" s="1"/>
      <c r="J49" s="948"/>
      <c r="K49" s="948"/>
      <c r="L49" s="948"/>
      <c r="M49" s="948"/>
      <c r="N49" s="948"/>
      <c r="O49" s="948"/>
      <c r="P49" s="948"/>
      <c r="Q49" s="948"/>
      <c r="R49" s="948"/>
      <c r="S49" s="948"/>
      <c r="T49" s="948"/>
      <c r="U49" s="948"/>
      <c r="V49" s="948" t="s">
        <v>6013</v>
      </c>
      <c r="W49" s="948"/>
      <c r="X49" s="948"/>
      <c r="Y49" s="948"/>
      <c r="Z49" s="948"/>
      <c r="AA49" s="948"/>
      <c r="AB49" s="948" t="s">
        <v>6013</v>
      </c>
      <c r="AC49" s="948"/>
      <c r="AD49" s="948"/>
      <c r="AE49" s="948"/>
      <c r="AF49" s="948"/>
      <c r="AG49" s="948"/>
      <c r="AH49" s="948" t="s">
        <v>6013</v>
      </c>
      <c r="AI49" s="948"/>
      <c r="AJ49" s="948"/>
      <c r="AK49" s="948"/>
      <c r="AL49" s="948"/>
      <c r="AM49" s="948"/>
      <c r="AN49" s="948" t="s">
        <v>6013</v>
      </c>
      <c r="AO49" s="948"/>
      <c r="AP49" s="948"/>
      <c r="AQ49" s="948"/>
      <c r="AR49" s="948"/>
      <c r="AS49" s="948"/>
      <c r="AT49" s="948" t="s">
        <v>6013</v>
      </c>
      <c r="AU49" s="948"/>
      <c r="AV49" s="948"/>
      <c r="AW49" s="948"/>
      <c r="AX49" s="948"/>
      <c r="AY49" s="948"/>
      <c r="AZ49" s="948" t="s">
        <v>6013</v>
      </c>
      <c r="BA49" s="948"/>
      <c r="BB49" s="948"/>
      <c r="BC49" s="948"/>
      <c r="BD49" s="948"/>
      <c r="BE49" s="948"/>
      <c r="BF49" s="948" t="s">
        <v>6013</v>
      </c>
      <c r="BG49" s="948"/>
      <c r="BH49" s="948"/>
      <c r="BI49" s="948"/>
      <c r="BJ49" s="948"/>
      <c r="BK49" s="948"/>
      <c r="BL49" s="948" t="s">
        <v>6013</v>
      </c>
      <c r="BM49" s="948"/>
      <c r="BN49" s="948"/>
      <c r="BO49" s="948"/>
      <c r="BP49" s="948"/>
      <c r="BQ49" s="948"/>
      <c r="BR49" s="948" t="s">
        <v>6013</v>
      </c>
      <c r="BS49" s="948"/>
      <c r="BT49" s="948"/>
      <c r="BU49" s="948"/>
      <c r="BV49" s="948"/>
      <c r="BW49" s="948"/>
      <c r="BX49" s="948" t="s">
        <v>6013</v>
      </c>
      <c r="BY49" s="948"/>
      <c r="BZ49" s="948"/>
      <c r="CA49" s="948"/>
      <c r="CB49" s="948"/>
      <c r="CC49" s="948"/>
      <c r="CD49" s="948" t="s">
        <v>6013</v>
      </c>
      <c r="CE49" s="948"/>
      <c r="CF49" s="948"/>
      <c r="CG49" s="948"/>
      <c r="CH49" s="948"/>
      <c r="CI49" s="948"/>
      <c r="CJ49" s="948" t="s">
        <v>6013</v>
      </c>
      <c r="CK49" s="948"/>
      <c r="CL49" s="948"/>
      <c r="CM49" s="948"/>
      <c r="CN49" s="948"/>
      <c r="CO49" s="948"/>
      <c r="CP49" s="948" t="s">
        <v>6013</v>
      </c>
      <c r="CQ49" s="948"/>
      <c r="CR49" s="948"/>
      <c r="CS49" s="948"/>
      <c r="CT49" s="948"/>
      <c r="CU49" s="948"/>
      <c r="CV49" s="948" t="s">
        <v>6013</v>
      </c>
      <c r="CW49" s="948"/>
      <c r="CX49" s="948"/>
      <c r="CY49" s="948"/>
      <c r="CZ49" s="948"/>
      <c r="DA49" s="948"/>
      <c r="DB49" s="948" t="s">
        <v>6013</v>
      </c>
      <c r="DC49" s="948"/>
      <c r="DD49" s="948"/>
      <c r="DE49" s="948"/>
      <c r="DF49" s="948"/>
      <c r="DG49" s="948"/>
      <c r="DH49" s="948" t="s">
        <v>6013</v>
      </c>
      <c r="DI49" s="948"/>
      <c r="DJ49" s="948"/>
      <c r="DK49" s="948"/>
      <c r="DL49" s="948"/>
      <c r="DM49" s="948"/>
      <c r="DN49" s="948" t="s">
        <v>6013</v>
      </c>
      <c r="DO49" s="948"/>
      <c r="DP49" s="948"/>
      <c r="DQ49" s="948"/>
      <c r="DR49" s="948"/>
      <c r="DS49" s="948"/>
      <c r="DT49" s="948" t="s">
        <v>6013</v>
      </c>
      <c r="DU49" s="948"/>
      <c r="DV49" s="948"/>
      <c r="DW49" s="948"/>
      <c r="DX49" s="948"/>
      <c r="DY49" s="948"/>
      <c r="DZ49" s="948" t="s">
        <v>6013</v>
      </c>
      <c r="EA49" s="948"/>
      <c r="EB49" s="948"/>
      <c r="EC49" s="948"/>
      <c r="ED49" s="948"/>
      <c r="EE49" s="948"/>
      <c r="EF49" s="948" t="s">
        <v>6013</v>
      </c>
      <c r="EG49" s="948"/>
      <c r="EH49" s="948"/>
      <c r="EI49" s="948"/>
      <c r="EJ49" s="948"/>
      <c r="EK49" s="948"/>
      <c r="EL49" s="948" t="s">
        <v>6013</v>
      </c>
      <c r="EM49" s="948"/>
      <c r="EN49" s="948"/>
      <c r="EO49" s="948"/>
      <c r="EP49" s="948"/>
      <c r="EQ49" s="948"/>
      <c r="ER49" s="948" t="s">
        <v>6013</v>
      </c>
      <c r="ES49" s="948"/>
      <c r="ET49" s="948"/>
      <c r="EU49" s="948"/>
      <c r="EV49" s="948"/>
      <c r="EW49" s="948"/>
      <c r="EX49" s="948" t="s">
        <v>6013</v>
      </c>
      <c r="EY49" s="948"/>
      <c r="EZ49" s="948"/>
      <c r="FA49" s="948"/>
      <c r="FB49" s="948"/>
      <c r="FC49" s="948"/>
      <c r="FD49" s="948" t="s">
        <v>6013</v>
      </c>
      <c r="FE49" s="948"/>
      <c r="FF49" s="948"/>
      <c r="FG49" s="948"/>
      <c r="FH49" s="948"/>
      <c r="FI49" s="948"/>
      <c r="FJ49" s="948" t="s">
        <v>6013</v>
      </c>
      <c r="FK49" s="948"/>
      <c r="FL49" s="948"/>
      <c r="FM49" s="948"/>
      <c r="FN49" s="948"/>
      <c r="FO49" s="948"/>
      <c r="FP49" s="948" t="s">
        <v>6013</v>
      </c>
      <c r="FQ49" s="948"/>
      <c r="FR49" s="948"/>
      <c r="FS49" s="948"/>
      <c r="FT49" s="948"/>
      <c r="FU49" s="948"/>
      <c r="FV49" s="948" t="s">
        <v>6013</v>
      </c>
      <c r="FW49" s="948"/>
      <c r="FX49" s="948"/>
      <c r="FY49" s="948"/>
      <c r="FZ49" s="948"/>
      <c r="GA49" s="948"/>
      <c r="GB49" s="948" t="s">
        <v>6013</v>
      </c>
      <c r="GC49" s="948"/>
      <c r="GD49" s="948"/>
      <c r="GE49" s="948"/>
      <c r="GF49" s="948"/>
      <c r="GG49" s="948"/>
      <c r="GH49" s="948" t="s">
        <v>6013</v>
      </c>
      <c r="GI49" s="948"/>
      <c r="GJ49" s="948"/>
      <c r="GK49" s="948"/>
      <c r="GL49" s="948"/>
      <c r="GM49" s="948"/>
      <c r="GN49" s="948" t="s">
        <v>6013</v>
      </c>
      <c r="GO49" s="948"/>
      <c r="GP49" s="948"/>
      <c r="GQ49" s="948"/>
      <c r="GR49" s="948"/>
      <c r="GS49" s="948"/>
      <c r="GT49" s="948" t="s">
        <v>6013</v>
      </c>
      <c r="GU49" s="948"/>
      <c r="GV49" s="948"/>
      <c r="GW49" s="948"/>
      <c r="GX49" s="948"/>
      <c r="GY49" s="948"/>
      <c r="GZ49" s="948" t="s">
        <v>6013</v>
      </c>
      <c r="HA49" s="948"/>
      <c r="HB49" s="948"/>
      <c r="HC49" s="948"/>
      <c r="HD49" s="948"/>
      <c r="HE49" s="948"/>
      <c r="HF49" s="948" t="s">
        <v>6013</v>
      </c>
      <c r="HG49" s="948"/>
      <c r="HH49" s="948"/>
      <c r="HI49" s="948"/>
      <c r="HJ49" s="948"/>
      <c r="HK49" s="948"/>
      <c r="HL49" s="948" t="s">
        <v>6013</v>
      </c>
      <c r="HM49" s="948"/>
      <c r="HN49" s="948"/>
      <c r="HO49" s="948"/>
      <c r="HP49" s="948"/>
      <c r="HQ49" s="948"/>
      <c r="HR49" s="948" t="s">
        <v>6013</v>
      </c>
      <c r="HS49" s="948"/>
      <c r="HT49" s="948"/>
      <c r="HU49" s="948"/>
      <c r="HV49" s="948"/>
      <c r="HW49" s="948"/>
      <c r="HX49" s="948" t="s">
        <v>6013</v>
      </c>
      <c r="HY49" s="948"/>
      <c r="HZ49" s="948"/>
      <c r="IA49" s="948"/>
      <c r="IB49" s="948"/>
      <c r="IC49" s="948"/>
      <c r="ID49" s="948" t="s">
        <v>6013</v>
      </c>
      <c r="IE49" s="948"/>
      <c r="IF49" s="948"/>
      <c r="IG49" s="948"/>
      <c r="IH49" s="948"/>
      <c r="II49" s="948"/>
      <c r="IJ49" s="948" t="s">
        <v>6013</v>
      </c>
      <c r="IK49" s="948"/>
      <c r="IL49" s="948"/>
      <c r="IM49" s="948"/>
      <c r="IN49" s="948"/>
      <c r="IO49" s="948"/>
      <c r="IP49" s="948" t="s">
        <v>6013</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5946</v>
      </c>
      <c r="W50" s="948"/>
      <c r="X50" s="948"/>
      <c r="Y50" s="948"/>
      <c r="Z50" s="948"/>
      <c r="AA50" s="948"/>
      <c r="AB50" s="948" t="s">
        <v>5946</v>
      </c>
      <c r="AC50" s="948"/>
      <c r="AD50" s="948"/>
      <c r="AE50" s="948"/>
      <c r="AF50" s="948"/>
      <c r="AG50" s="948"/>
      <c r="AH50" s="948" t="s">
        <v>5946</v>
      </c>
      <c r="AI50" s="948"/>
      <c r="AJ50" s="948"/>
      <c r="AK50" s="948"/>
      <c r="AL50" s="948"/>
      <c r="AM50" s="948"/>
      <c r="AN50" s="948" t="s">
        <v>5946</v>
      </c>
      <c r="AO50" s="948"/>
      <c r="AP50" s="948"/>
      <c r="AQ50" s="948"/>
      <c r="AR50" s="948"/>
      <c r="AS50" s="948"/>
      <c r="AT50" s="948" t="s">
        <v>5946</v>
      </c>
      <c r="AU50" s="948"/>
      <c r="AV50" s="948"/>
      <c r="AW50" s="948"/>
      <c r="AX50" s="948"/>
      <c r="AY50" s="948"/>
      <c r="AZ50" s="948" t="s">
        <v>5946</v>
      </c>
      <c r="BA50" s="948"/>
      <c r="BB50" s="948"/>
      <c r="BC50" s="948"/>
      <c r="BD50" s="948"/>
      <c r="BE50" s="948"/>
      <c r="BF50" s="948" t="s">
        <v>5946</v>
      </c>
      <c r="BG50" s="948"/>
      <c r="BH50" s="948"/>
      <c r="BI50" s="948"/>
      <c r="BJ50" s="948"/>
      <c r="BK50" s="948"/>
      <c r="BL50" s="948" t="s">
        <v>5946</v>
      </c>
      <c r="BM50" s="948"/>
      <c r="BN50" s="948"/>
      <c r="BO50" s="948"/>
      <c r="BP50" s="948"/>
      <c r="BQ50" s="948"/>
      <c r="BR50" s="948" t="s">
        <v>5946</v>
      </c>
      <c r="BS50" s="948"/>
      <c r="BT50" s="948"/>
      <c r="BU50" s="948"/>
      <c r="BV50" s="948"/>
      <c r="BW50" s="948"/>
      <c r="BX50" s="948" t="s">
        <v>5946</v>
      </c>
      <c r="BY50" s="948"/>
      <c r="BZ50" s="948"/>
      <c r="CA50" s="948"/>
      <c r="CB50" s="948"/>
      <c r="CC50" s="948"/>
      <c r="CD50" s="948" t="s">
        <v>5946</v>
      </c>
      <c r="CE50" s="948"/>
      <c r="CF50" s="948"/>
      <c r="CG50" s="948"/>
      <c r="CH50" s="948"/>
      <c r="CI50" s="948"/>
      <c r="CJ50" s="948" t="s">
        <v>5946</v>
      </c>
      <c r="CK50" s="948"/>
      <c r="CL50" s="948"/>
      <c r="CM50" s="948"/>
      <c r="CN50" s="948"/>
      <c r="CO50" s="948"/>
      <c r="CP50" s="948" t="s">
        <v>5946</v>
      </c>
      <c r="CQ50" s="948"/>
      <c r="CR50" s="948"/>
      <c r="CS50" s="948"/>
      <c r="CT50" s="948"/>
      <c r="CU50" s="948"/>
      <c r="CV50" s="948" t="s">
        <v>5946</v>
      </c>
      <c r="CW50" s="948"/>
      <c r="CX50" s="948"/>
      <c r="CY50" s="948"/>
      <c r="CZ50" s="948"/>
      <c r="DA50" s="948"/>
      <c r="DB50" s="948" t="s">
        <v>5946</v>
      </c>
      <c r="DC50" s="948"/>
      <c r="DD50" s="948"/>
      <c r="DE50" s="948"/>
      <c r="DF50" s="948"/>
      <c r="DG50" s="948"/>
      <c r="DH50" s="948" t="s">
        <v>5946</v>
      </c>
      <c r="DI50" s="948"/>
      <c r="DJ50" s="948"/>
      <c r="DK50" s="948"/>
      <c r="DL50" s="948"/>
      <c r="DM50" s="948"/>
      <c r="DN50" s="948" t="s">
        <v>5946</v>
      </c>
      <c r="DO50" s="948"/>
      <c r="DP50" s="948"/>
      <c r="DQ50" s="948"/>
      <c r="DR50" s="948"/>
      <c r="DS50" s="948"/>
      <c r="DT50" s="948" t="s">
        <v>5946</v>
      </c>
      <c r="DU50" s="948"/>
      <c r="DV50" s="948"/>
      <c r="DW50" s="948"/>
      <c r="DX50" s="948"/>
      <c r="DY50" s="948"/>
      <c r="DZ50" s="948" t="s">
        <v>5946</v>
      </c>
      <c r="EA50" s="948"/>
      <c r="EB50" s="948"/>
      <c r="EC50" s="948"/>
      <c r="ED50" s="948"/>
      <c r="EE50" s="948"/>
      <c r="EF50" s="948" t="s">
        <v>5946</v>
      </c>
      <c r="EG50" s="948"/>
      <c r="EH50" s="948"/>
      <c r="EI50" s="948"/>
      <c r="EJ50" s="948"/>
      <c r="EK50" s="948"/>
      <c r="EL50" s="948" t="s">
        <v>5946</v>
      </c>
      <c r="EM50" s="948"/>
      <c r="EN50" s="948"/>
      <c r="EO50" s="948"/>
      <c r="EP50" s="948"/>
      <c r="EQ50" s="948"/>
      <c r="ER50" s="948" t="s">
        <v>5946</v>
      </c>
      <c r="ES50" s="948"/>
      <c r="ET50" s="948"/>
      <c r="EU50" s="948"/>
      <c r="EV50" s="948"/>
      <c r="EW50" s="948"/>
      <c r="EX50" s="948" t="s">
        <v>5946</v>
      </c>
      <c r="EY50" s="948"/>
      <c r="EZ50" s="948"/>
      <c r="FA50" s="948"/>
      <c r="FB50" s="948"/>
      <c r="FC50" s="948"/>
      <c r="FD50" s="948" t="s">
        <v>5946</v>
      </c>
      <c r="FE50" s="948"/>
      <c r="FF50" s="948"/>
      <c r="FG50" s="948"/>
      <c r="FH50" s="948"/>
      <c r="FI50" s="948"/>
      <c r="FJ50" s="948" t="s">
        <v>5946</v>
      </c>
      <c r="FK50" s="948"/>
      <c r="FL50" s="948"/>
      <c r="FM50" s="948"/>
      <c r="FN50" s="948"/>
      <c r="FO50" s="948"/>
      <c r="FP50" s="948" t="s">
        <v>5946</v>
      </c>
      <c r="FQ50" s="948"/>
      <c r="FR50" s="948"/>
      <c r="FS50" s="948"/>
      <c r="FT50" s="948"/>
      <c r="FU50" s="948"/>
      <c r="FV50" s="948" t="s">
        <v>5946</v>
      </c>
      <c r="FW50" s="948"/>
      <c r="FX50" s="948"/>
      <c r="FY50" s="948"/>
      <c r="FZ50" s="948"/>
      <c r="GA50" s="948"/>
      <c r="GB50" s="948" t="s">
        <v>5946</v>
      </c>
      <c r="GC50" s="948"/>
      <c r="GD50" s="948"/>
      <c r="GE50" s="948"/>
      <c r="GF50" s="948"/>
      <c r="GG50" s="948"/>
      <c r="GH50" s="948" t="s">
        <v>5946</v>
      </c>
      <c r="GI50" s="948"/>
      <c r="GJ50" s="948"/>
      <c r="GK50" s="948"/>
      <c r="GL50" s="948"/>
      <c r="GM50" s="948"/>
      <c r="GN50" s="948" t="s">
        <v>5946</v>
      </c>
      <c r="GO50" s="948"/>
      <c r="GP50" s="948"/>
      <c r="GQ50" s="948"/>
      <c r="GR50" s="948"/>
      <c r="GS50" s="948"/>
      <c r="GT50" s="948" t="s">
        <v>5946</v>
      </c>
      <c r="GU50" s="948"/>
      <c r="GV50" s="948"/>
      <c r="GW50" s="948"/>
      <c r="GX50" s="948"/>
      <c r="GY50" s="948"/>
      <c r="GZ50" s="948" t="s">
        <v>5946</v>
      </c>
      <c r="HA50" s="948"/>
      <c r="HB50" s="948"/>
      <c r="HC50" s="948"/>
      <c r="HD50" s="948"/>
      <c r="HE50" s="948"/>
      <c r="HF50" s="948" t="s">
        <v>5946</v>
      </c>
      <c r="HG50" s="948"/>
      <c r="HH50" s="948"/>
      <c r="HI50" s="948"/>
      <c r="HJ50" s="948"/>
      <c r="HK50" s="948"/>
      <c r="HL50" s="948" t="s">
        <v>5946</v>
      </c>
      <c r="HM50" s="948"/>
      <c r="HN50" s="948"/>
      <c r="HO50" s="948"/>
      <c r="HP50" s="948"/>
      <c r="HQ50" s="948"/>
      <c r="HR50" s="948" t="s">
        <v>5946</v>
      </c>
      <c r="HS50" s="948"/>
      <c r="HT50" s="948"/>
      <c r="HU50" s="948"/>
      <c r="HV50" s="948"/>
      <c r="HW50" s="948"/>
      <c r="HX50" s="948" t="s">
        <v>5946</v>
      </c>
      <c r="HY50" s="948"/>
      <c r="HZ50" s="948"/>
      <c r="IA50" s="948"/>
      <c r="IB50" s="948"/>
      <c r="IC50" s="948"/>
      <c r="ID50" s="948" t="s">
        <v>5946</v>
      </c>
      <c r="IE50" s="948"/>
      <c r="IF50" s="948"/>
      <c r="IG50" s="948"/>
      <c r="IH50" s="948"/>
      <c r="II50" s="948"/>
      <c r="IJ50" s="948" t="s">
        <v>5946</v>
      </c>
      <c r="IK50" s="948"/>
      <c r="IL50" s="948"/>
      <c r="IM50" s="948"/>
      <c r="IN50" s="948"/>
      <c r="IO50" s="948"/>
      <c r="IP50" s="948" t="s">
        <v>5946</v>
      </c>
      <c r="IQ50" s="948"/>
      <c r="IR50" s="948"/>
      <c r="IS50" s="948"/>
      <c r="IT50" s="948"/>
      <c r="IU50" s="948"/>
      <c r="IV50" s="1" t="s">
        <v>5946</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P50:U50"/>
    <mergeCell ref="V49:AA49"/>
    <mergeCell ref="AN50:AS50"/>
    <mergeCell ref="BL50:BQ50"/>
    <mergeCell ref="AT50:AY50"/>
    <mergeCell ref="BF50:BK50"/>
    <mergeCell ref="V50:AA50"/>
    <mergeCell ref="AB50:AG50"/>
    <mergeCell ref="AN49:AS49"/>
    <mergeCell ref="AT49:AY49"/>
    <mergeCell ref="CD50:CI50"/>
    <mergeCell ref="BX49:CC49"/>
    <mergeCell ref="AH50:AM50"/>
    <mergeCell ref="AH49:AM49"/>
    <mergeCell ref="CD49:CI49"/>
    <mergeCell ref="BR50:BW50"/>
    <mergeCell ref="BX50:CC50"/>
    <mergeCell ref="BF49:BK49"/>
    <mergeCell ref="BL49:BQ49"/>
    <mergeCell ref="AZ50:BE50"/>
    <mergeCell ref="FV50:GA50"/>
    <mergeCell ref="CJ49:CO49"/>
    <mergeCell ref="DN50:DS50"/>
    <mergeCell ref="CP50:CU50"/>
    <mergeCell ref="CV49:DA49"/>
    <mergeCell ref="CV50:DA50"/>
    <mergeCell ref="DB50:DG50"/>
    <mergeCell ref="CJ50:CO50"/>
    <mergeCell ref="DN49:DS49"/>
    <mergeCell ref="DH50:DM50"/>
    <mergeCell ref="HX49:IC49"/>
    <mergeCell ref="GT49:GY49"/>
    <mergeCell ref="FP49:FU49"/>
    <mergeCell ref="FV49:GA49"/>
    <mergeCell ref="GN49:GS49"/>
    <mergeCell ref="HL49:HQ49"/>
    <mergeCell ref="GZ50:HE50"/>
    <mergeCell ref="FJ50:FO50"/>
    <mergeCell ref="HF50:HK50"/>
    <mergeCell ref="FD50:FI50"/>
    <mergeCell ref="FP50:FU50"/>
    <mergeCell ref="EX49:FC49"/>
    <mergeCell ref="DT48:DY48"/>
    <mergeCell ref="DN48:DS48"/>
    <mergeCell ref="FJ49:FO49"/>
    <mergeCell ref="EF49:EK49"/>
    <mergeCell ref="FD48:FI48"/>
    <mergeCell ref="EX48:FC48"/>
    <mergeCell ref="DT49:DY49"/>
    <mergeCell ref="DT50:DY50"/>
    <mergeCell ref="DZ50:EE50"/>
    <mergeCell ref="EL50:EQ50"/>
    <mergeCell ref="EX50:FC50"/>
    <mergeCell ref="GT50:GY50"/>
    <mergeCell ref="EF50:EK50"/>
    <mergeCell ref="ER50:EW50"/>
    <mergeCell ref="GB50:GG50"/>
    <mergeCell ref="GH50:GM50"/>
    <mergeCell ref="GN50:GS50"/>
    <mergeCell ref="FJ48:FO48"/>
    <mergeCell ref="HR49:HW49"/>
    <mergeCell ref="GZ49:HE49"/>
    <mergeCell ref="HF49:HK49"/>
    <mergeCell ref="GT48:GY48"/>
    <mergeCell ref="HR48:HW48"/>
    <mergeCell ref="FV48:GA48"/>
    <mergeCell ref="FP48:FU48"/>
    <mergeCell ref="HX48:IC48"/>
    <mergeCell ref="GB49:GG49"/>
    <mergeCell ref="GZ48:HE48"/>
    <mergeCell ref="HL48:HQ48"/>
    <mergeCell ref="GH48:GM48"/>
    <mergeCell ref="GB48:GG48"/>
    <mergeCell ref="GH49:GM49"/>
    <mergeCell ref="GN48:GS48"/>
    <mergeCell ref="HF48:HK48"/>
    <mergeCell ref="IP50:IU50"/>
    <mergeCell ref="HX50:IC50"/>
    <mergeCell ref="HL50:HQ50"/>
    <mergeCell ref="HR50:HW50"/>
    <mergeCell ref="IJ50:IO50"/>
    <mergeCell ref="ID50:II50"/>
    <mergeCell ref="IP49:IS49"/>
    <mergeCell ref="IP48:IS48"/>
    <mergeCell ref="ID48:II48"/>
    <mergeCell ref="IJ48:IO48"/>
    <mergeCell ref="IJ49:IO49"/>
    <mergeCell ref="ID49:II49"/>
    <mergeCell ref="J49:O49"/>
    <mergeCell ref="V48:AA48"/>
    <mergeCell ref="FD49:FI49"/>
    <mergeCell ref="ER49:EW49"/>
    <mergeCell ref="BX48:CC48"/>
    <mergeCell ref="CD48:CI48"/>
    <mergeCell ref="AB49:AG49"/>
    <mergeCell ref="P49:U49"/>
    <mergeCell ref="EF48:EK48"/>
    <mergeCell ref="EL48:EQ48"/>
    <mergeCell ref="ER48:EW48"/>
    <mergeCell ref="DZ49:EE49"/>
    <mergeCell ref="BR49:BW49"/>
    <mergeCell ref="CP49:CU49"/>
    <mergeCell ref="DH49:DM49"/>
    <mergeCell ref="AZ49:BE49"/>
    <mergeCell ref="BF48:BK48"/>
    <mergeCell ref="DZ48:EE48"/>
    <mergeCell ref="EL49:EQ49"/>
    <mergeCell ref="DB49:DG49"/>
    <mergeCell ref="C1:G1"/>
    <mergeCell ref="C19:G19"/>
    <mergeCell ref="J48:O48"/>
    <mergeCell ref="P48:U48"/>
    <mergeCell ref="AN48:AS48"/>
    <mergeCell ref="AZ48:BE48"/>
    <mergeCell ref="AB48:AG48"/>
    <mergeCell ref="BL48:BQ48"/>
    <mergeCell ref="AH48:AM48"/>
    <mergeCell ref="DH48:DM48"/>
    <mergeCell ref="DB48:DG48"/>
    <mergeCell ref="BR48:BW48"/>
    <mergeCell ref="CJ48:CO48"/>
    <mergeCell ref="CV48:DA48"/>
    <mergeCell ref="CP48:CU48"/>
    <mergeCell ref="AT48:A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4" zoomScale="125" workbookViewId="0">
      <selection activeCell="F4" sqref="F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5792</v>
      </c>
      <c r="G3" s="31">
        <v>40620</v>
      </c>
    </row>
    <row r="4" spans="1:8">
      <c r="A4" s="267" t="s">
        <v>5270</v>
      </c>
      <c r="G4" s="24" t="s">
        <v>628</v>
      </c>
    </row>
    <row r="5" spans="1:8">
      <c r="A5" s="267" t="s">
        <v>687</v>
      </c>
    </row>
    <row r="6" spans="1:8">
      <c r="C6" s="49" t="s">
        <v>814</v>
      </c>
      <c r="D6" s="173"/>
      <c r="E6" s="173"/>
      <c r="F6" s="248"/>
      <c r="G6" s="46"/>
      <c r="H6" s="199"/>
    </row>
    <row r="7" spans="1:8">
      <c r="C7" s="269" t="s">
        <v>1242</v>
      </c>
      <c r="D7" s="174"/>
      <c r="E7" s="174"/>
      <c r="F7" s="249"/>
      <c r="G7" s="48"/>
      <c r="H7" s="199"/>
    </row>
    <row r="8" spans="1:8">
      <c r="A8" s="267" t="s">
        <v>1067</v>
      </c>
      <c r="C8" s="269" t="s">
        <v>1113</v>
      </c>
      <c r="D8" s="174"/>
      <c r="E8" s="174"/>
      <c r="F8" s="249"/>
      <c r="G8" s="270"/>
      <c r="H8" s="199"/>
    </row>
    <row r="9" spans="1:8">
      <c r="A9" s="793" t="s">
        <v>1114</v>
      </c>
      <c r="C9" s="269" t="s">
        <v>722</v>
      </c>
      <c r="D9" s="174"/>
      <c r="E9" s="174"/>
      <c r="F9" s="249"/>
      <c r="G9" s="270"/>
      <c r="H9" s="199"/>
    </row>
    <row r="10" spans="1:8">
      <c r="A10" s="47" t="s">
        <v>516</v>
      </c>
      <c r="C10" s="272"/>
      <c r="D10" s="174"/>
      <c r="E10" s="174"/>
      <c r="F10" s="249"/>
      <c r="G10" s="270"/>
      <c r="H10" s="199"/>
    </row>
    <row r="11" spans="1:8">
      <c r="A11" s="174" t="s">
        <v>517</v>
      </c>
      <c r="C11" s="47" t="s">
        <v>760</v>
      </c>
      <c r="D11" s="199"/>
      <c r="E11" s="199"/>
      <c r="F11" s="273"/>
      <c r="G11" s="270"/>
      <c r="H11" s="199"/>
    </row>
    <row r="12" spans="1:8">
      <c r="A12" s="174" t="s">
        <v>422</v>
      </c>
      <c r="C12" s="47" t="s">
        <v>897</v>
      </c>
      <c r="D12" s="174"/>
      <c r="E12" s="174"/>
      <c r="F12" s="249"/>
      <c r="G12" s="270"/>
      <c r="H12" s="199"/>
    </row>
    <row r="13" spans="1:8">
      <c r="A13" s="271"/>
      <c r="C13" s="47" t="s">
        <v>4591</v>
      </c>
      <c r="D13" s="199"/>
      <c r="E13" s="199"/>
      <c r="F13" s="273"/>
      <c r="G13" s="270"/>
      <c r="H13" s="199"/>
    </row>
    <row r="14" spans="1:8">
      <c r="A14" s="274"/>
      <c r="C14" s="47" t="s">
        <v>5317</v>
      </c>
      <c r="D14" s="199"/>
      <c r="E14" s="199"/>
      <c r="F14" s="273"/>
      <c r="G14" s="275"/>
      <c r="H14" s="199"/>
    </row>
    <row r="15" spans="1:8">
      <c r="A15" s="274" t="s">
        <v>1032</v>
      </c>
      <c r="C15" s="272" t="s">
        <v>1301</v>
      </c>
      <c r="D15" s="199"/>
      <c r="E15" s="199"/>
      <c r="F15" s="273"/>
      <c r="G15" s="270"/>
      <c r="H15" s="199"/>
    </row>
    <row r="16" spans="1:8">
      <c r="A16" s="318" t="s">
        <v>423</v>
      </c>
      <c r="C16" s="272" t="s">
        <v>985</v>
      </c>
      <c r="D16" s="199"/>
      <c r="E16" s="199"/>
      <c r="F16" s="273"/>
      <c r="G16" s="270"/>
      <c r="H16" s="199"/>
    </row>
    <row r="17" spans="1:8">
      <c r="C17" s="272"/>
      <c r="D17" s="199"/>
      <c r="E17" s="199"/>
      <c r="F17" s="273"/>
      <c r="G17" s="270"/>
      <c r="H17" s="199"/>
    </row>
    <row r="18" spans="1:8">
      <c r="C18" s="276" t="s">
        <v>592</v>
      </c>
      <c r="D18" s="277"/>
      <c r="E18" s="277"/>
      <c r="F18" s="278"/>
      <c r="G18" s="279"/>
      <c r="H18" s="199"/>
    </row>
    <row r="19" spans="1:8">
      <c r="A19" s="267" t="s">
        <v>1967</v>
      </c>
      <c r="C19" s="950"/>
      <c r="D19" s="950"/>
      <c r="E19" s="950"/>
      <c r="F19" s="950"/>
      <c r="G19" s="950"/>
    </row>
    <row r="20" spans="1:8">
      <c r="A20" s="274" t="s">
        <v>1302</v>
      </c>
      <c r="C20" s="274"/>
      <c r="D20" s="274"/>
      <c r="E20" s="274"/>
      <c r="F20" s="280"/>
    </row>
    <row r="21" spans="1:8">
      <c r="A21" s="794"/>
      <c r="C21" s="274"/>
      <c r="D21" s="274"/>
      <c r="E21" s="274"/>
      <c r="F21" s="280"/>
    </row>
    <row r="22" spans="1:8" s="286" customFormat="1" ht="16" customHeight="1">
      <c r="A22" s="282"/>
      <c r="B22" s="18"/>
      <c r="C22" s="8"/>
      <c r="D22" s="8"/>
      <c r="E22" s="8"/>
      <c r="F22" s="283"/>
      <c r="G22" s="284"/>
      <c r="H22" s="285"/>
    </row>
    <row r="23" spans="1:8" ht="29" customHeight="1">
      <c r="A23" s="287" t="s">
        <v>5048</v>
      </c>
      <c r="B23" s="30" t="s">
        <v>5039</v>
      </c>
      <c r="C23" s="30" t="s">
        <v>5040</v>
      </c>
      <c r="D23" s="513" t="s">
        <v>4868</v>
      </c>
      <c r="E23" s="30" t="s">
        <v>4920</v>
      </c>
      <c r="F23" s="253" t="s">
        <v>4750</v>
      </c>
      <c r="G23" s="30" t="s">
        <v>5157</v>
      </c>
      <c r="H23" s="13"/>
    </row>
    <row r="24" spans="1:8">
      <c r="A24" s="288">
        <v>40664</v>
      </c>
      <c r="B24" s="289" t="s">
        <v>2615</v>
      </c>
      <c r="C24" s="290">
        <v>210</v>
      </c>
      <c r="D24" s="291">
        <v>10</v>
      </c>
      <c r="E24" s="290">
        <f t="shared" ref="E24:E34" si="0">C24*D24</f>
        <v>2100</v>
      </c>
      <c r="F24" s="233">
        <v>0.15</v>
      </c>
      <c r="G24" s="223">
        <f t="shared" ref="G24:G39" si="1">E24*(1-F24)</f>
        <v>1785</v>
      </c>
      <c r="H24" s="13"/>
    </row>
    <row r="25" spans="1:8">
      <c r="A25" s="23"/>
      <c r="B25" s="289" t="s">
        <v>5158</v>
      </c>
      <c r="C25" s="290"/>
      <c r="D25" s="291"/>
      <c r="E25" s="290">
        <f t="shared" si="0"/>
        <v>0</v>
      </c>
      <c r="F25" s="292"/>
      <c r="G25" s="223">
        <f t="shared" si="1"/>
        <v>0</v>
      </c>
      <c r="H25" s="178"/>
    </row>
    <row r="26" spans="1:8">
      <c r="A26" s="293"/>
      <c r="B26" s="294" t="s">
        <v>5018</v>
      </c>
      <c r="C26" s="290"/>
      <c r="D26" s="291"/>
      <c r="E26" s="290">
        <f t="shared" si="0"/>
        <v>0</v>
      </c>
      <c r="F26" s="292"/>
      <c r="G26" s="223">
        <f t="shared" si="1"/>
        <v>0</v>
      </c>
      <c r="H26" s="178"/>
    </row>
    <row r="27" spans="1:8">
      <c r="A27" s="293"/>
      <c r="B27" s="294" t="s">
        <v>536</v>
      </c>
      <c r="C27" s="290"/>
      <c r="D27" s="291"/>
      <c r="E27" s="290">
        <f t="shared" si="0"/>
        <v>0</v>
      </c>
      <c r="F27" s="292"/>
      <c r="G27" s="223">
        <f t="shared" si="1"/>
        <v>0</v>
      </c>
      <c r="H27" s="178"/>
    </row>
    <row r="28" spans="1:8">
      <c r="A28" s="293"/>
      <c r="B28" s="294" t="s">
        <v>537</v>
      </c>
      <c r="C28" s="290"/>
      <c r="D28" s="291"/>
      <c r="E28" s="290">
        <f t="shared" si="0"/>
        <v>0</v>
      </c>
      <c r="F28" s="292"/>
      <c r="G28" s="223">
        <f t="shared" si="1"/>
        <v>0</v>
      </c>
      <c r="H28" s="178"/>
    </row>
    <row r="29" spans="1:8">
      <c r="A29" s="293"/>
      <c r="B29" s="294" t="s">
        <v>432</v>
      </c>
      <c r="C29" s="290"/>
      <c r="D29" s="291"/>
      <c r="E29" s="290">
        <f t="shared" si="0"/>
        <v>0</v>
      </c>
      <c r="F29" s="292"/>
      <c r="G29" s="223">
        <f t="shared" si="1"/>
        <v>0</v>
      </c>
      <c r="H29" s="178"/>
    </row>
    <row r="30" spans="1:8">
      <c r="A30" s="293"/>
      <c r="B30" s="294" t="s">
        <v>1176</v>
      </c>
      <c r="C30" s="290"/>
      <c r="D30" s="291"/>
      <c r="E30" s="290">
        <f t="shared" si="0"/>
        <v>0</v>
      </c>
      <c r="F30" s="292"/>
      <c r="G30" s="223">
        <f t="shared" si="1"/>
        <v>0</v>
      </c>
      <c r="H30" s="178"/>
    </row>
    <row r="31" spans="1:8">
      <c r="A31" s="293"/>
      <c r="B31" s="294" t="s">
        <v>1177</v>
      </c>
      <c r="C31" s="290"/>
      <c r="D31" s="291"/>
      <c r="E31" s="290">
        <f t="shared" si="0"/>
        <v>0</v>
      </c>
      <c r="F31" s="292"/>
      <c r="G31" s="223">
        <f t="shared" si="1"/>
        <v>0</v>
      </c>
      <c r="H31" s="178"/>
    </row>
    <row r="32" spans="1:8">
      <c r="A32" s="293"/>
      <c r="B32" s="294" t="s">
        <v>1178</v>
      </c>
      <c r="C32" s="290"/>
      <c r="D32" s="291"/>
      <c r="E32" s="290">
        <f t="shared" si="0"/>
        <v>0</v>
      </c>
      <c r="F32" s="292"/>
      <c r="G32" s="223">
        <f t="shared" si="1"/>
        <v>0</v>
      </c>
      <c r="H32" s="178"/>
    </row>
    <row r="33" spans="1:256">
      <c r="A33" s="293"/>
      <c r="B33" s="294" t="s">
        <v>434</v>
      </c>
      <c r="C33" s="295">
        <v>75</v>
      </c>
      <c r="D33" s="296">
        <v>2</v>
      </c>
      <c r="E33" s="290">
        <f t="shared" si="0"/>
        <v>150</v>
      </c>
      <c r="F33" s="297"/>
      <c r="G33" s="223">
        <f t="shared" si="1"/>
        <v>150</v>
      </c>
      <c r="H33" s="178"/>
    </row>
    <row r="34" spans="1:256">
      <c r="A34" s="293"/>
      <c r="B34" s="294" t="s">
        <v>428</v>
      </c>
      <c r="C34" s="290">
        <v>40</v>
      </c>
      <c r="D34" s="291">
        <v>12</v>
      </c>
      <c r="E34" s="290">
        <f t="shared" si="0"/>
        <v>480</v>
      </c>
      <c r="F34" s="292"/>
      <c r="G34" s="223">
        <f t="shared" si="1"/>
        <v>480</v>
      </c>
      <c r="H34" s="13"/>
    </row>
    <row r="35" spans="1:256">
      <c r="A35" s="293"/>
      <c r="B35" s="556" t="s">
        <v>275</v>
      </c>
      <c r="C35" s="290">
        <v>500</v>
      </c>
      <c r="D35" s="296" t="s">
        <v>4826</v>
      </c>
      <c r="E35" s="290">
        <v>500</v>
      </c>
      <c r="F35" s="297"/>
      <c r="G35" s="223">
        <f t="shared" si="1"/>
        <v>500</v>
      </c>
      <c r="H35" s="13"/>
    </row>
    <row r="36" spans="1:256">
      <c r="A36" s="293"/>
      <c r="B36" s="294" t="s">
        <v>2174</v>
      </c>
      <c r="C36" s="290"/>
      <c r="D36" s="291"/>
      <c r="E36" s="290">
        <f>C36*D36</f>
        <v>0</v>
      </c>
      <c r="F36" s="297"/>
      <c r="G36" s="223">
        <f t="shared" si="1"/>
        <v>0</v>
      </c>
      <c r="H36" s="13"/>
    </row>
    <row r="37" spans="1:256">
      <c r="A37" s="293"/>
      <c r="B37" s="294" t="s">
        <v>5081</v>
      </c>
      <c r="C37" s="290"/>
      <c r="D37" s="291"/>
      <c r="E37" s="290">
        <f>C37*D37</f>
        <v>0</v>
      </c>
      <c r="F37" s="292"/>
      <c r="G37" s="223">
        <f t="shared" si="1"/>
        <v>0</v>
      </c>
      <c r="H37" s="13"/>
    </row>
    <row r="38" spans="1:256">
      <c r="A38" s="293"/>
      <c r="B38" s="457" t="s">
        <v>901</v>
      </c>
      <c r="C38" s="290"/>
      <c r="D38" s="298"/>
      <c r="E38" s="290">
        <f>C38*D38</f>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654</v>
      </c>
      <c r="C40" s="304"/>
      <c r="D40" s="304"/>
      <c r="E40" s="226">
        <f>SUM(E24:E39)</f>
        <v>3230</v>
      </c>
      <c r="F40" s="226"/>
      <c r="G40" s="226">
        <f>SUM(G24:G39)</f>
        <v>2915</v>
      </c>
      <c r="H40" s="307"/>
    </row>
    <row r="42" spans="1:256">
      <c r="C42" s="309" t="s">
        <v>790</v>
      </c>
      <c r="D42" s="310">
        <f>G40/2</f>
        <v>1457.5</v>
      </c>
      <c r="E42" s="310"/>
      <c r="F42" s="311"/>
    </row>
    <row r="44" spans="1:256">
      <c r="C44" s="1" t="s">
        <v>791</v>
      </c>
      <c r="D44" s="1"/>
      <c r="E44" s="1"/>
      <c r="F44" s="312"/>
      <c r="G44" s="1"/>
      <c r="H44" s="1"/>
      <c r="I44" s="1"/>
    </row>
    <row r="45" spans="1:256">
      <c r="C45" s="1" t="s">
        <v>1073</v>
      </c>
      <c r="D45" s="1"/>
      <c r="E45" s="1"/>
      <c r="F45" s="312"/>
      <c r="G45" s="1"/>
      <c r="H45" s="1"/>
      <c r="I45" s="1"/>
    </row>
    <row r="46" spans="1:256">
      <c r="C46" s="795" t="s">
        <v>789</v>
      </c>
      <c r="D46" s="795"/>
      <c r="E46" s="795"/>
      <c r="F46" s="796"/>
      <c r="G46" s="795"/>
      <c r="H46" s="795"/>
      <c r="I46" s="315"/>
      <c r="J46" s="948"/>
      <c r="K46" s="948"/>
      <c r="L46" s="948"/>
      <c r="M46" s="948"/>
      <c r="N46" s="948"/>
      <c r="O46" s="948"/>
      <c r="P46" s="948"/>
      <c r="Q46" s="948"/>
      <c r="R46" s="948"/>
      <c r="S46" s="948"/>
      <c r="T46" s="948"/>
      <c r="U46" s="948"/>
      <c r="V46" s="948" t="s">
        <v>545</v>
      </c>
      <c r="W46" s="948"/>
      <c r="X46" s="948"/>
      <c r="Y46" s="948"/>
      <c r="Z46" s="948"/>
      <c r="AA46" s="948"/>
      <c r="AB46" s="948" t="s">
        <v>791</v>
      </c>
      <c r="AC46" s="948"/>
      <c r="AD46" s="948"/>
      <c r="AE46" s="948"/>
      <c r="AF46" s="948"/>
      <c r="AG46" s="948"/>
      <c r="AH46" s="948" t="s">
        <v>791</v>
      </c>
      <c r="AI46" s="948"/>
      <c r="AJ46" s="948"/>
      <c r="AK46" s="948"/>
      <c r="AL46" s="948"/>
      <c r="AM46" s="948"/>
      <c r="AN46" s="948" t="s">
        <v>791</v>
      </c>
      <c r="AO46" s="948"/>
      <c r="AP46" s="948"/>
      <c r="AQ46" s="948"/>
      <c r="AR46" s="948"/>
      <c r="AS46" s="948"/>
      <c r="AT46" s="948" t="s">
        <v>791</v>
      </c>
      <c r="AU46" s="948"/>
      <c r="AV46" s="948"/>
      <c r="AW46" s="948"/>
      <c r="AX46" s="948"/>
      <c r="AY46" s="948"/>
      <c r="AZ46" s="948" t="s">
        <v>791</v>
      </c>
      <c r="BA46" s="948"/>
      <c r="BB46" s="948"/>
      <c r="BC46" s="948"/>
      <c r="BD46" s="948"/>
      <c r="BE46" s="948"/>
      <c r="BF46" s="948" t="s">
        <v>791</v>
      </c>
      <c r="BG46" s="948"/>
      <c r="BH46" s="948"/>
      <c r="BI46" s="948"/>
      <c r="BJ46" s="948"/>
      <c r="BK46" s="948"/>
      <c r="BL46" s="948" t="s">
        <v>791</v>
      </c>
      <c r="BM46" s="948"/>
      <c r="BN46" s="948"/>
      <c r="BO46" s="948"/>
      <c r="BP46" s="948"/>
      <c r="BQ46" s="948"/>
      <c r="BR46" s="948" t="s">
        <v>791</v>
      </c>
      <c r="BS46" s="948"/>
      <c r="BT46" s="948"/>
      <c r="BU46" s="948"/>
      <c r="BV46" s="948"/>
      <c r="BW46" s="948"/>
      <c r="BX46" s="948" t="s">
        <v>791</v>
      </c>
      <c r="BY46" s="948"/>
      <c r="BZ46" s="948"/>
      <c r="CA46" s="948"/>
      <c r="CB46" s="948"/>
      <c r="CC46" s="948"/>
      <c r="CD46" s="948" t="s">
        <v>791</v>
      </c>
      <c r="CE46" s="948"/>
      <c r="CF46" s="948"/>
      <c r="CG46" s="948"/>
      <c r="CH46" s="948"/>
      <c r="CI46" s="948"/>
      <c r="CJ46" s="948" t="s">
        <v>791</v>
      </c>
      <c r="CK46" s="948"/>
      <c r="CL46" s="948"/>
      <c r="CM46" s="948"/>
      <c r="CN46" s="948"/>
      <c r="CO46" s="948"/>
      <c r="CP46" s="948" t="s">
        <v>791</v>
      </c>
      <c r="CQ46" s="948"/>
      <c r="CR46" s="948"/>
      <c r="CS46" s="948"/>
      <c r="CT46" s="948"/>
      <c r="CU46" s="948"/>
      <c r="CV46" s="948" t="s">
        <v>791</v>
      </c>
      <c r="CW46" s="948"/>
      <c r="CX46" s="948"/>
      <c r="CY46" s="948"/>
      <c r="CZ46" s="948"/>
      <c r="DA46" s="948"/>
      <c r="DB46" s="948" t="s">
        <v>791</v>
      </c>
      <c r="DC46" s="948"/>
      <c r="DD46" s="948"/>
      <c r="DE46" s="948"/>
      <c r="DF46" s="948"/>
      <c r="DG46" s="948"/>
      <c r="DH46" s="948" t="s">
        <v>791</v>
      </c>
      <c r="DI46" s="948"/>
      <c r="DJ46" s="948"/>
      <c r="DK46" s="948"/>
      <c r="DL46" s="948"/>
      <c r="DM46" s="948"/>
      <c r="DN46" s="948" t="s">
        <v>791</v>
      </c>
      <c r="DO46" s="948"/>
      <c r="DP46" s="948"/>
      <c r="DQ46" s="948"/>
      <c r="DR46" s="948"/>
      <c r="DS46" s="948"/>
      <c r="DT46" s="948" t="s">
        <v>791</v>
      </c>
      <c r="DU46" s="948"/>
      <c r="DV46" s="948"/>
      <c r="DW46" s="948"/>
      <c r="DX46" s="948"/>
      <c r="DY46" s="948"/>
      <c r="DZ46" s="948" t="s">
        <v>791</v>
      </c>
      <c r="EA46" s="948"/>
      <c r="EB46" s="948"/>
      <c r="EC46" s="948"/>
      <c r="ED46" s="948"/>
      <c r="EE46" s="948"/>
      <c r="EF46" s="948" t="s">
        <v>791</v>
      </c>
      <c r="EG46" s="948"/>
      <c r="EH46" s="948"/>
      <c r="EI46" s="948"/>
      <c r="EJ46" s="948"/>
      <c r="EK46" s="948"/>
      <c r="EL46" s="948" t="s">
        <v>791</v>
      </c>
      <c r="EM46" s="948"/>
      <c r="EN46" s="948"/>
      <c r="EO46" s="948"/>
      <c r="EP46" s="948"/>
      <c r="EQ46" s="948"/>
      <c r="ER46" s="948" t="s">
        <v>791</v>
      </c>
      <c r="ES46" s="948"/>
      <c r="ET46" s="948"/>
      <c r="EU46" s="948"/>
      <c r="EV46" s="948"/>
      <c r="EW46" s="948"/>
      <c r="EX46" s="948" t="s">
        <v>791</v>
      </c>
      <c r="EY46" s="948"/>
      <c r="EZ46" s="948"/>
      <c r="FA46" s="948"/>
      <c r="FB46" s="948"/>
      <c r="FC46" s="948"/>
      <c r="FD46" s="948" t="s">
        <v>791</v>
      </c>
      <c r="FE46" s="948"/>
      <c r="FF46" s="948"/>
      <c r="FG46" s="948"/>
      <c r="FH46" s="948"/>
      <c r="FI46" s="948"/>
      <c r="FJ46" s="948" t="s">
        <v>791</v>
      </c>
      <c r="FK46" s="948"/>
      <c r="FL46" s="948"/>
      <c r="FM46" s="948"/>
      <c r="FN46" s="948"/>
      <c r="FO46" s="948"/>
      <c r="FP46" s="948" t="s">
        <v>791</v>
      </c>
      <c r="FQ46" s="948"/>
      <c r="FR46" s="948"/>
      <c r="FS46" s="948"/>
      <c r="FT46" s="948"/>
      <c r="FU46" s="948"/>
      <c r="FV46" s="948" t="s">
        <v>791</v>
      </c>
      <c r="FW46" s="948"/>
      <c r="FX46" s="948"/>
      <c r="FY46" s="948"/>
      <c r="FZ46" s="948"/>
      <c r="GA46" s="948"/>
      <c r="GB46" s="948" t="s">
        <v>791</v>
      </c>
      <c r="GC46" s="948"/>
      <c r="GD46" s="948"/>
      <c r="GE46" s="948"/>
      <c r="GF46" s="948"/>
      <c r="GG46" s="948"/>
      <c r="GH46" s="948" t="s">
        <v>791</v>
      </c>
      <c r="GI46" s="948"/>
      <c r="GJ46" s="948"/>
      <c r="GK46" s="948"/>
      <c r="GL46" s="948"/>
      <c r="GM46" s="948"/>
      <c r="GN46" s="948" t="s">
        <v>791</v>
      </c>
      <c r="GO46" s="948"/>
      <c r="GP46" s="948"/>
      <c r="GQ46" s="948"/>
      <c r="GR46" s="948"/>
      <c r="GS46" s="948"/>
      <c r="GT46" s="948" t="s">
        <v>791</v>
      </c>
      <c r="GU46" s="948"/>
      <c r="GV46" s="948"/>
      <c r="GW46" s="948"/>
      <c r="GX46" s="948"/>
      <c r="GY46" s="948"/>
      <c r="GZ46" s="948" t="s">
        <v>791</v>
      </c>
      <c r="HA46" s="948"/>
      <c r="HB46" s="948"/>
      <c r="HC46" s="948"/>
      <c r="HD46" s="948"/>
      <c r="HE46" s="948"/>
      <c r="HF46" s="948" t="s">
        <v>791</v>
      </c>
      <c r="HG46" s="948"/>
      <c r="HH46" s="948"/>
      <c r="HI46" s="948"/>
      <c r="HJ46" s="948"/>
      <c r="HK46" s="948"/>
      <c r="HL46" s="948" t="s">
        <v>791</v>
      </c>
      <c r="HM46" s="948"/>
      <c r="HN46" s="948"/>
      <c r="HO46" s="948"/>
      <c r="HP46" s="948"/>
      <c r="HQ46" s="948"/>
      <c r="HR46" s="948" t="s">
        <v>791</v>
      </c>
      <c r="HS46" s="948"/>
      <c r="HT46" s="948"/>
      <c r="HU46" s="948"/>
      <c r="HV46" s="948"/>
      <c r="HW46" s="948"/>
      <c r="HX46" s="948" t="s">
        <v>791</v>
      </c>
      <c r="HY46" s="948"/>
      <c r="HZ46" s="948"/>
      <c r="IA46" s="948"/>
      <c r="IB46" s="948"/>
      <c r="IC46" s="948"/>
      <c r="ID46" s="948" t="s">
        <v>791</v>
      </c>
      <c r="IE46" s="948"/>
      <c r="IF46" s="948"/>
      <c r="IG46" s="948"/>
      <c r="IH46" s="948"/>
      <c r="II46" s="948"/>
      <c r="IJ46" s="948" t="s">
        <v>791</v>
      </c>
      <c r="IK46" s="948"/>
      <c r="IL46" s="948"/>
      <c r="IM46" s="948"/>
      <c r="IN46" s="948"/>
      <c r="IO46" s="948"/>
      <c r="IP46" s="948" t="s">
        <v>791</v>
      </c>
      <c r="IQ46" s="948"/>
      <c r="IR46" s="948"/>
      <c r="IS46" s="948"/>
    </row>
    <row r="47" spans="1:256">
      <c r="C47" s="1" t="s">
        <v>1161</v>
      </c>
      <c r="D47" s="1"/>
      <c r="E47" s="1"/>
      <c r="F47" s="312"/>
      <c r="G47" s="1"/>
      <c r="H47" s="1"/>
      <c r="I47" s="1"/>
      <c r="J47" s="948"/>
      <c r="K47" s="948"/>
      <c r="L47" s="948"/>
      <c r="M47" s="948"/>
      <c r="N47" s="948"/>
      <c r="O47" s="948"/>
      <c r="P47" s="948"/>
      <c r="Q47" s="948"/>
      <c r="R47" s="948"/>
      <c r="S47" s="948"/>
      <c r="T47" s="948"/>
      <c r="U47" s="948"/>
      <c r="V47" s="948" t="s">
        <v>647</v>
      </c>
      <c r="W47" s="948"/>
      <c r="X47" s="948"/>
      <c r="Y47" s="948"/>
      <c r="Z47" s="948"/>
      <c r="AA47" s="948"/>
      <c r="AB47" s="948" t="s">
        <v>647</v>
      </c>
      <c r="AC47" s="948"/>
      <c r="AD47" s="948"/>
      <c r="AE47" s="948"/>
      <c r="AF47" s="948"/>
      <c r="AG47" s="948"/>
      <c r="AH47" s="948" t="s">
        <v>647</v>
      </c>
      <c r="AI47" s="948"/>
      <c r="AJ47" s="948"/>
      <c r="AK47" s="948"/>
      <c r="AL47" s="948"/>
      <c r="AM47" s="948"/>
      <c r="AN47" s="948" t="s">
        <v>647</v>
      </c>
      <c r="AO47" s="948"/>
      <c r="AP47" s="948"/>
      <c r="AQ47" s="948"/>
      <c r="AR47" s="948"/>
      <c r="AS47" s="948"/>
      <c r="AT47" s="948" t="s">
        <v>647</v>
      </c>
      <c r="AU47" s="948"/>
      <c r="AV47" s="948"/>
      <c r="AW47" s="948"/>
      <c r="AX47" s="948"/>
      <c r="AY47" s="948"/>
      <c r="AZ47" s="948" t="s">
        <v>647</v>
      </c>
      <c r="BA47" s="948"/>
      <c r="BB47" s="948"/>
      <c r="BC47" s="948"/>
      <c r="BD47" s="948"/>
      <c r="BE47" s="948"/>
      <c r="BF47" s="948" t="s">
        <v>647</v>
      </c>
      <c r="BG47" s="948"/>
      <c r="BH47" s="948"/>
      <c r="BI47" s="948"/>
      <c r="BJ47" s="948"/>
      <c r="BK47" s="948"/>
      <c r="BL47" s="948" t="s">
        <v>647</v>
      </c>
      <c r="BM47" s="948"/>
      <c r="BN47" s="948"/>
      <c r="BO47" s="948"/>
      <c r="BP47" s="948"/>
      <c r="BQ47" s="948"/>
      <c r="BR47" s="948" t="s">
        <v>647</v>
      </c>
      <c r="BS47" s="948"/>
      <c r="BT47" s="948"/>
      <c r="BU47" s="948"/>
      <c r="BV47" s="948"/>
      <c r="BW47" s="948"/>
      <c r="BX47" s="948" t="s">
        <v>647</v>
      </c>
      <c r="BY47" s="948"/>
      <c r="BZ47" s="948"/>
      <c r="CA47" s="948"/>
      <c r="CB47" s="948"/>
      <c r="CC47" s="948"/>
      <c r="CD47" s="948" t="s">
        <v>647</v>
      </c>
      <c r="CE47" s="948"/>
      <c r="CF47" s="948"/>
      <c r="CG47" s="948"/>
      <c r="CH47" s="948"/>
      <c r="CI47" s="948"/>
      <c r="CJ47" s="948" t="s">
        <v>647</v>
      </c>
      <c r="CK47" s="948"/>
      <c r="CL47" s="948"/>
      <c r="CM47" s="948"/>
      <c r="CN47" s="948"/>
      <c r="CO47" s="948"/>
      <c r="CP47" s="948" t="s">
        <v>647</v>
      </c>
      <c r="CQ47" s="948"/>
      <c r="CR47" s="948"/>
      <c r="CS47" s="948"/>
      <c r="CT47" s="948"/>
      <c r="CU47" s="948"/>
      <c r="CV47" s="948" t="s">
        <v>647</v>
      </c>
      <c r="CW47" s="948"/>
      <c r="CX47" s="948"/>
      <c r="CY47" s="948"/>
      <c r="CZ47" s="948"/>
      <c r="DA47" s="948"/>
      <c r="DB47" s="948" t="s">
        <v>647</v>
      </c>
      <c r="DC47" s="948"/>
      <c r="DD47" s="948"/>
      <c r="DE47" s="948"/>
      <c r="DF47" s="948"/>
      <c r="DG47" s="948"/>
      <c r="DH47" s="948" t="s">
        <v>647</v>
      </c>
      <c r="DI47" s="948"/>
      <c r="DJ47" s="948"/>
      <c r="DK47" s="948"/>
      <c r="DL47" s="948"/>
      <c r="DM47" s="948"/>
      <c r="DN47" s="948" t="s">
        <v>647</v>
      </c>
      <c r="DO47" s="948"/>
      <c r="DP47" s="948"/>
      <c r="DQ47" s="948"/>
      <c r="DR47" s="948"/>
      <c r="DS47" s="948"/>
      <c r="DT47" s="948" t="s">
        <v>647</v>
      </c>
      <c r="DU47" s="948"/>
      <c r="DV47" s="948"/>
      <c r="DW47" s="948"/>
      <c r="DX47" s="948"/>
      <c r="DY47" s="948"/>
      <c r="DZ47" s="948" t="s">
        <v>647</v>
      </c>
      <c r="EA47" s="948"/>
      <c r="EB47" s="948"/>
      <c r="EC47" s="948"/>
      <c r="ED47" s="948"/>
      <c r="EE47" s="948"/>
      <c r="EF47" s="948" t="s">
        <v>647</v>
      </c>
      <c r="EG47" s="948"/>
      <c r="EH47" s="948"/>
      <c r="EI47" s="948"/>
      <c r="EJ47" s="948"/>
      <c r="EK47" s="948"/>
      <c r="EL47" s="948" t="s">
        <v>647</v>
      </c>
      <c r="EM47" s="948"/>
      <c r="EN47" s="948"/>
      <c r="EO47" s="948"/>
      <c r="EP47" s="948"/>
      <c r="EQ47" s="948"/>
      <c r="ER47" s="948" t="s">
        <v>647</v>
      </c>
      <c r="ES47" s="948"/>
      <c r="ET47" s="948"/>
      <c r="EU47" s="948"/>
      <c r="EV47" s="948"/>
      <c r="EW47" s="948"/>
      <c r="EX47" s="948" t="s">
        <v>647</v>
      </c>
      <c r="EY47" s="948"/>
      <c r="EZ47" s="948"/>
      <c r="FA47" s="948"/>
      <c r="FB47" s="948"/>
      <c r="FC47" s="948"/>
      <c r="FD47" s="948" t="s">
        <v>647</v>
      </c>
      <c r="FE47" s="948"/>
      <c r="FF47" s="948"/>
      <c r="FG47" s="948"/>
      <c r="FH47" s="948"/>
      <c r="FI47" s="948"/>
      <c r="FJ47" s="948" t="s">
        <v>647</v>
      </c>
      <c r="FK47" s="948"/>
      <c r="FL47" s="948"/>
      <c r="FM47" s="948"/>
      <c r="FN47" s="948"/>
      <c r="FO47" s="948"/>
      <c r="FP47" s="948" t="s">
        <v>647</v>
      </c>
      <c r="FQ47" s="948"/>
      <c r="FR47" s="948"/>
      <c r="FS47" s="948"/>
      <c r="FT47" s="948"/>
      <c r="FU47" s="948"/>
      <c r="FV47" s="948" t="s">
        <v>647</v>
      </c>
      <c r="FW47" s="948"/>
      <c r="FX47" s="948"/>
      <c r="FY47" s="948"/>
      <c r="FZ47" s="948"/>
      <c r="GA47" s="948"/>
      <c r="GB47" s="948" t="s">
        <v>647</v>
      </c>
      <c r="GC47" s="948"/>
      <c r="GD47" s="948"/>
      <c r="GE47" s="948"/>
      <c r="GF47" s="948"/>
      <c r="GG47" s="948"/>
      <c r="GH47" s="948" t="s">
        <v>647</v>
      </c>
      <c r="GI47" s="948"/>
      <c r="GJ47" s="948"/>
      <c r="GK47" s="948"/>
      <c r="GL47" s="948"/>
      <c r="GM47" s="948"/>
      <c r="GN47" s="948" t="s">
        <v>647</v>
      </c>
      <c r="GO47" s="948"/>
      <c r="GP47" s="948"/>
      <c r="GQ47" s="948"/>
      <c r="GR47" s="948"/>
      <c r="GS47" s="948"/>
      <c r="GT47" s="948" t="s">
        <v>647</v>
      </c>
      <c r="GU47" s="948"/>
      <c r="GV47" s="948"/>
      <c r="GW47" s="948"/>
      <c r="GX47" s="948"/>
      <c r="GY47" s="948"/>
      <c r="GZ47" s="948" t="s">
        <v>647</v>
      </c>
      <c r="HA47" s="948"/>
      <c r="HB47" s="948"/>
      <c r="HC47" s="948"/>
      <c r="HD47" s="948"/>
      <c r="HE47" s="948"/>
      <c r="HF47" s="948" t="s">
        <v>647</v>
      </c>
      <c r="HG47" s="948"/>
      <c r="HH47" s="948"/>
      <c r="HI47" s="948"/>
      <c r="HJ47" s="948"/>
      <c r="HK47" s="948"/>
      <c r="HL47" s="948" t="s">
        <v>647</v>
      </c>
      <c r="HM47" s="948"/>
      <c r="HN47" s="948"/>
      <c r="HO47" s="948"/>
      <c r="HP47" s="948"/>
      <c r="HQ47" s="948"/>
      <c r="HR47" s="948" t="s">
        <v>647</v>
      </c>
      <c r="HS47" s="948"/>
      <c r="HT47" s="948"/>
      <c r="HU47" s="948"/>
      <c r="HV47" s="948"/>
      <c r="HW47" s="948"/>
      <c r="HX47" s="948" t="s">
        <v>647</v>
      </c>
      <c r="HY47" s="948"/>
      <c r="HZ47" s="948"/>
      <c r="IA47" s="948"/>
      <c r="IB47" s="948"/>
      <c r="IC47" s="948"/>
      <c r="ID47" s="948" t="s">
        <v>647</v>
      </c>
      <c r="IE47" s="948"/>
      <c r="IF47" s="948"/>
      <c r="IG47" s="948"/>
      <c r="IH47" s="948"/>
      <c r="II47" s="948"/>
      <c r="IJ47" s="948" t="s">
        <v>647</v>
      </c>
      <c r="IK47" s="948"/>
      <c r="IL47" s="948"/>
      <c r="IM47" s="948"/>
      <c r="IN47" s="948"/>
      <c r="IO47" s="948"/>
      <c r="IP47" s="948" t="s">
        <v>647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4931</v>
      </c>
      <c r="W48" s="948"/>
      <c r="X48" s="948"/>
      <c r="Y48" s="948"/>
      <c r="Z48" s="948"/>
      <c r="AA48" s="948"/>
      <c r="AB48" s="948" t="s">
        <v>4931</v>
      </c>
      <c r="AC48" s="948"/>
      <c r="AD48" s="948"/>
      <c r="AE48" s="948"/>
      <c r="AF48" s="948"/>
      <c r="AG48" s="948"/>
      <c r="AH48" s="948" t="s">
        <v>4931</v>
      </c>
      <c r="AI48" s="948"/>
      <c r="AJ48" s="948"/>
      <c r="AK48" s="948"/>
      <c r="AL48" s="948"/>
      <c r="AM48" s="948"/>
      <c r="AN48" s="948" t="s">
        <v>4931</v>
      </c>
      <c r="AO48" s="948"/>
      <c r="AP48" s="948"/>
      <c r="AQ48" s="948"/>
      <c r="AR48" s="948"/>
      <c r="AS48" s="948"/>
      <c r="AT48" s="948" t="s">
        <v>4931</v>
      </c>
      <c r="AU48" s="948"/>
      <c r="AV48" s="948"/>
      <c r="AW48" s="948"/>
      <c r="AX48" s="948"/>
      <c r="AY48" s="948"/>
      <c r="AZ48" s="948" t="s">
        <v>4931</v>
      </c>
      <c r="BA48" s="948"/>
      <c r="BB48" s="948"/>
      <c r="BC48" s="948"/>
      <c r="BD48" s="948"/>
      <c r="BE48" s="948"/>
      <c r="BF48" s="948" t="s">
        <v>4931</v>
      </c>
      <c r="BG48" s="948"/>
      <c r="BH48" s="948"/>
      <c r="BI48" s="948"/>
      <c r="BJ48" s="948"/>
      <c r="BK48" s="948"/>
      <c r="BL48" s="948" t="s">
        <v>4931</v>
      </c>
      <c r="BM48" s="948"/>
      <c r="BN48" s="948"/>
      <c r="BO48" s="948"/>
      <c r="BP48" s="948"/>
      <c r="BQ48" s="948"/>
      <c r="BR48" s="948" t="s">
        <v>4931</v>
      </c>
      <c r="BS48" s="948"/>
      <c r="BT48" s="948"/>
      <c r="BU48" s="948"/>
      <c r="BV48" s="948"/>
      <c r="BW48" s="948"/>
      <c r="BX48" s="948" t="s">
        <v>4931</v>
      </c>
      <c r="BY48" s="948"/>
      <c r="BZ48" s="948"/>
      <c r="CA48" s="948"/>
      <c r="CB48" s="948"/>
      <c r="CC48" s="948"/>
      <c r="CD48" s="948" t="s">
        <v>4931</v>
      </c>
      <c r="CE48" s="948"/>
      <c r="CF48" s="948"/>
      <c r="CG48" s="948"/>
      <c r="CH48" s="948"/>
      <c r="CI48" s="948"/>
      <c r="CJ48" s="948" t="s">
        <v>4931</v>
      </c>
      <c r="CK48" s="948"/>
      <c r="CL48" s="948"/>
      <c r="CM48" s="948"/>
      <c r="CN48" s="948"/>
      <c r="CO48" s="948"/>
      <c r="CP48" s="948" t="s">
        <v>4931</v>
      </c>
      <c r="CQ48" s="948"/>
      <c r="CR48" s="948"/>
      <c r="CS48" s="948"/>
      <c r="CT48" s="948"/>
      <c r="CU48" s="948"/>
      <c r="CV48" s="948" t="s">
        <v>4931</v>
      </c>
      <c r="CW48" s="948"/>
      <c r="CX48" s="948"/>
      <c r="CY48" s="948"/>
      <c r="CZ48" s="948"/>
      <c r="DA48" s="948"/>
      <c r="DB48" s="948" t="s">
        <v>4931</v>
      </c>
      <c r="DC48" s="948"/>
      <c r="DD48" s="948"/>
      <c r="DE48" s="948"/>
      <c r="DF48" s="948"/>
      <c r="DG48" s="948"/>
      <c r="DH48" s="948" t="s">
        <v>4931</v>
      </c>
      <c r="DI48" s="948"/>
      <c r="DJ48" s="948"/>
      <c r="DK48" s="948"/>
      <c r="DL48" s="948"/>
      <c r="DM48" s="948"/>
      <c r="DN48" s="948" t="s">
        <v>4931</v>
      </c>
      <c r="DO48" s="948"/>
      <c r="DP48" s="948"/>
      <c r="DQ48" s="948"/>
      <c r="DR48" s="948"/>
      <c r="DS48" s="948"/>
      <c r="DT48" s="948" t="s">
        <v>4931</v>
      </c>
      <c r="DU48" s="948"/>
      <c r="DV48" s="948"/>
      <c r="DW48" s="948"/>
      <c r="DX48" s="948"/>
      <c r="DY48" s="948"/>
      <c r="DZ48" s="948" t="s">
        <v>4931</v>
      </c>
      <c r="EA48" s="948"/>
      <c r="EB48" s="948"/>
      <c r="EC48" s="948"/>
      <c r="ED48" s="948"/>
      <c r="EE48" s="948"/>
      <c r="EF48" s="948" t="s">
        <v>4931</v>
      </c>
      <c r="EG48" s="948"/>
      <c r="EH48" s="948"/>
      <c r="EI48" s="948"/>
      <c r="EJ48" s="948"/>
      <c r="EK48" s="948"/>
      <c r="EL48" s="948" t="s">
        <v>4931</v>
      </c>
      <c r="EM48" s="948"/>
      <c r="EN48" s="948"/>
      <c r="EO48" s="948"/>
      <c r="EP48" s="948"/>
      <c r="EQ48" s="948"/>
      <c r="ER48" s="948" t="s">
        <v>4931</v>
      </c>
      <c r="ES48" s="948"/>
      <c r="ET48" s="948"/>
      <c r="EU48" s="948"/>
      <c r="EV48" s="948"/>
      <c r="EW48" s="948"/>
      <c r="EX48" s="948" t="s">
        <v>4931</v>
      </c>
      <c r="EY48" s="948"/>
      <c r="EZ48" s="948"/>
      <c r="FA48" s="948"/>
      <c r="FB48" s="948"/>
      <c r="FC48" s="948"/>
      <c r="FD48" s="948" t="s">
        <v>4931</v>
      </c>
      <c r="FE48" s="948"/>
      <c r="FF48" s="948"/>
      <c r="FG48" s="948"/>
      <c r="FH48" s="948"/>
      <c r="FI48" s="948"/>
      <c r="FJ48" s="948" t="s">
        <v>4931</v>
      </c>
      <c r="FK48" s="948"/>
      <c r="FL48" s="948"/>
      <c r="FM48" s="948"/>
      <c r="FN48" s="948"/>
      <c r="FO48" s="948"/>
      <c r="FP48" s="948" t="s">
        <v>4931</v>
      </c>
      <c r="FQ48" s="948"/>
      <c r="FR48" s="948"/>
      <c r="FS48" s="948"/>
      <c r="FT48" s="948"/>
      <c r="FU48" s="948"/>
      <c r="FV48" s="948" t="s">
        <v>4931</v>
      </c>
      <c r="FW48" s="948"/>
      <c r="FX48" s="948"/>
      <c r="FY48" s="948"/>
      <c r="FZ48" s="948"/>
      <c r="GA48" s="948"/>
      <c r="GB48" s="948" t="s">
        <v>4931</v>
      </c>
      <c r="GC48" s="948"/>
      <c r="GD48" s="948"/>
      <c r="GE48" s="948"/>
      <c r="GF48" s="948"/>
      <c r="GG48" s="948"/>
      <c r="GH48" s="948" t="s">
        <v>4931</v>
      </c>
      <c r="GI48" s="948"/>
      <c r="GJ48" s="948"/>
      <c r="GK48" s="948"/>
      <c r="GL48" s="948"/>
      <c r="GM48" s="948"/>
      <c r="GN48" s="948" t="s">
        <v>4931</v>
      </c>
      <c r="GO48" s="948"/>
      <c r="GP48" s="948"/>
      <c r="GQ48" s="948"/>
      <c r="GR48" s="948"/>
      <c r="GS48" s="948"/>
      <c r="GT48" s="948" t="s">
        <v>4931</v>
      </c>
      <c r="GU48" s="948"/>
      <c r="GV48" s="948"/>
      <c r="GW48" s="948"/>
      <c r="GX48" s="948"/>
      <c r="GY48" s="948"/>
      <c r="GZ48" s="948" t="s">
        <v>4931</v>
      </c>
      <c r="HA48" s="948"/>
      <c r="HB48" s="948"/>
      <c r="HC48" s="948"/>
      <c r="HD48" s="948"/>
      <c r="HE48" s="948"/>
      <c r="HF48" s="948" t="s">
        <v>4931</v>
      </c>
      <c r="HG48" s="948"/>
      <c r="HH48" s="948"/>
      <c r="HI48" s="948"/>
      <c r="HJ48" s="948"/>
      <c r="HK48" s="948"/>
      <c r="HL48" s="948" t="s">
        <v>4931</v>
      </c>
      <c r="HM48" s="948"/>
      <c r="HN48" s="948"/>
      <c r="HO48" s="948"/>
      <c r="HP48" s="948"/>
      <c r="HQ48" s="948"/>
      <c r="HR48" s="948" t="s">
        <v>4931</v>
      </c>
      <c r="HS48" s="948"/>
      <c r="HT48" s="948"/>
      <c r="HU48" s="948"/>
      <c r="HV48" s="948"/>
      <c r="HW48" s="948"/>
      <c r="HX48" s="948" t="s">
        <v>4931</v>
      </c>
      <c r="HY48" s="948"/>
      <c r="HZ48" s="948"/>
      <c r="IA48" s="948"/>
      <c r="IB48" s="948"/>
      <c r="IC48" s="948"/>
      <c r="ID48" s="948" t="s">
        <v>4931</v>
      </c>
      <c r="IE48" s="948"/>
      <c r="IF48" s="948"/>
      <c r="IG48" s="948"/>
      <c r="IH48" s="948"/>
      <c r="II48" s="948"/>
      <c r="IJ48" s="948" t="s">
        <v>4931</v>
      </c>
      <c r="IK48" s="948"/>
      <c r="IL48" s="948"/>
      <c r="IM48" s="948"/>
      <c r="IN48" s="948"/>
      <c r="IO48" s="948"/>
      <c r="IP48" s="948" t="s">
        <v>4931</v>
      </c>
      <c r="IQ48" s="948"/>
      <c r="IR48" s="948"/>
      <c r="IS48" s="948"/>
      <c r="IT48" s="948"/>
      <c r="IU48" s="948"/>
      <c r="IV48" s="1" t="s">
        <v>4931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J47:O47"/>
    <mergeCell ref="P47:U47"/>
    <mergeCell ref="V46:AA46"/>
    <mergeCell ref="AB46:AG46"/>
    <mergeCell ref="V47:AA47"/>
    <mergeCell ref="AB47:AG47"/>
    <mergeCell ref="CP46:CU46"/>
    <mergeCell ref="FD46:FI46"/>
    <mergeCell ref="ER46:EW46"/>
    <mergeCell ref="EX46:FC46"/>
    <mergeCell ref="DZ46:EE46"/>
    <mergeCell ref="EL46:EQ46"/>
    <mergeCell ref="EF46:EK46"/>
    <mergeCell ref="AH46:AM46"/>
    <mergeCell ref="AH47:AM47"/>
    <mergeCell ref="AZ46:BE46"/>
    <mergeCell ref="BF47:BK47"/>
    <mergeCell ref="BF46:BK46"/>
    <mergeCell ref="BL47:BQ47"/>
    <mergeCell ref="AZ47:BE47"/>
    <mergeCell ref="AN47:AS47"/>
    <mergeCell ref="AT47:AY47"/>
    <mergeCell ref="AN46:AS46"/>
    <mergeCell ref="AT46:AY46"/>
    <mergeCell ref="BL46:BQ46"/>
    <mergeCell ref="BX46:CC46"/>
    <mergeCell ref="CD46:CI46"/>
    <mergeCell ref="BR46:BW46"/>
    <mergeCell ref="DN46:DS46"/>
    <mergeCell ref="DH46:DM46"/>
    <mergeCell ref="C1:G1"/>
    <mergeCell ref="C19:G19"/>
    <mergeCell ref="J46:O46"/>
    <mergeCell ref="P46:U46"/>
    <mergeCell ref="CJ46:CO46"/>
    <mergeCell ref="DB46:DG46"/>
    <mergeCell ref="CV46:DA46"/>
    <mergeCell ref="ER47:EW47"/>
    <mergeCell ref="DH47:DM47"/>
    <mergeCell ref="CV47:DA47"/>
    <mergeCell ref="GH48:GM48"/>
    <mergeCell ref="GT48:GY48"/>
    <mergeCell ref="GN48:GS48"/>
    <mergeCell ref="FP48:FU48"/>
    <mergeCell ref="DN48:DS48"/>
    <mergeCell ref="DH48:DM48"/>
    <mergeCell ref="DT48:DY48"/>
    <mergeCell ref="GB46:GG46"/>
    <mergeCell ref="GZ47:HE47"/>
    <mergeCell ref="GN47:GS47"/>
    <mergeCell ref="FV46:GA46"/>
    <mergeCell ref="DN47:DS47"/>
    <mergeCell ref="DT46:DY46"/>
    <mergeCell ref="GT47:GY47"/>
    <mergeCell ref="FP47:FU47"/>
    <mergeCell ref="FJ46:FO46"/>
    <mergeCell ref="GH47:GM47"/>
    <mergeCell ref="HX46:IC46"/>
    <mergeCell ref="IP46:IS46"/>
    <mergeCell ref="ID46:II46"/>
    <mergeCell ref="ID47:II47"/>
    <mergeCell ref="FP46:FU46"/>
    <mergeCell ref="HF46:HK46"/>
    <mergeCell ref="GT46:GY46"/>
    <mergeCell ref="GN46:GS46"/>
    <mergeCell ref="GH46:GM46"/>
    <mergeCell ref="GZ46:HE46"/>
    <mergeCell ref="HF48:HK48"/>
    <mergeCell ref="HF47:HK47"/>
    <mergeCell ref="GB47:GG47"/>
    <mergeCell ref="IJ46:IO46"/>
    <mergeCell ref="HL46:HQ46"/>
    <mergeCell ref="HL48:HQ48"/>
    <mergeCell ref="IJ48:IO48"/>
    <mergeCell ref="HR48:HW48"/>
    <mergeCell ref="ID48:II48"/>
    <mergeCell ref="HR46:HW46"/>
    <mergeCell ref="FJ47:FO47"/>
    <mergeCell ref="IP47:IS47"/>
    <mergeCell ref="IJ47:IO47"/>
    <mergeCell ref="IP48:IU48"/>
    <mergeCell ref="HX48:IC48"/>
    <mergeCell ref="HX47:IC47"/>
    <mergeCell ref="GB48:GG48"/>
    <mergeCell ref="GZ48:HE48"/>
    <mergeCell ref="HL47:HQ47"/>
    <mergeCell ref="HR47:HW47"/>
    <mergeCell ref="FV48:GA48"/>
    <mergeCell ref="FV47:GA47"/>
    <mergeCell ref="EL47:EQ47"/>
    <mergeCell ref="EL48:EQ48"/>
    <mergeCell ref="ER48:EW48"/>
    <mergeCell ref="FD47:FI47"/>
    <mergeCell ref="EX48:FC48"/>
    <mergeCell ref="EX47:FC47"/>
    <mergeCell ref="FJ48:FO48"/>
    <mergeCell ref="FD48:FI48"/>
    <mergeCell ref="EF47:EK47"/>
    <mergeCell ref="DZ48:EE48"/>
    <mergeCell ref="CJ47:CO47"/>
    <mergeCell ref="CP47:CU47"/>
    <mergeCell ref="EF48:EK48"/>
    <mergeCell ref="DT47:DY47"/>
    <mergeCell ref="DZ47:EE47"/>
    <mergeCell ref="DB47:DG47"/>
    <mergeCell ref="CJ48:CO48"/>
    <mergeCell ref="BR47:BW47"/>
    <mergeCell ref="BX47:CC47"/>
    <mergeCell ref="CP48:CU48"/>
    <mergeCell ref="CV48:DA48"/>
    <mergeCell ref="BR48:BW48"/>
    <mergeCell ref="CD47:CI47"/>
    <mergeCell ref="CD48:CI48"/>
    <mergeCell ref="BX48:CC48"/>
    <mergeCell ref="AZ48:BE48"/>
    <mergeCell ref="DB48:DG48"/>
    <mergeCell ref="P48:U48"/>
    <mergeCell ref="V48:AA48"/>
    <mergeCell ref="AB48:AG48"/>
    <mergeCell ref="AH48:AM48"/>
    <mergeCell ref="AN48:AS48"/>
    <mergeCell ref="AT48:AY48"/>
    <mergeCell ref="BF48:BK48"/>
    <mergeCell ref="BL48:BQ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0" zoomScale="125" workbookViewId="0">
      <selection activeCell="D44" sqref="D44"/>
    </sheetView>
  </sheetViews>
  <sheetFormatPr baseColWidth="10" defaultColWidth="10.7109375" defaultRowHeight="15"/>
  <cols>
    <col min="1" max="1" width="9.5703125" style="267" customWidth="1"/>
    <col min="2" max="2" width="39.285156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5377</v>
      </c>
      <c r="G2" s="22"/>
    </row>
    <row r="3" spans="1:8">
      <c r="A3" s="267" t="s">
        <v>5123</v>
      </c>
      <c r="G3" s="31">
        <v>40639</v>
      </c>
    </row>
    <row r="4" spans="1:8">
      <c r="A4" s="267" t="s">
        <v>4640</v>
      </c>
      <c r="G4" s="24" t="s">
        <v>5383</v>
      </c>
    </row>
    <row r="5" spans="1:8">
      <c r="A5" s="267" t="s">
        <v>4758</v>
      </c>
    </row>
    <row r="6" spans="1:8">
      <c r="C6" s="49" t="s">
        <v>5808</v>
      </c>
      <c r="D6" s="173"/>
      <c r="E6" s="173"/>
      <c r="F6" s="248"/>
      <c r="G6" s="46"/>
      <c r="H6" s="199"/>
    </row>
    <row r="7" spans="1:8">
      <c r="C7" s="269" t="s">
        <v>5651</v>
      </c>
      <c r="D7" s="174" t="s">
        <v>541</v>
      </c>
      <c r="E7" s="174"/>
      <c r="F7" s="249"/>
      <c r="G7" s="48"/>
      <c r="H7" s="199"/>
    </row>
    <row r="8" spans="1:8">
      <c r="A8" s="267" t="s">
        <v>5652</v>
      </c>
      <c r="C8" s="269" t="s">
        <v>5913</v>
      </c>
      <c r="D8" s="174" t="s">
        <v>5520</v>
      </c>
      <c r="E8" s="174"/>
      <c r="F8" s="249"/>
      <c r="G8" s="270"/>
      <c r="H8" s="199"/>
    </row>
    <row r="9" spans="1:8">
      <c r="A9" s="267" t="s">
        <v>11</v>
      </c>
      <c r="C9" s="269" t="s">
        <v>5914</v>
      </c>
      <c r="D9" s="174" t="s">
        <v>1295</v>
      </c>
      <c r="E9" s="174"/>
      <c r="F9" s="249"/>
      <c r="G9" s="270"/>
      <c r="H9" s="199"/>
    </row>
    <row r="10" spans="1:8">
      <c r="A10" s="267" t="s">
        <v>13</v>
      </c>
      <c r="C10" s="272"/>
      <c r="D10" s="174"/>
      <c r="E10" s="174"/>
      <c r="F10" s="249"/>
      <c r="G10" s="270"/>
      <c r="H10" s="199"/>
    </row>
    <row r="11" spans="1:8">
      <c r="A11" s="267" t="s">
        <v>899</v>
      </c>
      <c r="C11" s="47" t="s">
        <v>5915</v>
      </c>
      <c r="D11" s="199"/>
      <c r="E11" s="199"/>
      <c r="F11" s="273"/>
      <c r="G11" s="270"/>
      <c r="H11" s="199"/>
    </row>
    <row r="12" spans="1:8">
      <c r="A12" s="267" t="s">
        <v>724</v>
      </c>
      <c r="C12" s="47" t="s">
        <v>725</v>
      </c>
      <c r="D12" s="174"/>
      <c r="E12" s="174"/>
      <c r="F12" s="249"/>
      <c r="G12" s="270"/>
      <c r="H12" s="199"/>
    </row>
    <row r="13" spans="1:8">
      <c r="C13" s="47" t="s">
        <v>5927</v>
      </c>
      <c r="D13" s="199"/>
      <c r="E13" s="199"/>
      <c r="F13" s="273"/>
      <c r="G13" s="270"/>
      <c r="H13" s="199"/>
    </row>
    <row r="14" spans="1:8">
      <c r="A14" s="274"/>
      <c r="C14" s="47" t="s">
        <v>5459</v>
      </c>
      <c r="D14" s="199"/>
      <c r="E14" s="199"/>
      <c r="F14" s="273"/>
      <c r="G14" s="275"/>
      <c r="H14" s="199"/>
    </row>
    <row r="15" spans="1:8">
      <c r="A15" s="274" t="s">
        <v>5321</v>
      </c>
      <c r="C15" s="272" t="s">
        <v>5195</v>
      </c>
      <c r="D15" s="199"/>
      <c r="E15" s="199"/>
      <c r="F15" s="273"/>
      <c r="G15" s="270"/>
      <c r="H15" s="199"/>
    </row>
    <row r="16" spans="1:8">
      <c r="A16" s="538" t="s">
        <v>1062</v>
      </c>
      <c r="C16" s="272"/>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5463</v>
      </c>
      <c r="C20" s="274"/>
      <c r="D20" s="274"/>
      <c r="E20" s="274"/>
      <c r="F20" s="280"/>
    </row>
    <row r="21" spans="1:8">
      <c r="A21" s="819"/>
      <c r="C21" s="274"/>
      <c r="D21" s="274"/>
      <c r="E21" s="274"/>
      <c r="F21" s="280"/>
    </row>
    <row r="22" spans="1:8" s="286" customFormat="1" ht="16" customHeight="1">
      <c r="A22" s="282"/>
      <c r="B22" s="18"/>
      <c r="C22" s="8"/>
      <c r="D22" s="8"/>
      <c r="E22" s="8"/>
      <c r="F22" s="283"/>
      <c r="G22" s="284"/>
      <c r="H22" s="285"/>
    </row>
    <row r="23" spans="1:8" ht="29" customHeight="1">
      <c r="A23" s="287" t="s">
        <v>5865</v>
      </c>
      <c r="B23" s="30" t="s">
        <v>6203</v>
      </c>
      <c r="C23" s="30" t="s">
        <v>5811</v>
      </c>
      <c r="D23" s="513" t="s">
        <v>5401</v>
      </c>
      <c r="E23" s="30" t="s">
        <v>5516</v>
      </c>
      <c r="F23" s="253" t="s">
        <v>5517</v>
      </c>
      <c r="G23" s="30" t="s">
        <v>6033</v>
      </c>
      <c r="H23" s="13"/>
    </row>
    <row r="24" spans="1:8">
      <c r="A24" s="288">
        <v>40646</v>
      </c>
      <c r="B24" s="289" t="s">
        <v>2615</v>
      </c>
      <c r="C24" s="290">
        <v>225</v>
      </c>
      <c r="D24" s="291">
        <v>2</v>
      </c>
      <c r="E24" s="290">
        <f>C24*D24</f>
        <v>450</v>
      </c>
      <c r="F24" s="233"/>
      <c r="G24" s="223">
        <f t="shared" ref="G24:G39" si="0">E24*(1-F24)</f>
        <v>450</v>
      </c>
      <c r="H24" s="13"/>
    </row>
    <row r="25" spans="1:8">
      <c r="A25" s="23"/>
      <c r="B25" s="289" t="s">
        <v>5538</v>
      </c>
      <c r="C25" s="290"/>
      <c r="D25" s="291"/>
      <c r="E25" s="290"/>
      <c r="F25" s="292"/>
      <c r="G25" s="223">
        <f t="shared" si="0"/>
        <v>0</v>
      </c>
      <c r="H25" s="178"/>
    </row>
    <row r="26" spans="1:8">
      <c r="A26" s="293"/>
      <c r="B26" s="294" t="s">
        <v>5663</v>
      </c>
      <c r="C26" s="290"/>
      <c r="D26" s="291"/>
      <c r="E26" s="290"/>
      <c r="F26" s="292"/>
      <c r="G26" s="223">
        <f t="shared" si="0"/>
        <v>0</v>
      </c>
      <c r="H26" s="178"/>
    </row>
    <row r="27" spans="1:8">
      <c r="A27" s="293"/>
      <c r="B27" s="294" t="s">
        <v>5125</v>
      </c>
      <c r="C27" s="290"/>
      <c r="D27" s="291"/>
      <c r="E27" s="290"/>
      <c r="F27" s="292"/>
      <c r="G27" s="223">
        <f t="shared" si="0"/>
        <v>0</v>
      </c>
      <c r="H27" s="178"/>
    </row>
    <row r="28" spans="1:8">
      <c r="A28" s="293"/>
      <c r="B28" s="294" t="s">
        <v>4884</v>
      </c>
      <c r="C28" s="290"/>
      <c r="D28" s="291"/>
      <c r="E28" s="290"/>
      <c r="F28" s="292"/>
      <c r="G28" s="223">
        <f t="shared" si="0"/>
        <v>0</v>
      </c>
      <c r="H28" s="178"/>
    </row>
    <row r="29" spans="1:8">
      <c r="A29" s="293"/>
      <c r="B29" s="294" t="s">
        <v>4885</v>
      </c>
      <c r="C29" s="290"/>
      <c r="D29" s="291"/>
      <c r="E29" s="290"/>
      <c r="F29" s="292"/>
      <c r="G29" s="223">
        <f t="shared" si="0"/>
        <v>0</v>
      </c>
      <c r="H29" s="178"/>
    </row>
    <row r="30" spans="1:8">
      <c r="A30" s="293"/>
      <c r="B30" s="294" t="s">
        <v>4886</v>
      </c>
      <c r="C30" s="290"/>
      <c r="D30" s="291"/>
      <c r="E30" s="290"/>
      <c r="F30" s="292"/>
      <c r="G30" s="223">
        <f t="shared" si="0"/>
        <v>0</v>
      </c>
      <c r="H30" s="178"/>
    </row>
    <row r="31" spans="1:8">
      <c r="A31" s="293"/>
      <c r="B31" s="294" t="s">
        <v>5121</v>
      </c>
      <c r="C31" s="290"/>
      <c r="D31" s="291"/>
      <c r="E31" s="290"/>
      <c r="F31" s="292"/>
      <c r="G31" s="223">
        <f t="shared" si="0"/>
        <v>0</v>
      </c>
      <c r="H31" s="178"/>
    </row>
    <row r="32" spans="1:8">
      <c r="A32" s="293"/>
      <c r="B32" s="294" t="s">
        <v>5239</v>
      </c>
      <c r="C32" s="290"/>
      <c r="D32" s="291"/>
      <c r="E32" s="290"/>
      <c r="F32" s="292"/>
      <c r="G32" s="223">
        <f t="shared" si="0"/>
        <v>0</v>
      </c>
      <c r="H32" s="178"/>
    </row>
    <row r="33" spans="1:253">
      <c r="A33" s="293"/>
      <c r="B33" s="294" t="s">
        <v>5240</v>
      </c>
      <c r="C33" s="295">
        <v>75</v>
      </c>
      <c r="D33" s="296">
        <v>2</v>
      </c>
      <c r="E33" s="290">
        <f>C33*D33</f>
        <v>150</v>
      </c>
      <c r="F33" s="297"/>
      <c r="G33" s="223">
        <f t="shared" si="0"/>
        <v>150</v>
      </c>
      <c r="H33" s="178"/>
    </row>
    <row r="34" spans="1:253">
      <c r="A34" s="293"/>
      <c r="B34" s="294" t="s">
        <v>5567</v>
      </c>
      <c r="C34" s="290">
        <v>40</v>
      </c>
      <c r="D34" s="291">
        <v>4</v>
      </c>
      <c r="E34" s="290">
        <f>C34*D34</f>
        <v>160</v>
      </c>
      <c r="F34" s="292"/>
      <c r="G34" s="223">
        <f t="shared" si="0"/>
        <v>160</v>
      </c>
      <c r="H34" s="13"/>
    </row>
    <row r="35" spans="1:253">
      <c r="A35" s="293"/>
      <c r="B35" s="294" t="s">
        <v>565</v>
      </c>
      <c r="C35" s="290">
        <v>250</v>
      </c>
      <c r="D35" s="296" t="s">
        <v>3722</v>
      </c>
      <c r="E35" s="290">
        <v>250</v>
      </c>
      <c r="F35" s="297"/>
      <c r="G35" s="223">
        <f t="shared" si="0"/>
        <v>250</v>
      </c>
      <c r="H35" s="13"/>
    </row>
    <row r="36" spans="1:253">
      <c r="A36" s="293"/>
      <c r="B36" s="294" t="s">
        <v>2174</v>
      </c>
      <c r="C36" s="290"/>
      <c r="D36" s="291"/>
      <c r="E36" s="290"/>
      <c r="F36" s="297"/>
      <c r="G36" s="223">
        <f t="shared" si="0"/>
        <v>0</v>
      </c>
      <c r="H36" s="13"/>
    </row>
    <row r="37" spans="1:253">
      <c r="A37" s="293"/>
      <c r="B37" s="294" t="s">
        <v>5251</v>
      </c>
      <c r="C37" s="290"/>
      <c r="D37" s="291"/>
      <c r="E37" s="290"/>
      <c r="F37" s="292"/>
      <c r="G37" s="223">
        <f t="shared" si="0"/>
        <v>0</v>
      </c>
      <c r="H37" s="13"/>
    </row>
    <row r="38" spans="1:253">
      <c r="A38" s="293"/>
      <c r="B38" s="457" t="s">
        <v>5775</v>
      </c>
      <c r="C38" s="290"/>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5789</v>
      </c>
      <c r="C40" s="304"/>
      <c r="D40" s="304"/>
      <c r="E40" s="226">
        <f>SUM(E24:E39)</f>
        <v>1010</v>
      </c>
      <c r="F40" s="226"/>
      <c r="G40" s="226">
        <f>SUM(G24:G39)</f>
        <v>1010</v>
      </c>
      <c r="H40" s="307"/>
    </row>
    <row r="42" spans="1:253">
      <c r="C42" s="309" t="s">
        <v>5106</v>
      </c>
      <c r="D42" s="310">
        <v>877.5</v>
      </c>
      <c r="E42" s="310"/>
      <c r="F42" s="311"/>
    </row>
    <row r="43" spans="1:253">
      <c r="C43" s="309" t="s">
        <v>5006</v>
      </c>
      <c r="D43" s="310">
        <f>G40-D42</f>
        <v>132.5</v>
      </c>
      <c r="E43" s="310"/>
      <c r="F43" s="311"/>
    </row>
    <row r="45" spans="1:253">
      <c r="C45" s="1" t="s">
        <v>6051</v>
      </c>
      <c r="D45" s="1"/>
      <c r="E45" s="1"/>
      <c r="F45" s="312"/>
      <c r="G45" s="1"/>
      <c r="H45" s="1"/>
      <c r="I45" s="1"/>
    </row>
    <row r="46" spans="1:253">
      <c r="C46" s="1" t="s">
        <v>5552</v>
      </c>
      <c r="D46" s="1"/>
      <c r="E46" s="1"/>
      <c r="F46" s="312"/>
      <c r="G46" s="1"/>
      <c r="H46" s="1"/>
      <c r="I46" s="1"/>
    </row>
    <row r="47" spans="1:253">
      <c r="C47" s="820" t="s">
        <v>0</v>
      </c>
      <c r="D47" s="820"/>
      <c r="E47" s="820"/>
      <c r="F47" s="821"/>
      <c r="G47" s="820"/>
      <c r="H47" s="820"/>
      <c r="I47" s="315"/>
      <c r="J47" s="948"/>
      <c r="K47" s="948"/>
      <c r="L47" s="948"/>
      <c r="M47" s="948"/>
      <c r="N47" s="948"/>
      <c r="O47" s="948"/>
      <c r="P47" s="948"/>
      <c r="Q47" s="948"/>
      <c r="R47" s="948"/>
      <c r="S47" s="948"/>
      <c r="T47" s="948"/>
      <c r="U47" s="948"/>
      <c r="V47" s="948" t="s">
        <v>697</v>
      </c>
      <c r="W47" s="948"/>
      <c r="X47" s="948"/>
      <c r="Y47" s="948"/>
      <c r="Z47" s="948"/>
      <c r="AA47" s="948"/>
      <c r="AB47" s="948" t="s">
        <v>6051</v>
      </c>
      <c r="AC47" s="948"/>
      <c r="AD47" s="948"/>
      <c r="AE47" s="948"/>
      <c r="AF47" s="948"/>
      <c r="AG47" s="948"/>
      <c r="AH47" s="948" t="s">
        <v>6051</v>
      </c>
      <c r="AI47" s="948"/>
      <c r="AJ47" s="948"/>
      <c r="AK47" s="948"/>
      <c r="AL47" s="948"/>
      <c r="AM47" s="948"/>
      <c r="AN47" s="948" t="s">
        <v>6051</v>
      </c>
      <c r="AO47" s="948"/>
      <c r="AP47" s="948"/>
      <c r="AQ47" s="948"/>
      <c r="AR47" s="948"/>
      <c r="AS47" s="948"/>
      <c r="AT47" s="948" t="s">
        <v>6051</v>
      </c>
      <c r="AU47" s="948"/>
      <c r="AV47" s="948"/>
      <c r="AW47" s="948"/>
      <c r="AX47" s="948"/>
      <c r="AY47" s="948"/>
      <c r="AZ47" s="948" t="s">
        <v>6051</v>
      </c>
      <c r="BA47" s="948"/>
      <c r="BB47" s="948"/>
      <c r="BC47" s="948"/>
      <c r="BD47" s="948"/>
      <c r="BE47" s="948"/>
      <c r="BF47" s="948" t="s">
        <v>6051</v>
      </c>
      <c r="BG47" s="948"/>
      <c r="BH47" s="948"/>
      <c r="BI47" s="948"/>
      <c r="BJ47" s="948"/>
      <c r="BK47" s="948"/>
      <c r="BL47" s="948" t="s">
        <v>6051</v>
      </c>
      <c r="BM47" s="948"/>
      <c r="BN47" s="948"/>
      <c r="BO47" s="948"/>
      <c r="BP47" s="948"/>
      <c r="BQ47" s="948"/>
      <c r="BR47" s="948" t="s">
        <v>6051</v>
      </c>
      <c r="BS47" s="948"/>
      <c r="BT47" s="948"/>
      <c r="BU47" s="948"/>
      <c r="BV47" s="948"/>
      <c r="BW47" s="948"/>
      <c r="BX47" s="948" t="s">
        <v>6051</v>
      </c>
      <c r="BY47" s="948"/>
      <c r="BZ47" s="948"/>
      <c r="CA47" s="948"/>
      <c r="CB47" s="948"/>
      <c r="CC47" s="948"/>
      <c r="CD47" s="948" t="s">
        <v>6051</v>
      </c>
      <c r="CE47" s="948"/>
      <c r="CF47" s="948"/>
      <c r="CG47" s="948"/>
      <c r="CH47" s="948"/>
      <c r="CI47" s="948"/>
      <c r="CJ47" s="948" t="s">
        <v>6051</v>
      </c>
      <c r="CK47" s="948"/>
      <c r="CL47" s="948"/>
      <c r="CM47" s="948"/>
      <c r="CN47" s="948"/>
      <c r="CO47" s="948"/>
      <c r="CP47" s="948" t="s">
        <v>6051</v>
      </c>
      <c r="CQ47" s="948"/>
      <c r="CR47" s="948"/>
      <c r="CS47" s="948"/>
      <c r="CT47" s="948"/>
      <c r="CU47" s="948"/>
      <c r="CV47" s="948" t="s">
        <v>6051</v>
      </c>
      <c r="CW47" s="948"/>
      <c r="CX47" s="948"/>
      <c r="CY47" s="948"/>
      <c r="CZ47" s="948"/>
      <c r="DA47" s="948"/>
      <c r="DB47" s="948" t="s">
        <v>6051</v>
      </c>
      <c r="DC47" s="948"/>
      <c r="DD47" s="948"/>
      <c r="DE47" s="948"/>
      <c r="DF47" s="948"/>
      <c r="DG47" s="948"/>
      <c r="DH47" s="948" t="s">
        <v>6051</v>
      </c>
      <c r="DI47" s="948"/>
      <c r="DJ47" s="948"/>
      <c r="DK47" s="948"/>
      <c r="DL47" s="948"/>
      <c r="DM47" s="948"/>
      <c r="DN47" s="948" t="s">
        <v>6051</v>
      </c>
      <c r="DO47" s="948"/>
      <c r="DP47" s="948"/>
      <c r="DQ47" s="948"/>
      <c r="DR47" s="948"/>
      <c r="DS47" s="948"/>
      <c r="DT47" s="948" t="s">
        <v>6051</v>
      </c>
      <c r="DU47" s="948"/>
      <c r="DV47" s="948"/>
      <c r="DW47" s="948"/>
      <c r="DX47" s="948"/>
      <c r="DY47" s="948"/>
      <c r="DZ47" s="948" t="s">
        <v>6051</v>
      </c>
      <c r="EA47" s="948"/>
      <c r="EB47" s="948"/>
      <c r="EC47" s="948"/>
      <c r="ED47" s="948"/>
      <c r="EE47" s="948"/>
      <c r="EF47" s="948" t="s">
        <v>6051</v>
      </c>
      <c r="EG47" s="948"/>
      <c r="EH47" s="948"/>
      <c r="EI47" s="948"/>
      <c r="EJ47" s="948"/>
      <c r="EK47" s="948"/>
      <c r="EL47" s="948" t="s">
        <v>6051</v>
      </c>
      <c r="EM47" s="948"/>
      <c r="EN47" s="948"/>
      <c r="EO47" s="948"/>
      <c r="EP47" s="948"/>
      <c r="EQ47" s="948"/>
      <c r="ER47" s="948" t="s">
        <v>6051</v>
      </c>
      <c r="ES47" s="948"/>
      <c r="ET47" s="948"/>
      <c r="EU47" s="948"/>
      <c r="EV47" s="948"/>
      <c r="EW47" s="948"/>
      <c r="EX47" s="948" t="s">
        <v>6051</v>
      </c>
      <c r="EY47" s="948"/>
      <c r="EZ47" s="948"/>
      <c r="FA47" s="948"/>
      <c r="FB47" s="948"/>
      <c r="FC47" s="948"/>
      <c r="FD47" s="948" t="s">
        <v>6051</v>
      </c>
      <c r="FE47" s="948"/>
      <c r="FF47" s="948"/>
      <c r="FG47" s="948"/>
      <c r="FH47" s="948"/>
      <c r="FI47" s="948"/>
      <c r="FJ47" s="948" t="s">
        <v>6051</v>
      </c>
      <c r="FK47" s="948"/>
      <c r="FL47" s="948"/>
      <c r="FM47" s="948"/>
      <c r="FN47" s="948"/>
      <c r="FO47" s="948"/>
      <c r="FP47" s="948" t="s">
        <v>6051</v>
      </c>
      <c r="FQ47" s="948"/>
      <c r="FR47" s="948"/>
      <c r="FS47" s="948"/>
      <c r="FT47" s="948"/>
      <c r="FU47" s="948"/>
      <c r="FV47" s="948" t="s">
        <v>6051</v>
      </c>
      <c r="FW47" s="948"/>
      <c r="FX47" s="948"/>
      <c r="FY47" s="948"/>
      <c r="FZ47" s="948"/>
      <c r="GA47" s="948"/>
      <c r="GB47" s="948" t="s">
        <v>6051</v>
      </c>
      <c r="GC47" s="948"/>
      <c r="GD47" s="948"/>
      <c r="GE47" s="948"/>
      <c r="GF47" s="948"/>
      <c r="GG47" s="948"/>
      <c r="GH47" s="948" t="s">
        <v>6051</v>
      </c>
      <c r="GI47" s="948"/>
      <c r="GJ47" s="948"/>
      <c r="GK47" s="948"/>
      <c r="GL47" s="948"/>
      <c r="GM47" s="948"/>
      <c r="GN47" s="948" t="s">
        <v>6051</v>
      </c>
      <c r="GO47" s="948"/>
      <c r="GP47" s="948"/>
      <c r="GQ47" s="948"/>
      <c r="GR47" s="948"/>
      <c r="GS47" s="948"/>
      <c r="GT47" s="948" t="s">
        <v>6051</v>
      </c>
      <c r="GU47" s="948"/>
      <c r="GV47" s="948"/>
      <c r="GW47" s="948"/>
      <c r="GX47" s="948"/>
      <c r="GY47" s="948"/>
      <c r="GZ47" s="948" t="s">
        <v>6051</v>
      </c>
      <c r="HA47" s="948"/>
      <c r="HB47" s="948"/>
      <c r="HC47" s="948"/>
      <c r="HD47" s="948"/>
      <c r="HE47" s="948"/>
      <c r="HF47" s="948" t="s">
        <v>6051</v>
      </c>
      <c r="HG47" s="948"/>
      <c r="HH47" s="948"/>
      <c r="HI47" s="948"/>
      <c r="HJ47" s="948"/>
      <c r="HK47" s="948"/>
      <c r="HL47" s="948" t="s">
        <v>6051</v>
      </c>
      <c r="HM47" s="948"/>
      <c r="HN47" s="948"/>
      <c r="HO47" s="948"/>
      <c r="HP47" s="948"/>
      <c r="HQ47" s="948"/>
      <c r="HR47" s="948" t="s">
        <v>6051</v>
      </c>
      <c r="HS47" s="948"/>
      <c r="HT47" s="948"/>
      <c r="HU47" s="948"/>
      <c r="HV47" s="948"/>
      <c r="HW47" s="948"/>
      <c r="HX47" s="948" t="s">
        <v>6051</v>
      </c>
      <c r="HY47" s="948"/>
      <c r="HZ47" s="948"/>
      <c r="IA47" s="948"/>
      <c r="IB47" s="948"/>
      <c r="IC47" s="948"/>
      <c r="ID47" s="948" t="s">
        <v>6051</v>
      </c>
      <c r="IE47" s="948"/>
      <c r="IF47" s="948"/>
      <c r="IG47" s="948"/>
      <c r="IH47" s="948"/>
      <c r="II47" s="948"/>
      <c r="IJ47" s="948" t="s">
        <v>6051</v>
      </c>
      <c r="IK47" s="948"/>
      <c r="IL47" s="948"/>
      <c r="IM47" s="948"/>
      <c r="IN47" s="948"/>
      <c r="IO47" s="948"/>
      <c r="IP47" s="948" t="s">
        <v>6051</v>
      </c>
      <c r="IQ47" s="948"/>
      <c r="IR47" s="948"/>
      <c r="IS47" s="948"/>
    </row>
    <row r="48" spans="1:253">
      <c r="C48" s="1" t="s">
        <v>5257</v>
      </c>
      <c r="D48" s="1"/>
      <c r="E48" s="1"/>
      <c r="F48" s="312"/>
      <c r="G48" s="1"/>
      <c r="H48" s="1"/>
      <c r="I48" s="1"/>
      <c r="J48" s="948"/>
      <c r="K48" s="948"/>
      <c r="L48" s="948"/>
      <c r="M48" s="948"/>
      <c r="N48" s="948"/>
      <c r="O48" s="948"/>
      <c r="P48" s="948"/>
      <c r="Q48" s="948"/>
      <c r="R48" s="948"/>
      <c r="S48" s="948"/>
      <c r="T48" s="948"/>
      <c r="U48" s="948"/>
      <c r="V48" s="948" t="s">
        <v>5512</v>
      </c>
      <c r="W48" s="948"/>
      <c r="X48" s="948"/>
      <c r="Y48" s="948"/>
      <c r="Z48" s="948"/>
      <c r="AA48" s="948"/>
      <c r="AB48" s="948" t="s">
        <v>5512</v>
      </c>
      <c r="AC48" s="948"/>
      <c r="AD48" s="948"/>
      <c r="AE48" s="948"/>
      <c r="AF48" s="948"/>
      <c r="AG48" s="948"/>
      <c r="AH48" s="948" t="s">
        <v>5512</v>
      </c>
      <c r="AI48" s="948"/>
      <c r="AJ48" s="948"/>
      <c r="AK48" s="948"/>
      <c r="AL48" s="948"/>
      <c r="AM48" s="948"/>
      <c r="AN48" s="948" t="s">
        <v>5512</v>
      </c>
      <c r="AO48" s="948"/>
      <c r="AP48" s="948"/>
      <c r="AQ48" s="948"/>
      <c r="AR48" s="948"/>
      <c r="AS48" s="948"/>
      <c r="AT48" s="948" t="s">
        <v>5512</v>
      </c>
      <c r="AU48" s="948"/>
      <c r="AV48" s="948"/>
      <c r="AW48" s="948"/>
      <c r="AX48" s="948"/>
      <c r="AY48" s="948"/>
      <c r="AZ48" s="948" t="s">
        <v>5512</v>
      </c>
      <c r="BA48" s="948"/>
      <c r="BB48" s="948"/>
      <c r="BC48" s="948"/>
      <c r="BD48" s="948"/>
      <c r="BE48" s="948"/>
      <c r="BF48" s="948" t="s">
        <v>5512</v>
      </c>
      <c r="BG48" s="948"/>
      <c r="BH48" s="948"/>
      <c r="BI48" s="948"/>
      <c r="BJ48" s="948"/>
      <c r="BK48" s="948"/>
      <c r="BL48" s="948" t="s">
        <v>5512</v>
      </c>
      <c r="BM48" s="948"/>
      <c r="BN48" s="948"/>
      <c r="BO48" s="948"/>
      <c r="BP48" s="948"/>
      <c r="BQ48" s="948"/>
      <c r="BR48" s="948" t="s">
        <v>5512</v>
      </c>
      <c r="BS48" s="948"/>
      <c r="BT48" s="948"/>
      <c r="BU48" s="948"/>
      <c r="BV48" s="948"/>
      <c r="BW48" s="948"/>
      <c r="BX48" s="948" t="s">
        <v>5512</v>
      </c>
      <c r="BY48" s="948"/>
      <c r="BZ48" s="948"/>
      <c r="CA48" s="948"/>
      <c r="CB48" s="948"/>
      <c r="CC48" s="948"/>
      <c r="CD48" s="948" t="s">
        <v>5512</v>
      </c>
      <c r="CE48" s="948"/>
      <c r="CF48" s="948"/>
      <c r="CG48" s="948"/>
      <c r="CH48" s="948"/>
      <c r="CI48" s="948"/>
      <c r="CJ48" s="948" t="s">
        <v>5512</v>
      </c>
      <c r="CK48" s="948"/>
      <c r="CL48" s="948"/>
      <c r="CM48" s="948"/>
      <c r="CN48" s="948"/>
      <c r="CO48" s="948"/>
      <c r="CP48" s="948" t="s">
        <v>5512</v>
      </c>
      <c r="CQ48" s="948"/>
      <c r="CR48" s="948"/>
      <c r="CS48" s="948"/>
      <c r="CT48" s="948"/>
      <c r="CU48" s="948"/>
      <c r="CV48" s="948" t="s">
        <v>5512</v>
      </c>
      <c r="CW48" s="948"/>
      <c r="CX48" s="948"/>
      <c r="CY48" s="948"/>
      <c r="CZ48" s="948"/>
      <c r="DA48" s="948"/>
      <c r="DB48" s="948" t="s">
        <v>5512</v>
      </c>
      <c r="DC48" s="948"/>
      <c r="DD48" s="948"/>
      <c r="DE48" s="948"/>
      <c r="DF48" s="948"/>
      <c r="DG48" s="948"/>
      <c r="DH48" s="948" t="s">
        <v>5512</v>
      </c>
      <c r="DI48" s="948"/>
      <c r="DJ48" s="948"/>
      <c r="DK48" s="948"/>
      <c r="DL48" s="948"/>
      <c r="DM48" s="948"/>
      <c r="DN48" s="948" t="s">
        <v>5512</v>
      </c>
      <c r="DO48" s="948"/>
      <c r="DP48" s="948"/>
      <c r="DQ48" s="948"/>
      <c r="DR48" s="948"/>
      <c r="DS48" s="948"/>
      <c r="DT48" s="948" t="s">
        <v>5512</v>
      </c>
      <c r="DU48" s="948"/>
      <c r="DV48" s="948"/>
      <c r="DW48" s="948"/>
      <c r="DX48" s="948"/>
      <c r="DY48" s="948"/>
      <c r="DZ48" s="948" t="s">
        <v>5512</v>
      </c>
      <c r="EA48" s="948"/>
      <c r="EB48" s="948"/>
      <c r="EC48" s="948"/>
      <c r="ED48" s="948"/>
      <c r="EE48" s="948"/>
      <c r="EF48" s="948" t="s">
        <v>5512</v>
      </c>
      <c r="EG48" s="948"/>
      <c r="EH48" s="948"/>
      <c r="EI48" s="948"/>
      <c r="EJ48" s="948"/>
      <c r="EK48" s="948"/>
      <c r="EL48" s="948" t="s">
        <v>5512</v>
      </c>
      <c r="EM48" s="948"/>
      <c r="EN48" s="948"/>
      <c r="EO48" s="948"/>
      <c r="EP48" s="948"/>
      <c r="EQ48" s="948"/>
      <c r="ER48" s="948" t="s">
        <v>5512</v>
      </c>
      <c r="ES48" s="948"/>
      <c r="ET48" s="948"/>
      <c r="EU48" s="948"/>
      <c r="EV48" s="948"/>
      <c r="EW48" s="948"/>
      <c r="EX48" s="948" t="s">
        <v>5512</v>
      </c>
      <c r="EY48" s="948"/>
      <c r="EZ48" s="948"/>
      <c r="FA48" s="948"/>
      <c r="FB48" s="948"/>
      <c r="FC48" s="948"/>
      <c r="FD48" s="948" t="s">
        <v>5512</v>
      </c>
      <c r="FE48" s="948"/>
      <c r="FF48" s="948"/>
      <c r="FG48" s="948"/>
      <c r="FH48" s="948"/>
      <c r="FI48" s="948"/>
      <c r="FJ48" s="948" t="s">
        <v>5512</v>
      </c>
      <c r="FK48" s="948"/>
      <c r="FL48" s="948"/>
      <c r="FM48" s="948"/>
      <c r="FN48" s="948"/>
      <c r="FO48" s="948"/>
      <c r="FP48" s="948" t="s">
        <v>5512</v>
      </c>
      <c r="FQ48" s="948"/>
      <c r="FR48" s="948"/>
      <c r="FS48" s="948"/>
      <c r="FT48" s="948"/>
      <c r="FU48" s="948"/>
      <c r="FV48" s="948" t="s">
        <v>5512</v>
      </c>
      <c r="FW48" s="948"/>
      <c r="FX48" s="948"/>
      <c r="FY48" s="948"/>
      <c r="FZ48" s="948"/>
      <c r="GA48" s="948"/>
      <c r="GB48" s="948" t="s">
        <v>5512</v>
      </c>
      <c r="GC48" s="948"/>
      <c r="GD48" s="948"/>
      <c r="GE48" s="948"/>
      <c r="GF48" s="948"/>
      <c r="GG48" s="948"/>
      <c r="GH48" s="948" t="s">
        <v>5512</v>
      </c>
      <c r="GI48" s="948"/>
      <c r="GJ48" s="948"/>
      <c r="GK48" s="948"/>
      <c r="GL48" s="948"/>
      <c r="GM48" s="948"/>
      <c r="GN48" s="948" t="s">
        <v>5512</v>
      </c>
      <c r="GO48" s="948"/>
      <c r="GP48" s="948"/>
      <c r="GQ48" s="948"/>
      <c r="GR48" s="948"/>
      <c r="GS48" s="948"/>
      <c r="GT48" s="948" t="s">
        <v>5512</v>
      </c>
      <c r="GU48" s="948"/>
      <c r="GV48" s="948"/>
      <c r="GW48" s="948"/>
      <c r="GX48" s="948"/>
      <c r="GY48" s="948"/>
      <c r="GZ48" s="948" t="s">
        <v>5512</v>
      </c>
      <c r="HA48" s="948"/>
      <c r="HB48" s="948"/>
      <c r="HC48" s="948"/>
      <c r="HD48" s="948"/>
      <c r="HE48" s="948"/>
      <c r="HF48" s="948" t="s">
        <v>5512</v>
      </c>
      <c r="HG48" s="948"/>
      <c r="HH48" s="948"/>
      <c r="HI48" s="948"/>
      <c r="HJ48" s="948"/>
      <c r="HK48" s="948"/>
      <c r="HL48" s="948" t="s">
        <v>5512</v>
      </c>
      <c r="HM48" s="948"/>
      <c r="HN48" s="948"/>
      <c r="HO48" s="948"/>
      <c r="HP48" s="948"/>
      <c r="HQ48" s="948"/>
      <c r="HR48" s="948" t="s">
        <v>5512</v>
      </c>
      <c r="HS48" s="948"/>
      <c r="HT48" s="948"/>
      <c r="HU48" s="948"/>
      <c r="HV48" s="948"/>
      <c r="HW48" s="948"/>
      <c r="HX48" s="948" t="s">
        <v>5512</v>
      </c>
      <c r="HY48" s="948"/>
      <c r="HZ48" s="948"/>
      <c r="IA48" s="948"/>
      <c r="IB48" s="948"/>
      <c r="IC48" s="948"/>
      <c r="ID48" s="948" t="s">
        <v>5512</v>
      </c>
      <c r="IE48" s="948"/>
      <c r="IF48" s="948"/>
      <c r="IG48" s="948"/>
      <c r="IH48" s="948"/>
      <c r="II48" s="948"/>
      <c r="IJ48" s="948" t="s">
        <v>5512</v>
      </c>
      <c r="IK48" s="948"/>
      <c r="IL48" s="948"/>
      <c r="IM48" s="948"/>
      <c r="IN48" s="948"/>
      <c r="IO48" s="948"/>
      <c r="IP48" s="948" t="s">
        <v>5512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5257</v>
      </c>
      <c r="W49" s="948"/>
      <c r="X49" s="948"/>
      <c r="Y49" s="948"/>
      <c r="Z49" s="948"/>
      <c r="AA49" s="948"/>
      <c r="AB49" s="948" t="s">
        <v>5257</v>
      </c>
      <c r="AC49" s="948"/>
      <c r="AD49" s="948"/>
      <c r="AE49" s="948"/>
      <c r="AF49" s="948"/>
      <c r="AG49" s="948"/>
      <c r="AH49" s="948" t="s">
        <v>5257</v>
      </c>
      <c r="AI49" s="948"/>
      <c r="AJ49" s="948"/>
      <c r="AK49" s="948"/>
      <c r="AL49" s="948"/>
      <c r="AM49" s="948"/>
      <c r="AN49" s="948" t="s">
        <v>5257</v>
      </c>
      <c r="AO49" s="948"/>
      <c r="AP49" s="948"/>
      <c r="AQ49" s="948"/>
      <c r="AR49" s="948"/>
      <c r="AS49" s="948"/>
      <c r="AT49" s="948" t="s">
        <v>5257</v>
      </c>
      <c r="AU49" s="948"/>
      <c r="AV49" s="948"/>
      <c r="AW49" s="948"/>
      <c r="AX49" s="948"/>
      <c r="AY49" s="948"/>
      <c r="AZ49" s="948" t="s">
        <v>5257</v>
      </c>
      <c r="BA49" s="948"/>
      <c r="BB49" s="948"/>
      <c r="BC49" s="948"/>
      <c r="BD49" s="948"/>
      <c r="BE49" s="948"/>
      <c r="BF49" s="948" t="s">
        <v>5257</v>
      </c>
      <c r="BG49" s="948"/>
      <c r="BH49" s="948"/>
      <c r="BI49" s="948"/>
      <c r="BJ49" s="948"/>
      <c r="BK49" s="948"/>
      <c r="BL49" s="948" t="s">
        <v>5257</v>
      </c>
      <c r="BM49" s="948"/>
      <c r="BN49" s="948"/>
      <c r="BO49" s="948"/>
      <c r="BP49" s="948"/>
      <c r="BQ49" s="948"/>
      <c r="BR49" s="948" t="s">
        <v>5257</v>
      </c>
      <c r="BS49" s="948"/>
      <c r="BT49" s="948"/>
      <c r="BU49" s="948"/>
      <c r="BV49" s="948"/>
      <c r="BW49" s="948"/>
      <c r="BX49" s="948" t="s">
        <v>5257</v>
      </c>
      <c r="BY49" s="948"/>
      <c r="BZ49" s="948"/>
      <c r="CA49" s="948"/>
      <c r="CB49" s="948"/>
      <c r="CC49" s="948"/>
      <c r="CD49" s="948" t="s">
        <v>5257</v>
      </c>
      <c r="CE49" s="948"/>
      <c r="CF49" s="948"/>
      <c r="CG49" s="948"/>
      <c r="CH49" s="948"/>
      <c r="CI49" s="948"/>
      <c r="CJ49" s="948" t="s">
        <v>5257</v>
      </c>
      <c r="CK49" s="948"/>
      <c r="CL49" s="948"/>
      <c r="CM49" s="948"/>
      <c r="CN49" s="948"/>
      <c r="CO49" s="948"/>
      <c r="CP49" s="948" t="s">
        <v>5257</v>
      </c>
      <c r="CQ49" s="948"/>
      <c r="CR49" s="948"/>
      <c r="CS49" s="948"/>
      <c r="CT49" s="948"/>
      <c r="CU49" s="948"/>
      <c r="CV49" s="948" t="s">
        <v>5257</v>
      </c>
      <c r="CW49" s="948"/>
      <c r="CX49" s="948"/>
      <c r="CY49" s="948"/>
      <c r="CZ49" s="948"/>
      <c r="DA49" s="948"/>
      <c r="DB49" s="948" t="s">
        <v>5257</v>
      </c>
      <c r="DC49" s="948"/>
      <c r="DD49" s="948"/>
      <c r="DE49" s="948"/>
      <c r="DF49" s="948"/>
      <c r="DG49" s="948"/>
      <c r="DH49" s="948" t="s">
        <v>5257</v>
      </c>
      <c r="DI49" s="948"/>
      <c r="DJ49" s="948"/>
      <c r="DK49" s="948"/>
      <c r="DL49" s="948"/>
      <c r="DM49" s="948"/>
      <c r="DN49" s="948" t="s">
        <v>5257</v>
      </c>
      <c r="DO49" s="948"/>
      <c r="DP49" s="948"/>
      <c r="DQ49" s="948"/>
      <c r="DR49" s="948"/>
      <c r="DS49" s="948"/>
      <c r="DT49" s="948" t="s">
        <v>5257</v>
      </c>
      <c r="DU49" s="948"/>
      <c r="DV49" s="948"/>
      <c r="DW49" s="948"/>
      <c r="DX49" s="948"/>
      <c r="DY49" s="948"/>
      <c r="DZ49" s="948" t="s">
        <v>5257</v>
      </c>
      <c r="EA49" s="948"/>
      <c r="EB49" s="948"/>
      <c r="EC49" s="948"/>
      <c r="ED49" s="948"/>
      <c r="EE49" s="948"/>
      <c r="EF49" s="948" t="s">
        <v>5257</v>
      </c>
      <c r="EG49" s="948"/>
      <c r="EH49" s="948"/>
      <c r="EI49" s="948"/>
      <c r="EJ49" s="948"/>
      <c r="EK49" s="948"/>
      <c r="EL49" s="948" t="s">
        <v>5257</v>
      </c>
      <c r="EM49" s="948"/>
      <c r="EN49" s="948"/>
      <c r="EO49" s="948"/>
      <c r="EP49" s="948"/>
      <c r="EQ49" s="948"/>
      <c r="ER49" s="948" t="s">
        <v>5257</v>
      </c>
      <c r="ES49" s="948"/>
      <c r="ET49" s="948"/>
      <c r="EU49" s="948"/>
      <c r="EV49" s="948"/>
      <c r="EW49" s="948"/>
      <c r="EX49" s="948" t="s">
        <v>5257</v>
      </c>
      <c r="EY49" s="948"/>
      <c r="EZ49" s="948"/>
      <c r="FA49" s="948"/>
      <c r="FB49" s="948"/>
      <c r="FC49" s="948"/>
      <c r="FD49" s="948" t="s">
        <v>5257</v>
      </c>
      <c r="FE49" s="948"/>
      <c r="FF49" s="948"/>
      <c r="FG49" s="948"/>
      <c r="FH49" s="948"/>
      <c r="FI49" s="948"/>
      <c r="FJ49" s="948" t="s">
        <v>5257</v>
      </c>
      <c r="FK49" s="948"/>
      <c r="FL49" s="948"/>
      <c r="FM49" s="948"/>
      <c r="FN49" s="948"/>
      <c r="FO49" s="948"/>
      <c r="FP49" s="948" t="s">
        <v>5257</v>
      </c>
      <c r="FQ49" s="948"/>
      <c r="FR49" s="948"/>
      <c r="FS49" s="948"/>
      <c r="FT49" s="948"/>
      <c r="FU49" s="948"/>
      <c r="FV49" s="948" t="s">
        <v>5257</v>
      </c>
      <c r="FW49" s="948"/>
      <c r="FX49" s="948"/>
      <c r="FY49" s="948"/>
      <c r="FZ49" s="948"/>
      <c r="GA49" s="948"/>
      <c r="GB49" s="948" t="s">
        <v>5257</v>
      </c>
      <c r="GC49" s="948"/>
      <c r="GD49" s="948"/>
      <c r="GE49" s="948"/>
      <c r="GF49" s="948"/>
      <c r="GG49" s="948"/>
      <c r="GH49" s="948" t="s">
        <v>5257</v>
      </c>
      <c r="GI49" s="948"/>
      <c r="GJ49" s="948"/>
      <c r="GK49" s="948"/>
      <c r="GL49" s="948"/>
      <c r="GM49" s="948"/>
      <c r="GN49" s="948" t="s">
        <v>5257</v>
      </c>
      <c r="GO49" s="948"/>
      <c r="GP49" s="948"/>
      <c r="GQ49" s="948"/>
      <c r="GR49" s="948"/>
      <c r="GS49" s="948"/>
      <c r="GT49" s="948" t="s">
        <v>5257</v>
      </c>
      <c r="GU49" s="948"/>
      <c r="GV49" s="948"/>
      <c r="GW49" s="948"/>
      <c r="GX49" s="948"/>
      <c r="GY49" s="948"/>
      <c r="GZ49" s="948" t="s">
        <v>5257</v>
      </c>
      <c r="HA49" s="948"/>
      <c r="HB49" s="948"/>
      <c r="HC49" s="948"/>
      <c r="HD49" s="948"/>
      <c r="HE49" s="948"/>
      <c r="HF49" s="948" t="s">
        <v>5257</v>
      </c>
      <c r="HG49" s="948"/>
      <c r="HH49" s="948"/>
      <c r="HI49" s="948"/>
      <c r="HJ49" s="948"/>
      <c r="HK49" s="948"/>
      <c r="HL49" s="948" t="s">
        <v>5257</v>
      </c>
      <c r="HM49" s="948"/>
      <c r="HN49" s="948"/>
      <c r="HO49" s="948"/>
      <c r="HP49" s="948"/>
      <c r="HQ49" s="948"/>
      <c r="HR49" s="948" t="s">
        <v>5257</v>
      </c>
      <c r="HS49" s="948"/>
      <c r="HT49" s="948"/>
      <c r="HU49" s="948"/>
      <c r="HV49" s="948"/>
      <c r="HW49" s="948"/>
      <c r="HX49" s="948" t="s">
        <v>5257</v>
      </c>
      <c r="HY49" s="948"/>
      <c r="HZ49" s="948"/>
      <c r="IA49" s="948"/>
      <c r="IB49" s="948"/>
      <c r="IC49" s="948"/>
      <c r="ID49" s="948" t="s">
        <v>5257</v>
      </c>
      <c r="IE49" s="948"/>
      <c r="IF49" s="948"/>
      <c r="IG49" s="948"/>
      <c r="IH49" s="948"/>
      <c r="II49" s="948"/>
      <c r="IJ49" s="948" t="s">
        <v>5257</v>
      </c>
      <c r="IK49" s="948"/>
      <c r="IL49" s="948"/>
      <c r="IM49" s="948"/>
      <c r="IN49" s="948"/>
      <c r="IO49" s="948"/>
      <c r="IP49" s="948" t="s">
        <v>5257</v>
      </c>
      <c r="IQ49" s="948"/>
      <c r="IR49" s="948"/>
      <c r="IS49" s="948"/>
      <c r="IT49" s="948"/>
      <c r="IU49" s="948"/>
      <c r="IV49" s="1" t="s">
        <v>5257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AB49:AG49"/>
    <mergeCell ref="CD49:CI49"/>
    <mergeCell ref="CD48:CI48"/>
    <mergeCell ref="AT49:AY49"/>
    <mergeCell ref="AZ49:BE49"/>
    <mergeCell ref="BF49:BK49"/>
    <mergeCell ref="AN49:AS49"/>
    <mergeCell ref="BR49:BW49"/>
    <mergeCell ref="V49:AA49"/>
    <mergeCell ref="CJ49:CO49"/>
    <mergeCell ref="CV49:DA49"/>
    <mergeCell ref="DB49:DG49"/>
    <mergeCell ref="CP49:CU49"/>
    <mergeCell ref="AB47:AG47"/>
    <mergeCell ref="AZ47:BE47"/>
    <mergeCell ref="AZ48:BE48"/>
    <mergeCell ref="AB48:AG48"/>
    <mergeCell ref="AT48:AY48"/>
    <mergeCell ref="AN48:AS48"/>
    <mergeCell ref="AH49:AM49"/>
    <mergeCell ref="BX49:CC49"/>
    <mergeCell ref="BL49:BQ49"/>
    <mergeCell ref="BF47:BK47"/>
    <mergeCell ref="AN47:AS47"/>
    <mergeCell ref="AT47:AY47"/>
    <mergeCell ref="AH47:AM47"/>
    <mergeCell ref="BF48:BK48"/>
    <mergeCell ref="BL48:BQ48"/>
    <mergeCell ref="AH48:AM48"/>
    <mergeCell ref="DN49:DS49"/>
    <mergeCell ref="EF49:EK49"/>
    <mergeCell ref="DH48:DM48"/>
    <mergeCell ref="DZ48:EE48"/>
    <mergeCell ref="DZ49:EE49"/>
    <mergeCell ref="DT49:DY49"/>
    <mergeCell ref="DH49:DM49"/>
    <mergeCell ref="DT47:DY47"/>
    <mergeCell ref="EF47:EK47"/>
    <mergeCell ref="DZ47:EE47"/>
    <mergeCell ref="FP49:FU49"/>
    <mergeCell ref="FD48:FI48"/>
    <mergeCell ref="ER49:EW49"/>
    <mergeCell ref="FJ48:FO48"/>
    <mergeCell ref="FD49:FI49"/>
    <mergeCell ref="EX49:FC49"/>
    <mergeCell ref="EL49:EQ49"/>
    <mergeCell ref="GB49:GG49"/>
    <mergeCell ref="GZ49:HE49"/>
    <mergeCell ref="FV49:GA49"/>
    <mergeCell ref="FJ49:FO49"/>
    <mergeCell ref="DN47:DS47"/>
    <mergeCell ref="DN48:DS48"/>
    <mergeCell ref="ER47:EW47"/>
    <mergeCell ref="FP48:FU48"/>
    <mergeCell ref="FP47:FU47"/>
    <mergeCell ref="EX48:FC48"/>
    <mergeCell ref="DB48:DG48"/>
    <mergeCell ref="ER48:EW48"/>
    <mergeCell ref="CV48:DA48"/>
    <mergeCell ref="EL48:EQ48"/>
    <mergeCell ref="EF48:EK48"/>
    <mergeCell ref="DT48:DY48"/>
    <mergeCell ref="GB48:GG48"/>
    <mergeCell ref="EX47:FC47"/>
    <mergeCell ref="FV47:GA47"/>
    <mergeCell ref="FD47:FI47"/>
    <mergeCell ref="FJ47:FO47"/>
    <mergeCell ref="C1:G1"/>
    <mergeCell ref="C19:G19"/>
    <mergeCell ref="J47:O47"/>
    <mergeCell ref="P47:U47"/>
    <mergeCell ref="FV48:GA48"/>
    <mergeCell ref="CV47:DA47"/>
    <mergeCell ref="J48:O48"/>
    <mergeCell ref="P48:U48"/>
    <mergeCell ref="CJ48:CO48"/>
    <mergeCell ref="CD47:CI47"/>
    <mergeCell ref="BL47:BQ47"/>
    <mergeCell ref="CP48:CU48"/>
    <mergeCell ref="V48:AA48"/>
    <mergeCell ref="V47:AA47"/>
    <mergeCell ref="GB47:GG47"/>
    <mergeCell ref="EL47:EQ47"/>
    <mergeCell ref="DH47:DM47"/>
    <mergeCell ref="BR48:BW48"/>
    <mergeCell ref="BX48:CC48"/>
    <mergeCell ref="DB47:DG47"/>
    <mergeCell ref="BX47:CC47"/>
    <mergeCell ref="CP47:CU47"/>
    <mergeCell ref="BR47:BW47"/>
    <mergeCell ref="CJ47:CO47"/>
    <mergeCell ref="IP47:IS47"/>
    <mergeCell ref="HL47:HQ47"/>
    <mergeCell ref="GZ48:HE48"/>
    <mergeCell ref="GT47:GY47"/>
    <mergeCell ref="IJ48:IO48"/>
    <mergeCell ref="ID48:II48"/>
    <mergeCell ref="IP48:IS48"/>
    <mergeCell ref="IJ47:IO47"/>
    <mergeCell ref="ID47:II47"/>
    <mergeCell ref="HL48:HQ48"/>
    <mergeCell ref="HX47:IC47"/>
    <mergeCell ref="HX48:IC48"/>
    <mergeCell ref="HR47:HW47"/>
    <mergeCell ref="HR48:HW48"/>
    <mergeCell ref="GH48:GM48"/>
    <mergeCell ref="GH47:GM47"/>
    <mergeCell ref="GN47:GS47"/>
    <mergeCell ref="GZ47:HE47"/>
    <mergeCell ref="HF48:HK48"/>
    <mergeCell ref="GT48:GY48"/>
    <mergeCell ref="GH49:GM49"/>
    <mergeCell ref="GN49:GS49"/>
    <mergeCell ref="GT49:GY49"/>
    <mergeCell ref="GN48:GS48"/>
    <mergeCell ref="HF47:HK47"/>
    <mergeCell ref="HL49:HQ49"/>
    <mergeCell ref="HX49:IC49"/>
    <mergeCell ref="HF49:HK49"/>
    <mergeCell ref="IP49:IU49"/>
    <mergeCell ref="HR49:HW49"/>
    <mergeCell ref="ID49:II49"/>
    <mergeCell ref="IJ49:IO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B17" sqref="B17"/>
    </sheetView>
  </sheetViews>
  <sheetFormatPr baseColWidth="10" defaultColWidth="10.7109375" defaultRowHeight="15"/>
  <cols>
    <col min="1" max="1" width="9.5703125" style="267" customWidth="1"/>
    <col min="2" max="2" width="39.285156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394</v>
      </c>
      <c r="G2" s="22"/>
    </row>
    <row r="3" spans="1:8">
      <c r="A3" s="267" t="s">
        <v>97</v>
      </c>
      <c r="G3" s="31">
        <v>40618</v>
      </c>
    </row>
    <row r="4" spans="1:8">
      <c r="A4" s="267" t="s">
        <v>4865</v>
      </c>
      <c r="G4" s="24" t="s">
        <v>540</v>
      </c>
    </row>
    <row r="5" spans="1:8">
      <c r="A5" s="267" t="s">
        <v>5243</v>
      </c>
    </row>
    <row r="6" spans="1:8">
      <c r="C6" s="49" t="s">
        <v>4982</v>
      </c>
      <c r="D6" s="173"/>
      <c r="E6" s="173"/>
      <c r="F6" s="248"/>
      <c r="G6" s="46"/>
      <c r="H6" s="199"/>
    </row>
    <row r="7" spans="1:8">
      <c r="C7" s="269" t="s">
        <v>4807</v>
      </c>
      <c r="D7" s="174" t="s">
        <v>541</v>
      </c>
      <c r="E7" s="174"/>
      <c r="F7" s="249"/>
      <c r="G7" s="48"/>
      <c r="H7" s="199"/>
    </row>
    <row r="8" spans="1:8">
      <c r="A8" s="267" t="s">
        <v>4696</v>
      </c>
      <c r="C8" s="269" t="s">
        <v>5315</v>
      </c>
      <c r="D8" s="174" t="s">
        <v>435</v>
      </c>
      <c r="E8" s="174"/>
      <c r="F8" s="249"/>
      <c r="G8" s="270"/>
      <c r="H8" s="199"/>
    </row>
    <row r="9" spans="1:8">
      <c r="A9" s="267" t="s">
        <v>11</v>
      </c>
      <c r="C9" s="269" t="s">
        <v>5671</v>
      </c>
      <c r="D9" s="174" t="s">
        <v>12</v>
      </c>
      <c r="E9" s="174"/>
      <c r="F9" s="249"/>
      <c r="G9" s="270"/>
      <c r="H9" s="199"/>
    </row>
    <row r="10" spans="1:8">
      <c r="A10" s="267" t="s">
        <v>13</v>
      </c>
      <c r="C10" s="272"/>
      <c r="D10" s="174"/>
      <c r="E10" s="174"/>
      <c r="F10" s="249"/>
      <c r="G10" s="270"/>
      <c r="H10" s="199"/>
    </row>
    <row r="11" spans="1:8">
      <c r="A11" s="267" t="s">
        <v>899</v>
      </c>
      <c r="C11" s="47" t="s">
        <v>4282</v>
      </c>
      <c r="D11" s="199"/>
      <c r="E11" s="199"/>
      <c r="F11" s="273"/>
      <c r="G11" s="270"/>
      <c r="H11" s="199"/>
    </row>
    <row r="12" spans="1:8">
      <c r="A12" s="267" t="s">
        <v>724</v>
      </c>
      <c r="C12" s="47" t="s">
        <v>725</v>
      </c>
      <c r="D12" s="174"/>
      <c r="E12" s="174"/>
      <c r="F12" s="249"/>
      <c r="G12" s="270"/>
      <c r="H12" s="199"/>
    </row>
    <row r="13" spans="1:8">
      <c r="C13" s="47" t="s">
        <v>4591</v>
      </c>
      <c r="D13" s="199"/>
      <c r="E13" s="199"/>
      <c r="F13" s="273"/>
      <c r="G13" s="270"/>
      <c r="H13" s="199"/>
    </row>
    <row r="14" spans="1:8">
      <c r="A14" s="274"/>
      <c r="C14" s="47" t="s">
        <v>5317</v>
      </c>
      <c r="D14" s="199"/>
      <c r="E14" s="199"/>
      <c r="F14" s="273"/>
      <c r="G14" s="275"/>
      <c r="H14" s="199"/>
    </row>
    <row r="15" spans="1:8">
      <c r="A15" s="274" t="s">
        <v>5211</v>
      </c>
      <c r="C15" s="272" t="s">
        <v>4461</v>
      </c>
      <c r="D15" s="199"/>
      <c r="E15" s="199"/>
      <c r="F15" s="273"/>
      <c r="G15" s="270"/>
      <c r="H15" s="199"/>
    </row>
    <row r="16" spans="1:8">
      <c r="A16" s="538" t="s">
        <v>1062</v>
      </c>
      <c r="C16" s="272"/>
      <c r="D16" s="199"/>
      <c r="E16" s="199"/>
      <c r="F16" s="273"/>
      <c r="G16" s="270"/>
      <c r="H16" s="199"/>
    </row>
    <row r="17" spans="1:8">
      <c r="C17" s="272"/>
      <c r="D17" s="199"/>
      <c r="E17" s="199"/>
      <c r="F17" s="273"/>
      <c r="G17" s="270"/>
      <c r="H17" s="199"/>
    </row>
    <row r="18" spans="1:8">
      <c r="C18" s="276" t="s">
        <v>333</v>
      </c>
      <c r="D18" s="277"/>
      <c r="E18" s="277"/>
      <c r="F18" s="278"/>
      <c r="G18" s="279"/>
      <c r="H18" s="199"/>
    </row>
    <row r="19" spans="1:8">
      <c r="A19" s="267" t="s">
        <v>1967</v>
      </c>
      <c r="C19" s="950"/>
      <c r="D19" s="950"/>
      <c r="E19" s="950"/>
      <c r="F19" s="950"/>
      <c r="G19" s="950"/>
    </row>
    <row r="20" spans="1:8">
      <c r="A20" s="274" t="s">
        <v>5457</v>
      </c>
      <c r="C20" s="274"/>
      <c r="D20" s="274"/>
      <c r="E20" s="274"/>
      <c r="F20" s="280"/>
    </row>
    <row r="21" spans="1:8">
      <c r="A21" s="787"/>
      <c r="C21" s="274"/>
      <c r="D21" s="274"/>
      <c r="E21" s="274"/>
      <c r="F21" s="280"/>
    </row>
    <row r="22" spans="1:8" s="286" customFormat="1" ht="16" customHeight="1">
      <c r="A22" s="282"/>
      <c r="B22" s="18"/>
      <c r="C22" s="8"/>
      <c r="D22" s="8"/>
      <c r="E22" s="8"/>
      <c r="F22" s="283"/>
      <c r="G22" s="284"/>
      <c r="H22" s="285"/>
    </row>
    <row r="23" spans="1:8" ht="29" customHeight="1">
      <c r="A23" s="287" t="s">
        <v>4948</v>
      </c>
      <c r="B23" s="30" t="s">
        <v>5480</v>
      </c>
      <c r="C23" s="30" t="s">
        <v>5481</v>
      </c>
      <c r="D23" s="513" t="s">
        <v>4868</v>
      </c>
      <c r="E23" s="30" t="s">
        <v>4471</v>
      </c>
      <c r="F23" s="253" t="s">
        <v>5352</v>
      </c>
      <c r="G23" s="30" t="s">
        <v>5353</v>
      </c>
      <c r="H23" s="13"/>
    </row>
    <row r="24" spans="1:8">
      <c r="A24" s="288">
        <v>40646</v>
      </c>
      <c r="B24" s="289" t="s">
        <v>2615</v>
      </c>
      <c r="C24" s="290">
        <v>225</v>
      </c>
      <c r="D24" s="291">
        <v>1.5</v>
      </c>
      <c r="E24" s="290">
        <f>C24*D24</f>
        <v>337.5</v>
      </c>
      <c r="F24" s="233"/>
      <c r="G24" s="223">
        <f t="shared" ref="G24:G39" si="0">E24*(1-F24)</f>
        <v>337.5</v>
      </c>
      <c r="H24" s="13"/>
    </row>
    <row r="25" spans="1:8">
      <c r="A25" s="23"/>
      <c r="B25" s="289" t="s">
        <v>5112</v>
      </c>
      <c r="C25" s="290"/>
      <c r="D25" s="291"/>
      <c r="E25" s="290"/>
      <c r="F25" s="292"/>
      <c r="G25" s="223">
        <f t="shared" si="0"/>
        <v>0</v>
      </c>
      <c r="H25" s="178"/>
    </row>
    <row r="26" spans="1:8">
      <c r="A26" s="293"/>
      <c r="B26" s="294" t="s">
        <v>5206</v>
      </c>
      <c r="C26" s="290"/>
      <c r="D26" s="291"/>
      <c r="E26" s="290"/>
      <c r="F26" s="292"/>
      <c r="G26" s="223">
        <f t="shared" si="0"/>
        <v>0</v>
      </c>
      <c r="H26" s="178"/>
    </row>
    <row r="27" spans="1:8">
      <c r="A27" s="293"/>
      <c r="B27" s="294" t="s">
        <v>5118</v>
      </c>
      <c r="C27" s="290"/>
      <c r="D27" s="291"/>
      <c r="E27" s="290"/>
      <c r="F27" s="292"/>
      <c r="G27" s="223">
        <f t="shared" si="0"/>
        <v>0</v>
      </c>
      <c r="H27" s="178"/>
    </row>
    <row r="28" spans="1:8">
      <c r="A28" s="293"/>
      <c r="B28" s="294" t="s">
        <v>5113</v>
      </c>
      <c r="C28" s="290"/>
      <c r="D28" s="291"/>
      <c r="E28" s="290"/>
      <c r="F28" s="292"/>
      <c r="G28" s="223">
        <f t="shared" si="0"/>
        <v>0</v>
      </c>
      <c r="H28" s="178"/>
    </row>
    <row r="29" spans="1:8">
      <c r="A29" s="293"/>
      <c r="B29" s="294" t="s">
        <v>4733</v>
      </c>
      <c r="C29" s="290"/>
      <c r="D29" s="291"/>
      <c r="E29" s="290"/>
      <c r="F29" s="292"/>
      <c r="G29" s="223">
        <f t="shared" si="0"/>
        <v>0</v>
      </c>
      <c r="H29" s="178"/>
    </row>
    <row r="30" spans="1:8">
      <c r="A30" s="293"/>
      <c r="B30" s="294" t="s">
        <v>5162</v>
      </c>
      <c r="C30" s="290"/>
      <c r="D30" s="291"/>
      <c r="E30" s="290"/>
      <c r="F30" s="292"/>
      <c r="G30" s="223">
        <f t="shared" si="0"/>
        <v>0</v>
      </c>
      <c r="H30" s="178"/>
    </row>
    <row r="31" spans="1:8">
      <c r="A31" s="293"/>
      <c r="B31" s="294" t="s">
        <v>5163</v>
      </c>
      <c r="C31" s="290"/>
      <c r="D31" s="291"/>
      <c r="E31" s="290"/>
      <c r="F31" s="292"/>
      <c r="G31" s="223">
        <f t="shared" si="0"/>
        <v>0</v>
      </c>
      <c r="H31" s="178"/>
    </row>
    <row r="32" spans="1:8">
      <c r="A32" s="293"/>
      <c r="B32" s="294" t="s">
        <v>5089</v>
      </c>
      <c r="C32" s="290"/>
      <c r="D32" s="291"/>
      <c r="E32" s="290"/>
      <c r="F32" s="292"/>
      <c r="G32" s="223">
        <f t="shared" si="0"/>
        <v>0</v>
      </c>
      <c r="H32" s="178"/>
    </row>
    <row r="33" spans="1:256">
      <c r="A33" s="293"/>
      <c r="B33" s="294" t="s">
        <v>1596</v>
      </c>
      <c r="C33" s="295">
        <v>75</v>
      </c>
      <c r="D33" s="296">
        <v>2</v>
      </c>
      <c r="E33" s="290">
        <f>C33*D33</f>
        <v>150</v>
      </c>
      <c r="F33" s="297"/>
      <c r="G33" s="223">
        <f t="shared" si="0"/>
        <v>150</v>
      </c>
      <c r="H33" s="178"/>
    </row>
    <row r="34" spans="1:256">
      <c r="A34" s="293"/>
      <c r="B34" s="294" t="s">
        <v>5567</v>
      </c>
      <c r="C34" s="290">
        <v>40</v>
      </c>
      <c r="D34" s="291">
        <v>3.5</v>
      </c>
      <c r="E34" s="290">
        <f>C34*D34</f>
        <v>140</v>
      </c>
      <c r="F34" s="292"/>
      <c r="G34" s="223">
        <f t="shared" si="0"/>
        <v>140</v>
      </c>
      <c r="H34" s="13"/>
    </row>
    <row r="35" spans="1:256">
      <c r="A35" s="293"/>
      <c r="B35" s="294" t="s">
        <v>565</v>
      </c>
      <c r="C35" s="290">
        <v>250</v>
      </c>
      <c r="D35" s="296" t="s">
        <v>3722</v>
      </c>
      <c r="E35" s="290">
        <v>250</v>
      </c>
      <c r="F35" s="297"/>
      <c r="G35" s="223">
        <f t="shared" si="0"/>
        <v>250</v>
      </c>
      <c r="H35" s="13"/>
    </row>
    <row r="36" spans="1:256">
      <c r="A36" s="293"/>
      <c r="B36" s="294" t="s">
        <v>2174</v>
      </c>
      <c r="C36" s="290"/>
      <c r="D36" s="291"/>
      <c r="E36" s="290"/>
      <c r="F36" s="297"/>
      <c r="G36" s="223">
        <f t="shared" si="0"/>
        <v>0</v>
      </c>
      <c r="H36" s="13"/>
    </row>
    <row r="37" spans="1:256">
      <c r="A37" s="293"/>
      <c r="B37" s="294" t="s">
        <v>5081</v>
      </c>
      <c r="C37" s="290"/>
      <c r="D37" s="291"/>
      <c r="E37" s="290"/>
      <c r="F37" s="292"/>
      <c r="G37" s="223">
        <f t="shared" si="0"/>
        <v>0</v>
      </c>
      <c r="H37" s="13"/>
    </row>
    <row r="38" spans="1:256">
      <c r="A38" s="293"/>
      <c r="B38" s="457" t="s">
        <v>4896</v>
      </c>
      <c r="C38" s="290"/>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4897</v>
      </c>
      <c r="C40" s="304"/>
      <c r="D40" s="304"/>
      <c r="E40" s="226">
        <f>SUM(E24:E39)</f>
        <v>877.5</v>
      </c>
      <c r="F40" s="226"/>
      <c r="G40" s="226">
        <f>SUM(G24:G39)</f>
        <v>877.5</v>
      </c>
      <c r="H40" s="307"/>
    </row>
    <row r="42" spans="1:256">
      <c r="C42" s="309" t="s">
        <v>1238</v>
      </c>
      <c r="D42" s="310">
        <f>G40/2</f>
        <v>438.75</v>
      </c>
      <c r="E42" s="310"/>
      <c r="F42" s="311"/>
    </row>
    <row r="44" spans="1:256">
      <c r="C44" s="1" t="s">
        <v>507</v>
      </c>
      <c r="D44" s="1"/>
      <c r="E44" s="1"/>
      <c r="F44" s="312"/>
      <c r="G44" s="1"/>
      <c r="H44" s="1"/>
      <c r="I44" s="1"/>
    </row>
    <row r="45" spans="1:256">
      <c r="C45" s="1" t="s">
        <v>5119</v>
      </c>
      <c r="D45" s="1"/>
      <c r="E45" s="1"/>
      <c r="F45" s="312"/>
      <c r="G45" s="1"/>
      <c r="H45" s="1"/>
      <c r="I45" s="1"/>
    </row>
    <row r="46" spans="1:256">
      <c r="C46" s="788" t="s">
        <v>1078</v>
      </c>
      <c r="D46" s="788"/>
      <c r="E46" s="788"/>
      <c r="F46" s="789"/>
      <c r="G46" s="788"/>
      <c r="H46" s="788"/>
      <c r="I46" s="315"/>
      <c r="J46" s="948"/>
      <c r="K46" s="948"/>
      <c r="L46" s="948"/>
      <c r="M46" s="948"/>
      <c r="N46" s="948"/>
      <c r="O46" s="948"/>
      <c r="P46" s="948"/>
      <c r="Q46" s="948"/>
      <c r="R46" s="948"/>
      <c r="S46" s="948"/>
      <c r="T46" s="948"/>
      <c r="U46" s="948"/>
      <c r="V46" s="948" t="s">
        <v>539</v>
      </c>
      <c r="W46" s="948"/>
      <c r="X46" s="948"/>
      <c r="Y46" s="948"/>
      <c r="Z46" s="948"/>
      <c r="AA46" s="948"/>
      <c r="AB46" s="948" t="s">
        <v>5244</v>
      </c>
      <c r="AC46" s="948"/>
      <c r="AD46" s="948"/>
      <c r="AE46" s="948"/>
      <c r="AF46" s="948"/>
      <c r="AG46" s="948"/>
      <c r="AH46" s="948" t="s">
        <v>5244</v>
      </c>
      <c r="AI46" s="948"/>
      <c r="AJ46" s="948"/>
      <c r="AK46" s="948"/>
      <c r="AL46" s="948"/>
      <c r="AM46" s="948"/>
      <c r="AN46" s="948" t="s">
        <v>5244</v>
      </c>
      <c r="AO46" s="948"/>
      <c r="AP46" s="948"/>
      <c r="AQ46" s="948"/>
      <c r="AR46" s="948"/>
      <c r="AS46" s="948"/>
      <c r="AT46" s="948" t="s">
        <v>5244</v>
      </c>
      <c r="AU46" s="948"/>
      <c r="AV46" s="948"/>
      <c r="AW46" s="948"/>
      <c r="AX46" s="948"/>
      <c r="AY46" s="948"/>
      <c r="AZ46" s="948" t="s">
        <v>5244</v>
      </c>
      <c r="BA46" s="948"/>
      <c r="BB46" s="948"/>
      <c r="BC46" s="948"/>
      <c r="BD46" s="948"/>
      <c r="BE46" s="948"/>
      <c r="BF46" s="948" t="s">
        <v>5244</v>
      </c>
      <c r="BG46" s="948"/>
      <c r="BH46" s="948"/>
      <c r="BI46" s="948"/>
      <c r="BJ46" s="948"/>
      <c r="BK46" s="948"/>
      <c r="BL46" s="948" t="s">
        <v>5244</v>
      </c>
      <c r="BM46" s="948"/>
      <c r="BN46" s="948"/>
      <c r="BO46" s="948"/>
      <c r="BP46" s="948"/>
      <c r="BQ46" s="948"/>
      <c r="BR46" s="948" t="s">
        <v>5244</v>
      </c>
      <c r="BS46" s="948"/>
      <c r="BT46" s="948"/>
      <c r="BU46" s="948"/>
      <c r="BV46" s="948"/>
      <c r="BW46" s="948"/>
      <c r="BX46" s="948" t="s">
        <v>5244</v>
      </c>
      <c r="BY46" s="948"/>
      <c r="BZ46" s="948"/>
      <c r="CA46" s="948"/>
      <c r="CB46" s="948"/>
      <c r="CC46" s="948"/>
      <c r="CD46" s="948" t="s">
        <v>5244</v>
      </c>
      <c r="CE46" s="948"/>
      <c r="CF46" s="948"/>
      <c r="CG46" s="948"/>
      <c r="CH46" s="948"/>
      <c r="CI46" s="948"/>
      <c r="CJ46" s="948" t="s">
        <v>5244</v>
      </c>
      <c r="CK46" s="948"/>
      <c r="CL46" s="948"/>
      <c r="CM46" s="948"/>
      <c r="CN46" s="948"/>
      <c r="CO46" s="948"/>
      <c r="CP46" s="948" t="s">
        <v>5244</v>
      </c>
      <c r="CQ46" s="948"/>
      <c r="CR46" s="948"/>
      <c r="CS46" s="948"/>
      <c r="CT46" s="948"/>
      <c r="CU46" s="948"/>
      <c r="CV46" s="948" t="s">
        <v>5244</v>
      </c>
      <c r="CW46" s="948"/>
      <c r="CX46" s="948"/>
      <c r="CY46" s="948"/>
      <c r="CZ46" s="948"/>
      <c r="DA46" s="948"/>
      <c r="DB46" s="948" t="s">
        <v>5244</v>
      </c>
      <c r="DC46" s="948"/>
      <c r="DD46" s="948"/>
      <c r="DE46" s="948"/>
      <c r="DF46" s="948"/>
      <c r="DG46" s="948"/>
      <c r="DH46" s="948" t="s">
        <v>5244</v>
      </c>
      <c r="DI46" s="948"/>
      <c r="DJ46" s="948"/>
      <c r="DK46" s="948"/>
      <c r="DL46" s="948"/>
      <c r="DM46" s="948"/>
      <c r="DN46" s="948" t="s">
        <v>5244</v>
      </c>
      <c r="DO46" s="948"/>
      <c r="DP46" s="948"/>
      <c r="DQ46" s="948"/>
      <c r="DR46" s="948"/>
      <c r="DS46" s="948"/>
      <c r="DT46" s="948" t="s">
        <v>5244</v>
      </c>
      <c r="DU46" s="948"/>
      <c r="DV46" s="948"/>
      <c r="DW46" s="948"/>
      <c r="DX46" s="948"/>
      <c r="DY46" s="948"/>
      <c r="DZ46" s="948" t="s">
        <v>5244</v>
      </c>
      <c r="EA46" s="948"/>
      <c r="EB46" s="948"/>
      <c r="EC46" s="948"/>
      <c r="ED46" s="948"/>
      <c r="EE46" s="948"/>
      <c r="EF46" s="948" t="s">
        <v>5244</v>
      </c>
      <c r="EG46" s="948"/>
      <c r="EH46" s="948"/>
      <c r="EI46" s="948"/>
      <c r="EJ46" s="948"/>
      <c r="EK46" s="948"/>
      <c r="EL46" s="948" t="s">
        <v>5244</v>
      </c>
      <c r="EM46" s="948"/>
      <c r="EN46" s="948"/>
      <c r="EO46" s="948"/>
      <c r="EP46" s="948"/>
      <c r="EQ46" s="948"/>
      <c r="ER46" s="948" t="s">
        <v>5244</v>
      </c>
      <c r="ES46" s="948"/>
      <c r="ET46" s="948"/>
      <c r="EU46" s="948"/>
      <c r="EV46" s="948"/>
      <c r="EW46" s="948"/>
      <c r="EX46" s="948" t="s">
        <v>5244</v>
      </c>
      <c r="EY46" s="948"/>
      <c r="EZ46" s="948"/>
      <c r="FA46" s="948"/>
      <c r="FB46" s="948"/>
      <c r="FC46" s="948"/>
      <c r="FD46" s="948" t="s">
        <v>5244</v>
      </c>
      <c r="FE46" s="948"/>
      <c r="FF46" s="948"/>
      <c r="FG46" s="948"/>
      <c r="FH46" s="948"/>
      <c r="FI46" s="948"/>
      <c r="FJ46" s="948" t="s">
        <v>5244</v>
      </c>
      <c r="FK46" s="948"/>
      <c r="FL46" s="948"/>
      <c r="FM46" s="948"/>
      <c r="FN46" s="948"/>
      <c r="FO46" s="948"/>
      <c r="FP46" s="948" t="s">
        <v>5244</v>
      </c>
      <c r="FQ46" s="948"/>
      <c r="FR46" s="948"/>
      <c r="FS46" s="948"/>
      <c r="FT46" s="948"/>
      <c r="FU46" s="948"/>
      <c r="FV46" s="948" t="s">
        <v>5244</v>
      </c>
      <c r="FW46" s="948"/>
      <c r="FX46" s="948"/>
      <c r="FY46" s="948"/>
      <c r="FZ46" s="948"/>
      <c r="GA46" s="948"/>
      <c r="GB46" s="948" t="s">
        <v>5244</v>
      </c>
      <c r="GC46" s="948"/>
      <c r="GD46" s="948"/>
      <c r="GE46" s="948"/>
      <c r="GF46" s="948"/>
      <c r="GG46" s="948"/>
      <c r="GH46" s="948" t="s">
        <v>5244</v>
      </c>
      <c r="GI46" s="948"/>
      <c r="GJ46" s="948"/>
      <c r="GK46" s="948"/>
      <c r="GL46" s="948"/>
      <c r="GM46" s="948"/>
      <c r="GN46" s="948" t="s">
        <v>5244</v>
      </c>
      <c r="GO46" s="948"/>
      <c r="GP46" s="948"/>
      <c r="GQ46" s="948"/>
      <c r="GR46" s="948"/>
      <c r="GS46" s="948"/>
      <c r="GT46" s="948" t="s">
        <v>5244</v>
      </c>
      <c r="GU46" s="948"/>
      <c r="GV46" s="948"/>
      <c r="GW46" s="948"/>
      <c r="GX46" s="948"/>
      <c r="GY46" s="948"/>
      <c r="GZ46" s="948" t="s">
        <v>5244</v>
      </c>
      <c r="HA46" s="948"/>
      <c r="HB46" s="948"/>
      <c r="HC46" s="948"/>
      <c r="HD46" s="948"/>
      <c r="HE46" s="948"/>
      <c r="HF46" s="948" t="s">
        <v>5244</v>
      </c>
      <c r="HG46" s="948"/>
      <c r="HH46" s="948"/>
      <c r="HI46" s="948"/>
      <c r="HJ46" s="948"/>
      <c r="HK46" s="948"/>
      <c r="HL46" s="948" t="s">
        <v>5244</v>
      </c>
      <c r="HM46" s="948"/>
      <c r="HN46" s="948"/>
      <c r="HO46" s="948"/>
      <c r="HP46" s="948"/>
      <c r="HQ46" s="948"/>
      <c r="HR46" s="948" t="s">
        <v>5244</v>
      </c>
      <c r="HS46" s="948"/>
      <c r="HT46" s="948"/>
      <c r="HU46" s="948"/>
      <c r="HV46" s="948"/>
      <c r="HW46" s="948"/>
      <c r="HX46" s="948" t="s">
        <v>5244</v>
      </c>
      <c r="HY46" s="948"/>
      <c r="HZ46" s="948"/>
      <c r="IA46" s="948"/>
      <c r="IB46" s="948"/>
      <c r="IC46" s="948"/>
      <c r="ID46" s="948" t="s">
        <v>5244</v>
      </c>
      <c r="IE46" s="948"/>
      <c r="IF46" s="948"/>
      <c r="IG46" s="948"/>
      <c r="IH46" s="948"/>
      <c r="II46" s="948"/>
      <c r="IJ46" s="948" t="s">
        <v>5244</v>
      </c>
      <c r="IK46" s="948"/>
      <c r="IL46" s="948"/>
      <c r="IM46" s="948"/>
      <c r="IN46" s="948"/>
      <c r="IO46" s="948"/>
      <c r="IP46" s="948" t="s">
        <v>5244</v>
      </c>
      <c r="IQ46" s="948"/>
      <c r="IR46" s="948"/>
      <c r="IS46" s="948"/>
    </row>
    <row r="47" spans="1:256">
      <c r="C47" s="1" t="s">
        <v>4931</v>
      </c>
      <c r="D47" s="1"/>
      <c r="E47" s="1"/>
      <c r="F47" s="312"/>
      <c r="G47" s="1"/>
      <c r="H47" s="1"/>
      <c r="I47" s="1"/>
      <c r="J47" s="948"/>
      <c r="K47" s="948"/>
      <c r="L47" s="948"/>
      <c r="M47" s="948"/>
      <c r="N47" s="948"/>
      <c r="O47" s="948"/>
      <c r="P47" s="948"/>
      <c r="Q47" s="948"/>
      <c r="R47" s="948"/>
      <c r="S47" s="948"/>
      <c r="T47" s="948"/>
      <c r="U47" s="948"/>
      <c r="V47" s="948" t="s">
        <v>5829</v>
      </c>
      <c r="W47" s="948"/>
      <c r="X47" s="948"/>
      <c r="Y47" s="948"/>
      <c r="Z47" s="948"/>
      <c r="AA47" s="948"/>
      <c r="AB47" s="948" t="s">
        <v>5829</v>
      </c>
      <c r="AC47" s="948"/>
      <c r="AD47" s="948"/>
      <c r="AE47" s="948"/>
      <c r="AF47" s="948"/>
      <c r="AG47" s="948"/>
      <c r="AH47" s="948" t="s">
        <v>5829</v>
      </c>
      <c r="AI47" s="948"/>
      <c r="AJ47" s="948"/>
      <c r="AK47" s="948"/>
      <c r="AL47" s="948"/>
      <c r="AM47" s="948"/>
      <c r="AN47" s="948" t="s">
        <v>5829</v>
      </c>
      <c r="AO47" s="948"/>
      <c r="AP47" s="948"/>
      <c r="AQ47" s="948"/>
      <c r="AR47" s="948"/>
      <c r="AS47" s="948"/>
      <c r="AT47" s="948" t="s">
        <v>5829</v>
      </c>
      <c r="AU47" s="948"/>
      <c r="AV47" s="948"/>
      <c r="AW47" s="948"/>
      <c r="AX47" s="948"/>
      <c r="AY47" s="948"/>
      <c r="AZ47" s="948" t="s">
        <v>5829</v>
      </c>
      <c r="BA47" s="948"/>
      <c r="BB47" s="948"/>
      <c r="BC47" s="948"/>
      <c r="BD47" s="948"/>
      <c r="BE47" s="948"/>
      <c r="BF47" s="948" t="s">
        <v>5829</v>
      </c>
      <c r="BG47" s="948"/>
      <c r="BH47" s="948"/>
      <c r="BI47" s="948"/>
      <c r="BJ47" s="948"/>
      <c r="BK47" s="948"/>
      <c r="BL47" s="948" t="s">
        <v>5829</v>
      </c>
      <c r="BM47" s="948"/>
      <c r="BN47" s="948"/>
      <c r="BO47" s="948"/>
      <c r="BP47" s="948"/>
      <c r="BQ47" s="948"/>
      <c r="BR47" s="948" t="s">
        <v>5829</v>
      </c>
      <c r="BS47" s="948"/>
      <c r="BT47" s="948"/>
      <c r="BU47" s="948"/>
      <c r="BV47" s="948"/>
      <c r="BW47" s="948"/>
      <c r="BX47" s="948" t="s">
        <v>5829</v>
      </c>
      <c r="BY47" s="948"/>
      <c r="BZ47" s="948"/>
      <c r="CA47" s="948"/>
      <c r="CB47" s="948"/>
      <c r="CC47" s="948"/>
      <c r="CD47" s="948" t="s">
        <v>5829</v>
      </c>
      <c r="CE47" s="948"/>
      <c r="CF47" s="948"/>
      <c r="CG47" s="948"/>
      <c r="CH47" s="948"/>
      <c r="CI47" s="948"/>
      <c r="CJ47" s="948" t="s">
        <v>5829</v>
      </c>
      <c r="CK47" s="948"/>
      <c r="CL47" s="948"/>
      <c r="CM47" s="948"/>
      <c r="CN47" s="948"/>
      <c r="CO47" s="948"/>
      <c r="CP47" s="948" t="s">
        <v>5829</v>
      </c>
      <c r="CQ47" s="948"/>
      <c r="CR47" s="948"/>
      <c r="CS47" s="948"/>
      <c r="CT47" s="948"/>
      <c r="CU47" s="948"/>
      <c r="CV47" s="948" t="s">
        <v>5829</v>
      </c>
      <c r="CW47" s="948"/>
      <c r="CX47" s="948"/>
      <c r="CY47" s="948"/>
      <c r="CZ47" s="948"/>
      <c r="DA47" s="948"/>
      <c r="DB47" s="948" t="s">
        <v>5829</v>
      </c>
      <c r="DC47" s="948"/>
      <c r="DD47" s="948"/>
      <c r="DE47" s="948"/>
      <c r="DF47" s="948"/>
      <c r="DG47" s="948"/>
      <c r="DH47" s="948" t="s">
        <v>5829</v>
      </c>
      <c r="DI47" s="948"/>
      <c r="DJ47" s="948"/>
      <c r="DK47" s="948"/>
      <c r="DL47" s="948"/>
      <c r="DM47" s="948"/>
      <c r="DN47" s="948" t="s">
        <v>5829</v>
      </c>
      <c r="DO47" s="948"/>
      <c r="DP47" s="948"/>
      <c r="DQ47" s="948"/>
      <c r="DR47" s="948"/>
      <c r="DS47" s="948"/>
      <c r="DT47" s="948" t="s">
        <v>5829</v>
      </c>
      <c r="DU47" s="948"/>
      <c r="DV47" s="948"/>
      <c r="DW47" s="948"/>
      <c r="DX47" s="948"/>
      <c r="DY47" s="948"/>
      <c r="DZ47" s="948" t="s">
        <v>5829</v>
      </c>
      <c r="EA47" s="948"/>
      <c r="EB47" s="948"/>
      <c r="EC47" s="948"/>
      <c r="ED47" s="948"/>
      <c r="EE47" s="948"/>
      <c r="EF47" s="948" t="s">
        <v>5829</v>
      </c>
      <c r="EG47" s="948"/>
      <c r="EH47" s="948"/>
      <c r="EI47" s="948"/>
      <c r="EJ47" s="948"/>
      <c r="EK47" s="948"/>
      <c r="EL47" s="948" t="s">
        <v>5829</v>
      </c>
      <c r="EM47" s="948"/>
      <c r="EN47" s="948"/>
      <c r="EO47" s="948"/>
      <c r="EP47" s="948"/>
      <c r="EQ47" s="948"/>
      <c r="ER47" s="948" t="s">
        <v>5829</v>
      </c>
      <c r="ES47" s="948"/>
      <c r="ET47" s="948"/>
      <c r="EU47" s="948"/>
      <c r="EV47" s="948"/>
      <c r="EW47" s="948"/>
      <c r="EX47" s="948" t="s">
        <v>5829</v>
      </c>
      <c r="EY47" s="948"/>
      <c r="EZ47" s="948"/>
      <c r="FA47" s="948"/>
      <c r="FB47" s="948"/>
      <c r="FC47" s="948"/>
      <c r="FD47" s="948" t="s">
        <v>5829</v>
      </c>
      <c r="FE47" s="948"/>
      <c r="FF47" s="948"/>
      <c r="FG47" s="948"/>
      <c r="FH47" s="948"/>
      <c r="FI47" s="948"/>
      <c r="FJ47" s="948" t="s">
        <v>5829</v>
      </c>
      <c r="FK47" s="948"/>
      <c r="FL47" s="948"/>
      <c r="FM47" s="948"/>
      <c r="FN47" s="948"/>
      <c r="FO47" s="948"/>
      <c r="FP47" s="948" t="s">
        <v>5829</v>
      </c>
      <c r="FQ47" s="948"/>
      <c r="FR47" s="948"/>
      <c r="FS47" s="948"/>
      <c r="FT47" s="948"/>
      <c r="FU47" s="948"/>
      <c r="FV47" s="948" t="s">
        <v>5829</v>
      </c>
      <c r="FW47" s="948"/>
      <c r="FX47" s="948"/>
      <c r="FY47" s="948"/>
      <c r="FZ47" s="948"/>
      <c r="GA47" s="948"/>
      <c r="GB47" s="948" t="s">
        <v>5829</v>
      </c>
      <c r="GC47" s="948"/>
      <c r="GD47" s="948"/>
      <c r="GE47" s="948"/>
      <c r="GF47" s="948"/>
      <c r="GG47" s="948"/>
      <c r="GH47" s="948" t="s">
        <v>5829</v>
      </c>
      <c r="GI47" s="948"/>
      <c r="GJ47" s="948"/>
      <c r="GK47" s="948"/>
      <c r="GL47" s="948"/>
      <c r="GM47" s="948"/>
      <c r="GN47" s="948" t="s">
        <v>5829</v>
      </c>
      <c r="GO47" s="948"/>
      <c r="GP47" s="948"/>
      <c r="GQ47" s="948"/>
      <c r="GR47" s="948"/>
      <c r="GS47" s="948"/>
      <c r="GT47" s="948" t="s">
        <v>5829</v>
      </c>
      <c r="GU47" s="948"/>
      <c r="GV47" s="948"/>
      <c r="GW47" s="948"/>
      <c r="GX47" s="948"/>
      <c r="GY47" s="948"/>
      <c r="GZ47" s="948" t="s">
        <v>5829</v>
      </c>
      <c r="HA47" s="948"/>
      <c r="HB47" s="948"/>
      <c r="HC47" s="948"/>
      <c r="HD47" s="948"/>
      <c r="HE47" s="948"/>
      <c r="HF47" s="948" t="s">
        <v>5829</v>
      </c>
      <c r="HG47" s="948"/>
      <c r="HH47" s="948"/>
      <c r="HI47" s="948"/>
      <c r="HJ47" s="948"/>
      <c r="HK47" s="948"/>
      <c r="HL47" s="948" t="s">
        <v>5829</v>
      </c>
      <c r="HM47" s="948"/>
      <c r="HN47" s="948"/>
      <c r="HO47" s="948"/>
      <c r="HP47" s="948"/>
      <c r="HQ47" s="948"/>
      <c r="HR47" s="948" t="s">
        <v>5829</v>
      </c>
      <c r="HS47" s="948"/>
      <c r="HT47" s="948"/>
      <c r="HU47" s="948"/>
      <c r="HV47" s="948"/>
      <c r="HW47" s="948"/>
      <c r="HX47" s="948" t="s">
        <v>5829</v>
      </c>
      <c r="HY47" s="948"/>
      <c r="HZ47" s="948"/>
      <c r="IA47" s="948"/>
      <c r="IB47" s="948"/>
      <c r="IC47" s="948"/>
      <c r="ID47" s="948" t="s">
        <v>5829</v>
      </c>
      <c r="IE47" s="948"/>
      <c r="IF47" s="948"/>
      <c r="IG47" s="948"/>
      <c r="IH47" s="948"/>
      <c r="II47" s="948"/>
      <c r="IJ47" s="948" t="s">
        <v>5829</v>
      </c>
      <c r="IK47" s="948"/>
      <c r="IL47" s="948"/>
      <c r="IM47" s="948"/>
      <c r="IN47" s="948"/>
      <c r="IO47" s="948"/>
      <c r="IP47" s="948" t="s">
        <v>5829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4931</v>
      </c>
      <c r="W48" s="948"/>
      <c r="X48" s="948"/>
      <c r="Y48" s="948"/>
      <c r="Z48" s="948"/>
      <c r="AA48" s="948"/>
      <c r="AB48" s="948" t="s">
        <v>4931</v>
      </c>
      <c r="AC48" s="948"/>
      <c r="AD48" s="948"/>
      <c r="AE48" s="948"/>
      <c r="AF48" s="948"/>
      <c r="AG48" s="948"/>
      <c r="AH48" s="948" t="s">
        <v>4931</v>
      </c>
      <c r="AI48" s="948"/>
      <c r="AJ48" s="948"/>
      <c r="AK48" s="948"/>
      <c r="AL48" s="948"/>
      <c r="AM48" s="948"/>
      <c r="AN48" s="948" t="s">
        <v>4931</v>
      </c>
      <c r="AO48" s="948"/>
      <c r="AP48" s="948"/>
      <c r="AQ48" s="948"/>
      <c r="AR48" s="948"/>
      <c r="AS48" s="948"/>
      <c r="AT48" s="948" t="s">
        <v>4931</v>
      </c>
      <c r="AU48" s="948"/>
      <c r="AV48" s="948"/>
      <c r="AW48" s="948"/>
      <c r="AX48" s="948"/>
      <c r="AY48" s="948"/>
      <c r="AZ48" s="948" t="s">
        <v>4931</v>
      </c>
      <c r="BA48" s="948"/>
      <c r="BB48" s="948"/>
      <c r="BC48" s="948"/>
      <c r="BD48" s="948"/>
      <c r="BE48" s="948"/>
      <c r="BF48" s="948" t="s">
        <v>4931</v>
      </c>
      <c r="BG48" s="948"/>
      <c r="BH48" s="948"/>
      <c r="BI48" s="948"/>
      <c r="BJ48" s="948"/>
      <c r="BK48" s="948"/>
      <c r="BL48" s="948" t="s">
        <v>4931</v>
      </c>
      <c r="BM48" s="948"/>
      <c r="BN48" s="948"/>
      <c r="BO48" s="948"/>
      <c r="BP48" s="948"/>
      <c r="BQ48" s="948"/>
      <c r="BR48" s="948" t="s">
        <v>4931</v>
      </c>
      <c r="BS48" s="948"/>
      <c r="BT48" s="948"/>
      <c r="BU48" s="948"/>
      <c r="BV48" s="948"/>
      <c r="BW48" s="948"/>
      <c r="BX48" s="948" t="s">
        <v>4931</v>
      </c>
      <c r="BY48" s="948"/>
      <c r="BZ48" s="948"/>
      <c r="CA48" s="948"/>
      <c r="CB48" s="948"/>
      <c r="CC48" s="948"/>
      <c r="CD48" s="948" t="s">
        <v>4931</v>
      </c>
      <c r="CE48" s="948"/>
      <c r="CF48" s="948"/>
      <c r="CG48" s="948"/>
      <c r="CH48" s="948"/>
      <c r="CI48" s="948"/>
      <c r="CJ48" s="948" t="s">
        <v>4931</v>
      </c>
      <c r="CK48" s="948"/>
      <c r="CL48" s="948"/>
      <c r="CM48" s="948"/>
      <c r="CN48" s="948"/>
      <c r="CO48" s="948"/>
      <c r="CP48" s="948" t="s">
        <v>4931</v>
      </c>
      <c r="CQ48" s="948"/>
      <c r="CR48" s="948"/>
      <c r="CS48" s="948"/>
      <c r="CT48" s="948"/>
      <c r="CU48" s="948"/>
      <c r="CV48" s="948" t="s">
        <v>4931</v>
      </c>
      <c r="CW48" s="948"/>
      <c r="CX48" s="948"/>
      <c r="CY48" s="948"/>
      <c r="CZ48" s="948"/>
      <c r="DA48" s="948"/>
      <c r="DB48" s="948" t="s">
        <v>4931</v>
      </c>
      <c r="DC48" s="948"/>
      <c r="DD48" s="948"/>
      <c r="DE48" s="948"/>
      <c r="DF48" s="948"/>
      <c r="DG48" s="948"/>
      <c r="DH48" s="948" t="s">
        <v>4931</v>
      </c>
      <c r="DI48" s="948"/>
      <c r="DJ48" s="948"/>
      <c r="DK48" s="948"/>
      <c r="DL48" s="948"/>
      <c r="DM48" s="948"/>
      <c r="DN48" s="948" t="s">
        <v>4931</v>
      </c>
      <c r="DO48" s="948"/>
      <c r="DP48" s="948"/>
      <c r="DQ48" s="948"/>
      <c r="DR48" s="948"/>
      <c r="DS48" s="948"/>
      <c r="DT48" s="948" t="s">
        <v>4931</v>
      </c>
      <c r="DU48" s="948"/>
      <c r="DV48" s="948"/>
      <c r="DW48" s="948"/>
      <c r="DX48" s="948"/>
      <c r="DY48" s="948"/>
      <c r="DZ48" s="948" t="s">
        <v>4931</v>
      </c>
      <c r="EA48" s="948"/>
      <c r="EB48" s="948"/>
      <c r="EC48" s="948"/>
      <c r="ED48" s="948"/>
      <c r="EE48" s="948"/>
      <c r="EF48" s="948" t="s">
        <v>4931</v>
      </c>
      <c r="EG48" s="948"/>
      <c r="EH48" s="948"/>
      <c r="EI48" s="948"/>
      <c r="EJ48" s="948"/>
      <c r="EK48" s="948"/>
      <c r="EL48" s="948" t="s">
        <v>4931</v>
      </c>
      <c r="EM48" s="948"/>
      <c r="EN48" s="948"/>
      <c r="EO48" s="948"/>
      <c r="EP48" s="948"/>
      <c r="EQ48" s="948"/>
      <c r="ER48" s="948" t="s">
        <v>4931</v>
      </c>
      <c r="ES48" s="948"/>
      <c r="ET48" s="948"/>
      <c r="EU48" s="948"/>
      <c r="EV48" s="948"/>
      <c r="EW48" s="948"/>
      <c r="EX48" s="948" t="s">
        <v>4931</v>
      </c>
      <c r="EY48" s="948"/>
      <c r="EZ48" s="948"/>
      <c r="FA48" s="948"/>
      <c r="FB48" s="948"/>
      <c r="FC48" s="948"/>
      <c r="FD48" s="948" t="s">
        <v>4931</v>
      </c>
      <c r="FE48" s="948"/>
      <c r="FF48" s="948"/>
      <c r="FG48" s="948"/>
      <c r="FH48" s="948"/>
      <c r="FI48" s="948"/>
      <c r="FJ48" s="948" t="s">
        <v>4931</v>
      </c>
      <c r="FK48" s="948"/>
      <c r="FL48" s="948"/>
      <c r="FM48" s="948"/>
      <c r="FN48" s="948"/>
      <c r="FO48" s="948"/>
      <c r="FP48" s="948" t="s">
        <v>4931</v>
      </c>
      <c r="FQ48" s="948"/>
      <c r="FR48" s="948"/>
      <c r="FS48" s="948"/>
      <c r="FT48" s="948"/>
      <c r="FU48" s="948"/>
      <c r="FV48" s="948" t="s">
        <v>4931</v>
      </c>
      <c r="FW48" s="948"/>
      <c r="FX48" s="948"/>
      <c r="FY48" s="948"/>
      <c r="FZ48" s="948"/>
      <c r="GA48" s="948"/>
      <c r="GB48" s="948" t="s">
        <v>4931</v>
      </c>
      <c r="GC48" s="948"/>
      <c r="GD48" s="948"/>
      <c r="GE48" s="948"/>
      <c r="GF48" s="948"/>
      <c r="GG48" s="948"/>
      <c r="GH48" s="948" t="s">
        <v>4931</v>
      </c>
      <c r="GI48" s="948"/>
      <c r="GJ48" s="948"/>
      <c r="GK48" s="948"/>
      <c r="GL48" s="948"/>
      <c r="GM48" s="948"/>
      <c r="GN48" s="948" t="s">
        <v>4931</v>
      </c>
      <c r="GO48" s="948"/>
      <c r="GP48" s="948"/>
      <c r="GQ48" s="948"/>
      <c r="GR48" s="948"/>
      <c r="GS48" s="948"/>
      <c r="GT48" s="948" t="s">
        <v>4931</v>
      </c>
      <c r="GU48" s="948"/>
      <c r="GV48" s="948"/>
      <c r="GW48" s="948"/>
      <c r="GX48" s="948"/>
      <c r="GY48" s="948"/>
      <c r="GZ48" s="948" t="s">
        <v>4931</v>
      </c>
      <c r="HA48" s="948"/>
      <c r="HB48" s="948"/>
      <c r="HC48" s="948"/>
      <c r="HD48" s="948"/>
      <c r="HE48" s="948"/>
      <c r="HF48" s="948" t="s">
        <v>4931</v>
      </c>
      <c r="HG48" s="948"/>
      <c r="HH48" s="948"/>
      <c r="HI48" s="948"/>
      <c r="HJ48" s="948"/>
      <c r="HK48" s="948"/>
      <c r="HL48" s="948" t="s">
        <v>4931</v>
      </c>
      <c r="HM48" s="948"/>
      <c r="HN48" s="948"/>
      <c r="HO48" s="948"/>
      <c r="HP48" s="948"/>
      <c r="HQ48" s="948"/>
      <c r="HR48" s="948" t="s">
        <v>4931</v>
      </c>
      <c r="HS48" s="948"/>
      <c r="HT48" s="948"/>
      <c r="HU48" s="948"/>
      <c r="HV48" s="948"/>
      <c r="HW48" s="948"/>
      <c r="HX48" s="948" t="s">
        <v>4931</v>
      </c>
      <c r="HY48" s="948"/>
      <c r="HZ48" s="948"/>
      <c r="IA48" s="948"/>
      <c r="IB48" s="948"/>
      <c r="IC48" s="948"/>
      <c r="ID48" s="948" t="s">
        <v>4931</v>
      </c>
      <c r="IE48" s="948"/>
      <c r="IF48" s="948"/>
      <c r="IG48" s="948"/>
      <c r="IH48" s="948"/>
      <c r="II48" s="948"/>
      <c r="IJ48" s="948" t="s">
        <v>4931</v>
      </c>
      <c r="IK48" s="948"/>
      <c r="IL48" s="948"/>
      <c r="IM48" s="948"/>
      <c r="IN48" s="948"/>
      <c r="IO48" s="948"/>
      <c r="IP48" s="948" t="s">
        <v>4931</v>
      </c>
      <c r="IQ48" s="948"/>
      <c r="IR48" s="948"/>
      <c r="IS48" s="948"/>
      <c r="IT48" s="948"/>
      <c r="IU48" s="948"/>
      <c r="IV48" s="1" t="s">
        <v>4931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6:IS46"/>
    <mergeCell ref="HL46:HQ46"/>
    <mergeCell ref="ID47:II47"/>
    <mergeCell ref="HL48:HQ48"/>
    <mergeCell ref="ID48:II48"/>
    <mergeCell ref="HR48:HW48"/>
    <mergeCell ref="HL47:HQ47"/>
    <mergeCell ref="IP48:IU48"/>
    <mergeCell ref="IP47:IS47"/>
    <mergeCell ref="IJ47:IO47"/>
    <mergeCell ref="HR47:HW47"/>
    <mergeCell ref="HR46:HW46"/>
    <mergeCell ref="HX46:IC46"/>
    <mergeCell ref="IJ48:IO48"/>
    <mergeCell ref="HX48:IC48"/>
    <mergeCell ref="IJ46:IO46"/>
    <mergeCell ref="ID46:II46"/>
    <mergeCell ref="GH46:GM46"/>
    <mergeCell ref="GB46:GG46"/>
    <mergeCell ref="GB47:GG47"/>
    <mergeCell ref="FD46:FI46"/>
    <mergeCell ref="FV46:GA46"/>
    <mergeCell ref="FJ46:FO46"/>
    <mergeCell ref="FJ47:FO47"/>
    <mergeCell ref="EX47:FC47"/>
    <mergeCell ref="HF48:HK48"/>
    <mergeCell ref="FP48:FU48"/>
    <mergeCell ref="FV48:GA48"/>
    <mergeCell ref="GZ48:HE48"/>
    <mergeCell ref="GN48:GS48"/>
    <mergeCell ref="GB48:GG48"/>
    <mergeCell ref="GT48:GY48"/>
    <mergeCell ref="FJ48:FO48"/>
    <mergeCell ref="GZ46:HE46"/>
    <mergeCell ref="HF47:HK47"/>
    <mergeCell ref="DZ48:EE48"/>
    <mergeCell ref="EF48:EK48"/>
    <mergeCell ref="DT48:DY48"/>
    <mergeCell ref="DB48:DG48"/>
    <mergeCell ref="GH48:GM48"/>
    <mergeCell ref="EX48:FC48"/>
    <mergeCell ref="EL48:EQ48"/>
    <mergeCell ref="ER48:EW48"/>
    <mergeCell ref="GH47:GM47"/>
    <mergeCell ref="FV47:GA47"/>
    <mergeCell ref="CD46:CI46"/>
    <mergeCell ref="HX47:IC47"/>
    <mergeCell ref="HF46:HK46"/>
    <mergeCell ref="DT46:DY46"/>
    <mergeCell ref="ER47:EW47"/>
    <mergeCell ref="DT47:DY47"/>
    <mergeCell ref="DZ47:EE47"/>
    <mergeCell ref="GN47:GS47"/>
    <mergeCell ref="P48:U48"/>
    <mergeCell ref="V48:AA48"/>
    <mergeCell ref="AB48:AG48"/>
    <mergeCell ref="AH48:AM48"/>
    <mergeCell ref="GT46:GY46"/>
    <mergeCell ref="GZ47:HE47"/>
    <mergeCell ref="GT47:GY47"/>
    <mergeCell ref="FP46:FU46"/>
    <mergeCell ref="GN46:GS46"/>
    <mergeCell ref="FP47:FU47"/>
    <mergeCell ref="CP46:CU46"/>
    <mergeCell ref="CJ46:CO46"/>
    <mergeCell ref="AZ47:BE47"/>
    <mergeCell ref="BF47:BK47"/>
    <mergeCell ref="CP47:CU47"/>
    <mergeCell ref="BX47:CC47"/>
    <mergeCell ref="BX46:CC46"/>
    <mergeCell ref="C1:G1"/>
    <mergeCell ref="C19:G19"/>
    <mergeCell ref="J46:O46"/>
    <mergeCell ref="P46:U46"/>
    <mergeCell ref="V47:AA47"/>
    <mergeCell ref="AB47:AG47"/>
    <mergeCell ref="J47:O47"/>
    <mergeCell ref="P47:U47"/>
    <mergeCell ref="AN46:AS46"/>
    <mergeCell ref="AN47:AS47"/>
    <mergeCell ref="AH47:AM47"/>
    <mergeCell ref="V46:AA46"/>
    <mergeCell ref="AB46:AG46"/>
    <mergeCell ref="AH46:AM46"/>
    <mergeCell ref="BL46:BQ46"/>
    <mergeCell ref="BF46:BK46"/>
    <mergeCell ref="BR46:BW46"/>
    <mergeCell ref="AT48:AY48"/>
    <mergeCell ref="AZ48:BE48"/>
    <mergeCell ref="BX48:CC48"/>
    <mergeCell ref="BR48:BW48"/>
    <mergeCell ref="BL48:BQ48"/>
    <mergeCell ref="BF48:BK48"/>
    <mergeCell ref="AT47:AY47"/>
    <mergeCell ref="FD48:FI48"/>
    <mergeCell ref="CD47:CI47"/>
    <mergeCell ref="FD47:FI47"/>
    <mergeCell ref="DH48:DM48"/>
    <mergeCell ref="CV48:DA48"/>
    <mergeCell ref="CJ48:CO48"/>
    <mergeCell ref="DB47:DG47"/>
    <mergeCell ref="CD48:CI48"/>
    <mergeCell ref="CP48:CU48"/>
    <mergeCell ref="EF47:EK47"/>
    <mergeCell ref="EL46:EQ46"/>
    <mergeCell ref="EL47:EQ47"/>
    <mergeCell ref="ER46:EW46"/>
    <mergeCell ref="AN48:AS48"/>
    <mergeCell ref="DH47:DM47"/>
    <mergeCell ref="DZ46:EE46"/>
    <mergeCell ref="AT46:AY46"/>
    <mergeCell ref="BL47:BQ47"/>
    <mergeCell ref="BR47:BW47"/>
    <mergeCell ref="AZ46:BE46"/>
    <mergeCell ref="EF46:EK46"/>
    <mergeCell ref="CJ47:CO47"/>
    <mergeCell ref="DN48:DS48"/>
    <mergeCell ref="DN47:DS47"/>
    <mergeCell ref="CV46:DA46"/>
    <mergeCell ref="EX46:FC46"/>
    <mergeCell ref="CV47:DA47"/>
    <mergeCell ref="DB46:DG46"/>
    <mergeCell ref="DH46:DM46"/>
    <mergeCell ref="DN46:D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2" zoomScale="125" workbookViewId="0">
      <selection activeCell="C8" sqref="C8"/>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590"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4928</v>
      </c>
      <c r="G2" s="22"/>
    </row>
    <row r="3" spans="1:8">
      <c r="A3" s="267" t="s">
        <v>5939</v>
      </c>
      <c r="G3" s="31">
        <v>40621</v>
      </c>
    </row>
    <row r="4" spans="1:8">
      <c r="A4" s="267" t="s">
        <v>5940</v>
      </c>
      <c r="G4" s="24" t="s">
        <v>5416</v>
      </c>
    </row>
    <row r="5" spans="1:8">
      <c r="A5" s="267" t="s">
        <v>5696</v>
      </c>
    </row>
    <row r="6" spans="1:8">
      <c r="C6" s="49" t="s">
        <v>5197</v>
      </c>
      <c r="D6" s="173"/>
      <c r="E6" s="173"/>
      <c r="F6" s="591"/>
      <c r="G6" s="46"/>
      <c r="H6" s="199"/>
    </row>
    <row r="7" spans="1:8">
      <c r="C7" s="269" t="s">
        <v>5325</v>
      </c>
      <c r="D7" s="174" t="s">
        <v>5546</v>
      </c>
      <c r="E7" s="174"/>
      <c r="F7" s="592"/>
      <c r="G7" s="48"/>
      <c r="H7" s="199"/>
    </row>
    <row r="8" spans="1:8">
      <c r="A8" s="267" t="s">
        <v>5007</v>
      </c>
      <c r="C8" s="269" t="s">
        <v>5207</v>
      </c>
      <c r="D8" s="174" t="s">
        <v>5208</v>
      </c>
      <c r="E8" s="174"/>
      <c r="F8" s="592"/>
      <c r="G8" s="270"/>
      <c r="H8" s="199"/>
    </row>
    <row r="9" spans="1:8">
      <c r="A9" s="267" t="s">
        <v>5209</v>
      </c>
      <c r="C9" s="269" t="s">
        <v>5210</v>
      </c>
      <c r="D9" s="174" t="s">
        <v>4844</v>
      </c>
      <c r="E9" s="174"/>
      <c r="F9" s="592"/>
      <c r="G9" s="270"/>
      <c r="H9" s="199"/>
    </row>
    <row r="10" spans="1:8" ht="16" customHeight="1">
      <c r="A10" s="267" t="s">
        <v>3751</v>
      </c>
      <c r="C10" s="272"/>
      <c r="D10" s="174"/>
      <c r="E10" s="174"/>
      <c r="F10" s="592"/>
      <c r="G10" s="270"/>
      <c r="H10" s="199"/>
    </row>
    <row r="11" spans="1:8">
      <c r="A11" s="267" t="s">
        <v>2006</v>
      </c>
      <c r="C11" s="47" t="s">
        <v>5722</v>
      </c>
      <c r="D11" s="199"/>
      <c r="E11" s="199"/>
      <c r="F11" s="593"/>
      <c r="G11" s="270"/>
      <c r="H11" s="199"/>
    </row>
    <row r="12" spans="1:8">
      <c r="A12" s="267" t="s">
        <v>5723</v>
      </c>
      <c r="C12" s="47" t="s">
        <v>5724</v>
      </c>
      <c r="D12" s="174"/>
      <c r="E12" s="174"/>
      <c r="F12" s="592"/>
      <c r="G12" s="270"/>
      <c r="H12" s="199"/>
    </row>
    <row r="13" spans="1:8">
      <c r="A13" s="271"/>
      <c r="C13" s="47" t="s">
        <v>5725</v>
      </c>
      <c r="D13" s="199"/>
      <c r="E13" s="199"/>
      <c r="F13" s="593"/>
      <c r="G13" s="270"/>
      <c r="H13" s="199"/>
    </row>
    <row r="14" spans="1:8">
      <c r="A14" s="274"/>
      <c r="C14" s="47" t="s">
        <v>5096</v>
      </c>
      <c r="D14" s="199"/>
      <c r="E14" s="199"/>
      <c r="F14" s="593"/>
      <c r="G14" s="275"/>
      <c r="H14" s="199"/>
    </row>
    <row r="15" spans="1:8">
      <c r="A15" s="274" t="s">
        <v>5097</v>
      </c>
      <c r="C15" s="272" t="s">
        <v>5760</v>
      </c>
      <c r="D15" s="199"/>
      <c r="E15" s="199"/>
      <c r="F15" s="593"/>
      <c r="G15" s="270"/>
      <c r="H15" s="199"/>
    </row>
    <row r="16" spans="1:8">
      <c r="A16" s="538" t="s">
        <v>5379</v>
      </c>
      <c r="B16" s="267"/>
      <c r="C16" s="272"/>
      <c r="D16" s="199"/>
      <c r="E16" s="199"/>
      <c r="F16" s="593"/>
      <c r="G16" s="270"/>
      <c r="H16" s="199"/>
    </row>
    <row r="17" spans="1:8">
      <c r="C17" s="276" t="s">
        <v>5851</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5852</v>
      </c>
      <c r="C20" s="274"/>
      <c r="D20" s="274"/>
      <c r="E20" s="274"/>
      <c r="F20" s="595"/>
    </row>
    <row r="21" spans="1:8">
      <c r="A21" s="783"/>
      <c r="C21" s="274"/>
      <c r="D21" s="274"/>
      <c r="E21" s="274"/>
      <c r="F21" s="595"/>
    </row>
    <row r="22" spans="1:8" s="286" customFormat="1" ht="16" customHeight="1">
      <c r="A22" s="282"/>
      <c r="B22" s="18"/>
      <c r="C22" s="597"/>
      <c r="D22" s="597"/>
      <c r="E22" s="597"/>
      <c r="F22" s="598"/>
      <c r="G22" s="284"/>
      <c r="H22" s="285"/>
    </row>
    <row r="23" spans="1:8" ht="29" customHeight="1">
      <c r="A23" s="287" t="s">
        <v>5853</v>
      </c>
      <c r="B23" s="30" t="s">
        <v>5685</v>
      </c>
      <c r="C23" s="30" t="s">
        <v>5152</v>
      </c>
      <c r="D23" s="513" t="s">
        <v>5290</v>
      </c>
      <c r="E23" s="30" t="s">
        <v>5291</v>
      </c>
      <c r="F23" s="599" t="s">
        <v>4811</v>
      </c>
      <c r="G23" s="30" t="s">
        <v>4671</v>
      </c>
      <c r="H23" s="13"/>
    </row>
    <row r="24" spans="1:8">
      <c r="A24" s="288">
        <v>40648</v>
      </c>
      <c r="B24" s="289" t="s">
        <v>2615</v>
      </c>
      <c r="C24" s="290"/>
      <c r="D24" s="600"/>
      <c r="E24" s="290"/>
      <c r="F24" s="601"/>
      <c r="G24" s="223">
        <f>E24*(1-F24)</f>
        <v>0</v>
      </c>
      <c r="H24" s="13"/>
    </row>
    <row r="25" spans="1:8">
      <c r="A25" s="23"/>
      <c r="B25" s="289" t="s">
        <v>4812</v>
      </c>
      <c r="C25" s="290"/>
      <c r="D25" s="600"/>
      <c r="E25" s="290"/>
      <c r="F25" s="603"/>
      <c r="G25" s="223">
        <f t="shared" ref="G25:G40" si="0">E25*(1-F25)</f>
        <v>0</v>
      </c>
      <c r="H25" s="604"/>
    </row>
    <row r="26" spans="1:8">
      <c r="A26" s="293"/>
      <c r="B26" s="294" t="s">
        <v>4445</v>
      </c>
      <c r="C26" s="290"/>
      <c r="D26" s="600"/>
      <c r="E26" s="290"/>
      <c r="F26" s="603"/>
      <c r="G26" s="223">
        <f t="shared" si="0"/>
        <v>0</v>
      </c>
      <c r="H26" s="604"/>
    </row>
    <row r="27" spans="1:8">
      <c r="A27" s="293"/>
      <c r="B27" s="294" t="s">
        <v>4782</v>
      </c>
      <c r="C27" s="290">
        <v>60</v>
      </c>
      <c r="D27" s="600">
        <v>3.5</v>
      </c>
      <c r="E27" s="290">
        <f>C27*D27</f>
        <v>210</v>
      </c>
      <c r="F27" s="603"/>
      <c r="G27" s="223">
        <f t="shared" si="0"/>
        <v>210</v>
      </c>
      <c r="H27" s="604"/>
    </row>
    <row r="28" spans="1:8">
      <c r="A28" s="293"/>
      <c r="B28" s="294" t="s">
        <v>5055</v>
      </c>
      <c r="C28" s="290"/>
      <c r="D28" s="600"/>
      <c r="E28" s="290"/>
      <c r="F28" s="603"/>
      <c r="G28" s="223">
        <f t="shared" si="0"/>
        <v>0</v>
      </c>
      <c r="H28" s="604"/>
    </row>
    <row r="29" spans="1:8">
      <c r="A29" s="293"/>
      <c r="B29" s="294" t="s">
        <v>5056</v>
      </c>
      <c r="C29" s="290"/>
      <c r="D29" s="600"/>
      <c r="E29" s="290"/>
      <c r="F29" s="603"/>
      <c r="G29" s="223">
        <f t="shared" si="0"/>
        <v>0</v>
      </c>
      <c r="H29" s="604"/>
    </row>
    <row r="30" spans="1:8">
      <c r="A30" s="293"/>
      <c r="B30" s="294" t="s">
        <v>5057</v>
      </c>
      <c r="C30" s="290"/>
      <c r="D30" s="600"/>
      <c r="E30" s="290"/>
      <c r="F30" s="603"/>
      <c r="G30" s="223">
        <f t="shared" si="0"/>
        <v>0</v>
      </c>
      <c r="H30" s="604"/>
    </row>
    <row r="31" spans="1:8">
      <c r="A31" s="293"/>
      <c r="B31" s="294" t="s">
        <v>4915</v>
      </c>
      <c r="C31" s="290"/>
      <c r="D31" s="600"/>
      <c r="E31" s="290"/>
      <c r="F31" s="603"/>
      <c r="G31" s="223">
        <f t="shared" si="0"/>
        <v>0</v>
      </c>
      <c r="H31" s="604"/>
    </row>
    <row r="32" spans="1:8">
      <c r="A32" s="293"/>
      <c r="B32" s="294" t="s">
        <v>5186</v>
      </c>
      <c r="C32" s="290"/>
      <c r="D32" s="600"/>
      <c r="E32" s="290"/>
      <c r="F32" s="603"/>
      <c r="G32" s="223">
        <f t="shared" si="0"/>
        <v>0</v>
      </c>
      <c r="H32" s="604"/>
    </row>
    <row r="33" spans="1:253">
      <c r="A33" s="293"/>
      <c r="B33" s="294" t="s">
        <v>3902</v>
      </c>
      <c r="C33" s="295"/>
      <c r="D33" s="605"/>
      <c r="E33" s="290"/>
      <c r="F33" s="606"/>
      <c r="G33" s="223">
        <f t="shared" si="0"/>
        <v>0</v>
      </c>
      <c r="H33" s="604"/>
    </row>
    <row r="34" spans="1:253">
      <c r="A34" s="293"/>
      <c r="B34" s="294" t="s">
        <v>4942</v>
      </c>
      <c r="C34" s="290">
        <v>20</v>
      </c>
      <c r="D34" s="600">
        <v>1.5</v>
      </c>
      <c r="E34" s="290">
        <f>C34*D34</f>
        <v>30</v>
      </c>
      <c r="F34" s="603"/>
      <c r="G34" s="223">
        <f t="shared" si="0"/>
        <v>30</v>
      </c>
      <c r="H34" s="13"/>
    </row>
    <row r="35" spans="1:253">
      <c r="A35" s="293"/>
      <c r="B35" s="556" t="s">
        <v>4943</v>
      </c>
      <c r="C35" s="290"/>
      <c r="D35" s="605" t="s">
        <v>5151</v>
      </c>
      <c r="E35" s="290"/>
      <c r="F35" s="606"/>
      <c r="G35" s="223">
        <f t="shared" si="0"/>
        <v>0</v>
      </c>
      <c r="H35" s="13"/>
    </row>
    <row r="36" spans="1:253">
      <c r="A36" s="293"/>
      <c r="B36" s="556" t="s">
        <v>4624</v>
      </c>
      <c r="C36" s="290"/>
      <c r="D36" s="605"/>
      <c r="E36" s="290"/>
      <c r="F36" s="606"/>
      <c r="G36" s="223">
        <f t="shared" si="0"/>
        <v>0</v>
      </c>
      <c r="H36" s="13"/>
    </row>
    <row r="37" spans="1:253">
      <c r="A37" s="293"/>
      <c r="B37" s="294" t="s">
        <v>2174</v>
      </c>
      <c r="C37" s="290"/>
      <c r="D37" s="600"/>
      <c r="E37" s="290"/>
      <c r="F37" s="606"/>
      <c r="G37" s="223">
        <f t="shared" si="0"/>
        <v>0</v>
      </c>
      <c r="H37" s="13"/>
    </row>
    <row r="38" spans="1:253">
      <c r="A38" s="293"/>
      <c r="B38" s="294" t="s">
        <v>4857</v>
      </c>
      <c r="C38" s="620"/>
      <c r="D38" s="600"/>
      <c r="E38" s="290"/>
      <c r="F38" s="603"/>
      <c r="G38" s="223">
        <f t="shared" si="0"/>
        <v>0</v>
      </c>
      <c r="H38" s="13"/>
    </row>
    <row r="39" spans="1:253">
      <c r="A39" s="293"/>
      <c r="B39" s="457" t="s">
        <v>4858</v>
      </c>
      <c r="C39" s="620"/>
      <c r="D39" s="621"/>
      <c r="E39" s="290"/>
      <c r="F39" s="606"/>
      <c r="G39" s="223">
        <f t="shared" si="0"/>
        <v>0</v>
      </c>
      <c r="H39" s="13"/>
    </row>
    <row r="40" spans="1:253" ht="16" thickBot="1">
      <c r="A40" s="293"/>
      <c r="B40" s="299"/>
      <c r="C40" s="300"/>
      <c r="D40" s="622"/>
      <c r="E40" s="300"/>
      <c r="F40" s="623"/>
      <c r="G40" s="230">
        <f t="shared" si="0"/>
        <v>0</v>
      </c>
      <c r="H40" s="13"/>
    </row>
    <row r="41" spans="1:253" s="308" customFormat="1" ht="16" customHeight="1">
      <c r="A41" s="303"/>
      <c r="B41" s="12" t="s">
        <v>4974</v>
      </c>
      <c r="C41" s="609"/>
      <c r="D41" s="609"/>
      <c r="E41" s="226">
        <f>SUM(E24:E40)</f>
        <v>240</v>
      </c>
      <c r="F41" s="226"/>
      <c r="G41" s="226">
        <f>SUM(G24:G40)</f>
        <v>240</v>
      </c>
      <c r="H41" s="307"/>
    </row>
    <row r="43" spans="1:253">
      <c r="C43" s="309" t="s">
        <v>5426</v>
      </c>
      <c r="D43" s="624">
        <f>G41/2</f>
        <v>120</v>
      </c>
      <c r="E43" s="624"/>
      <c r="F43" s="613"/>
    </row>
    <row r="45" spans="1:253">
      <c r="C45" s="1" t="s">
        <v>5303</v>
      </c>
      <c r="D45" s="1"/>
      <c r="E45" s="1"/>
      <c r="F45" s="614"/>
      <c r="G45" s="1"/>
      <c r="H45" s="1"/>
      <c r="I45" s="1"/>
    </row>
    <row r="46" spans="1:253">
      <c r="C46" s="1" t="s">
        <v>4944</v>
      </c>
      <c r="D46" s="1"/>
      <c r="E46" s="1"/>
      <c r="F46" s="614"/>
      <c r="G46" s="1"/>
      <c r="H46" s="1"/>
      <c r="I46" s="1"/>
    </row>
    <row r="47" spans="1:253">
      <c r="C47" s="784" t="s">
        <v>4815</v>
      </c>
      <c r="D47" s="784"/>
      <c r="E47" s="784"/>
      <c r="F47" s="786"/>
      <c r="G47" s="784"/>
      <c r="H47" s="784"/>
      <c r="I47" s="315"/>
      <c r="J47" s="948"/>
      <c r="K47" s="948"/>
      <c r="L47" s="948"/>
      <c r="M47" s="948"/>
      <c r="N47" s="948"/>
      <c r="O47" s="948"/>
      <c r="P47" s="948"/>
      <c r="Q47" s="948"/>
      <c r="R47" s="948"/>
      <c r="S47" s="948"/>
      <c r="T47" s="948"/>
      <c r="U47" s="948"/>
      <c r="V47" s="948" t="s">
        <v>5303</v>
      </c>
      <c r="W47" s="948"/>
      <c r="X47" s="948"/>
      <c r="Y47" s="948"/>
      <c r="Z47" s="948"/>
      <c r="AA47" s="948"/>
      <c r="AB47" s="948" t="s">
        <v>5303</v>
      </c>
      <c r="AC47" s="948"/>
      <c r="AD47" s="948"/>
      <c r="AE47" s="948"/>
      <c r="AF47" s="948"/>
      <c r="AG47" s="948"/>
      <c r="AH47" s="948" t="s">
        <v>4816</v>
      </c>
      <c r="AI47" s="948"/>
      <c r="AJ47" s="948"/>
      <c r="AK47" s="948"/>
      <c r="AL47" s="948"/>
      <c r="AM47" s="948"/>
      <c r="AN47" s="948" t="s">
        <v>4816</v>
      </c>
      <c r="AO47" s="948"/>
      <c r="AP47" s="948"/>
      <c r="AQ47" s="948"/>
      <c r="AR47" s="948"/>
      <c r="AS47" s="948"/>
      <c r="AT47" s="948" t="s">
        <v>4816</v>
      </c>
      <c r="AU47" s="948"/>
      <c r="AV47" s="948"/>
      <c r="AW47" s="948"/>
      <c r="AX47" s="948"/>
      <c r="AY47" s="948"/>
      <c r="AZ47" s="948" t="s">
        <v>4816</v>
      </c>
      <c r="BA47" s="948"/>
      <c r="BB47" s="948"/>
      <c r="BC47" s="948"/>
      <c r="BD47" s="948"/>
      <c r="BE47" s="948"/>
      <c r="BF47" s="948" t="s">
        <v>4816</v>
      </c>
      <c r="BG47" s="948"/>
      <c r="BH47" s="948"/>
      <c r="BI47" s="948"/>
      <c r="BJ47" s="948"/>
      <c r="BK47" s="948"/>
      <c r="BL47" s="948" t="s">
        <v>4816</v>
      </c>
      <c r="BM47" s="948"/>
      <c r="BN47" s="948"/>
      <c r="BO47" s="948"/>
      <c r="BP47" s="948"/>
      <c r="BQ47" s="948"/>
      <c r="BR47" s="948" t="s">
        <v>5303</v>
      </c>
      <c r="BS47" s="948"/>
      <c r="BT47" s="948"/>
      <c r="BU47" s="948"/>
      <c r="BV47" s="948"/>
      <c r="BW47" s="948"/>
      <c r="BX47" s="948" t="s">
        <v>5303</v>
      </c>
      <c r="BY47" s="948"/>
      <c r="BZ47" s="948"/>
      <c r="CA47" s="948"/>
      <c r="CB47" s="948"/>
      <c r="CC47" s="948"/>
      <c r="CD47" s="948" t="s">
        <v>5303</v>
      </c>
      <c r="CE47" s="948"/>
      <c r="CF47" s="948"/>
      <c r="CG47" s="948"/>
      <c r="CH47" s="948"/>
      <c r="CI47" s="948"/>
      <c r="CJ47" s="948" t="s">
        <v>5303</v>
      </c>
      <c r="CK47" s="948"/>
      <c r="CL47" s="948"/>
      <c r="CM47" s="948"/>
      <c r="CN47" s="948"/>
      <c r="CO47" s="948"/>
      <c r="CP47" s="948" t="s">
        <v>5303</v>
      </c>
      <c r="CQ47" s="948"/>
      <c r="CR47" s="948"/>
      <c r="CS47" s="948"/>
      <c r="CT47" s="948"/>
      <c r="CU47" s="948"/>
      <c r="CV47" s="948" t="s">
        <v>5303</v>
      </c>
      <c r="CW47" s="948"/>
      <c r="CX47" s="948"/>
      <c r="CY47" s="948"/>
      <c r="CZ47" s="948"/>
      <c r="DA47" s="948"/>
      <c r="DB47" s="948" t="s">
        <v>5303</v>
      </c>
      <c r="DC47" s="948"/>
      <c r="DD47" s="948"/>
      <c r="DE47" s="948"/>
      <c r="DF47" s="948"/>
      <c r="DG47" s="948"/>
      <c r="DH47" s="948" t="s">
        <v>5303</v>
      </c>
      <c r="DI47" s="948"/>
      <c r="DJ47" s="948"/>
      <c r="DK47" s="948"/>
      <c r="DL47" s="948"/>
      <c r="DM47" s="948"/>
      <c r="DN47" s="948" t="s">
        <v>5303</v>
      </c>
      <c r="DO47" s="948"/>
      <c r="DP47" s="948"/>
      <c r="DQ47" s="948"/>
      <c r="DR47" s="948"/>
      <c r="DS47" s="948"/>
      <c r="DT47" s="948" t="s">
        <v>5303</v>
      </c>
      <c r="DU47" s="948"/>
      <c r="DV47" s="948"/>
      <c r="DW47" s="948"/>
      <c r="DX47" s="948"/>
      <c r="DY47" s="948"/>
      <c r="DZ47" s="948" t="s">
        <v>5303</v>
      </c>
      <c r="EA47" s="948"/>
      <c r="EB47" s="948"/>
      <c r="EC47" s="948"/>
      <c r="ED47" s="948"/>
      <c r="EE47" s="948"/>
      <c r="EF47" s="948" t="s">
        <v>5303</v>
      </c>
      <c r="EG47" s="948"/>
      <c r="EH47" s="948"/>
      <c r="EI47" s="948"/>
      <c r="EJ47" s="948"/>
      <c r="EK47" s="948"/>
      <c r="EL47" s="948" t="s">
        <v>5303</v>
      </c>
      <c r="EM47" s="948"/>
      <c r="EN47" s="948"/>
      <c r="EO47" s="948"/>
      <c r="EP47" s="948"/>
      <c r="EQ47" s="948"/>
      <c r="ER47" s="948" t="s">
        <v>5303</v>
      </c>
      <c r="ES47" s="948"/>
      <c r="ET47" s="948"/>
      <c r="EU47" s="948"/>
      <c r="EV47" s="948"/>
      <c r="EW47" s="948"/>
      <c r="EX47" s="948" t="s">
        <v>5303</v>
      </c>
      <c r="EY47" s="948"/>
      <c r="EZ47" s="948"/>
      <c r="FA47" s="948"/>
      <c r="FB47" s="948"/>
      <c r="FC47" s="948"/>
      <c r="FD47" s="948" t="s">
        <v>5303</v>
      </c>
      <c r="FE47" s="948"/>
      <c r="FF47" s="948"/>
      <c r="FG47" s="948"/>
      <c r="FH47" s="948"/>
      <c r="FI47" s="948"/>
      <c r="FJ47" s="948" t="s">
        <v>5303</v>
      </c>
      <c r="FK47" s="948"/>
      <c r="FL47" s="948"/>
      <c r="FM47" s="948"/>
      <c r="FN47" s="948"/>
      <c r="FO47" s="948"/>
      <c r="FP47" s="948" t="s">
        <v>5303</v>
      </c>
      <c r="FQ47" s="948"/>
      <c r="FR47" s="948"/>
      <c r="FS47" s="948"/>
      <c r="FT47" s="948"/>
      <c r="FU47" s="948"/>
      <c r="FV47" s="948" t="s">
        <v>5303</v>
      </c>
      <c r="FW47" s="948"/>
      <c r="FX47" s="948"/>
      <c r="FY47" s="948"/>
      <c r="FZ47" s="948"/>
      <c r="GA47" s="948"/>
      <c r="GB47" s="948" t="s">
        <v>5303</v>
      </c>
      <c r="GC47" s="948"/>
      <c r="GD47" s="948"/>
      <c r="GE47" s="948"/>
      <c r="GF47" s="948"/>
      <c r="GG47" s="948"/>
      <c r="GH47" s="948" t="s">
        <v>5303</v>
      </c>
      <c r="GI47" s="948"/>
      <c r="GJ47" s="948"/>
      <c r="GK47" s="948"/>
      <c r="GL47" s="948"/>
      <c r="GM47" s="948"/>
      <c r="GN47" s="948" t="s">
        <v>5303</v>
      </c>
      <c r="GO47" s="948"/>
      <c r="GP47" s="948"/>
      <c r="GQ47" s="948"/>
      <c r="GR47" s="948"/>
      <c r="GS47" s="948"/>
      <c r="GT47" s="948" t="s">
        <v>5303</v>
      </c>
      <c r="GU47" s="948"/>
      <c r="GV47" s="948"/>
      <c r="GW47" s="948"/>
      <c r="GX47" s="948"/>
      <c r="GY47" s="948"/>
      <c r="GZ47" s="948" t="s">
        <v>5303</v>
      </c>
      <c r="HA47" s="948"/>
      <c r="HB47" s="948"/>
      <c r="HC47" s="948"/>
      <c r="HD47" s="948"/>
      <c r="HE47" s="948"/>
      <c r="HF47" s="948" t="s">
        <v>5303</v>
      </c>
      <c r="HG47" s="948"/>
      <c r="HH47" s="948"/>
      <c r="HI47" s="948"/>
      <c r="HJ47" s="948"/>
      <c r="HK47" s="948"/>
      <c r="HL47" s="948" t="s">
        <v>5303</v>
      </c>
      <c r="HM47" s="948"/>
      <c r="HN47" s="948"/>
      <c r="HO47" s="948"/>
      <c r="HP47" s="948"/>
      <c r="HQ47" s="948"/>
      <c r="HR47" s="948" t="s">
        <v>5303</v>
      </c>
      <c r="HS47" s="948"/>
      <c r="HT47" s="948"/>
      <c r="HU47" s="948"/>
      <c r="HV47" s="948"/>
      <c r="HW47" s="948"/>
      <c r="HX47" s="948" t="s">
        <v>5303</v>
      </c>
      <c r="HY47" s="948"/>
      <c r="HZ47" s="948"/>
      <c r="IA47" s="948"/>
      <c r="IB47" s="948"/>
      <c r="IC47" s="948"/>
      <c r="ID47" s="948" t="s">
        <v>5303</v>
      </c>
      <c r="IE47" s="948"/>
      <c r="IF47" s="948"/>
      <c r="IG47" s="948"/>
      <c r="IH47" s="948"/>
      <c r="II47" s="948"/>
      <c r="IJ47" s="948" t="s">
        <v>5303</v>
      </c>
      <c r="IK47" s="948"/>
      <c r="IL47" s="948"/>
      <c r="IM47" s="948"/>
      <c r="IN47" s="948"/>
      <c r="IO47" s="948"/>
      <c r="IP47" s="948" t="s">
        <v>5303</v>
      </c>
      <c r="IQ47" s="948"/>
      <c r="IR47" s="948"/>
      <c r="IS47" s="948"/>
    </row>
    <row r="48" spans="1:253">
      <c r="C48" s="1" t="s">
        <v>4930</v>
      </c>
      <c r="D48" s="1"/>
      <c r="E48" s="1"/>
      <c r="F48" s="614"/>
      <c r="G48" s="1"/>
      <c r="H48" s="1"/>
      <c r="I48" s="1"/>
      <c r="J48" s="948"/>
      <c r="K48" s="948"/>
      <c r="L48" s="948"/>
      <c r="M48" s="948"/>
      <c r="N48" s="948"/>
      <c r="O48" s="948"/>
      <c r="P48" s="948"/>
      <c r="Q48" s="948"/>
      <c r="R48" s="948"/>
      <c r="S48" s="948"/>
      <c r="T48" s="948"/>
      <c r="U48" s="948"/>
      <c r="V48" s="948" t="s">
        <v>5425</v>
      </c>
      <c r="W48" s="948"/>
      <c r="X48" s="948"/>
      <c r="Y48" s="948"/>
      <c r="Z48" s="948"/>
      <c r="AA48" s="948"/>
      <c r="AB48" s="948" t="s">
        <v>5425</v>
      </c>
      <c r="AC48" s="948"/>
      <c r="AD48" s="948"/>
      <c r="AE48" s="948"/>
      <c r="AF48" s="948"/>
      <c r="AG48" s="948"/>
      <c r="AH48" s="948" t="s">
        <v>5425</v>
      </c>
      <c r="AI48" s="948"/>
      <c r="AJ48" s="948"/>
      <c r="AK48" s="948"/>
      <c r="AL48" s="948"/>
      <c r="AM48" s="948"/>
      <c r="AN48" s="948" t="s">
        <v>5425</v>
      </c>
      <c r="AO48" s="948"/>
      <c r="AP48" s="948"/>
      <c r="AQ48" s="948"/>
      <c r="AR48" s="948"/>
      <c r="AS48" s="948"/>
      <c r="AT48" s="948" t="s">
        <v>5425</v>
      </c>
      <c r="AU48" s="948"/>
      <c r="AV48" s="948"/>
      <c r="AW48" s="948"/>
      <c r="AX48" s="948"/>
      <c r="AY48" s="948"/>
      <c r="AZ48" s="948" t="s">
        <v>5425</v>
      </c>
      <c r="BA48" s="948"/>
      <c r="BB48" s="948"/>
      <c r="BC48" s="948"/>
      <c r="BD48" s="948"/>
      <c r="BE48" s="948"/>
      <c r="BF48" s="948" t="s">
        <v>5425</v>
      </c>
      <c r="BG48" s="948"/>
      <c r="BH48" s="948"/>
      <c r="BI48" s="948"/>
      <c r="BJ48" s="948"/>
      <c r="BK48" s="948"/>
      <c r="BL48" s="948" t="s">
        <v>5425</v>
      </c>
      <c r="BM48" s="948"/>
      <c r="BN48" s="948"/>
      <c r="BO48" s="948"/>
      <c r="BP48" s="948"/>
      <c r="BQ48" s="948"/>
      <c r="BR48" s="948" t="s">
        <v>5425</v>
      </c>
      <c r="BS48" s="948"/>
      <c r="BT48" s="948"/>
      <c r="BU48" s="948"/>
      <c r="BV48" s="948"/>
      <c r="BW48" s="948"/>
      <c r="BX48" s="948" t="s">
        <v>5425</v>
      </c>
      <c r="BY48" s="948"/>
      <c r="BZ48" s="948"/>
      <c r="CA48" s="948"/>
      <c r="CB48" s="948"/>
      <c r="CC48" s="948"/>
      <c r="CD48" s="948" t="s">
        <v>5425</v>
      </c>
      <c r="CE48" s="948"/>
      <c r="CF48" s="948"/>
      <c r="CG48" s="948"/>
      <c r="CH48" s="948"/>
      <c r="CI48" s="948"/>
      <c r="CJ48" s="948" t="s">
        <v>5425</v>
      </c>
      <c r="CK48" s="948"/>
      <c r="CL48" s="948"/>
      <c r="CM48" s="948"/>
      <c r="CN48" s="948"/>
      <c r="CO48" s="948"/>
      <c r="CP48" s="948" t="s">
        <v>5425</v>
      </c>
      <c r="CQ48" s="948"/>
      <c r="CR48" s="948"/>
      <c r="CS48" s="948"/>
      <c r="CT48" s="948"/>
      <c r="CU48" s="948"/>
      <c r="CV48" s="948" t="s">
        <v>5425</v>
      </c>
      <c r="CW48" s="948"/>
      <c r="CX48" s="948"/>
      <c r="CY48" s="948"/>
      <c r="CZ48" s="948"/>
      <c r="DA48" s="948"/>
      <c r="DB48" s="948" t="s">
        <v>5425</v>
      </c>
      <c r="DC48" s="948"/>
      <c r="DD48" s="948"/>
      <c r="DE48" s="948"/>
      <c r="DF48" s="948"/>
      <c r="DG48" s="948"/>
      <c r="DH48" s="948" t="s">
        <v>5425</v>
      </c>
      <c r="DI48" s="948"/>
      <c r="DJ48" s="948"/>
      <c r="DK48" s="948"/>
      <c r="DL48" s="948"/>
      <c r="DM48" s="948"/>
      <c r="DN48" s="948" t="s">
        <v>5425</v>
      </c>
      <c r="DO48" s="948"/>
      <c r="DP48" s="948"/>
      <c r="DQ48" s="948"/>
      <c r="DR48" s="948"/>
      <c r="DS48" s="948"/>
      <c r="DT48" s="948" t="s">
        <v>5425</v>
      </c>
      <c r="DU48" s="948"/>
      <c r="DV48" s="948"/>
      <c r="DW48" s="948"/>
      <c r="DX48" s="948"/>
      <c r="DY48" s="948"/>
      <c r="DZ48" s="948" t="s">
        <v>5425</v>
      </c>
      <c r="EA48" s="948"/>
      <c r="EB48" s="948"/>
      <c r="EC48" s="948"/>
      <c r="ED48" s="948"/>
      <c r="EE48" s="948"/>
      <c r="EF48" s="948" t="s">
        <v>5425</v>
      </c>
      <c r="EG48" s="948"/>
      <c r="EH48" s="948"/>
      <c r="EI48" s="948"/>
      <c r="EJ48" s="948"/>
      <c r="EK48" s="948"/>
      <c r="EL48" s="948" t="s">
        <v>5425</v>
      </c>
      <c r="EM48" s="948"/>
      <c r="EN48" s="948"/>
      <c r="EO48" s="948"/>
      <c r="EP48" s="948"/>
      <c r="EQ48" s="948"/>
      <c r="ER48" s="948" t="s">
        <v>5425</v>
      </c>
      <c r="ES48" s="948"/>
      <c r="ET48" s="948"/>
      <c r="EU48" s="948"/>
      <c r="EV48" s="948"/>
      <c r="EW48" s="948"/>
      <c r="EX48" s="948" t="s">
        <v>5425</v>
      </c>
      <c r="EY48" s="948"/>
      <c r="EZ48" s="948"/>
      <c r="FA48" s="948"/>
      <c r="FB48" s="948"/>
      <c r="FC48" s="948"/>
      <c r="FD48" s="948" t="s">
        <v>5425</v>
      </c>
      <c r="FE48" s="948"/>
      <c r="FF48" s="948"/>
      <c r="FG48" s="948"/>
      <c r="FH48" s="948"/>
      <c r="FI48" s="948"/>
      <c r="FJ48" s="948" t="s">
        <v>5425</v>
      </c>
      <c r="FK48" s="948"/>
      <c r="FL48" s="948"/>
      <c r="FM48" s="948"/>
      <c r="FN48" s="948"/>
      <c r="FO48" s="948"/>
      <c r="FP48" s="948" t="s">
        <v>5425</v>
      </c>
      <c r="FQ48" s="948"/>
      <c r="FR48" s="948"/>
      <c r="FS48" s="948"/>
      <c r="FT48" s="948"/>
      <c r="FU48" s="948"/>
      <c r="FV48" s="948" t="s">
        <v>5425</v>
      </c>
      <c r="FW48" s="948"/>
      <c r="FX48" s="948"/>
      <c r="FY48" s="948"/>
      <c r="FZ48" s="948"/>
      <c r="GA48" s="948"/>
      <c r="GB48" s="948" t="s">
        <v>5425</v>
      </c>
      <c r="GC48" s="948"/>
      <c r="GD48" s="948"/>
      <c r="GE48" s="948"/>
      <c r="GF48" s="948"/>
      <c r="GG48" s="948"/>
      <c r="GH48" s="948" t="s">
        <v>5425</v>
      </c>
      <c r="GI48" s="948"/>
      <c r="GJ48" s="948"/>
      <c r="GK48" s="948"/>
      <c r="GL48" s="948"/>
      <c r="GM48" s="948"/>
      <c r="GN48" s="948" t="s">
        <v>5425</v>
      </c>
      <c r="GO48" s="948"/>
      <c r="GP48" s="948"/>
      <c r="GQ48" s="948"/>
      <c r="GR48" s="948"/>
      <c r="GS48" s="948"/>
      <c r="GT48" s="948" t="s">
        <v>5425</v>
      </c>
      <c r="GU48" s="948"/>
      <c r="GV48" s="948"/>
      <c r="GW48" s="948"/>
      <c r="GX48" s="948"/>
      <c r="GY48" s="948"/>
      <c r="GZ48" s="948" t="s">
        <v>5425</v>
      </c>
      <c r="HA48" s="948"/>
      <c r="HB48" s="948"/>
      <c r="HC48" s="948"/>
      <c r="HD48" s="948"/>
      <c r="HE48" s="948"/>
      <c r="HF48" s="948" t="s">
        <v>5425</v>
      </c>
      <c r="HG48" s="948"/>
      <c r="HH48" s="948"/>
      <c r="HI48" s="948"/>
      <c r="HJ48" s="948"/>
      <c r="HK48" s="948"/>
      <c r="HL48" s="948" t="s">
        <v>5425</v>
      </c>
      <c r="HM48" s="948"/>
      <c r="HN48" s="948"/>
      <c r="HO48" s="948"/>
      <c r="HP48" s="948"/>
      <c r="HQ48" s="948"/>
      <c r="HR48" s="948" t="s">
        <v>5425</v>
      </c>
      <c r="HS48" s="948"/>
      <c r="HT48" s="948"/>
      <c r="HU48" s="948"/>
      <c r="HV48" s="948"/>
      <c r="HW48" s="948"/>
      <c r="HX48" s="948" t="s">
        <v>5425</v>
      </c>
      <c r="HY48" s="948"/>
      <c r="HZ48" s="948"/>
      <c r="IA48" s="948"/>
      <c r="IB48" s="948"/>
      <c r="IC48" s="948"/>
      <c r="ID48" s="948" t="s">
        <v>5425</v>
      </c>
      <c r="IE48" s="948"/>
      <c r="IF48" s="948"/>
      <c r="IG48" s="948"/>
      <c r="IH48" s="948"/>
      <c r="II48" s="948"/>
      <c r="IJ48" s="948" t="s">
        <v>5425</v>
      </c>
      <c r="IK48" s="948"/>
      <c r="IL48" s="948"/>
      <c r="IM48" s="948"/>
      <c r="IN48" s="948"/>
      <c r="IO48" s="948"/>
      <c r="IP48" s="948" t="s">
        <v>5425</v>
      </c>
      <c r="IQ48" s="948"/>
      <c r="IR48" s="948"/>
      <c r="IS48" s="948"/>
    </row>
    <row r="49" spans="1:256">
      <c r="B49" s="1"/>
      <c r="C49" s="1"/>
      <c r="D49" s="1"/>
      <c r="E49" s="1"/>
      <c r="F49" s="614"/>
      <c r="G49" s="1"/>
      <c r="H49" s="1"/>
      <c r="I49" s="1"/>
      <c r="J49" s="1"/>
      <c r="K49" s="1"/>
      <c r="L49" s="1"/>
      <c r="M49" s="1"/>
      <c r="N49" s="1"/>
      <c r="O49" s="1"/>
      <c r="P49" s="948"/>
      <c r="Q49" s="948"/>
      <c r="R49" s="948"/>
      <c r="S49" s="948"/>
      <c r="T49" s="948"/>
      <c r="U49" s="948"/>
      <c r="V49" s="948" t="s">
        <v>4930</v>
      </c>
      <c r="W49" s="948"/>
      <c r="X49" s="948"/>
      <c r="Y49" s="948"/>
      <c r="Z49" s="948"/>
      <c r="AA49" s="948"/>
      <c r="AB49" s="948" t="s">
        <v>4930</v>
      </c>
      <c r="AC49" s="948"/>
      <c r="AD49" s="948"/>
      <c r="AE49" s="948"/>
      <c r="AF49" s="948"/>
      <c r="AG49" s="948"/>
      <c r="AH49" s="948" t="s">
        <v>4930</v>
      </c>
      <c r="AI49" s="948"/>
      <c r="AJ49" s="948"/>
      <c r="AK49" s="948"/>
      <c r="AL49" s="948"/>
      <c r="AM49" s="948"/>
      <c r="AN49" s="948" t="s">
        <v>4930</v>
      </c>
      <c r="AO49" s="948"/>
      <c r="AP49" s="948"/>
      <c r="AQ49" s="948"/>
      <c r="AR49" s="948"/>
      <c r="AS49" s="948"/>
      <c r="AT49" s="948" t="s">
        <v>4930</v>
      </c>
      <c r="AU49" s="948"/>
      <c r="AV49" s="948"/>
      <c r="AW49" s="948"/>
      <c r="AX49" s="948"/>
      <c r="AY49" s="948"/>
      <c r="AZ49" s="948" t="s">
        <v>4930</v>
      </c>
      <c r="BA49" s="948"/>
      <c r="BB49" s="948"/>
      <c r="BC49" s="948"/>
      <c r="BD49" s="948"/>
      <c r="BE49" s="948"/>
      <c r="BF49" s="948" t="s">
        <v>4930</v>
      </c>
      <c r="BG49" s="948"/>
      <c r="BH49" s="948"/>
      <c r="BI49" s="948"/>
      <c r="BJ49" s="948"/>
      <c r="BK49" s="948"/>
      <c r="BL49" s="948" t="s">
        <v>4930</v>
      </c>
      <c r="BM49" s="948"/>
      <c r="BN49" s="948"/>
      <c r="BO49" s="948"/>
      <c r="BP49" s="948"/>
      <c r="BQ49" s="948"/>
      <c r="BR49" s="948" t="s">
        <v>4930</v>
      </c>
      <c r="BS49" s="948"/>
      <c r="BT49" s="948"/>
      <c r="BU49" s="948"/>
      <c r="BV49" s="948"/>
      <c r="BW49" s="948"/>
      <c r="BX49" s="948" t="s">
        <v>4930</v>
      </c>
      <c r="BY49" s="948"/>
      <c r="BZ49" s="948"/>
      <c r="CA49" s="948"/>
      <c r="CB49" s="948"/>
      <c r="CC49" s="948"/>
      <c r="CD49" s="948" t="s">
        <v>4930</v>
      </c>
      <c r="CE49" s="948"/>
      <c r="CF49" s="948"/>
      <c r="CG49" s="948"/>
      <c r="CH49" s="948"/>
      <c r="CI49" s="948"/>
      <c r="CJ49" s="948" t="s">
        <v>4930</v>
      </c>
      <c r="CK49" s="948"/>
      <c r="CL49" s="948"/>
      <c r="CM49" s="948"/>
      <c r="CN49" s="948"/>
      <c r="CO49" s="948"/>
      <c r="CP49" s="948" t="s">
        <v>4930</v>
      </c>
      <c r="CQ49" s="948"/>
      <c r="CR49" s="948"/>
      <c r="CS49" s="948"/>
      <c r="CT49" s="948"/>
      <c r="CU49" s="948"/>
      <c r="CV49" s="948" t="s">
        <v>4930</v>
      </c>
      <c r="CW49" s="948"/>
      <c r="CX49" s="948"/>
      <c r="CY49" s="948"/>
      <c r="CZ49" s="948"/>
      <c r="DA49" s="948"/>
      <c r="DB49" s="948" t="s">
        <v>4930</v>
      </c>
      <c r="DC49" s="948"/>
      <c r="DD49" s="948"/>
      <c r="DE49" s="948"/>
      <c r="DF49" s="948"/>
      <c r="DG49" s="948"/>
      <c r="DH49" s="948" t="s">
        <v>4930</v>
      </c>
      <c r="DI49" s="948"/>
      <c r="DJ49" s="948"/>
      <c r="DK49" s="948"/>
      <c r="DL49" s="948"/>
      <c r="DM49" s="948"/>
      <c r="DN49" s="948" t="s">
        <v>4930</v>
      </c>
      <c r="DO49" s="948"/>
      <c r="DP49" s="948"/>
      <c r="DQ49" s="948"/>
      <c r="DR49" s="948"/>
      <c r="DS49" s="948"/>
      <c r="DT49" s="948" t="s">
        <v>4930</v>
      </c>
      <c r="DU49" s="948"/>
      <c r="DV49" s="948"/>
      <c r="DW49" s="948"/>
      <c r="DX49" s="948"/>
      <c r="DY49" s="948"/>
      <c r="DZ49" s="948" t="s">
        <v>4930</v>
      </c>
      <c r="EA49" s="948"/>
      <c r="EB49" s="948"/>
      <c r="EC49" s="948"/>
      <c r="ED49" s="948"/>
      <c r="EE49" s="948"/>
      <c r="EF49" s="948" t="s">
        <v>4930</v>
      </c>
      <c r="EG49" s="948"/>
      <c r="EH49" s="948"/>
      <c r="EI49" s="948"/>
      <c r="EJ49" s="948"/>
      <c r="EK49" s="948"/>
      <c r="EL49" s="948" t="s">
        <v>4930</v>
      </c>
      <c r="EM49" s="948"/>
      <c r="EN49" s="948"/>
      <c r="EO49" s="948"/>
      <c r="EP49" s="948"/>
      <c r="EQ49" s="948"/>
      <c r="ER49" s="948" t="s">
        <v>4930</v>
      </c>
      <c r="ES49" s="948"/>
      <c r="ET49" s="948"/>
      <c r="EU49" s="948"/>
      <c r="EV49" s="948"/>
      <c r="EW49" s="948"/>
      <c r="EX49" s="948" t="s">
        <v>4930</v>
      </c>
      <c r="EY49" s="948"/>
      <c r="EZ49" s="948"/>
      <c r="FA49" s="948"/>
      <c r="FB49" s="948"/>
      <c r="FC49" s="948"/>
      <c r="FD49" s="948" t="s">
        <v>4930</v>
      </c>
      <c r="FE49" s="948"/>
      <c r="FF49" s="948"/>
      <c r="FG49" s="948"/>
      <c r="FH49" s="948"/>
      <c r="FI49" s="948"/>
      <c r="FJ49" s="948" t="s">
        <v>4930</v>
      </c>
      <c r="FK49" s="948"/>
      <c r="FL49" s="948"/>
      <c r="FM49" s="948"/>
      <c r="FN49" s="948"/>
      <c r="FO49" s="948"/>
      <c r="FP49" s="948" t="s">
        <v>4930</v>
      </c>
      <c r="FQ49" s="948"/>
      <c r="FR49" s="948"/>
      <c r="FS49" s="948"/>
      <c r="FT49" s="948"/>
      <c r="FU49" s="948"/>
      <c r="FV49" s="948" t="s">
        <v>4930</v>
      </c>
      <c r="FW49" s="948"/>
      <c r="FX49" s="948"/>
      <c r="FY49" s="948"/>
      <c r="FZ49" s="948"/>
      <c r="GA49" s="948"/>
      <c r="GB49" s="948" t="s">
        <v>4930</v>
      </c>
      <c r="GC49" s="948"/>
      <c r="GD49" s="948"/>
      <c r="GE49" s="948"/>
      <c r="GF49" s="948"/>
      <c r="GG49" s="948"/>
      <c r="GH49" s="948" t="s">
        <v>4930</v>
      </c>
      <c r="GI49" s="948"/>
      <c r="GJ49" s="948"/>
      <c r="GK49" s="948"/>
      <c r="GL49" s="948"/>
      <c r="GM49" s="948"/>
      <c r="GN49" s="948" t="s">
        <v>4930</v>
      </c>
      <c r="GO49" s="948"/>
      <c r="GP49" s="948"/>
      <c r="GQ49" s="948"/>
      <c r="GR49" s="948"/>
      <c r="GS49" s="948"/>
      <c r="GT49" s="948" t="s">
        <v>4930</v>
      </c>
      <c r="GU49" s="948"/>
      <c r="GV49" s="948"/>
      <c r="GW49" s="948"/>
      <c r="GX49" s="948"/>
      <c r="GY49" s="948"/>
      <c r="GZ49" s="948" t="s">
        <v>4930</v>
      </c>
      <c r="HA49" s="948"/>
      <c r="HB49" s="948"/>
      <c r="HC49" s="948"/>
      <c r="HD49" s="948"/>
      <c r="HE49" s="948"/>
      <c r="HF49" s="948" t="s">
        <v>4930</v>
      </c>
      <c r="HG49" s="948"/>
      <c r="HH49" s="948"/>
      <c r="HI49" s="948"/>
      <c r="HJ49" s="948"/>
      <c r="HK49" s="948"/>
      <c r="HL49" s="948" t="s">
        <v>4930</v>
      </c>
      <c r="HM49" s="948"/>
      <c r="HN49" s="948"/>
      <c r="HO49" s="948"/>
      <c r="HP49" s="948"/>
      <c r="HQ49" s="948"/>
      <c r="HR49" s="948" t="s">
        <v>4930</v>
      </c>
      <c r="HS49" s="948"/>
      <c r="HT49" s="948"/>
      <c r="HU49" s="948"/>
      <c r="HV49" s="948"/>
      <c r="HW49" s="948"/>
      <c r="HX49" s="948" t="s">
        <v>4930</v>
      </c>
      <c r="HY49" s="948"/>
      <c r="HZ49" s="948"/>
      <c r="IA49" s="948"/>
      <c r="IB49" s="948"/>
      <c r="IC49" s="948"/>
      <c r="ID49" s="948" t="s">
        <v>4930</v>
      </c>
      <c r="IE49" s="948"/>
      <c r="IF49" s="948"/>
      <c r="IG49" s="948"/>
      <c r="IH49" s="948"/>
      <c r="II49" s="948"/>
      <c r="IJ49" s="948" t="s">
        <v>4930</v>
      </c>
      <c r="IK49" s="948"/>
      <c r="IL49" s="948"/>
      <c r="IM49" s="948"/>
      <c r="IN49" s="948"/>
      <c r="IO49" s="948"/>
      <c r="IP49" s="948" t="s">
        <v>4930</v>
      </c>
      <c r="IQ49" s="948"/>
      <c r="IR49" s="948"/>
      <c r="IS49" s="948"/>
      <c r="IT49" s="948"/>
      <c r="IU49" s="948"/>
      <c r="IV49" s="1" t="s">
        <v>4930</v>
      </c>
    </row>
    <row r="50" spans="1:256">
      <c r="A50" s="10"/>
      <c r="B50" s="10"/>
      <c r="C50" s="9"/>
      <c r="D50" s="9"/>
      <c r="E50" s="9"/>
      <c r="F50" s="617"/>
      <c r="G50" s="597"/>
    </row>
    <row r="51" spans="1:256">
      <c r="A51" s="23"/>
    </row>
    <row r="52" spans="1:256">
      <c r="A52" s="23"/>
    </row>
    <row r="53" spans="1:256" s="267" customFormat="1">
      <c r="A53" s="23"/>
      <c r="B53" s="947"/>
      <c r="C53" s="947"/>
      <c r="D53" s="947"/>
      <c r="E53" s="947"/>
      <c r="F53" s="595"/>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590"/>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590"/>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590"/>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DH49:DM49"/>
    <mergeCell ref="DB49:DG49"/>
    <mergeCell ref="CP48:CU48"/>
    <mergeCell ref="EX49:FC49"/>
    <mergeCell ref="C1:G1"/>
    <mergeCell ref="C19:G19"/>
    <mergeCell ref="J47:O47"/>
    <mergeCell ref="P47:U47"/>
    <mergeCell ref="J48:O48"/>
    <mergeCell ref="P48:U48"/>
    <mergeCell ref="AH47:AM47"/>
    <mergeCell ref="AN47:AS47"/>
    <mergeCell ref="V47:AA47"/>
    <mergeCell ref="AB47:AG47"/>
    <mergeCell ref="V48:AA48"/>
    <mergeCell ref="AB48:AG48"/>
    <mergeCell ref="AH48:AM48"/>
    <mergeCell ref="AN48:AS48"/>
    <mergeCell ref="GZ49:HE49"/>
    <mergeCell ref="GZ48:HE48"/>
    <mergeCell ref="GB48:GG48"/>
    <mergeCell ref="GN48:GS48"/>
    <mergeCell ref="GB49:GG49"/>
    <mergeCell ref="GH49:GM49"/>
    <mergeCell ref="GZ47:HE47"/>
    <mergeCell ref="GH48:GM48"/>
    <mergeCell ref="GT48:GY48"/>
    <mergeCell ref="GN47:GS47"/>
    <mergeCell ref="GH47:GM47"/>
    <mergeCell ref="GT47:GY47"/>
    <mergeCell ref="DB47:DG47"/>
    <mergeCell ref="BX47:CC47"/>
    <mergeCell ref="CP47:CU47"/>
    <mergeCell ref="CV47:DA47"/>
    <mergeCell ref="CJ47:CO47"/>
    <mergeCell ref="FV49:GA49"/>
    <mergeCell ref="FD49:FI49"/>
    <mergeCell ref="EX48:FC48"/>
    <mergeCell ref="EL49:EQ49"/>
    <mergeCell ref="ER48:EW48"/>
    <mergeCell ref="ER47:EW47"/>
    <mergeCell ref="FD47:FI47"/>
    <mergeCell ref="DN48:DS48"/>
    <mergeCell ref="EX47:FC47"/>
    <mergeCell ref="EL48:EQ48"/>
    <mergeCell ref="EF48:EK48"/>
    <mergeCell ref="FD48:FI48"/>
    <mergeCell ref="DT48:DY48"/>
    <mergeCell ref="DZ48:EE48"/>
    <mergeCell ref="HL47:HQ47"/>
    <mergeCell ref="IP49:IU49"/>
    <mergeCell ref="HX49:IC49"/>
    <mergeCell ref="DT49:DY49"/>
    <mergeCell ref="GB47:GG47"/>
    <mergeCell ref="FV48:GA48"/>
    <mergeCell ref="FJ47:FO47"/>
    <mergeCell ref="FJ48:FO48"/>
    <mergeCell ref="FV47:GA47"/>
    <mergeCell ref="FP48:FU48"/>
    <mergeCell ref="ID49:II49"/>
    <mergeCell ref="ID48:II48"/>
    <mergeCell ref="IJ49:IO49"/>
    <mergeCell ref="EF49:EK49"/>
    <mergeCell ref="IP47:IS47"/>
    <mergeCell ref="IJ47:IO47"/>
    <mergeCell ref="HR47:HW47"/>
    <mergeCell ref="HF47:HK47"/>
    <mergeCell ref="ID47:II47"/>
    <mergeCell ref="HX47:IC47"/>
    <mergeCell ref="BR47:BW47"/>
    <mergeCell ref="CD47:CI47"/>
    <mergeCell ref="BL47:BQ47"/>
    <mergeCell ref="CD49:CI49"/>
    <mergeCell ref="BX49:CC49"/>
    <mergeCell ref="IP48:IS48"/>
    <mergeCell ref="HX48:IC48"/>
    <mergeCell ref="HR49:HW49"/>
    <mergeCell ref="HR48:HW48"/>
    <mergeCell ref="IJ48:IO48"/>
    <mergeCell ref="HL49:HQ49"/>
    <mergeCell ref="HF49:HK49"/>
    <mergeCell ref="DB48:DG48"/>
    <mergeCell ref="HF48:HK48"/>
    <mergeCell ref="HL48:HQ48"/>
    <mergeCell ref="DN49:DS49"/>
    <mergeCell ref="DH48:DM48"/>
    <mergeCell ref="GT49:GY49"/>
    <mergeCell ref="GN49:GS49"/>
    <mergeCell ref="FJ49:FO49"/>
    <mergeCell ref="FP49:FU49"/>
    <mergeCell ref="DH47:DM47"/>
    <mergeCell ref="DZ47:EE47"/>
    <mergeCell ref="EL47:EQ47"/>
    <mergeCell ref="DN47:DS47"/>
    <mergeCell ref="DT47:DY47"/>
    <mergeCell ref="EF47:EK47"/>
    <mergeCell ref="ER49:EW49"/>
    <mergeCell ref="DZ49:EE49"/>
    <mergeCell ref="FP47:FU47"/>
    <mergeCell ref="CV49:DA49"/>
    <mergeCell ref="CJ49:CO49"/>
    <mergeCell ref="BR49:BW49"/>
    <mergeCell ref="AZ48:BE48"/>
    <mergeCell ref="BF48:BK48"/>
    <mergeCell ref="BX48:CC48"/>
    <mergeCell ref="CD48:CI48"/>
    <mergeCell ref="CJ48:CO48"/>
    <mergeCell ref="BL48:BQ48"/>
    <mergeCell ref="P49:U49"/>
    <mergeCell ref="V49:AA49"/>
    <mergeCell ref="AB49:AG49"/>
    <mergeCell ref="AH49:AM49"/>
    <mergeCell ref="AT47:AY47"/>
    <mergeCell ref="AT48:AY48"/>
    <mergeCell ref="CV48:DA48"/>
    <mergeCell ref="AZ47:BE47"/>
    <mergeCell ref="BR48:BW48"/>
    <mergeCell ref="BF47:BK47"/>
    <mergeCell ref="AN49:AS49"/>
    <mergeCell ref="AT49:AY49"/>
    <mergeCell ref="BL49:BQ49"/>
    <mergeCell ref="AZ49:BE49"/>
    <mergeCell ref="BF49:BK49"/>
    <mergeCell ref="CP49:CU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E43" sqref="E4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5191</v>
      </c>
      <c r="D1" s="949"/>
      <c r="E1" s="949"/>
      <c r="F1" s="949"/>
      <c r="G1" s="949"/>
    </row>
    <row r="2" spans="1:8">
      <c r="A2" s="268" t="s">
        <v>5192</v>
      </c>
      <c r="G2" s="22"/>
    </row>
    <row r="3" spans="1:8">
      <c r="A3" s="267" t="s">
        <v>5361</v>
      </c>
      <c r="G3" s="31">
        <v>40633</v>
      </c>
    </row>
    <row r="4" spans="1:8">
      <c r="A4" s="267" t="s">
        <v>4870</v>
      </c>
      <c r="G4" s="24" t="s">
        <v>5100</v>
      </c>
    </row>
    <row r="5" spans="1:8">
      <c r="A5" s="267" t="s">
        <v>4966</v>
      </c>
    </row>
    <row r="6" spans="1:8">
      <c r="C6" s="49" t="s">
        <v>4991</v>
      </c>
      <c r="D6" s="173"/>
      <c r="E6" s="173"/>
      <c r="F6" s="248"/>
      <c r="G6" s="46"/>
      <c r="H6" s="199"/>
    </row>
    <row r="7" spans="1:8">
      <c r="C7" s="269" t="s">
        <v>5247</v>
      </c>
      <c r="D7" s="174"/>
      <c r="E7" s="174"/>
      <c r="F7" s="249"/>
      <c r="G7" s="48"/>
      <c r="H7" s="199"/>
    </row>
    <row r="8" spans="1:8">
      <c r="A8" s="267" t="s">
        <v>4992</v>
      </c>
      <c r="C8" s="269" t="s">
        <v>4919</v>
      </c>
      <c r="D8" s="174"/>
      <c r="E8" s="174"/>
      <c r="F8" s="249"/>
      <c r="G8" s="270"/>
      <c r="H8" s="199"/>
    </row>
    <row r="9" spans="1:8">
      <c r="A9" s="267" t="s">
        <v>4993</v>
      </c>
      <c r="C9" s="269" t="s">
        <v>5311</v>
      </c>
      <c r="D9" s="174"/>
      <c r="E9" s="174"/>
      <c r="F9" s="249"/>
      <c r="G9" s="270"/>
      <c r="H9" s="199"/>
    </row>
    <row r="10" spans="1:8">
      <c r="A10" s="271" t="s">
        <v>2889</v>
      </c>
      <c r="C10" s="272"/>
      <c r="D10" s="174"/>
      <c r="E10" s="174"/>
      <c r="F10" s="249"/>
      <c r="G10" s="270"/>
      <c r="H10" s="199"/>
    </row>
    <row r="11" spans="1:8">
      <c r="A11" s="271" t="s">
        <v>3253</v>
      </c>
      <c r="C11" s="47" t="s">
        <v>5076</v>
      </c>
      <c r="D11" s="199"/>
      <c r="E11" s="199"/>
      <c r="F11" s="273"/>
      <c r="G11" s="270"/>
      <c r="H11" s="199"/>
    </row>
    <row r="12" spans="1:8">
      <c r="A12" s="271"/>
      <c r="C12" s="47" t="s">
        <v>5359</v>
      </c>
      <c r="D12" s="174"/>
      <c r="E12" s="174"/>
      <c r="F12" s="249"/>
      <c r="G12" s="270"/>
      <c r="H12" s="199"/>
    </row>
    <row r="13" spans="1:8">
      <c r="A13" s="271"/>
      <c r="C13" s="47" t="s">
        <v>5074</v>
      </c>
      <c r="D13" s="199"/>
      <c r="E13" s="199"/>
      <c r="F13" s="273"/>
      <c r="G13" s="270"/>
      <c r="H13" s="199"/>
    </row>
    <row r="14" spans="1:8">
      <c r="A14" s="274"/>
      <c r="C14" s="47" t="s">
        <v>5075</v>
      </c>
      <c r="D14" s="199"/>
      <c r="E14" s="199"/>
      <c r="F14" s="273"/>
      <c r="G14" s="275"/>
      <c r="H14" s="199"/>
    </row>
    <row r="15" spans="1:8">
      <c r="A15" s="274" t="s">
        <v>4869</v>
      </c>
      <c r="C15" s="272" t="s">
        <v>5619</v>
      </c>
      <c r="D15" s="199"/>
      <c r="E15" s="199"/>
      <c r="F15" s="273"/>
      <c r="G15" s="270"/>
      <c r="H15" s="199"/>
    </row>
    <row r="16" spans="1:8">
      <c r="A16" s="271" t="s">
        <v>5582</v>
      </c>
      <c r="C16" s="272"/>
      <c r="D16" s="199"/>
      <c r="E16" s="199"/>
      <c r="F16" s="273"/>
      <c r="G16" s="270"/>
      <c r="H16" s="199"/>
    </row>
    <row r="17" spans="1:8">
      <c r="C17" s="276" t="s">
        <v>5834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5835</v>
      </c>
      <c r="C20" s="274"/>
      <c r="D20" s="274"/>
      <c r="E20" s="274"/>
      <c r="F20" s="280"/>
    </row>
    <row r="21" spans="1:8">
      <c r="A21" s="810"/>
      <c r="C21" s="274"/>
      <c r="D21" s="274"/>
      <c r="E21" s="274"/>
      <c r="F21" s="280"/>
    </row>
    <row r="22" spans="1:8" s="286" customFormat="1" ht="16" customHeight="1">
      <c r="A22" s="282"/>
      <c r="B22" s="18"/>
      <c r="C22" s="8"/>
      <c r="D22" s="8"/>
      <c r="E22" s="8"/>
      <c r="F22" s="283"/>
      <c r="G22" s="284"/>
      <c r="H22" s="285"/>
    </row>
    <row r="23" spans="1:8" ht="29" customHeight="1">
      <c r="A23" s="287" t="s">
        <v>5738</v>
      </c>
      <c r="B23" s="30" t="s">
        <v>5073</v>
      </c>
      <c r="C23" s="168" t="s">
        <v>5861</v>
      </c>
      <c r="D23" s="30" t="s">
        <v>5360</v>
      </c>
      <c r="E23" s="30" t="s">
        <v>5091</v>
      </c>
      <c r="F23" s="253" t="s">
        <v>5349</v>
      </c>
      <c r="G23" s="30" t="s">
        <v>5350</v>
      </c>
      <c r="H23" s="13"/>
    </row>
    <row r="24" spans="1:8">
      <c r="A24" s="288">
        <v>40636</v>
      </c>
      <c r="B24" s="289" t="s">
        <v>2615</v>
      </c>
      <c r="C24" s="290">
        <v>210</v>
      </c>
      <c r="D24" s="291">
        <v>3.5</v>
      </c>
      <c r="E24" s="290">
        <f t="shared" ref="E24:E33" si="0">C24*D24</f>
        <v>735</v>
      </c>
      <c r="F24" s="233">
        <v>0.93</v>
      </c>
      <c r="G24" s="223">
        <f t="shared" ref="G24:G39" si="1">E24*(1-F24)</f>
        <v>51.449999999999967</v>
      </c>
      <c r="H24" s="13"/>
    </row>
    <row r="25" spans="1:8">
      <c r="A25" s="23"/>
      <c r="B25" s="289" t="s">
        <v>5759</v>
      </c>
      <c r="C25" s="290"/>
      <c r="D25" s="291"/>
      <c r="E25" s="290">
        <f t="shared" si="0"/>
        <v>0</v>
      </c>
      <c r="F25" s="292"/>
      <c r="G25" s="223">
        <f t="shared" si="1"/>
        <v>0</v>
      </c>
      <c r="H25" s="178"/>
    </row>
    <row r="26" spans="1:8">
      <c r="A26" s="293"/>
      <c r="B26" s="294" t="s">
        <v>5859</v>
      </c>
      <c r="C26" s="290"/>
      <c r="D26" s="291"/>
      <c r="E26" s="290">
        <f t="shared" si="0"/>
        <v>0</v>
      </c>
      <c r="F26" s="292"/>
      <c r="G26" s="223">
        <f t="shared" si="1"/>
        <v>0</v>
      </c>
      <c r="H26" s="178"/>
    </row>
    <row r="27" spans="1:8">
      <c r="A27" s="293"/>
      <c r="B27" s="294" t="s">
        <v>5860</v>
      </c>
      <c r="C27" s="290"/>
      <c r="D27" s="291"/>
      <c r="E27" s="290">
        <f t="shared" si="0"/>
        <v>0</v>
      </c>
      <c r="F27" s="292"/>
      <c r="G27" s="223">
        <f t="shared" si="1"/>
        <v>0</v>
      </c>
      <c r="H27" s="178"/>
    </row>
    <row r="28" spans="1:8">
      <c r="A28" s="293"/>
      <c r="B28" s="294" t="s">
        <v>5092</v>
      </c>
      <c r="C28" s="290"/>
      <c r="D28" s="291"/>
      <c r="E28" s="290">
        <f t="shared" si="0"/>
        <v>0</v>
      </c>
      <c r="F28" s="292"/>
      <c r="G28" s="223">
        <f t="shared" si="1"/>
        <v>0</v>
      </c>
      <c r="H28" s="178"/>
    </row>
    <row r="29" spans="1:8">
      <c r="A29" s="293"/>
      <c r="B29" s="294" t="s">
        <v>5235</v>
      </c>
      <c r="C29" s="290"/>
      <c r="D29" s="291"/>
      <c r="E29" s="290">
        <f t="shared" si="0"/>
        <v>0</v>
      </c>
      <c r="F29" s="292"/>
      <c r="G29" s="223">
        <f t="shared" si="1"/>
        <v>0</v>
      </c>
      <c r="H29" s="178"/>
    </row>
    <row r="30" spans="1:8">
      <c r="A30" s="293"/>
      <c r="B30" s="294" t="s">
        <v>5108</v>
      </c>
      <c r="C30" s="290"/>
      <c r="D30" s="291"/>
      <c r="E30" s="290">
        <f t="shared" si="0"/>
        <v>0</v>
      </c>
      <c r="F30" s="292"/>
      <c r="G30" s="223">
        <f t="shared" si="1"/>
        <v>0</v>
      </c>
      <c r="H30" s="178"/>
    </row>
    <row r="31" spans="1:8">
      <c r="A31" s="293"/>
      <c r="B31" s="294" t="s">
        <v>5109</v>
      </c>
      <c r="C31" s="290"/>
      <c r="D31" s="291"/>
      <c r="E31" s="290">
        <f t="shared" si="0"/>
        <v>0</v>
      </c>
      <c r="F31" s="292"/>
      <c r="G31" s="223">
        <f t="shared" si="1"/>
        <v>0</v>
      </c>
      <c r="H31" s="178"/>
    </row>
    <row r="32" spans="1:8">
      <c r="A32" s="293"/>
      <c r="B32" s="294" t="s">
        <v>5110</v>
      </c>
      <c r="C32" s="290"/>
      <c r="D32" s="291"/>
      <c r="E32" s="290">
        <f t="shared" si="0"/>
        <v>0</v>
      </c>
      <c r="F32" s="292"/>
      <c r="G32" s="223">
        <f t="shared" si="1"/>
        <v>0</v>
      </c>
      <c r="H32" s="178"/>
    </row>
    <row r="33" spans="1:253">
      <c r="A33" s="293"/>
      <c r="B33" s="294" t="s">
        <v>5214</v>
      </c>
      <c r="C33" s="290">
        <v>75</v>
      </c>
      <c r="D33" s="291">
        <v>4</v>
      </c>
      <c r="E33" s="290">
        <f t="shared" si="0"/>
        <v>300</v>
      </c>
      <c r="F33" s="292">
        <v>1</v>
      </c>
      <c r="G33" s="223">
        <f t="shared" si="1"/>
        <v>0</v>
      </c>
      <c r="H33" s="13"/>
    </row>
    <row r="34" spans="1:253">
      <c r="A34" s="293"/>
      <c r="B34" s="294" t="s">
        <v>5241</v>
      </c>
      <c r="C34" s="290">
        <v>250</v>
      </c>
      <c r="D34" s="296" t="s">
        <v>5242</v>
      </c>
      <c r="E34" s="290">
        <v>250</v>
      </c>
      <c r="F34" s="297"/>
      <c r="G34" s="223">
        <f t="shared" si="1"/>
        <v>250</v>
      </c>
      <c r="H34" s="13"/>
    </row>
    <row r="35" spans="1:253">
      <c r="A35" s="293"/>
      <c r="B35" s="294" t="s">
        <v>4872</v>
      </c>
      <c r="C35" s="290">
        <v>35</v>
      </c>
      <c r="D35" s="296">
        <v>3</v>
      </c>
      <c r="E35" s="290">
        <f>C35*D35</f>
        <v>105</v>
      </c>
      <c r="F35" s="297"/>
      <c r="G35" s="223">
        <f t="shared" si="1"/>
        <v>105</v>
      </c>
      <c r="H35" s="13"/>
    </row>
    <row r="36" spans="1:253">
      <c r="A36" s="293"/>
      <c r="B36" s="294" t="s">
        <v>2174</v>
      </c>
      <c r="C36" s="290"/>
      <c r="D36" s="291"/>
      <c r="E36" s="290"/>
      <c r="F36" s="292"/>
      <c r="G36" s="223">
        <f t="shared" si="1"/>
        <v>0</v>
      </c>
      <c r="H36" s="13"/>
    </row>
    <row r="37" spans="1:253">
      <c r="A37" s="293"/>
      <c r="B37" s="294" t="s">
        <v>5625</v>
      </c>
      <c r="C37" s="290"/>
      <c r="D37" s="298"/>
      <c r="E37" s="290"/>
      <c r="F37" s="297"/>
      <c r="G37" s="223">
        <f t="shared" si="1"/>
        <v>0</v>
      </c>
      <c r="H37" s="13"/>
    </row>
    <row r="38" spans="1:253">
      <c r="A38" s="293"/>
      <c r="B38" s="457" t="s">
        <v>5867</v>
      </c>
      <c r="C38" s="418">
        <v>85</v>
      </c>
      <c r="D38" s="554" t="s">
        <v>5242</v>
      </c>
      <c r="E38" s="290">
        <v>85</v>
      </c>
      <c r="F38" s="459">
        <v>1</v>
      </c>
      <c r="G38" s="223">
        <f t="shared" si="1"/>
        <v>0</v>
      </c>
      <c r="H38" s="13"/>
    </row>
    <row r="39" spans="1:253" ht="16" thickBot="1">
      <c r="A39" s="293"/>
      <c r="B39" s="299"/>
      <c r="C39" s="300"/>
      <c r="D39" s="301"/>
      <c r="E39" s="300"/>
      <c r="F39" s="302"/>
      <c r="G39" s="230">
        <f t="shared" si="1"/>
        <v>0</v>
      </c>
      <c r="H39" s="13"/>
    </row>
    <row r="40" spans="1:253" s="308" customFormat="1" ht="16" customHeight="1">
      <c r="A40" s="303"/>
      <c r="B40" s="12" t="s">
        <v>5621</v>
      </c>
      <c r="C40" s="304"/>
      <c r="D40" s="304"/>
      <c r="E40" s="305">
        <f>SUM(E24:E39)</f>
        <v>1475</v>
      </c>
      <c r="F40" s="306"/>
      <c r="G40" s="226">
        <f>SUM(G24:G39)</f>
        <v>406.45</v>
      </c>
      <c r="H40" s="307"/>
    </row>
    <row r="42" spans="1:253">
      <c r="C42" s="309" t="s">
        <v>5106</v>
      </c>
      <c r="D42" s="537">
        <v>150.72999999999999</v>
      </c>
      <c r="E42" s="310"/>
      <c r="F42" s="311"/>
    </row>
    <row r="43" spans="1:253">
      <c r="C43" s="309" t="s">
        <v>5556</v>
      </c>
      <c r="D43" s="537">
        <f>G40-D42</f>
        <v>255.72</v>
      </c>
      <c r="E43" s="310"/>
      <c r="F43" s="311"/>
    </row>
    <row r="45" spans="1:253">
      <c r="C45" s="1" t="s">
        <v>5093</v>
      </c>
      <c r="D45" s="1"/>
      <c r="E45" s="1"/>
      <c r="F45" s="312"/>
      <c r="G45" s="1"/>
      <c r="H45" s="1"/>
      <c r="I45" s="1"/>
    </row>
    <row r="46" spans="1:253">
      <c r="C46" s="1" t="s">
        <v>5752</v>
      </c>
      <c r="D46" s="1"/>
      <c r="E46" s="1"/>
      <c r="F46" s="312"/>
      <c r="G46" s="1"/>
      <c r="H46" s="1"/>
      <c r="I46" s="1"/>
    </row>
    <row r="47" spans="1:253">
      <c r="C47" s="811" t="s">
        <v>5751</v>
      </c>
      <c r="D47" s="811"/>
      <c r="E47" s="811"/>
      <c r="F47" s="812"/>
      <c r="G47" s="811"/>
      <c r="H47" s="811"/>
      <c r="I47" s="315"/>
      <c r="J47" s="948"/>
      <c r="K47" s="948"/>
      <c r="L47" s="948"/>
      <c r="M47" s="948"/>
      <c r="N47" s="948"/>
      <c r="O47" s="948"/>
      <c r="P47" s="948"/>
      <c r="Q47" s="948"/>
      <c r="R47" s="948"/>
      <c r="S47" s="948"/>
      <c r="T47" s="948"/>
      <c r="U47" s="948"/>
      <c r="V47" s="948" t="s">
        <v>5093</v>
      </c>
      <c r="W47" s="948"/>
      <c r="X47" s="948"/>
      <c r="Y47" s="948"/>
      <c r="Z47" s="948"/>
      <c r="AA47" s="948"/>
      <c r="AB47" s="948" t="s">
        <v>5093</v>
      </c>
      <c r="AC47" s="948"/>
      <c r="AD47" s="948"/>
      <c r="AE47" s="948"/>
      <c r="AF47" s="948"/>
      <c r="AG47" s="948"/>
      <c r="AH47" s="948" t="s">
        <v>5093</v>
      </c>
      <c r="AI47" s="948"/>
      <c r="AJ47" s="948"/>
      <c r="AK47" s="948"/>
      <c r="AL47" s="948"/>
      <c r="AM47" s="948"/>
      <c r="AN47" s="948" t="s">
        <v>5093</v>
      </c>
      <c r="AO47" s="948"/>
      <c r="AP47" s="948"/>
      <c r="AQ47" s="948"/>
      <c r="AR47" s="948"/>
      <c r="AS47" s="948"/>
      <c r="AT47" s="948" t="s">
        <v>5093</v>
      </c>
      <c r="AU47" s="948"/>
      <c r="AV47" s="948"/>
      <c r="AW47" s="948"/>
      <c r="AX47" s="948"/>
      <c r="AY47" s="948"/>
      <c r="AZ47" s="948" t="s">
        <v>5093</v>
      </c>
      <c r="BA47" s="948"/>
      <c r="BB47" s="948"/>
      <c r="BC47" s="948"/>
      <c r="BD47" s="948"/>
      <c r="BE47" s="948"/>
      <c r="BF47" s="948" t="s">
        <v>5093</v>
      </c>
      <c r="BG47" s="948"/>
      <c r="BH47" s="948"/>
      <c r="BI47" s="948"/>
      <c r="BJ47" s="948"/>
      <c r="BK47" s="948"/>
      <c r="BL47" s="948" t="s">
        <v>5093</v>
      </c>
      <c r="BM47" s="948"/>
      <c r="BN47" s="948"/>
      <c r="BO47" s="948"/>
      <c r="BP47" s="948"/>
      <c r="BQ47" s="948"/>
      <c r="BR47" s="948" t="s">
        <v>5093</v>
      </c>
      <c r="BS47" s="948"/>
      <c r="BT47" s="948"/>
      <c r="BU47" s="948"/>
      <c r="BV47" s="948"/>
      <c r="BW47" s="948"/>
      <c r="BX47" s="948" t="s">
        <v>5093</v>
      </c>
      <c r="BY47" s="948"/>
      <c r="BZ47" s="948"/>
      <c r="CA47" s="948"/>
      <c r="CB47" s="948"/>
      <c r="CC47" s="948"/>
      <c r="CD47" s="948" t="s">
        <v>5093</v>
      </c>
      <c r="CE47" s="948"/>
      <c r="CF47" s="948"/>
      <c r="CG47" s="948"/>
      <c r="CH47" s="948"/>
      <c r="CI47" s="948"/>
      <c r="CJ47" s="948" t="s">
        <v>5093</v>
      </c>
      <c r="CK47" s="948"/>
      <c r="CL47" s="948"/>
      <c r="CM47" s="948"/>
      <c r="CN47" s="948"/>
      <c r="CO47" s="948"/>
      <c r="CP47" s="948" t="s">
        <v>5093</v>
      </c>
      <c r="CQ47" s="948"/>
      <c r="CR47" s="948"/>
      <c r="CS47" s="948"/>
      <c r="CT47" s="948"/>
      <c r="CU47" s="948"/>
      <c r="CV47" s="948" t="s">
        <v>5093</v>
      </c>
      <c r="CW47" s="948"/>
      <c r="CX47" s="948"/>
      <c r="CY47" s="948"/>
      <c r="CZ47" s="948"/>
      <c r="DA47" s="948"/>
      <c r="DB47" s="948" t="s">
        <v>5093</v>
      </c>
      <c r="DC47" s="948"/>
      <c r="DD47" s="948"/>
      <c r="DE47" s="948"/>
      <c r="DF47" s="948"/>
      <c r="DG47" s="948"/>
      <c r="DH47" s="948" t="s">
        <v>5093</v>
      </c>
      <c r="DI47" s="948"/>
      <c r="DJ47" s="948"/>
      <c r="DK47" s="948"/>
      <c r="DL47" s="948"/>
      <c r="DM47" s="948"/>
      <c r="DN47" s="948" t="s">
        <v>5093</v>
      </c>
      <c r="DO47" s="948"/>
      <c r="DP47" s="948"/>
      <c r="DQ47" s="948"/>
      <c r="DR47" s="948"/>
      <c r="DS47" s="948"/>
      <c r="DT47" s="948" t="s">
        <v>5093</v>
      </c>
      <c r="DU47" s="948"/>
      <c r="DV47" s="948"/>
      <c r="DW47" s="948"/>
      <c r="DX47" s="948"/>
      <c r="DY47" s="948"/>
      <c r="DZ47" s="948" t="s">
        <v>5093</v>
      </c>
      <c r="EA47" s="948"/>
      <c r="EB47" s="948"/>
      <c r="EC47" s="948"/>
      <c r="ED47" s="948"/>
      <c r="EE47" s="948"/>
      <c r="EF47" s="948" t="s">
        <v>5093</v>
      </c>
      <c r="EG47" s="948"/>
      <c r="EH47" s="948"/>
      <c r="EI47" s="948"/>
      <c r="EJ47" s="948"/>
      <c r="EK47" s="948"/>
      <c r="EL47" s="948" t="s">
        <v>5093</v>
      </c>
      <c r="EM47" s="948"/>
      <c r="EN47" s="948"/>
      <c r="EO47" s="948"/>
      <c r="EP47" s="948"/>
      <c r="EQ47" s="948"/>
      <c r="ER47" s="948" t="s">
        <v>5093</v>
      </c>
      <c r="ES47" s="948"/>
      <c r="ET47" s="948"/>
      <c r="EU47" s="948"/>
      <c r="EV47" s="948"/>
      <c r="EW47" s="948"/>
      <c r="EX47" s="948" t="s">
        <v>5093</v>
      </c>
      <c r="EY47" s="948"/>
      <c r="EZ47" s="948"/>
      <c r="FA47" s="948"/>
      <c r="FB47" s="948"/>
      <c r="FC47" s="948"/>
      <c r="FD47" s="948" t="s">
        <v>5093</v>
      </c>
      <c r="FE47" s="948"/>
      <c r="FF47" s="948"/>
      <c r="FG47" s="948"/>
      <c r="FH47" s="948"/>
      <c r="FI47" s="948"/>
      <c r="FJ47" s="948" t="s">
        <v>5093</v>
      </c>
      <c r="FK47" s="948"/>
      <c r="FL47" s="948"/>
      <c r="FM47" s="948"/>
      <c r="FN47" s="948"/>
      <c r="FO47" s="948"/>
      <c r="FP47" s="948" t="s">
        <v>5093</v>
      </c>
      <c r="FQ47" s="948"/>
      <c r="FR47" s="948"/>
      <c r="FS47" s="948"/>
      <c r="FT47" s="948"/>
      <c r="FU47" s="948"/>
      <c r="FV47" s="948" t="s">
        <v>5093</v>
      </c>
      <c r="FW47" s="948"/>
      <c r="FX47" s="948"/>
      <c r="FY47" s="948"/>
      <c r="FZ47" s="948"/>
      <c r="GA47" s="948"/>
      <c r="GB47" s="948" t="s">
        <v>5093</v>
      </c>
      <c r="GC47" s="948"/>
      <c r="GD47" s="948"/>
      <c r="GE47" s="948"/>
      <c r="GF47" s="948"/>
      <c r="GG47" s="948"/>
      <c r="GH47" s="948" t="s">
        <v>5093</v>
      </c>
      <c r="GI47" s="948"/>
      <c r="GJ47" s="948"/>
      <c r="GK47" s="948"/>
      <c r="GL47" s="948"/>
      <c r="GM47" s="948"/>
      <c r="GN47" s="948" t="s">
        <v>5093</v>
      </c>
      <c r="GO47" s="948"/>
      <c r="GP47" s="948"/>
      <c r="GQ47" s="948"/>
      <c r="GR47" s="948"/>
      <c r="GS47" s="948"/>
      <c r="GT47" s="948" t="s">
        <v>5093</v>
      </c>
      <c r="GU47" s="948"/>
      <c r="GV47" s="948"/>
      <c r="GW47" s="948"/>
      <c r="GX47" s="948"/>
      <c r="GY47" s="948"/>
      <c r="GZ47" s="948" t="s">
        <v>5093</v>
      </c>
      <c r="HA47" s="948"/>
      <c r="HB47" s="948"/>
      <c r="HC47" s="948"/>
      <c r="HD47" s="948"/>
      <c r="HE47" s="948"/>
      <c r="HF47" s="948" t="s">
        <v>5093</v>
      </c>
      <c r="HG47" s="948"/>
      <c r="HH47" s="948"/>
      <c r="HI47" s="948"/>
      <c r="HJ47" s="948"/>
      <c r="HK47" s="948"/>
      <c r="HL47" s="948" t="s">
        <v>5093</v>
      </c>
      <c r="HM47" s="948"/>
      <c r="HN47" s="948"/>
      <c r="HO47" s="948"/>
      <c r="HP47" s="948"/>
      <c r="HQ47" s="948"/>
      <c r="HR47" s="948" t="s">
        <v>5093</v>
      </c>
      <c r="HS47" s="948"/>
      <c r="HT47" s="948"/>
      <c r="HU47" s="948"/>
      <c r="HV47" s="948"/>
      <c r="HW47" s="948"/>
      <c r="HX47" s="948" t="s">
        <v>5093</v>
      </c>
      <c r="HY47" s="948"/>
      <c r="HZ47" s="948"/>
      <c r="IA47" s="948"/>
      <c r="IB47" s="948"/>
      <c r="IC47" s="948"/>
      <c r="ID47" s="948" t="s">
        <v>5093</v>
      </c>
      <c r="IE47" s="948"/>
      <c r="IF47" s="948"/>
      <c r="IG47" s="948"/>
      <c r="IH47" s="948"/>
      <c r="II47" s="948"/>
      <c r="IJ47" s="948" t="s">
        <v>5093</v>
      </c>
      <c r="IK47" s="948"/>
      <c r="IL47" s="948"/>
      <c r="IM47" s="948"/>
      <c r="IN47" s="948"/>
      <c r="IO47" s="948"/>
      <c r="IP47" s="948" t="s">
        <v>5093</v>
      </c>
      <c r="IQ47" s="948"/>
      <c r="IR47" s="948"/>
      <c r="IS47" s="948"/>
    </row>
    <row r="48" spans="1:253">
      <c r="C48" s="1" t="s">
        <v>4519</v>
      </c>
      <c r="D48" s="1"/>
      <c r="E48" s="1"/>
      <c r="F48" s="312"/>
      <c r="G48" s="1"/>
      <c r="H48" s="1"/>
      <c r="I48" s="1"/>
      <c r="J48" s="948"/>
      <c r="K48" s="948"/>
      <c r="L48" s="948"/>
      <c r="M48" s="948"/>
      <c r="N48" s="948"/>
      <c r="O48" s="948"/>
      <c r="P48" s="948"/>
      <c r="Q48" s="948"/>
      <c r="R48" s="948"/>
      <c r="S48" s="948"/>
      <c r="T48" s="948"/>
      <c r="U48" s="948"/>
      <c r="V48" s="948" t="s">
        <v>5753</v>
      </c>
      <c r="W48" s="948"/>
      <c r="X48" s="948"/>
      <c r="Y48" s="948"/>
      <c r="Z48" s="948"/>
      <c r="AA48" s="948"/>
      <c r="AB48" s="948" t="s">
        <v>5753</v>
      </c>
      <c r="AC48" s="948"/>
      <c r="AD48" s="948"/>
      <c r="AE48" s="948"/>
      <c r="AF48" s="948"/>
      <c r="AG48" s="948"/>
      <c r="AH48" s="948" t="s">
        <v>5753</v>
      </c>
      <c r="AI48" s="948"/>
      <c r="AJ48" s="948"/>
      <c r="AK48" s="948"/>
      <c r="AL48" s="948"/>
      <c r="AM48" s="948"/>
      <c r="AN48" s="948" t="s">
        <v>5753</v>
      </c>
      <c r="AO48" s="948"/>
      <c r="AP48" s="948"/>
      <c r="AQ48" s="948"/>
      <c r="AR48" s="948"/>
      <c r="AS48" s="948"/>
      <c r="AT48" s="948" t="s">
        <v>5753</v>
      </c>
      <c r="AU48" s="948"/>
      <c r="AV48" s="948"/>
      <c r="AW48" s="948"/>
      <c r="AX48" s="948"/>
      <c r="AY48" s="948"/>
      <c r="AZ48" s="948" t="s">
        <v>5753</v>
      </c>
      <c r="BA48" s="948"/>
      <c r="BB48" s="948"/>
      <c r="BC48" s="948"/>
      <c r="BD48" s="948"/>
      <c r="BE48" s="948"/>
      <c r="BF48" s="948" t="s">
        <v>5753</v>
      </c>
      <c r="BG48" s="948"/>
      <c r="BH48" s="948"/>
      <c r="BI48" s="948"/>
      <c r="BJ48" s="948"/>
      <c r="BK48" s="948"/>
      <c r="BL48" s="948" t="s">
        <v>5753</v>
      </c>
      <c r="BM48" s="948"/>
      <c r="BN48" s="948"/>
      <c r="BO48" s="948"/>
      <c r="BP48" s="948"/>
      <c r="BQ48" s="948"/>
      <c r="BR48" s="948" t="s">
        <v>5753</v>
      </c>
      <c r="BS48" s="948"/>
      <c r="BT48" s="948"/>
      <c r="BU48" s="948"/>
      <c r="BV48" s="948"/>
      <c r="BW48" s="948"/>
      <c r="BX48" s="948" t="s">
        <v>5753</v>
      </c>
      <c r="BY48" s="948"/>
      <c r="BZ48" s="948"/>
      <c r="CA48" s="948"/>
      <c r="CB48" s="948"/>
      <c r="CC48" s="948"/>
      <c r="CD48" s="948" t="s">
        <v>5753</v>
      </c>
      <c r="CE48" s="948"/>
      <c r="CF48" s="948"/>
      <c r="CG48" s="948"/>
      <c r="CH48" s="948"/>
      <c r="CI48" s="948"/>
      <c r="CJ48" s="948" t="s">
        <v>5753</v>
      </c>
      <c r="CK48" s="948"/>
      <c r="CL48" s="948"/>
      <c r="CM48" s="948"/>
      <c r="CN48" s="948"/>
      <c r="CO48" s="948"/>
      <c r="CP48" s="948" t="s">
        <v>5753</v>
      </c>
      <c r="CQ48" s="948"/>
      <c r="CR48" s="948"/>
      <c r="CS48" s="948"/>
      <c r="CT48" s="948"/>
      <c r="CU48" s="948"/>
      <c r="CV48" s="948" t="s">
        <v>5753</v>
      </c>
      <c r="CW48" s="948"/>
      <c r="CX48" s="948"/>
      <c r="CY48" s="948"/>
      <c r="CZ48" s="948"/>
      <c r="DA48" s="948"/>
      <c r="DB48" s="948" t="s">
        <v>5753</v>
      </c>
      <c r="DC48" s="948"/>
      <c r="DD48" s="948"/>
      <c r="DE48" s="948"/>
      <c r="DF48" s="948"/>
      <c r="DG48" s="948"/>
      <c r="DH48" s="948" t="s">
        <v>5753</v>
      </c>
      <c r="DI48" s="948"/>
      <c r="DJ48" s="948"/>
      <c r="DK48" s="948"/>
      <c r="DL48" s="948"/>
      <c r="DM48" s="948"/>
      <c r="DN48" s="948" t="s">
        <v>5753</v>
      </c>
      <c r="DO48" s="948"/>
      <c r="DP48" s="948"/>
      <c r="DQ48" s="948"/>
      <c r="DR48" s="948"/>
      <c r="DS48" s="948"/>
      <c r="DT48" s="948" t="s">
        <v>5753</v>
      </c>
      <c r="DU48" s="948"/>
      <c r="DV48" s="948"/>
      <c r="DW48" s="948"/>
      <c r="DX48" s="948"/>
      <c r="DY48" s="948"/>
      <c r="DZ48" s="948" t="s">
        <v>5753</v>
      </c>
      <c r="EA48" s="948"/>
      <c r="EB48" s="948"/>
      <c r="EC48" s="948"/>
      <c r="ED48" s="948"/>
      <c r="EE48" s="948"/>
      <c r="EF48" s="948" t="s">
        <v>5753</v>
      </c>
      <c r="EG48" s="948"/>
      <c r="EH48" s="948"/>
      <c r="EI48" s="948"/>
      <c r="EJ48" s="948"/>
      <c r="EK48" s="948"/>
      <c r="EL48" s="948" t="s">
        <v>5753</v>
      </c>
      <c r="EM48" s="948"/>
      <c r="EN48" s="948"/>
      <c r="EO48" s="948"/>
      <c r="EP48" s="948"/>
      <c r="EQ48" s="948"/>
      <c r="ER48" s="948" t="s">
        <v>5753</v>
      </c>
      <c r="ES48" s="948"/>
      <c r="ET48" s="948"/>
      <c r="EU48" s="948"/>
      <c r="EV48" s="948"/>
      <c r="EW48" s="948"/>
      <c r="EX48" s="948" t="s">
        <v>5753</v>
      </c>
      <c r="EY48" s="948"/>
      <c r="EZ48" s="948"/>
      <c r="FA48" s="948"/>
      <c r="FB48" s="948"/>
      <c r="FC48" s="948"/>
      <c r="FD48" s="948" t="s">
        <v>5753</v>
      </c>
      <c r="FE48" s="948"/>
      <c r="FF48" s="948"/>
      <c r="FG48" s="948"/>
      <c r="FH48" s="948"/>
      <c r="FI48" s="948"/>
      <c r="FJ48" s="948" t="s">
        <v>5753</v>
      </c>
      <c r="FK48" s="948"/>
      <c r="FL48" s="948"/>
      <c r="FM48" s="948"/>
      <c r="FN48" s="948"/>
      <c r="FO48" s="948"/>
      <c r="FP48" s="948" t="s">
        <v>5753</v>
      </c>
      <c r="FQ48" s="948"/>
      <c r="FR48" s="948"/>
      <c r="FS48" s="948"/>
      <c r="FT48" s="948"/>
      <c r="FU48" s="948"/>
      <c r="FV48" s="948" t="s">
        <v>5753</v>
      </c>
      <c r="FW48" s="948"/>
      <c r="FX48" s="948"/>
      <c r="FY48" s="948"/>
      <c r="FZ48" s="948"/>
      <c r="GA48" s="948"/>
      <c r="GB48" s="948" t="s">
        <v>5753</v>
      </c>
      <c r="GC48" s="948"/>
      <c r="GD48" s="948"/>
      <c r="GE48" s="948"/>
      <c r="GF48" s="948"/>
      <c r="GG48" s="948"/>
      <c r="GH48" s="948" t="s">
        <v>5753</v>
      </c>
      <c r="GI48" s="948"/>
      <c r="GJ48" s="948"/>
      <c r="GK48" s="948"/>
      <c r="GL48" s="948"/>
      <c r="GM48" s="948"/>
      <c r="GN48" s="948" t="s">
        <v>5753</v>
      </c>
      <c r="GO48" s="948"/>
      <c r="GP48" s="948"/>
      <c r="GQ48" s="948"/>
      <c r="GR48" s="948"/>
      <c r="GS48" s="948"/>
      <c r="GT48" s="948" t="s">
        <v>5753</v>
      </c>
      <c r="GU48" s="948"/>
      <c r="GV48" s="948"/>
      <c r="GW48" s="948"/>
      <c r="GX48" s="948"/>
      <c r="GY48" s="948"/>
      <c r="GZ48" s="948" t="s">
        <v>5753</v>
      </c>
      <c r="HA48" s="948"/>
      <c r="HB48" s="948"/>
      <c r="HC48" s="948"/>
      <c r="HD48" s="948"/>
      <c r="HE48" s="948"/>
      <c r="HF48" s="948" t="s">
        <v>5753</v>
      </c>
      <c r="HG48" s="948"/>
      <c r="HH48" s="948"/>
      <c r="HI48" s="948"/>
      <c r="HJ48" s="948"/>
      <c r="HK48" s="948"/>
      <c r="HL48" s="948" t="s">
        <v>5753</v>
      </c>
      <c r="HM48" s="948"/>
      <c r="HN48" s="948"/>
      <c r="HO48" s="948"/>
      <c r="HP48" s="948"/>
      <c r="HQ48" s="948"/>
      <c r="HR48" s="948" t="s">
        <v>5753</v>
      </c>
      <c r="HS48" s="948"/>
      <c r="HT48" s="948"/>
      <c r="HU48" s="948"/>
      <c r="HV48" s="948"/>
      <c r="HW48" s="948"/>
      <c r="HX48" s="948" t="s">
        <v>5753</v>
      </c>
      <c r="HY48" s="948"/>
      <c r="HZ48" s="948"/>
      <c r="IA48" s="948"/>
      <c r="IB48" s="948"/>
      <c r="IC48" s="948"/>
      <c r="ID48" s="948" t="s">
        <v>5753</v>
      </c>
      <c r="IE48" s="948"/>
      <c r="IF48" s="948"/>
      <c r="IG48" s="948"/>
      <c r="IH48" s="948"/>
      <c r="II48" s="948"/>
      <c r="IJ48" s="948" t="s">
        <v>5753</v>
      </c>
      <c r="IK48" s="948"/>
      <c r="IL48" s="948"/>
      <c r="IM48" s="948"/>
      <c r="IN48" s="948"/>
      <c r="IO48" s="948"/>
      <c r="IP48" s="948" t="s">
        <v>5753</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4519</v>
      </c>
      <c r="W49" s="948"/>
      <c r="X49" s="948"/>
      <c r="Y49" s="948"/>
      <c r="Z49" s="948"/>
      <c r="AA49" s="948"/>
      <c r="AB49" s="948" t="s">
        <v>4519</v>
      </c>
      <c r="AC49" s="948"/>
      <c r="AD49" s="948"/>
      <c r="AE49" s="948"/>
      <c r="AF49" s="948"/>
      <c r="AG49" s="948"/>
      <c r="AH49" s="948" t="s">
        <v>4519</v>
      </c>
      <c r="AI49" s="948"/>
      <c r="AJ49" s="948"/>
      <c r="AK49" s="948"/>
      <c r="AL49" s="948"/>
      <c r="AM49" s="948"/>
      <c r="AN49" s="948" t="s">
        <v>4519</v>
      </c>
      <c r="AO49" s="948"/>
      <c r="AP49" s="948"/>
      <c r="AQ49" s="948"/>
      <c r="AR49" s="948"/>
      <c r="AS49" s="948"/>
      <c r="AT49" s="948" t="s">
        <v>4519</v>
      </c>
      <c r="AU49" s="948"/>
      <c r="AV49" s="948"/>
      <c r="AW49" s="948"/>
      <c r="AX49" s="948"/>
      <c r="AY49" s="948"/>
      <c r="AZ49" s="948" t="s">
        <v>4519</v>
      </c>
      <c r="BA49" s="948"/>
      <c r="BB49" s="948"/>
      <c r="BC49" s="948"/>
      <c r="BD49" s="948"/>
      <c r="BE49" s="948"/>
      <c r="BF49" s="948" t="s">
        <v>4519</v>
      </c>
      <c r="BG49" s="948"/>
      <c r="BH49" s="948"/>
      <c r="BI49" s="948"/>
      <c r="BJ49" s="948"/>
      <c r="BK49" s="948"/>
      <c r="BL49" s="948" t="s">
        <v>4519</v>
      </c>
      <c r="BM49" s="948"/>
      <c r="BN49" s="948"/>
      <c r="BO49" s="948"/>
      <c r="BP49" s="948"/>
      <c r="BQ49" s="948"/>
      <c r="BR49" s="948" t="s">
        <v>4519</v>
      </c>
      <c r="BS49" s="948"/>
      <c r="BT49" s="948"/>
      <c r="BU49" s="948"/>
      <c r="BV49" s="948"/>
      <c r="BW49" s="948"/>
      <c r="BX49" s="948" t="s">
        <v>4519</v>
      </c>
      <c r="BY49" s="948"/>
      <c r="BZ49" s="948"/>
      <c r="CA49" s="948"/>
      <c r="CB49" s="948"/>
      <c r="CC49" s="948"/>
      <c r="CD49" s="948" t="s">
        <v>4519</v>
      </c>
      <c r="CE49" s="948"/>
      <c r="CF49" s="948"/>
      <c r="CG49" s="948"/>
      <c r="CH49" s="948"/>
      <c r="CI49" s="948"/>
      <c r="CJ49" s="948" t="s">
        <v>4519</v>
      </c>
      <c r="CK49" s="948"/>
      <c r="CL49" s="948"/>
      <c r="CM49" s="948"/>
      <c r="CN49" s="948"/>
      <c r="CO49" s="948"/>
      <c r="CP49" s="948" t="s">
        <v>4519</v>
      </c>
      <c r="CQ49" s="948"/>
      <c r="CR49" s="948"/>
      <c r="CS49" s="948"/>
      <c r="CT49" s="948"/>
      <c r="CU49" s="948"/>
      <c r="CV49" s="948" t="s">
        <v>4519</v>
      </c>
      <c r="CW49" s="948"/>
      <c r="CX49" s="948"/>
      <c r="CY49" s="948"/>
      <c r="CZ49" s="948"/>
      <c r="DA49" s="948"/>
      <c r="DB49" s="948" t="s">
        <v>4519</v>
      </c>
      <c r="DC49" s="948"/>
      <c r="DD49" s="948"/>
      <c r="DE49" s="948"/>
      <c r="DF49" s="948"/>
      <c r="DG49" s="948"/>
      <c r="DH49" s="948" t="s">
        <v>4519</v>
      </c>
      <c r="DI49" s="948"/>
      <c r="DJ49" s="948"/>
      <c r="DK49" s="948"/>
      <c r="DL49" s="948"/>
      <c r="DM49" s="948"/>
      <c r="DN49" s="948" t="s">
        <v>4519</v>
      </c>
      <c r="DO49" s="948"/>
      <c r="DP49" s="948"/>
      <c r="DQ49" s="948"/>
      <c r="DR49" s="948"/>
      <c r="DS49" s="948"/>
      <c r="DT49" s="948" t="s">
        <v>4519</v>
      </c>
      <c r="DU49" s="948"/>
      <c r="DV49" s="948"/>
      <c r="DW49" s="948"/>
      <c r="DX49" s="948"/>
      <c r="DY49" s="948"/>
      <c r="DZ49" s="948" t="s">
        <v>4519</v>
      </c>
      <c r="EA49" s="948"/>
      <c r="EB49" s="948"/>
      <c r="EC49" s="948"/>
      <c r="ED49" s="948"/>
      <c r="EE49" s="948"/>
      <c r="EF49" s="948" t="s">
        <v>4519</v>
      </c>
      <c r="EG49" s="948"/>
      <c r="EH49" s="948"/>
      <c r="EI49" s="948"/>
      <c r="EJ49" s="948"/>
      <c r="EK49" s="948"/>
      <c r="EL49" s="948" t="s">
        <v>4519</v>
      </c>
      <c r="EM49" s="948"/>
      <c r="EN49" s="948"/>
      <c r="EO49" s="948"/>
      <c r="EP49" s="948"/>
      <c r="EQ49" s="948"/>
      <c r="ER49" s="948" t="s">
        <v>4519</v>
      </c>
      <c r="ES49" s="948"/>
      <c r="ET49" s="948"/>
      <c r="EU49" s="948"/>
      <c r="EV49" s="948"/>
      <c r="EW49" s="948"/>
      <c r="EX49" s="948" t="s">
        <v>4519</v>
      </c>
      <c r="EY49" s="948"/>
      <c r="EZ49" s="948"/>
      <c r="FA49" s="948"/>
      <c r="FB49" s="948"/>
      <c r="FC49" s="948"/>
      <c r="FD49" s="948" t="s">
        <v>4519</v>
      </c>
      <c r="FE49" s="948"/>
      <c r="FF49" s="948"/>
      <c r="FG49" s="948"/>
      <c r="FH49" s="948"/>
      <c r="FI49" s="948"/>
      <c r="FJ49" s="948" t="s">
        <v>4519</v>
      </c>
      <c r="FK49" s="948"/>
      <c r="FL49" s="948"/>
      <c r="FM49" s="948"/>
      <c r="FN49" s="948"/>
      <c r="FO49" s="948"/>
      <c r="FP49" s="948" t="s">
        <v>4519</v>
      </c>
      <c r="FQ49" s="948"/>
      <c r="FR49" s="948"/>
      <c r="FS49" s="948"/>
      <c r="FT49" s="948"/>
      <c r="FU49" s="948"/>
      <c r="FV49" s="948" t="s">
        <v>4519</v>
      </c>
      <c r="FW49" s="948"/>
      <c r="FX49" s="948"/>
      <c r="FY49" s="948"/>
      <c r="FZ49" s="948"/>
      <c r="GA49" s="948"/>
      <c r="GB49" s="948" t="s">
        <v>4519</v>
      </c>
      <c r="GC49" s="948"/>
      <c r="GD49" s="948"/>
      <c r="GE49" s="948"/>
      <c r="GF49" s="948"/>
      <c r="GG49" s="948"/>
      <c r="GH49" s="948" t="s">
        <v>4519</v>
      </c>
      <c r="GI49" s="948"/>
      <c r="GJ49" s="948"/>
      <c r="GK49" s="948"/>
      <c r="GL49" s="948"/>
      <c r="GM49" s="948"/>
      <c r="GN49" s="948" t="s">
        <v>4519</v>
      </c>
      <c r="GO49" s="948"/>
      <c r="GP49" s="948"/>
      <c r="GQ49" s="948"/>
      <c r="GR49" s="948"/>
      <c r="GS49" s="948"/>
      <c r="GT49" s="948" t="s">
        <v>4519</v>
      </c>
      <c r="GU49" s="948"/>
      <c r="GV49" s="948"/>
      <c r="GW49" s="948"/>
      <c r="GX49" s="948"/>
      <c r="GY49" s="948"/>
      <c r="GZ49" s="948" t="s">
        <v>4519</v>
      </c>
      <c r="HA49" s="948"/>
      <c r="HB49" s="948"/>
      <c r="HC49" s="948"/>
      <c r="HD49" s="948"/>
      <c r="HE49" s="948"/>
      <c r="HF49" s="948" t="s">
        <v>4519</v>
      </c>
      <c r="HG49" s="948"/>
      <c r="HH49" s="948"/>
      <c r="HI49" s="948"/>
      <c r="HJ49" s="948"/>
      <c r="HK49" s="948"/>
      <c r="HL49" s="948" t="s">
        <v>4519</v>
      </c>
      <c r="HM49" s="948"/>
      <c r="HN49" s="948"/>
      <c r="HO49" s="948"/>
      <c r="HP49" s="948"/>
      <c r="HQ49" s="948"/>
      <c r="HR49" s="948" t="s">
        <v>4519</v>
      </c>
      <c r="HS49" s="948"/>
      <c r="HT49" s="948"/>
      <c r="HU49" s="948"/>
      <c r="HV49" s="948"/>
      <c r="HW49" s="948"/>
      <c r="HX49" s="948" t="s">
        <v>4519</v>
      </c>
      <c r="HY49" s="948"/>
      <c r="HZ49" s="948"/>
      <c r="IA49" s="948"/>
      <c r="IB49" s="948"/>
      <c r="IC49" s="948"/>
      <c r="ID49" s="948" t="s">
        <v>4519</v>
      </c>
      <c r="IE49" s="948"/>
      <c r="IF49" s="948"/>
      <c r="IG49" s="948"/>
      <c r="IH49" s="948"/>
      <c r="II49" s="948"/>
      <c r="IJ49" s="948" t="s">
        <v>4519</v>
      </c>
      <c r="IK49" s="948"/>
      <c r="IL49" s="948"/>
      <c r="IM49" s="948"/>
      <c r="IN49" s="948"/>
      <c r="IO49" s="948"/>
      <c r="IP49" s="948" t="s">
        <v>4519</v>
      </c>
      <c r="IQ49" s="948"/>
      <c r="IR49" s="948"/>
      <c r="IS49" s="948"/>
      <c r="IT49" s="948"/>
      <c r="IU49" s="948"/>
      <c r="IV49" s="1" t="s">
        <v>4519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IP47:IS47"/>
    <mergeCell ref="IJ47:IO47"/>
    <mergeCell ref="ID47:II47"/>
    <mergeCell ref="HX47:IC47"/>
    <mergeCell ref="HL47:HQ47"/>
    <mergeCell ref="P49:U49"/>
    <mergeCell ref="V49:AA49"/>
    <mergeCell ref="AH49:AM49"/>
    <mergeCell ref="AN49:AS49"/>
    <mergeCell ref="AB49:AG49"/>
    <mergeCell ref="AH48:AM48"/>
    <mergeCell ref="AB48:AG48"/>
    <mergeCell ref="V48:AA48"/>
    <mergeCell ref="CJ48:CO48"/>
    <mergeCell ref="DB48:DG48"/>
    <mergeCell ref="EF48:EK48"/>
    <mergeCell ref="GT47:GY47"/>
    <mergeCell ref="GH47:GM47"/>
    <mergeCell ref="GB47:GG47"/>
    <mergeCell ref="DZ47:EE47"/>
    <mergeCell ref="DN47:DS47"/>
    <mergeCell ref="DB47:DG47"/>
    <mergeCell ref="FJ47:FO47"/>
    <mergeCell ref="GN47:GS47"/>
    <mergeCell ref="GH48:GM48"/>
    <mergeCell ref="AH47:AM47"/>
    <mergeCell ref="BF47:BK47"/>
    <mergeCell ref="BR48:BW48"/>
    <mergeCell ref="BX48:CC48"/>
    <mergeCell ref="CD48:CI48"/>
    <mergeCell ref="CD47:CI47"/>
    <mergeCell ref="BF48:BK48"/>
    <mergeCell ref="DN48:DS48"/>
    <mergeCell ref="GZ47:HE47"/>
    <mergeCell ref="CP47:CU47"/>
    <mergeCell ref="HR47:HW47"/>
    <mergeCell ref="DH47:DM47"/>
    <mergeCell ref="EF47:EK47"/>
    <mergeCell ref="HF47:HK47"/>
    <mergeCell ref="EX47:FC47"/>
    <mergeCell ref="FD47:FI47"/>
    <mergeCell ref="EL47:EQ47"/>
    <mergeCell ref="DT47:DY47"/>
    <mergeCell ref="AN47:AS47"/>
    <mergeCell ref="AZ47:BE47"/>
    <mergeCell ref="P48:U48"/>
    <mergeCell ref="AT47:AY47"/>
    <mergeCell ref="V47:AA47"/>
    <mergeCell ref="AB47:AG47"/>
    <mergeCell ref="BL48:BQ48"/>
    <mergeCell ref="BL47:BQ47"/>
    <mergeCell ref="BX47:CC47"/>
    <mergeCell ref="BR47:BW47"/>
    <mergeCell ref="C1:G1"/>
    <mergeCell ref="C19:G19"/>
    <mergeCell ref="J47:O47"/>
    <mergeCell ref="P47:U47"/>
    <mergeCell ref="J48:O48"/>
    <mergeCell ref="AZ48:BE48"/>
    <mergeCell ref="HL49:HQ49"/>
    <mergeCell ref="FD49:FI49"/>
    <mergeCell ref="GB48:GG48"/>
    <mergeCell ref="FD48:FI48"/>
    <mergeCell ref="GN48:GS48"/>
    <mergeCell ref="HF48:HK48"/>
    <mergeCell ref="GH49:GM49"/>
    <mergeCell ref="CD49:CI49"/>
    <mergeCell ref="FV49:GA49"/>
    <mergeCell ref="GB49:GG49"/>
    <mergeCell ref="FV47:GA47"/>
    <mergeCell ref="FP47:FU47"/>
    <mergeCell ref="FV48:GA48"/>
    <mergeCell ref="CJ49:CO49"/>
    <mergeCell ref="DH49:DM49"/>
    <mergeCell ref="ER47:EW47"/>
    <mergeCell ref="CV47:DA47"/>
    <mergeCell ref="CV49:DA49"/>
    <mergeCell ref="CJ47:CO47"/>
    <mergeCell ref="AT49:AY49"/>
    <mergeCell ref="AT48:AY48"/>
    <mergeCell ref="AN48:AS48"/>
    <mergeCell ref="BX49:CC49"/>
    <mergeCell ref="AZ49:BE49"/>
    <mergeCell ref="BR49:BW49"/>
    <mergeCell ref="BL49:BQ49"/>
    <mergeCell ref="BF49:BK49"/>
    <mergeCell ref="EL49:EQ49"/>
    <mergeCell ref="HF49:HK49"/>
    <mergeCell ref="DB49:DG49"/>
    <mergeCell ref="CP48:CU48"/>
    <mergeCell ref="FP49:FU49"/>
    <mergeCell ref="ER49:EW49"/>
    <mergeCell ref="EL48:EQ48"/>
    <mergeCell ref="EX48:FC48"/>
    <mergeCell ref="FP48:FU48"/>
    <mergeCell ref="DZ48:EE48"/>
    <mergeCell ref="CP49:CU49"/>
    <mergeCell ref="CV48:DA48"/>
    <mergeCell ref="DT48:DY48"/>
    <mergeCell ref="DH48:DM48"/>
    <mergeCell ref="ER48:EW48"/>
    <mergeCell ref="EX49:FC49"/>
    <mergeCell ref="DN49:DS49"/>
    <mergeCell ref="DT49:DY49"/>
    <mergeCell ref="DZ49:EE49"/>
    <mergeCell ref="EF49:EK49"/>
    <mergeCell ref="IP48:IS48"/>
    <mergeCell ref="HX48:IC48"/>
    <mergeCell ref="HR49:HW49"/>
    <mergeCell ref="HX49:IC49"/>
    <mergeCell ref="IP49:IU49"/>
    <mergeCell ref="IJ48:IO48"/>
    <mergeCell ref="ID48:II48"/>
    <mergeCell ref="IJ49:IO49"/>
    <mergeCell ref="FJ48:FO48"/>
    <mergeCell ref="GN49:GS49"/>
    <mergeCell ref="GT48:GY48"/>
    <mergeCell ref="GT49:GY49"/>
    <mergeCell ref="ID49:II49"/>
    <mergeCell ref="HL48:HQ48"/>
    <mergeCell ref="GZ48:HE48"/>
    <mergeCell ref="GZ49:HE49"/>
    <mergeCell ref="HR48:HW48"/>
    <mergeCell ref="FJ49:FO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0"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1167</v>
      </c>
      <c r="G2" s="22"/>
    </row>
    <row r="3" spans="1:8">
      <c r="A3" s="267" t="s">
        <v>1993</v>
      </c>
      <c r="G3" s="31">
        <v>40618</v>
      </c>
    </row>
    <row r="4" spans="1:8">
      <c r="A4" s="267" t="s">
        <v>2819</v>
      </c>
      <c r="G4" s="24" t="s">
        <v>5583</v>
      </c>
    </row>
    <row r="5" spans="1:8">
      <c r="A5" s="267" t="s">
        <v>972</v>
      </c>
    </row>
    <row r="6" spans="1:8">
      <c r="C6" s="49" t="s">
        <v>554</v>
      </c>
      <c r="D6" s="173"/>
      <c r="E6" s="173"/>
      <c r="F6" s="248"/>
      <c r="G6" s="46"/>
      <c r="H6" s="199"/>
    </row>
    <row r="7" spans="1:8">
      <c r="C7" s="269" t="s">
        <v>5761</v>
      </c>
      <c r="D7" s="174"/>
      <c r="E7" s="174"/>
      <c r="F7" s="249"/>
      <c r="G7" s="48"/>
      <c r="H7" s="199"/>
    </row>
    <row r="8" spans="1:8">
      <c r="A8" s="267" t="s">
        <v>948</v>
      </c>
      <c r="C8" s="269" t="s">
        <v>5928</v>
      </c>
      <c r="D8" s="174"/>
      <c r="E8" s="174"/>
      <c r="F8" s="249"/>
      <c r="G8" s="270"/>
      <c r="H8" s="199"/>
    </row>
    <row r="9" spans="1:8">
      <c r="A9" s="267" t="s">
        <v>2209</v>
      </c>
      <c r="C9" s="269" t="s">
        <v>5358</v>
      </c>
      <c r="D9" s="174"/>
      <c r="E9" s="174"/>
      <c r="F9" s="249"/>
      <c r="G9" s="270"/>
      <c r="H9" s="199"/>
    </row>
    <row r="10" spans="1:8">
      <c r="A10" s="271" t="s">
        <v>2889</v>
      </c>
      <c r="C10" s="272"/>
      <c r="D10" s="174"/>
      <c r="E10" s="174"/>
      <c r="F10" s="249"/>
      <c r="G10" s="270"/>
      <c r="H10" s="199"/>
    </row>
    <row r="11" spans="1:8">
      <c r="A11" s="271" t="s">
        <v>3253</v>
      </c>
      <c r="C11" s="47" t="s">
        <v>733</v>
      </c>
      <c r="D11" s="199"/>
      <c r="E11" s="199"/>
      <c r="F11" s="273"/>
      <c r="G11" s="270"/>
      <c r="H11" s="199"/>
    </row>
    <row r="12" spans="1:8">
      <c r="A12" s="271"/>
      <c r="C12" s="47" t="s">
        <v>5359</v>
      </c>
      <c r="D12" s="174"/>
      <c r="E12" s="174"/>
      <c r="F12" s="249"/>
      <c r="G12" s="270"/>
      <c r="H12" s="199"/>
    </row>
    <row r="13" spans="1:8">
      <c r="A13" s="271"/>
      <c r="C13" s="47" t="s">
        <v>1074</v>
      </c>
      <c r="D13" s="199"/>
      <c r="E13" s="199"/>
      <c r="F13" s="273"/>
      <c r="G13" s="270"/>
      <c r="H13" s="199"/>
    </row>
    <row r="14" spans="1:8">
      <c r="A14" s="274"/>
      <c r="C14" s="47" t="s">
        <v>1309</v>
      </c>
      <c r="D14" s="199"/>
      <c r="E14" s="199"/>
      <c r="F14" s="273"/>
      <c r="G14" s="275"/>
      <c r="H14" s="199"/>
    </row>
    <row r="15" spans="1:8">
      <c r="A15" s="274" t="s">
        <v>806</v>
      </c>
      <c r="C15" s="272" t="s">
        <v>588</v>
      </c>
      <c r="D15" s="199"/>
      <c r="E15" s="199"/>
      <c r="F15" s="273"/>
      <c r="G15" s="270"/>
      <c r="H15" s="199"/>
    </row>
    <row r="16" spans="1:8">
      <c r="A16" s="271" t="s">
        <v>5582</v>
      </c>
      <c r="C16" s="272"/>
      <c r="D16" s="199"/>
      <c r="E16" s="199"/>
      <c r="F16" s="273"/>
      <c r="G16" s="270"/>
      <c r="H16" s="199"/>
    </row>
    <row r="17" spans="1:8">
      <c r="C17" s="276" t="s">
        <v>3728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1552</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1071</v>
      </c>
      <c r="B23" s="30" t="s">
        <v>1303</v>
      </c>
      <c r="C23" s="168" t="s">
        <v>2653</v>
      </c>
      <c r="D23" s="30" t="s">
        <v>848</v>
      </c>
      <c r="E23" s="30" t="s">
        <v>1306</v>
      </c>
      <c r="F23" s="253" t="s">
        <v>1307</v>
      </c>
      <c r="G23" s="30" t="s">
        <v>296</v>
      </c>
      <c r="H23" s="13"/>
    </row>
    <row r="24" spans="1:8">
      <c r="A24" s="288">
        <v>40636</v>
      </c>
      <c r="B24" s="289" t="s">
        <v>2615</v>
      </c>
      <c r="C24" s="290">
        <v>210</v>
      </c>
      <c r="D24" s="291">
        <v>3.5</v>
      </c>
      <c r="E24" s="290">
        <f>C24*D24</f>
        <v>735</v>
      </c>
      <c r="F24" s="233">
        <v>0.93</v>
      </c>
      <c r="G24" s="223">
        <f>E24*(1-F24)</f>
        <v>51.449999999999967</v>
      </c>
      <c r="H24" s="13"/>
    </row>
    <row r="25" spans="1:8">
      <c r="A25" s="23"/>
      <c r="B25" s="289" t="s">
        <v>530</v>
      </c>
      <c r="C25" s="290"/>
      <c r="D25" s="291"/>
      <c r="E25" s="290">
        <f t="shared" ref="E25:E35" si="0">C25*D25</f>
        <v>0</v>
      </c>
      <c r="F25" s="292"/>
      <c r="G25" s="223">
        <f t="shared" ref="G25:G39" si="1">E25*(1-F25)</f>
        <v>0</v>
      </c>
      <c r="H25" s="178"/>
    </row>
    <row r="26" spans="1:8">
      <c r="A26" s="293"/>
      <c r="B26" s="294" t="s">
        <v>2140</v>
      </c>
      <c r="C26" s="290"/>
      <c r="D26" s="291"/>
      <c r="E26" s="290">
        <f t="shared" si="0"/>
        <v>0</v>
      </c>
      <c r="F26" s="292"/>
      <c r="G26" s="223">
        <f t="shared" si="1"/>
        <v>0</v>
      </c>
      <c r="H26" s="178"/>
    </row>
    <row r="27" spans="1:8">
      <c r="A27" s="293"/>
      <c r="B27" s="294" t="s">
        <v>660</v>
      </c>
      <c r="C27" s="290"/>
      <c r="D27" s="291"/>
      <c r="E27" s="290">
        <f t="shared" si="0"/>
        <v>0</v>
      </c>
      <c r="F27" s="292"/>
      <c r="G27" s="223">
        <f t="shared" si="1"/>
        <v>0</v>
      </c>
      <c r="H27" s="178"/>
    </row>
    <row r="28" spans="1:8">
      <c r="A28" s="293"/>
      <c r="B28" s="294" t="s">
        <v>650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528</v>
      </c>
      <c r="C30" s="290"/>
      <c r="D30" s="291"/>
      <c r="E30" s="290">
        <f t="shared" si="0"/>
        <v>0</v>
      </c>
      <c r="F30" s="292"/>
      <c r="G30" s="223">
        <f t="shared" si="1"/>
        <v>0</v>
      </c>
      <c r="H30" s="178"/>
    </row>
    <row r="31" spans="1:8">
      <c r="A31" s="293"/>
      <c r="B31" s="294" t="s">
        <v>529</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1527</v>
      </c>
      <c r="C33" s="290">
        <v>75</v>
      </c>
      <c r="D33" s="291">
        <v>3</v>
      </c>
      <c r="E33" s="290">
        <f t="shared" si="0"/>
        <v>225</v>
      </c>
      <c r="F33" s="292">
        <v>1</v>
      </c>
      <c r="G33" s="223">
        <f t="shared" si="1"/>
        <v>0</v>
      </c>
      <c r="H33" s="13"/>
    </row>
    <row r="34" spans="1:256">
      <c r="A34" s="293"/>
      <c r="B34" s="294" t="s">
        <v>976</v>
      </c>
      <c r="C34" s="290">
        <v>250</v>
      </c>
      <c r="D34" s="296" t="s">
        <v>1070</v>
      </c>
      <c r="E34" s="290">
        <v>250</v>
      </c>
      <c r="F34" s="297"/>
      <c r="G34" s="223">
        <f t="shared" si="1"/>
        <v>250</v>
      </c>
      <c r="H34" s="13"/>
    </row>
    <row r="35" spans="1:256">
      <c r="A35" s="293"/>
      <c r="B35" s="294" t="s">
        <v>3647</v>
      </c>
      <c r="C35" s="290">
        <v>30</v>
      </c>
      <c r="D35" s="296">
        <v>6.5</v>
      </c>
      <c r="E35" s="290">
        <f t="shared" si="0"/>
        <v>195</v>
      </c>
      <c r="F35" s="297">
        <v>1</v>
      </c>
      <c r="G35" s="223">
        <f t="shared" si="1"/>
        <v>0</v>
      </c>
      <c r="H35" s="13"/>
    </row>
    <row r="36" spans="1:256">
      <c r="A36" s="293"/>
      <c r="B36" s="294" t="s">
        <v>2174</v>
      </c>
      <c r="C36" s="290"/>
      <c r="D36" s="291"/>
      <c r="E36" s="290"/>
      <c r="F36" s="292"/>
      <c r="G36" s="223">
        <f t="shared" si="1"/>
        <v>0</v>
      </c>
      <c r="H36" s="13"/>
    </row>
    <row r="37" spans="1:256">
      <c r="A37" s="293"/>
      <c r="B37" s="294" t="s">
        <v>1708</v>
      </c>
      <c r="C37" s="290"/>
      <c r="D37" s="298"/>
      <c r="E37" s="290"/>
      <c r="F37" s="297"/>
      <c r="G37" s="223">
        <f t="shared" si="1"/>
        <v>0</v>
      </c>
      <c r="H37" s="13"/>
    </row>
    <row r="38" spans="1:256">
      <c r="A38" s="293"/>
      <c r="B38" s="457" t="s">
        <v>4109</v>
      </c>
      <c r="C38" s="418">
        <v>85</v>
      </c>
      <c r="D38" s="554" t="s">
        <v>1070</v>
      </c>
      <c r="E38" s="290">
        <v>85</v>
      </c>
      <c r="F38" s="459">
        <v>1</v>
      </c>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538</v>
      </c>
      <c r="C40" s="304"/>
      <c r="D40" s="304"/>
      <c r="E40" s="305">
        <f>SUM(E24:E39)</f>
        <v>1490</v>
      </c>
      <c r="F40" s="306"/>
      <c r="G40" s="226">
        <f>SUM(G24:G39)</f>
        <v>301.45</v>
      </c>
      <c r="H40" s="307"/>
    </row>
    <row r="42" spans="1:256">
      <c r="C42" s="309" t="s">
        <v>797</v>
      </c>
      <c r="D42" s="310">
        <f>G40/2</f>
        <v>150.72499999999999</v>
      </c>
      <c r="E42" s="310"/>
      <c r="F42" s="311"/>
    </row>
    <row r="44" spans="1:256">
      <c r="C44" s="1" t="s">
        <v>697</v>
      </c>
      <c r="D44" s="1"/>
      <c r="E44" s="1"/>
      <c r="F44" s="312"/>
      <c r="G44" s="1"/>
      <c r="H44" s="1"/>
      <c r="I44" s="1"/>
    </row>
    <row r="45" spans="1:256">
      <c r="C45" s="1" t="s">
        <v>815</v>
      </c>
      <c r="D45" s="1"/>
      <c r="E45" s="1"/>
      <c r="F45" s="312"/>
      <c r="G45" s="1"/>
      <c r="H45" s="1"/>
      <c r="I45" s="1"/>
    </row>
    <row r="46" spans="1:256">
      <c r="C46" s="313" t="s">
        <v>0</v>
      </c>
      <c r="D46" s="313"/>
      <c r="E46" s="313"/>
      <c r="F46" s="314"/>
      <c r="G46" s="313"/>
      <c r="H46" s="313"/>
      <c r="I46" s="315"/>
      <c r="J46" s="948"/>
      <c r="K46" s="948"/>
      <c r="L46" s="948"/>
      <c r="M46" s="948"/>
      <c r="N46" s="948"/>
      <c r="O46" s="948"/>
      <c r="P46" s="948"/>
      <c r="Q46" s="948"/>
      <c r="R46" s="948"/>
      <c r="S46" s="948"/>
      <c r="T46" s="948"/>
      <c r="U46" s="948"/>
      <c r="V46" s="948" t="s">
        <v>697</v>
      </c>
      <c r="W46" s="948"/>
      <c r="X46" s="948"/>
      <c r="Y46" s="948"/>
      <c r="Z46" s="948"/>
      <c r="AA46" s="948"/>
      <c r="AB46" s="948" t="s">
        <v>697</v>
      </c>
      <c r="AC46" s="948"/>
      <c r="AD46" s="948"/>
      <c r="AE46" s="948"/>
      <c r="AF46" s="948"/>
      <c r="AG46" s="948"/>
      <c r="AH46" s="948" t="s">
        <v>697</v>
      </c>
      <c r="AI46" s="948"/>
      <c r="AJ46" s="948"/>
      <c r="AK46" s="948"/>
      <c r="AL46" s="948"/>
      <c r="AM46" s="948"/>
      <c r="AN46" s="948" t="s">
        <v>697</v>
      </c>
      <c r="AO46" s="948"/>
      <c r="AP46" s="948"/>
      <c r="AQ46" s="948"/>
      <c r="AR46" s="948"/>
      <c r="AS46" s="948"/>
      <c r="AT46" s="948" t="s">
        <v>697</v>
      </c>
      <c r="AU46" s="948"/>
      <c r="AV46" s="948"/>
      <c r="AW46" s="948"/>
      <c r="AX46" s="948"/>
      <c r="AY46" s="948"/>
      <c r="AZ46" s="948" t="s">
        <v>697</v>
      </c>
      <c r="BA46" s="948"/>
      <c r="BB46" s="948"/>
      <c r="BC46" s="948"/>
      <c r="BD46" s="948"/>
      <c r="BE46" s="948"/>
      <c r="BF46" s="948" t="s">
        <v>697</v>
      </c>
      <c r="BG46" s="948"/>
      <c r="BH46" s="948"/>
      <c r="BI46" s="948"/>
      <c r="BJ46" s="948"/>
      <c r="BK46" s="948"/>
      <c r="BL46" s="948" t="s">
        <v>697</v>
      </c>
      <c r="BM46" s="948"/>
      <c r="BN46" s="948"/>
      <c r="BO46" s="948"/>
      <c r="BP46" s="948"/>
      <c r="BQ46" s="948"/>
      <c r="BR46" s="948" t="s">
        <v>697</v>
      </c>
      <c r="BS46" s="948"/>
      <c r="BT46" s="948"/>
      <c r="BU46" s="948"/>
      <c r="BV46" s="948"/>
      <c r="BW46" s="948"/>
      <c r="BX46" s="948" t="s">
        <v>697</v>
      </c>
      <c r="BY46" s="948"/>
      <c r="BZ46" s="948"/>
      <c r="CA46" s="948"/>
      <c r="CB46" s="948"/>
      <c r="CC46" s="948"/>
      <c r="CD46" s="948" t="s">
        <v>697</v>
      </c>
      <c r="CE46" s="948"/>
      <c r="CF46" s="948"/>
      <c r="CG46" s="948"/>
      <c r="CH46" s="948"/>
      <c r="CI46" s="948"/>
      <c r="CJ46" s="948" t="s">
        <v>697</v>
      </c>
      <c r="CK46" s="948"/>
      <c r="CL46" s="948"/>
      <c r="CM46" s="948"/>
      <c r="CN46" s="948"/>
      <c r="CO46" s="948"/>
      <c r="CP46" s="948" t="s">
        <v>697</v>
      </c>
      <c r="CQ46" s="948"/>
      <c r="CR46" s="948"/>
      <c r="CS46" s="948"/>
      <c r="CT46" s="948"/>
      <c r="CU46" s="948"/>
      <c r="CV46" s="948" t="s">
        <v>697</v>
      </c>
      <c r="CW46" s="948"/>
      <c r="CX46" s="948"/>
      <c r="CY46" s="948"/>
      <c r="CZ46" s="948"/>
      <c r="DA46" s="948"/>
      <c r="DB46" s="948" t="s">
        <v>697</v>
      </c>
      <c r="DC46" s="948"/>
      <c r="DD46" s="948"/>
      <c r="DE46" s="948"/>
      <c r="DF46" s="948"/>
      <c r="DG46" s="948"/>
      <c r="DH46" s="948" t="s">
        <v>697</v>
      </c>
      <c r="DI46" s="948"/>
      <c r="DJ46" s="948"/>
      <c r="DK46" s="948"/>
      <c r="DL46" s="948"/>
      <c r="DM46" s="948"/>
      <c r="DN46" s="948" t="s">
        <v>697</v>
      </c>
      <c r="DO46" s="948"/>
      <c r="DP46" s="948"/>
      <c r="DQ46" s="948"/>
      <c r="DR46" s="948"/>
      <c r="DS46" s="948"/>
      <c r="DT46" s="948" t="s">
        <v>697</v>
      </c>
      <c r="DU46" s="948"/>
      <c r="DV46" s="948"/>
      <c r="DW46" s="948"/>
      <c r="DX46" s="948"/>
      <c r="DY46" s="948"/>
      <c r="DZ46" s="948" t="s">
        <v>697</v>
      </c>
      <c r="EA46" s="948"/>
      <c r="EB46" s="948"/>
      <c r="EC46" s="948"/>
      <c r="ED46" s="948"/>
      <c r="EE46" s="948"/>
      <c r="EF46" s="948" t="s">
        <v>697</v>
      </c>
      <c r="EG46" s="948"/>
      <c r="EH46" s="948"/>
      <c r="EI46" s="948"/>
      <c r="EJ46" s="948"/>
      <c r="EK46" s="948"/>
      <c r="EL46" s="948" t="s">
        <v>697</v>
      </c>
      <c r="EM46" s="948"/>
      <c r="EN46" s="948"/>
      <c r="EO46" s="948"/>
      <c r="EP46" s="948"/>
      <c r="EQ46" s="948"/>
      <c r="ER46" s="948" t="s">
        <v>697</v>
      </c>
      <c r="ES46" s="948"/>
      <c r="ET46" s="948"/>
      <c r="EU46" s="948"/>
      <c r="EV46" s="948"/>
      <c r="EW46" s="948"/>
      <c r="EX46" s="948" t="s">
        <v>697</v>
      </c>
      <c r="EY46" s="948"/>
      <c r="EZ46" s="948"/>
      <c r="FA46" s="948"/>
      <c r="FB46" s="948"/>
      <c r="FC46" s="948"/>
      <c r="FD46" s="948" t="s">
        <v>697</v>
      </c>
      <c r="FE46" s="948"/>
      <c r="FF46" s="948"/>
      <c r="FG46" s="948"/>
      <c r="FH46" s="948"/>
      <c r="FI46" s="948"/>
      <c r="FJ46" s="948" t="s">
        <v>697</v>
      </c>
      <c r="FK46" s="948"/>
      <c r="FL46" s="948"/>
      <c r="FM46" s="948"/>
      <c r="FN46" s="948"/>
      <c r="FO46" s="948"/>
      <c r="FP46" s="948" t="s">
        <v>697</v>
      </c>
      <c r="FQ46" s="948"/>
      <c r="FR46" s="948"/>
      <c r="FS46" s="948"/>
      <c r="FT46" s="948"/>
      <c r="FU46" s="948"/>
      <c r="FV46" s="948" t="s">
        <v>697</v>
      </c>
      <c r="FW46" s="948"/>
      <c r="FX46" s="948"/>
      <c r="FY46" s="948"/>
      <c r="FZ46" s="948"/>
      <c r="GA46" s="948"/>
      <c r="GB46" s="948" t="s">
        <v>697</v>
      </c>
      <c r="GC46" s="948"/>
      <c r="GD46" s="948"/>
      <c r="GE46" s="948"/>
      <c r="GF46" s="948"/>
      <c r="GG46" s="948"/>
      <c r="GH46" s="948" t="s">
        <v>697</v>
      </c>
      <c r="GI46" s="948"/>
      <c r="GJ46" s="948"/>
      <c r="GK46" s="948"/>
      <c r="GL46" s="948"/>
      <c r="GM46" s="948"/>
      <c r="GN46" s="948" t="s">
        <v>697</v>
      </c>
      <c r="GO46" s="948"/>
      <c r="GP46" s="948"/>
      <c r="GQ46" s="948"/>
      <c r="GR46" s="948"/>
      <c r="GS46" s="948"/>
      <c r="GT46" s="948" t="s">
        <v>697</v>
      </c>
      <c r="GU46" s="948"/>
      <c r="GV46" s="948"/>
      <c r="GW46" s="948"/>
      <c r="GX46" s="948"/>
      <c r="GY46" s="948"/>
      <c r="GZ46" s="948" t="s">
        <v>697</v>
      </c>
      <c r="HA46" s="948"/>
      <c r="HB46" s="948"/>
      <c r="HC46" s="948"/>
      <c r="HD46" s="948"/>
      <c r="HE46" s="948"/>
      <c r="HF46" s="948" t="s">
        <v>697</v>
      </c>
      <c r="HG46" s="948"/>
      <c r="HH46" s="948"/>
      <c r="HI46" s="948"/>
      <c r="HJ46" s="948"/>
      <c r="HK46" s="948"/>
      <c r="HL46" s="948" t="s">
        <v>697</v>
      </c>
      <c r="HM46" s="948"/>
      <c r="HN46" s="948"/>
      <c r="HO46" s="948"/>
      <c r="HP46" s="948"/>
      <c r="HQ46" s="948"/>
      <c r="HR46" s="948" t="s">
        <v>697</v>
      </c>
      <c r="HS46" s="948"/>
      <c r="HT46" s="948"/>
      <c r="HU46" s="948"/>
      <c r="HV46" s="948"/>
      <c r="HW46" s="948"/>
      <c r="HX46" s="948" t="s">
        <v>697</v>
      </c>
      <c r="HY46" s="948"/>
      <c r="HZ46" s="948"/>
      <c r="IA46" s="948"/>
      <c r="IB46" s="948"/>
      <c r="IC46" s="948"/>
      <c r="ID46" s="948" t="s">
        <v>697</v>
      </c>
      <c r="IE46" s="948"/>
      <c r="IF46" s="948"/>
      <c r="IG46" s="948"/>
      <c r="IH46" s="948"/>
      <c r="II46" s="948"/>
      <c r="IJ46" s="948" t="s">
        <v>697</v>
      </c>
      <c r="IK46" s="948"/>
      <c r="IL46" s="948"/>
      <c r="IM46" s="948"/>
      <c r="IN46" s="948"/>
      <c r="IO46" s="948"/>
      <c r="IP46" s="948" t="s">
        <v>697</v>
      </c>
      <c r="IQ46" s="948"/>
      <c r="IR46" s="948"/>
      <c r="IS46" s="948"/>
    </row>
    <row r="47" spans="1:256">
      <c r="C47" s="1" t="s">
        <v>297</v>
      </c>
      <c r="D47" s="1"/>
      <c r="E47" s="1"/>
      <c r="F47" s="312"/>
      <c r="G47" s="1"/>
      <c r="H47" s="1"/>
      <c r="I47" s="1"/>
      <c r="J47" s="948"/>
      <c r="K47" s="948"/>
      <c r="L47" s="948"/>
      <c r="M47" s="948"/>
      <c r="N47" s="948"/>
      <c r="O47" s="948"/>
      <c r="P47" s="948"/>
      <c r="Q47" s="948"/>
      <c r="R47" s="948"/>
      <c r="S47" s="948"/>
      <c r="T47" s="948"/>
      <c r="U47" s="948"/>
      <c r="V47" s="948" t="s">
        <v>1300</v>
      </c>
      <c r="W47" s="948"/>
      <c r="X47" s="948"/>
      <c r="Y47" s="948"/>
      <c r="Z47" s="948"/>
      <c r="AA47" s="948"/>
      <c r="AB47" s="948" t="s">
        <v>1300</v>
      </c>
      <c r="AC47" s="948"/>
      <c r="AD47" s="948"/>
      <c r="AE47" s="948"/>
      <c r="AF47" s="948"/>
      <c r="AG47" s="948"/>
      <c r="AH47" s="948" t="s">
        <v>1300</v>
      </c>
      <c r="AI47" s="948"/>
      <c r="AJ47" s="948"/>
      <c r="AK47" s="948"/>
      <c r="AL47" s="948"/>
      <c r="AM47" s="948"/>
      <c r="AN47" s="948" t="s">
        <v>1300</v>
      </c>
      <c r="AO47" s="948"/>
      <c r="AP47" s="948"/>
      <c r="AQ47" s="948"/>
      <c r="AR47" s="948"/>
      <c r="AS47" s="948"/>
      <c r="AT47" s="948" t="s">
        <v>1300</v>
      </c>
      <c r="AU47" s="948"/>
      <c r="AV47" s="948"/>
      <c r="AW47" s="948"/>
      <c r="AX47" s="948"/>
      <c r="AY47" s="948"/>
      <c r="AZ47" s="948" t="s">
        <v>1300</v>
      </c>
      <c r="BA47" s="948"/>
      <c r="BB47" s="948"/>
      <c r="BC47" s="948"/>
      <c r="BD47" s="948"/>
      <c r="BE47" s="948"/>
      <c r="BF47" s="948" t="s">
        <v>1300</v>
      </c>
      <c r="BG47" s="948"/>
      <c r="BH47" s="948"/>
      <c r="BI47" s="948"/>
      <c r="BJ47" s="948"/>
      <c r="BK47" s="948"/>
      <c r="BL47" s="948" t="s">
        <v>1300</v>
      </c>
      <c r="BM47" s="948"/>
      <c r="BN47" s="948"/>
      <c r="BO47" s="948"/>
      <c r="BP47" s="948"/>
      <c r="BQ47" s="948"/>
      <c r="BR47" s="948" t="s">
        <v>1300</v>
      </c>
      <c r="BS47" s="948"/>
      <c r="BT47" s="948"/>
      <c r="BU47" s="948"/>
      <c r="BV47" s="948"/>
      <c r="BW47" s="948"/>
      <c r="BX47" s="948" t="s">
        <v>1300</v>
      </c>
      <c r="BY47" s="948"/>
      <c r="BZ47" s="948"/>
      <c r="CA47" s="948"/>
      <c r="CB47" s="948"/>
      <c r="CC47" s="948"/>
      <c r="CD47" s="948" t="s">
        <v>1300</v>
      </c>
      <c r="CE47" s="948"/>
      <c r="CF47" s="948"/>
      <c r="CG47" s="948"/>
      <c r="CH47" s="948"/>
      <c r="CI47" s="948"/>
      <c r="CJ47" s="948" t="s">
        <v>1300</v>
      </c>
      <c r="CK47" s="948"/>
      <c r="CL47" s="948"/>
      <c r="CM47" s="948"/>
      <c r="CN47" s="948"/>
      <c r="CO47" s="948"/>
      <c r="CP47" s="948" t="s">
        <v>1300</v>
      </c>
      <c r="CQ47" s="948"/>
      <c r="CR47" s="948"/>
      <c r="CS47" s="948"/>
      <c r="CT47" s="948"/>
      <c r="CU47" s="948"/>
      <c r="CV47" s="948" t="s">
        <v>1300</v>
      </c>
      <c r="CW47" s="948"/>
      <c r="CX47" s="948"/>
      <c r="CY47" s="948"/>
      <c r="CZ47" s="948"/>
      <c r="DA47" s="948"/>
      <c r="DB47" s="948" t="s">
        <v>1300</v>
      </c>
      <c r="DC47" s="948"/>
      <c r="DD47" s="948"/>
      <c r="DE47" s="948"/>
      <c r="DF47" s="948"/>
      <c r="DG47" s="948"/>
      <c r="DH47" s="948" t="s">
        <v>1300</v>
      </c>
      <c r="DI47" s="948"/>
      <c r="DJ47" s="948"/>
      <c r="DK47" s="948"/>
      <c r="DL47" s="948"/>
      <c r="DM47" s="948"/>
      <c r="DN47" s="948" t="s">
        <v>1300</v>
      </c>
      <c r="DO47" s="948"/>
      <c r="DP47" s="948"/>
      <c r="DQ47" s="948"/>
      <c r="DR47" s="948"/>
      <c r="DS47" s="948"/>
      <c r="DT47" s="948" t="s">
        <v>1300</v>
      </c>
      <c r="DU47" s="948"/>
      <c r="DV47" s="948"/>
      <c r="DW47" s="948"/>
      <c r="DX47" s="948"/>
      <c r="DY47" s="948"/>
      <c r="DZ47" s="948" t="s">
        <v>1300</v>
      </c>
      <c r="EA47" s="948"/>
      <c r="EB47" s="948"/>
      <c r="EC47" s="948"/>
      <c r="ED47" s="948"/>
      <c r="EE47" s="948"/>
      <c r="EF47" s="948" t="s">
        <v>1300</v>
      </c>
      <c r="EG47" s="948"/>
      <c r="EH47" s="948"/>
      <c r="EI47" s="948"/>
      <c r="EJ47" s="948"/>
      <c r="EK47" s="948"/>
      <c r="EL47" s="948" t="s">
        <v>1300</v>
      </c>
      <c r="EM47" s="948"/>
      <c r="EN47" s="948"/>
      <c r="EO47" s="948"/>
      <c r="EP47" s="948"/>
      <c r="EQ47" s="948"/>
      <c r="ER47" s="948" t="s">
        <v>1300</v>
      </c>
      <c r="ES47" s="948"/>
      <c r="ET47" s="948"/>
      <c r="EU47" s="948"/>
      <c r="EV47" s="948"/>
      <c r="EW47" s="948"/>
      <c r="EX47" s="948" t="s">
        <v>1300</v>
      </c>
      <c r="EY47" s="948"/>
      <c r="EZ47" s="948"/>
      <c r="FA47" s="948"/>
      <c r="FB47" s="948"/>
      <c r="FC47" s="948"/>
      <c r="FD47" s="948" t="s">
        <v>1300</v>
      </c>
      <c r="FE47" s="948"/>
      <c r="FF47" s="948"/>
      <c r="FG47" s="948"/>
      <c r="FH47" s="948"/>
      <c r="FI47" s="948"/>
      <c r="FJ47" s="948" t="s">
        <v>1300</v>
      </c>
      <c r="FK47" s="948"/>
      <c r="FL47" s="948"/>
      <c r="FM47" s="948"/>
      <c r="FN47" s="948"/>
      <c r="FO47" s="948"/>
      <c r="FP47" s="948" t="s">
        <v>1300</v>
      </c>
      <c r="FQ47" s="948"/>
      <c r="FR47" s="948"/>
      <c r="FS47" s="948"/>
      <c r="FT47" s="948"/>
      <c r="FU47" s="948"/>
      <c r="FV47" s="948" t="s">
        <v>1300</v>
      </c>
      <c r="FW47" s="948"/>
      <c r="FX47" s="948"/>
      <c r="FY47" s="948"/>
      <c r="FZ47" s="948"/>
      <c r="GA47" s="948"/>
      <c r="GB47" s="948" t="s">
        <v>1300</v>
      </c>
      <c r="GC47" s="948"/>
      <c r="GD47" s="948"/>
      <c r="GE47" s="948"/>
      <c r="GF47" s="948"/>
      <c r="GG47" s="948"/>
      <c r="GH47" s="948" t="s">
        <v>1300</v>
      </c>
      <c r="GI47" s="948"/>
      <c r="GJ47" s="948"/>
      <c r="GK47" s="948"/>
      <c r="GL47" s="948"/>
      <c r="GM47" s="948"/>
      <c r="GN47" s="948" t="s">
        <v>1300</v>
      </c>
      <c r="GO47" s="948"/>
      <c r="GP47" s="948"/>
      <c r="GQ47" s="948"/>
      <c r="GR47" s="948"/>
      <c r="GS47" s="948"/>
      <c r="GT47" s="948" t="s">
        <v>1300</v>
      </c>
      <c r="GU47" s="948"/>
      <c r="GV47" s="948"/>
      <c r="GW47" s="948"/>
      <c r="GX47" s="948"/>
      <c r="GY47" s="948"/>
      <c r="GZ47" s="948" t="s">
        <v>1300</v>
      </c>
      <c r="HA47" s="948"/>
      <c r="HB47" s="948"/>
      <c r="HC47" s="948"/>
      <c r="HD47" s="948"/>
      <c r="HE47" s="948"/>
      <c r="HF47" s="948" t="s">
        <v>1300</v>
      </c>
      <c r="HG47" s="948"/>
      <c r="HH47" s="948"/>
      <c r="HI47" s="948"/>
      <c r="HJ47" s="948"/>
      <c r="HK47" s="948"/>
      <c r="HL47" s="948" t="s">
        <v>1300</v>
      </c>
      <c r="HM47" s="948"/>
      <c r="HN47" s="948"/>
      <c r="HO47" s="948"/>
      <c r="HP47" s="948"/>
      <c r="HQ47" s="948"/>
      <c r="HR47" s="948" t="s">
        <v>1300</v>
      </c>
      <c r="HS47" s="948"/>
      <c r="HT47" s="948"/>
      <c r="HU47" s="948"/>
      <c r="HV47" s="948"/>
      <c r="HW47" s="948"/>
      <c r="HX47" s="948" t="s">
        <v>1300</v>
      </c>
      <c r="HY47" s="948"/>
      <c r="HZ47" s="948"/>
      <c r="IA47" s="948"/>
      <c r="IB47" s="948"/>
      <c r="IC47" s="948"/>
      <c r="ID47" s="948" t="s">
        <v>1300</v>
      </c>
      <c r="IE47" s="948"/>
      <c r="IF47" s="948"/>
      <c r="IG47" s="948"/>
      <c r="IH47" s="948"/>
      <c r="II47" s="948"/>
      <c r="IJ47" s="948" t="s">
        <v>1300</v>
      </c>
      <c r="IK47" s="948"/>
      <c r="IL47" s="948"/>
      <c r="IM47" s="948"/>
      <c r="IN47" s="948"/>
      <c r="IO47" s="948"/>
      <c r="IP47" s="948" t="s">
        <v>1300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297</v>
      </c>
      <c r="W48" s="948"/>
      <c r="X48" s="948"/>
      <c r="Y48" s="948"/>
      <c r="Z48" s="948"/>
      <c r="AA48" s="948"/>
      <c r="AB48" s="948" t="s">
        <v>297</v>
      </c>
      <c r="AC48" s="948"/>
      <c r="AD48" s="948"/>
      <c r="AE48" s="948"/>
      <c r="AF48" s="948"/>
      <c r="AG48" s="948"/>
      <c r="AH48" s="948" t="s">
        <v>297</v>
      </c>
      <c r="AI48" s="948"/>
      <c r="AJ48" s="948"/>
      <c r="AK48" s="948"/>
      <c r="AL48" s="948"/>
      <c r="AM48" s="948"/>
      <c r="AN48" s="948" t="s">
        <v>297</v>
      </c>
      <c r="AO48" s="948"/>
      <c r="AP48" s="948"/>
      <c r="AQ48" s="948"/>
      <c r="AR48" s="948"/>
      <c r="AS48" s="948"/>
      <c r="AT48" s="948" t="s">
        <v>297</v>
      </c>
      <c r="AU48" s="948"/>
      <c r="AV48" s="948"/>
      <c r="AW48" s="948"/>
      <c r="AX48" s="948"/>
      <c r="AY48" s="948"/>
      <c r="AZ48" s="948" t="s">
        <v>297</v>
      </c>
      <c r="BA48" s="948"/>
      <c r="BB48" s="948"/>
      <c r="BC48" s="948"/>
      <c r="BD48" s="948"/>
      <c r="BE48" s="948"/>
      <c r="BF48" s="948" t="s">
        <v>297</v>
      </c>
      <c r="BG48" s="948"/>
      <c r="BH48" s="948"/>
      <c r="BI48" s="948"/>
      <c r="BJ48" s="948"/>
      <c r="BK48" s="948"/>
      <c r="BL48" s="948" t="s">
        <v>297</v>
      </c>
      <c r="BM48" s="948"/>
      <c r="BN48" s="948"/>
      <c r="BO48" s="948"/>
      <c r="BP48" s="948"/>
      <c r="BQ48" s="948"/>
      <c r="BR48" s="948" t="s">
        <v>297</v>
      </c>
      <c r="BS48" s="948"/>
      <c r="BT48" s="948"/>
      <c r="BU48" s="948"/>
      <c r="BV48" s="948"/>
      <c r="BW48" s="948"/>
      <c r="BX48" s="948" t="s">
        <v>297</v>
      </c>
      <c r="BY48" s="948"/>
      <c r="BZ48" s="948"/>
      <c r="CA48" s="948"/>
      <c r="CB48" s="948"/>
      <c r="CC48" s="948"/>
      <c r="CD48" s="948" t="s">
        <v>297</v>
      </c>
      <c r="CE48" s="948"/>
      <c r="CF48" s="948"/>
      <c r="CG48" s="948"/>
      <c r="CH48" s="948"/>
      <c r="CI48" s="948"/>
      <c r="CJ48" s="948" t="s">
        <v>297</v>
      </c>
      <c r="CK48" s="948"/>
      <c r="CL48" s="948"/>
      <c r="CM48" s="948"/>
      <c r="CN48" s="948"/>
      <c r="CO48" s="948"/>
      <c r="CP48" s="948" t="s">
        <v>297</v>
      </c>
      <c r="CQ48" s="948"/>
      <c r="CR48" s="948"/>
      <c r="CS48" s="948"/>
      <c r="CT48" s="948"/>
      <c r="CU48" s="948"/>
      <c r="CV48" s="948" t="s">
        <v>297</v>
      </c>
      <c r="CW48" s="948"/>
      <c r="CX48" s="948"/>
      <c r="CY48" s="948"/>
      <c r="CZ48" s="948"/>
      <c r="DA48" s="948"/>
      <c r="DB48" s="948" t="s">
        <v>297</v>
      </c>
      <c r="DC48" s="948"/>
      <c r="DD48" s="948"/>
      <c r="DE48" s="948"/>
      <c r="DF48" s="948"/>
      <c r="DG48" s="948"/>
      <c r="DH48" s="948" t="s">
        <v>297</v>
      </c>
      <c r="DI48" s="948"/>
      <c r="DJ48" s="948"/>
      <c r="DK48" s="948"/>
      <c r="DL48" s="948"/>
      <c r="DM48" s="948"/>
      <c r="DN48" s="948" t="s">
        <v>297</v>
      </c>
      <c r="DO48" s="948"/>
      <c r="DP48" s="948"/>
      <c r="DQ48" s="948"/>
      <c r="DR48" s="948"/>
      <c r="DS48" s="948"/>
      <c r="DT48" s="948" t="s">
        <v>297</v>
      </c>
      <c r="DU48" s="948"/>
      <c r="DV48" s="948"/>
      <c r="DW48" s="948"/>
      <c r="DX48" s="948"/>
      <c r="DY48" s="948"/>
      <c r="DZ48" s="948" t="s">
        <v>297</v>
      </c>
      <c r="EA48" s="948"/>
      <c r="EB48" s="948"/>
      <c r="EC48" s="948"/>
      <c r="ED48" s="948"/>
      <c r="EE48" s="948"/>
      <c r="EF48" s="948" t="s">
        <v>297</v>
      </c>
      <c r="EG48" s="948"/>
      <c r="EH48" s="948"/>
      <c r="EI48" s="948"/>
      <c r="EJ48" s="948"/>
      <c r="EK48" s="948"/>
      <c r="EL48" s="948" t="s">
        <v>297</v>
      </c>
      <c r="EM48" s="948"/>
      <c r="EN48" s="948"/>
      <c r="EO48" s="948"/>
      <c r="EP48" s="948"/>
      <c r="EQ48" s="948"/>
      <c r="ER48" s="948" t="s">
        <v>297</v>
      </c>
      <c r="ES48" s="948"/>
      <c r="ET48" s="948"/>
      <c r="EU48" s="948"/>
      <c r="EV48" s="948"/>
      <c r="EW48" s="948"/>
      <c r="EX48" s="948" t="s">
        <v>297</v>
      </c>
      <c r="EY48" s="948"/>
      <c r="EZ48" s="948"/>
      <c r="FA48" s="948"/>
      <c r="FB48" s="948"/>
      <c r="FC48" s="948"/>
      <c r="FD48" s="948" t="s">
        <v>297</v>
      </c>
      <c r="FE48" s="948"/>
      <c r="FF48" s="948"/>
      <c r="FG48" s="948"/>
      <c r="FH48" s="948"/>
      <c r="FI48" s="948"/>
      <c r="FJ48" s="948" t="s">
        <v>297</v>
      </c>
      <c r="FK48" s="948"/>
      <c r="FL48" s="948"/>
      <c r="FM48" s="948"/>
      <c r="FN48" s="948"/>
      <c r="FO48" s="948"/>
      <c r="FP48" s="948" t="s">
        <v>297</v>
      </c>
      <c r="FQ48" s="948"/>
      <c r="FR48" s="948"/>
      <c r="FS48" s="948"/>
      <c r="FT48" s="948"/>
      <c r="FU48" s="948"/>
      <c r="FV48" s="948" t="s">
        <v>297</v>
      </c>
      <c r="FW48" s="948"/>
      <c r="FX48" s="948"/>
      <c r="FY48" s="948"/>
      <c r="FZ48" s="948"/>
      <c r="GA48" s="948"/>
      <c r="GB48" s="948" t="s">
        <v>297</v>
      </c>
      <c r="GC48" s="948"/>
      <c r="GD48" s="948"/>
      <c r="GE48" s="948"/>
      <c r="GF48" s="948"/>
      <c r="GG48" s="948"/>
      <c r="GH48" s="948" t="s">
        <v>297</v>
      </c>
      <c r="GI48" s="948"/>
      <c r="GJ48" s="948"/>
      <c r="GK48" s="948"/>
      <c r="GL48" s="948"/>
      <c r="GM48" s="948"/>
      <c r="GN48" s="948" t="s">
        <v>297</v>
      </c>
      <c r="GO48" s="948"/>
      <c r="GP48" s="948"/>
      <c r="GQ48" s="948"/>
      <c r="GR48" s="948"/>
      <c r="GS48" s="948"/>
      <c r="GT48" s="948" t="s">
        <v>297</v>
      </c>
      <c r="GU48" s="948"/>
      <c r="GV48" s="948"/>
      <c r="GW48" s="948"/>
      <c r="GX48" s="948"/>
      <c r="GY48" s="948"/>
      <c r="GZ48" s="948" t="s">
        <v>297</v>
      </c>
      <c r="HA48" s="948"/>
      <c r="HB48" s="948"/>
      <c r="HC48" s="948"/>
      <c r="HD48" s="948"/>
      <c r="HE48" s="948"/>
      <c r="HF48" s="948" t="s">
        <v>297</v>
      </c>
      <c r="HG48" s="948"/>
      <c r="HH48" s="948"/>
      <c r="HI48" s="948"/>
      <c r="HJ48" s="948"/>
      <c r="HK48" s="948"/>
      <c r="HL48" s="948" t="s">
        <v>297</v>
      </c>
      <c r="HM48" s="948"/>
      <c r="HN48" s="948"/>
      <c r="HO48" s="948"/>
      <c r="HP48" s="948"/>
      <c r="HQ48" s="948"/>
      <c r="HR48" s="948" t="s">
        <v>297</v>
      </c>
      <c r="HS48" s="948"/>
      <c r="HT48" s="948"/>
      <c r="HU48" s="948"/>
      <c r="HV48" s="948"/>
      <c r="HW48" s="948"/>
      <c r="HX48" s="948" t="s">
        <v>297</v>
      </c>
      <c r="HY48" s="948"/>
      <c r="HZ48" s="948"/>
      <c r="IA48" s="948"/>
      <c r="IB48" s="948"/>
      <c r="IC48" s="948"/>
      <c r="ID48" s="948" t="s">
        <v>297</v>
      </c>
      <c r="IE48" s="948"/>
      <c r="IF48" s="948"/>
      <c r="IG48" s="948"/>
      <c r="IH48" s="948"/>
      <c r="II48" s="948"/>
      <c r="IJ48" s="948" t="s">
        <v>297</v>
      </c>
      <c r="IK48" s="948"/>
      <c r="IL48" s="948"/>
      <c r="IM48" s="948"/>
      <c r="IN48" s="948"/>
      <c r="IO48" s="948"/>
      <c r="IP48" s="948" t="s">
        <v>297</v>
      </c>
      <c r="IQ48" s="948"/>
      <c r="IR48" s="948"/>
      <c r="IS48" s="948"/>
      <c r="IT48" s="948"/>
      <c r="IU48" s="948"/>
      <c r="IV48" s="1" t="s">
        <v>297</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J48:IO48"/>
    <mergeCell ref="IJ47:IO47"/>
    <mergeCell ref="ID47:II47"/>
    <mergeCell ref="HR47:HW47"/>
    <mergeCell ref="HL47:HQ47"/>
    <mergeCell ref="ID48:II48"/>
    <mergeCell ref="HX48:IC48"/>
    <mergeCell ref="HR48:HW48"/>
    <mergeCell ref="GB48:GG48"/>
    <mergeCell ref="GT48:GY48"/>
    <mergeCell ref="GH47:GM47"/>
    <mergeCell ref="GT47:GY47"/>
    <mergeCell ref="GN48:GS48"/>
    <mergeCell ref="GH48:GM48"/>
    <mergeCell ref="GB47:GG47"/>
    <mergeCell ref="GN47:GS47"/>
    <mergeCell ref="GZ48:HE48"/>
    <mergeCell ref="IP46:IS46"/>
    <mergeCell ref="ID46:II46"/>
    <mergeCell ref="IJ46:IO46"/>
    <mergeCell ref="IP47:IS47"/>
    <mergeCell ref="HF46:HK46"/>
    <mergeCell ref="HL48:HQ48"/>
    <mergeCell ref="HF47:HK47"/>
    <mergeCell ref="IP48:IU48"/>
    <mergeCell ref="HF48:HK48"/>
    <mergeCell ref="EF46:EK46"/>
    <mergeCell ref="FP46:FU46"/>
    <mergeCell ref="GH46:GM46"/>
    <mergeCell ref="FV47:GA47"/>
    <mergeCell ref="FD46:FI46"/>
    <mergeCell ref="FD47:FI47"/>
    <mergeCell ref="FP47:FU47"/>
    <mergeCell ref="HX46:IC46"/>
    <mergeCell ref="HL46:HQ46"/>
    <mergeCell ref="HR46:HW46"/>
    <mergeCell ref="HX47:IC47"/>
    <mergeCell ref="GB46:GG46"/>
    <mergeCell ref="GN46:GS46"/>
    <mergeCell ref="GT46:GY46"/>
    <mergeCell ref="GZ46:HE46"/>
    <mergeCell ref="GZ47:HE47"/>
    <mergeCell ref="DT46:DY46"/>
    <mergeCell ref="EX46:FC46"/>
    <mergeCell ref="FV46:GA46"/>
    <mergeCell ref="FJ46:FO46"/>
    <mergeCell ref="DZ46:EE46"/>
    <mergeCell ref="EX47:FC47"/>
    <mergeCell ref="FJ47:FO47"/>
    <mergeCell ref="EF47:EK47"/>
    <mergeCell ref="ER46:EW46"/>
    <mergeCell ref="EL46:EQ46"/>
    <mergeCell ref="CP47:CU47"/>
    <mergeCell ref="CD48:CI48"/>
    <mergeCell ref="CD47:CI47"/>
    <mergeCell ref="FJ48:FO48"/>
    <mergeCell ref="FV48:GA48"/>
    <mergeCell ref="FD48:FI48"/>
    <mergeCell ref="FP48:FU48"/>
    <mergeCell ref="EL48:EQ48"/>
    <mergeCell ref="DZ48:EE48"/>
    <mergeCell ref="DZ47:EE47"/>
    <mergeCell ref="BX46:CC46"/>
    <mergeCell ref="BX47:CC47"/>
    <mergeCell ref="DN48:DS48"/>
    <mergeCell ref="DN47:DS47"/>
    <mergeCell ref="DB48:DG48"/>
    <mergeCell ref="DH48:DM48"/>
    <mergeCell ref="CP48:CU48"/>
    <mergeCell ref="DH47:DM47"/>
    <mergeCell ref="CV47:DA47"/>
    <mergeCell ref="CV48:DA48"/>
    <mergeCell ref="EX48:FC48"/>
    <mergeCell ref="DT47:DY47"/>
    <mergeCell ref="EL47:EQ47"/>
    <mergeCell ref="EF48:EK48"/>
    <mergeCell ref="DT48:DY48"/>
    <mergeCell ref="ER48:EW48"/>
    <mergeCell ref="ER47:EW47"/>
    <mergeCell ref="BF46:BK46"/>
    <mergeCell ref="CJ47:CO47"/>
    <mergeCell ref="DH46:DM46"/>
    <mergeCell ref="DN46:DS46"/>
    <mergeCell ref="BR46:BW46"/>
    <mergeCell ref="CD46:CI46"/>
    <mergeCell ref="CV46:DA46"/>
    <mergeCell ref="DB46:DG46"/>
    <mergeCell ref="CP46:CU46"/>
    <mergeCell ref="CJ46:CO46"/>
    <mergeCell ref="DB47:DG47"/>
    <mergeCell ref="CJ48:CO48"/>
    <mergeCell ref="P48:U48"/>
    <mergeCell ref="V48:AA48"/>
    <mergeCell ref="P47:U47"/>
    <mergeCell ref="V47:AA47"/>
    <mergeCell ref="AB47:AG47"/>
    <mergeCell ref="AB48:AG48"/>
    <mergeCell ref="BF47:BK47"/>
    <mergeCell ref="BL47:BQ47"/>
    <mergeCell ref="BX48:CC48"/>
    <mergeCell ref="AN48:AS48"/>
    <mergeCell ref="AN47:AS47"/>
    <mergeCell ref="AH48:AM48"/>
    <mergeCell ref="BL48:BQ48"/>
    <mergeCell ref="AT48:AY48"/>
    <mergeCell ref="AZ48:BE48"/>
    <mergeCell ref="AZ47:BE47"/>
    <mergeCell ref="BR47:BW47"/>
    <mergeCell ref="AN46:AS46"/>
    <mergeCell ref="BF48:BK48"/>
    <mergeCell ref="AB46:AG46"/>
    <mergeCell ref="AH47:AM47"/>
    <mergeCell ref="AH46:AM46"/>
    <mergeCell ref="BR48:BW48"/>
    <mergeCell ref="AT47:AY47"/>
    <mergeCell ref="AT46:AY46"/>
    <mergeCell ref="BL46:BQ46"/>
    <mergeCell ref="AZ46:BE46"/>
    <mergeCell ref="V46:AA46"/>
    <mergeCell ref="J47:O47"/>
    <mergeCell ref="C1:G1"/>
    <mergeCell ref="C19:G19"/>
    <mergeCell ref="J46:O46"/>
    <mergeCell ref="P46:U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3" zoomScale="125" workbookViewId="0">
      <selection activeCell="D37" sqref="D37"/>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5269</v>
      </c>
      <c r="D1" s="949"/>
      <c r="E1" s="949"/>
      <c r="F1" s="949"/>
      <c r="G1" s="949"/>
    </row>
    <row r="2" spans="1:8">
      <c r="A2" s="268" t="s">
        <v>1167</v>
      </c>
      <c r="G2" s="22"/>
    </row>
    <row r="3" spans="1:8">
      <c r="A3" s="267" t="s">
        <v>1050</v>
      </c>
      <c r="G3" s="31">
        <v>40612</v>
      </c>
    </row>
    <row r="4" spans="1:8">
      <c r="A4" s="267" t="s">
        <v>5270</v>
      </c>
      <c r="G4" s="24" t="s">
        <v>5017</v>
      </c>
    </row>
    <row r="5" spans="1:8">
      <c r="A5" s="267" t="s">
        <v>5271</v>
      </c>
    </row>
    <row r="6" spans="1:8">
      <c r="C6" s="49" t="s">
        <v>5272</v>
      </c>
      <c r="D6" s="173"/>
      <c r="E6" s="173"/>
      <c r="F6" s="248"/>
      <c r="G6" s="46"/>
      <c r="H6" s="199"/>
    </row>
    <row r="7" spans="1:8">
      <c r="C7" s="269" t="s">
        <v>3919</v>
      </c>
      <c r="D7" s="174"/>
      <c r="E7" s="174"/>
      <c r="F7" s="249"/>
      <c r="G7" s="48"/>
      <c r="H7" s="199"/>
    </row>
    <row r="8" spans="1:8">
      <c r="A8" s="267" t="s">
        <v>5536</v>
      </c>
      <c r="C8" s="269" t="s">
        <v>4975</v>
      </c>
      <c r="D8" s="174"/>
      <c r="E8" s="174"/>
      <c r="F8" s="249"/>
      <c r="G8" s="270"/>
      <c r="H8" s="199"/>
    </row>
    <row r="9" spans="1:8">
      <c r="A9" s="780" t="s">
        <v>5218</v>
      </c>
      <c r="B9" s="781"/>
      <c r="C9" s="269" t="s">
        <v>5234</v>
      </c>
      <c r="D9" s="174"/>
      <c r="E9" s="174"/>
      <c r="F9" s="249"/>
      <c r="G9" s="270"/>
      <c r="H9" s="199"/>
    </row>
    <row r="10" spans="1:8">
      <c r="A10" s="780" t="s">
        <v>4855</v>
      </c>
      <c r="B10" s="781"/>
      <c r="C10" s="272"/>
      <c r="D10" s="174"/>
      <c r="E10" s="174"/>
      <c r="F10" s="249"/>
      <c r="G10" s="270"/>
      <c r="H10" s="199"/>
    </row>
    <row r="11" spans="1:8">
      <c r="A11" s="780" t="s">
        <v>4856</v>
      </c>
      <c r="B11" s="781"/>
      <c r="C11" s="47" t="s">
        <v>5778</v>
      </c>
      <c r="D11" s="199"/>
      <c r="E11" s="199"/>
      <c r="F11" s="273"/>
      <c r="G11" s="270"/>
      <c r="H11" s="199"/>
    </row>
    <row r="12" spans="1:8">
      <c r="A12" s="782" t="s">
        <v>4537</v>
      </c>
      <c r="B12" s="781"/>
      <c r="C12" s="47" t="s">
        <v>5168</v>
      </c>
      <c r="D12" s="174"/>
      <c r="E12" s="174"/>
      <c r="F12" s="249"/>
      <c r="G12" s="270"/>
      <c r="H12" s="199"/>
    </row>
    <row r="13" spans="1:8">
      <c r="A13" s="271"/>
      <c r="C13" s="47" t="s">
        <v>5681</v>
      </c>
      <c r="D13" s="199"/>
      <c r="E13" s="199"/>
      <c r="F13" s="273"/>
      <c r="G13" s="270"/>
      <c r="H13" s="199"/>
    </row>
    <row r="14" spans="1:8">
      <c r="A14" s="274"/>
      <c r="C14" s="47" t="s">
        <v>5936</v>
      </c>
      <c r="D14" s="199"/>
      <c r="E14" s="199"/>
      <c r="F14" s="273"/>
      <c r="G14" s="275"/>
      <c r="H14" s="199"/>
    </row>
    <row r="15" spans="1:8">
      <c r="A15" s="274" t="s">
        <v>5273</v>
      </c>
      <c r="C15" s="272" t="s">
        <v>588</v>
      </c>
      <c r="D15" s="199"/>
      <c r="E15" s="199"/>
      <c r="F15" s="273"/>
      <c r="G15" s="270"/>
      <c r="H15" s="199"/>
    </row>
    <row r="16" spans="1:8">
      <c r="A16" s="477" t="s">
        <v>4421</v>
      </c>
      <c r="C16" s="272"/>
      <c r="D16" s="199"/>
      <c r="E16" s="199"/>
      <c r="F16" s="273"/>
      <c r="G16" s="270"/>
      <c r="H16" s="199"/>
    </row>
    <row r="17" spans="1:8">
      <c r="C17" s="276" t="s">
        <v>5156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4612</v>
      </c>
      <c r="C20" s="274"/>
      <c r="D20" s="274"/>
      <c r="E20" s="274"/>
      <c r="F20" s="280"/>
    </row>
    <row r="21" spans="1:8">
      <c r="A21" s="783"/>
      <c r="C21" s="274"/>
      <c r="D21" s="274"/>
      <c r="E21" s="274"/>
      <c r="F21" s="280"/>
    </row>
    <row r="22" spans="1:8" s="286" customFormat="1" ht="16" customHeight="1">
      <c r="A22" s="282"/>
      <c r="B22" s="18"/>
      <c r="C22" s="8"/>
      <c r="D22" s="8"/>
      <c r="E22" s="8"/>
      <c r="F22" s="283"/>
      <c r="G22" s="284"/>
      <c r="H22" s="285"/>
    </row>
    <row r="23" spans="1:8" ht="29" customHeight="1">
      <c r="A23" s="287" t="s">
        <v>5048</v>
      </c>
      <c r="B23" s="30" t="s">
        <v>5039</v>
      </c>
      <c r="C23" s="168" t="s">
        <v>5040</v>
      </c>
      <c r="D23" s="30" t="s">
        <v>5041</v>
      </c>
      <c r="E23" s="30" t="s">
        <v>4920</v>
      </c>
      <c r="F23" s="253" t="s">
        <v>4750</v>
      </c>
      <c r="G23" s="30" t="s">
        <v>5157</v>
      </c>
      <c r="H23" s="13"/>
    </row>
    <row r="24" spans="1:8">
      <c r="A24" s="288">
        <v>40626</v>
      </c>
      <c r="B24" s="289" t="s">
        <v>2615</v>
      </c>
      <c r="C24" s="290"/>
      <c r="D24" s="291"/>
      <c r="E24" s="290">
        <f t="shared" ref="E24:E32" si="0">C24*D24</f>
        <v>0</v>
      </c>
      <c r="F24" s="233"/>
      <c r="G24" s="223">
        <f t="shared" ref="G24:G38" si="1">E24*(1-F24)</f>
        <v>0</v>
      </c>
      <c r="H24" s="13"/>
    </row>
    <row r="25" spans="1:8">
      <c r="A25" s="23"/>
      <c r="B25" s="289" t="s">
        <v>5158</v>
      </c>
      <c r="C25" s="290"/>
      <c r="D25" s="291"/>
      <c r="E25" s="290">
        <f t="shared" si="0"/>
        <v>0</v>
      </c>
      <c r="F25" s="292"/>
      <c r="G25" s="223">
        <f t="shared" si="1"/>
        <v>0</v>
      </c>
      <c r="H25" s="178"/>
    </row>
    <row r="26" spans="1:8">
      <c r="A26" s="293"/>
      <c r="B26" s="294" t="s">
        <v>5018</v>
      </c>
      <c r="C26" s="290"/>
      <c r="D26" s="291"/>
      <c r="E26" s="290">
        <f t="shared" si="0"/>
        <v>0</v>
      </c>
      <c r="F26" s="292"/>
      <c r="G26" s="223">
        <f t="shared" si="1"/>
        <v>0</v>
      </c>
      <c r="H26" s="178"/>
    </row>
    <row r="27" spans="1:8">
      <c r="A27" s="293"/>
      <c r="B27" s="294" t="s">
        <v>5155</v>
      </c>
      <c r="C27" s="290">
        <v>115</v>
      </c>
      <c r="D27" s="291">
        <v>2.5</v>
      </c>
      <c r="E27" s="290">
        <f t="shared" si="0"/>
        <v>287.5</v>
      </c>
      <c r="F27" s="292">
        <v>1</v>
      </c>
      <c r="G27" s="223">
        <f t="shared" si="1"/>
        <v>0</v>
      </c>
      <c r="H27" s="178"/>
    </row>
    <row r="28" spans="1:8">
      <c r="A28" s="293"/>
      <c r="B28" s="294" t="s">
        <v>5035</v>
      </c>
      <c r="C28" s="290"/>
      <c r="D28" s="291"/>
      <c r="E28" s="290">
        <f t="shared" si="0"/>
        <v>0</v>
      </c>
      <c r="F28" s="292"/>
      <c r="G28" s="223">
        <f t="shared" si="1"/>
        <v>0</v>
      </c>
      <c r="H28" s="178"/>
    </row>
    <row r="29" spans="1:8">
      <c r="A29" s="293"/>
      <c r="B29" s="294" t="s">
        <v>4940</v>
      </c>
      <c r="C29" s="290"/>
      <c r="D29" s="291"/>
      <c r="E29" s="290">
        <f t="shared" si="0"/>
        <v>0</v>
      </c>
      <c r="F29" s="292"/>
      <c r="G29" s="223">
        <f t="shared" si="1"/>
        <v>0</v>
      </c>
      <c r="H29" s="178"/>
    </row>
    <row r="30" spans="1:8">
      <c r="A30" s="293"/>
      <c r="B30" s="294" t="s">
        <v>4941</v>
      </c>
      <c r="C30" s="290"/>
      <c r="D30" s="291"/>
      <c r="E30" s="290">
        <f t="shared" si="0"/>
        <v>0</v>
      </c>
      <c r="F30" s="292"/>
      <c r="G30" s="223">
        <f t="shared" si="1"/>
        <v>0</v>
      </c>
      <c r="H30" s="178"/>
    </row>
    <row r="31" spans="1:8">
      <c r="A31" s="293"/>
      <c r="B31" s="294" t="s">
        <v>5046</v>
      </c>
      <c r="C31" s="290"/>
      <c r="D31" s="291"/>
      <c r="E31" s="290">
        <f t="shared" si="0"/>
        <v>0</v>
      </c>
      <c r="F31" s="292"/>
      <c r="G31" s="223">
        <f t="shared" si="1"/>
        <v>0</v>
      </c>
      <c r="H31" s="178"/>
    </row>
    <row r="32" spans="1:8">
      <c r="A32" s="293"/>
      <c r="B32" s="294" t="s">
        <v>5153</v>
      </c>
      <c r="C32" s="290"/>
      <c r="D32" s="291"/>
      <c r="E32" s="290">
        <f t="shared" si="0"/>
        <v>0</v>
      </c>
      <c r="F32" s="292"/>
      <c r="G32" s="223">
        <f t="shared" si="1"/>
        <v>0</v>
      </c>
      <c r="H32" s="178"/>
    </row>
    <row r="33" spans="1:256">
      <c r="A33" s="293"/>
      <c r="B33" s="294" t="s">
        <v>5154</v>
      </c>
      <c r="C33" s="290">
        <v>30</v>
      </c>
      <c r="D33" s="291">
        <v>2</v>
      </c>
      <c r="E33" s="290">
        <f>C33*D33</f>
        <v>60</v>
      </c>
      <c r="F33" s="292">
        <v>1</v>
      </c>
      <c r="G33" s="223">
        <f t="shared" si="1"/>
        <v>0</v>
      </c>
      <c r="H33" s="13"/>
    </row>
    <row r="34" spans="1:256">
      <c r="A34" s="293"/>
      <c r="B34" s="294" t="s">
        <v>5268</v>
      </c>
      <c r="C34" s="290">
        <v>100</v>
      </c>
      <c r="D34" s="296" t="s">
        <v>1070</v>
      </c>
      <c r="E34" s="290">
        <v>100</v>
      </c>
      <c r="F34" s="297">
        <v>1</v>
      </c>
      <c r="G34" s="223">
        <f t="shared" si="1"/>
        <v>0</v>
      </c>
      <c r="H34" s="13"/>
    </row>
    <row r="35" spans="1:256">
      <c r="A35" s="293"/>
      <c r="B35" s="294" t="s">
        <v>5267</v>
      </c>
      <c r="C35" s="290">
        <v>30</v>
      </c>
      <c r="D35" s="296" t="s">
        <v>1070</v>
      </c>
      <c r="E35" s="290">
        <v>30</v>
      </c>
      <c r="F35" s="297"/>
      <c r="G35" s="223">
        <f t="shared" si="1"/>
        <v>30</v>
      </c>
      <c r="H35" s="13"/>
    </row>
    <row r="36" spans="1:256">
      <c r="A36" s="293"/>
      <c r="B36" s="294" t="s">
        <v>5276</v>
      </c>
      <c r="C36" s="290">
        <v>40</v>
      </c>
      <c r="D36" s="291">
        <v>4.5</v>
      </c>
      <c r="E36" s="290">
        <f>C36*D36</f>
        <v>180</v>
      </c>
      <c r="F36" s="292"/>
      <c r="G36" s="223">
        <f t="shared" si="1"/>
        <v>180</v>
      </c>
      <c r="H36" s="13"/>
    </row>
    <row r="37" spans="1:256">
      <c r="A37" s="293"/>
      <c r="B37" s="294" t="s">
        <v>1708</v>
      </c>
      <c r="C37" s="290"/>
      <c r="D37" s="298"/>
      <c r="E37" s="290">
        <f>C37*D37</f>
        <v>0</v>
      </c>
      <c r="F37" s="297"/>
      <c r="G37" s="223">
        <f t="shared" si="1"/>
        <v>0</v>
      </c>
      <c r="H37" s="13"/>
    </row>
    <row r="38" spans="1:256" ht="16" thickBot="1">
      <c r="A38" s="293"/>
      <c r="B38" s="299"/>
      <c r="C38" s="300"/>
      <c r="D38" s="301"/>
      <c r="E38" s="300"/>
      <c r="F38" s="302"/>
      <c r="G38" s="230">
        <f t="shared" si="1"/>
        <v>0</v>
      </c>
      <c r="H38" s="13"/>
    </row>
    <row r="39" spans="1:256" s="308" customFormat="1" ht="16" customHeight="1">
      <c r="A39" s="303"/>
      <c r="B39" s="12" t="s">
        <v>1081</v>
      </c>
      <c r="C39" s="304"/>
      <c r="D39" s="304"/>
      <c r="E39" s="305">
        <f>SUM(E24:E38)</f>
        <v>657.5</v>
      </c>
      <c r="F39" s="306"/>
      <c r="G39" s="226">
        <f>SUM(G24:G38)</f>
        <v>210</v>
      </c>
      <c r="H39" s="307"/>
    </row>
    <row r="41" spans="1:256">
      <c r="C41" s="309" t="s">
        <v>906</v>
      </c>
      <c r="D41" s="310">
        <f>G39/2</f>
        <v>105</v>
      </c>
      <c r="E41" s="310"/>
      <c r="F41" s="311"/>
    </row>
    <row r="43" spans="1:256">
      <c r="C43" s="1" t="s">
        <v>983</v>
      </c>
      <c r="D43" s="1"/>
      <c r="E43" s="1"/>
      <c r="F43" s="312"/>
      <c r="G43" s="1"/>
      <c r="H43" s="1"/>
      <c r="I43" s="1"/>
    </row>
    <row r="44" spans="1:256">
      <c r="C44" s="1" t="s">
        <v>5145</v>
      </c>
      <c r="D44" s="1"/>
      <c r="E44" s="1"/>
      <c r="F44" s="312"/>
      <c r="G44" s="1"/>
      <c r="H44" s="1"/>
      <c r="I44" s="1"/>
    </row>
    <row r="45" spans="1:256">
      <c r="C45" s="784" t="s">
        <v>5166</v>
      </c>
      <c r="D45" s="784"/>
      <c r="E45" s="784"/>
      <c r="F45" s="785"/>
      <c r="G45" s="784"/>
      <c r="H45" s="784"/>
      <c r="I45" s="315"/>
      <c r="J45" s="948"/>
      <c r="K45" s="948"/>
      <c r="L45" s="948"/>
      <c r="M45" s="948"/>
      <c r="N45" s="948"/>
      <c r="O45" s="948"/>
      <c r="P45" s="948"/>
      <c r="Q45" s="948"/>
      <c r="R45" s="948"/>
      <c r="S45" s="948"/>
      <c r="T45" s="948"/>
      <c r="U45" s="948"/>
      <c r="V45" s="948" t="s">
        <v>5294</v>
      </c>
      <c r="W45" s="948"/>
      <c r="X45" s="948"/>
      <c r="Y45" s="948"/>
      <c r="Z45" s="948"/>
      <c r="AA45" s="948"/>
      <c r="AB45" s="948" t="s">
        <v>5294</v>
      </c>
      <c r="AC45" s="948"/>
      <c r="AD45" s="948"/>
      <c r="AE45" s="948"/>
      <c r="AF45" s="948"/>
      <c r="AG45" s="948"/>
      <c r="AH45" s="948" t="s">
        <v>5294</v>
      </c>
      <c r="AI45" s="948"/>
      <c r="AJ45" s="948"/>
      <c r="AK45" s="948"/>
      <c r="AL45" s="948"/>
      <c r="AM45" s="948"/>
      <c r="AN45" s="948" t="s">
        <v>5294</v>
      </c>
      <c r="AO45" s="948"/>
      <c r="AP45" s="948"/>
      <c r="AQ45" s="948"/>
      <c r="AR45" s="948"/>
      <c r="AS45" s="948"/>
      <c r="AT45" s="948" t="s">
        <v>5294</v>
      </c>
      <c r="AU45" s="948"/>
      <c r="AV45" s="948"/>
      <c r="AW45" s="948"/>
      <c r="AX45" s="948"/>
      <c r="AY45" s="948"/>
      <c r="AZ45" s="948" t="s">
        <v>5294</v>
      </c>
      <c r="BA45" s="948"/>
      <c r="BB45" s="948"/>
      <c r="BC45" s="948"/>
      <c r="BD45" s="948"/>
      <c r="BE45" s="948"/>
      <c r="BF45" s="948" t="s">
        <v>5294</v>
      </c>
      <c r="BG45" s="948"/>
      <c r="BH45" s="948"/>
      <c r="BI45" s="948"/>
      <c r="BJ45" s="948"/>
      <c r="BK45" s="948"/>
      <c r="BL45" s="948" t="s">
        <v>5294</v>
      </c>
      <c r="BM45" s="948"/>
      <c r="BN45" s="948"/>
      <c r="BO45" s="948"/>
      <c r="BP45" s="948"/>
      <c r="BQ45" s="948"/>
      <c r="BR45" s="948" t="s">
        <v>5294</v>
      </c>
      <c r="BS45" s="948"/>
      <c r="BT45" s="948"/>
      <c r="BU45" s="948"/>
      <c r="BV45" s="948"/>
      <c r="BW45" s="948"/>
      <c r="BX45" s="948" t="s">
        <v>5294</v>
      </c>
      <c r="BY45" s="948"/>
      <c r="BZ45" s="948"/>
      <c r="CA45" s="948"/>
      <c r="CB45" s="948"/>
      <c r="CC45" s="948"/>
      <c r="CD45" s="948" t="s">
        <v>5294</v>
      </c>
      <c r="CE45" s="948"/>
      <c r="CF45" s="948"/>
      <c r="CG45" s="948"/>
      <c r="CH45" s="948"/>
      <c r="CI45" s="948"/>
      <c r="CJ45" s="948" t="s">
        <v>5294</v>
      </c>
      <c r="CK45" s="948"/>
      <c r="CL45" s="948"/>
      <c r="CM45" s="948"/>
      <c r="CN45" s="948"/>
      <c r="CO45" s="948"/>
      <c r="CP45" s="948" t="s">
        <v>5294</v>
      </c>
      <c r="CQ45" s="948"/>
      <c r="CR45" s="948"/>
      <c r="CS45" s="948"/>
      <c r="CT45" s="948"/>
      <c r="CU45" s="948"/>
      <c r="CV45" s="948" t="s">
        <v>5294</v>
      </c>
      <c r="CW45" s="948"/>
      <c r="CX45" s="948"/>
      <c r="CY45" s="948"/>
      <c r="CZ45" s="948"/>
      <c r="DA45" s="948"/>
      <c r="DB45" s="948" t="s">
        <v>5294</v>
      </c>
      <c r="DC45" s="948"/>
      <c r="DD45" s="948"/>
      <c r="DE45" s="948"/>
      <c r="DF45" s="948"/>
      <c r="DG45" s="948"/>
      <c r="DH45" s="948" t="s">
        <v>5294</v>
      </c>
      <c r="DI45" s="948"/>
      <c r="DJ45" s="948"/>
      <c r="DK45" s="948"/>
      <c r="DL45" s="948"/>
      <c r="DM45" s="948"/>
      <c r="DN45" s="948" t="s">
        <v>5294</v>
      </c>
      <c r="DO45" s="948"/>
      <c r="DP45" s="948"/>
      <c r="DQ45" s="948"/>
      <c r="DR45" s="948"/>
      <c r="DS45" s="948"/>
      <c r="DT45" s="948" t="s">
        <v>5294</v>
      </c>
      <c r="DU45" s="948"/>
      <c r="DV45" s="948"/>
      <c r="DW45" s="948"/>
      <c r="DX45" s="948"/>
      <c r="DY45" s="948"/>
      <c r="DZ45" s="948" t="s">
        <v>5294</v>
      </c>
      <c r="EA45" s="948"/>
      <c r="EB45" s="948"/>
      <c r="EC45" s="948"/>
      <c r="ED45" s="948"/>
      <c r="EE45" s="948"/>
      <c r="EF45" s="948" t="s">
        <v>5294</v>
      </c>
      <c r="EG45" s="948"/>
      <c r="EH45" s="948"/>
      <c r="EI45" s="948"/>
      <c r="EJ45" s="948"/>
      <c r="EK45" s="948"/>
      <c r="EL45" s="948" t="s">
        <v>5294</v>
      </c>
      <c r="EM45" s="948"/>
      <c r="EN45" s="948"/>
      <c r="EO45" s="948"/>
      <c r="EP45" s="948"/>
      <c r="EQ45" s="948"/>
      <c r="ER45" s="948" t="s">
        <v>5294</v>
      </c>
      <c r="ES45" s="948"/>
      <c r="ET45" s="948"/>
      <c r="EU45" s="948"/>
      <c r="EV45" s="948"/>
      <c r="EW45" s="948"/>
      <c r="EX45" s="948" t="s">
        <v>5294</v>
      </c>
      <c r="EY45" s="948"/>
      <c r="EZ45" s="948"/>
      <c r="FA45" s="948"/>
      <c r="FB45" s="948"/>
      <c r="FC45" s="948"/>
      <c r="FD45" s="948" t="s">
        <v>5294</v>
      </c>
      <c r="FE45" s="948"/>
      <c r="FF45" s="948"/>
      <c r="FG45" s="948"/>
      <c r="FH45" s="948"/>
      <c r="FI45" s="948"/>
      <c r="FJ45" s="948" t="s">
        <v>5294</v>
      </c>
      <c r="FK45" s="948"/>
      <c r="FL45" s="948"/>
      <c r="FM45" s="948"/>
      <c r="FN45" s="948"/>
      <c r="FO45" s="948"/>
      <c r="FP45" s="948" t="s">
        <v>5294</v>
      </c>
      <c r="FQ45" s="948"/>
      <c r="FR45" s="948"/>
      <c r="FS45" s="948"/>
      <c r="FT45" s="948"/>
      <c r="FU45" s="948"/>
      <c r="FV45" s="948" t="s">
        <v>5294</v>
      </c>
      <c r="FW45" s="948"/>
      <c r="FX45" s="948"/>
      <c r="FY45" s="948"/>
      <c r="FZ45" s="948"/>
      <c r="GA45" s="948"/>
      <c r="GB45" s="948" t="s">
        <v>4879</v>
      </c>
      <c r="GC45" s="948"/>
      <c r="GD45" s="948"/>
      <c r="GE45" s="948"/>
      <c r="GF45" s="948"/>
      <c r="GG45" s="948"/>
      <c r="GH45" s="948" t="s">
        <v>4879</v>
      </c>
      <c r="GI45" s="948"/>
      <c r="GJ45" s="948"/>
      <c r="GK45" s="948"/>
      <c r="GL45" s="948"/>
      <c r="GM45" s="948"/>
      <c r="GN45" s="948" t="s">
        <v>4879</v>
      </c>
      <c r="GO45" s="948"/>
      <c r="GP45" s="948"/>
      <c r="GQ45" s="948"/>
      <c r="GR45" s="948"/>
      <c r="GS45" s="948"/>
      <c r="GT45" s="948" t="s">
        <v>5028</v>
      </c>
      <c r="GU45" s="948"/>
      <c r="GV45" s="948"/>
      <c r="GW45" s="948"/>
      <c r="GX45" s="948"/>
      <c r="GY45" s="948"/>
      <c r="GZ45" s="948" t="s">
        <v>983</v>
      </c>
      <c r="HA45" s="948"/>
      <c r="HB45" s="948"/>
      <c r="HC45" s="948"/>
      <c r="HD45" s="948"/>
      <c r="HE45" s="948"/>
      <c r="HF45" s="948" t="s">
        <v>983</v>
      </c>
      <c r="HG45" s="948"/>
      <c r="HH45" s="948"/>
      <c r="HI45" s="948"/>
      <c r="HJ45" s="948"/>
      <c r="HK45" s="948"/>
      <c r="HL45" s="948" t="s">
        <v>983</v>
      </c>
      <c r="HM45" s="948"/>
      <c r="HN45" s="948"/>
      <c r="HO45" s="948"/>
      <c r="HP45" s="948"/>
      <c r="HQ45" s="948"/>
      <c r="HR45" s="948" t="s">
        <v>983</v>
      </c>
      <c r="HS45" s="948"/>
      <c r="HT45" s="948"/>
      <c r="HU45" s="948"/>
      <c r="HV45" s="948"/>
      <c r="HW45" s="948"/>
      <c r="HX45" s="948" t="s">
        <v>983</v>
      </c>
      <c r="HY45" s="948"/>
      <c r="HZ45" s="948"/>
      <c r="IA45" s="948"/>
      <c r="IB45" s="948"/>
      <c r="IC45" s="948"/>
      <c r="ID45" s="948" t="s">
        <v>983</v>
      </c>
      <c r="IE45" s="948"/>
      <c r="IF45" s="948"/>
      <c r="IG45" s="948"/>
      <c r="IH45" s="948"/>
      <c r="II45" s="948"/>
      <c r="IJ45" s="948" t="s">
        <v>983</v>
      </c>
      <c r="IK45" s="948"/>
      <c r="IL45" s="948"/>
      <c r="IM45" s="948"/>
      <c r="IN45" s="948"/>
      <c r="IO45" s="948"/>
      <c r="IP45" s="948" t="s">
        <v>983</v>
      </c>
      <c r="IQ45" s="948"/>
      <c r="IR45" s="948"/>
      <c r="IS45" s="948"/>
    </row>
    <row r="46" spans="1:256">
      <c r="C46" s="1" t="s">
        <v>1180</v>
      </c>
      <c r="D46" s="1"/>
      <c r="E46" s="1"/>
      <c r="F46" s="312"/>
      <c r="G46" s="1"/>
      <c r="H46" s="1"/>
      <c r="I46" s="1"/>
      <c r="J46" s="948"/>
      <c r="K46" s="948"/>
      <c r="L46" s="948"/>
      <c r="M46" s="948"/>
      <c r="N46" s="948"/>
      <c r="O46" s="948"/>
      <c r="P46" s="948"/>
      <c r="Q46" s="948"/>
      <c r="R46" s="948"/>
      <c r="S46" s="948"/>
      <c r="T46" s="948"/>
      <c r="U46" s="948"/>
      <c r="V46" s="948" t="s">
        <v>1300</v>
      </c>
      <c r="W46" s="948"/>
      <c r="X46" s="948"/>
      <c r="Y46" s="948"/>
      <c r="Z46" s="948"/>
      <c r="AA46" s="948"/>
      <c r="AB46" s="948" t="s">
        <v>1300</v>
      </c>
      <c r="AC46" s="948"/>
      <c r="AD46" s="948"/>
      <c r="AE46" s="948"/>
      <c r="AF46" s="948"/>
      <c r="AG46" s="948"/>
      <c r="AH46" s="948" t="s">
        <v>1300</v>
      </c>
      <c r="AI46" s="948"/>
      <c r="AJ46" s="948"/>
      <c r="AK46" s="948"/>
      <c r="AL46" s="948"/>
      <c r="AM46" s="948"/>
      <c r="AN46" s="948" t="s">
        <v>1300</v>
      </c>
      <c r="AO46" s="948"/>
      <c r="AP46" s="948"/>
      <c r="AQ46" s="948"/>
      <c r="AR46" s="948"/>
      <c r="AS46" s="948"/>
      <c r="AT46" s="948" t="s">
        <v>1300</v>
      </c>
      <c r="AU46" s="948"/>
      <c r="AV46" s="948"/>
      <c r="AW46" s="948"/>
      <c r="AX46" s="948"/>
      <c r="AY46" s="948"/>
      <c r="AZ46" s="948" t="s">
        <v>1300</v>
      </c>
      <c r="BA46" s="948"/>
      <c r="BB46" s="948"/>
      <c r="BC46" s="948"/>
      <c r="BD46" s="948"/>
      <c r="BE46" s="948"/>
      <c r="BF46" s="948" t="s">
        <v>1300</v>
      </c>
      <c r="BG46" s="948"/>
      <c r="BH46" s="948"/>
      <c r="BI46" s="948"/>
      <c r="BJ46" s="948"/>
      <c r="BK46" s="948"/>
      <c r="BL46" s="948" t="s">
        <v>1300</v>
      </c>
      <c r="BM46" s="948"/>
      <c r="BN46" s="948"/>
      <c r="BO46" s="948"/>
      <c r="BP46" s="948"/>
      <c r="BQ46" s="948"/>
      <c r="BR46" s="948" t="s">
        <v>1300</v>
      </c>
      <c r="BS46" s="948"/>
      <c r="BT46" s="948"/>
      <c r="BU46" s="948"/>
      <c r="BV46" s="948"/>
      <c r="BW46" s="948"/>
      <c r="BX46" s="948" t="s">
        <v>1300</v>
      </c>
      <c r="BY46" s="948"/>
      <c r="BZ46" s="948"/>
      <c r="CA46" s="948"/>
      <c r="CB46" s="948"/>
      <c r="CC46" s="948"/>
      <c r="CD46" s="948" t="s">
        <v>1300</v>
      </c>
      <c r="CE46" s="948"/>
      <c r="CF46" s="948"/>
      <c r="CG46" s="948"/>
      <c r="CH46" s="948"/>
      <c r="CI46" s="948"/>
      <c r="CJ46" s="948" t="s">
        <v>1300</v>
      </c>
      <c r="CK46" s="948"/>
      <c r="CL46" s="948"/>
      <c r="CM46" s="948"/>
      <c r="CN46" s="948"/>
      <c r="CO46" s="948"/>
      <c r="CP46" s="948" t="s">
        <v>1300</v>
      </c>
      <c r="CQ46" s="948"/>
      <c r="CR46" s="948"/>
      <c r="CS46" s="948"/>
      <c r="CT46" s="948"/>
      <c r="CU46" s="948"/>
      <c r="CV46" s="948" t="s">
        <v>1300</v>
      </c>
      <c r="CW46" s="948"/>
      <c r="CX46" s="948"/>
      <c r="CY46" s="948"/>
      <c r="CZ46" s="948"/>
      <c r="DA46" s="948"/>
      <c r="DB46" s="948" t="s">
        <v>1300</v>
      </c>
      <c r="DC46" s="948"/>
      <c r="DD46" s="948"/>
      <c r="DE46" s="948"/>
      <c r="DF46" s="948"/>
      <c r="DG46" s="948"/>
      <c r="DH46" s="948" t="s">
        <v>1300</v>
      </c>
      <c r="DI46" s="948"/>
      <c r="DJ46" s="948"/>
      <c r="DK46" s="948"/>
      <c r="DL46" s="948"/>
      <c r="DM46" s="948"/>
      <c r="DN46" s="948" t="s">
        <v>1300</v>
      </c>
      <c r="DO46" s="948"/>
      <c r="DP46" s="948"/>
      <c r="DQ46" s="948"/>
      <c r="DR46" s="948"/>
      <c r="DS46" s="948"/>
      <c r="DT46" s="948" t="s">
        <v>1300</v>
      </c>
      <c r="DU46" s="948"/>
      <c r="DV46" s="948"/>
      <c r="DW46" s="948"/>
      <c r="DX46" s="948"/>
      <c r="DY46" s="948"/>
      <c r="DZ46" s="948" t="s">
        <v>1300</v>
      </c>
      <c r="EA46" s="948"/>
      <c r="EB46" s="948"/>
      <c r="EC46" s="948"/>
      <c r="ED46" s="948"/>
      <c r="EE46" s="948"/>
      <c r="EF46" s="948" t="s">
        <v>1300</v>
      </c>
      <c r="EG46" s="948"/>
      <c r="EH46" s="948"/>
      <c r="EI46" s="948"/>
      <c r="EJ46" s="948"/>
      <c r="EK46" s="948"/>
      <c r="EL46" s="948" t="s">
        <v>1300</v>
      </c>
      <c r="EM46" s="948"/>
      <c r="EN46" s="948"/>
      <c r="EO46" s="948"/>
      <c r="EP46" s="948"/>
      <c r="EQ46" s="948"/>
      <c r="ER46" s="948" t="s">
        <v>1300</v>
      </c>
      <c r="ES46" s="948"/>
      <c r="ET46" s="948"/>
      <c r="EU46" s="948"/>
      <c r="EV46" s="948"/>
      <c r="EW46" s="948"/>
      <c r="EX46" s="948" t="s">
        <v>1300</v>
      </c>
      <c r="EY46" s="948"/>
      <c r="EZ46" s="948"/>
      <c r="FA46" s="948"/>
      <c r="FB46" s="948"/>
      <c r="FC46" s="948"/>
      <c r="FD46" s="948" t="s">
        <v>1300</v>
      </c>
      <c r="FE46" s="948"/>
      <c r="FF46" s="948"/>
      <c r="FG46" s="948"/>
      <c r="FH46" s="948"/>
      <c r="FI46" s="948"/>
      <c r="FJ46" s="948" t="s">
        <v>1300</v>
      </c>
      <c r="FK46" s="948"/>
      <c r="FL46" s="948"/>
      <c r="FM46" s="948"/>
      <c r="FN46" s="948"/>
      <c r="FO46" s="948"/>
      <c r="FP46" s="948" t="s">
        <v>1300</v>
      </c>
      <c r="FQ46" s="948"/>
      <c r="FR46" s="948"/>
      <c r="FS46" s="948"/>
      <c r="FT46" s="948"/>
      <c r="FU46" s="948"/>
      <c r="FV46" s="948" t="s">
        <v>1300</v>
      </c>
      <c r="FW46" s="948"/>
      <c r="FX46" s="948"/>
      <c r="FY46" s="948"/>
      <c r="FZ46" s="948"/>
      <c r="GA46" s="948"/>
      <c r="GB46" s="948" t="s">
        <v>5178</v>
      </c>
      <c r="GC46" s="948"/>
      <c r="GD46" s="948"/>
      <c r="GE46" s="948"/>
      <c r="GF46" s="948"/>
      <c r="GG46" s="948"/>
      <c r="GH46" s="948" t="s">
        <v>4751</v>
      </c>
      <c r="GI46" s="948"/>
      <c r="GJ46" s="948"/>
      <c r="GK46" s="948"/>
      <c r="GL46" s="948"/>
      <c r="GM46" s="948"/>
      <c r="GN46" s="948" t="s">
        <v>4742</v>
      </c>
      <c r="GO46" s="948"/>
      <c r="GP46" s="948"/>
      <c r="GQ46" s="948"/>
      <c r="GR46" s="948"/>
      <c r="GS46" s="948"/>
      <c r="GT46" s="948" t="s">
        <v>1300</v>
      </c>
      <c r="GU46" s="948"/>
      <c r="GV46" s="948"/>
      <c r="GW46" s="948"/>
      <c r="GX46" s="948"/>
      <c r="GY46" s="948"/>
      <c r="GZ46" s="948" t="s">
        <v>1300</v>
      </c>
      <c r="HA46" s="948"/>
      <c r="HB46" s="948"/>
      <c r="HC46" s="948"/>
      <c r="HD46" s="948"/>
      <c r="HE46" s="948"/>
      <c r="HF46" s="948" t="s">
        <v>1300</v>
      </c>
      <c r="HG46" s="948"/>
      <c r="HH46" s="948"/>
      <c r="HI46" s="948"/>
      <c r="HJ46" s="948"/>
      <c r="HK46" s="948"/>
      <c r="HL46" s="948" t="s">
        <v>4742</v>
      </c>
      <c r="HM46" s="948"/>
      <c r="HN46" s="948"/>
      <c r="HO46" s="948"/>
      <c r="HP46" s="948"/>
      <c r="HQ46" s="948"/>
      <c r="HR46" s="948" t="s">
        <v>4742</v>
      </c>
      <c r="HS46" s="948"/>
      <c r="HT46" s="948"/>
      <c r="HU46" s="948"/>
      <c r="HV46" s="948"/>
      <c r="HW46" s="948"/>
      <c r="HX46" s="948" t="s">
        <v>4742</v>
      </c>
      <c r="HY46" s="948"/>
      <c r="HZ46" s="948"/>
      <c r="IA46" s="948"/>
      <c r="IB46" s="948"/>
      <c r="IC46" s="948"/>
      <c r="ID46" s="948" t="s">
        <v>4742</v>
      </c>
      <c r="IE46" s="948"/>
      <c r="IF46" s="948"/>
      <c r="IG46" s="948"/>
      <c r="IH46" s="948"/>
      <c r="II46" s="948"/>
      <c r="IJ46" s="948" t="s">
        <v>5482</v>
      </c>
      <c r="IK46" s="948"/>
      <c r="IL46" s="948"/>
      <c r="IM46" s="948"/>
      <c r="IN46" s="948"/>
      <c r="IO46" s="948"/>
      <c r="IP46" s="948" t="s">
        <v>4751</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5483</v>
      </c>
      <c r="W47" s="948"/>
      <c r="X47" s="948"/>
      <c r="Y47" s="948"/>
      <c r="Z47" s="948"/>
      <c r="AA47" s="948"/>
      <c r="AB47" s="948" t="s">
        <v>5357</v>
      </c>
      <c r="AC47" s="948"/>
      <c r="AD47" s="948"/>
      <c r="AE47" s="948"/>
      <c r="AF47" s="948"/>
      <c r="AG47" s="948"/>
      <c r="AH47" s="948" t="s">
        <v>5357</v>
      </c>
      <c r="AI47" s="948"/>
      <c r="AJ47" s="948"/>
      <c r="AK47" s="948"/>
      <c r="AL47" s="948"/>
      <c r="AM47" s="948"/>
      <c r="AN47" s="948" t="s">
        <v>5357</v>
      </c>
      <c r="AO47" s="948"/>
      <c r="AP47" s="948"/>
      <c r="AQ47" s="948"/>
      <c r="AR47" s="948"/>
      <c r="AS47" s="948"/>
      <c r="AT47" s="948" t="s">
        <v>5357</v>
      </c>
      <c r="AU47" s="948"/>
      <c r="AV47" s="948"/>
      <c r="AW47" s="948"/>
      <c r="AX47" s="948"/>
      <c r="AY47" s="948"/>
      <c r="AZ47" s="948" t="s">
        <v>5357</v>
      </c>
      <c r="BA47" s="948"/>
      <c r="BB47" s="948"/>
      <c r="BC47" s="948"/>
      <c r="BD47" s="948"/>
      <c r="BE47" s="948"/>
      <c r="BF47" s="948" t="s">
        <v>5357</v>
      </c>
      <c r="BG47" s="948"/>
      <c r="BH47" s="948"/>
      <c r="BI47" s="948"/>
      <c r="BJ47" s="948"/>
      <c r="BK47" s="948"/>
      <c r="BL47" s="948" t="s">
        <v>5357</v>
      </c>
      <c r="BM47" s="948"/>
      <c r="BN47" s="948"/>
      <c r="BO47" s="948"/>
      <c r="BP47" s="948"/>
      <c r="BQ47" s="948"/>
      <c r="BR47" s="948" t="s">
        <v>5357</v>
      </c>
      <c r="BS47" s="948"/>
      <c r="BT47" s="948"/>
      <c r="BU47" s="948"/>
      <c r="BV47" s="948"/>
      <c r="BW47" s="948"/>
      <c r="BX47" s="948" t="s">
        <v>5357</v>
      </c>
      <c r="BY47" s="948"/>
      <c r="BZ47" s="948"/>
      <c r="CA47" s="948"/>
      <c r="CB47" s="948"/>
      <c r="CC47" s="948"/>
      <c r="CD47" s="948" t="s">
        <v>5357</v>
      </c>
      <c r="CE47" s="948"/>
      <c r="CF47" s="948"/>
      <c r="CG47" s="948"/>
      <c r="CH47" s="948"/>
      <c r="CI47" s="948"/>
      <c r="CJ47" s="948" t="s">
        <v>5357</v>
      </c>
      <c r="CK47" s="948"/>
      <c r="CL47" s="948"/>
      <c r="CM47" s="948"/>
      <c r="CN47" s="948"/>
      <c r="CO47" s="948"/>
      <c r="CP47" s="948" t="s">
        <v>5357</v>
      </c>
      <c r="CQ47" s="948"/>
      <c r="CR47" s="948"/>
      <c r="CS47" s="948"/>
      <c r="CT47" s="948"/>
      <c r="CU47" s="948"/>
      <c r="CV47" s="948" t="s">
        <v>5357</v>
      </c>
      <c r="CW47" s="948"/>
      <c r="CX47" s="948"/>
      <c r="CY47" s="948"/>
      <c r="CZ47" s="948"/>
      <c r="DA47" s="948"/>
      <c r="DB47" s="948" t="s">
        <v>5357</v>
      </c>
      <c r="DC47" s="948"/>
      <c r="DD47" s="948"/>
      <c r="DE47" s="948"/>
      <c r="DF47" s="948"/>
      <c r="DG47" s="948"/>
      <c r="DH47" s="948" t="s">
        <v>5357</v>
      </c>
      <c r="DI47" s="948"/>
      <c r="DJ47" s="948"/>
      <c r="DK47" s="948"/>
      <c r="DL47" s="948"/>
      <c r="DM47" s="948"/>
      <c r="DN47" s="948" t="s">
        <v>5357</v>
      </c>
      <c r="DO47" s="948"/>
      <c r="DP47" s="948"/>
      <c r="DQ47" s="948"/>
      <c r="DR47" s="948"/>
      <c r="DS47" s="948"/>
      <c r="DT47" s="948" t="s">
        <v>5357</v>
      </c>
      <c r="DU47" s="948"/>
      <c r="DV47" s="948"/>
      <c r="DW47" s="948"/>
      <c r="DX47" s="948"/>
      <c r="DY47" s="948"/>
      <c r="DZ47" s="948" t="s">
        <v>5357</v>
      </c>
      <c r="EA47" s="948"/>
      <c r="EB47" s="948"/>
      <c r="EC47" s="948"/>
      <c r="ED47" s="948"/>
      <c r="EE47" s="948"/>
      <c r="EF47" s="948" t="s">
        <v>5357</v>
      </c>
      <c r="EG47" s="948"/>
      <c r="EH47" s="948"/>
      <c r="EI47" s="948"/>
      <c r="EJ47" s="948"/>
      <c r="EK47" s="948"/>
      <c r="EL47" s="948" t="s">
        <v>5357</v>
      </c>
      <c r="EM47" s="948"/>
      <c r="EN47" s="948"/>
      <c r="EO47" s="948"/>
      <c r="EP47" s="948"/>
      <c r="EQ47" s="948"/>
      <c r="ER47" s="948" t="s">
        <v>5357</v>
      </c>
      <c r="ES47" s="948"/>
      <c r="ET47" s="948"/>
      <c r="EU47" s="948"/>
      <c r="EV47" s="948"/>
      <c r="EW47" s="948"/>
      <c r="EX47" s="948" t="s">
        <v>5357</v>
      </c>
      <c r="EY47" s="948"/>
      <c r="EZ47" s="948"/>
      <c r="FA47" s="948"/>
      <c r="FB47" s="948"/>
      <c r="FC47" s="948"/>
      <c r="FD47" s="948" t="s">
        <v>5357</v>
      </c>
      <c r="FE47" s="948"/>
      <c r="FF47" s="948"/>
      <c r="FG47" s="948"/>
      <c r="FH47" s="948"/>
      <c r="FI47" s="948"/>
      <c r="FJ47" s="948" t="s">
        <v>5357</v>
      </c>
      <c r="FK47" s="948"/>
      <c r="FL47" s="948"/>
      <c r="FM47" s="948"/>
      <c r="FN47" s="948"/>
      <c r="FO47" s="948"/>
      <c r="FP47" s="948" t="s">
        <v>5357</v>
      </c>
      <c r="FQ47" s="948"/>
      <c r="FR47" s="948"/>
      <c r="FS47" s="948"/>
      <c r="FT47" s="948"/>
      <c r="FU47" s="948"/>
      <c r="FV47" s="948" t="s">
        <v>5357</v>
      </c>
      <c r="FW47" s="948"/>
      <c r="FX47" s="948"/>
      <c r="FY47" s="948"/>
      <c r="FZ47" s="948"/>
      <c r="GA47" s="948"/>
      <c r="GB47" s="948" t="s">
        <v>5357</v>
      </c>
      <c r="GC47" s="948"/>
      <c r="GD47" s="948"/>
      <c r="GE47" s="948"/>
      <c r="GF47" s="948"/>
      <c r="GG47" s="948"/>
      <c r="GH47" s="948" t="s">
        <v>5357</v>
      </c>
      <c r="GI47" s="948"/>
      <c r="GJ47" s="948"/>
      <c r="GK47" s="948"/>
      <c r="GL47" s="948"/>
      <c r="GM47" s="948"/>
      <c r="GN47" s="948" t="s">
        <v>5357</v>
      </c>
      <c r="GO47" s="948"/>
      <c r="GP47" s="948"/>
      <c r="GQ47" s="948"/>
      <c r="GR47" s="948"/>
      <c r="GS47" s="948"/>
      <c r="GT47" s="948" t="s">
        <v>5357</v>
      </c>
      <c r="GU47" s="948"/>
      <c r="GV47" s="948"/>
      <c r="GW47" s="948"/>
      <c r="GX47" s="948"/>
      <c r="GY47" s="948"/>
      <c r="GZ47" s="948" t="s">
        <v>5357</v>
      </c>
      <c r="HA47" s="948"/>
      <c r="HB47" s="948"/>
      <c r="HC47" s="948"/>
      <c r="HD47" s="948"/>
      <c r="HE47" s="948"/>
      <c r="HF47" s="948" t="s">
        <v>5357</v>
      </c>
      <c r="HG47" s="948"/>
      <c r="HH47" s="948"/>
      <c r="HI47" s="948"/>
      <c r="HJ47" s="948"/>
      <c r="HK47" s="948"/>
      <c r="HL47" s="948" t="s">
        <v>5357</v>
      </c>
      <c r="HM47" s="948"/>
      <c r="HN47" s="948"/>
      <c r="HO47" s="948"/>
      <c r="HP47" s="948"/>
      <c r="HQ47" s="948"/>
      <c r="HR47" s="948" t="s">
        <v>5357</v>
      </c>
      <c r="HS47" s="948"/>
      <c r="HT47" s="948"/>
      <c r="HU47" s="948"/>
      <c r="HV47" s="948"/>
      <c r="HW47" s="948"/>
      <c r="HX47" s="948" t="s">
        <v>5357</v>
      </c>
      <c r="HY47" s="948"/>
      <c r="HZ47" s="948"/>
      <c r="IA47" s="948"/>
      <c r="IB47" s="948"/>
      <c r="IC47" s="948"/>
      <c r="ID47" s="948" t="s">
        <v>5357</v>
      </c>
      <c r="IE47" s="948"/>
      <c r="IF47" s="948"/>
      <c r="IG47" s="948"/>
      <c r="IH47" s="948"/>
      <c r="II47" s="948"/>
      <c r="IJ47" s="948" t="s">
        <v>5357</v>
      </c>
      <c r="IK47" s="948"/>
      <c r="IL47" s="948"/>
      <c r="IM47" s="948"/>
      <c r="IN47" s="948"/>
      <c r="IO47" s="948"/>
      <c r="IP47" s="948" t="s">
        <v>5357</v>
      </c>
      <c r="IQ47" s="948"/>
      <c r="IR47" s="948"/>
      <c r="IS47" s="948"/>
      <c r="IT47" s="948"/>
      <c r="IU47" s="948"/>
      <c r="IV47" s="948" t="s">
        <v>5357</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5">
    <mergeCell ref="AN45:AS45"/>
    <mergeCell ref="AH47:AM47"/>
    <mergeCell ref="P47:U47"/>
    <mergeCell ref="P46:U46"/>
    <mergeCell ref="AH45:AM45"/>
    <mergeCell ref="AB45:AG45"/>
    <mergeCell ref="V45:AA45"/>
    <mergeCell ref="AN47:AS47"/>
    <mergeCell ref="AB47:AG47"/>
    <mergeCell ref="AN46:AS46"/>
    <mergeCell ref="AH46:AM46"/>
    <mergeCell ref="V47:AA47"/>
    <mergeCell ref="V46:AA46"/>
    <mergeCell ref="AB46:AG46"/>
    <mergeCell ref="AT46:AY46"/>
    <mergeCell ref="BF46:BK46"/>
    <mergeCell ref="AZ46:BE46"/>
    <mergeCell ref="AT47:AY47"/>
    <mergeCell ref="AZ47:BE47"/>
    <mergeCell ref="C1:G1"/>
    <mergeCell ref="C19:G19"/>
    <mergeCell ref="J45:O45"/>
    <mergeCell ref="P45:U45"/>
    <mergeCell ref="J46:O46"/>
    <mergeCell ref="CP47:CU47"/>
    <mergeCell ref="BR47:BW47"/>
    <mergeCell ref="CJ47:CO47"/>
    <mergeCell ref="BR45:BW45"/>
    <mergeCell ref="CD47:CI47"/>
    <mergeCell ref="CV46:DA46"/>
    <mergeCell ref="BX47:CC47"/>
    <mergeCell ref="CD45:CI45"/>
    <mergeCell ref="BX45:CC45"/>
    <mergeCell ref="BR46:BW46"/>
    <mergeCell ref="CP46:CU46"/>
    <mergeCell ref="CD46:CI46"/>
    <mergeCell ref="AT45:AY45"/>
    <mergeCell ref="BL47:BQ47"/>
    <mergeCell ref="BL45:BQ45"/>
    <mergeCell ref="BF45:BK45"/>
    <mergeCell ref="BF47:BK47"/>
    <mergeCell ref="BL46:BQ46"/>
    <mergeCell ref="AZ45:BE45"/>
    <mergeCell ref="DN46:DS46"/>
    <mergeCell ref="DH45:DM45"/>
    <mergeCell ref="DH46:DM46"/>
    <mergeCell ref="DB46:DG46"/>
    <mergeCell ref="BX46:CC46"/>
    <mergeCell ref="CJ46:CO46"/>
    <mergeCell ref="CV45:DA45"/>
    <mergeCell ref="DT47:DY47"/>
    <mergeCell ref="CV47:DA47"/>
    <mergeCell ref="DB47:DG47"/>
    <mergeCell ref="DB45:DG45"/>
    <mergeCell ref="DT46:DY46"/>
    <mergeCell ref="CJ45:CO45"/>
    <mergeCell ref="CP45:CU45"/>
    <mergeCell ref="DH47:DM47"/>
    <mergeCell ref="DN47:DS47"/>
    <mergeCell ref="DN45:DS45"/>
    <mergeCell ref="FJ45:FO45"/>
    <mergeCell ref="FD46:FI46"/>
    <mergeCell ref="FD45:FI45"/>
    <mergeCell ref="EX45:FC45"/>
    <mergeCell ref="EX46:FC46"/>
    <mergeCell ref="FJ46:FO46"/>
    <mergeCell ref="EF45:EK45"/>
    <mergeCell ref="ER47:EW47"/>
    <mergeCell ref="ER45:EW45"/>
    <mergeCell ref="DZ46:EE46"/>
    <mergeCell ref="ER46:EW46"/>
    <mergeCell ref="DT45:DY45"/>
    <mergeCell ref="DZ45:EE45"/>
    <mergeCell ref="EL46:EQ46"/>
    <mergeCell ref="EL45:EQ45"/>
    <mergeCell ref="EF46:EK46"/>
    <mergeCell ref="DZ47:EE47"/>
    <mergeCell ref="EL47:EQ47"/>
    <mergeCell ref="EF47:EK47"/>
    <mergeCell ref="EX47:FC47"/>
    <mergeCell ref="FD47:FI47"/>
    <mergeCell ref="FJ47:FO47"/>
    <mergeCell ref="HR47:HW47"/>
    <mergeCell ref="GH47:GM47"/>
    <mergeCell ref="GB47:GG47"/>
    <mergeCell ref="GN47:GS47"/>
    <mergeCell ref="GZ47:HE47"/>
    <mergeCell ref="FP47:FU47"/>
    <mergeCell ref="HX45:IC45"/>
    <mergeCell ref="HR46:HW46"/>
    <mergeCell ref="FP46:FU46"/>
    <mergeCell ref="GB46:GG46"/>
    <mergeCell ref="FP45:FU45"/>
    <mergeCell ref="FV45:GA45"/>
    <mergeCell ref="GB45:GG45"/>
    <mergeCell ref="GT45:GY45"/>
    <mergeCell ref="HF45:HK45"/>
    <mergeCell ref="GZ46:HE46"/>
    <mergeCell ref="IP45:IS45"/>
    <mergeCell ref="ID45:II45"/>
    <mergeCell ref="IJ45:IO45"/>
    <mergeCell ref="GH46:GM46"/>
    <mergeCell ref="GZ45:HE45"/>
    <mergeCell ref="GT46:GY46"/>
    <mergeCell ref="GH45:GM45"/>
    <mergeCell ref="HL45:HQ45"/>
    <mergeCell ref="HR45:HW45"/>
    <mergeCell ref="GN45:GS45"/>
    <mergeCell ref="ID47:II47"/>
    <mergeCell ref="ID46:II46"/>
    <mergeCell ref="IV47"/>
    <mergeCell ref="IP47:IU47"/>
    <mergeCell ref="IP46:IS46"/>
    <mergeCell ref="IJ46:IO46"/>
    <mergeCell ref="IJ47:IO47"/>
    <mergeCell ref="FV46:GA46"/>
    <mergeCell ref="GN46:GS46"/>
    <mergeCell ref="HX47:IC47"/>
    <mergeCell ref="HX46:IC46"/>
    <mergeCell ref="FV47:GA47"/>
    <mergeCell ref="GT47:GY47"/>
    <mergeCell ref="HL47:HQ47"/>
    <mergeCell ref="HL46:HQ46"/>
    <mergeCell ref="HF47:HK47"/>
    <mergeCell ref="HF46:HK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5" zoomScale="125" workbookViewId="0">
      <selection activeCell="D42" sqref="D42"/>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5559</v>
      </c>
      <c r="G2" s="22"/>
    </row>
    <row r="3" spans="1:8">
      <c r="A3" s="267" t="s">
        <v>5792</v>
      </c>
      <c r="G3" s="31">
        <v>40607</v>
      </c>
    </row>
    <row r="4" spans="1:8">
      <c r="A4" s="267" t="s">
        <v>1060</v>
      </c>
      <c r="G4" s="24" t="s">
        <v>4496</v>
      </c>
    </row>
    <row r="5" spans="1:8">
      <c r="A5" s="267" t="s">
        <v>1191</v>
      </c>
    </row>
    <row r="6" spans="1:8">
      <c r="C6" s="49" t="s">
        <v>860</v>
      </c>
      <c r="D6" s="173"/>
      <c r="E6" s="173"/>
      <c r="F6" s="248"/>
      <c r="G6" s="46"/>
      <c r="H6" s="199"/>
    </row>
    <row r="7" spans="1:8">
      <c r="C7" s="269" t="s">
        <v>1860</v>
      </c>
      <c r="D7" s="174" t="s">
        <v>5217</v>
      </c>
      <c r="E7" s="174"/>
      <c r="F7" s="249"/>
      <c r="G7" s="48"/>
      <c r="H7" s="199"/>
    </row>
    <row r="8" spans="1:8">
      <c r="A8" s="267" t="s">
        <v>1347</v>
      </c>
      <c r="C8" s="269" t="s">
        <v>859</v>
      </c>
      <c r="D8" s="174" t="s">
        <v>5134</v>
      </c>
      <c r="E8" s="174"/>
      <c r="F8" s="249"/>
      <c r="G8" s="270"/>
      <c r="H8" s="199"/>
    </row>
    <row r="9" spans="1:8">
      <c r="A9" s="267" t="s">
        <v>5079</v>
      </c>
      <c r="C9" s="269" t="s">
        <v>1330</v>
      </c>
      <c r="D9" s="174" t="s">
        <v>4470</v>
      </c>
      <c r="E9" s="174"/>
      <c r="F9" s="249"/>
      <c r="G9" s="270"/>
      <c r="H9" s="199"/>
    </row>
    <row r="10" spans="1:8">
      <c r="A10" s="267" t="s">
        <v>5169</v>
      </c>
      <c r="C10" s="272"/>
      <c r="D10" s="174"/>
      <c r="E10" s="174"/>
      <c r="F10" s="249"/>
      <c r="G10" s="270"/>
      <c r="H10" s="199"/>
    </row>
    <row r="11" spans="1:8">
      <c r="A11" s="267" t="s">
        <v>4715</v>
      </c>
      <c r="C11" s="47" t="s">
        <v>606</v>
      </c>
      <c r="D11" s="199"/>
      <c r="E11" s="199"/>
      <c r="F11" s="273"/>
      <c r="G11" s="270"/>
      <c r="H11" s="199"/>
    </row>
    <row r="12" spans="1:8">
      <c r="A12" s="267" t="s">
        <v>5184</v>
      </c>
      <c r="C12" s="47" t="s">
        <v>1715</v>
      </c>
      <c r="D12" s="174"/>
      <c r="E12" s="174"/>
      <c r="F12" s="249"/>
      <c r="G12" s="270"/>
      <c r="H12" s="199"/>
    </row>
    <row r="13" spans="1:8">
      <c r="C13" s="47" t="s">
        <v>1317</v>
      </c>
      <c r="D13" s="199"/>
      <c r="E13" s="199"/>
      <c r="F13" s="273"/>
      <c r="G13" s="270"/>
      <c r="H13" s="199"/>
    </row>
    <row r="14" spans="1:8">
      <c r="A14" s="274"/>
      <c r="C14" s="47" t="s">
        <v>884</v>
      </c>
      <c r="D14" s="199"/>
      <c r="E14" s="199"/>
      <c r="F14" s="273"/>
      <c r="G14" s="275"/>
      <c r="H14" s="199"/>
    </row>
    <row r="15" spans="1:8">
      <c r="A15" s="274" t="s">
        <v>1089</v>
      </c>
      <c r="C15" s="272" t="s">
        <v>1567</v>
      </c>
      <c r="D15" s="199"/>
      <c r="E15" s="199"/>
      <c r="F15" s="273"/>
      <c r="G15" s="270"/>
      <c r="H15" s="199"/>
    </row>
    <row r="16" spans="1:8">
      <c r="A16" s="267" t="s">
        <v>5292</v>
      </c>
      <c r="C16" s="272"/>
      <c r="D16" s="199"/>
      <c r="E16" s="199"/>
      <c r="F16" s="273"/>
      <c r="G16" s="270"/>
      <c r="H16" s="199"/>
    </row>
    <row r="17" spans="1:8">
      <c r="C17" s="272"/>
      <c r="D17" s="199"/>
      <c r="E17" s="199"/>
      <c r="F17" s="273"/>
      <c r="G17" s="270"/>
      <c r="H17" s="199"/>
    </row>
    <row r="18" spans="1:8">
      <c r="C18" s="276" t="s">
        <v>4633</v>
      </c>
      <c r="D18" s="277"/>
      <c r="E18" s="277"/>
      <c r="F18" s="278"/>
      <c r="G18" s="279"/>
      <c r="H18" s="199"/>
    </row>
    <row r="19" spans="1:8">
      <c r="A19" s="267" t="s">
        <v>1967</v>
      </c>
      <c r="C19" s="950"/>
      <c r="D19" s="950"/>
      <c r="E19" s="950"/>
      <c r="F19" s="950"/>
      <c r="G19" s="950"/>
    </row>
    <row r="20" spans="1:8">
      <c r="A20" s="274" t="s">
        <v>5457</v>
      </c>
      <c r="C20" s="274"/>
      <c r="D20" s="274"/>
      <c r="E20" s="274"/>
      <c r="F20" s="280"/>
    </row>
    <row r="21" spans="1:8">
      <c r="A21" s="774"/>
      <c r="C21" s="274"/>
      <c r="D21" s="274"/>
      <c r="E21" s="274"/>
      <c r="F21" s="280"/>
    </row>
    <row r="22" spans="1:8" s="286" customFormat="1" ht="16" customHeight="1">
      <c r="A22" s="282"/>
      <c r="B22" s="18"/>
      <c r="C22" s="8"/>
      <c r="D22" s="8"/>
      <c r="E22" s="8"/>
      <c r="F22" s="283"/>
      <c r="G22" s="284"/>
      <c r="H22" s="285"/>
    </row>
    <row r="23" spans="1:8" ht="29" customHeight="1">
      <c r="A23" s="287" t="s">
        <v>981</v>
      </c>
      <c r="B23" s="30" t="s">
        <v>683</v>
      </c>
      <c r="C23" s="30" t="s">
        <v>753</v>
      </c>
      <c r="D23" s="513" t="s">
        <v>977</v>
      </c>
      <c r="E23" s="30" t="s">
        <v>639</v>
      </c>
      <c r="F23" s="253" t="s">
        <v>1575</v>
      </c>
      <c r="G23" s="30" t="s">
        <v>1576</v>
      </c>
      <c r="H23" s="13"/>
    </row>
    <row r="24" spans="1:8">
      <c r="A24" s="288">
        <v>40628</v>
      </c>
      <c r="B24" s="289" t="s">
        <v>2615</v>
      </c>
      <c r="C24" s="290">
        <v>210</v>
      </c>
      <c r="D24" s="291">
        <v>4</v>
      </c>
      <c r="E24" s="290">
        <f t="shared" ref="E24:E34" si="0">C24*D24</f>
        <v>840</v>
      </c>
      <c r="F24" s="233"/>
      <c r="G24" s="223">
        <f t="shared" ref="G24:G39" si="1">E24*(1-F24)</f>
        <v>840</v>
      </c>
      <c r="H24" s="13"/>
    </row>
    <row r="25" spans="1:8">
      <c r="A25" s="23"/>
      <c r="B25" s="289" t="s">
        <v>1135</v>
      </c>
      <c r="C25" s="290"/>
      <c r="D25" s="291"/>
      <c r="E25" s="290">
        <f t="shared" si="0"/>
        <v>0</v>
      </c>
      <c r="F25" s="292"/>
      <c r="G25" s="223">
        <f t="shared" si="1"/>
        <v>0</v>
      </c>
      <c r="H25" s="178"/>
    </row>
    <row r="26" spans="1:8">
      <c r="A26" s="293"/>
      <c r="B26" s="294" t="s">
        <v>621</v>
      </c>
      <c r="C26" s="290"/>
      <c r="D26" s="291"/>
      <c r="E26" s="290">
        <f t="shared" si="0"/>
        <v>0</v>
      </c>
      <c r="F26" s="292"/>
      <c r="G26" s="223">
        <f t="shared" si="1"/>
        <v>0</v>
      </c>
      <c r="H26" s="178"/>
    </row>
    <row r="27" spans="1:8">
      <c r="A27" s="293"/>
      <c r="B27" s="294" t="s">
        <v>1573</v>
      </c>
      <c r="C27" s="290"/>
      <c r="D27" s="291"/>
      <c r="E27" s="290">
        <f t="shared" si="0"/>
        <v>0</v>
      </c>
      <c r="F27" s="292"/>
      <c r="G27" s="223">
        <f t="shared" si="1"/>
        <v>0</v>
      </c>
      <c r="H27" s="178"/>
    </row>
    <row r="28" spans="1:8">
      <c r="A28" s="293"/>
      <c r="B28" s="294" t="s">
        <v>877</v>
      </c>
      <c r="C28" s="290"/>
      <c r="D28" s="291"/>
      <c r="E28" s="290">
        <f t="shared" si="0"/>
        <v>0</v>
      </c>
      <c r="F28" s="292"/>
      <c r="G28" s="223">
        <f t="shared" si="1"/>
        <v>0</v>
      </c>
      <c r="H28" s="178"/>
    </row>
    <row r="29" spans="1:8">
      <c r="A29" s="293"/>
      <c r="B29" s="294" t="s">
        <v>1120</v>
      </c>
      <c r="C29" s="290"/>
      <c r="D29" s="291"/>
      <c r="E29" s="290">
        <f t="shared" si="0"/>
        <v>0</v>
      </c>
      <c r="F29" s="292"/>
      <c r="G29" s="223">
        <f t="shared" si="1"/>
        <v>0</v>
      </c>
      <c r="H29" s="178"/>
    </row>
    <row r="30" spans="1:8">
      <c r="A30" s="293"/>
      <c r="B30" s="294" t="s">
        <v>1368</v>
      </c>
      <c r="C30" s="290"/>
      <c r="D30" s="291"/>
      <c r="E30" s="290">
        <f t="shared" si="0"/>
        <v>0</v>
      </c>
      <c r="F30" s="292"/>
      <c r="G30" s="223">
        <f t="shared" si="1"/>
        <v>0</v>
      </c>
      <c r="H30" s="178"/>
    </row>
    <row r="31" spans="1:8">
      <c r="A31" s="293"/>
      <c r="B31" s="294" t="s">
        <v>1118</v>
      </c>
      <c r="C31" s="290"/>
      <c r="D31" s="291"/>
      <c r="E31" s="290">
        <f t="shared" si="0"/>
        <v>0</v>
      </c>
      <c r="F31" s="292"/>
      <c r="G31" s="223">
        <f t="shared" si="1"/>
        <v>0</v>
      </c>
      <c r="H31" s="178"/>
    </row>
    <row r="32" spans="1:8">
      <c r="A32" s="293"/>
      <c r="B32" s="294" t="s">
        <v>694</v>
      </c>
      <c r="C32" s="290"/>
      <c r="D32" s="291"/>
      <c r="E32" s="290">
        <f t="shared" si="0"/>
        <v>0</v>
      </c>
      <c r="F32" s="292"/>
      <c r="G32" s="223">
        <f t="shared" si="1"/>
        <v>0</v>
      </c>
      <c r="H32" s="178"/>
    </row>
    <row r="33" spans="1:256">
      <c r="A33" s="293"/>
      <c r="B33" s="294" t="s">
        <v>600</v>
      </c>
      <c r="C33" s="295">
        <v>75</v>
      </c>
      <c r="D33" s="296">
        <v>2.5</v>
      </c>
      <c r="E33" s="290">
        <f t="shared" si="0"/>
        <v>187.5</v>
      </c>
      <c r="F33" s="297"/>
      <c r="G33" s="223">
        <f t="shared" si="1"/>
        <v>187.5</v>
      </c>
      <c r="H33" s="178"/>
    </row>
    <row r="34" spans="1:256">
      <c r="A34" s="293"/>
      <c r="B34" s="294" t="s">
        <v>822</v>
      </c>
      <c r="C34" s="290">
        <v>35</v>
      </c>
      <c r="D34" s="291">
        <v>6.5</v>
      </c>
      <c r="E34" s="290">
        <f t="shared" si="0"/>
        <v>227.5</v>
      </c>
      <c r="F34" s="292"/>
      <c r="G34" s="223">
        <f t="shared" si="1"/>
        <v>227.5</v>
      </c>
      <c r="H34" s="13"/>
    </row>
    <row r="35" spans="1:256">
      <c r="A35" s="293"/>
      <c r="B35" s="294" t="s">
        <v>4863</v>
      </c>
      <c r="C35" s="290">
        <v>500</v>
      </c>
      <c r="D35" s="296" t="s">
        <v>638</v>
      </c>
      <c r="E35" s="23">
        <v>500</v>
      </c>
      <c r="F35" s="297"/>
      <c r="G35" s="223">
        <f t="shared" si="1"/>
        <v>500</v>
      </c>
      <c r="H35" s="13"/>
    </row>
    <row r="36" spans="1:256">
      <c r="A36" s="293"/>
      <c r="B36" s="294" t="s">
        <v>2174</v>
      </c>
      <c r="C36" s="290"/>
      <c r="D36" s="291"/>
      <c r="E36" s="290">
        <f>C36*D36</f>
        <v>0</v>
      </c>
      <c r="F36" s="297"/>
      <c r="G36" s="223">
        <f t="shared" si="1"/>
        <v>0</v>
      </c>
      <c r="H36" s="13"/>
    </row>
    <row r="37" spans="1:256">
      <c r="A37" s="293"/>
      <c r="B37" s="294" t="s">
        <v>975</v>
      </c>
      <c r="C37" s="290"/>
      <c r="D37" s="291"/>
      <c r="E37" s="290">
        <f>C37*D37</f>
        <v>0</v>
      </c>
      <c r="F37" s="292"/>
      <c r="G37" s="223">
        <f t="shared" si="1"/>
        <v>0</v>
      </c>
      <c r="H37" s="13"/>
    </row>
    <row r="38" spans="1:256">
      <c r="A38" s="293"/>
      <c r="B38" s="457" t="s">
        <v>259</v>
      </c>
      <c r="C38" s="290"/>
      <c r="D38" s="298"/>
      <c r="E38" s="290">
        <f>C38*D38</f>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718</v>
      </c>
      <c r="C40" s="304"/>
      <c r="D40" s="304"/>
      <c r="E40" s="226">
        <f>SUM(E24:E39)</f>
        <v>1755</v>
      </c>
      <c r="F40" s="226"/>
      <c r="G40" s="226">
        <f>SUM(G24:G39)</f>
        <v>1755</v>
      </c>
      <c r="H40" s="307"/>
    </row>
    <row r="42" spans="1:256">
      <c r="C42" s="309" t="s">
        <v>5366</v>
      </c>
      <c r="D42" s="310"/>
      <c r="E42" s="310"/>
      <c r="F42" s="311"/>
    </row>
    <row r="44" spans="1:256">
      <c r="C44" s="1" t="s">
        <v>5244</v>
      </c>
      <c r="D44" s="1"/>
      <c r="E44" s="1"/>
      <c r="F44" s="312"/>
      <c r="G44" s="1"/>
      <c r="H44" s="1"/>
      <c r="I44" s="1"/>
    </row>
    <row r="45" spans="1:256">
      <c r="C45" s="1" t="s">
        <v>1663</v>
      </c>
      <c r="D45" s="1"/>
      <c r="E45" s="1"/>
      <c r="F45" s="312"/>
      <c r="G45" s="1"/>
      <c r="H45" s="1"/>
      <c r="I45" s="1"/>
    </row>
    <row r="46" spans="1:256">
      <c r="C46" s="775" t="s">
        <v>4883</v>
      </c>
      <c r="D46" s="775"/>
      <c r="E46" s="775"/>
      <c r="F46" s="776"/>
      <c r="G46" s="775"/>
      <c r="H46" s="775"/>
      <c r="I46" s="315"/>
      <c r="J46" s="948"/>
      <c r="K46" s="948"/>
      <c r="L46" s="948"/>
      <c r="M46" s="948"/>
      <c r="N46" s="948"/>
      <c r="O46" s="948"/>
      <c r="P46" s="948"/>
      <c r="Q46" s="948"/>
      <c r="R46" s="948"/>
      <c r="S46" s="948"/>
      <c r="T46" s="948"/>
      <c r="U46" s="948"/>
      <c r="V46" s="948" t="s">
        <v>4749</v>
      </c>
      <c r="W46" s="948"/>
      <c r="X46" s="948"/>
      <c r="Y46" s="948"/>
      <c r="Z46" s="948"/>
      <c r="AA46" s="948"/>
      <c r="AB46" s="948" t="s">
        <v>1037</v>
      </c>
      <c r="AC46" s="948"/>
      <c r="AD46" s="948"/>
      <c r="AE46" s="948"/>
      <c r="AF46" s="948"/>
      <c r="AG46" s="948"/>
      <c r="AH46" s="948" t="s">
        <v>1037</v>
      </c>
      <c r="AI46" s="948"/>
      <c r="AJ46" s="948"/>
      <c r="AK46" s="948"/>
      <c r="AL46" s="948"/>
      <c r="AM46" s="948"/>
      <c r="AN46" s="948" t="s">
        <v>1037</v>
      </c>
      <c r="AO46" s="948"/>
      <c r="AP46" s="948"/>
      <c r="AQ46" s="948"/>
      <c r="AR46" s="948"/>
      <c r="AS46" s="948"/>
      <c r="AT46" s="948" t="s">
        <v>1037</v>
      </c>
      <c r="AU46" s="948"/>
      <c r="AV46" s="948"/>
      <c r="AW46" s="948"/>
      <c r="AX46" s="948"/>
      <c r="AY46" s="948"/>
      <c r="AZ46" s="948" t="s">
        <v>1037</v>
      </c>
      <c r="BA46" s="948"/>
      <c r="BB46" s="948"/>
      <c r="BC46" s="948"/>
      <c r="BD46" s="948"/>
      <c r="BE46" s="948"/>
      <c r="BF46" s="948" t="s">
        <v>1037</v>
      </c>
      <c r="BG46" s="948"/>
      <c r="BH46" s="948"/>
      <c r="BI46" s="948"/>
      <c r="BJ46" s="948"/>
      <c r="BK46" s="948"/>
      <c r="BL46" s="948" t="s">
        <v>1037</v>
      </c>
      <c r="BM46" s="948"/>
      <c r="BN46" s="948"/>
      <c r="BO46" s="948"/>
      <c r="BP46" s="948"/>
      <c r="BQ46" s="948"/>
      <c r="BR46" s="948" t="s">
        <v>1037</v>
      </c>
      <c r="BS46" s="948"/>
      <c r="BT46" s="948"/>
      <c r="BU46" s="948"/>
      <c r="BV46" s="948"/>
      <c r="BW46" s="948"/>
      <c r="BX46" s="948" t="s">
        <v>1037</v>
      </c>
      <c r="BY46" s="948"/>
      <c r="BZ46" s="948"/>
      <c r="CA46" s="948"/>
      <c r="CB46" s="948"/>
      <c r="CC46" s="948"/>
      <c r="CD46" s="948" t="s">
        <v>1037</v>
      </c>
      <c r="CE46" s="948"/>
      <c r="CF46" s="948"/>
      <c r="CG46" s="948"/>
      <c r="CH46" s="948"/>
      <c r="CI46" s="948"/>
      <c r="CJ46" s="948" t="s">
        <v>1037</v>
      </c>
      <c r="CK46" s="948"/>
      <c r="CL46" s="948"/>
      <c r="CM46" s="948"/>
      <c r="CN46" s="948"/>
      <c r="CO46" s="948"/>
      <c r="CP46" s="948" t="s">
        <v>1037</v>
      </c>
      <c r="CQ46" s="948"/>
      <c r="CR46" s="948"/>
      <c r="CS46" s="948"/>
      <c r="CT46" s="948"/>
      <c r="CU46" s="948"/>
      <c r="CV46" s="948" t="s">
        <v>1037</v>
      </c>
      <c r="CW46" s="948"/>
      <c r="CX46" s="948"/>
      <c r="CY46" s="948"/>
      <c r="CZ46" s="948"/>
      <c r="DA46" s="948"/>
      <c r="DB46" s="948" t="s">
        <v>1037</v>
      </c>
      <c r="DC46" s="948"/>
      <c r="DD46" s="948"/>
      <c r="DE46" s="948"/>
      <c r="DF46" s="948"/>
      <c r="DG46" s="948"/>
      <c r="DH46" s="948" t="s">
        <v>1037</v>
      </c>
      <c r="DI46" s="948"/>
      <c r="DJ46" s="948"/>
      <c r="DK46" s="948"/>
      <c r="DL46" s="948"/>
      <c r="DM46" s="948"/>
      <c r="DN46" s="948" t="s">
        <v>1037</v>
      </c>
      <c r="DO46" s="948"/>
      <c r="DP46" s="948"/>
      <c r="DQ46" s="948"/>
      <c r="DR46" s="948"/>
      <c r="DS46" s="948"/>
      <c r="DT46" s="948" t="s">
        <v>1037</v>
      </c>
      <c r="DU46" s="948"/>
      <c r="DV46" s="948"/>
      <c r="DW46" s="948"/>
      <c r="DX46" s="948"/>
      <c r="DY46" s="948"/>
      <c r="DZ46" s="948" t="s">
        <v>1037</v>
      </c>
      <c r="EA46" s="948"/>
      <c r="EB46" s="948"/>
      <c r="EC46" s="948"/>
      <c r="ED46" s="948"/>
      <c r="EE46" s="948"/>
      <c r="EF46" s="948" t="s">
        <v>1037</v>
      </c>
      <c r="EG46" s="948"/>
      <c r="EH46" s="948"/>
      <c r="EI46" s="948"/>
      <c r="EJ46" s="948"/>
      <c r="EK46" s="948"/>
      <c r="EL46" s="948" t="s">
        <v>1037</v>
      </c>
      <c r="EM46" s="948"/>
      <c r="EN46" s="948"/>
      <c r="EO46" s="948"/>
      <c r="EP46" s="948"/>
      <c r="EQ46" s="948"/>
      <c r="ER46" s="948" t="s">
        <v>1037</v>
      </c>
      <c r="ES46" s="948"/>
      <c r="ET46" s="948"/>
      <c r="EU46" s="948"/>
      <c r="EV46" s="948"/>
      <c r="EW46" s="948"/>
      <c r="EX46" s="948" t="s">
        <v>1037</v>
      </c>
      <c r="EY46" s="948"/>
      <c r="EZ46" s="948"/>
      <c r="FA46" s="948"/>
      <c r="FB46" s="948"/>
      <c r="FC46" s="948"/>
      <c r="FD46" s="948" t="s">
        <v>1037</v>
      </c>
      <c r="FE46" s="948"/>
      <c r="FF46" s="948"/>
      <c r="FG46" s="948"/>
      <c r="FH46" s="948"/>
      <c r="FI46" s="948"/>
      <c r="FJ46" s="948" t="s">
        <v>1037</v>
      </c>
      <c r="FK46" s="948"/>
      <c r="FL46" s="948"/>
      <c r="FM46" s="948"/>
      <c r="FN46" s="948"/>
      <c r="FO46" s="948"/>
      <c r="FP46" s="948" t="s">
        <v>1037</v>
      </c>
      <c r="FQ46" s="948"/>
      <c r="FR46" s="948"/>
      <c r="FS46" s="948"/>
      <c r="FT46" s="948"/>
      <c r="FU46" s="948"/>
      <c r="FV46" s="948" t="s">
        <v>1037</v>
      </c>
      <c r="FW46" s="948"/>
      <c r="FX46" s="948"/>
      <c r="FY46" s="948"/>
      <c r="FZ46" s="948"/>
      <c r="GA46" s="948"/>
      <c r="GB46" s="948" t="s">
        <v>1037</v>
      </c>
      <c r="GC46" s="948"/>
      <c r="GD46" s="948"/>
      <c r="GE46" s="948"/>
      <c r="GF46" s="948"/>
      <c r="GG46" s="948"/>
      <c r="GH46" s="948" t="s">
        <v>1037</v>
      </c>
      <c r="GI46" s="948"/>
      <c r="GJ46" s="948"/>
      <c r="GK46" s="948"/>
      <c r="GL46" s="948"/>
      <c r="GM46" s="948"/>
      <c r="GN46" s="948" t="s">
        <v>1037</v>
      </c>
      <c r="GO46" s="948"/>
      <c r="GP46" s="948"/>
      <c r="GQ46" s="948"/>
      <c r="GR46" s="948"/>
      <c r="GS46" s="948"/>
      <c r="GT46" s="948" t="s">
        <v>1037</v>
      </c>
      <c r="GU46" s="948"/>
      <c r="GV46" s="948"/>
      <c r="GW46" s="948"/>
      <c r="GX46" s="948"/>
      <c r="GY46" s="948"/>
      <c r="GZ46" s="948" t="s">
        <v>1037</v>
      </c>
      <c r="HA46" s="948"/>
      <c r="HB46" s="948"/>
      <c r="HC46" s="948"/>
      <c r="HD46" s="948"/>
      <c r="HE46" s="948"/>
      <c r="HF46" s="948" t="s">
        <v>1037</v>
      </c>
      <c r="HG46" s="948"/>
      <c r="HH46" s="948"/>
      <c r="HI46" s="948"/>
      <c r="HJ46" s="948"/>
      <c r="HK46" s="948"/>
      <c r="HL46" s="948" t="s">
        <v>1037</v>
      </c>
      <c r="HM46" s="948"/>
      <c r="HN46" s="948"/>
      <c r="HO46" s="948"/>
      <c r="HP46" s="948"/>
      <c r="HQ46" s="948"/>
      <c r="HR46" s="948" t="s">
        <v>1037</v>
      </c>
      <c r="HS46" s="948"/>
      <c r="HT46" s="948"/>
      <c r="HU46" s="948"/>
      <c r="HV46" s="948"/>
      <c r="HW46" s="948"/>
      <c r="HX46" s="948" t="s">
        <v>1037</v>
      </c>
      <c r="HY46" s="948"/>
      <c r="HZ46" s="948"/>
      <c r="IA46" s="948"/>
      <c r="IB46" s="948"/>
      <c r="IC46" s="948"/>
      <c r="ID46" s="948" t="s">
        <v>1037</v>
      </c>
      <c r="IE46" s="948"/>
      <c r="IF46" s="948"/>
      <c r="IG46" s="948"/>
      <c r="IH46" s="948"/>
      <c r="II46" s="948"/>
      <c r="IJ46" s="948" t="s">
        <v>1037</v>
      </c>
      <c r="IK46" s="948"/>
      <c r="IL46" s="948"/>
      <c r="IM46" s="948"/>
      <c r="IN46" s="948"/>
      <c r="IO46" s="948"/>
      <c r="IP46" s="948" t="s">
        <v>1037</v>
      </c>
      <c r="IQ46" s="948"/>
      <c r="IR46" s="948"/>
      <c r="IS46" s="948"/>
    </row>
    <row r="47" spans="1:256">
      <c r="C47" s="1" t="s">
        <v>1294</v>
      </c>
      <c r="D47" s="1"/>
      <c r="E47" s="1"/>
      <c r="F47" s="312"/>
      <c r="G47" s="1"/>
      <c r="H47" s="1"/>
      <c r="I47" s="1"/>
      <c r="J47" s="948"/>
      <c r="K47" s="948"/>
      <c r="L47" s="948"/>
      <c r="M47" s="948"/>
      <c r="N47" s="948"/>
      <c r="O47" s="948"/>
      <c r="P47" s="948"/>
      <c r="Q47" s="948"/>
      <c r="R47" s="948"/>
      <c r="S47" s="948"/>
      <c r="T47" s="948"/>
      <c r="U47" s="948"/>
      <c r="V47" s="948" t="s">
        <v>1098</v>
      </c>
      <c r="W47" s="948"/>
      <c r="X47" s="948"/>
      <c r="Y47" s="948"/>
      <c r="Z47" s="948"/>
      <c r="AA47" s="948"/>
      <c r="AB47" s="948" t="s">
        <v>1098</v>
      </c>
      <c r="AC47" s="948"/>
      <c r="AD47" s="948"/>
      <c r="AE47" s="948"/>
      <c r="AF47" s="948"/>
      <c r="AG47" s="948"/>
      <c r="AH47" s="948" t="s">
        <v>1098</v>
      </c>
      <c r="AI47" s="948"/>
      <c r="AJ47" s="948"/>
      <c r="AK47" s="948"/>
      <c r="AL47" s="948"/>
      <c r="AM47" s="948"/>
      <c r="AN47" s="948" t="s">
        <v>1098</v>
      </c>
      <c r="AO47" s="948"/>
      <c r="AP47" s="948"/>
      <c r="AQ47" s="948"/>
      <c r="AR47" s="948"/>
      <c r="AS47" s="948"/>
      <c r="AT47" s="948" t="s">
        <v>1098</v>
      </c>
      <c r="AU47" s="948"/>
      <c r="AV47" s="948"/>
      <c r="AW47" s="948"/>
      <c r="AX47" s="948"/>
      <c r="AY47" s="948"/>
      <c r="AZ47" s="948" t="s">
        <v>1098</v>
      </c>
      <c r="BA47" s="948"/>
      <c r="BB47" s="948"/>
      <c r="BC47" s="948"/>
      <c r="BD47" s="948"/>
      <c r="BE47" s="948"/>
      <c r="BF47" s="948" t="s">
        <v>1098</v>
      </c>
      <c r="BG47" s="948"/>
      <c r="BH47" s="948"/>
      <c r="BI47" s="948"/>
      <c r="BJ47" s="948"/>
      <c r="BK47" s="948"/>
      <c r="BL47" s="948" t="s">
        <v>1098</v>
      </c>
      <c r="BM47" s="948"/>
      <c r="BN47" s="948"/>
      <c r="BO47" s="948"/>
      <c r="BP47" s="948"/>
      <c r="BQ47" s="948"/>
      <c r="BR47" s="948" t="s">
        <v>1098</v>
      </c>
      <c r="BS47" s="948"/>
      <c r="BT47" s="948"/>
      <c r="BU47" s="948"/>
      <c r="BV47" s="948"/>
      <c r="BW47" s="948"/>
      <c r="BX47" s="948" t="s">
        <v>1098</v>
      </c>
      <c r="BY47" s="948"/>
      <c r="BZ47" s="948"/>
      <c r="CA47" s="948"/>
      <c r="CB47" s="948"/>
      <c r="CC47" s="948"/>
      <c r="CD47" s="948" t="s">
        <v>1098</v>
      </c>
      <c r="CE47" s="948"/>
      <c r="CF47" s="948"/>
      <c r="CG47" s="948"/>
      <c r="CH47" s="948"/>
      <c r="CI47" s="948"/>
      <c r="CJ47" s="948" t="s">
        <v>1098</v>
      </c>
      <c r="CK47" s="948"/>
      <c r="CL47" s="948"/>
      <c r="CM47" s="948"/>
      <c r="CN47" s="948"/>
      <c r="CO47" s="948"/>
      <c r="CP47" s="948" t="s">
        <v>1098</v>
      </c>
      <c r="CQ47" s="948"/>
      <c r="CR47" s="948"/>
      <c r="CS47" s="948"/>
      <c r="CT47" s="948"/>
      <c r="CU47" s="948"/>
      <c r="CV47" s="948" t="s">
        <v>1098</v>
      </c>
      <c r="CW47" s="948"/>
      <c r="CX47" s="948"/>
      <c r="CY47" s="948"/>
      <c r="CZ47" s="948"/>
      <c r="DA47" s="948"/>
      <c r="DB47" s="948" t="s">
        <v>1098</v>
      </c>
      <c r="DC47" s="948"/>
      <c r="DD47" s="948"/>
      <c r="DE47" s="948"/>
      <c r="DF47" s="948"/>
      <c r="DG47" s="948"/>
      <c r="DH47" s="948" t="s">
        <v>1098</v>
      </c>
      <c r="DI47" s="948"/>
      <c r="DJ47" s="948"/>
      <c r="DK47" s="948"/>
      <c r="DL47" s="948"/>
      <c r="DM47" s="948"/>
      <c r="DN47" s="948" t="s">
        <v>1098</v>
      </c>
      <c r="DO47" s="948"/>
      <c r="DP47" s="948"/>
      <c r="DQ47" s="948"/>
      <c r="DR47" s="948"/>
      <c r="DS47" s="948"/>
      <c r="DT47" s="948" t="s">
        <v>1098</v>
      </c>
      <c r="DU47" s="948"/>
      <c r="DV47" s="948"/>
      <c r="DW47" s="948"/>
      <c r="DX47" s="948"/>
      <c r="DY47" s="948"/>
      <c r="DZ47" s="948" t="s">
        <v>1098</v>
      </c>
      <c r="EA47" s="948"/>
      <c r="EB47" s="948"/>
      <c r="EC47" s="948"/>
      <c r="ED47" s="948"/>
      <c r="EE47" s="948"/>
      <c r="EF47" s="948" t="s">
        <v>1098</v>
      </c>
      <c r="EG47" s="948"/>
      <c r="EH47" s="948"/>
      <c r="EI47" s="948"/>
      <c r="EJ47" s="948"/>
      <c r="EK47" s="948"/>
      <c r="EL47" s="948" t="s">
        <v>1098</v>
      </c>
      <c r="EM47" s="948"/>
      <c r="EN47" s="948"/>
      <c r="EO47" s="948"/>
      <c r="EP47" s="948"/>
      <c r="EQ47" s="948"/>
      <c r="ER47" s="948" t="s">
        <v>1098</v>
      </c>
      <c r="ES47" s="948"/>
      <c r="ET47" s="948"/>
      <c r="EU47" s="948"/>
      <c r="EV47" s="948"/>
      <c r="EW47" s="948"/>
      <c r="EX47" s="948" t="s">
        <v>1098</v>
      </c>
      <c r="EY47" s="948"/>
      <c r="EZ47" s="948"/>
      <c r="FA47" s="948"/>
      <c r="FB47" s="948"/>
      <c r="FC47" s="948"/>
      <c r="FD47" s="948" t="s">
        <v>1098</v>
      </c>
      <c r="FE47" s="948"/>
      <c r="FF47" s="948"/>
      <c r="FG47" s="948"/>
      <c r="FH47" s="948"/>
      <c r="FI47" s="948"/>
      <c r="FJ47" s="948" t="s">
        <v>1098</v>
      </c>
      <c r="FK47" s="948"/>
      <c r="FL47" s="948"/>
      <c r="FM47" s="948"/>
      <c r="FN47" s="948"/>
      <c r="FO47" s="948"/>
      <c r="FP47" s="948" t="s">
        <v>1098</v>
      </c>
      <c r="FQ47" s="948"/>
      <c r="FR47" s="948"/>
      <c r="FS47" s="948"/>
      <c r="FT47" s="948"/>
      <c r="FU47" s="948"/>
      <c r="FV47" s="948" t="s">
        <v>1098</v>
      </c>
      <c r="FW47" s="948"/>
      <c r="FX47" s="948"/>
      <c r="FY47" s="948"/>
      <c r="FZ47" s="948"/>
      <c r="GA47" s="948"/>
      <c r="GB47" s="948" t="s">
        <v>1098</v>
      </c>
      <c r="GC47" s="948"/>
      <c r="GD47" s="948"/>
      <c r="GE47" s="948"/>
      <c r="GF47" s="948"/>
      <c r="GG47" s="948"/>
      <c r="GH47" s="948" t="s">
        <v>1098</v>
      </c>
      <c r="GI47" s="948"/>
      <c r="GJ47" s="948"/>
      <c r="GK47" s="948"/>
      <c r="GL47" s="948"/>
      <c r="GM47" s="948"/>
      <c r="GN47" s="948" t="s">
        <v>1098</v>
      </c>
      <c r="GO47" s="948"/>
      <c r="GP47" s="948"/>
      <c r="GQ47" s="948"/>
      <c r="GR47" s="948"/>
      <c r="GS47" s="948"/>
      <c r="GT47" s="948" t="s">
        <v>1098</v>
      </c>
      <c r="GU47" s="948"/>
      <c r="GV47" s="948"/>
      <c r="GW47" s="948"/>
      <c r="GX47" s="948"/>
      <c r="GY47" s="948"/>
      <c r="GZ47" s="948" t="s">
        <v>1098</v>
      </c>
      <c r="HA47" s="948"/>
      <c r="HB47" s="948"/>
      <c r="HC47" s="948"/>
      <c r="HD47" s="948"/>
      <c r="HE47" s="948"/>
      <c r="HF47" s="948" t="s">
        <v>1098</v>
      </c>
      <c r="HG47" s="948"/>
      <c r="HH47" s="948"/>
      <c r="HI47" s="948"/>
      <c r="HJ47" s="948"/>
      <c r="HK47" s="948"/>
      <c r="HL47" s="948" t="s">
        <v>1098</v>
      </c>
      <c r="HM47" s="948"/>
      <c r="HN47" s="948"/>
      <c r="HO47" s="948"/>
      <c r="HP47" s="948"/>
      <c r="HQ47" s="948"/>
      <c r="HR47" s="948" t="s">
        <v>1098</v>
      </c>
      <c r="HS47" s="948"/>
      <c r="HT47" s="948"/>
      <c r="HU47" s="948"/>
      <c r="HV47" s="948"/>
      <c r="HW47" s="948"/>
      <c r="HX47" s="948" t="s">
        <v>1098</v>
      </c>
      <c r="HY47" s="948"/>
      <c r="HZ47" s="948"/>
      <c r="IA47" s="948"/>
      <c r="IB47" s="948"/>
      <c r="IC47" s="948"/>
      <c r="ID47" s="948" t="s">
        <v>1098</v>
      </c>
      <c r="IE47" s="948"/>
      <c r="IF47" s="948"/>
      <c r="IG47" s="948"/>
      <c r="IH47" s="948"/>
      <c r="II47" s="948"/>
      <c r="IJ47" s="948" t="s">
        <v>1098</v>
      </c>
      <c r="IK47" s="948"/>
      <c r="IL47" s="948"/>
      <c r="IM47" s="948"/>
      <c r="IN47" s="948"/>
      <c r="IO47" s="948"/>
      <c r="IP47" s="948" t="s">
        <v>1098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1294</v>
      </c>
      <c r="W48" s="948"/>
      <c r="X48" s="948"/>
      <c r="Y48" s="948"/>
      <c r="Z48" s="948"/>
      <c r="AA48" s="948"/>
      <c r="AB48" s="948" t="s">
        <v>1294</v>
      </c>
      <c r="AC48" s="948"/>
      <c r="AD48" s="948"/>
      <c r="AE48" s="948"/>
      <c r="AF48" s="948"/>
      <c r="AG48" s="948"/>
      <c r="AH48" s="948" t="s">
        <v>1294</v>
      </c>
      <c r="AI48" s="948"/>
      <c r="AJ48" s="948"/>
      <c r="AK48" s="948"/>
      <c r="AL48" s="948"/>
      <c r="AM48" s="948"/>
      <c r="AN48" s="948" t="s">
        <v>1294</v>
      </c>
      <c r="AO48" s="948"/>
      <c r="AP48" s="948"/>
      <c r="AQ48" s="948"/>
      <c r="AR48" s="948"/>
      <c r="AS48" s="948"/>
      <c r="AT48" s="948" t="s">
        <v>1294</v>
      </c>
      <c r="AU48" s="948"/>
      <c r="AV48" s="948"/>
      <c r="AW48" s="948"/>
      <c r="AX48" s="948"/>
      <c r="AY48" s="948"/>
      <c r="AZ48" s="948" t="s">
        <v>1294</v>
      </c>
      <c r="BA48" s="948"/>
      <c r="BB48" s="948"/>
      <c r="BC48" s="948"/>
      <c r="BD48" s="948"/>
      <c r="BE48" s="948"/>
      <c r="BF48" s="948" t="s">
        <v>1294</v>
      </c>
      <c r="BG48" s="948"/>
      <c r="BH48" s="948"/>
      <c r="BI48" s="948"/>
      <c r="BJ48" s="948"/>
      <c r="BK48" s="948"/>
      <c r="BL48" s="948" t="s">
        <v>1294</v>
      </c>
      <c r="BM48" s="948"/>
      <c r="BN48" s="948"/>
      <c r="BO48" s="948"/>
      <c r="BP48" s="948"/>
      <c r="BQ48" s="948"/>
      <c r="BR48" s="948" t="s">
        <v>1294</v>
      </c>
      <c r="BS48" s="948"/>
      <c r="BT48" s="948"/>
      <c r="BU48" s="948"/>
      <c r="BV48" s="948"/>
      <c r="BW48" s="948"/>
      <c r="BX48" s="948" t="s">
        <v>1294</v>
      </c>
      <c r="BY48" s="948"/>
      <c r="BZ48" s="948"/>
      <c r="CA48" s="948"/>
      <c r="CB48" s="948"/>
      <c r="CC48" s="948"/>
      <c r="CD48" s="948" t="s">
        <v>1294</v>
      </c>
      <c r="CE48" s="948"/>
      <c r="CF48" s="948"/>
      <c r="CG48" s="948"/>
      <c r="CH48" s="948"/>
      <c r="CI48" s="948"/>
      <c r="CJ48" s="948" t="s">
        <v>1294</v>
      </c>
      <c r="CK48" s="948"/>
      <c r="CL48" s="948"/>
      <c r="CM48" s="948"/>
      <c r="CN48" s="948"/>
      <c r="CO48" s="948"/>
      <c r="CP48" s="948" t="s">
        <v>1294</v>
      </c>
      <c r="CQ48" s="948"/>
      <c r="CR48" s="948"/>
      <c r="CS48" s="948"/>
      <c r="CT48" s="948"/>
      <c r="CU48" s="948"/>
      <c r="CV48" s="948" t="s">
        <v>1294</v>
      </c>
      <c r="CW48" s="948"/>
      <c r="CX48" s="948"/>
      <c r="CY48" s="948"/>
      <c r="CZ48" s="948"/>
      <c r="DA48" s="948"/>
      <c r="DB48" s="948" t="s">
        <v>1294</v>
      </c>
      <c r="DC48" s="948"/>
      <c r="DD48" s="948"/>
      <c r="DE48" s="948"/>
      <c r="DF48" s="948"/>
      <c r="DG48" s="948"/>
      <c r="DH48" s="948" t="s">
        <v>1294</v>
      </c>
      <c r="DI48" s="948"/>
      <c r="DJ48" s="948"/>
      <c r="DK48" s="948"/>
      <c r="DL48" s="948"/>
      <c r="DM48" s="948"/>
      <c r="DN48" s="948" t="s">
        <v>1294</v>
      </c>
      <c r="DO48" s="948"/>
      <c r="DP48" s="948"/>
      <c r="DQ48" s="948"/>
      <c r="DR48" s="948"/>
      <c r="DS48" s="948"/>
      <c r="DT48" s="948" t="s">
        <v>1294</v>
      </c>
      <c r="DU48" s="948"/>
      <c r="DV48" s="948"/>
      <c r="DW48" s="948"/>
      <c r="DX48" s="948"/>
      <c r="DY48" s="948"/>
      <c r="DZ48" s="948" t="s">
        <v>1294</v>
      </c>
      <c r="EA48" s="948"/>
      <c r="EB48" s="948"/>
      <c r="EC48" s="948"/>
      <c r="ED48" s="948"/>
      <c r="EE48" s="948"/>
      <c r="EF48" s="948" t="s">
        <v>1294</v>
      </c>
      <c r="EG48" s="948"/>
      <c r="EH48" s="948"/>
      <c r="EI48" s="948"/>
      <c r="EJ48" s="948"/>
      <c r="EK48" s="948"/>
      <c r="EL48" s="948" t="s">
        <v>1294</v>
      </c>
      <c r="EM48" s="948"/>
      <c r="EN48" s="948"/>
      <c r="EO48" s="948"/>
      <c r="EP48" s="948"/>
      <c r="EQ48" s="948"/>
      <c r="ER48" s="948" t="s">
        <v>1294</v>
      </c>
      <c r="ES48" s="948"/>
      <c r="ET48" s="948"/>
      <c r="EU48" s="948"/>
      <c r="EV48" s="948"/>
      <c r="EW48" s="948"/>
      <c r="EX48" s="948" t="s">
        <v>1294</v>
      </c>
      <c r="EY48" s="948"/>
      <c r="EZ48" s="948"/>
      <c r="FA48" s="948"/>
      <c r="FB48" s="948"/>
      <c r="FC48" s="948"/>
      <c r="FD48" s="948" t="s">
        <v>1294</v>
      </c>
      <c r="FE48" s="948"/>
      <c r="FF48" s="948"/>
      <c r="FG48" s="948"/>
      <c r="FH48" s="948"/>
      <c r="FI48" s="948"/>
      <c r="FJ48" s="948" t="s">
        <v>1294</v>
      </c>
      <c r="FK48" s="948"/>
      <c r="FL48" s="948"/>
      <c r="FM48" s="948"/>
      <c r="FN48" s="948"/>
      <c r="FO48" s="948"/>
      <c r="FP48" s="948" t="s">
        <v>1294</v>
      </c>
      <c r="FQ48" s="948"/>
      <c r="FR48" s="948"/>
      <c r="FS48" s="948"/>
      <c r="FT48" s="948"/>
      <c r="FU48" s="948"/>
      <c r="FV48" s="948" t="s">
        <v>1294</v>
      </c>
      <c r="FW48" s="948"/>
      <c r="FX48" s="948"/>
      <c r="FY48" s="948"/>
      <c r="FZ48" s="948"/>
      <c r="GA48" s="948"/>
      <c r="GB48" s="948" t="s">
        <v>1294</v>
      </c>
      <c r="GC48" s="948"/>
      <c r="GD48" s="948"/>
      <c r="GE48" s="948"/>
      <c r="GF48" s="948"/>
      <c r="GG48" s="948"/>
      <c r="GH48" s="948" t="s">
        <v>1294</v>
      </c>
      <c r="GI48" s="948"/>
      <c r="GJ48" s="948"/>
      <c r="GK48" s="948"/>
      <c r="GL48" s="948"/>
      <c r="GM48" s="948"/>
      <c r="GN48" s="948" t="s">
        <v>1294</v>
      </c>
      <c r="GO48" s="948"/>
      <c r="GP48" s="948"/>
      <c r="GQ48" s="948"/>
      <c r="GR48" s="948"/>
      <c r="GS48" s="948"/>
      <c r="GT48" s="948" t="s">
        <v>1294</v>
      </c>
      <c r="GU48" s="948"/>
      <c r="GV48" s="948"/>
      <c r="GW48" s="948"/>
      <c r="GX48" s="948"/>
      <c r="GY48" s="948"/>
      <c r="GZ48" s="948" t="s">
        <v>1294</v>
      </c>
      <c r="HA48" s="948"/>
      <c r="HB48" s="948"/>
      <c r="HC48" s="948"/>
      <c r="HD48" s="948"/>
      <c r="HE48" s="948"/>
      <c r="HF48" s="948" t="s">
        <v>1294</v>
      </c>
      <c r="HG48" s="948"/>
      <c r="HH48" s="948"/>
      <c r="HI48" s="948"/>
      <c r="HJ48" s="948"/>
      <c r="HK48" s="948"/>
      <c r="HL48" s="948" t="s">
        <v>1294</v>
      </c>
      <c r="HM48" s="948"/>
      <c r="HN48" s="948"/>
      <c r="HO48" s="948"/>
      <c r="HP48" s="948"/>
      <c r="HQ48" s="948"/>
      <c r="HR48" s="948" t="s">
        <v>1294</v>
      </c>
      <c r="HS48" s="948"/>
      <c r="HT48" s="948"/>
      <c r="HU48" s="948"/>
      <c r="HV48" s="948"/>
      <c r="HW48" s="948"/>
      <c r="HX48" s="948" t="s">
        <v>1294</v>
      </c>
      <c r="HY48" s="948"/>
      <c r="HZ48" s="948"/>
      <c r="IA48" s="948"/>
      <c r="IB48" s="948"/>
      <c r="IC48" s="948"/>
      <c r="ID48" s="948" t="s">
        <v>1294</v>
      </c>
      <c r="IE48" s="948"/>
      <c r="IF48" s="948"/>
      <c r="IG48" s="948"/>
      <c r="IH48" s="948"/>
      <c r="II48" s="948"/>
      <c r="IJ48" s="948" t="s">
        <v>1294</v>
      </c>
      <c r="IK48" s="948"/>
      <c r="IL48" s="948"/>
      <c r="IM48" s="948"/>
      <c r="IN48" s="948"/>
      <c r="IO48" s="948"/>
      <c r="IP48" s="948" t="s">
        <v>1294</v>
      </c>
      <c r="IQ48" s="948"/>
      <c r="IR48" s="948"/>
      <c r="IS48" s="948"/>
      <c r="IT48" s="948"/>
      <c r="IU48" s="948"/>
      <c r="IV48" s="1" t="s">
        <v>1294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AZ46:BE46"/>
    <mergeCell ref="AN46:AS46"/>
    <mergeCell ref="AT47:AY47"/>
    <mergeCell ref="AH46:AM46"/>
    <mergeCell ref="AB46:AG46"/>
    <mergeCell ref="AH47:AM47"/>
    <mergeCell ref="C1:G1"/>
    <mergeCell ref="C19:G19"/>
    <mergeCell ref="J46:O46"/>
    <mergeCell ref="P46:U46"/>
    <mergeCell ref="AH48:AM48"/>
    <mergeCell ref="AB47:AG47"/>
    <mergeCell ref="BF46:BK46"/>
    <mergeCell ref="AZ48:BE48"/>
    <mergeCell ref="AZ47:BE47"/>
    <mergeCell ref="V46:AA46"/>
    <mergeCell ref="AT46:AY46"/>
    <mergeCell ref="J47:O47"/>
    <mergeCell ref="P48:U48"/>
    <mergeCell ref="AT48:AY48"/>
    <mergeCell ref="P47:U47"/>
    <mergeCell ref="V47:AA47"/>
    <mergeCell ref="DB47:DG47"/>
    <mergeCell ref="CV47:DA47"/>
    <mergeCell ref="DN47:DS47"/>
    <mergeCell ref="DH47:DM47"/>
    <mergeCell ref="V48:AA48"/>
    <mergeCell ref="BF48:BK48"/>
    <mergeCell ref="BF47:BK47"/>
    <mergeCell ref="AN47:AS47"/>
    <mergeCell ref="AB48:AG48"/>
    <mergeCell ref="AN48:AS48"/>
    <mergeCell ref="IP46:IS46"/>
    <mergeCell ref="ID46:II46"/>
    <mergeCell ref="IJ46:IO46"/>
    <mergeCell ref="HL46:HQ46"/>
    <mergeCell ref="HR46:HW46"/>
    <mergeCell ref="HX46:IC46"/>
    <mergeCell ref="ID47:II47"/>
    <mergeCell ref="FP47:FU47"/>
    <mergeCell ref="FJ47:FO47"/>
    <mergeCell ref="GN47:GS47"/>
    <mergeCell ref="GZ47:HE47"/>
    <mergeCell ref="GH47:GM47"/>
    <mergeCell ref="HL47:HQ47"/>
    <mergeCell ref="HF46:HK46"/>
    <mergeCell ref="GB46:GG46"/>
    <mergeCell ref="FV46:GA46"/>
    <mergeCell ref="DB46:DG46"/>
    <mergeCell ref="FJ46:FO46"/>
    <mergeCell ref="GT46:GY46"/>
    <mergeCell ref="GZ46:HE46"/>
    <mergeCell ref="ER46:EW46"/>
    <mergeCell ref="GN46:GS46"/>
    <mergeCell ref="FD46:FI46"/>
    <mergeCell ref="GH46:GM46"/>
    <mergeCell ref="DZ46:EE46"/>
    <mergeCell ref="EF46:EK46"/>
    <mergeCell ref="EL46:EQ46"/>
    <mergeCell ref="EX46:FC46"/>
    <mergeCell ref="FP46:FU46"/>
    <mergeCell ref="DT46:DY46"/>
    <mergeCell ref="DH46:DM46"/>
    <mergeCell ref="DN46:DS46"/>
    <mergeCell ref="CJ46:CO46"/>
    <mergeCell ref="CP46:CU46"/>
    <mergeCell ref="CV46:DA46"/>
    <mergeCell ref="CD46:CI46"/>
    <mergeCell ref="BX47:CC47"/>
    <mergeCell ref="BL46:BQ46"/>
    <mergeCell ref="BX46:CC46"/>
    <mergeCell ref="BR46:BW46"/>
    <mergeCell ref="BR47:BW47"/>
    <mergeCell ref="BL47:BQ47"/>
    <mergeCell ref="CD47:CI47"/>
    <mergeCell ref="GB48:GG48"/>
    <mergeCell ref="FP48:FU48"/>
    <mergeCell ref="BL48:BQ48"/>
    <mergeCell ref="EF48:EK48"/>
    <mergeCell ref="BR48:BW48"/>
    <mergeCell ref="CJ48:CO48"/>
    <mergeCell ref="CV48:DA48"/>
    <mergeCell ref="BX48:CC48"/>
    <mergeCell ref="DH48:DM48"/>
    <mergeCell ref="GB47:GG47"/>
    <mergeCell ref="EX48:FC48"/>
    <mergeCell ref="FD47:FI47"/>
    <mergeCell ref="EL48:EQ48"/>
    <mergeCell ref="HF48:HK48"/>
    <mergeCell ref="HF47:HK47"/>
    <mergeCell ref="GT47:GY47"/>
    <mergeCell ref="GT48:GY48"/>
    <mergeCell ref="FD48:FI48"/>
    <mergeCell ref="EX47:FC47"/>
    <mergeCell ref="CD48:CI48"/>
    <mergeCell ref="DN48:DS48"/>
    <mergeCell ref="DB48:DG48"/>
    <mergeCell ref="CP48:CU48"/>
    <mergeCell ref="CP47:CU47"/>
    <mergeCell ref="ER47:EW47"/>
    <mergeCell ref="DZ48:EE48"/>
    <mergeCell ref="EL47:EQ47"/>
    <mergeCell ref="DT47:DY47"/>
    <mergeCell ref="DT48:DY48"/>
    <mergeCell ref="IP48:IU48"/>
    <mergeCell ref="HX48:IC48"/>
    <mergeCell ref="IJ48:IO48"/>
    <mergeCell ref="GZ48:HE48"/>
    <mergeCell ref="HR48:HW48"/>
    <mergeCell ref="CJ47:CO47"/>
    <mergeCell ref="DZ47:EE47"/>
    <mergeCell ref="EF47:EK47"/>
    <mergeCell ref="FV48:GA48"/>
    <mergeCell ref="FJ48:FO48"/>
    <mergeCell ref="GN48:GS48"/>
    <mergeCell ref="ER48:EW48"/>
    <mergeCell ref="GH48:GM48"/>
    <mergeCell ref="FV47:GA47"/>
    <mergeCell ref="IP47:IS47"/>
    <mergeCell ref="HR47:HW47"/>
    <mergeCell ref="HL48:HQ48"/>
    <mergeCell ref="IJ47:IO47"/>
    <mergeCell ref="HX47:IC47"/>
    <mergeCell ref="ID48:II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5" zoomScale="125" workbookViewId="0">
      <selection activeCell="B50" sqref="B5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394</v>
      </c>
      <c r="G2" s="22"/>
    </row>
    <row r="3" spans="1:8">
      <c r="A3" s="267" t="s">
        <v>97</v>
      </c>
      <c r="G3" s="31">
        <v>40625</v>
      </c>
    </row>
    <row r="4" spans="1:8">
      <c r="A4" s="267" t="s">
        <v>291</v>
      </c>
      <c r="G4" s="24" t="s">
        <v>6009</v>
      </c>
    </row>
    <row r="5" spans="1:8">
      <c r="A5" s="267" t="s">
        <v>972</v>
      </c>
    </row>
    <row r="6" spans="1:8">
      <c r="C6" s="49" t="s">
        <v>609</v>
      </c>
      <c r="D6" s="173"/>
      <c r="E6" s="173"/>
      <c r="F6" s="248"/>
      <c r="G6" s="46"/>
      <c r="H6" s="199"/>
    </row>
    <row r="7" spans="1:8">
      <c r="C7" s="272" t="s">
        <v>833</v>
      </c>
      <c r="D7" s="174"/>
      <c r="E7" s="174" t="s">
        <v>834</v>
      </c>
      <c r="F7" s="249"/>
      <c r="G7" s="48"/>
      <c r="H7" s="199"/>
    </row>
    <row r="8" spans="1:8">
      <c r="A8" s="267" t="s">
        <v>431</v>
      </c>
      <c r="C8" s="269" t="s">
        <v>1029</v>
      </c>
      <c r="D8" s="174" t="s">
        <v>5492</v>
      </c>
      <c r="E8" s="722" t="s">
        <v>1029</v>
      </c>
      <c r="F8" s="249" t="s">
        <v>4745</v>
      </c>
      <c r="G8" s="270"/>
      <c r="H8" s="199"/>
    </row>
    <row r="9" spans="1:8">
      <c r="A9" s="538" t="s">
        <v>5368</v>
      </c>
      <c r="C9" s="269" t="s">
        <v>181</v>
      </c>
      <c r="D9" s="174" t="s">
        <v>4227</v>
      </c>
      <c r="E9" s="722" t="s">
        <v>181</v>
      </c>
      <c r="F9" s="249" t="s">
        <v>4227</v>
      </c>
      <c r="G9" s="270"/>
      <c r="H9" s="199"/>
    </row>
    <row r="10" spans="1:8">
      <c r="A10" s="538" t="s">
        <v>5380</v>
      </c>
      <c r="C10" s="269" t="s">
        <v>2598</v>
      </c>
      <c r="D10" s="174" t="s">
        <v>5661</v>
      </c>
      <c r="E10" s="722" t="s">
        <v>5662</v>
      </c>
      <c r="F10" s="249" t="s">
        <v>4986</v>
      </c>
      <c r="G10" s="270"/>
      <c r="H10" s="199"/>
    </row>
    <row r="11" spans="1:8">
      <c r="A11" s="538" t="s">
        <v>1035</v>
      </c>
      <c r="C11" s="272"/>
      <c r="D11" s="199"/>
      <c r="E11" s="199"/>
      <c r="F11" s="273"/>
      <c r="G11" s="270"/>
      <c r="H11" s="199"/>
    </row>
    <row r="12" spans="1:8">
      <c r="A12" s="538" t="s">
        <v>5864</v>
      </c>
      <c r="C12" s="47" t="s">
        <v>1119</v>
      </c>
      <c r="D12" s="174"/>
      <c r="E12" s="174"/>
      <c r="F12" s="249"/>
      <c r="G12" s="270"/>
      <c r="H12" s="199"/>
    </row>
    <row r="13" spans="1:8">
      <c r="A13" s="271"/>
      <c r="C13" s="47" t="s">
        <v>1565</v>
      </c>
      <c r="D13" s="199"/>
      <c r="E13" s="199"/>
      <c r="F13" s="273"/>
      <c r="G13" s="270"/>
      <c r="H13" s="199"/>
    </row>
    <row r="14" spans="1:8">
      <c r="A14" s="274"/>
      <c r="C14" s="47" t="s">
        <v>1245</v>
      </c>
      <c r="D14" s="199"/>
      <c r="E14" s="199"/>
      <c r="F14" s="273"/>
      <c r="G14" s="275"/>
      <c r="H14" s="199"/>
    </row>
    <row r="15" spans="1:8">
      <c r="A15" s="274" t="s">
        <v>1142</v>
      </c>
      <c r="C15" s="47" t="s">
        <v>884</v>
      </c>
      <c r="D15" s="199"/>
      <c r="E15" s="199"/>
      <c r="F15" s="273"/>
      <c r="G15" s="270"/>
      <c r="H15" s="199"/>
    </row>
    <row r="16" spans="1:8">
      <c r="A16" s="538" t="s">
        <v>302</v>
      </c>
      <c r="C16" s="272" t="s">
        <v>1567</v>
      </c>
      <c r="D16" s="199"/>
      <c r="E16" s="199"/>
      <c r="F16" s="273"/>
      <c r="G16" s="270"/>
      <c r="H16" s="199"/>
    </row>
    <row r="17" spans="1:8">
      <c r="C17" s="272"/>
      <c r="D17" s="199"/>
      <c r="E17" s="199"/>
      <c r="F17" s="273"/>
      <c r="G17" s="270"/>
      <c r="H17" s="199"/>
    </row>
    <row r="18" spans="1:8">
      <c r="C18" s="276" t="s">
        <v>5756</v>
      </c>
      <c r="D18" s="277"/>
      <c r="E18" s="277"/>
      <c r="F18" s="278"/>
      <c r="G18" s="279"/>
      <c r="H18" s="199"/>
    </row>
    <row r="19" spans="1:8">
      <c r="A19" s="267" t="s">
        <v>1967</v>
      </c>
      <c r="C19" s="950"/>
      <c r="D19" s="950"/>
      <c r="E19" s="950"/>
      <c r="F19" s="950"/>
      <c r="G19" s="950"/>
    </row>
    <row r="20" spans="1:8">
      <c r="A20" s="274" t="s">
        <v>1117</v>
      </c>
      <c r="C20" s="274"/>
      <c r="D20" s="274"/>
      <c r="E20" s="274"/>
      <c r="F20" s="280"/>
    </row>
    <row r="21" spans="1:8">
      <c r="A21" s="801"/>
      <c r="C21" s="274"/>
      <c r="D21" s="274"/>
      <c r="E21" s="274"/>
      <c r="F21" s="280"/>
    </row>
    <row r="22" spans="1:8" s="286" customFormat="1" ht="16" customHeight="1">
      <c r="A22" s="282"/>
      <c r="B22" s="18"/>
      <c r="C22" s="8"/>
      <c r="D22" s="8"/>
      <c r="E22" s="8"/>
      <c r="F22" s="283"/>
      <c r="G22" s="284"/>
      <c r="H22" s="285"/>
    </row>
    <row r="23" spans="1:8" ht="29" customHeight="1">
      <c r="A23" s="287" t="s">
        <v>1365</v>
      </c>
      <c r="B23" s="30" t="s">
        <v>1366</v>
      </c>
      <c r="C23" s="30" t="s">
        <v>918</v>
      </c>
      <c r="D23" s="513" t="s">
        <v>1182</v>
      </c>
      <c r="E23" s="30" t="s">
        <v>639</v>
      </c>
      <c r="F23" s="253" t="s">
        <v>1318</v>
      </c>
      <c r="G23" s="30" t="s">
        <v>627</v>
      </c>
      <c r="H23" s="13"/>
    </row>
    <row r="24" spans="1:8">
      <c r="A24" s="288" t="s">
        <v>5730</v>
      </c>
      <c r="B24" s="289" t="s">
        <v>2615</v>
      </c>
      <c r="C24" s="290">
        <v>255</v>
      </c>
      <c r="D24" s="291">
        <v>16</v>
      </c>
      <c r="E24" s="290">
        <f>C24*D24</f>
        <v>4080</v>
      </c>
      <c r="F24" s="233">
        <v>0.7</v>
      </c>
      <c r="G24" s="223">
        <f t="shared" ref="G24:G39" si="0">E24*(1-F24)</f>
        <v>1224.0000000000002</v>
      </c>
      <c r="H24" s="13"/>
    </row>
    <row r="25" spans="1:8">
      <c r="A25" s="23"/>
      <c r="B25" s="289" t="s">
        <v>5935</v>
      </c>
      <c r="C25" s="290">
        <v>864</v>
      </c>
      <c r="D25" s="291">
        <v>1</v>
      </c>
      <c r="E25" s="290">
        <f>C25*D25</f>
        <v>864</v>
      </c>
      <c r="F25" s="292">
        <v>0.5</v>
      </c>
      <c r="G25" s="223">
        <f t="shared" si="0"/>
        <v>432</v>
      </c>
      <c r="H25" s="178"/>
    </row>
    <row r="26" spans="1:8">
      <c r="A26" s="293"/>
      <c r="B26" s="294" t="s">
        <v>1141</v>
      </c>
      <c r="C26" s="290"/>
      <c r="D26" s="291"/>
      <c r="E26" s="290"/>
      <c r="F26" s="292"/>
      <c r="G26" s="223">
        <f t="shared" si="0"/>
        <v>0</v>
      </c>
      <c r="H26" s="178"/>
    </row>
    <row r="27" spans="1:8">
      <c r="A27" s="293"/>
      <c r="B27" s="294" t="s">
        <v>1364</v>
      </c>
      <c r="C27" s="290"/>
      <c r="D27" s="291"/>
      <c r="E27" s="290"/>
      <c r="F27" s="292"/>
      <c r="G27" s="223">
        <f t="shared" si="0"/>
        <v>0</v>
      </c>
      <c r="H27" s="178"/>
    </row>
    <row r="28" spans="1:8">
      <c r="A28" s="293"/>
      <c r="B28" s="294" t="s">
        <v>877</v>
      </c>
      <c r="C28" s="290"/>
      <c r="D28" s="291"/>
      <c r="E28" s="290"/>
      <c r="F28" s="292"/>
      <c r="G28" s="223">
        <f t="shared" si="0"/>
        <v>0</v>
      </c>
      <c r="H28" s="178"/>
    </row>
    <row r="29" spans="1:8">
      <c r="A29" s="293"/>
      <c r="B29" s="294" t="s">
        <v>1367</v>
      </c>
      <c r="C29" s="290"/>
      <c r="D29" s="291"/>
      <c r="E29" s="290"/>
      <c r="F29" s="292"/>
      <c r="G29" s="223">
        <f t="shared" si="0"/>
        <v>0</v>
      </c>
      <c r="H29" s="178"/>
    </row>
    <row r="30" spans="1:8">
      <c r="A30" s="293"/>
      <c r="B30" s="294" t="s">
        <v>1368</v>
      </c>
      <c r="C30" s="290"/>
      <c r="D30" s="291"/>
      <c r="E30" s="290"/>
      <c r="F30" s="292"/>
      <c r="G30" s="223">
        <f t="shared" si="0"/>
        <v>0</v>
      </c>
      <c r="H30" s="178"/>
    </row>
    <row r="31" spans="1:8">
      <c r="A31" s="293"/>
      <c r="B31" s="294" t="s">
        <v>1118</v>
      </c>
      <c r="C31" s="290"/>
      <c r="D31" s="291"/>
      <c r="E31" s="290"/>
      <c r="F31" s="292"/>
      <c r="G31" s="223">
        <f t="shared" si="0"/>
        <v>0</v>
      </c>
      <c r="H31" s="178"/>
    </row>
    <row r="32" spans="1:8">
      <c r="A32" s="293"/>
      <c r="B32" s="294" t="s">
        <v>626</v>
      </c>
      <c r="C32" s="290"/>
      <c r="D32" s="291"/>
      <c r="E32" s="290"/>
      <c r="F32" s="292"/>
      <c r="G32" s="223">
        <f t="shared" si="0"/>
        <v>0</v>
      </c>
      <c r="H32" s="178"/>
    </row>
    <row r="33" spans="1:256">
      <c r="A33" s="293"/>
      <c r="B33" s="294" t="s">
        <v>600</v>
      </c>
      <c r="C33" s="295">
        <v>75</v>
      </c>
      <c r="D33" s="296">
        <v>4</v>
      </c>
      <c r="E33" s="290">
        <f>C33*D33</f>
        <v>300</v>
      </c>
      <c r="F33" s="297"/>
      <c r="G33" s="223">
        <f t="shared" si="0"/>
        <v>300</v>
      </c>
      <c r="H33" s="178"/>
    </row>
    <row r="34" spans="1:256">
      <c r="A34" s="293"/>
      <c r="B34" s="294" t="s">
        <v>450</v>
      </c>
      <c r="C34" s="290">
        <v>40</v>
      </c>
      <c r="D34" s="291">
        <v>10.5</v>
      </c>
      <c r="E34" s="290">
        <f>C34*D34</f>
        <v>420</v>
      </c>
      <c r="F34" s="292"/>
      <c r="G34" s="223">
        <f t="shared" si="0"/>
        <v>420</v>
      </c>
      <c r="H34" s="13"/>
    </row>
    <row r="35" spans="1:256">
      <c r="A35" s="293"/>
      <c r="B35" s="294" t="s">
        <v>1001</v>
      </c>
      <c r="C35" s="290">
        <v>500</v>
      </c>
      <c r="D35" s="296" t="s">
        <v>638</v>
      </c>
      <c r="E35" s="290">
        <v>500</v>
      </c>
      <c r="F35" s="297"/>
      <c r="G35" s="223">
        <f t="shared" si="0"/>
        <v>500</v>
      </c>
      <c r="H35" s="13"/>
    </row>
    <row r="36" spans="1:256">
      <c r="A36" s="293"/>
      <c r="B36" s="294" t="s">
        <v>2174</v>
      </c>
      <c r="C36" s="290"/>
      <c r="D36" s="291"/>
      <c r="E36" s="290"/>
      <c r="F36" s="297"/>
      <c r="G36" s="223">
        <f t="shared" si="0"/>
        <v>0</v>
      </c>
      <c r="H36" s="13"/>
    </row>
    <row r="37" spans="1:256">
      <c r="A37" s="293"/>
      <c r="B37" s="294" t="s">
        <v>1952</v>
      </c>
      <c r="C37" s="352"/>
      <c r="D37" s="291"/>
      <c r="E37" s="290"/>
      <c r="F37" s="292"/>
      <c r="G37" s="223">
        <f t="shared" si="0"/>
        <v>0</v>
      </c>
      <c r="H37" s="13"/>
    </row>
    <row r="38" spans="1:256">
      <c r="A38" s="293"/>
      <c r="B38" s="457" t="s">
        <v>898</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1106</v>
      </c>
      <c r="C40" s="304"/>
      <c r="D40" s="304"/>
      <c r="E40" s="226">
        <f>SUM(E24:E39)</f>
        <v>6164</v>
      </c>
      <c r="F40" s="226"/>
      <c r="G40" s="226">
        <f>SUM(G24:G39)</f>
        <v>2876</v>
      </c>
      <c r="H40" s="307"/>
    </row>
    <row r="42" spans="1:256">
      <c r="C42" s="309" t="s">
        <v>1036</v>
      </c>
      <c r="D42" s="310">
        <f>G40/2</f>
        <v>1438</v>
      </c>
      <c r="E42" s="310"/>
      <c r="F42" s="311"/>
    </row>
    <row r="44" spans="1:256">
      <c r="C44" s="1" t="s">
        <v>507</v>
      </c>
      <c r="D44" s="1"/>
      <c r="E44" s="1"/>
      <c r="F44" s="312"/>
      <c r="G44" s="1"/>
      <c r="H44" s="1"/>
      <c r="I44" s="1"/>
    </row>
    <row r="45" spans="1:256">
      <c r="C45" s="1" t="s">
        <v>1155</v>
      </c>
      <c r="D45" s="1"/>
      <c r="E45" s="1"/>
      <c r="F45" s="312"/>
      <c r="G45" s="1"/>
      <c r="H45" s="1"/>
      <c r="I45" s="1"/>
    </row>
    <row r="46" spans="1:256">
      <c r="C46" s="802" t="s">
        <v>789</v>
      </c>
      <c r="D46" s="802"/>
      <c r="E46" s="802"/>
      <c r="F46" s="803"/>
      <c r="G46" s="802"/>
      <c r="H46" s="802"/>
      <c r="I46" s="315"/>
      <c r="J46" s="948"/>
      <c r="K46" s="948"/>
      <c r="L46" s="948"/>
      <c r="M46" s="948"/>
      <c r="N46" s="948"/>
      <c r="O46" s="948"/>
      <c r="P46" s="948"/>
      <c r="Q46" s="948"/>
      <c r="R46" s="948"/>
      <c r="S46" s="948"/>
      <c r="T46" s="948"/>
      <c r="U46" s="948"/>
      <c r="V46" s="948" t="s">
        <v>507</v>
      </c>
      <c r="W46" s="948"/>
      <c r="X46" s="948"/>
      <c r="Y46" s="948"/>
      <c r="Z46" s="948"/>
      <c r="AA46" s="948"/>
      <c r="AB46" s="948" t="s">
        <v>507</v>
      </c>
      <c r="AC46" s="948"/>
      <c r="AD46" s="948"/>
      <c r="AE46" s="948"/>
      <c r="AF46" s="948"/>
      <c r="AG46" s="948"/>
      <c r="AH46" s="948" t="s">
        <v>507</v>
      </c>
      <c r="AI46" s="948"/>
      <c r="AJ46" s="948"/>
      <c r="AK46" s="948"/>
      <c r="AL46" s="948"/>
      <c r="AM46" s="948"/>
      <c r="AN46" s="948" t="s">
        <v>507</v>
      </c>
      <c r="AO46" s="948"/>
      <c r="AP46" s="948"/>
      <c r="AQ46" s="948"/>
      <c r="AR46" s="948"/>
      <c r="AS46" s="948"/>
      <c r="AT46" s="948" t="s">
        <v>507</v>
      </c>
      <c r="AU46" s="948"/>
      <c r="AV46" s="948"/>
      <c r="AW46" s="948"/>
      <c r="AX46" s="948"/>
      <c r="AY46" s="948"/>
      <c r="AZ46" s="948" t="s">
        <v>507</v>
      </c>
      <c r="BA46" s="948"/>
      <c r="BB46" s="948"/>
      <c r="BC46" s="948"/>
      <c r="BD46" s="948"/>
      <c r="BE46" s="948"/>
      <c r="BF46" s="948" t="s">
        <v>507</v>
      </c>
      <c r="BG46" s="948"/>
      <c r="BH46" s="948"/>
      <c r="BI46" s="948"/>
      <c r="BJ46" s="948"/>
      <c r="BK46" s="948"/>
      <c r="BL46" s="948" t="s">
        <v>507</v>
      </c>
      <c r="BM46" s="948"/>
      <c r="BN46" s="948"/>
      <c r="BO46" s="948"/>
      <c r="BP46" s="948"/>
      <c r="BQ46" s="948"/>
      <c r="BR46" s="948" t="s">
        <v>507</v>
      </c>
      <c r="BS46" s="948"/>
      <c r="BT46" s="948"/>
      <c r="BU46" s="948"/>
      <c r="BV46" s="948"/>
      <c r="BW46" s="948"/>
      <c r="BX46" s="948" t="s">
        <v>507</v>
      </c>
      <c r="BY46" s="948"/>
      <c r="BZ46" s="948"/>
      <c r="CA46" s="948"/>
      <c r="CB46" s="948"/>
      <c r="CC46" s="948"/>
      <c r="CD46" s="948" t="s">
        <v>507</v>
      </c>
      <c r="CE46" s="948"/>
      <c r="CF46" s="948"/>
      <c r="CG46" s="948"/>
      <c r="CH46" s="948"/>
      <c r="CI46" s="948"/>
      <c r="CJ46" s="948" t="s">
        <v>507</v>
      </c>
      <c r="CK46" s="948"/>
      <c r="CL46" s="948"/>
      <c r="CM46" s="948"/>
      <c r="CN46" s="948"/>
      <c r="CO46" s="948"/>
      <c r="CP46" s="948" t="s">
        <v>507</v>
      </c>
      <c r="CQ46" s="948"/>
      <c r="CR46" s="948"/>
      <c r="CS46" s="948"/>
      <c r="CT46" s="948"/>
      <c r="CU46" s="948"/>
      <c r="CV46" s="948" t="s">
        <v>507</v>
      </c>
      <c r="CW46" s="948"/>
      <c r="CX46" s="948"/>
      <c r="CY46" s="948"/>
      <c r="CZ46" s="948"/>
      <c r="DA46" s="948"/>
      <c r="DB46" s="948" t="s">
        <v>507</v>
      </c>
      <c r="DC46" s="948"/>
      <c r="DD46" s="948"/>
      <c r="DE46" s="948"/>
      <c r="DF46" s="948"/>
      <c r="DG46" s="948"/>
      <c r="DH46" s="948" t="s">
        <v>507</v>
      </c>
      <c r="DI46" s="948"/>
      <c r="DJ46" s="948"/>
      <c r="DK46" s="948"/>
      <c r="DL46" s="948"/>
      <c r="DM46" s="948"/>
      <c r="DN46" s="948" t="s">
        <v>507</v>
      </c>
      <c r="DO46" s="948"/>
      <c r="DP46" s="948"/>
      <c r="DQ46" s="948"/>
      <c r="DR46" s="948"/>
      <c r="DS46" s="948"/>
      <c r="DT46" s="948" t="s">
        <v>507</v>
      </c>
      <c r="DU46" s="948"/>
      <c r="DV46" s="948"/>
      <c r="DW46" s="948"/>
      <c r="DX46" s="948"/>
      <c r="DY46" s="948"/>
      <c r="DZ46" s="948" t="s">
        <v>507</v>
      </c>
      <c r="EA46" s="948"/>
      <c r="EB46" s="948"/>
      <c r="EC46" s="948"/>
      <c r="ED46" s="948"/>
      <c r="EE46" s="948"/>
      <c r="EF46" s="948" t="s">
        <v>507</v>
      </c>
      <c r="EG46" s="948"/>
      <c r="EH46" s="948"/>
      <c r="EI46" s="948"/>
      <c r="EJ46" s="948"/>
      <c r="EK46" s="948"/>
      <c r="EL46" s="948" t="s">
        <v>507</v>
      </c>
      <c r="EM46" s="948"/>
      <c r="EN46" s="948"/>
      <c r="EO46" s="948"/>
      <c r="EP46" s="948"/>
      <c r="EQ46" s="948"/>
      <c r="ER46" s="948" t="s">
        <v>507</v>
      </c>
      <c r="ES46" s="948"/>
      <c r="ET46" s="948"/>
      <c r="EU46" s="948"/>
      <c r="EV46" s="948"/>
      <c r="EW46" s="948"/>
      <c r="EX46" s="948" t="s">
        <v>507</v>
      </c>
      <c r="EY46" s="948"/>
      <c r="EZ46" s="948"/>
      <c r="FA46" s="948"/>
      <c r="FB46" s="948"/>
      <c r="FC46" s="948"/>
      <c r="FD46" s="948" t="s">
        <v>507</v>
      </c>
      <c r="FE46" s="948"/>
      <c r="FF46" s="948"/>
      <c r="FG46" s="948"/>
      <c r="FH46" s="948"/>
      <c r="FI46" s="948"/>
      <c r="FJ46" s="948" t="s">
        <v>507</v>
      </c>
      <c r="FK46" s="948"/>
      <c r="FL46" s="948"/>
      <c r="FM46" s="948"/>
      <c r="FN46" s="948"/>
      <c r="FO46" s="948"/>
      <c r="FP46" s="948" t="s">
        <v>507</v>
      </c>
      <c r="FQ46" s="948"/>
      <c r="FR46" s="948"/>
      <c r="FS46" s="948"/>
      <c r="FT46" s="948"/>
      <c r="FU46" s="948"/>
      <c r="FV46" s="948" t="s">
        <v>507</v>
      </c>
      <c r="FW46" s="948"/>
      <c r="FX46" s="948"/>
      <c r="FY46" s="948"/>
      <c r="FZ46" s="948"/>
      <c r="GA46" s="948"/>
      <c r="GB46" s="948" t="s">
        <v>507</v>
      </c>
      <c r="GC46" s="948"/>
      <c r="GD46" s="948"/>
      <c r="GE46" s="948"/>
      <c r="GF46" s="948"/>
      <c r="GG46" s="948"/>
      <c r="GH46" s="948" t="s">
        <v>507</v>
      </c>
      <c r="GI46" s="948"/>
      <c r="GJ46" s="948"/>
      <c r="GK46" s="948"/>
      <c r="GL46" s="948"/>
      <c r="GM46" s="948"/>
      <c r="GN46" s="948" t="s">
        <v>507</v>
      </c>
      <c r="GO46" s="948"/>
      <c r="GP46" s="948"/>
      <c r="GQ46" s="948"/>
      <c r="GR46" s="948"/>
      <c r="GS46" s="948"/>
      <c r="GT46" s="948" t="s">
        <v>507</v>
      </c>
      <c r="GU46" s="948"/>
      <c r="GV46" s="948"/>
      <c r="GW46" s="948"/>
      <c r="GX46" s="948"/>
      <c r="GY46" s="948"/>
      <c r="GZ46" s="948" t="s">
        <v>507</v>
      </c>
      <c r="HA46" s="948"/>
      <c r="HB46" s="948"/>
      <c r="HC46" s="948"/>
      <c r="HD46" s="948"/>
      <c r="HE46" s="948"/>
      <c r="HF46" s="948" t="s">
        <v>507</v>
      </c>
      <c r="HG46" s="948"/>
      <c r="HH46" s="948"/>
      <c r="HI46" s="948"/>
      <c r="HJ46" s="948"/>
      <c r="HK46" s="948"/>
      <c r="HL46" s="948" t="s">
        <v>507</v>
      </c>
      <c r="HM46" s="948"/>
      <c r="HN46" s="948"/>
      <c r="HO46" s="948"/>
      <c r="HP46" s="948"/>
      <c r="HQ46" s="948"/>
      <c r="HR46" s="948" t="s">
        <v>507</v>
      </c>
      <c r="HS46" s="948"/>
      <c r="HT46" s="948"/>
      <c r="HU46" s="948"/>
      <c r="HV46" s="948"/>
      <c r="HW46" s="948"/>
      <c r="HX46" s="948" t="s">
        <v>507</v>
      </c>
      <c r="HY46" s="948"/>
      <c r="HZ46" s="948"/>
      <c r="IA46" s="948"/>
      <c r="IB46" s="948"/>
      <c r="IC46" s="948"/>
      <c r="ID46" s="948" t="s">
        <v>507</v>
      </c>
      <c r="IE46" s="948"/>
      <c r="IF46" s="948"/>
      <c r="IG46" s="948"/>
      <c r="IH46" s="948"/>
      <c r="II46" s="948"/>
      <c r="IJ46" s="948" t="s">
        <v>507</v>
      </c>
      <c r="IK46" s="948"/>
      <c r="IL46" s="948"/>
      <c r="IM46" s="948"/>
      <c r="IN46" s="948"/>
      <c r="IO46" s="948"/>
      <c r="IP46" s="948" t="s">
        <v>507</v>
      </c>
      <c r="IQ46" s="948"/>
      <c r="IR46" s="948"/>
      <c r="IS46" s="948"/>
    </row>
    <row r="47" spans="1:256">
      <c r="C47" s="1" t="s">
        <v>1286</v>
      </c>
      <c r="D47" s="1"/>
      <c r="E47" s="1"/>
      <c r="F47" s="312"/>
      <c r="G47" s="1"/>
      <c r="H47" s="1"/>
      <c r="I47" s="1"/>
      <c r="J47" s="948"/>
      <c r="K47" s="948"/>
      <c r="L47" s="948"/>
      <c r="M47" s="948"/>
      <c r="N47" s="948"/>
      <c r="O47" s="948"/>
      <c r="P47" s="948"/>
      <c r="Q47" s="948"/>
      <c r="R47" s="948"/>
      <c r="S47" s="948"/>
      <c r="T47" s="948"/>
      <c r="U47" s="948"/>
      <c r="V47" s="948" t="s">
        <v>510</v>
      </c>
      <c r="W47" s="948"/>
      <c r="X47" s="948"/>
      <c r="Y47" s="948"/>
      <c r="Z47" s="948"/>
      <c r="AA47" s="948"/>
      <c r="AB47" s="948" t="s">
        <v>510</v>
      </c>
      <c r="AC47" s="948"/>
      <c r="AD47" s="948"/>
      <c r="AE47" s="948"/>
      <c r="AF47" s="948"/>
      <c r="AG47" s="948"/>
      <c r="AH47" s="948" t="s">
        <v>510</v>
      </c>
      <c r="AI47" s="948"/>
      <c r="AJ47" s="948"/>
      <c r="AK47" s="948"/>
      <c r="AL47" s="948"/>
      <c r="AM47" s="948"/>
      <c r="AN47" s="948" t="s">
        <v>510</v>
      </c>
      <c r="AO47" s="948"/>
      <c r="AP47" s="948"/>
      <c r="AQ47" s="948"/>
      <c r="AR47" s="948"/>
      <c r="AS47" s="948"/>
      <c r="AT47" s="948" t="s">
        <v>510</v>
      </c>
      <c r="AU47" s="948"/>
      <c r="AV47" s="948"/>
      <c r="AW47" s="948"/>
      <c r="AX47" s="948"/>
      <c r="AY47" s="948"/>
      <c r="AZ47" s="948" t="s">
        <v>510</v>
      </c>
      <c r="BA47" s="948"/>
      <c r="BB47" s="948"/>
      <c r="BC47" s="948"/>
      <c r="BD47" s="948"/>
      <c r="BE47" s="948"/>
      <c r="BF47" s="948" t="s">
        <v>510</v>
      </c>
      <c r="BG47" s="948"/>
      <c r="BH47" s="948"/>
      <c r="BI47" s="948"/>
      <c r="BJ47" s="948"/>
      <c r="BK47" s="948"/>
      <c r="BL47" s="948" t="s">
        <v>510</v>
      </c>
      <c r="BM47" s="948"/>
      <c r="BN47" s="948"/>
      <c r="BO47" s="948"/>
      <c r="BP47" s="948"/>
      <c r="BQ47" s="948"/>
      <c r="BR47" s="948" t="s">
        <v>510</v>
      </c>
      <c r="BS47" s="948"/>
      <c r="BT47" s="948"/>
      <c r="BU47" s="948"/>
      <c r="BV47" s="948"/>
      <c r="BW47" s="948"/>
      <c r="BX47" s="948" t="s">
        <v>510</v>
      </c>
      <c r="BY47" s="948"/>
      <c r="BZ47" s="948"/>
      <c r="CA47" s="948"/>
      <c r="CB47" s="948"/>
      <c r="CC47" s="948"/>
      <c r="CD47" s="948" t="s">
        <v>510</v>
      </c>
      <c r="CE47" s="948"/>
      <c r="CF47" s="948"/>
      <c r="CG47" s="948"/>
      <c r="CH47" s="948"/>
      <c r="CI47" s="948"/>
      <c r="CJ47" s="948" t="s">
        <v>510</v>
      </c>
      <c r="CK47" s="948"/>
      <c r="CL47" s="948"/>
      <c r="CM47" s="948"/>
      <c r="CN47" s="948"/>
      <c r="CO47" s="948"/>
      <c r="CP47" s="948" t="s">
        <v>510</v>
      </c>
      <c r="CQ47" s="948"/>
      <c r="CR47" s="948"/>
      <c r="CS47" s="948"/>
      <c r="CT47" s="948"/>
      <c r="CU47" s="948"/>
      <c r="CV47" s="948" t="s">
        <v>510</v>
      </c>
      <c r="CW47" s="948"/>
      <c r="CX47" s="948"/>
      <c r="CY47" s="948"/>
      <c r="CZ47" s="948"/>
      <c r="DA47" s="948"/>
      <c r="DB47" s="948" t="s">
        <v>510</v>
      </c>
      <c r="DC47" s="948"/>
      <c r="DD47" s="948"/>
      <c r="DE47" s="948"/>
      <c r="DF47" s="948"/>
      <c r="DG47" s="948"/>
      <c r="DH47" s="948" t="s">
        <v>510</v>
      </c>
      <c r="DI47" s="948"/>
      <c r="DJ47" s="948"/>
      <c r="DK47" s="948"/>
      <c r="DL47" s="948"/>
      <c r="DM47" s="948"/>
      <c r="DN47" s="948" t="s">
        <v>510</v>
      </c>
      <c r="DO47" s="948"/>
      <c r="DP47" s="948"/>
      <c r="DQ47" s="948"/>
      <c r="DR47" s="948"/>
      <c r="DS47" s="948"/>
      <c r="DT47" s="948" t="s">
        <v>510</v>
      </c>
      <c r="DU47" s="948"/>
      <c r="DV47" s="948"/>
      <c r="DW47" s="948"/>
      <c r="DX47" s="948"/>
      <c r="DY47" s="948"/>
      <c r="DZ47" s="948" t="s">
        <v>510</v>
      </c>
      <c r="EA47" s="948"/>
      <c r="EB47" s="948"/>
      <c r="EC47" s="948"/>
      <c r="ED47" s="948"/>
      <c r="EE47" s="948"/>
      <c r="EF47" s="948" t="s">
        <v>510</v>
      </c>
      <c r="EG47" s="948"/>
      <c r="EH47" s="948"/>
      <c r="EI47" s="948"/>
      <c r="EJ47" s="948"/>
      <c r="EK47" s="948"/>
      <c r="EL47" s="948" t="s">
        <v>510</v>
      </c>
      <c r="EM47" s="948"/>
      <c r="EN47" s="948"/>
      <c r="EO47" s="948"/>
      <c r="EP47" s="948"/>
      <c r="EQ47" s="948"/>
      <c r="ER47" s="948" t="s">
        <v>510</v>
      </c>
      <c r="ES47" s="948"/>
      <c r="ET47" s="948"/>
      <c r="EU47" s="948"/>
      <c r="EV47" s="948"/>
      <c r="EW47" s="948"/>
      <c r="EX47" s="948" t="s">
        <v>510</v>
      </c>
      <c r="EY47" s="948"/>
      <c r="EZ47" s="948"/>
      <c r="FA47" s="948"/>
      <c r="FB47" s="948"/>
      <c r="FC47" s="948"/>
      <c r="FD47" s="948" t="s">
        <v>510</v>
      </c>
      <c r="FE47" s="948"/>
      <c r="FF47" s="948"/>
      <c r="FG47" s="948"/>
      <c r="FH47" s="948"/>
      <c r="FI47" s="948"/>
      <c r="FJ47" s="948" t="s">
        <v>510</v>
      </c>
      <c r="FK47" s="948"/>
      <c r="FL47" s="948"/>
      <c r="FM47" s="948"/>
      <c r="FN47" s="948"/>
      <c r="FO47" s="948"/>
      <c r="FP47" s="948" t="s">
        <v>510</v>
      </c>
      <c r="FQ47" s="948"/>
      <c r="FR47" s="948"/>
      <c r="FS47" s="948"/>
      <c r="FT47" s="948"/>
      <c r="FU47" s="948"/>
      <c r="FV47" s="948" t="s">
        <v>510</v>
      </c>
      <c r="FW47" s="948"/>
      <c r="FX47" s="948"/>
      <c r="FY47" s="948"/>
      <c r="FZ47" s="948"/>
      <c r="GA47" s="948"/>
      <c r="GB47" s="948" t="s">
        <v>510</v>
      </c>
      <c r="GC47" s="948"/>
      <c r="GD47" s="948"/>
      <c r="GE47" s="948"/>
      <c r="GF47" s="948"/>
      <c r="GG47" s="948"/>
      <c r="GH47" s="948" t="s">
        <v>510</v>
      </c>
      <c r="GI47" s="948"/>
      <c r="GJ47" s="948"/>
      <c r="GK47" s="948"/>
      <c r="GL47" s="948"/>
      <c r="GM47" s="948"/>
      <c r="GN47" s="948" t="s">
        <v>510</v>
      </c>
      <c r="GO47" s="948"/>
      <c r="GP47" s="948"/>
      <c r="GQ47" s="948"/>
      <c r="GR47" s="948"/>
      <c r="GS47" s="948"/>
      <c r="GT47" s="948" t="s">
        <v>510</v>
      </c>
      <c r="GU47" s="948"/>
      <c r="GV47" s="948"/>
      <c r="GW47" s="948"/>
      <c r="GX47" s="948"/>
      <c r="GY47" s="948"/>
      <c r="GZ47" s="948" t="s">
        <v>510</v>
      </c>
      <c r="HA47" s="948"/>
      <c r="HB47" s="948"/>
      <c r="HC47" s="948"/>
      <c r="HD47" s="948"/>
      <c r="HE47" s="948"/>
      <c r="HF47" s="948" t="s">
        <v>510</v>
      </c>
      <c r="HG47" s="948"/>
      <c r="HH47" s="948"/>
      <c r="HI47" s="948"/>
      <c r="HJ47" s="948"/>
      <c r="HK47" s="948"/>
      <c r="HL47" s="948" t="s">
        <v>510</v>
      </c>
      <c r="HM47" s="948"/>
      <c r="HN47" s="948"/>
      <c r="HO47" s="948"/>
      <c r="HP47" s="948"/>
      <c r="HQ47" s="948"/>
      <c r="HR47" s="948" t="s">
        <v>510</v>
      </c>
      <c r="HS47" s="948"/>
      <c r="HT47" s="948"/>
      <c r="HU47" s="948"/>
      <c r="HV47" s="948"/>
      <c r="HW47" s="948"/>
      <c r="HX47" s="948" t="s">
        <v>510</v>
      </c>
      <c r="HY47" s="948"/>
      <c r="HZ47" s="948"/>
      <c r="IA47" s="948"/>
      <c r="IB47" s="948"/>
      <c r="IC47" s="948"/>
      <c r="ID47" s="948" t="s">
        <v>510</v>
      </c>
      <c r="IE47" s="948"/>
      <c r="IF47" s="948"/>
      <c r="IG47" s="948"/>
      <c r="IH47" s="948"/>
      <c r="II47" s="948"/>
      <c r="IJ47" s="948" t="s">
        <v>510</v>
      </c>
      <c r="IK47" s="948"/>
      <c r="IL47" s="948"/>
      <c r="IM47" s="948"/>
      <c r="IN47" s="948"/>
      <c r="IO47" s="948"/>
      <c r="IP47" s="948" t="s">
        <v>510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1286</v>
      </c>
      <c r="W48" s="948"/>
      <c r="X48" s="948"/>
      <c r="Y48" s="948"/>
      <c r="Z48" s="948"/>
      <c r="AA48" s="948"/>
      <c r="AB48" s="948" t="s">
        <v>1286</v>
      </c>
      <c r="AC48" s="948"/>
      <c r="AD48" s="948"/>
      <c r="AE48" s="948"/>
      <c r="AF48" s="948"/>
      <c r="AG48" s="948"/>
      <c r="AH48" s="948" t="s">
        <v>1286</v>
      </c>
      <c r="AI48" s="948"/>
      <c r="AJ48" s="948"/>
      <c r="AK48" s="948"/>
      <c r="AL48" s="948"/>
      <c r="AM48" s="948"/>
      <c r="AN48" s="948" t="s">
        <v>1286</v>
      </c>
      <c r="AO48" s="948"/>
      <c r="AP48" s="948"/>
      <c r="AQ48" s="948"/>
      <c r="AR48" s="948"/>
      <c r="AS48" s="948"/>
      <c r="AT48" s="948" t="s">
        <v>1286</v>
      </c>
      <c r="AU48" s="948"/>
      <c r="AV48" s="948"/>
      <c r="AW48" s="948"/>
      <c r="AX48" s="948"/>
      <c r="AY48" s="948"/>
      <c r="AZ48" s="948" t="s">
        <v>1286</v>
      </c>
      <c r="BA48" s="948"/>
      <c r="BB48" s="948"/>
      <c r="BC48" s="948"/>
      <c r="BD48" s="948"/>
      <c r="BE48" s="948"/>
      <c r="BF48" s="948" t="s">
        <v>1286</v>
      </c>
      <c r="BG48" s="948"/>
      <c r="BH48" s="948"/>
      <c r="BI48" s="948"/>
      <c r="BJ48" s="948"/>
      <c r="BK48" s="948"/>
      <c r="BL48" s="948" t="s">
        <v>1286</v>
      </c>
      <c r="BM48" s="948"/>
      <c r="BN48" s="948"/>
      <c r="BO48" s="948"/>
      <c r="BP48" s="948"/>
      <c r="BQ48" s="948"/>
      <c r="BR48" s="948" t="s">
        <v>1286</v>
      </c>
      <c r="BS48" s="948"/>
      <c r="BT48" s="948"/>
      <c r="BU48" s="948"/>
      <c r="BV48" s="948"/>
      <c r="BW48" s="948"/>
      <c r="BX48" s="948" t="s">
        <v>1286</v>
      </c>
      <c r="BY48" s="948"/>
      <c r="BZ48" s="948"/>
      <c r="CA48" s="948"/>
      <c r="CB48" s="948"/>
      <c r="CC48" s="948"/>
      <c r="CD48" s="948" t="s">
        <v>1286</v>
      </c>
      <c r="CE48" s="948"/>
      <c r="CF48" s="948"/>
      <c r="CG48" s="948"/>
      <c r="CH48" s="948"/>
      <c r="CI48" s="948"/>
      <c r="CJ48" s="948" t="s">
        <v>1286</v>
      </c>
      <c r="CK48" s="948"/>
      <c r="CL48" s="948"/>
      <c r="CM48" s="948"/>
      <c r="CN48" s="948"/>
      <c r="CO48" s="948"/>
      <c r="CP48" s="948" t="s">
        <v>1286</v>
      </c>
      <c r="CQ48" s="948"/>
      <c r="CR48" s="948"/>
      <c r="CS48" s="948"/>
      <c r="CT48" s="948"/>
      <c r="CU48" s="948"/>
      <c r="CV48" s="948" t="s">
        <v>1286</v>
      </c>
      <c r="CW48" s="948"/>
      <c r="CX48" s="948"/>
      <c r="CY48" s="948"/>
      <c r="CZ48" s="948"/>
      <c r="DA48" s="948"/>
      <c r="DB48" s="948" t="s">
        <v>1286</v>
      </c>
      <c r="DC48" s="948"/>
      <c r="DD48" s="948"/>
      <c r="DE48" s="948"/>
      <c r="DF48" s="948"/>
      <c r="DG48" s="948"/>
      <c r="DH48" s="948" t="s">
        <v>1286</v>
      </c>
      <c r="DI48" s="948"/>
      <c r="DJ48" s="948"/>
      <c r="DK48" s="948"/>
      <c r="DL48" s="948"/>
      <c r="DM48" s="948"/>
      <c r="DN48" s="948" t="s">
        <v>1286</v>
      </c>
      <c r="DO48" s="948"/>
      <c r="DP48" s="948"/>
      <c r="DQ48" s="948"/>
      <c r="DR48" s="948"/>
      <c r="DS48" s="948"/>
      <c r="DT48" s="948" t="s">
        <v>1286</v>
      </c>
      <c r="DU48" s="948"/>
      <c r="DV48" s="948"/>
      <c r="DW48" s="948"/>
      <c r="DX48" s="948"/>
      <c r="DY48" s="948"/>
      <c r="DZ48" s="948" t="s">
        <v>1286</v>
      </c>
      <c r="EA48" s="948"/>
      <c r="EB48" s="948"/>
      <c r="EC48" s="948"/>
      <c r="ED48" s="948"/>
      <c r="EE48" s="948"/>
      <c r="EF48" s="948" t="s">
        <v>1286</v>
      </c>
      <c r="EG48" s="948"/>
      <c r="EH48" s="948"/>
      <c r="EI48" s="948"/>
      <c r="EJ48" s="948"/>
      <c r="EK48" s="948"/>
      <c r="EL48" s="948" t="s">
        <v>1286</v>
      </c>
      <c r="EM48" s="948"/>
      <c r="EN48" s="948"/>
      <c r="EO48" s="948"/>
      <c r="EP48" s="948"/>
      <c r="EQ48" s="948"/>
      <c r="ER48" s="948" t="s">
        <v>1286</v>
      </c>
      <c r="ES48" s="948"/>
      <c r="ET48" s="948"/>
      <c r="EU48" s="948"/>
      <c r="EV48" s="948"/>
      <c r="EW48" s="948"/>
      <c r="EX48" s="948" t="s">
        <v>1286</v>
      </c>
      <c r="EY48" s="948"/>
      <c r="EZ48" s="948"/>
      <c r="FA48" s="948"/>
      <c r="FB48" s="948"/>
      <c r="FC48" s="948"/>
      <c r="FD48" s="948" t="s">
        <v>1286</v>
      </c>
      <c r="FE48" s="948"/>
      <c r="FF48" s="948"/>
      <c r="FG48" s="948"/>
      <c r="FH48" s="948"/>
      <c r="FI48" s="948"/>
      <c r="FJ48" s="948" t="s">
        <v>1286</v>
      </c>
      <c r="FK48" s="948"/>
      <c r="FL48" s="948"/>
      <c r="FM48" s="948"/>
      <c r="FN48" s="948"/>
      <c r="FO48" s="948"/>
      <c r="FP48" s="948" t="s">
        <v>1286</v>
      </c>
      <c r="FQ48" s="948"/>
      <c r="FR48" s="948"/>
      <c r="FS48" s="948"/>
      <c r="FT48" s="948"/>
      <c r="FU48" s="948"/>
      <c r="FV48" s="948" t="s">
        <v>1286</v>
      </c>
      <c r="FW48" s="948"/>
      <c r="FX48" s="948"/>
      <c r="FY48" s="948"/>
      <c r="FZ48" s="948"/>
      <c r="GA48" s="948"/>
      <c r="GB48" s="948" t="s">
        <v>1286</v>
      </c>
      <c r="GC48" s="948"/>
      <c r="GD48" s="948"/>
      <c r="GE48" s="948"/>
      <c r="GF48" s="948"/>
      <c r="GG48" s="948"/>
      <c r="GH48" s="948" t="s">
        <v>1286</v>
      </c>
      <c r="GI48" s="948"/>
      <c r="GJ48" s="948"/>
      <c r="GK48" s="948"/>
      <c r="GL48" s="948"/>
      <c r="GM48" s="948"/>
      <c r="GN48" s="948" t="s">
        <v>1286</v>
      </c>
      <c r="GO48" s="948"/>
      <c r="GP48" s="948"/>
      <c r="GQ48" s="948"/>
      <c r="GR48" s="948"/>
      <c r="GS48" s="948"/>
      <c r="GT48" s="948" t="s">
        <v>1286</v>
      </c>
      <c r="GU48" s="948"/>
      <c r="GV48" s="948"/>
      <c r="GW48" s="948"/>
      <c r="GX48" s="948"/>
      <c r="GY48" s="948"/>
      <c r="GZ48" s="948" t="s">
        <v>1286</v>
      </c>
      <c r="HA48" s="948"/>
      <c r="HB48" s="948"/>
      <c r="HC48" s="948"/>
      <c r="HD48" s="948"/>
      <c r="HE48" s="948"/>
      <c r="HF48" s="948" t="s">
        <v>1286</v>
      </c>
      <c r="HG48" s="948"/>
      <c r="HH48" s="948"/>
      <c r="HI48" s="948"/>
      <c r="HJ48" s="948"/>
      <c r="HK48" s="948"/>
      <c r="HL48" s="948" t="s">
        <v>1286</v>
      </c>
      <c r="HM48" s="948"/>
      <c r="HN48" s="948"/>
      <c r="HO48" s="948"/>
      <c r="HP48" s="948"/>
      <c r="HQ48" s="948"/>
      <c r="HR48" s="948" t="s">
        <v>1286</v>
      </c>
      <c r="HS48" s="948"/>
      <c r="HT48" s="948"/>
      <c r="HU48" s="948"/>
      <c r="HV48" s="948"/>
      <c r="HW48" s="948"/>
      <c r="HX48" s="948" t="s">
        <v>1286</v>
      </c>
      <c r="HY48" s="948"/>
      <c r="HZ48" s="948"/>
      <c r="IA48" s="948"/>
      <c r="IB48" s="948"/>
      <c r="IC48" s="948"/>
      <c r="ID48" s="948" t="s">
        <v>1286</v>
      </c>
      <c r="IE48" s="948"/>
      <c r="IF48" s="948"/>
      <c r="IG48" s="948"/>
      <c r="IH48" s="948"/>
      <c r="II48" s="948"/>
      <c r="IJ48" s="948" t="s">
        <v>1286</v>
      </c>
      <c r="IK48" s="948"/>
      <c r="IL48" s="948"/>
      <c r="IM48" s="948"/>
      <c r="IN48" s="948"/>
      <c r="IO48" s="948"/>
      <c r="IP48" s="948" t="s">
        <v>1286</v>
      </c>
      <c r="IQ48" s="948"/>
      <c r="IR48" s="948"/>
      <c r="IS48" s="948"/>
      <c r="IT48" s="948"/>
      <c r="IU48" s="948"/>
      <c r="IV48" s="1" t="s">
        <v>1286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HR46:HW46"/>
    <mergeCell ref="GT47:GY47"/>
    <mergeCell ref="GT46:GY46"/>
    <mergeCell ref="GZ47:HE47"/>
    <mergeCell ref="GH47:GM47"/>
    <mergeCell ref="ID47:II47"/>
    <mergeCell ref="HX47:IC47"/>
    <mergeCell ref="HF48:HK48"/>
    <mergeCell ref="HL48:HQ48"/>
    <mergeCell ref="HR48:HW48"/>
    <mergeCell ref="GZ48:HE48"/>
    <mergeCell ref="GH48:GM48"/>
    <mergeCell ref="GN47:GS47"/>
    <mergeCell ref="HL46:HQ46"/>
    <mergeCell ref="GT48:GY48"/>
    <mergeCell ref="GN48:GS48"/>
    <mergeCell ref="HF46:HK46"/>
    <mergeCell ref="HF47:HK47"/>
    <mergeCell ref="GZ46:HE46"/>
    <mergeCell ref="GN46:GS46"/>
    <mergeCell ref="IP46:IS46"/>
    <mergeCell ref="ID46:II46"/>
    <mergeCell ref="IJ46:IO46"/>
    <mergeCell ref="HX46:IC46"/>
    <mergeCell ref="IJ48:IO48"/>
    <mergeCell ref="ID48:II48"/>
    <mergeCell ref="EX46:FC46"/>
    <mergeCell ref="EX47:FC47"/>
    <mergeCell ref="DZ48:EE48"/>
    <mergeCell ref="ER47:EW47"/>
    <mergeCell ref="EF48:EK48"/>
    <mergeCell ref="EL48:EQ48"/>
    <mergeCell ref="EL47:EQ47"/>
    <mergeCell ref="GB47:GG47"/>
    <mergeCell ref="EX48:FC48"/>
    <mergeCell ref="FD48:FI48"/>
    <mergeCell ref="FJ48:FO48"/>
    <mergeCell ref="FP48:FU48"/>
    <mergeCell ref="FV48:GA48"/>
    <mergeCell ref="GB48:GG48"/>
    <mergeCell ref="IP47:IS47"/>
    <mergeCell ref="HX48:IC48"/>
    <mergeCell ref="HL47:HQ47"/>
    <mergeCell ref="IP48:IU48"/>
    <mergeCell ref="HR47:HW47"/>
    <mergeCell ref="IJ47:IO47"/>
    <mergeCell ref="GH46:GM46"/>
    <mergeCell ref="FD47:FI47"/>
    <mergeCell ref="FJ47:FO47"/>
    <mergeCell ref="FP47:FU47"/>
    <mergeCell ref="FV47:GA47"/>
    <mergeCell ref="FJ46:FO46"/>
    <mergeCell ref="FV46:GA46"/>
    <mergeCell ref="FP46:FU46"/>
    <mergeCell ref="GB46:GG46"/>
    <mergeCell ref="FD46:FI46"/>
    <mergeCell ref="CV46:DA46"/>
    <mergeCell ref="DH48:DM48"/>
    <mergeCell ref="EF46:EK46"/>
    <mergeCell ref="EF47:EK47"/>
    <mergeCell ref="CV48:DA48"/>
    <mergeCell ref="DH46:DM46"/>
    <mergeCell ref="DH47:DM47"/>
    <mergeCell ref="EL46:EQ46"/>
    <mergeCell ref="ER48:EW48"/>
    <mergeCell ref="DT48:DY48"/>
    <mergeCell ref="DN48:DS48"/>
    <mergeCell ref="DZ46:EE46"/>
    <mergeCell ref="DT46:DY46"/>
    <mergeCell ref="DT47:DY47"/>
    <mergeCell ref="DN47:DS47"/>
    <mergeCell ref="DZ47:EE47"/>
    <mergeCell ref="ER46:EW46"/>
    <mergeCell ref="BX47:CC47"/>
    <mergeCell ref="BX46:CC46"/>
    <mergeCell ref="CD48:CI48"/>
    <mergeCell ref="CP48:CU48"/>
    <mergeCell ref="CD46:CI46"/>
    <mergeCell ref="CD47:CI47"/>
    <mergeCell ref="CJ46:CO46"/>
    <mergeCell ref="CP46:CU46"/>
    <mergeCell ref="CP47:CU47"/>
    <mergeCell ref="V47:AA47"/>
    <mergeCell ref="P47:U47"/>
    <mergeCell ref="BX48:CC48"/>
    <mergeCell ref="DN46:DS46"/>
    <mergeCell ref="CJ48:CO48"/>
    <mergeCell ref="CJ47:CO47"/>
    <mergeCell ref="DB46:DG46"/>
    <mergeCell ref="DB47:DG47"/>
    <mergeCell ref="CV47:DA47"/>
    <mergeCell ref="DB48:DG48"/>
    <mergeCell ref="AB47:AG47"/>
    <mergeCell ref="AN46:AS46"/>
    <mergeCell ref="AH46:AM46"/>
    <mergeCell ref="AN47:AS47"/>
    <mergeCell ref="AB46:AG46"/>
    <mergeCell ref="AH47:AM47"/>
    <mergeCell ref="BR46:BW46"/>
    <mergeCell ref="BR47:BW47"/>
    <mergeCell ref="AZ47:BE47"/>
    <mergeCell ref="BF47:BK47"/>
    <mergeCell ref="C1:G1"/>
    <mergeCell ref="C19:G19"/>
    <mergeCell ref="J46:O46"/>
    <mergeCell ref="P46:U46"/>
    <mergeCell ref="V46:AA46"/>
    <mergeCell ref="J47:O47"/>
    <mergeCell ref="AT46:AY46"/>
    <mergeCell ref="AT47:AY47"/>
    <mergeCell ref="BL47:BQ47"/>
    <mergeCell ref="BF46:BK46"/>
    <mergeCell ref="AZ46:BE46"/>
    <mergeCell ref="BL46:BQ46"/>
    <mergeCell ref="BR48:BW48"/>
    <mergeCell ref="P48:U48"/>
    <mergeCell ref="V48:AA48"/>
    <mergeCell ref="AB48:AG48"/>
    <mergeCell ref="BL48:BQ48"/>
    <mergeCell ref="BF48:BK48"/>
    <mergeCell ref="AN48:AS48"/>
    <mergeCell ref="AZ48:BE48"/>
    <mergeCell ref="AT48:AY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2" zoomScale="125" workbookViewId="0">
      <selection activeCell="B16" sqref="B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5236</v>
      </c>
      <c r="G2" s="22"/>
    </row>
    <row r="3" spans="1:8">
      <c r="A3" s="267" t="s">
        <v>4913</v>
      </c>
      <c r="G3" s="31">
        <v>40606</v>
      </c>
    </row>
    <row r="4" spans="1:8">
      <c r="A4" s="267" t="s">
        <v>4799</v>
      </c>
      <c r="G4" s="24" t="s">
        <v>928</v>
      </c>
    </row>
    <row r="5" spans="1:8">
      <c r="A5" s="267" t="s">
        <v>5279</v>
      </c>
    </row>
    <row r="6" spans="1:8">
      <c r="C6" s="49" t="s">
        <v>5245</v>
      </c>
      <c r="D6" s="173"/>
      <c r="E6" s="173"/>
      <c r="F6" s="248"/>
      <c r="G6" s="46"/>
      <c r="H6" s="199"/>
    </row>
    <row r="7" spans="1:8">
      <c r="C7" s="272" t="s">
        <v>833</v>
      </c>
      <c r="D7" s="174"/>
      <c r="E7" s="174" t="s">
        <v>834</v>
      </c>
      <c r="F7" s="249"/>
      <c r="G7" s="48"/>
      <c r="H7" s="199"/>
    </row>
    <row r="8" spans="1:8">
      <c r="A8" s="267" t="s">
        <v>4520</v>
      </c>
      <c r="C8" s="269" t="s">
        <v>4596</v>
      </c>
      <c r="D8" s="174" t="s">
        <v>449</v>
      </c>
      <c r="E8" s="722" t="s">
        <v>4596</v>
      </c>
      <c r="F8" s="249" t="s">
        <v>927</v>
      </c>
      <c r="G8" s="270"/>
      <c r="H8" s="199"/>
    </row>
    <row r="9" spans="1:8">
      <c r="A9" s="538" t="s">
        <v>590</v>
      </c>
      <c r="C9" s="269" t="s">
        <v>5427</v>
      </c>
      <c r="D9" s="174" t="s">
        <v>4227</v>
      </c>
      <c r="E9" s="722" t="s">
        <v>5427</v>
      </c>
      <c r="F9" s="249" t="s">
        <v>4227</v>
      </c>
      <c r="G9" s="270"/>
      <c r="H9" s="199"/>
    </row>
    <row r="10" spans="1:8">
      <c r="A10" s="538" t="s">
        <v>619</v>
      </c>
      <c r="C10" s="269" t="s">
        <v>2598</v>
      </c>
      <c r="D10" s="174" t="s">
        <v>501</v>
      </c>
      <c r="E10" s="722" t="s">
        <v>511</v>
      </c>
      <c r="F10" s="249" t="s">
        <v>4986</v>
      </c>
      <c r="G10" s="270"/>
      <c r="H10" s="199"/>
    </row>
    <row r="11" spans="1:8">
      <c r="A11" s="538" t="s">
        <v>1035</v>
      </c>
      <c r="C11" s="272"/>
      <c r="D11" s="199"/>
      <c r="E11" s="199"/>
      <c r="F11" s="273"/>
      <c r="G11" s="270"/>
      <c r="H11" s="199"/>
    </row>
    <row r="12" spans="1:8">
      <c r="A12" s="538" t="s">
        <v>1079</v>
      </c>
      <c r="C12" s="47" t="s">
        <v>4387</v>
      </c>
      <c r="D12" s="174"/>
      <c r="E12" s="174"/>
      <c r="F12" s="249"/>
      <c r="G12" s="270"/>
      <c r="H12" s="199"/>
    </row>
    <row r="13" spans="1:8">
      <c r="A13" s="271"/>
      <c r="C13" s="47" t="s">
        <v>5788</v>
      </c>
      <c r="D13" s="199"/>
      <c r="E13" s="199"/>
      <c r="F13" s="273"/>
      <c r="G13" s="270"/>
      <c r="H13" s="199"/>
    </row>
    <row r="14" spans="1:8">
      <c r="A14" s="274"/>
      <c r="C14" s="47" t="s">
        <v>4297</v>
      </c>
      <c r="D14" s="199"/>
      <c r="E14" s="199"/>
      <c r="F14" s="273"/>
      <c r="G14" s="275"/>
      <c r="H14" s="199"/>
    </row>
    <row r="15" spans="1:8">
      <c r="A15" s="274" t="s">
        <v>5261</v>
      </c>
      <c r="C15" s="47" t="s">
        <v>5313</v>
      </c>
      <c r="D15" s="199"/>
      <c r="E15" s="199"/>
      <c r="F15" s="273"/>
      <c r="G15" s="270"/>
      <c r="H15" s="199"/>
    </row>
    <row r="16" spans="1:8">
      <c r="A16" s="538" t="s">
        <v>302</v>
      </c>
      <c r="C16" s="272" t="s">
        <v>4461</v>
      </c>
      <c r="D16" s="199"/>
      <c r="E16" s="199"/>
      <c r="F16" s="273"/>
      <c r="G16" s="270"/>
      <c r="H16" s="199"/>
    </row>
    <row r="17" spans="1:8">
      <c r="C17" s="272"/>
      <c r="D17" s="199"/>
      <c r="E17" s="199"/>
      <c r="F17" s="273"/>
      <c r="G17" s="270"/>
      <c r="H17" s="199"/>
    </row>
    <row r="18" spans="1:8">
      <c r="C18" s="276" t="s">
        <v>941</v>
      </c>
      <c r="D18" s="277"/>
      <c r="E18" s="277"/>
      <c r="F18" s="278"/>
      <c r="G18" s="279"/>
      <c r="H18" s="199"/>
    </row>
    <row r="19" spans="1:8">
      <c r="A19" s="267" t="s">
        <v>1967</v>
      </c>
      <c r="C19" s="950"/>
      <c r="D19" s="950"/>
      <c r="E19" s="950"/>
      <c r="F19" s="950"/>
      <c r="G19" s="950"/>
    </row>
    <row r="20" spans="1:8">
      <c r="A20" s="274" t="s">
        <v>4779</v>
      </c>
      <c r="C20" s="274"/>
      <c r="D20" s="274"/>
      <c r="E20" s="274"/>
      <c r="F20" s="280"/>
    </row>
    <row r="21" spans="1:8">
      <c r="A21" s="771"/>
      <c r="C21" s="274"/>
      <c r="D21" s="274"/>
      <c r="E21" s="274"/>
      <c r="F21" s="280"/>
    </row>
    <row r="22" spans="1:8" s="286" customFormat="1" ht="16" customHeight="1">
      <c r="A22" s="282"/>
      <c r="B22" s="18"/>
      <c r="C22" s="8"/>
      <c r="D22" s="8"/>
      <c r="E22" s="8"/>
      <c r="F22" s="283"/>
      <c r="G22" s="284"/>
      <c r="H22" s="285"/>
    </row>
    <row r="23" spans="1:8" ht="29" customHeight="1">
      <c r="A23" s="287" t="s">
        <v>5173</v>
      </c>
      <c r="B23" s="30" t="s">
        <v>4463</v>
      </c>
      <c r="C23" s="30" t="s">
        <v>5147</v>
      </c>
      <c r="D23" s="513" t="s">
        <v>4755</v>
      </c>
      <c r="E23" s="30" t="s">
        <v>4658</v>
      </c>
      <c r="F23" s="253" t="s">
        <v>5088</v>
      </c>
      <c r="G23" s="30" t="s">
        <v>5030</v>
      </c>
      <c r="H23" s="13"/>
    </row>
    <row r="24" spans="1:8">
      <c r="A24" s="288" t="s">
        <v>835</v>
      </c>
      <c r="B24" s="289" t="s">
        <v>2615</v>
      </c>
      <c r="C24" s="290">
        <v>255</v>
      </c>
      <c r="D24" s="291">
        <v>16</v>
      </c>
      <c r="E24" s="290">
        <f>C24*D24</f>
        <v>4080</v>
      </c>
      <c r="F24" s="233">
        <v>0.7</v>
      </c>
      <c r="G24" s="223">
        <f t="shared" ref="G24:G39" si="0">E24*(1-F24)</f>
        <v>1224.0000000000002</v>
      </c>
      <c r="H24" s="13"/>
    </row>
    <row r="25" spans="1:8">
      <c r="A25" s="23"/>
      <c r="B25" s="289" t="s">
        <v>5031</v>
      </c>
      <c r="C25" s="290">
        <v>180</v>
      </c>
      <c r="D25" s="291">
        <v>16</v>
      </c>
      <c r="E25" s="290">
        <f>C25*D25</f>
        <v>2880</v>
      </c>
      <c r="F25" s="292">
        <v>0.7</v>
      </c>
      <c r="G25" s="223">
        <f t="shared" si="0"/>
        <v>864.00000000000011</v>
      </c>
      <c r="H25" s="178"/>
    </row>
    <row r="26" spans="1:8">
      <c r="A26" s="293"/>
      <c r="B26" s="294" t="s">
        <v>5429</v>
      </c>
      <c r="C26" s="290"/>
      <c r="D26" s="291"/>
      <c r="E26" s="290"/>
      <c r="F26" s="292"/>
      <c r="G26" s="223">
        <f t="shared" si="0"/>
        <v>0</v>
      </c>
      <c r="H26" s="178"/>
    </row>
    <row r="27" spans="1:8">
      <c r="A27" s="293"/>
      <c r="B27" s="294" t="s">
        <v>4848</v>
      </c>
      <c r="C27" s="290"/>
      <c r="D27" s="291"/>
      <c r="E27" s="290"/>
      <c r="F27" s="292"/>
      <c r="G27" s="223">
        <f t="shared" si="0"/>
        <v>0</v>
      </c>
      <c r="H27" s="178"/>
    </row>
    <row r="28" spans="1:8">
      <c r="A28" s="293"/>
      <c r="B28" s="294" t="s">
        <v>5367</v>
      </c>
      <c r="C28" s="290"/>
      <c r="D28" s="291"/>
      <c r="E28" s="290"/>
      <c r="F28" s="292"/>
      <c r="G28" s="223">
        <f t="shared" si="0"/>
        <v>0</v>
      </c>
      <c r="H28" s="178"/>
    </row>
    <row r="29" spans="1:8">
      <c r="A29" s="293"/>
      <c r="B29" s="294" t="s">
        <v>5246</v>
      </c>
      <c r="C29" s="290"/>
      <c r="D29" s="291"/>
      <c r="E29" s="290"/>
      <c r="F29" s="292"/>
      <c r="G29" s="223">
        <f t="shared" si="0"/>
        <v>0</v>
      </c>
      <c r="H29" s="178"/>
    </row>
    <row r="30" spans="1:8">
      <c r="A30" s="293"/>
      <c r="B30" s="294" t="s">
        <v>5347</v>
      </c>
      <c r="C30" s="290"/>
      <c r="D30" s="291"/>
      <c r="E30" s="290"/>
      <c r="F30" s="292"/>
      <c r="G30" s="223">
        <f t="shared" si="0"/>
        <v>0</v>
      </c>
      <c r="H30" s="178"/>
    </row>
    <row r="31" spans="1:8">
      <c r="A31" s="293"/>
      <c r="B31" s="294" t="s">
        <v>4921</v>
      </c>
      <c r="C31" s="290"/>
      <c r="D31" s="291"/>
      <c r="E31" s="290"/>
      <c r="F31" s="292"/>
      <c r="G31" s="223">
        <f t="shared" si="0"/>
        <v>0</v>
      </c>
      <c r="H31" s="178"/>
    </row>
    <row r="32" spans="1:8">
      <c r="A32" s="293"/>
      <c r="B32" s="294" t="s">
        <v>5044</v>
      </c>
      <c r="C32" s="290"/>
      <c r="D32" s="291"/>
      <c r="E32" s="290"/>
      <c r="F32" s="292"/>
      <c r="G32" s="223">
        <f t="shared" si="0"/>
        <v>0</v>
      </c>
      <c r="H32" s="178"/>
    </row>
    <row r="33" spans="1:256">
      <c r="A33" s="293"/>
      <c r="B33" s="294" t="s">
        <v>4634</v>
      </c>
      <c r="C33" s="295">
        <v>75</v>
      </c>
      <c r="D33" s="296">
        <v>4.5</v>
      </c>
      <c r="E33" s="290">
        <f>C33*D33</f>
        <v>337.5</v>
      </c>
      <c r="F33" s="297"/>
      <c r="G33" s="223">
        <f t="shared" si="0"/>
        <v>337.5</v>
      </c>
      <c r="H33" s="178"/>
    </row>
    <row r="34" spans="1:256">
      <c r="A34" s="293"/>
      <c r="B34" s="294" t="s">
        <v>4929</v>
      </c>
      <c r="C34" s="290">
        <v>40</v>
      </c>
      <c r="D34" s="291">
        <v>10.5</v>
      </c>
      <c r="E34" s="290">
        <f>C34*D34</f>
        <v>420</v>
      </c>
      <c r="F34" s="292"/>
      <c r="G34" s="223">
        <f t="shared" si="0"/>
        <v>420</v>
      </c>
      <c r="H34" s="13"/>
    </row>
    <row r="35" spans="1:256">
      <c r="A35" s="293"/>
      <c r="B35" s="294" t="s">
        <v>1001</v>
      </c>
      <c r="C35" s="290">
        <v>500</v>
      </c>
      <c r="D35" s="296" t="s">
        <v>4826</v>
      </c>
      <c r="E35" s="290">
        <v>500</v>
      </c>
      <c r="F35" s="297"/>
      <c r="G35" s="223">
        <f t="shared" si="0"/>
        <v>500</v>
      </c>
      <c r="H35" s="13"/>
    </row>
    <row r="36" spans="1:256">
      <c r="A36" s="293"/>
      <c r="B36" s="294" t="s">
        <v>2174</v>
      </c>
      <c r="C36" s="290"/>
      <c r="D36" s="291"/>
      <c r="E36" s="290"/>
      <c r="F36" s="297"/>
      <c r="G36" s="223">
        <f t="shared" si="0"/>
        <v>0</v>
      </c>
      <c r="H36" s="13"/>
    </row>
    <row r="37" spans="1:256">
      <c r="A37" s="293"/>
      <c r="B37" s="294" t="s">
        <v>5081</v>
      </c>
      <c r="C37" s="352"/>
      <c r="D37" s="291"/>
      <c r="E37" s="290"/>
      <c r="F37" s="292"/>
      <c r="G37" s="223">
        <f t="shared" si="0"/>
        <v>0</v>
      </c>
      <c r="H37" s="13"/>
    </row>
    <row r="38" spans="1:256">
      <c r="A38" s="293"/>
      <c r="B38" s="457" t="s">
        <v>4896</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4897</v>
      </c>
      <c r="C40" s="304"/>
      <c r="D40" s="304"/>
      <c r="E40" s="226">
        <f>SUM(E24:E39)</f>
        <v>8217.5</v>
      </c>
      <c r="F40" s="226"/>
      <c r="G40" s="226">
        <f>SUM(G24:G39)</f>
        <v>3345.5000000000005</v>
      </c>
      <c r="H40" s="307"/>
    </row>
    <row r="42" spans="1:256">
      <c r="C42" s="309" t="s">
        <v>4887</v>
      </c>
      <c r="D42" s="310">
        <f>G40/2</f>
        <v>1672.7500000000002</v>
      </c>
      <c r="E42" s="310"/>
      <c r="F42" s="311"/>
    </row>
    <row r="44" spans="1:256">
      <c r="C44" s="1" t="s">
        <v>4498</v>
      </c>
      <c r="D44" s="1"/>
      <c r="E44" s="1"/>
      <c r="F44" s="312"/>
      <c r="G44" s="1"/>
      <c r="H44" s="1"/>
      <c r="I44" s="1"/>
    </row>
    <row r="45" spans="1:256">
      <c r="C45" s="1" t="s">
        <v>4893</v>
      </c>
      <c r="D45" s="1"/>
      <c r="E45" s="1"/>
      <c r="F45" s="312"/>
      <c r="G45" s="1"/>
      <c r="H45" s="1"/>
      <c r="I45" s="1"/>
    </row>
    <row r="46" spans="1:256">
      <c r="C46" s="772" t="s">
        <v>5111</v>
      </c>
      <c r="D46" s="772"/>
      <c r="E46" s="772"/>
      <c r="F46" s="773"/>
      <c r="G46" s="772"/>
      <c r="H46" s="772"/>
      <c r="I46" s="315"/>
      <c r="J46" s="948"/>
      <c r="K46" s="948"/>
      <c r="L46" s="948"/>
      <c r="M46" s="948"/>
      <c r="N46" s="948"/>
      <c r="O46" s="948"/>
      <c r="P46" s="948"/>
      <c r="Q46" s="948"/>
      <c r="R46" s="948"/>
      <c r="S46" s="948"/>
      <c r="T46" s="948"/>
      <c r="U46" s="948"/>
      <c r="V46" s="948" t="s">
        <v>4498</v>
      </c>
      <c r="W46" s="948"/>
      <c r="X46" s="948"/>
      <c r="Y46" s="948"/>
      <c r="Z46" s="948"/>
      <c r="AA46" s="948"/>
      <c r="AB46" s="948" t="s">
        <v>4498</v>
      </c>
      <c r="AC46" s="948"/>
      <c r="AD46" s="948"/>
      <c r="AE46" s="948"/>
      <c r="AF46" s="948"/>
      <c r="AG46" s="948"/>
      <c r="AH46" s="948" t="s">
        <v>4498</v>
      </c>
      <c r="AI46" s="948"/>
      <c r="AJ46" s="948"/>
      <c r="AK46" s="948"/>
      <c r="AL46" s="948"/>
      <c r="AM46" s="948"/>
      <c r="AN46" s="948" t="s">
        <v>4498</v>
      </c>
      <c r="AO46" s="948"/>
      <c r="AP46" s="948"/>
      <c r="AQ46" s="948"/>
      <c r="AR46" s="948"/>
      <c r="AS46" s="948"/>
      <c r="AT46" s="948" t="s">
        <v>4498</v>
      </c>
      <c r="AU46" s="948"/>
      <c r="AV46" s="948"/>
      <c r="AW46" s="948"/>
      <c r="AX46" s="948"/>
      <c r="AY46" s="948"/>
      <c r="AZ46" s="948" t="s">
        <v>4498</v>
      </c>
      <c r="BA46" s="948"/>
      <c r="BB46" s="948"/>
      <c r="BC46" s="948"/>
      <c r="BD46" s="948"/>
      <c r="BE46" s="948"/>
      <c r="BF46" s="948" t="s">
        <v>4498</v>
      </c>
      <c r="BG46" s="948"/>
      <c r="BH46" s="948"/>
      <c r="BI46" s="948"/>
      <c r="BJ46" s="948"/>
      <c r="BK46" s="948"/>
      <c r="BL46" s="948" t="s">
        <v>4498</v>
      </c>
      <c r="BM46" s="948"/>
      <c r="BN46" s="948"/>
      <c r="BO46" s="948"/>
      <c r="BP46" s="948"/>
      <c r="BQ46" s="948"/>
      <c r="BR46" s="948" t="s">
        <v>4498</v>
      </c>
      <c r="BS46" s="948"/>
      <c r="BT46" s="948"/>
      <c r="BU46" s="948"/>
      <c r="BV46" s="948"/>
      <c r="BW46" s="948"/>
      <c r="BX46" s="948" t="s">
        <v>4498</v>
      </c>
      <c r="BY46" s="948"/>
      <c r="BZ46" s="948"/>
      <c r="CA46" s="948"/>
      <c r="CB46" s="948"/>
      <c r="CC46" s="948"/>
      <c r="CD46" s="948" t="s">
        <v>4498</v>
      </c>
      <c r="CE46" s="948"/>
      <c r="CF46" s="948"/>
      <c r="CG46" s="948"/>
      <c r="CH46" s="948"/>
      <c r="CI46" s="948"/>
      <c r="CJ46" s="948" t="s">
        <v>4498</v>
      </c>
      <c r="CK46" s="948"/>
      <c r="CL46" s="948"/>
      <c r="CM46" s="948"/>
      <c r="CN46" s="948"/>
      <c r="CO46" s="948"/>
      <c r="CP46" s="948" t="s">
        <v>4498</v>
      </c>
      <c r="CQ46" s="948"/>
      <c r="CR46" s="948"/>
      <c r="CS46" s="948"/>
      <c r="CT46" s="948"/>
      <c r="CU46" s="948"/>
      <c r="CV46" s="948" t="s">
        <v>4498</v>
      </c>
      <c r="CW46" s="948"/>
      <c r="CX46" s="948"/>
      <c r="CY46" s="948"/>
      <c r="CZ46" s="948"/>
      <c r="DA46" s="948"/>
      <c r="DB46" s="948" t="s">
        <v>4498</v>
      </c>
      <c r="DC46" s="948"/>
      <c r="DD46" s="948"/>
      <c r="DE46" s="948"/>
      <c r="DF46" s="948"/>
      <c r="DG46" s="948"/>
      <c r="DH46" s="948" t="s">
        <v>4498</v>
      </c>
      <c r="DI46" s="948"/>
      <c r="DJ46" s="948"/>
      <c r="DK46" s="948"/>
      <c r="DL46" s="948"/>
      <c r="DM46" s="948"/>
      <c r="DN46" s="948" t="s">
        <v>4498</v>
      </c>
      <c r="DO46" s="948"/>
      <c r="DP46" s="948"/>
      <c r="DQ46" s="948"/>
      <c r="DR46" s="948"/>
      <c r="DS46" s="948"/>
      <c r="DT46" s="948" t="s">
        <v>4498</v>
      </c>
      <c r="DU46" s="948"/>
      <c r="DV46" s="948"/>
      <c r="DW46" s="948"/>
      <c r="DX46" s="948"/>
      <c r="DY46" s="948"/>
      <c r="DZ46" s="948" t="s">
        <v>4498</v>
      </c>
      <c r="EA46" s="948"/>
      <c r="EB46" s="948"/>
      <c r="EC46" s="948"/>
      <c r="ED46" s="948"/>
      <c r="EE46" s="948"/>
      <c r="EF46" s="948" t="s">
        <v>4498</v>
      </c>
      <c r="EG46" s="948"/>
      <c r="EH46" s="948"/>
      <c r="EI46" s="948"/>
      <c r="EJ46" s="948"/>
      <c r="EK46" s="948"/>
      <c r="EL46" s="948" t="s">
        <v>4498</v>
      </c>
      <c r="EM46" s="948"/>
      <c r="EN46" s="948"/>
      <c r="EO46" s="948"/>
      <c r="EP46" s="948"/>
      <c r="EQ46" s="948"/>
      <c r="ER46" s="948" t="s">
        <v>4498</v>
      </c>
      <c r="ES46" s="948"/>
      <c r="ET46" s="948"/>
      <c r="EU46" s="948"/>
      <c r="EV46" s="948"/>
      <c r="EW46" s="948"/>
      <c r="EX46" s="948" t="s">
        <v>4498</v>
      </c>
      <c r="EY46" s="948"/>
      <c r="EZ46" s="948"/>
      <c r="FA46" s="948"/>
      <c r="FB46" s="948"/>
      <c r="FC46" s="948"/>
      <c r="FD46" s="948" t="s">
        <v>4498</v>
      </c>
      <c r="FE46" s="948"/>
      <c r="FF46" s="948"/>
      <c r="FG46" s="948"/>
      <c r="FH46" s="948"/>
      <c r="FI46" s="948"/>
      <c r="FJ46" s="948" t="s">
        <v>4498</v>
      </c>
      <c r="FK46" s="948"/>
      <c r="FL46" s="948"/>
      <c r="FM46" s="948"/>
      <c r="FN46" s="948"/>
      <c r="FO46" s="948"/>
      <c r="FP46" s="948" t="s">
        <v>4498</v>
      </c>
      <c r="FQ46" s="948"/>
      <c r="FR46" s="948"/>
      <c r="FS46" s="948"/>
      <c r="FT46" s="948"/>
      <c r="FU46" s="948"/>
      <c r="FV46" s="948" t="s">
        <v>4498</v>
      </c>
      <c r="FW46" s="948"/>
      <c r="FX46" s="948"/>
      <c r="FY46" s="948"/>
      <c r="FZ46" s="948"/>
      <c r="GA46" s="948"/>
      <c r="GB46" s="948" t="s">
        <v>4498</v>
      </c>
      <c r="GC46" s="948"/>
      <c r="GD46" s="948"/>
      <c r="GE46" s="948"/>
      <c r="GF46" s="948"/>
      <c r="GG46" s="948"/>
      <c r="GH46" s="948" t="s">
        <v>4498</v>
      </c>
      <c r="GI46" s="948"/>
      <c r="GJ46" s="948"/>
      <c r="GK46" s="948"/>
      <c r="GL46" s="948"/>
      <c r="GM46" s="948"/>
      <c r="GN46" s="948" t="s">
        <v>4498</v>
      </c>
      <c r="GO46" s="948"/>
      <c r="GP46" s="948"/>
      <c r="GQ46" s="948"/>
      <c r="GR46" s="948"/>
      <c r="GS46" s="948"/>
      <c r="GT46" s="948" t="s">
        <v>4498</v>
      </c>
      <c r="GU46" s="948"/>
      <c r="GV46" s="948"/>
      <c r="GW46" s="948"/>
      <c r="GX46" s="948"/>
      <c r="GY46" s="948"/>
      <c r="GZ46" s="948" t="s">
        <v>4498</v>
      </c>
      <c r="HA46" s="948"/>
      <c r="HB46" s="948"/>
      <c r="HC46" s="948"/>
      <c r="HD46" s="948"/>
      <c r="HE46" s="948"/>
      <c r="HF46" s="948" t="s">
        <v>4498</v>
      </c>
      <c r="HG46" s="948"/>
      <c r="HH46" s="948"/>
      <c r="HI46" s="948"/>
      <c r="HJ46" s="948"/>
      <c r="HK46" s="948"/>
      <c r="HL46" s="948" t="s">
        <v>4498</v>
      </c>
      <c r="HM46" s="948"/>
      <c r="HN46" s="948"/>
      <c r="HO46" s="948"/>
      <c r="HP46" s="948"/>
      <c r="HQ46" s="948"/>
      <c r="HR46" s="948" t="s">
        <v>4498</v>
      </c>
      <c r="HS46" s="948"/>
      <c r="HT46" s="948"/>
      <c r="HU46" s="948"/>
      <c r="HV46" s="948"/>
      <c r="HW46" s="948"/>
      <c r="HX46" s="948" t="s">
        <v>4498</v>
      </c>
      <c r="HY46" s="948"/>
      <c r="HZ46" s="948"/>
      <c r="IA46" s="948"/>
      <c r="IB46" s="948"/>
      <c r="IC46" s="948"/>
      <c r="ID46" s="948" t="s">
        <v>4498</v>
      </c>
      <c r="IE46" s="948"/>
      <c r="IF46" s="948"/>
      <c r="IG46" s="948"/>
      <c r="IH46" s="948"/>
      <c r="II46" s="948"/>
      <c r="IJ46" s="948" t="s">
        <v>4498</v>
      </c>
      <c r="IK46" s="948"/>
      <c r="IL46" s="948"/>
      <c r="IM46" s="948"/>
      <c r="IN46" s="948"/>
      <c r="IO46" s="948"/>
      <c r="IP46" s="948" t="s">
        <v>4498</v>
      </c>
      <c r="IQ46" s="948"/>
      <c r="IR46" s="948"/>
      <c r="IS46" s="948"/>
    </row>
    <row r="47" spans="1:256">
      <c r="C47" s="1" t="s">
        <v>4641</v>
      </c>
      <c r="D47" s="1"/>
      <c r="E47" s="1"/>
      <c r="F47" s="312"/>
      <c r="G47" s="1"/>
      <c r="H47" s="1"/>
      <c r="I47" s="1"/>
      <c r="J47" s="948"/>
      <c r="K47" s="948"/>
      <c r="L47" s="948"/>
      <c r="M47" s="948"/>
      <c r="N47" s="948"/>
      <c r="O47" s="948"/>
      <c r="P47" s="948"/>
      <c r="Q47" s="948"/>
      <c r="R47" s="948"/>
      <c r="S47" s="948"/>
      <c r="T47" s="948"/>
      <c r="U47" s="948"/>
      <c r="V47" s="948" t="s">
        <v>5363</v>
      </c>
      <c r="W47" s="948"/>
      <c r="X47" s="948"/>
      <c r="Y47" s="948"/>
      <c r="Z47" s="948"/>
      <c r="AA47" s="948"/>
      <c r="AB47" s="948" t="s">
        <v>5363</v>
      </c>
      <c r="AC47" s="948"/>
      <c r="AD47" s="948"/>
      <c r="AE47" s="948"/>
      <c r="AF47" s="948"/>
      <c r="AG47" s="948"/>
      <c r="AH47" s="948" t="s">
        <v>5363</v>
      </c>
      <c r="AI47" s="948"/>
      <c r="AJ47" s="948"/>
      <c r="AK47" s="948"/>
      <c r="AL47" s="948"/>
      <c r="AM47" s="948"/>
      <c r="AN47" s="948" t="s">
        <v>5363</v>
      </c>
      <c r="AO47" s="948"/>
      <c r="AP47" s="948"/>
      <c r="AQ47" s="948"/>
      <c r="AR47" s="948"/>
      <c r="AS47" s="948"/>
      <c r="AT47" s="948" t="s">
        <v>5363</v>
      </c>
      <c r="AU47" s="948"/>
      <c r="AV47" s="948"/>
      <c r="AW47" s="948"/>
      <c r="AX47" s="948"/>
      <c r="AY47" s="948"/>
      <c r="AZ47" s="948" t="s">
        <v>5363</v>
      </c>
      <c r="BA47" s="948"/>
      <c r="BB47" s="948"/>
      <c r="BC47" s="948"/>
      <c r="BD47" s="948"/>
      <c r="BE47" s="948"/>
      <c r="BF47" s="948" t="s">
        <v>5363</v>
      </c>
      <c r="BG47" s="948"/>
      <c r="BH47" s="948"/>
      <c r="BI47" s="948"/>
      <c r="BJ47" s="948"/>
      <c r="BK47" s="948"/>
      <c r="BL47" s="948" t="s">
        <v>5363</v>
      </c>
      <c r="BM47" s="948"/>
      <c r="BN47" s="948"/>
      <c r="BO47" s="948"/>
      <c r="BP47" s="948"/>
      <c r="BQ47" s="948"/>
      <c r="BR47" s="948" t="s">
        <v>5363</v>
      </c>
      <c r="BS47" s="948"/>
      <c r="BT47" s="948"/>
      <c r="BU47" s="948"/>
      <c r="BV47" s="948"/>
      <c r="BW47" s="948"/>
      <c r="BX47" s="948" t="s">
        <v>5363</v>
      </c>
      <c r="BY47" s="948"/>
      <c r="BZ47" s="948"/>
      <c r="CA47" s="948"/>
      <c r="CB47" s="948"/>
      <c r="CC47" s="948"/>
      <c r="CD47" s="948" t="s">
        <v>5363</v>
      </c>
      <c r="CE47" s="948"/>
      <c r="CF47" s="948"/>
      <c r="CG47" s="948"/>
      <c r="CH47" s="948"/>
      <c r="CI47" s="948"/>
      <c r="CJ47" s="948" t="s">
        <v>5363</v>
      </c>
      <c r="CK47" s="948"/>
      <c r="CL47" s="948"/>
      <c r="CM47" s="948"/>
      <c r="CN47" s="948"/>
      <c r="CO47" s="948"/>
      <c r="CP47" s="948" t="s">
        <v>5363</v>
      </c>
      <c r="CQ47" s="948"/>
      <c r="CR47" s="948"/>
      <c r="CS47" s="948"/>
      <c r="CT47" s="948"/>
      <c r="CU47" s="948"/>
      <c r="CV47" s="948" t="s">
        <v>5363</v>
      </c>
      <c r="CW47" s="948"/>
      <c r="CX47" s="948"/>
      <c r="CY47" s="948"/>
      <c r="CZ47" s="948"/>
      <c r="DA47" s="948"/>
      <c r="DB47" s="948" t="s">
        <v>5363</v>
      </c>
      <c r="DC47" s="948"/>
      <c r="DD47" s="948"/>
      <c r="DE47" s="948"/>
      <c r="DF47" s="948"/>
      <c r="DG47" s="948"/>
      <c r="DH47" s="948" t="s">
        <v>5363</v>
      </c>
      <c r="DI47" s="948"/>
      <c r="DJ47" s="948"/>
      <c r="DK47" s="948"/>
      <c r="DL47" s="948"/>
      <c r="DM47" s="948"/>
      <c r="DN47" s="948" t="s">
        <v>5363</v>
      </c>
      <c r="DO47" s="948"/>
      <c r="DP47" s="948"/>
      <c r="DQ47" s="948"/>
      <c r="DR47" s="948"/>
      <c r="DS47" s="948"/>
      <c r="DT47" s="948" t="s">
        <v>5363</v>
      </c>
      <c r="DU47" s="948"/>
      <c r="DV47" s="948"/>
      <c r="DW47" s="948"/>
      <c r="DX47" s="948"/>
      <c r="DY47" s="948"/>
      <c r="DZ47" s="948" t="s">
        <v>5363</v>
      </c>
      <c r="EA47" s="948"/>
      <c r="EB47" s="948"/>
      <c r="EC47" s="948"/>
      <c r="ED47" s="948"/>
      <c r="EE47" s="948"/>
      <c r="EF47" s="948" t="s">
        <v>5363</v>
      </c>
      <c r="EG47" s="948"/>
      <c r="EH47" s="948"/>
      <c r="EI47" s="948"/>
      <c r="EJ47" s="948"/>
      <c r="EK47" s="948"/>
      <c r="EL47" s="948" t="s">
        <v>5363</v>
      </c>
      <c r="EM47" s="948"/>
      <c r="EN47" s="948"/>
      <c r="EO47" s="948"/>
      <c r="EP47" s="948"/>
      <c r="EQ47" s="948"/>
      <c r="ER47" s="948" t="s">
        <v>5363</v>
      </c>
      <c r="ES47" s="948"/>
      <c r="ET47" s="948"/>
      <c r="EU47" s="948"/>
      <c r="EV47" s="948"/>
      <c r="EW47" s="948"/>
      <c r="EX47" s="948" t="s">
        <v>5363</v>
      </c>
      <c r="EY47" s="948"/>
      <c r="EZ47" s="948"/>
      <c r="FA47" s="948"/>
      <c r="FB47" s="948"/>
      <c r="FC47" s="948"/>
      <c r="FD47" s="948" t="s">
        <v>5363</v>
      </c>
      <c r="FE47" s="948"/>
      <c r="FF47" s="948"/>
      <c r="FG47" s="948"/>
      <c r="FH47" s="948"/>
      <c r="FI47" s="948"/>
      <c r="FJ47" s="948" t="s">
        <v>5363</v>
      </c>
      <c r="FK47" s="948"/>
      <c r="FL47" s="948"/>
      <c r="FM47" s="948"/>
      <c r="FN47" s="948"/>
      <c r="FO47" s="948"/>
      <c r="FP47" s="948" t="s">
        <v>5363</v>
      </c>
      <c r="FQ47" s="948"/>
      <c r="FR47" s="948"/>
      <c r="FS47" s="948"/>
      <c r="FT47" s="948"/>
      <c r="FU47" s="948"/>
      <c r="FV47" s="948" t="s">
        <v>5363</v>
      </c>
      <c r="FW47" s="948"/>
      <c r="FX47" s="948"/>
      <c r="FY47" s="948"/>
      <c r="FZ47" s="948"/>
      <c r="GA47" s="948"/>
      <c r="GB47" s="948" t="s">
        <v>5363</v>
      </c>
      <c r="GC47" s="948"/>
      <c r="GD47" s="948"/>
      <c r="GE47" s="948"/>
      <c r="GF47" s="948"/>
      <c r="GG47" s="948"/>
      <c r="GH47" s="948" t="s">
        <v>5363</v>
      </c>
      <c r="GI47" s="948"/>
      <c r="GJ47" s="948"/>
      <c r="GK47" s="948"/>
      <c r="GL47" s="948"/>
      <c r="GM47" s="948"/>
      <c r="GN47" s="948" t="s">
        <v>5363</v>
      </c>
      <c r="GO47" s="948"/>
      <c r="GP47" s="948"/>
      <c r="GQ47" s="948"/>
      <c r="GR47" s="948"/>
      <c r="GS47" s="948"/>
      <c r="GT47" s="948" t="s">
        <v>5363</v>
      </c>
      <c r="GU47" s="948"/>
      <c r="GV47" s="948"/>
      <c r="GW47" s="948"/>
      <c r="GX47" s="948"/>
      <c r="GY47" s="948"/>
      <c r="GZ47" s="948" t="s">
        <v>5363</v>
      </c>
      <c r="HA47" s="948"/>
      <c r="HB47" s="948"/>
      <c r="HC47" s="948"/>
      <c r="HD47" s="948"/>
      <c r="HE47" s="948"/>
      <c r="HF47" s="948" t="s">
        <v>5363</v>
      </c>
      <c r="HG47" s="948"/>
      <c r="HH47" s="948"/>
      <c r="HI47" s="948"/>
      <c r="HJ47" s="948"/>
      <c r="HK47" s="948"/>
      <c r="HL47" s="948" t="s">
        <v>5363</v>
      </c>
      <c r="HM47" s="948"/>
      <c r="HN47" s="948"/>
      <c r="HO47" s="948"/>
      <c r="HP47" s="948"/>
      <c r="HQ47" s="948"/>
      <c r="HR47" s="948" t="s">
        <v>5363</v>
      </c>
      <c r="HS47" s="948"/>
      <c r="HT47" s="948"/>
      <c r="HU47" s="948"/>
      <c r="HV47" s="948"/>
      <c r="HW47" s="948"/>
      <c r="HX47" s="948" t="s">
        <v>5363</v>
      </c>
      <c r="HY47" s="948"/>
      <c r="HZ47" s="948"/>
      <c r="IA47" s="948"/>
      <c r="IB47" s="948"/>
      <c r="IC47" s="948"/>
      <c r="ID47" s="948" t="s">
        <v>5363</v>
      </c>
      <c r="IE47" s="948"/>
      <c r="IF47" s="948"/>
      <c r="IG47" s="948"/>
      <c r="IH47" s="948"/>
      <c r="II47" s="948"/>
      <c r="IJ47" s="948" t="s">
        <v>5363</v>
      </c>
      <c r="IK47" s="948"/>
      <c r="IL47" s="948"/>
      <c r="IM47" s="948"/>
      <c r="IN47" s="948"/>
      <c r="IO47" s="948"/>
      <c r="IP47" s="948" t="s">
        <v>5363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4641</v>
      </c>
      <c r="W48" s="948"/>
      <c r="X48" s="948"/>
      <c r="Y48" s="948"/>
      <c r="Z48" s="948"/>
      <c r="AA48" s="948"/>
      <c r="AB48" s="948" t="s">
        <v>4641</v>
      </c>
      <c r="AC48" s="948"/>
      <c r="AD48" s="948"/>
      <c r="AE48" s="948"/>
      <c r="AF48" s="948"/>
      <c r="AG48" s="948"/>
      <c r="AH48" s="948" t="s">
        <v>4641</v>
      </c>
      <c r="AI48" s="948"/>
      <c r="AJ48" s="948"/>
      <c r="AK48" s="948"/>
      <c r="AL48" s="948"/>
      <c r="AM48" s="948"/>
      <c r="AN48" s="948" t="s">
        <v>4641</v>
      </c>
      <c r="AO48" s="948"/>
      <c r="AP48" s="948"/>
      <c r="AQ48" s="948"/>
      <c r="AR48" s="948"/>
      <c r="AS48" s="948"/>
      <c r="AT48" s="948" t="s">
        <v>4641</v>
      </c>
      <c r="AU48" s="948"/>
      <c r="AV48" s="948"/>
      <c r="AW48" s="948"/>
      <c r="AX48" s="948"/>
      <c r="AY48" s="948"/>
      <c r="AZ48" s="948" t="s">
        <v>4641</v>
      </c>
      <c r="BA48" s="948"/>
      <c r="BB48" s="948"/>
      <c r="BC48" s="948"/>
      <c r="BD48" s="948"/>
      <c r="BE48" s="948"/>
      <c r="BF48" s="948" t="s">
        <v>4641</v>
      </c>
      <c r="BG48" s="948"/>
      <c r="BH48" s="948"/>
      <c r="BI48" s="948"/>
      <c r="BJ48" s="948"/>
      <c r="BK48" s="948"/>
      <c r="BL48" s="948" t="s">
        <v>4641</v>
      </c>
      <c r="BM48" s="948"/>
      <c r="BN48" s="948"/>
      <c r="BO48" s="948"/>
      <c r="BP48" s="948"/>
      <c r="BQ48" s="948"/>
      <c r="BR48" s="948" t="s">
        <v>4641</v>
      </c>
      <c r="BS48" s="948"/>
      <c r="BT48" s="948"/>
      <c r="BU48" s="948"/>
      <c r="BV48" s="948"/>
      <c r="BW48" s="948"/>
      <c r="BX48" s="948" t="s">
        <v>4641</v>
      </c>
      <c r="BY48" s="948"/>
      <c r="BZ48" s="948"/>
      <c r="CA48" s="948"/>
      <c r="CB48" s="948"/>
      <c r="CC48" s="948"/>
      <c r="CD48" s="948" t="s">
        <v>4641</v>
      </c>
      <c r="CE48" s="948"/>
      <c r="CF48" s="948"/>
      <c r="CG48" s="948"/>
      <c r="CH48" s="948"/>
      <c r="CI48" s="948"/>
      <c r="CJ48" s="948" t="s">
        <v>4641</v>
      </c>
      <c r="CK48" s="948"/>
      <c r="CL48" s="948"/>
      <c r="CM48" s="948"/>
      <c r="CN48" s="948"/>
      <c r="CO48" s="948"/>
      <c r="CP48" s="948" t="s">
        <v>4641</v>
      </c>
      <c r="CQ48" s="948"/>
      <c r="CR48" s="948"/>
      <c r="CS48" s="948"/>
      <c r="CT48" s="948"/>
      <c r="CU48" s="948"/>
      <c r="CV48" s="948" t="s">
        <v>4641</v>
      </c>
      <c r="CW48" s="948"/>
      <c r="CX48" s="948"/>
      <c r="CY48" s="948"/>
      <c r="CZ48" s="948"/>
      <c r="DA48" s="948"/>
      <c r="DB48" s="948" t="s">
        <v>4641</v>
      </c>
      <c r="DC48" s="948"/>
      <c r="DD48" s="948"/>
      <c r="DE48" s="948"/>
      <c r="DF48" s="948"/>
      <c r="DG48" s="948"/>
      <c r="DH48" s="948" t="s">
        <v>4641</v>
      </c>
      <c r="DI48" s="948"/>
      <c r="DJ48" s="948"/>
      <c r="DK48" s="948"/>
      <c r="DL48" s="948"/>
      <c r="DM48" s="948"/>
      <c r="DN48" s="948" t="s">
        <v>4641</v>
      </c>
      <c r="DO48" s="948"/>
      <c r="DP48" s="948"/>
      <c r="DQ48" s="948"/>
      <c r="DR48" s="948"/>
      <c r="DS48" s="948"/>
      <c r="DT48" s="948" t="s">
        <v>4641</v>
      </c>
      <c r="DU48" s="948"/>
      <c r="DV48" s="948"/>
      <c r="DW48" s="948"/>
      <c r="DX48" s="948"/>
      <c r="DY48" s="948"/>
      <c r="DZ48" s="948" t="s">
        <v>4641</v>
      </c>
      <c r="EA48" s="948"/>
      <c r="EB48" s="948"/>
      <c r="EC48" s="948"/>
      <c r="ED48" s="948"/>
      <c r="EE48" s="948"/>
      <c r="EF48" s="948" t="s">
        <v>4641</v>
      </c>
      <c r="EG48" s="948"/>
      <c r="EH48" s="948"/>
      <c r="EI48" s="948"/>
      <c r="EJ48" s="948"/>
      <c r="EK48" s="948"/>
      <c r="EL48" s="948" t="s">
        <v>4641</v>
      </c>
      <c r="EM48" s="948"/>
      <c r="EN48" s="948"/>
      <c r="EO48" s="948"/>
      <c r="EP48" s="948"/>
      <c r="EQ48" s="948"/>
      <c r="ER48" s="948" t="s">
        <v>4641</v>
      </c>
      <c r="ES48" s="948"/>
      <c r="ET48" s="948"/>
      <c r="EU48" s="948"/>
      <c r="EV48" s="948"/>
      <c r="EW48" s="948"/>
      <c r="EX48" s="948" t="s">
        <v>4641</v>
      </c>
      <c r="EY48" s="948"/>
      <c r="EZ48" s="948"/>
      <c r="FA48" s="948"/>
      <c r="FB48" s="948"/>
      <c r="FC48" s="948"/>
      <c r="FD48" s="948" t="s">
        <v>4641</v>
      </c>
      <c r="FE48" s="948"/>
      <c r="FF48" s="948"/>
      <c r="FG48" s="948"/>
      <c r="FH48" s="948"/>
      <c r="FI48" s="948"/>
      <c r="FJ48" s="948" t="s">
        <v>4641</v>
      </c>
      <c r="FK48" s="948"/>
      <c r="FL48" s="948"/>
      <c r="FM48" s="948"/>
      <c r="FN48" s="948"/>
      <c r="FO48" s="948"/>
      <c r="FP48" s="948" t="s">
        <v>4641</v>
      </c>
      <c r="FQ48" s="948"/>
      <c r="FR48" s="948"/>
      <c r="FS48" s="948"/>
      <c r="FT48" s="948"/>
      <c r="FU48" s="948"/>
      <c r="FV48" s="948" t="s">
        <v>4641</v>
      </c>
      <c r="FW48" s="948"/>
      <c r="FX48" s="948"/>
      <c r="FY48" s="948"/>
      <c r="FZ48" s="948"/>
      <c r="GA48" s="948"/>
      <c r="GB48" s="948" t="s">
        <v>4641</v>
      </c>
      <c r="GC48" s="948"/>
      <c r="GD48" s="948"/>
      <c r="GE48" s="948"/>
      <c r="GF48" s="948"/>
      <c r="GG48" s="948"/>
      <c r="GH48" s="948" t="s">
        <v>4641</v>
      </c>
      <c r="GI48" s="948"/>
      <c r="GJ48" s="948"/>
      <c r="GK48" s="948"/>
      <c r="GL48" s="948"/>
      <c r="GM48" s="948"/>
      <c r="GN48" s="948" t="s">
        <v>4641</v>
      </c>
      <c r="GO48" s="948"/>
      <c r="GP48" s="948"/>
      <c r="GQ48" s="948"/>
      <c r="GR48" s="948"/>
      <c r="GS48" s="948"/>
      <c r="GT48" s="948" t="s">
        <v>4641</v>
      </c>
      <c r="GU48" s="948"/>
      <c r="GV48" s="948"/>
      <c r="GW48" s="948"/>
      <c r="GX48" s="948"/>
      <c r="GY48" s="948"/>
      <c r="GZ48" s="948" t="s">
        <v>4641</v>
      </c>
      <c r="HA48" s="948"/>
      <c r="HB48" s="948"/>
      <c r="HC48" s="948"/>
      <c r="HD48" s="948"/>
      <c r="HE48" s="948"/>
      <c r="HF48" s="948" t="s">
        <v>4641</v>
      </c>
      <c r="HG48" s="948"/>
      <c r="HH48" s="948"/>
      <c r="HI48" s="948"/>
      <c r="HJ48" s="948"/>
      <c r="HK48" s="948"/>
      <c r="HL48" s="948" t="s">
        <v>4641</v>
      </c>
      <c r="HM48" s="948"/>
      <c r="HN48" s="948"/>
      <c r="HO48" s="948"/>
      <c r="HP48" s="948"/>
      <c r="HQ48" s="948"/>
      <c r="HR48" s="948" t="s">
        <v>4641</v>
      </c>
      <c r="HS48" s="948"/>
      <c r="HT48" s="948"/>
      <c r="HU48" s="948"/>
      <c r="HV48" s="948"/>
      <c r="HW48" s="948"/>
      <c r="HX48" s="948" t="s">
        <v>4641</v>
      </c>
      <c r="HY48" s="948"/>
      <c r="HZ48" s="948"/>
      <c r="IA48" s="948"/>
      <c r="IB48" s="948"/>
      <c r="IC48" s="948"/>
      <c r="ID48" s="948" t="s">
        <v>4641</v>
      </c>
      <c r="IE48" s="948"/>
      <c r="IF48" s="948"/>
      <c r="IG48" s="948"/>
      <c r="IH48" s="948"/>
      <c r="II48" s="948"/>
      <c r="IJ48" s="948" t="s">
        <v>4641</v>
      </c>
      <c r="IK48" s="948"/>
      <c r="IL48" s="948"/>
      <c r="IM48" s="948"/>
      <c r="IN48" s="948"/>
      <c r="IO48" s="948"/>
      <c r="IP48" s="948" t="s">
        <v>4641</v>
      </c>
      <c r="IQ48" s="948"/>
      <c r="IR48" s="948"/>
      <c r="IS48" s="948"/>
      <c r="IT48" s="948"/>
      <c r="IU48" s="948"/>
      <c r="IV48" s="1" t="s">
        <v>4641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CV46:DA46"/>
    <mergeCell ref="FV46:GA46"/>
    <mergeCell ref="DH47:DM47"/>
    <mergeCell ref="DH46:DM46"/>
    <mergeCell ref="GB46:GG46"/>
    <mergeCell ref="FP46:FU46"/>
    <mergeCell ref="DB46:DG46"/>
    <mergeCell ref="BR46:BW46"/>
    <mergeCell ref="CD46:CI46"/>
    <mergeCell ref="DN46:DS46"/>
    <mergeCell ref="CP46:CU46"/>
    <mergeCell ref="CJ46:CO46"/>
    <mergeCell ref="AZ46:BE46"/>
    <mergeCell ref="BF47:BK47"/>
    <mergeCell ref="AN48:AS48"/>
    <mergeCell ref="AT47:AY47"/>
    <mergeCell ref="AT48:AY48"/>
    <mergeCell ref="EF48:EK48"/>
    <mergeCell ref="BL46:BQ46"/>
    <mergeCell ref="AT46:AY46"/>
    <mergeCell ref="BF46:BK46"/>
    <mergeCell ref="AZ47:BE47"/>
    <mergeCell ref="AN47:AS47"/>
    <mergeCell ref="V46:AA46"/>
    <mergeCell ref="AB46:AG46"/>
    <mergeCell ref="AH47:AM47"/>
    <mergeCell ref="AH48:AM48"/>
    <mergeCell ref="AB47:AG47"/>
    <mergeCell ref="AH46:AM46"/>
    <mergeCell ref="AN46:AS46"/>
    <mergeCell ref="HF48:HK48"/>
    <mergeCell ref="J47:O47"/>
    <mergeCell ref="P47:U47"/>
    <mergeCell ref="AB48:AG48"/>
    <mergeCell ref="V47:AA47"/>
    <mergeCell ref="C1:G1"/>
    <mergeCell ref="C19:G19"/>
    <mergeCell ref="J46:O46"/>
    <mergeCell ref="P46:U46"/>
    <mergeCell ref="P48:U48"/>
    <mergeCell ref="V48:AA48"/>
    <mergeCell ref="GT48:GY48"/>
    <mergeCell ref="GN47:GS47"/>
    <mergeCell ref="BF48:BK48"/>
    <mergeCell ref="EX47:FC47"/>
    <mergeCell ref="DN48:DS48"/>
    <mergeCell ref="DT47:DY47"/>
    <mergeCell ref="DH48:DM48"/>
    <mergeCell ref="FP48:FU48"/>
    <mergeCell ref="FV48:GA48"/>
    <mergeCell ref="DT46:DY46"/>
    <mergeCell ref="EL46:EQ46"/>
    <mergeCell ref="GH46:GM46"/>
    <mergeCell ref="GT46:GY46"/>
    <mergeCell ref="EX46:FC46"/>
    <mergeCell ref="FJ46:FO46"/>
    <mergeCell ref="DZ46:EE46"/>
    <mergeCell ref="ER46:EW46"/>
    <mergeCell ref="BX46:CC46"/>
    <mergeCell ref="BX47:CC47"/>
    <mergeCell ref="AZ48:BE48"/>
    <mergeCell ref="ER48:EW48"/>
    <mergeCell ref="EF46:EK46"/>
    <mergeCell ref="ER47:EW47"/>
    <mergeCell ref="BL47:BQ47"/>
    <mergeCell ref="DZ48:EE48"/>
    <mergeCell ref="DB48:DG48"/>
    <mergeCell ref="DN47:DS47"/>
    <mergeCell ref="DZ47:EE47"/>
    <mergeCell ref="FJ47:FO47"/>
    <mergeCell ref="EL47:EQ47"/>
    <mergeCell ref="HF47:HK47"/>
    <mergeCell ref="GH47:GM47"/>
    <mergeCell ref="HL47:HQ47"/>
    <mergeCell ref="EF47:EK47"/>
    <mergeCell ref="GB47:GG47"/>
    <mergeCell ref="GZ47:HE47"/>
    <mergeCell ref="IP47:IS47"/>
    <mergeCell ref="HX47:IC47"/>
    <mergeCell ref="IP48:IU48"/>
    <mergeCell ref="HR47:HW47"/>
    <mergeCell ref="HL46:HQ46"/>
    <mergeCell ref="HR46:HW46"/>
    <mergeCell ref="HR48:HW48"/>
    <mergeCell ref="IP46:IS46"/>
    <mergeCell ref="ID47:II47"/>
    <mergeCell ref="HX48:IC48"/>
    <mergeCell ref="IJ46:IO46"/>
    <mergeCell ref="ID48:II48"/>
    <mergeCell ref="IJ47:IO47"/>
    <mergeCell ref="HX46:IC46"/>
    <mergeCell ref="IJ48:IO48"/>
    <mergeCell ref="ID46:II46"/>
    <mergeCell ref="HL48:HQ48"/>
    <mergeCell ref="FD46:FI46"/>
    <mergeCell ref="FD47:FI47"/>
    <mergeCell ref="HF46:HK46"/>
    <mergeCell ref="GZ46:HE46"/>
    <mergeCell ref="FV47:GA47"/>
    <mergeCell ref="FP47:FU47"/>
    <mergeCell ref="GT47:GY47"/>
    <mergeCell ref="GN46:GS46"/>
    <mergeCell ref="FJ48:FO48"/>
    <mergeCell ref="GH48:GM48"/>
    <mergeCell ref="GZ48:HE48"/>
    <mergeCell ref="EX48:FC48"/>
    <mergeCell ref="FD48:FI48"/>
    <mergeCell ref="GN48:GS48"/>
    <mergeCell ref="GB48:GG48"/>
    <mergeCell ref="BL48:BQ48"/>
    <mergeCell ref="CJ48:CO48"/>
    <mergeCell ref="CP48:CU48"/>
    <mergeCell ref="BR48:BW48"/>
    <mergeCell ref="CD48:CI48"/>
    <mergeCell ref="EL48:EQ48"/>
    <mergeCell ref="DT48:DY48"/>
    <mergeCell ref="CV48:DA48"/>
    <mergeCell ref="BX48:CC48"/>
    <mergeCell ref="CD47:CI47"/>
    <mergeCell ref="CP47:CU47"/>
    <mergeCell ref="BR47:BW47"/>
    <mergeCell ref="DB47:DG47"/>
    <mergeCell ref="CV47:DA47"/>
    <mergeCell ref="CJ47:CO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2" zoomScale="125" workbookViewId="0">
      <selection activeCell="D44" sqref="D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5493</v>
      </c>
      <c r="G2" s="22"/>
    </row>
    <row r="3" spans="1:8">
      <c r="A3" s="267" t="s">
        <v>5340</v>
      </c>
      <c r="G3" s="31">
        <v>40633</v>
      </c>
    </row>
    <row r="4" spans="1:8">
      <c r="A4" s="267" t="s">
        <v>5131</v>
      </c>
      <c r="G4" s="24" t="s">
        <v>5774</v>
      </c>
    </row>
    <row r="5" spans="1:8">
      <c r="A5" s="267" t="s">
        <v>6133</v>
      </c>
    </row>
    <row r="6" spans="1:8">
      <c r="C6" s="49" t="s">
        <v>5250</v>
      </c>
      <c r="D6" s="173"/>
      <c r="E6" s="173"/>
      <c r="F6" s="248"/>
      <c r="G6" s="46"/>
      <c r="H6" s="199"/>
    </row>
    <row r="7" spans="1:8">
      <c r="C7" s="759" t="s">
        <v>5680</v>
      </c>
      <c r="D7" s="760"/>
      <c r="E7" s="760"/>
      <c r="F7" s="761" t="s">
        <v>5444</v>
      </c>
      <c r="G7" s="762"/>
      <c r="H7" s="199"/>
    </row>
    <row r="8" spans="1:8">
      <c r="A8" s="267" t="s">
        <v>6134</v>
      </c>
      <c r="C8" s="759" t="s">
        <v>5801</v>
      </c>
      <c r="D8" s="760"/>
      <c r="E8" s="760"/>
      <c r="F8" s="761" t="s">
        <v>5929</v>
      </c>
      <c r="G8" s="763"/>
      <c r="H8" s="199"/>
    </row>
    <row r="9" spans="1:8">
      <c r="A9" s="813" t="s">
        <v>5545</v>
      </c>
      <c r="B9" s="568"/>
      <c r="C9" s="759" t="s">
        <v>5312</v>
      </c>
      <c r="D9" s="760"/>
      <c r="E9" s="760"/>
      <c r="F9" s="761" t="s">
        <v>5346</v>
      </c>
      <c r="G9" s="763"/>
      <c r="H9" s="199"/>
    </row>
    <row r="10" spans="1:8">
      <c r="A10" s="560" t="s">
        <v>5027</v>
      </c>
      <c r="B10" s="568"/>
      <c r="C10" s="272"/>
      <c r="D10" s="174"/>
      <c r="E10" s="174"/>
      <c r="F10" s="249"/>
      <c r="G10" s="270"/>
      <c r="H10" s="199"/>
    </row>
    <row r="11" spans="1:8">
      <c r="A11" s="560" t="s">
        <v>4501</v>
      </c>
      <c r="B11" s="568"/>
      <c r="C11" s="47" t="s">
        <v>5763</v>
      </c>
      <c r="D11" s="199"/>
      <c r="E11" s="199"/>
      <c r="F11" s="273"/>
      <c r="G11" s="270"/>
      <c r="H11" s="199"/>
    </row>
    <row r="12" spans="1:8">
      <c r="A12" s="271" t="s">
        <v>4502</v>
      </c>
      <c r="B12" s="568"/>
      <c r="C12" s="47" t="s">
        <v>6296</v>
      </c>
      <c r="D12" s="174"/>
      <c r="E12" s="174"/>
      <c r="F12" s="249"/>
      <c r="G12" s="270"/>
      <c r="H12" s="199"/>
    </row>
    <row r="13" spans="1:8">
      <c r="A13" s="813"/>
      <c r="B13" s="568"/>
      <c r="C13" s="47" t="s">
        <v>4662</v>
      </c>
      <c r="D13" s="199"/>
      <c r="E13" s="199"/>
      <c r="F13" s="273"/>
      <c r="G13" s="270"/>
      <c r="H13" s="199"/>
    </row>
    <row r="14" spans="1:8">
      <c r="A14" s="274"/>
      <c r="C14" s="47" t="s">
        <v>5874</v>
      </c>
      <c r="D14" s="199"/>
      <c r="E14" s="199"/>
      <c r="F14" s="273"/>
      <c r="G14" s="275"/>
      <c r="H14" s="199"/>
    </row>
    <row r="15" spans="1:8">
      <c r="A15" s="274" t="s">
        <v>5866</v>
      </c>
      <c r="C15" s="272" t="s">
        <v>5555</v>
      </c>
      <c r="D15" s="199"/>
      <c r="E15" s="199"/>
      <c r="F15" s="273"/>
      <c r="G15" s="270"/>
      <c r="H15" s="199"/>
    </row>
    <row r="16" spans="1:8">
      <c r="A16" s="560" t="s">
        <v>4788</v>
      </c>
      <c r="C16" s="272" t="s">
        <v>985</v>
      </c>
      <c r="D16" s="199"/>
      <c r="E16" s="199"/>
      <c r="F16" s="273"/>
      <c r="G16" s="270"/>
      <c r="H16" s="199"/>
    </row>
    <row r="17" spans="1:8">
      <c r="C17" s="272"/>
      <c r="D17" s="199"/>
      <c r="E17" s="199"/>
      <c r="F17" s="273"/>
      <c r="G17" s="270"/>
      <c r="H17" s="199"/>
    </row>
    <row r="18" spans="1:8">
      <c r="C18" s="276" t="s">
        <v>4585</v>
      </c>
      <c r="D18" s="277"/>
      <c r="E18" s="277"/>
      <c r="F18" s="278"/>
      <c r="G18" s="279"/>
      <c r="H18" s="199"/>
    </row>
    <row r="19" spans="1:8">
      <c r="A19" s="267" t="s">
        <v>1967</v>
      </c>
      <c r="C19" s="950"/>
      <c r="D19" s="950"/>
      <c r="E19" s="950"/>
      <c r="F19" s="950"/>
      <c r="G19" s="950"/>
    </row>
    <row r="20" spans="1:8">
      <c r="A20" s="274" t="s">
        <v>5873</v>
      </c>
      <c r="C20" s="274"/>
      <c r="D20" s="274"/>
      <c r="E20" s="274"/>
      <c r="F20" s="280"/>
    </row>
    <row r="21" spans="1:8">
      <c r="A21" s="810"/>
      <c r="C21" s="274"/>
      <c r="D21" s="274"/>
      <c r="E21" s="274"/>
      <c r="F21" s="280"/>
    </row>
    <row r="22" spans="1:8" s="286" customFormat="1" ht="16" customHeight="1">
      <c r="A22" s="282"/>
      <c r="B22" s="18"/>
      <c r="C22" s="8"/>
      <c r="D22" s="8"/>
      <c r="E22" s="8"/>
      <c r="F22" s="283"/>
      <c r="G22" s="284"/>
      <c r="H22" s="285"/>
    </row>
    <row r="23" spans="1:8" ht="29" customHeight="1">
      <c r="A23" s="287" t="s">
        <v>5868</v>
      </c>
      <c r="B23" s="30" t="s">
        <v>5495</v>
      </c>
      <c r="C23" s="30" t="s">
        <v>5496</v>
      </c>
      <c r="D23" s="513" t="s">
        <v>5497</v>
      </c>
      <c r="E23" s="30" t="s">
        <v>5489</v>
      </c>
      <c r="F23" s="253" t="s">
        <v>5764</v>
      </c>
      <c r="G23" s="30" t="s">
        <v>5995</v>
      </c>
      <c r="H23" s="13"/>
    </row>
    <row r="24" spans="1:8">
      <c r="A24" s="288">
        <v>40641</v>
      </c>
      <c r="B24" s="289" t="s">
        <v>2615</v>
      </c>
      <c r="C24" s="290">
        <v>180</v>
      </c>
      <c r="D24" s="291">
        <v>1.75</v>
      </c>
      <c r="E24" s="290">
        <f t="shared" ref="E24:E34" si="0">C24*D24</f>
        <v>315</v>
      </c>
      <c r="F24" s="233">
        <v>0.15</v>
      </c>
      <c r="G24" s="223">
        <f t="shared" ref="G24:G39" si="1">E24*(1-F24)</f>
        <v>267.75</v>
      </c>
      <c r="H24" s="13"/>
    </row>
    <row r="25" spans="1:8">
      <c r="A25" s="23"/>
      <c r="B25" s="289" t="s">
        <v>5996</v>
      </c>
      <c r="C25" s="290"/>
      <c r="D25" s="291"/>
      <c r="E25" s="290">
        <f t="shared" si="0"/>
        <v>0</v>
      </c>
      <c r="F25" s="292"/>
      <c r="G25" s="223">
        <f t="shared" si="1"/>
        <v>0</v>
      </c>
      <c r="H25" s="178"/>
    </row>
    <row r="26" spans="1:8">
      <c r="A26" s="293"/>
      <c r="B26" s="294" t="s">
        <v>5871</v>
      </c>
      <c r="C26" s="290"/>
      <c r="D26" s="291"/>
      <c r="E26" s="290">
        <f t="shared" si="0"/>
        <v>0</v>
      </c>
      <c r="F26" s="292"/>
      <c r="G26" s="223">
        <f t="shared" si="1"/>
        <v>0</v>
      </c>
      <c r="H26" s="178"/>
    </row>
    <row r="27" spans="1:8">
      <c r="A27" s="293"/>
      <c r="B27" s="294" t="s">
        <v>5872</v>
      </c>
      <c r="C27" s="290">
        <v>60</v>
      </c>
      <c r="D27" s="291">
        <v>3.25</v>
      </c>
      <c r="E27" s="290">
        <f t="shared" si="0"/>
        <v>195</v>
      </c>
      <c r="F27" s="292">
        <v>0.15</v>
      </c>
      <c r="G27" s="223">
        <f t="shared" si="1"/>
        <v>165.75</v>
      </c>
      <c r="H27" s="178"/>
    </row>
    <row r="28" spans="1:8">
      <c r="A28" s="293"/>
      <c r="B28" s="294" t="s">
        <v>5371</v>
      </c>
      <c r="C28" s="290"/>
      <c r="D28" s="291"/>
      <c r="E28" s="290">
        <f t="shared" si="0"/>
        <v>0</v>
      </c>
      <c r="F28" s="292"/>
      <c r="G28" s="223">
        <f t="shared" si="1"/>
        <v>0</v>
      </c>
      <c r="H28" s="178"/>
    </row>
    <row r="29" spans="1:8">
      <c r="A29" s="293"/>
      <c r="B29" s="294" t="s">
        <v>5406</v>
      </c>
      <c r="C29" s="290"/>
      <c r="D29" s="291"/>
      <c r="E29" s="290">
        <f t="shared" si="0"/>
        <v>0</v>
      </c>
      <c r="F29" s="292"/>
      <c r="G29" s="223">
        <f t="shared" si="1"/>
        <v>0</v>
      </c>
      <c r="H29" s="178"/>
    </row>
    <row r="30" spans="1:8">
      <c r="A30" s="293"/>
      <c r="B30" s="294" t="s">
        <v>5407</v>
      </c>
      <c r="C30" s="290"/>
      <c r="D30" s="291"/>
      <c r="E30" s="290">
        <f t="shared" si="0"/>
        <v>0</v>
      </c>
      <c r="F30" s="292"/>
      <c r="G30" s="223">
        <f t="shared" si="1"/>
        <v>0</v>
      </c>
      <c r="H30" s="178"/>
    </row>
    <row r="31" spans="1:8">
      <c r="A31" s="293"/>
      <c r="B31" s="294" t="s">
        <v>5124</v>
      </c>
      <c r="C31" s="290"/>
      <c r="D31" s="291"/>
      <c r="E31" s="290">
        <f t="shared" si="0"/>
        <v>0</v>
      </c>
      <c r="F31" s="292"/>
      <c r="G31" s="223">
        <f t="shared" si="1"/>
        <v>0</v>
      </c>
      <c r="H31" s="178"/>
    </row>
    <row r="32" spans="1:8">
      <c r="A32" s="293"/>
      <c r="B32" s="294" t="s">
        <v>5412</v>
      </c>
      <c r="C32" s="290"/>
      <c r="D32" s="291"/>
      <c r="E32" s="290">
        <f t="shared" si="0"/>
        <v>0</v>
      </c>
      <c r="F32" s="292"/>
      <c r="G32" s="223">
        <f t="shared" si="1"/>
        <v>0</v>
      </c>
      <c r="H32" s="178"/>
    </row>
    <row r="33" spans="1:253">
      <c r="A33" s="293"/>
      <c r="B33" s="294" t="s">
        <v>5530</v>
      </c>
      <c r="C33" s="295">
        <v>75</v>
      </c>
      <c r="D33" s="296">
        <v>3</v>
      </c>
      <c r="E33" s="290">
        <f t="shared" si="0"/>
        <v>225</v>
      </c>
      <c r="F33" s="297"/>
      <c r="G33" s="223">
        <f t="shared" si="1"/>
        <v>225</v>
      </c>
      <c r="H33" s="178"/>
    </row>
    <row r="34" spans="1:253">
      <c r="A34" s="293"/>
      <c r="B34" s="294" t="s">
        <v>5799</v>
      </c>
      <c r="C34" s="290">
        <v>40</v>
      </c>
      <c r="D34" s="291">
        <v>5</v>
      </c>
      <c r="E34" s="290">
        <f t="shared" si="0"/>
        <v>200</v>
      </c>
      <c r="F34" s="292"/>
      <c r="G34" s="223">
        <f t="shared" si="1"/>
        <v>200</v>
      </c>
      <c r="H34" s="13"/>
    </row>
    <row r="35" spans="1:253">
      <c r="A35" s="293"/>
      <c r="B35" s="556" t="s">
        <v>5135</v>
      </c>
      <c r="C35" s="290">
        <v>300</v>
      </c>
      <c r="D35" s="296" t="s">
        <v>5161</v>
      </c>
      <c r="E35" s="290">
        <v>300</v>
      </c>
      <c r="F35" s="297"/>
      <c r="G35" s="223">
        <f t="shared" si="1"/>
        <v>300</v>
      </c>
      <c r="H35" s="13"/>
    </row>
    <row r="36" spans="1:253">
      <c r="A36" s="293"/>
      <c r="B36" s="294" t="s">
        <v>2174</v>
      </c>
      <c r="C36" s="290">
        <v>40</v>
      </c>
      <c r="D36" s="291">
        <v>5</v>
      </c>
      <c r="E36" s="290">
        <f>C36*D36</f>
        <v>200</v>
      </c>
      <c r="F36" s="297"/>
      <c r="G36" s="223">
        <f t="shared" si="1"/>
        <v>200</v>
      </c>
      <c r="H36" s="13"/>
    </row>
    <row r="37" spans="1:253">
      <c r="A37" s="293"/>
      <c r="B37" s="294" t="s">
        <v>5183</v>
      </c>
      <c r="C37" s="290"/>
      <c r="D37" s="291"/>
      <c r="E37" s="290">
        <f>C37*D37</f>
        <v>0</v>
      </c>
      <c r="F37" s="292"/>
      <c r="G37" s="223">
        <f t="shared" si="1"/>
        <v>0</v>
      </c>
      <c r="H37" s="13"/>
    </row>
    <row r="38" spans="1:253">
      <c r="A38" s="293"/>
      <c r="B38" s="457" t="s">
        <v>5809</v>
      </c>
      <c r="C38" s="290"/>
      <c r="D38" s="298"/>
      <c r="E38" s="290">
        <f>C38*D38</f>
        <v>0</v>
      </c>
      <c r="F38" s="297"/>
      <c r="G38" s="223">
        <f t="shared" si="1"/>
        <v>0</v>
      </c>
      <c r="H38" s="13"/>
    </row>
    <row r="39" spans="1:253" ht="16" thickBot="1">
      <c r="A39" s="293"/>
      <c r="B39" s="299"/>
      <c r="C39" s="300"/>
      <c r="D39" s="301"/>
      <c r="E39" s="300"/>
      <c r="F39" s="302"/>
      <c r="G39" s="230">
        <f t="shared" si="1"/>
        <v>0</v>
      </c>
      <c r="H39" s="13"/>
    </row>
    <row r="40" spans="1:253" s="308" customFormat="1" ht="16" customHeight="1">
      <c r="A40" s="303"/>
      <c r="B40" s="12" t="s">
        <v>5810</v>
      </c>
      <c r="C40" s="304"/>
      <c r="D40" s="304"/>
      <c r="E40" s="226">
        <f>SUM(E24:E39)</f>
        <v>1435</v>
      </c>
      <c r="F40" s="226"/>
      <c r="G40" s="226">
        <f>SUM(G24:G39)</f>
        <v>1358.5</v>
      </c>
      <c r="H40" s="307"/>
    </row>
    <row r="42" spans="1:253">
      <c r="C42" s="309" t="s">
        <v>5106</v>
      </c>
      <c r="D42" s="537">
        <v>1307.5</v>
      </c>
      <c r="E42" s="310"/>
      <c r="F42" s="311"/>
    </row>
    <row r="43" spans="1:253">
      <c r="C43" s="309" t="s">
        <v>5675</v>
      </c>
      <c r="D43" s="537">
        <f>G40-D42</f>
        <v>51</v>
      </c>
      <c r="E43" s="310"/>
      <c r="F43" s="311"/>
    </row>
    <row r="45" spans="1:253">
      <c r="C45" s="1" t="s">
        <v>5786</v>
      </c>
      <c r="D45" s="1"/>
      <c r="E45" s="1"/>
      <c r="F45" s="312"/>
      <c r="G45" s="1"/>
      <c r="H45" s="1"/>
      <c r="I45" s="1"/>
    </row>
    <row r="46" spans="1:253">
      <c r="C46" s="1" t="s">
        <v>5926</v>
      </c>
      <c r="D46" s="1"/>
      <c r="E46" s="1"/>
      <c r="F46" s="312"/>
      <c r="G46" s="1"/>
      <c r="H46" s="1"/>
      <c r="I46" s="1"/>
    </row>
    <row r="47" spans="1:253">
      <c r="C47" s="811" t="s">
        <v>5159</v>
      </c>
      <c r="D47" s="811"/>
      <c r="E47" s="811"/>
      <c r="F47" s="812"/>
      <c r="G47" s="811"/>
      <c r="H47" s="811"/>
      <c r="I47" s="315"/>
      <c r="J47" s="948"/>
      <c r="K47" s="948"/>
      <c r="L47" s="948"/>
      <c r="M47" s="948"/>
      <c r="N47" s="948"/>
      <c r="O47" s="948"/>
      <c r="P47" s="948"/>
      <c r="Q47" s="948"/>
      <c r="R47" s="948"/>
      <c r="S47" s="948"/>
      <c r="T47" s="948"/>
      <c r="U47" s="948"/>
      <c r="V47" s="948" t="s">
        <v>5786</v>
      </c>
      <c r="W47" s="948"/>
      <c r="X47" s="948"/>
      <c r="Y47" s="948"/>
      <c r="Z47" s="948"/>
      <c r="AA47" s="948"/>
      <c r="AB47" s="948" t="s">
        <v>5786</v>
      </c>
      <c r="AC47" s="948"/>
      <c r="AD47" s="948"/>
      <c r="AE47" s="948"/>
      <c r="AF47" s="948"/>
      <c r="AG47" s="948"/>
      <c r="AH47" s="948" t="s">
        <v>5786</v>
      </c>
      <c r="AI47" s="948"/>
      <c r="AJ47" s="948"/>
      <c r="AK47" s="948"/>
      <c r="AL47" s="948"/>
      <c r="AM47" s="948"/>
      <c r="AN47" s="948" t="s">
        <v>5786</v>
      </c>
      <c r="AO47" s="948"/>
      <c r="AP47" s="948"/>
      <c r="AQ47" s="948"/>
      <c r="AR47" s="948"/>
      <c r="AS47" s="948"/>
      <c r="AT47" s="948" t="s">
        <v>5786</v>
      </c>
      <c r="AU47" s="948"/>
      <c r="AV47" s="948"/>
      <c r="AW47" s="948"/>
      <c r="AX47" s="948"/>
      <c r="AY47" s="948"/>
      <c r="AZ47" s="948" t="s">
        <v>5786</v>
      </c>
      <c r="BA47" s="948"/>
      <c r="BB47" s="948"/>
      <c r="BC47" s="948"/>
      <c r="BD47" s="948"/>
      <c r="BE47" s="948"/>
      <c r="BF47" s="948" t="s">
        <v>5786</v>
      </c>
      <c r="BG47" s="948"/>
      <c r="BH47" s="948"/>
      <c r="BI47" s="948"/>
      <c r="BJ47" s="948"/>
      <c r="BK47" s="948"/>
      <c r="BL47" s="948" t="s">
        <v>5786</v>
      </c>
      <c r="BM47" s="948"/>
      <c r="BN47" s="948"/>
      <c r="BO47" s="948"/>
      <c r="BP47" s="948"/>
      <c r="BQ47" s="948"/>
      <c r="BR47" s="948" t="s">
        <v>5786</v>
      </c>
      <c r="BS47" s="948"/>
      <c r="BT47" s="948"/>
      <c r="BU47" s="948"/>
      <c r="BV47" s="948"/>
      <c r="BW47" s="948"/>
      <c r="BX47" s="948" t="s">
        <v>5786</v>
      </c>
      <c r="BY47" s="948"/>
      <c r="BZ47" s="948"/>
      <c r="CA47" s="948"/>
      <c r="CB47" s="948"/>
      <c r="CC47" s="948"/>
      <c r="CD47" s="948" t="s">
        <v>5786</v>
      </c>
      <c r="CE47" s="948"/>
      <c r="CF47" s="948"/>
      <c r="CG47" s="948"/>
      <c r="CH47" s="948"/>
      <c r="CI47" s="948"/>
      <c r="CJ47" s="948" t="s">
        <v>5786</v>
      </c>
      <c r="CK47" s="948"/>
      <c r="CL47" s="948"/>
      <c r="CM47" s="948"/>
      <c r="CN47" s="948"/>
      <c r="CO47" s="948"/>
      <c r="CP47" s="948" t="s">
        <v>5786</v>
      </c>
      <c r="CQ47" s="948"/>
      <c r="CR47" s="948"/>
      <c r="CS47" s="948"/>
      <c r="CT47" s="948"/>
      <c r="CU47" s="948"/>
      <c r="CV47" s="948" t="s">
        <v>5786</v>
      </c>
      <c r="CW47" s="948"/>
      <c r="CX47" s="948"/>
      <c r="CY47" s="948"/>
      <c r="CZ47" s="948"/>
      <c r="DA47" s="948"/>
      <c r="DB47" s="948" t="s">
        <v>5786</v>
      </c>
      <c r="DC47" s="948"/>
      <c r="DD47" s="948"/>
      <c r="DE47" s="948"/>
      <c r="DF47" s="948"/>
      <c r="DG47" s="948"/>
      <c r="DH47" s="948" t="s">
        <v>5786</v>
      </c>
      <c r="DI47" s="948"/>
      <c r="DJ47" s="948"/>
      <c r="DK47" s="948"/>
      <c r="DL47" s="948"/>
      <c r="DM47" s="948"/>
      <c r="DN47" s="948" t="s">
        <v>5786</v>
      </c>
      <c r="DO47" s="948"/>
      <c r="DP47" s="948"/>
      <c r="DQ47" s="948"/>
      <c r="DR47" s="948"/>
      <c r="DS47" s="948"/>
      <c r="DT47" s="948" t="s">
        <v>5786</v>
      </c>
      <c r="DU47" s="948"/>
      <c r="DV47" s="948"/>
      <c r="DW47" s="948"/>
      <c r="DX47" s="948"/>
      <c r="DY47" s="948"/>
      <c r="DZ47" s="948" t="s">
        <v>5786</v>
      </c>
      <c r="EA47" s="948"/>
      <c r="EB47" s="948"/>
      <c r="EC47" s="948"/>
      <c r="ED47" s="948"/>
      <c r="EE47" s="948"/>
      <c r="EF47" s="948" t="s">
        <v>5786</v>
      </c>
      <c r="EG47" s="948"/>
      <c r="EH47" s="948"/>
      <c r="EI47" s="948"/>
      <c r="EJ47" s="948"/>
      <c r="EK47" s="948"/>
      <c r="EL47" s="948" t="s">
        <v>5786</v>
      </c>
      <c r="EM47" s="948"/>
      <c r="EN47" s="948"/>
      <c r="EO47" s="948"/>
      <c r="EP47" s="948"/>
      <c r="EQ47" s="948"/>
      <c r="ER47" s="948" t="s">
        <v>5786</v>
      </c>
      <c r="ES47" s="948"/>
      <c r="ET47" s="948"/>
      <c r="EU47" s="948"/>
      <c r="EV47" s="948"/>
      <c r="EW47" s="948"/>
      <c r="EX47" s="948" t="s">
        <v>5786</v>
      </c>
      <c r="EY47" s="948"/>
      <c r="EZ47" s="948"/>
      <c r="FA47" s="948"/>
      <c r="FB47" s="948"/>
      <c r="FC47" s="948"/>
      <c r="FD47" s="948" t="s">
        <v>5786</v>
      </c>
      <c r="FE47" s="948"/>
      <c r="FF47" s="948"/>
      <c r="FG47" s="948"/>
      <c r="FH47" s="948"/>
      <c r="FI47" s="948"/>
      <c r="FJ47" s="948" t="s">
        <v>5786</v>
      </c>
      <c r="FK47" s="948"/>
      <c r="FL47" s="948"/>
      <c r="FM47" s="948"/>
      <c r="FN47" s="948"/>
      <c r="FO47" s="948"/>
      <c r="FP47" s="948" t="s">
        <v>5786</v>
      </c>
      <c r="FQ47" s="948"/>
      <c r="FR47" s="948"/>
      <c r="FS47" s="948"/>
      <c r="FT47" s="948"/>
      <c r="FU47" s="948"/>
      <c r="FV47" s="948" t="s">
        <v>5786</v>
      </c>
      <c r="FW47" s="948"/>
      <c r="FX47" s="948"/>
      <c r="FY47" s="948"/>
      <c r="FZ47" s="948"/>
      <c r="GA47" s="948"/>
      <c r="GB47" s="948" t="s">
        <v>5786</v>
      </c>
      <c r="GC47" s="948"/>
      <c r="GD47" s="948"/>
      <c r="GE47" s="948"/>
      <c r="GF47" s="948"/>
      <c r="GG47" s="948"/>
      <c r="GH47" s="948" t="s">
        <v>5786</v>
      </c>
      <c r="GI47" s="948"/>
      <c r="GJ47" s="948"/>
      <c r="GK47" s="948"/>
      <c r="GL47" s="948"/>
      <c r="GM47" s="948"/>
      <c r="GN47" s="948" t="s">
        <v>5786</v>
      </c>
      <c r="GO47" s="948"/>
      <c r="GP47" s="948"/>
      <c r="GQ47" s="948"/>
      <c r="GR47" s="948"/>
      <c r="GS47" s="948"/>
      <c r="GT47" s="948" t="s">
        <v>5786</v>
      </c>
      <c r="GU47" s="948"/>
      <c r="GV47" s="948"/>
      <c r="GW47" s="948"/>
      <c r="GX47" s="948"/>
      <c r="GY47" s="948"/>
      <c r="GZ47" s="948" t="s">
        <v>5786</v>
      </c>
      <c r="HA47" s="948"/>
      <c r="HB47" s="948"/>
      <c r="HC47" s="948"/>
      <c r="HD47" s="948"/>
      <c r="HE47" s="948"/>
      <c r="HF47" s="948" t="s">
        <v>5786</v>
      </c>
      <c r="HG47" s="948"/>
      <c r="HH47" s="948"/>
      <c r="HI47" s="948"/>
      <c r="HJ47" s="948"/>
      <c r="HK47" s="948"/>
      <c r="HL47" s="948" t="s">
        <v>5786</v>
      </c>
      <c r="HM47" s="948"/>
      <c r="HN47" s="948"/>
      <c r="HO47" s="948"/>
      <c r="HP47" s="948"/>
      <c r="HQ47" s="948"/>
      <c r="HR47" s="948" t="s">
        <v>5786</v>
      </c>
      <c r="HS47" s="948"/>
      <c r="HT47" s="948"/>
      <c r="HU47" s="948"/>
      <c r="HV47" s="948"/>
      <c r="HW47" s="948"/>
      <c r="HX47" s="948" t="s">
        <v>5786</v>
      </c>
      <c r="HY47" s="948"/>
      <c r="HZ47" s="948"/>
      <c r="IA47" s="948"/>
      <c r="IB47" s="948"/>
      <c r="IC47" s="948"/>
      <c r="ID47" s="948" t="s">
        <v>5786</v>
      </c>
      <c r="IE47" s="948"/>
      <c r="IF47" s="948"/>
      <c r="IG47" s="948"/>
      <c r="IH47" s="948"/>
      <c r="II47" s="948"/>
      <c r="IJ47" s="948" t="s">
        <v>5786</v>
      </c>
      <c r="IK47" s="948"/>
      <c r="IL47" s="948"/>
      <c r="IM47" s="948"/>
      <c r="IN47" s="948"/>
      <c r="IO47" s="948"/>
      <c r="IP47" s="948" t="s">
        <v>5786</v>
      </c>
      <c r="IQ47" s="948"/>
      <c r="IR47" s="948"/>
      <c r="IS47" s="948"/>
    </row>
    <row r="48" spans="1:253">
      <c r="C48" s="1" t="s">
        <v>5167</v>
      </c>
      <c r="D48" s="1"/>
      <c r="E48" s="1"/>
      <c r="F48" s="312"/>
      <c r="G48" s="1"/>
      <c r="H48" s="1"/>
      <c r="I48" s="1"/>
      <c r="J48" s="948"/>
      <c r="K48" s="948"/>
      <c r="L48" s="948"/>
      <c r="M48" s="948"/>
      <c r="N48" s="948"/>
      <c r="O48" s="948"/>
      <c r="P48" s="948"/>
      <c r="Q48" s="948"/>
      <c r="R48" s="948"/>
      <c r="S48" s="948"/>
      <c r="T48" s="948"/>
      <c r="U48" s="948"/>
      <c r="V48" s="948" t="s">
        <v>4939</v>
      </c>
      <c r="W48" s="948"/>
      <c r="X48" s="948"/>
      <c r="Y48" s="948"/>
      <c r="Z48" s="948"/>
      <c r="AA48" s="948"/>
      <c r="AB48" s="948" t="s">
        <v>4939</v>
      </c>
      <c r="AC48" s="948"/>
      <c r="AD48" s="948"/>
      <c r="AE48" s="948"/>
      <c r="AF48" s="948"/>
      <c r="AG48" s="948"/>
      <c r="AH48" s="948" t="s">
        <v>4939</v>
      </c>
      <c r="AI48" s="948"/>
      <c r="AJ48" s="948"/>
      <c r="AK48" s="948"/>
      <c r="AL48" s="948"/>
      <c r="AM48" s="948"/>
      <c r="AN48" s="948" t="s">
        <v>4939</v>
      </c>
      <c r="AO48" s="948"/>
      <c r="AP48" s="948"/>
      <c r="AQ48" s="948"/>
      <c r="AR48" s="948"/>
      <c r="AS48" s="948"/>
      <c r="AT48" s="948" t="s">
        <v>4939</v>
      </c>
      <c r="AU48" s="948"/>
      <c r="AV48" s="948"/>
      <c r="AW48" s="948"/>
      <c r="AX48" s="948"/>
      <c r="AY48" s="948"/>
      <c r="AZ48" s="948" t="s">
        <v>4939</v>
      </c>
      <c r="BA48" s="948"/>
      <c r="BB48" s="948"/>
      <c r="BC48" s="948"/>
      <c r="BD48" s="948"/>
      <c r="BE48" s="948"/>
      <c r="BF48" s="948" t="s">
        <v>4939</v>
      </c>
      <c r="BG48" s="948"/>
      <c r="BH48" s="948"/>
      <c r="BI48" s="948"/>
      <c r="BJ48" s="948"/>
      <c r="BK48" s="948"/>
      <c r="BL48" s="948" t="s">
        <v>4939</v>
      </c>
      <c r="BM48" s="948"/>
      <c r="BN48" s="948"/>
      <c r="BO48" s="948"/>
      <c r="BP48" s="948"/>
      <c r="BQ48" s="948"/>
      <c r="BR48" s="948" t="s">
        <v>4939</v>
      </c>
      <c r="BS48" s="948"/>
      <c r="BT48" s="948"/>
      <c r="BU48" s="948"/>
      <c r="BV48" s="948"/>
      <c r="BW48" s="948"/>
      <c r="BX48" s="948" t="s">
        <v>4939</v>
      </c>
      <c r="BY48" s="948"/>
      <c r="BZ48" s="948"/>
      <c r="CA48" s="948"/>
      <c r="CB48" s="948"/>
      <c r="CC48" s="948"/>
      <c r="CD48" s="948" t="s">
        <v>4939</v>
      </c>
      <c r="CE48" s="948"/>
      <c r="CF48" s="948"/>
      <c r="CG48" s="948"/>
      <c r="CH48" s="948"/>
      <c r="CI48" s="948"/>
      <c r="CJ48" s="948" t="s">
        <v>4939</v>
      </c>
      <c r="CK48" s="948"/>
      <c r="CL48" s="948"/>
      <c r="CM48" s="948"/>
      <c r="CN48" s="948"/>
      <c r="CO48" s="948"/>
      <c r="CP48" s="948" t="s">
        <v>4939</v>
      </c>
      <c r="CQ48" s="948"/>
      <c r="CR48" s="948"/>
      <c r="CS48" s="948"/>
      <c r="CT48" s="948"/>
      <c r="CU48" s="948"/>
      <c r="CV48" s="948" t="s">
        <v>4939</v>
      </c>
      <c r="CW48" s="948"/>
      <c r="CX48" s="948"/>
      <c r="CY48" s="948"/>
      <c r="CZ48" s="948"/>
      <c r="DA48" s="948"/>
      <c r="DB48" s="948" t="s">
        <v>4939</v>
      </c>
      <c r="DC48" s="948"/>
      <c r="DD48" s="948"/>
      <c r="DE48" s="948"/>
      <c r="DF48" s="948"/>
      <c r="DG48" s="948"/>
      <c r="DH48" s="948" t="s">
        <v>4939</v>
      </c>
      <c r="DI48" s="948"/>
      <c r="DJ48" s="948"/>
      <c r="DK48" s="948"/>
      <c r="DL48" s="948"/>
      <c r="DM48" s="948"/>
      <c r="DN48" s="948" t="s">
        <v>4939</v>
      </c>
      <c r="DO48" s="948"/>
      <c r="DP48" s="948"/>
      <c r="DQ48" s="948"/>
      <c r="DR48" s="948"/>
      <c r="DS48" s="948"/>
      <c r="DT48" s="948" t="s">
        <v>4939</v>
      </c>
      <c r="DU48" s="948"/>
      <c r="DV48" s="948"/>
      <c r="DW48" s="948"/>
      <c r="DX48" s="948"/>
      <c r="DY48" s="948"/>
      <c r="DZ48" s="948" t="s">
        <v>4939</v>
      </c>
      <c r="EA48" s="948"/>
      <c r="EB48" s="948"/>
      <c r="EC48" s="948"/>
      <c r="ED48" s="948"/>
      <c r="EE48" s="948"/>
      <c r="EF48" s="948" t="s">
        <v>4939</v>
      </c>
      <c r="EG48" s="948"/>
      <c r="EH48" s="948"/>
      <c r="EI48" s="948"/>
      <c r="EJ48" s="948"/>
      <c r="EK48" s="948"/>
      <c r="EL48" s="948" t="s">
        <v>4939</v>
      </c>
      <c r="EM48" s="948"/>
      <c r="EN48" s="948"/>
      <c r="EO48" s="948"/>
      <c r="EP48" s="948"/>
      <c r="EQ48" s="948"/>
      <c r="ER48" s="948" t="s">
        <v>4939</v>
      </c>
      <c r="ES48" s="948"/>
      <c r="ET48" s="948"/>
      <c r="EU48" s="948"/>
      <c r="EV48" s="948"/>
      <c r="EW48" s="948"/>
      <c r="EX48" s="948" t="s">
        <v>4939</v>
      </c>
      <c r="EY48" s="948"/>
      <c r="EZ48" s="948"/>
      <c r="FA48" s="948"/>
      <c r="FB48" s="948"/>
      <c r="FC48" s="948"/>
      <c r="FD48" s="948" t="s">
        <v>4939</v>
      </c>
      <c r="FE48" s="948"/>
      <c r="FF48" s="948"/>
      <c r="FG48" s="948"/>
      <c r="FH48" s="948"/>
      <c r="FI48" s="948"/>
      <c r="FJ48" s="948" t="s">
        <v>4939</v>
      </c>
      <c r="FK48" s="948"/>
      <c r="FL48" s="948"/>
      <c r="FM48" s="948"/>
      <c r="FN48" s="948"/>
      <c r="FO48" s="948"/>
      <c r="FP48" s="948" t="s">
        <v>4939</v>
      </c>
      <c r="FQ48" s="948"/>
      <c r="FR48" s="948"/>
      <c r="FS48" s="948"/>
      <c r="FT48" s="948"/>
      <c r="FU48" s="948"/>
      <c r="FV48" s="948" t="s">
        <v>4939</v>
      </c>
      <c r="FW48" s="948"/>
      <c r="FX48" s="948"/>
      <c r="FY48" s="948"/>
      <c r="FZ48" s="948"/>
      <c r="GA48" s="948"/>
      <c r="GB48" s="948" t="s">
        <v>4939</v>
      </c>
      <c r="GC48" s="948"/>
      <c r="GD48" s="948"/>
      <c r="GE48" s="948"/>
      <c r="GF48" s="948"/>
      <c r="GG48" s="948"/>
      <c r="GH48" s="948" t="s">
        <v>4939</v>
      </c>
      <c r="GI48" s="948"/>
      <c r="GJ48" s="948"/>
      <c r="GK48" s="948"/>
      <c r="GL48" s="948"/>
      <c r="GM48" s="948"/>
      <c r="GN48" s="948" t="s">
        <v>4939</v>
      </c>
      <c r="GO48" s="948"/>
      <c r="GP48" s="948"/>
      <c r="GQ48" s="948"/>
      <c r="GR48" s="948"/>
      <c r="GS48" s="948"/>
      <c r="GT48" s="948" t="s">
        <v>4939</v>
      </c>
      <c r="GU48" s="948"/>
      <c r="GV48" s="948"/>
      <c r="GW48" s="948"/>
      <c r="GX48" s="948"/>
      <c r="GY48" s="948"/>
      <c r="GZ48" s="948" t="s">
        <v>4939</v>
      </c>
      <c r="HA48" s="948"/>
      <c r="HB48" s="948"/>
      <c r="HC48" s="948"/>
      <c r="HD48" s="948"/>
      <c r="HE48" s="948"/>
      <c r="HF48" s="948" t="s">
        <v>4939</v>
      </c>
      <c r="HG48" s="948"/>
      <c r="HH48" s="948"/>
      <c r="HI48" s="948"/>
      <c r="HJ48" s="948"/>
      <c r="HK48" s="948"/>
      <c r="HL48" s="948" t="s">
        <v>4939</v>
      </c>
      <c r="HM48" s="948"/>
      <c r="HN48" s="948"/>
      <c r="HO48" s="948"/>
      <c r="HP48" s="948"/>
      <c r="HQ48" s="948"/>
      <c r="HR48" s="948" t="s">
        <v>4939</v>
      </c>
      <c r="HS48" s="948"/>
      <c r="HT48" s="948"/>
      <c r="HU48" s="948"/>
      <c r="HV48" s="948"/>
      <c r="HW48" s="948"/>
      <c r="HX48" s="948" t="s">
        <v>4939</v>
      </c>
      <c r="HY48" s="948"/>
      <c r="HZ48" s="948"/>
      <c r="IA48" s="948"/>
      <c r="IB48" s="948"/>
      <c r="IC48" s="948"/>
      <c r="ID48" s="948" t="s">
        <v>4939</v>
      </c>
      <c r="IE48" s="948"/>
      <c r="IF48" s="948"/>
      <c r="IG48" s="948"/>
      <c r="IH48" s="948"/>
      <c r="II48" s="948"/>
      <c r="IJ48" s="948" t="s">
        <v>4939</v>
      </c>
      <c r="IK48" s="948"/>
      <c r="IL48" s="948"/>
      <c r="IM48" s="948"/>
      <c r="IN48" s="948"/>
      <c r="IO48" s="948"/>
      <c r="IP48" s="948" t="s">
        <v>4939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5167</v>
      </c>
      <c r="W49" s="948"/>
      <c r="X49" s="948"/>
      <c r="Y49" s="948"/>
      <c r="Z49" s="948"/>
      <c r="AA49" s="948"/>
      <c r="AB49" s="948" t="s">
        <v>5167</v>
      </c>
      <c r="AC49" s="948"/>
      <c r="AD49" s="948"/>
      <c r="AE49" s="948"/>
      <c r="AF49" s="948"/>
      <c r="AG49" s="948"/>
      <c r="AH49" s="948" t="s">
        <v>5167</v>
      </c>
      <c r="AI49" s="948"/>
      <c r="AJ49" s="948"/>
      <c r="AK49" s="948"/>
      <c r="AL49" s="948"/>
      <c r="AM49" s="948"/>
      <c r="AN49" s="948" t="s">
        <v>5167</v>
      </c>
      <c r="AO49" s="948"/>
      <c r="AP49" s="948"/>
      <c r="AQ49" s="948"/>
      <c r="AR49" s="948"/>
      <c r="AS49" s="948"/>
      <c r="AT49" s="948" t="s">
        <v>5167</v>
      </c>
      <c r="AU49" s="948"/>
      <c r="AV49" s="948"/>
      <c r="AW49" s="948"/>
      <c r="AX49" s="948"/>
      <c r="AY49" s="948"/>
      <c r="AZ49" s="948" t="s">
        <v>5167</v>
      </c>
      <c r="BA49" s="948"/>
      <c r="BB49" s="948"/>
      <c r="BC49" s="948"/>
      <c r="BD49" s="948"/>
      <c r="BE49" s="948"/>
      <c r="BF49" s="948" t="s">
        <v>5167</v>
      </c>
      <c r="BG49" s="948"/>
      <c r="BH49" s="948"/>
      <c r="BI49" s="948"/>
      <c r="BJ49" s="948"/>
      <c r="BK49" s="948"/>
      <c r="BL49" s="948" t="s">
        <v>5167</v>
      </c>
      <c r="BM49" s="948"/>
      <c r="BN49" s="948"/>
      <c r="BO49" s="948"/>
      <c r="BP49" s="948"/>
      <c r="BQ49" s="948"/>
      <c r="BR49" s="948" t="s">
        <v>5167</v>
      </c>
      <c r="BS49" s="948"/>
      <c r="BT49" s="948"/>
      <c r="BU49" s="948"/>
      <c r="BV49" s="948"/>
      <c r="BW49" s="948"/>
      <c r="BX49" s="948" t="s">
        <v>5167</v>
      </c>
      <c r="BY49" s="948"/>
      <c r="BZ49" s="948"/>
      <c r="CA49" s="948"/>
      <c r="CB49" s="948"/>
      <c r="CC49" s="948"/>
      <c r="CD49" s="948" t="s">
        <v>5167</v>
      </c>
      <c r="CE49" s="948"/>
      <c r="CF49" s="948"/>
      <c r="CG49" s="948"/>
      <c r="CH49" s="948"/>
      <c r="CI49" s="948"/>
      <c r="CJ49" s="948" t="s">
        <v>5167</v>
      </c>
      <c r="CK49" s="948"/>
      <c r="CL49" s="948"/>
      <c r="CM49" s="948"/>
      <c r="CN49" s="948"/>
      <c r="CO49" s="948"/>
      <c r="CP49" s="948" t="s">
        <v>5167</v>
      </c>
      <c r="CQ49" s="948"/>
      <c r="CR49" s="948"/>
      <c r="CS49" s="948"/>
      <c r="CT49" s="948"/>
      <c r="CU49" s="948"/>
      <c r="CV49" s="948" t="s">
        <v>5167</v>
      </c>
      <c r="CW49" s="948"/>
      <c r="CX49" s="948"/>
      <c r="CY49" s="948"/>
      <c r="CZ49" s="948"/>
      <c r="DA49" s="948"/>
      <c r="DB49" s="948" t="s">
        <v>5167</v>
      </c>
      <c r="DC49" s="948"/>
      <c r="DD49" s="948"/>
      <c r="DE49" s="948"/>
      <c r="DF49" s="948"/>
      <c r="DG49" s="948"/>
      <c r="DH49" s="948" t="s">
        <v>5167</v>
      </c>
      <c r="DI49" s="948"/>
      <c r="DJ49" s="948"/>
      <c r="DK49" s="948"/>
      <c r="DL49" s="948"/>
      <c r="DM49" s="948"/>
      <c r="DN49" s="948" t="s">
        <v>5167</v>
      </c>
      <c r="DO49" s="948"/>
      <c r="DP49" s="948"/>
      <c r="DQ49" s="948"/>
      <c r="DR49" s="948"/>
      <c r="DS49" s="948"/>
      <c r="DT49" s="948" t="s">
        <v>5167</v>
      </c>
      <c r="DU49" s="948"/>
      <c r="DV49" s="948"/>
      <c r="DW49" s="948"/>
      <c r="DX49" s="948"/>
      <c r="DY49" s="948"/>
      <c r="DZ49" s="948" t="s">
        <v>5167</v>
      </c>
      <c r="EA49" s="948"/>
      <c r="EB49" s="948"/>
      <c r="EC49" s="948"/>
      <c r="ED49" s="948"/>
      <c r="EE49" s="948"/>
      <c r="EF49" s="948" t="s">
        <v>5167</v>
      </c>
      <c r="EG49" s="948"/>
      <c r="EH49" s="948"/>
      <c r="EI49" s="948"/>
      <c r="EJ49" s="948"/>
      <c r="EK49" s="948"/>
      <c r="EL49" s="948" t="s">
        <v>5167</v>
      </c>
      <c r="EM49" s="948"/>
      <c r="EN49" s="948"/>
      <c r="EO49" s="948"/>
      <c r="EP49" s="948"/>
      <c r="EQ49" s="948"/>
      <c r="ER49" s="948" t="s">
        <v>5167</v>
      </c>
      <c r="ES49" s="948"/>
      <c r="ET49" s="948"/>
      <c r="EU49" s="948"/>
      <c r="EV49" s="948"/>
      <c r="EW49" s="948"/>
      <c r="EX49" s="948" t="s">
        <v>5167</v>
      </c>
      <c r="EY49" s="948"/>
      <c r="EZ49" s="948"/>
      <c r="FA49" s="948"/>
      <c r="FB49" s="948"/>
      <c r="FC49" s="948"/>
      <c r="FD49" s="948" t="s">
        <v>5167</v>
      </c>
      <c r="FE49" s="948"/>
      <c r="FF49" s="948"/>
      <c r="FG49" s="948"/>
      <c r="FH49" s="948"/>
      <c r="FI49" s="948"/>
      <c r="FJ49" s="948" t="s">
        <v>5167</v>
      </c>
      <c r="FK49" s="948"/>
      <c r="FL49" s="948"/>
      <c r="FM49" s="948"/>
      <c r="FN49" s="948"/>
      <c r="FO49" s="948"/>
      <c r="FP49" s="948" t="s">
        <v>5167</v>
      </c>
      <c r="FQ49" s="948"/>
      <c r="FR49" s="948"/>
      <c r="FS49" s="948"/>
      <c r="FT49" s="948"/>
      <c r="FU49" s="948"/>
      <c r="FV49" s="948" t="s">
        <v>5167</v>
      </c>
      <c r="FW49" s="948"/>
      <c r="FX49" s="948"/>
      <c r="FY49" s="948"/>
      <c r="FZ49" s="948"/>
      <c r="GA49" s="948"/>
      <c r="GB49" s="948" t="s">
        <v>5167</v>
      </c>
      <c r="GC49" s="948"/>
      <c r="GD49" s="948"/>
      <c r="GE49" s="948"/>
      <c r="GF49" s="948"/>
      <c r="GG49" s="948"/>
      <c r="GH49" s="948" t="s">
        <v>5167</v>
      </c>
      <c r="GI49" s="948"/>
      <c r="GJ49" s="948"/>
      <c r="GK49" s="948"/>
      <c r="GL49" s="948"/>
      <c r="GM49" s="948"/>
      <c r="GN49" s="948" t="s">
        <v>5167</v>
      </c>
      <c r="GO49" s="948"/>
      <c r="GP49" s="948"/>
      <c r="GQ49" s="948"/>
      <c r="GR49" s="948"/>
      <c r="GS49" s="948"/>
      <c r="GT49" s="948" t="s">
        <v>5167</v>
      </c>
      <c r="GU49" s="948"/>
      <c r="GV49" s="948"/>
      <c r="GW49" s="948"/>
      <c r="GX49" s="948"/>
      <c r="GY49" s="948"/>
      <c r="GZ49" s="948" t="s">
        <v>5167</v>
      </c>
      <c r="HA49" s="948"/>
      <c r="HB49" s="948"/>
      <c r="HC49" s="948"/>
      <c r="HD49" s="948"/>
      <c r="HE49" s="948"/>
      <c r="HF49" s="948" t="s">
        <v>5167</v>
      </c>
      <c r="HG49" s="948"/>
      <c r="HH49" s="948"/>
      <c r="HI49" s="948"/>
      <c r="HJ49" s="948"/>
      <c r="HK49" s="948"/>
      <c r="HL49" s="948" t="s">
        <v>5167</v>
      </c>
      <c r="HM49" s="948"/>
      <c r="HN49" s="948"/>
      <c r="HO49" s="948"/>
      <c r="HP49" s="948"/>
      <c r="HQ49" s="948"/>
      <c r="HR49" s="948" t="s">
        <v>5167</v>
      </c>
      <c r="HS49" s="948"/>
      <c r="HT49" s="948"/>
      <c r="HU49" s="948"/>
      <c r="HV49" s="948"/>
      <c r="HW49" s="948"/>
      <c r="HX49" s="948" t="s">
        <v>5167</v>
      </c>
      <c r="HY49" s="948"/>
      <c r="HZ49" s="948"/>
      <c r="IA49" s="948"/>
      <c r="IB49" s="948"/>
      <c r="IC49" s="948"/>
      <c r="ID49" s="948" t="s">
        <v>5167</v>
      </c>
      <c r="IE49" s="948"/>
      <c r="IF49" s="948"/>
      <c r="IG49" s="948"/>
      <c r="IH49" s="948"/>
      <c r="II49" s="948"/>
      <c r="IJ49" s="948" t="s">
        <v>5167</v>
      </c>
      <c r="IK49" s="948"/>
      <c r="IL49" s="948"/>
      <c r="IM49" s="948"/>
      <c r="IN49" s="948"/>
      <c r="IO49" s="948"/>
      <c r="IP49" s="948" t="s">
        <v>5167</v>
      </c>
      <c r="IQ49" s="948"/>
      <c r="IR49" s="948"/>
      <c r="IS49" s="948"/>
      <c r="IT49" s="948"/>
      <c r="IU49" s="948"/>
      <c r="IV49" s="1" t="s">
        <v>5167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AH49:AM49"/>
    <mergeCell ref="C1:G1"/>
    <mergeCell ref="C19:G19"/>
    <mergeCell ref="J47:O47"/>
    <mergeCell ref="P47:U47"/>
    <mergeCell ref="BL48:BQ48"/>
    <mergeCell ref="J48:O48"/>
    <mergeCell ref="V48:AA48"/>
    <mergeCell ref="BL49:BQ49"/>
    <mergeCell ref="AT49:AY49"/>
    <mergeCell ref="BF49:BK49"/>
    <mergeCell ref="P49:U49"/>
    <mergeCell ref="V49:AA49"/>
    <mergeCell ref="AB49:AG49"/>
    <mergeCell ref="AN49:AS49"/>
    <mergeCell ref="P48:U48"/>
    <mergeCell ref="AB47:AG47"/>
    <mergeCell ref="AN47:AS47"/>
    <mergeCell ref="AN48:AS48"/>
    <mergeCell ref="V47:AA47"/>
    <mergeCell ref="AH48:AM48"/>
    <mergeCell ref="AB48:AG48"/>
    <mergeCell ref="BR47:BW47"/>
    <mergeCell ref="AZ47:BE47"/>
    <mergeCell ref="AT48:AY48"/>
    <mergeCell ref="AH47:AM47"/>
    <mergeCell ref="AT47:AY47"/>
    <mergeCell ref="BL47:BQ47"/>
    <mergeCell ref="BF48:BK48"/>
    <mergeCell ref="BF47:BK47"/>
    <mergeCell ref="AZ48:BE48"/>
    <mergeCell ref="BR48:BW48"/>
    <mergeCell ref="BX47:CC47"/>
    <mergeCell ref="BX48:CC48"/>
    <mergeCell ref="DH47:DM47"/>
    <mergeCell ref="CJ47:CO47"/>
    <mergeCell ref="CP48:CU48"/>
    <mergeCell ref="DB47:DG47"/>
    <mergeCell ref="DB48:DG48"/>
    <mergeCell ref="CV47:DA47"/>
    <mergeCell ref="CP47:CU47"/>
    <mergeCell ref="CJ48:CO48"/>
    <mergeCell ref="CD47:CI47"/>
    <mergeCell ref="CD48:CI48"/>
    <mergeCell ref="DT49:DY49"/>
    <mergeCell ref="CP49:CU49"/>
    <mergeCell ref="CD49:CI49"/>
    <mergeCell ref="EX47:FC47"/>
    <mergeCell ref="EL48:EQ48"/>
    <mergeCell ref="DZ48:EE48"/>
    <mergeCell ref="ER47:EW47"/>
    <mergeCell ref="EF47:EK47"/>
    <mergeCell ref="DH48:DM48"/>
    <mergeCell ref="DZ47:EE47"/>
    <mergeCell ref="DN47:DS47"/>
    <mergeCell ref="DT47:DY47"/>
    <mergeCell ref="DN49:DS49"/>
    <mergeCell ref="CV49:DA49"/>
    <mergeCell ref="DH49:DM49"/>
    <mergeCell ref="DZ49:EE49"/>
    <mergeCell ref="FD47:FI47"/>
    <mergeCell ref="EL47:EQ47"/>
    <mergeCell ref="DT48:DY48"/>
    <mergeCell ref="GH48:GM48"/>
    <mergeCell ref="FV47:GA47"/>
    <mergeCell ref="FV48:GA48"/>
    <mergeCell ref="AZ49:BE49"/>
    <mergeCell ref="BR49:BW49"/>
    <mergeCell ref="BX49:CC49"/>
    <mergeCell ref="DN48:DS48"/>
    <mergeCell ref="CJ49:CO49"/>
    <mergeCell ref="DB49:DG49"/>
    <mergeCell ref="CV48:DA48"/>
    <mergeCell ref="ER48:EW48"/>
    <mergeCell ref="EF48:EK48"/>
    <mergeCell ref="EX49:FC49"/>
    <mergeCell ref="EF49:EK49"/>
    <mergeCell ref="ER49:EW49"/>
    <mergeCell ref="EL49:EQ49"/>
    <mergeCell ref="FP49:FU49"/>
    <mergeCell ref="FV49:GA49"/>
    <mergeCell ref="EX48:FC48"/>
    <mergeCell ref="FD48:FI48"/>
    <mergeCell ref="FP48:FU48"/>
    <mergeCell ref="FD49:FI49"/>
    <mergeCell ref="FJ48:FO48"/>
    <mergeCell ref="FJ49:FO49"/>
    <mergeCell ref="GN49:GS49"/>
    <mergeCell ref="HF47:HK47"/>
    <mergeCell ref="GZ47:HE47"/>
    <mergeCell ref="FP47:FU47"/>
    <mergeCell ref="FJ47:FO47"/>
    <mergeCell ref="GB47:GG47"/>
    <mergeCell ref="GH47:GM47"/>
    <mergeCell ref="GT47:GY47"/>
    <mergeCell ref="GN47:GS47"/>
    <mergeCell ref="GN48:GS48"/>
    <mergeCell ref="GB48:GG48"/>
    <mergeCell ref="HF49:HK49"/>
    <mergeCell ref="GT49:GY49"/>
    <mergeCell ref="HF48:HK48"/>
    <mergeCell ref="GZ48:HE48"/>
    <mergeCell ref="GT48:GY48"/>
    <mergeCell ref="GZ49:HE49"/>
    <mergeCell ref="GH49:GM49"/>
    <mergeCell ref="GB49:GG49"/>
    <mergeCell ref="HX47:IC47"/>
    <mergeCell ref="HL47:HQ47"/>
    <mergeCell ref="HR49:HW49"/>
    <mergeCell ref="HL49:HQ49"/>
    <mergeCell ref="HR48:HW48"/>
    <mergeCell ref="HR47:HW47"/>
    <mergeCell ref="HL48:HQ48"/>
    <mergeCell ref="HX48:IC48"/>
    <mergeCell ref="HX49:IC49"/>
    <mergeCell ref="IP49:IU49"/>
    <mergeCell ref="ID47:II47"/>
    <mergeCell ref="IP48:IS48"/>
    <mergeCell ref="IP47:IS47"/>
    <mergeCell ref="IJ48:IO48"/>
    <mergeCell ref="IJ47:IO47"/>
    <mergeCell ref="IJ49:IO49"/>
    <mergeCell ref="ID48:II48"/>
    <mergeCell ref="ID49:II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codeName="Sheet229" enableFormatConditionsCalculation="0">
    <pageSetUpPr fitToPage="1"/>
  </sheetPr>
  <dimension ref="A1:IV57"/>
  <sheetViews>
    <sheetView topLeftCell="A8" zoomScale="125" workbookViewId="0">
      <selection activeCell="B22" sqref="B22"/>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4698</v>
      </c>
      <c r="G2" s="22"/>
    </row>
    <row r="3" spans="1:8">
      <c r="A3" s="267" t="s">
        <v>5222</v>
      </c>
      <c r="G3" s="31">
        <v>40604</v>
      </c>
    </row>
    <row r="4" spans="1:8">
      <c r="A4" s="267" t="s">
        <v>4462</v>
      </c>
      <c r="G4" s="24" t="s">
        <v>4508</v>
      </c>
    </row>
    <row r="5" spans="1:8">
      <c r="A5" s="267" t="s">
        <v>4533</v>
      </c>
    </row>
    <row r="6" spans="1:8">
      <c r="C6" s="49" t="s">
        <v>5250</v>
      </c>
      <c r="D6" s="173"/>
      <c r="E6" s="173"/>
      <c r="F6" s="248"/>
      <c r="G6" s="46"/>
      <c r="H6" s="199"/>
    </row>
    <row r="7" spans="1:8">
      <c r="C7" s="759" t="s">
        <v>5369</v>
      </c>
      <c r="D7" s="760"/>
      <c r="E7" s="760"/>
      <c r="F7" s="761" t="s">
        <v>5180</v>
      </c>
      <c r="G7" s="762"/>
      <c r="H7" s="199"/>
    </row>
    <row r="8" spans="1:8">
      <c r="A8" s="267" t="s">
        <v>4665</v>
      </c>
      <c r="C8" s="759" t="s">
        <v>5807</v>
      </c>
      <c r="D8" s="760"/>
      <c r="E8" s="760"/>
      <c r="F8" s="761" t="s">
        <v>5929</v>
      </c>
      <c r="G8" s="763"/>
      <c r="H8" s="199"/>
    </row>
    <row r="9" spans="1:8">
      <c r="A9" s="764" t="s">
        <v>5545</v>
      </c>
      <c r="B9" s="568"/>
      <c r="C9" s="759" t="s">
        <v>5641</v>
      </c>
      <c r="D9" s="760"/>
      <c r="E9" s="760"/>
      <c r="F9" s="761" t="s">
        <v>5346</v>
      </c>
      <c r="G9" s="763"/>
      <c r="H9" s="199"/>
    </row>
    <row r="10" spans="1:8">
      <c r="A10" s="560" t="s">
        <v>5027</v>
      </c>
      <c r="B10" s="568"/>
      <c r="C10" s="272"/>
      <c r="D10" s="174"/>
      <c r="E10" s="174"/>
      <c r="F10" s="249"/>
      <c r="G10" s="270"/>
      <c r="H10" s="199"/>
    </row>
    <row r="11" spans="1:8">
      <c r="A11" s="560" t="s">
        <v>4501</v>
      </c>
      <c r="B11" s="568"/>
      <c r="C11" s="47" t="s">
        <v>5038</v>
      </c>
      <c r="D11" s="199"/>
      <c r="E11" s="199"/>
      <c r="F11" s="273"/>
      <c r="G11" s="270"/>
      <c r="H11" s="199"/>
    </row>
    <row r="12" spans="1:8">
      <c r="A12" s="271" t="s">
        <v>4502</v>
      </c>
      <c r="B12" s="568"/>
      <c r="C12" s="47" t="s">
        <v>4803</v>
      </c>
      <c r="D12" s="174"/>
      <c r="E12" s="174"/>
      <c r="F12" s="249"/>
      <c r="G12" s="270"/>
      <c r="H12" s="199"/>
    </row>
    <row r="13" spans="1:8">
      <c r="A13" s="764"/>
      <c r="B13" s="568"/>
      <c r="C13" s="47" t="s">
        <v>4591</v>
      </c>
      <c r="D13" s="199"/>
      <c r="E13" s="199"/>
      <c r="F13" s="273"/>
      <c r="G13" s="270"/>
      <c r="H13" s="199"/>
    </row>
    <row r="14" spans="1:8">
      <c r="A14" s="274"/>
      <c r="C14" s="47" t="s">
        <v>5317</v>
      </c>
      <c r="D14" s="199"/>
      <c r="E14" s="199"/>
      <c r="F14" s="273"/>
      <c r="G14" s="275"/>
      <c r="H14" s="199"/>
    </row>
    <row r="15" spans="1:8">
      <c r="A15" s="274" t="s">
        <v>5261</v>
      </c>
      <c r="C15" s="272" t="s">
        <v>4461</v>
      </c>
      <c r="D15" s="199"/>
      <c r="E15" s="199"/>
      <c r="F15" s="273"/>
      <c r="G15" s="270"/>
      <c r="H15" s="199"/>
    </row>
    <row r="16" spans="1:8">
      <c r="A16" s="560" t="s">
        <v>4788</v>
      </c>
      <c r="C16" s="272" t="s">
        <v>985</v>
      </c>
      <c r="D16" s="199"/>
      <c r="E16" s="199"/>
      <c r="F16" s="273"/>
      <c r="G16" s="270"/>
      <c r="H16" s="199"/>
    </row>
    <row r="17" spans="1:8">
      <c r="C17" s="272"/>
      <c r="D17" s="199"/>
      <c r="E17" s="199"/>
      <c r="F17" s="273"/>
      <c r="G17" s="270"/>
      <c r="H17" s="199"/>
    </row>
    <row r="18" spans="1:8">
      <c r="C18" s="276" t="s">
        <v>4585</v>
      </c>
      <c r="D18" s="277"/>
      <c r="E18" s="277"/>
      <c r="F18" s="278"/>
      <c r="G18" s="279"/>
      <c r="H18" s="199"/>
    </row>
    <row r="19" spans="1:8">
      <c r="A19" s="267" t="s">
        <v>1967</v>
      </c>
      <c r="C19" s="950"/>
      <c r="D19" s="950"/>
      <c r="E19" s="950"/>
      <c r="F19" s="950"/>
      <c r="G19" s="950"/>
    </row>
    <row r="20" spans="1:8">
      <c r="A20" s="274" t="s">
        <v>1064</v>
      </c>
      <c r="C20" s="274"/>
      <c r="D20" s="274"/>
      <c r="E20" s="274"/>
      <c r="F20" s="280"/>
    </row>
    <row r="21" spans="1:8">
      <c r="A21" s="765"/>
      <c r="C21" s="274"/>
      <c r="D21" s="274"/>
      <c r="E21" s="274"/>
      <c r="F21" s="280"/>
    </row>
    <row r="22" spans="1:8" s="286" customFormat="1" ht="16" customHeight="1">
      <c r="A22" s="282"/>
      <c r="B22" s="18"/>
      <c r="C22" s="8"/>
      <c r="D22" s="8"/>
      <c r="E22" s="8"/>
      <c r="F22" s="283"/>
      <c r="G22" s="284"/>
      <c r="H22" s="285"/>
    </row>
    <row r="23" spans="1:8" ht="29" customHeight="1">
      <c r="A23" s="287" t="s">
        <v>714</v>
      </c>
      <c r="B23" s="30" t="s">
        <v>803</v>
      </c>
      <c r="C23" s="30" t="s">
        <v>804</v>
      </c>
      <c r="D23" s="513" t="s">
        <v>977</v>
      </c>
      <c r="E23" s="30" t="s">
        <v>639</v>
      </c>
      <c r="F23" s="253" t="s">
        <v>1318</v>
      </c>
      <c r="G23" s="30" t="s">
        <v>1319</v>
      </c>
      <c r="H23" s="13"/>
    </row>
    <row r="24" spans="1:8">
      <c r="A24" s="288">
        <v>40641</v>
      </c>
      <c r="B24" s="289" t="s">
        <v>2615</v>
      </c>
      <c r="C24" s="290">
        <v>180</v>
      </c>
      <c r="D24" s="291">
        <v>1.5</v>
      </c>
      <c r="E24" s="290">
        <f t="shared" ref="E24:E34" si="0">C24*D24</f>
        <v>270</v>
      </c>
      <c r="F24" s="233">
        <v>0.15</v>
      </c>
      <c r="G24" s="223">
        <f t="shared" ref="G24:G39" si="1">E24*(1-F24)</f>
        <v>229.5</v>
      </c>
      <c r="H24" s="13"/>
    </row>
    <row r="25" spans="1:8">
      <c r="A25" s="23"/>
      <c r="B25" s="289" t="s">
        <v>1320</v>
      </c>
      <c r="C25" s="290">
        <v>110</v>
      </c>
      <c r="D25" s="291">
        <v>1.5</v>
      </c>
      <c r="E25" s="290">
        <f t="shared" si="0"/>
        <v>165</v>
      </c>
      <c r="F25" s="292">
        <v>0.15</v>
      </c>
      <c r="G25" s="223">
        <f t="shared" si="1"/>
        <v>140.25</v>
      </c>
      <c r="H25" s="178"/>
    </row>
    <row r="26" spans="1:8">
      <c r="A26" s="293"/>
      <c r="B26" s="294" t="s">
        <v>1925</v>
      </c>
      <c r="C26" s="290"/>
      <c r="D26" s="291"/>
      <c r="E26" s="290">
        <f t="shared" si="0"/>
        <v>0</v>
      </c>
      <c r="F26" s="292"/>
      <c r="G26" s="223">
        <f t="shared" si="1"/>
        <v>0</v>
      </c>
      <c r="H26" s="178"/>
    </row>
    <row r="27" spans="1:8">
      <c r="A27" s="293"/>
      <c r="B27" s="294" t="s">
        <v>4163</v>
      </c>
      <c r="C27" s="290">
        <v>60</v>
      </c>
      <c r="D27" s="291">
        <v>2.75</v>
      </c>
      <c r="E27" s="290">
        <f t="shared" si="0"/>
        <v>165</v>
      </c>
      <c r="F27" s="292">
        <v>0.15</v>
      </c>
      <c r="G27" s="223">
        <f t="shared" si="1"/>
        <v>140.25</v>
      </c>
      <c r="H27" s="178"/>
    </row>
    <row r="28" spans="1:8">
      <c r="A28" s="293"/>
      <c r="B28" s="294" t="s">
        <v>4164</v>
      </c>
      <c r="C28" s="290"/>
      <c r="D28" s="291"/>
      <c r="E28" s="290">
        <f t="shared" si="0"/>
        <v>0</v>
      </c>
      <c r="F28" s="292"/>
      <c r="G28" s="223">
        <f t="shared" si="1"/>
        <v>0</v>
      </c>
      <c r="H28" s="178"/>
    </row>
    <row r="29" spans="1:8">
      <c r="A29" s="293"/>
      <c r="B29" s="294" t="s">
        <v>5164</v>
      </c>
      <c r="C29" s="290"/>
      <c r="D29" s="291"/>
      <c r="E29" s="290">
        <f t="shared" si="0"/>
        <v>0</v>
      </c>
      <c r="F29" s="292"/>
      <c r="G29" s="223">
        <f t="shared" si="1"/>
        <v>0</v>
      </c>
      <c r="H29" s="178"/>
    </row>
    <row r="30" spans="1:8">
      <c r="A30" s="293"/>
      <c r="B30" s="294" t="s">
        <v>5347</v>
      </c>
      <c r="C30" s="290"/>
      <c r="D30" s="291"/>
      <c r="E30" s="290">
        <f t="shared" si="0"/>
        <v>0</v>
      </c>
      <c r="F30" s="292"/>
      <c r="G30" s="223">
        <f t="shared" si="1"/>
        <v>0</v>
      </c>
      <c r="H30" s="178"/>
    </row>
    <row r="31" spans="1:8">
      <c r="A31" s="293"/>
      <c r="B31" s="294" t="s">
        <v>4921</v>
      </c>
      <c r="C31" s="290"/>
      <c r="D31" s="291"/>
      <c r="E31" s="290">
        <f t="shared" si="0"/>
        <v>0</v>
      </c>
      <c r="F31" s="292"/>
      <c r="G31" s="223">
        <f t="shared" si="1"/>
        <v>0</v>
      </c>
      <c r="H31" s="178"/>
    </row>
    <row r="32" spans="1:8">
      <c r="A32" s="293"/>
      <c r="B32" s="294" t="s">
        <v>5044</v>
      </c>
      <c r="C32" s="290"/>
      <c r="D32" s="291"/>
      <c r="E32" s="290">
        <f t="shared" si="0"/>
        <v>0</v>
      </c>
      <c r="F32" s="292"/>
      <c r="G32" s="223">
        <f t="shared" si="1"/>
        <v>0</v>
      </c>
      <c r="H32" s="178"/>
    </row>
    <row r="33" spans="1:256">
      <c r="A33" s="293"/>
      <c r="B33" s="294" t="s">
        <v>4634</v>
      </c>
      <c r="C33" s="295">
        <v>75</v>
      </c>
      <c r="D33" s="296">
        <v>2.5</v>
      </c>
      <c r="E33" s="290">
        <f t="shared" si="0"/>
        <v>187.5</v>
      </c>
      <c r="F33" s="297"/>
      <c r="G33" s="223">
        <f t="shared" si="1"/>
        <v>187.5</v>
      </c>
      <c r="H33" s="178"/>
    </row>
    <row r="34" spans="1:256">
      <c r="A34" s="293"/>
      <c r="B34" s="294" t="s">
        <v>4929</v>
      </c>
      <c r="C34" s="290">
        <v>40</v>
      </c>
      <c r="D34" s="291">
        <v>4.75</v>
      </c>
      <c r="E34" s="290">
        <f t="shared" si="0"/>
        <v>190</v>
      </c>
      <c r="F34" s="292"/>
      <c r="G34" s="223">
        <f t="shared" si="1"/>
        <v>190</v>
      </c>
      <c r="H34" s="13"/>
    </row>
    <row r="35" spans="1:256">
      <c r="A35" s="293"/>
      <c r="B35" s="556" t="s">
        <v>4825</v>
      </c>
      <c r="C35" s="290">
        <v>300</v>
      </c>
      <c r="D35" s="296" t="s">
        <v>4826</v>
      </c>
      <c r="E35" s="290">
        <v>300</v>
      </c>
      <c r="F35" s="297"/>
      <c r="G35" s="223">
        <f t="shared" si="1"/>
        <v>300</v>
      </c>
      <c r="H35" s="13"/>
    </row>
    <row r="36" spans="1:256">
      <c r="A36" s="293"/>
      <c r="B36" s="294" t="s">
        <v>2174</v>
      </c>
      <c r="C36" s="290">
        <v>40</v>
      </c>
      <c r="D36" s="291">
        <v>3</v>
      </c>
      <c r="E36" s="290">
        <f>C36*D36</f>
        <v>120</v>
      </c>
      <c r="F36" s="297"/>
      <c r="G36" s="223">
        <f t="shared" si="1"/>
        <v>120</v>
      </c>
      <c r="H36" s="13"/>
    </row>
    <row r="37" spans="1:256">
      <c r="A37" s="293"/>
      <c r="B37" s="294" t="s">
        <v>5081</v>
      </c>
      <c r="C37" s="290"/>
      <c r="D37" s="291"/>
      <c r="E37" s="290">
        <f>C37*D37</f>
        <v>0</v>
      </c>
      <c r="F37" s="292"/>
      <c r="G37" s="223">
        <f t="shared" si="1"/>
        <v>0</v>
      </c>
      <c r="H37" s="13"/>
    </row>
    <row r="38" spans="1:256">
      <c r="A38" s="293"/>
      <c r="B38" s="457" t="s">
        <v>4896</v>
      </c>
      <c r="C38" s="290"/>
      <c r="D38" s="298"/>
      <c r="E38" s="290">
        <f>C38*D38</f>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4897</v>
      </c>
      <c r="C40" s="304"/>
      <c r="D40" s="304"/>
      <c r="E40" s="226">
        <f>SUM(E24:E39)</f>
        <v>1397.5</v>
      </c>
      <c r="F40" s="226"/>
      <c r="G40" s="226">
        <f>SUM(G24:G39)</f>
        <v>1307.5</v>
      </c>
      <c r="H40" s="307"/>
    </row>
    <row r="42" spans="1:256">
      <c r="C42" s="309" t="s">
        <v>4762</v>
      </c>
      <c r="D42" s="310">
        <f>G40/2</f>
        <v>653.75</v>
      </c>
      <c r="E42" s="310"/>
      <c r="F42" s="311"/>
    </row>
    <row r="44" spans="1:256">
      <c r="C44" s="1" t="s">
        <v>5052</v>
      </c>
      <c r="D44" s="1"/>
      <c r="E44" s="1"/>
      <c r="F44" s="312"/>
      <c r="G44" s="1"/>
      <c r="H44" s="1"/>
      <c r="I44" s="1"/>
    </row>
    <row r="45" spans="1:256">
      <c r="C45" s="1" t="s">
        <v>4664</v>
      </c>
      <c r="D45" s="1"/>
      <c r="E45" s="1"/>
      <c r="F45" s="312"/>
      <c r="G45" s="1"/>
      <c r="H45" s="1"/>
      <c r="I45" s="1"/>
    </row>
    <row r="46" spans="1:256">
      <c r="C46" s="766" t="s">
        <v>4906</v>
      </c>
      <c r="D46" s="766"/>
      <c r="E46" s="766"/>
      <c r="F46" s="767"/>
      <c r="G46" s="766"/>
      <c r="H46" s="766"/>
      <c r="I46" s="315"/>
      <c r="J46" s="948"/>
      <c r="K46" s="948"/>
      <c r="L46" s="948"/>
      <c r="M46" s="948"/>
      <c r="N46" s="948"/>
      <c r="O46" s="948"/>
      <c r="P46" s="948"/>
      <c r="Q46" s="948"/>
      <c r="R46" s="948"/>
      <c r="S46" s="948"/>
      <c r="T46" s="948"/>
      <c r="U46" s="948"/>
      <c r="V46" s="948" t="s">
        <v>5045</v>
      </c>
      <c r="W46" s="948"/>
      <c r="X46" s="948"/>
      <c r="Y46" s="948"/>
      <c r="Z46" s="948"/>
      <c r="AA46" s="948"/>
      <c r="AB46" s="948" t="s">
        <v>5045</v>
      </c>
      <c r="AC46" s="948"/>
      <c r="AD46" s="948"/>
      <c r="AE46" s="948"/>
      <c r="AF46" s="948"/>
      <c r="AG46" s="948"/>
      <c r="AH46" s="948" t="s">
        <v>5045</v>
      </c>
      <c r="AI46" s="948"/>
      <c r="AJ46" s="948"/>
      <c r="AK46" s="948"/>
      <c r="AL46" s="948"/>
      <c r="AM46" s="948"/>
      <c r="AN46" s="948" t="s">
        <v>5045</v>
      </c>
      <c r="AO46" s="948"/>
      <c r="AP46" s="948"/>
      <c r="AQ46" s="948"/>
      <c r="AR46" s="948"/>
      <c r="AS46" s="948"/>
      <c r="AT46" s="948" t="s">
        <v>5045</v>
      </c>
      <c r="AU46" s="948"/>
      <c r="AV46" s="948"/>
      <c r="AW46" s="948"/>
      <c r="AX46" s="948"/>
      <c r="AY46" s="948"/>
      <c r="AZ46" s="948" t="s">
        <v>5045</v>
      </c>
      <c r="BA46" s="948"/>
      <c r="BB46" s="948"/>
      <c r="BC46" s="948"/>
      <c r="BD46" s="948"/>
      <c r="BE46" s="948"/>
      <c r="BF46" s="948" t="s">
        <v>5045</v>
      </c>
      <c r="BG46" s="948"/>
      <c r="BH46" s="948"/>
      <c r="BI46" s="948"/>
      <c r="BJ46" s="948"/>
      <c r="BK46" s="948"/>
      <c r="BL46" s="948" t="s">
        <v>5045</v>
      </c>
      <c r="BM46" s="948"/>
      <c r="BN46" s="948"/>
      <c r="BO46" s="948"/>
      <c r="BP46" s="948"/>
      <c r="BQ46" s="948"/>
      <c r="BR46" s="948" t="s">
        <v>5045</v>
      </c>
      <c r="BS46" s="948"/>
      <c r="BT46" s="948"/>
      <c r="BU46" s="948"/>
      <c r="BV46" s="948"/>
      <c r="BW46" s="948"/>
      <c r="BX46" s="948" t="s">
        <v>5045</v>
      </c>
      <c r="BY46" s="948"/>
      <c r="BZ46" s="948"/>
      <c r="CA46" s="948"/>
      <c r="CB46" s="948"/>
      <c r="CC46" s="948"/>
      <c r="CD46" s="948" t="s">
        <v>5045</v>
      </c>
      <c r="CE46" s="948"/>
      <c r="CF46" s="948"/>
      <c r="CG46" s="948"/>
      <c r="CH46" s="948"/>
      <c r="CI46" s="948"/>
      <c r="CJ46" s="948" t="s">
        <v>5045</v>
      </c>
      <c r="CK46" s="948"/>
      <c r="CL46" s="948"/>
      <c r="CM46" s="948"/>
      <c r="CN46" s="948"/>
      <c r="CO46" s="948"/>
      <c r="CP46" s="948" t="s">
        <v>5045</v>
      </c>
      <c r="CQ46" s="948"/>
      <c r="CR46" s="948"/>
      <c r="CS46" s="948"/>
      <c r="CT46" s="948"/>
      <c r="CU46" s="948"/>
      <c r="CV46" s="948" t="s">
        <v>5045</v>
      </c>
      <c r="CW46" s="948"/>
      <c r="CX46" s="948"/>
      <c r="CY46" s="948"/>
      <c r="CZ46" s="948"/>
      <c r="DA46" s="948"/>
      <c r="DB46" s="948" t="s">
        <v>5045</v>
      </c>
      <c r="DC46" s="948"/>
      <c r="DD46" s="948"/>
      <c r="DE46" s="948"/>
      <c r="DF46" s="948"/>
      <c r="DG46" s="948"/>
      <c r="DH46" s="948" t="s">
        <v>5045</v>
      </c>
      <c r="DI46" s="948"/>
      <c r="DJ46" s="948"/>
      <c r="DK46" s="948"/>
      <c r="DL46" s="948"/>
      <c r="DM46" s="948"/>
      <c r="DN46" s="948" t="s">
        <v>5045</v>
      </c>
      <c r="DO46" s="948"/>
      <c r="DP46" s="948"/>
      <c r="DQ46" s="948"/>
      <c r="DR46" s="948"/>
      <c r="DS46" s="948"/>
      <c r="DT46" s="948" t="s">
        <v>5045</v>
      </c>
      <c r="DU46" s="948"/>
      <c r="DV46" s="948"/>
      <c r="DW46" s="948"/>
      <c r="DX46" s="948"/>
      <c r="DY46" s="948"/>
      <c r="DZ46" s="948" t="s">
        <v>5045</v>
      </c>
      <c r="EA46" s="948"/>
      <c r="EB46" s="948"/>
      <c r="EC46" s="948"/>
      <c r="ED46" s="948"/>
      <c r="EE46" s="948"/>
      <c r="EF46" s="948" t="s">
        <v>5045</v>
      </c>
      <c r="EG46" s="948"/>
      <c r="EH46" s="948"/>
      <c r="EI46" s="948"/>
      <c r="EJ46" s="948"/>
      <c r="EK46" s="948"/>
      <c r="EL46" s="948" t="s">
        <v>5045</v>
      </c>
      <c r="EM46" s="948"/>
      <c r="EN46" s="948"/>
      <c r="EO46" s="948"/>
      <c r="EP46" s="948"/>
      <c r="EQ46" s="948"/>
      <c r="ER46" s="948" t="s">
        <v>5045</v>
      </c>
      <c r="ES46" s="948"/>
      <c r="ET46" s="948"/>
      <c r="EU46" s="948"/>
      <c r="EV46" s="948"/>
      <c r="EW46" s="948"/>
      <c r="EX46" s="948" t="s">
        <v>5045</v>
      </c>
      <c r="EY46" s="948"/>
      <c r="EZ46" s="948"/>
      <c r="FA46" s="948"/>
      <c r="FB46" s="948"/>
      <c r="FC46" s="948"/>
      <c r="FD46" s="948" t="s">
        <v>5045</v>
      </c>
      <c r="FE46" s="948"/>
      <c r="FF46" s="948"/>
      <c r="FG46" s="948"/>
      <c r="FH46" s="948"/>
      <c r="FI46" s="948"/>
      <c r="FJ46" s="948" t="s">
        <v>5045</v>
      </c>
      <c r="FK46" s="948"/>
      <c r="FL46" s="948"/>
      <c r="FM46" s="948"/>
      <c r="FN46" s="948"/>
      <c r="FO46" s="948"/>
      <c r="FP46" s="948" t="s">
        <v>5045</v>
      </c>
      <c r="FQ46" s="948"/>
      <c r="FR46" s="948"/>
      <c r="FS46" s="948"/>
      <c r="FT46" s="948"/>
      <c r="FU46" s="948"/>
      <c r="FV46" s="948" t="s">
        <v>5045</v>
      </c>
      <c r="FW46" s="948"/>
      <c r="FX46" s="948"/>
      <c r="FY46" s="948"/>
      <c r="FZ46" s="948"/>
      <c r="GA46" s="948"/>
      <c r="GB46" s="948" t="s">
        <v>5045</v>
      </c>
      <c r="GC46" s="948"/>
      <c r="GD46" s="948"/>
      <c r="GE46" s="948"/>
      <c r="GF46" s="948"/>
      <c r="GG46" s="948"/>
      <c r="GH46" s="948" t="s">
        <v>5045</v>
      </c>
      <c r="GI46" s="948"/>
      <c r="GJ46" s="948"/>
      <c r="GK46" s="948"/>
      <c r="GL46" s="948"/>
      <c r="GM46" s="948"/>
      <c r="GN46" s="948" t="s">
        <v>5045</v>
      </c>
      <c r="GO46" s="948"/>
      <c r="GP46" s="948"/>
      <c r="GQ46" s="948"/>
      <c r="GR46" s="948"/>
      <c r="GS46" s="948"/>
      <c r="GT46" s="948" t="s">
        <v>5045</v>
      </c>
      <c r="GU46" s="948"/>
      <c r="GV46" s="948"/>
      <c r="GW46" s="948"/>
      <c r="GX46" s="948"/>
      <c r="GY46" s="948"/>
      <c r="GZ46" s="948" t="s">
        <v>5045</v>
      </c>
      <c r="HA46" s="948"/>
      <c r="HB46" s="948"/>
      <c r="HC46" s="948"/>
      <c r="HD46" s="948"/>
      <c r="HE46" s="948"/>
      <c r="HF46" s="948" t="s">
        <v>5045</v>
      </c>
      <c r="HG46" s="948"/>
      <c r="HH46" s="948"/>
      <c r="HI46" s="948"/>
      <c r="HJ46" s="948"/>
      <c r="HK46" s="948"/>
      <c r="HL46" s="948" t="s">
        <v>5045</v>
      </c>
      <c r="HM46" s="948"/>
      <c r="HN46" s="948"/>
      <c r="HO46" s="948"/>
      <c r="HP46" s="948"/>
      <c r="HQ46" s="948"/>
      <c r="HR46" s="948" t="s">
        <v>5045</v>
      </c>
      <c r="HS46" s="948"/>
      <c r="HT46" s="948"/>
      <c r="HU46" s="948"/>
      <c r="HV46" s="948"/>
      <c r="HW46" s="948"/>
      <c r="HX46" s="948" t="s">
        <v>5045</v>
      </c>
      <c r="HY46" s="948"/>
      <c r="HZ46" s="948"/>
      <c r="IA46" s="948"/>
      <c r="IB46" s="948"/>
      <c r="IC46" s="948"/>
      <c r="ID46" s="948" t="s">
        <v>5045</v>
      </c>
      <c r="IE46" s="948"/>
      <c r="IF46" s="948"/>
      <c r="IG46" s="948"/>
      <c r="IH46" s="948"/>
      <c r="II46" s="948"/>
      <c r="IJ46" s="948" t="s">
        <v>5045</v>
      </c>
      <c r="IK46" s="948"/>
      <c r="IL46" s="948"/>
      <c r="IM46" s="948"/>
      <c r="IN46" s="948"/>
      <c r="IO46" s="948"/>
      <c r="IP46" s="948" t="s">
        <v>5045</v>
      </c>
      <c r="IQ46" s="948"/>
      <c r="IR46" s="948"/>
      <c r="IS46" s="948"/>
    </row>
    <row r="47" spans="1:256">
      <c r="C47" s="1" t="s">
        <v>5449</v>
      </c>
      <c r="D47" s="1"/>
      <c r="E47" s="1"/>
      <c r="F47" s="312"/>
      <c r="G47" s="1"/>
      <c r="H47" s="1"/>
      <c r="I47" s="1"/>
      <c r="J47" s="948"/>
      <c r="K47" s="948"/>
      <c r="L47" s="948"/>
      <c r="M47" s="948"/>
      <c r="N47" s="948"/>
      <c r="O47" s="948"/>
      <c r="P47" s="948"/>
      <c r="Q47" s="948"/>
      <c r="R47" s="948"/>
      <c r="S47" s="948"/>
      <c r="T47" s="948"/>
      <c r="U47" s="948"/>
      <c r="V47" s="948" t="s">
        <v>5363</v>
      </c>
      <c r="W47" s="948"/>
      <c r="X47" s="948"/>
      <c r="Y47" s="948"/>
      <c r="Z47" s="948"/>
      <c r="AA47" s="948"/>
      <c r="AB47" s="948" t="s">
        <v>5363</v>
      </c>
      <c r="AC47" s="948"/>
      <c r="AD47" s="948"/>
      <c r="AE47" s="948"/>
      <c r="AF47" s="948"/>
      <c r="AG47" s="948"/>
      <c r="AH47" s="948" t="s">
        <v>5363</v>
      </c>
      <c r="AI47" s="948"/>
      <c r="AJ47" s="948"/>
      <c r="AK47" s="948"/>
      <c r="AL47" s="948"/>
      <c r="AM47" s="948"/>
      <c r="AN47" s="948" t="s">
        <v>5363</v>
      </c>
      <c r="AO47" s="948"/>
      <c r="AP47" s="948"/>
      <c r="AQ47" s="948"/>
      <c r="AR47" s="948"/>
      <c r="AS47" s="948"/>
      <c r="AT47" s="948" t="s">
        <v>5363</v>
      </c>
      <c r="AU47" s="948"/>
      <c r="AV47" s="948"/>
      <c r="AW47" s="948"/>
      <c r="AX47" s="948"/>
      <c r="AY47" s="948"/>
      <c r="AZ47" s="948" t="s">
        <v>5363</v>
      </c>
      <c r="BA47" s="948"/>
      <c r="BB47" s="948"/>
      <c r="BC47" s="948"/>
      <c r="BD47" s="948"/>
      <c r="BE47" s="948"/>
      <c r="BF47" s="948" t="s">
        <v>5363</v>
      </c>
      <c r="BG47" s="948"/>
      <c r="BH47" s="948"/>
      <c r="BI47" s="948"/>
      <c r="BJ47" s="948"/>
      <c r="BK47" s="948"/>
      <c r="BL47" s="948" t="s">
        <v>5363</v>
      </c>
      <c r="BM47" s="948"/>
      <c r="BN47" s="948"/>
      <c r="BO47" s="948"/>
      <c r="BP47" s="948"/>
      <c r="BQ47" s="948"/>
      <c r="BR47" s="948" t="s">
        <v>5363</v>
      </c>
      <c r="BS47" s="948"/>
      <c r="BT47" s="948"/>
      <c r="BU47" s="948"/>
      <c r="BV47" s="948"/>
      <c r="BW47" s="948"/>
      <c r="BX47" s="948" t="s">
        <v>5363</v>
      </c>
      <c r="BY47" s="948"/>
      <c r="BZ47" s="948"/>
      <c r="CA47" s="948"/>
      <c r="CB47" s="948"/>
      <c r="CC47" s="948"/>
      <c r="CD47" s="948" t="s">
        <v>5363</v>
      </c>
      <c r="CE47" s="948"/>
      <c r="CF47" s="948"/>
      <c r="CG47" s="948"/>
      <c r="CH47" s="948"/>
      <c r="CI47" s="948"/>
      <c r="CJ47" s="948" t="s">
        <v>5363</v>
      </c>
      <c r="CK47" s="948"/>
      <c r="CL47" s="948"/>
      <c r="CM47" s="948"/>
      <c r="CN47" s="948"/>
      <c r="CO47" s="948"/>
      <c r="CP47" s="948" t="s">
        <v>5363</v>
      </c>
      <c r="CQ47" s="948"/>
      <c r="CR47" s="948"/>
      <c r="CS47" s="948"/>
      <c r="CT47" s="948"/>
      <c r="CU47" s="948"/>
      <c r="CV47" s="948" t="s">
        <v>5363</v>
      </c>
      <c r="CW47" s="948"/>
      <c r="CX47" s="948"/>
      <c r="CY47" s="948"/>
      <c r="CZ47" s="948"/>
      <c r="DA47" s="948"/>
      <c r="DB47" s="948" t="s">
        <v>5363</v>
      </c>
      <c r="DC47" s="948"/>
      <c r="DD47" s="948"/>
      <c r="DE47" s="948"/>
      <c r="DF47" s="948"/>
      <c r="DG47" s="948"/>
      <c r="DH47" s="948" t="s">
        <v>5363</v>
      </c>
      <c r="DI47" s="948"/>
      <c r="DJ47" s="948"/>
      <c r="DK47" s="948"/>
      <c r="DL47" s="948"/>
      <c r="DM47" s="948"/>
      <c r="DN47" s="948" t="s">
        <v>5363</v>
      </c>
      <c r="DO47" s="948"/>
      <c r="DP47" s="948"/>
      <c r="DQ47" s="948"/>
      <c r="DR47" s="948"/>
      <c r="DS47" s="948"/>
      <c r="DT47" s="948" t="s">
        <v>5363</v>
      </c>
      <c r="DU47" s="948"/>
      <c r="DV47" s="948"/>
      <c r="DW47" s="948"/>
      <c r="DX47" s="948"/>
      <c r="DY47" s="948"/>
      <c r="DZ47" s="948" t="s">
        <v>5363</v>
      </c>
      <c r="EA47" s="948"/>
      <c r="EB47" s="948"/>
      <c r="EC47" s="948"/>
      <c r="ED47" s="948"/>
      <c r="EE47" s="948"/>
      <c r="EF47" s="948" t="s">
        <v>5363</v>
      </c>
      <c r="EG47" s="948"/>
      <c r="EH47" s="948"/>
      <c r="EI47" s="948"/>
      <c r="EJ47" s="948"/>
      <c r="EK47" s="948"/>
      <c r="EL47" s="948" t="s">
        <v>5363</v>
      </c>
      <c r="EM47" s="948"/>
      <c r="EN47" s="948"/>
      <c r="EO47" s="948"/>
      <c r="EP47" s="948"/>
      <c r="EQ47" s="948"/>
      <c r="ER47" s="948" t="s">
        <v>5363</v>
      </c>
      <c r="ES47" s="948"/>
      <c r="ET47" s="948"/>
      <c r="EU47" s="948"/>
      <c r="EV47" s="948"/>
      <c r="EW47" s="948"/>
      <c r="EX47" s="948" t="s">
        <v>5363</v>
      </c>
      <c r="EY47" s="948"/>
      <c r="EZ47" s="948"/>
      <c r="FA47" s="948"/>
      <c r="FB47" s="948"/>
      <c r="FC47" s="948"/>
      <c r="FD47" s="948" t="s">
        <v>5363</v>
      </c>
      <c r="FE47" s="948"/>
      <c r="FF47" s="948"/>
      <c r="FG47" s="948"/>
      <c r="FH47" s="948"/>
      <c r="FI47" s="948"/>
      <c r="FJ47" s="948" t="s">
        <v>5363</v>
      </c>
      <c r="FK47" s="948"/>
      <c r="FL47" s="948"/>
      <c r="FM47" s="948"/>
      <c r="FN47" s="948"/>
      <c r="FO47" s="948"/>
      <c r="FP47" s="948" t="s">
        <v>5363</v>
      </c>
      <c r="FQ47" s="948"/>
      <c r="FR47" s="948"/>
      <c r="FS47" s="948"/>
      <c r="FT47" s="948"/>
      <c r="FU47" s="948"/>
      <c r="FV47" s="948" t="s">
        <v>5363</v>
      </c>
      <c r="FW47" s="948"/>
      <c r="FX47" s="948"/>
      <c r="FY47" s="948"/>
      <c r="FZ47" s="948"/>
      <c r="GA47" s="948"/>
      <c r="GB47" s="948" t="s">
        <v>5363</v>
      </c>
      <c r="GC47" s="948"/>
      <c r="GD47" s="948"/>
      <c r="GE47" s="948"/>
      <c r="GF47" s="948"/>
      <c r="GG47" s="948"/>
      <c r="GH47" s="948" t="s">
        <v>5363</v>
      </c>
      <c r="GI47" s="948"/>
      <c r="GJ47" s="948"/>
      <c r="GK47" s="948"/>
      <c r="GL47" s="948"/>
      <c r="GM47" s="948"/>
      <c r="GN47" s="948" t="s">
        <v>5363</v>
      </c>
      <c r="GO47" s="948"/>
      <c r="GP47" s="948"/>
      <c r="GQ47" s="948"/>
      <c r="GR47" s="948"/>
      <c r="GS47" s="948"/>
      <c r="GT47" s="948" t="s">
        <v>5363</v>
      </c>
      <c r="GU47" s="948"/>
      <c r="GV47" s="948"/>
      <c r="GW47" s="948"/>
      <c r="GX47" s="948"/>
      <c r="GY47" s="948"/>
      <c r="GZ47" s="948" t="s">
        <v>5363</v>
      </c>
      <c r="HA47" s="948"/>
      <c r="HB47" s="948"/>
      <c r="HC47" s="948"/>
      <c r="HD47" s="948"/>
      <c r="HE47" s="948"/>
      <c r="HF47" s="948" t="s">
        <v>5363</v>
      </c>
      <c r="HG47" s="948"/>
      <c r="HH47" s="948"/>
      <c r="HI47" s="948"/>
      <c r="HJ47" s="948"/>
      <c r="HK47" s="948"/>
      <c r="HL47" s="948" t="s">
        <v>5363</v>
      </c>
      <c r="HM47" s="948"/>
      <c r="HN47" s="948"/>
      <c r="HO47" s="948"/>
      <c r="HP47" s="948"/>
      <c r="HQ47" s="948"/>
      <c r="HR47" s="948" t="s">
        <v>5363</v>
      </c>
      <c r="HS47" s="948"/>
      <c r="HT47" s="948"/>
      <c r="HU47" s="948"/>
      <c r="HV47" s="948"/>
      <c r="HW47" s="948"/>
      <c r="HX47" s="948" t="s">
        <v>5363</v>
      </c>
      <c r="HY47" s="948"/>
      <c r="HZ47" s="948"/>
      <c r="IA47" s="948"/>
      <c r="IB47" s="948"/>
      <c r="IC47" s="948"/>
      <c r="ID47" s="948" t="s">
        <v>5363</v>
      </c>
      <c r="IE47" s="948"/>
      <c r="IF47" s="948"/>
      <c r="IG47" s="948"/>
      <c r="IH47" s="948"/>
      <c r="II47" s="948"/>
      <c r="IJ47" s="948" t="s">
        <v>5363</v>
      </c>
      <c r="IK47" s="948"/>
      <c r="IL47" s="948"/>
      <c r="IM47" s="948"/>
      <c r="IN47" s="948"/>
      <c r="IO47" s="948"/>
      <c r="IP47" s="948" t="s">
        <v>5363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5449</v>
      </c>
      <c r="W48" s="948"/>
      <c r="X48" s="948"/>
      <c r="Y48" s="948"/>
      <c r="Z48" s="948"/>
      <c r="AA48" s="948"/>
      <c r="AB48" s="948" t="s">
        <v>5449</v>
      </c>
      <c r="AC48" s="948"/>
      <c r="AD48" s="948"/>
      <c r="AE48" s="948"/>
      <c r="AF48" s="948"/>
      <c r="AG48" s="948"/>
      <c r="AH48" s="948" t="s">
        <v>5449</v>
      </c>
      <c r="AI48" s="948"/>
      <c r="AJ48" s="948"/>
      <c r="AK48" s="948"/>
      <c r="AL48" s="948"/>
      <c r="AM48" s="948"/>
      <c r="AN48" s="948" t="s">
        <v>5449</v>
      </c>
      <c r="AO48" s="948"/>
      <c r="AP48" s="948"/>
      <c r="AQ48" s="948"/>
      <c r="AR48" s="948"/>
      <c r="AS48" s="948"/>
      <c r="AT48" s="948" t="s">
        <v>5449</v>
      </c>
      <c r="AU48" s="948"/>
      <c r="AV48" s="948"/>
      <c r="AW48" s="948"/>
      <c r="AX48" s="948"/>
      <c r="AY48" s="948"/>
      <c r="AZ48" s="948" t="s">
        <v>5449</v>
      </c>
      <c r="BA48" s="948"/>
      <c r="BB48" s="948"/>
      <c r="BC48" s="948"/>
      <c r="BD48" s="948"/>
      <c r="BE48" s="948"/>
      <c r="BF48" s="948" t="s">
        <v>5449</v>
      </c>
      <c r="BG48" s="948"/>
      <c r="BH48" s="948"/>
      <c r="BI48" s="948"/>
      <c r="BJ48" s="948"/>
      <c r="BK48" s="948"/>
      <c r="BL48" s="948" t="s">
        <v>5449</v>
      </c>
      <c r="BM48" s="948"/>
      <c r="BN48" s="948"/>
      <c r="BO48" s="948"/>
      <c r="BP48" s="948"/>
      <c r="BQ48" s="948"/>
      <c r="BR48" s="948" t="s">
        <v>5449</v>
      </c>
      <c r="BS48" s="948"/>
      <c r="BT48" s="948"/>
      <c r="BU48" s="948"/>
      <c r="BV48" s="948"/>
      <c r="BW48" s="948"/>
      <c r="BX48" s="948" t="s">
        <v>5449</v>
      </c>
      <c r="BY48" s="948"/>
      <c r="BZ48" s="948"/>
      <c r="CA48" s="948"/>
      <c r="CB48" s="948"/>
      <c r="CC48" s="948"/>
      <c r="CD48" s="948" t="s">
        <v>5449</v>
      </c>
      <c r="CE48" s="948"/>
      <c r="CF48" s="948"/>
      <c r="CG48" s="948"/>
      <c r="CH48" s="948"/>
      <c r="CI48" s="948"/>
      <c r="CJ48" s="948" t="s">
        <v>5449</v>
      </c>
      <c r="CK48" s="948"/>
      <c r="CL48" s="948"/>
      <c r="CM48" s="948"/>
      <c r="CN48" s="948"/>
      <c r="CO48" s="948"/>
      <c r="CP48" s="948" t="s">
        <v>5449</v>
      </c>
      <c r="CQ48" s="948"/>
      <c r="CR48" s="948"/>
      <c r="CS48" s="948"/>
      <c r="CT48" s="948"/>
      <c r="CU48" s="948"/>
      <c r="CV48" s="948" t="s">
        <v>5449</v>
      </c>
      <c r="CW48" s="948"/>
      <c r="CX48" s="948"/>
      <c r="CY48" s="948"/>
      <c r="CZ48" s="948"/>
      <c r="DA48" s="948"/>
      <c r="DB48" s="948" t="s">
        <v>5449</v>
      </c>
      <c r="DC48" s="948"/>
      <c r="DD48" s="948"/>
      <c r="DE48" s="948"/>
      <c r="DF48" s="948"/>
      <c r="DG48" s="948"/>
      <c r="DH48" s="948" t="s">
        <v>5449</v>
      </c>
      <c r="DI48" s="948"/>
      <c r="DJ48" s="948"/>
      <c r="DK48" s="948"/>
      <c r="DL48" s="948"/>
      <c r="DM48" s="948"/>
      <c r="DN48" s="948" t="s">
        <v>5449</v>
      </c>
      <c r="DO48" s="948"/>
      <c r="DP48" s="948"/>
      <c r="DQ48" s="948"/>
      <c r="DR48" s="948"/>
      <c r="DS48" s="948"/>
      <c r="DT48" s="948" t="s">
        <v>5449</v>
      </c>
      <c r="DU48" s="948"/>
      <c r="DV48" s="948"/>
      <c r="DW48" s="948"/>
      <c r="DX48" s="948"/>
      <c r="DY48" s="948"/>
      <c r="DZ48" s="948" t="s">
        <v>5449</v>
      </c>
      <c r="EA48" s="948"/>
      <c r="EB48" s="948"/>
      <c r="EC48" s="948"/>
      <c r="ED48" s="948"/>
      <c r="EE48" s="948"/>
      <c r="EF48" s="948" t="s">
        <v>5449</v>
      </c>
      <c r="EG48" s="948"/>
      <c r="EH48" s="948"/>
      <c r="EI48" s="948"/>
      <c r="EJ48" s="948"/>
      <c r="EK48" s="948"/>
      <c r="EL48" s="948" t="s">
        <v>5449</v>
      </c>
      <c r="EM48" s="948"/>
      <c r="EN48" s="948"/>
      <c r="EO48" s="948"/>
      <c r="EP48" s="948"/>
      <c r="EQ48" s="948"/>
      <c r="ER48" s="948" t="s">
        <v>5449</v>
      </c>
      <c r="ES48" s="948"/>
      <c r="ET48" s="948"/>
      <c r="EU48" s="948"/>
      <c r="EV48" s="948"/>
      <c r="EW48" s="948"/>
      <c r="EX48" s="948" t="s">
        <v>5449</v>
      </c>
      <c r="EY48" s="948"/>
      <c r="EZ48" s="948"/>
      <c r="FA48" s="948"/>
      <c r="FB48" s="948"/>
      <c r="FC48" s="948"/>
      <c r="FD48" s="948" t="s">
        <v>5449</v>
      </c>
      <c r="FE48" s="948"/>
      <c r="FF48" s="948"/>
      <c r="FG48" s="948"/>
      <c r="FH48" s="948"/>
      <c r="FI48" s="948"/>
      <c r="FJ48" s="948" t="s">
        <v>5449</v>
      </c>
      <c r="FK48" s="948"/>
      <c r="FL48" s="948"/>
      <c r="FM48" s="948"/>
      <c r="FN48" s="948"/>
      <c r="FO48" s="948"/>
      <c r="FP48" s="948" t="s">
        <v>5449</v>
      </c>
      <c r="FQ48" s="948"/>
      <c r="FR48" s="948"/>
      <c r="FS48" s="948"/>
      <c r="FT48" s="948"/>
      <c r="FU48" s="948"/>
      <c r="FV48" s="948" t="s">
        <v>5449</v>
      </c>
      <c r="FW48" s="948"/>
      <c r="FX48" s="948"/>
      <c r="FY48" s="948"/>
      <c r="FZ48" s="948"/>
      <c r="GA48" s="948"/>
      <c r="GB48" s="948" t="s">
        <v>5449</v>
      </c>
      <c r="GC48" s="948"/>
      <c r="GD48" s="948"/>
      <c r="GE48" s="948"/>
      <c r="GF48" s="948"/>
      <c r="GG48" s="948"/>
      <c r="GH48" s="948" t="s">
        <v>5449</v>
      </c>
      <c r="GI48" s="948"/>
      <c r="GJ48" s="948"/>
      <c r="GK48" s="948"/>
      <c r="GL48" s="948"/>
      <c r="GM48" s="948"/>
      <c r="GN48" s="948" t="s">
        <v>5449</v>
      </c>
      <c r="GO48" s="948"/>
      <c r="GP48" s="948"/>
      <c r="GQ48" s="948"/>
      <c r="GR48" s="948"/>
      <c r="GS48" s="948"/>
      <c r="GT48" s="948" t="s">
        <v>5449</v>
      </c>
      <c r="GU48" s="948"/>
      <c r="GV48" s="948"/>
      <c r="GW48" s="948"/>
      <c r="GX48" s="948"/>
      <c r="GY48" s="948"/>
      <c r="GZ48" s="948" t="s">
        <v>5449</v>
      </c>
      <c r="HA48" s="948"/>
      <c r="HB48" s="948"/>
      <c r="HC48" s="948"/>
      <c r="HD48" s="948"/>
      <c r="HE48" s="948"/>
      <c r="HF48" s="948" t="s">
        <v>5449</v>
      </c>
      <c r="HG48" s="948"/>
      <c r="HH48" s="948"/>
      <c r="HI48" s="948"/>
      <c r="HJ48" s="948"/>
      <c r="HK48" s="948"/>
      <c r="HL48" s="948" t="s">
        <v>5449</v>
      </c>
      <c r="HM48" s="948"/>
      <c r="HN48" s="948"/>
      <c r="HO48" s="948"/>
      <c r="HP48" s="948"/>
      <c r="HQ48" s="948"/>
      <c r="HR48" s="948" t="s">
        <v>5449</v>
      </c>
      <c r="HS48" s="948"/>
      <c r="HT48" s="948"/>
      <c r="HU48" s="948"/>
      <c r="HV48" s="948"/>
      <c r="HW48" s="948"/>
      <c r="HX48" s="948" t="s">
        <v>5449</v>
      </c>
      <c r="HY48" s="948"/>
      <c r="HZ48" s="948"/>
      <c r="IA48" s="948"/>
      <c r="IB48" s="948"/>
      <c r="IC48" s="948"/>
      <c r="ID48" s="948" t="s">
        <v>5449</v>
      </c>
      <c r="IE48" s="948"/>
      <c r="IF48" s="948"/>
      <c r="IG48" s="948"/>
      <c r="IH48" s="948"/>
      <c r="II48" s="948"/>
      <c r="IJ48" s="948" t="s">
        <v>5449</v>
      </c>
      <c r="IK48" s="948"/>
      <c r="IL48" s="948"/>
      <c r="IM48" s="948"/>
      <c r="IN48" s="948"/>
      <c r="IO48" s="948"/>
      <c r="IP48" s="948" t="s">
        <v>5449</v>
      </c>
      <c r="IQ48" s="948"/>
      <c r="IR48" s="948"/>
      <c r="IS48" s="948"/>
      <c r="IT48" s="948"/>
      <c r="IU48" s="948"/>
      <c r="IV48" s="1" t="s">
        <v>5449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EF48:EK48"/>
    <mergeCell ref="EF46:EK46"/>
    <mergeCell ref="EL46:EQ46"/>
    <mergeCell ref="EL47:EQ47"/>
    <mergeCell ref="ID48:II48"/>
    <mergeCell ref="GB48:GG48"/>
    <mergeCell ref="FJ48:FO48"/>
    <mergeCell ref="FP48:FU48"/>
    <mergeCell ref="GH48:GM48"/>
    <mergeCell ref="GN48:GS48"/>
    <mergeCell ref="GT48:GY48"/>
    <mergeCell ref="HL48:HQ48"/>
    <mergeCell ref="GZ48:HE48"/>
    <mergeCell ref="FV46:GA46"/>
    <mergeCell ref="FJ46:FO46"/>
    <mergeCell ref="EX46:FC46"/>
    <mergeCell ref="FD46:FI46"/>
    <mergeCell ref="ER47:EW47"/>
    <mergeCell ref="EL48:EQ48"/>
    <mergeCell ref="FD48:FI48"/>
    <mergeCell ref="FV48:GA48"/>
    <mergeCell ref="FP47:FU47"/>
    <mergeCell ref="FV47:GA47"/>
    <mergeCell ref="ER46:EW46"/>
    <mergeCell ref="FJ47:FO47"/>
    <mergeCell ref="EX47:FC47"/>
    <mergeCell ref="EX48:FC48"/>
    <mergeCell ref="ER48:EW48"/>
    <mergeCell ref="FP46:FU46"/>
    <mergeCell ref="FD47:FI47"/>
    <mergeCell ref="ID46:II46"/>
    <mergeCell ref="GT47:GY47"/>
    <mergeCell ref="GB47:GG47"/>
    <mergeCell ref="GH47:GM47"/>
    <mergeCell ref="GN46:GS46"/>
    <mergeCell ref="GB46:GG46"/>
    <mergeCell ref="GT46:GY46"/>
    <mergeCell ref="GH46:GM46"/>
    <mergeCell ref="GN47:GS47"/>
    <mergeCell ref="GZ46:HE46"/>
    <mergeCell ref="HF46:HK46"/>
    <mergeCell ref="HL47:HQ47"/>
    <mergeCell ref="HR47:HW47"/>
    <mergeCell ref="GZ47:HE47"/>
    <mergeCell ref="HR46:HW46"/>
    <mergeCell ref="HF47:HK47"/>
    <mergeCell ref="HL46:HQ46"/>
    <mergeCell ref="IP48:IU48"/>
    <mergeCell ref="IP47:IS47"/>
    <mergeCell ref="IJ48:IO48"/>
    <mergeCell ref="HX48:IC48"/>
    <mergeCell ref="IP46:IS46"/>
    <mergeCell ref="ID47:II47"/>
    <mergeCell ref="IJ47:IO47"/>
    <mergeCell ref="HX47:IC47"/>
    <mergeCell ref="HX46:IC46"/>
    <mergeCell ref="IJ46:IO46"/>
    <mergeCell ref="HR48:HW48"/>
    <mergeCell ref="HF48:HK48"/>
    <mergeCell ref="DZ46:EE46"/>
    <mergeCell ref="CV46:DA46"/>
    <mergeCell ref="DN46:DS46"/>
    <mergeCell ref="DH46:DM46"/>
    <mergeCell ref="DB46:DG46"/>
    <mergeCell ref="EF47:EK47"/>
    <mergeCell ref="DZ47:EE47"/>
    <mergeCell ref="DB47:DG47"/>
    <mergeCell ref="DZ48:EE48"/>
    <mergeCell ref="DH48:DM48"/>
    <mergeCell ref="DT48:DY48"/>
    <mergeCell ref="DN48:DS48"/>
    <mergeCell ref="CV48:DA48"/>
    <mergeCell ref="DB48:DG48"/>
    <mergeCell ref="AZ46:BE46"/>
    <mergeCell ref="BF48:BK48"/>
    <mergeCell ref="BF46:BK46"/>
    <mergeCell ref="BX46:CC46"/>
    <mergeCell ref="CP46:CU46"/>
    <mergeCell ref="BX47:CC47"/>
    <mergeCell ref="CP48:CU48"/>
    <mergeCell ref="BR46:BW46"/>
    <mergeCell ref="BL46:BQ46"/>
    <mergeCell ref="DT46:DY46"/>
    <mergeCell ref="CD46:CI46"/>
    <mergeCell ref="CJ46:CO46"/>
    <mergeCell ref="CJ47:CO47"/>
    <mergeCell ref="DH47:DM47"/>
    <mergeCell ref="DN47:DS47"/>
    <mergeCell ref="CP47:CU47"/>
    <mergeCell ref="CV47:DA47"/>
    <mergeCell ref="DT47:DY47"/>
    <mergeCell ref="CJ48:CO48"/>
    <mergeCell ref="CD48:CI48"/>
    <mergeCell ref="AZ47:BE47"/>
    <mergeCell ref="BF47:BK47"/>
    <mergeCell ref="BL47:BQ47"/>
    <mergeCell ref="BL48:BQ48"/>
    <mergeCell ref="BX48:CC48"/>
    <mergeCell ref="CD47:CI47"/>
    <mergeCell ref="AT47:AY47"/>
    <mergeCell ref="BR48:BW48"/>
    <mergeCell ref="AN48:AS48"/>
    <mergeCell ref="BR47:BW47"/>
    <mergeCell ref="AZ48:BE48"/>
    <mergeCell ref="P48:U48"/>
    <mergeCell ref="V48:AA48"/>
    <mergeCell ref="AB48:AG48"/>
    <mergeCell ref="AT48:AY48"/>
    <mergeCell ref="C1:G1"/>
    <mergeCell ref="C19:G19"/>
    <mergeCell ref="J46:O46"/>
    <mergeCell ref="P46:U46"/>
    <mergeCell ref="AH48:AM48"/>
    <mergeCell ref="P47:U47"/>
    <mergeCell ref="J47:O47"/>
    <mergeCell ref="AT46:AY46"/>
    <mergeCell ref="AB46:AG46"/>
    <mergeCell ref="AB47:AG47"/>
    <mergeCell ref="AN46:AS46"/>
    <mergeCell ref="V46:AA46"/>
    <mergeCell ref="AN47:AS47"/>
    <mergeCell ref="AH47:AM47"/>
    <mergeCell ref="AH46:AM46"/>
    <mergeCell ref="V47:AA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2" zoomScale="125" workbookViewId="0">
      <selection activeCell="F3" sqref="F3"/>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4464</v>
      </c>
      <c r="G3" s="31">
        <v>40597</v>
      </c>
    </row>
    <row r="4" spans="1:8">
      <c r="A4" s="267" t="s">
        <v>4823</v>
      </c>
      <c r="G4" s="24" t="s">
        <v>1727</v>
      </c>
    </row>
    <row r="5" spans="1:8">
      <c r="A5" s="267" t="s">
        <v>4813</v>
      </c>
    </row>
    <row r="6" spans="1:8">
      <c r="C6" s="49" t="s">
        <v>4809</v>
      </c>
      <c r="D6" s="173"/>
      <c r="E6" s="173"/>
      <c r="F6" s="248"/>
      <c r="G6" s="46"/>
      <c r="H6" s="199"/>
    </row>
    <row r="7" spans="1:8">
      <c r="C7" s="269" t="s">
        <v>4807</v>
      </c>
      <c r="D7" s="174" t="s">
        <v>1867</v>
      </c>
      <c r="E7" s="174"/>
      <c r="F7" s="249"/>
      <c r="G7" s="48"/>
      <c r="H7" s="199"/>
    </row>
    <row r="8" spans="1:8">
      <c r="A8" s="267" t="s">
        <v>4474</v>
      </c>
      <c r="C8" s="269" t="s">
        <v>5315</v>
      </c>
      <c r="D8" s="174" t="s">
        <v>1313</v>
      </c>
      <c r="E8" s="174"/>
      <c r="F8" s="249"/>
      <c r="G8" s="270"/>
      <c r="H8" s="199"/>
    </row>
    <row r="9" spans="1:8">
      <c r="A9" s="267" t="s">
        <v>813</v>
      </c>
      <c r="C9" s="269" t="s">
        <v>285</v>
      </c>
      <c r="D9" s="174" t="s">
        <v>286</v>
      </c>
      <c r="E9" s="174"/>
      <c r="F9" s="249"/>
      <c r="G9" s="270"/>
      <c r="H9" s="199"/>
    </row>
    <row r="10" spans="1:8">
      <c r="A10" s="267" t="s">
        <v>236</v>
      </c>
      <c r="C10" s="272"/>
      <c r="D10" s="174"/>
      <c r="E10" s="174"/>
      <c r="F10" s="249"/>
      <c r="G10" s="270"/>
      <c r="H10" s="199"/>
    </row>
    <row r="11" spans="1:8">
      <c r="A11" s="267" t="s">
        <v>669</v>
      </c>
      <c r="C11" s="47" t="s">
        <v>1119</v>
      </c>
      <c r="D11" s="199"/>
      <c r="E11" s="199"/>
      <c r="F11" s="273"/>
      <c r="G11" s="270"/>
      <c r="H11" s="199"/>
    </row>
    <row r="12" spans="1:8">
      <c r="A12" s="267" t="s">
        <v>1549</v>
      </c>
      <c r="C12" s="47" t="s">
        <v>1425</v>
      </c>
      <c r="D12" s="174"/>
      <c r="E12" s="174"/>
      <c r="F12" s="249"/>
      <c r="G12" s="270"/>
      <c r="H12" s="199"/>
    </row>
    <row r="13" spans="1:8">
      <c r="A13" s="271"/>
      <c r="C13" s="47" t="s">
        <v>5061</v>
      </c>
      <c r="D13" s="199"/>
      <c r="E13" s="199"/>
      <c r="F13" s="273"/>
      <c r="G13" s="270"/>
      <c r="H13" s="199"/>
    </row>
    <row r="14" spans="1:8">
      <c r="A14" s="274"/>
      <c r="C14" s="47" t="s">
        <v>5313</v>
      </c>
      <c r="D14" s="199"/>
      <c r="E14" s="199"/>
      <c r="F14" s="273"/>
      <c r="G14" s="275"/>
      <c r="H14" s="199"/>
    </row>
    <row r="15" spans="1:8">
      <c r="A15" s="274" t="s">
        <v>5314</v>
      </c>
      <c r="C15" s="272"/>
      <c r="D15" s="199"/>
      <c r="E15" s="199"/>
      <c r="F15" s="273"/>
      <c r="G15" s="270"/>
      <c r="H15" s="199"/>
    </row>
    <row r="16" spans="1:8">
      <c r="A16" s="538" t="s">
        <v>1961</v>
      </c>
      <c r="C16" s="272"/>
      <c r="D16" s="199"/>
      <c r="E16" s="199"/>
      <c r="F16" s="273"/>
      <c r="G16" s="270"/>
      <c r="H16" s="199"/>
    </row>
    <row r="17" spans="1:8">
      <c r="C17" s="272"/>
      <c r="D17" s="199"/>
      <c r="E17" s="199"/>
      <c r="F17" s="273"/>
      <c r="G17" s="270"/>
      <c r="H17" s="199"/>
    </row>
    <row r="18" spans="1:8">
      <c r="C18" s="276" t="s">
        <v>2117</v>
      </c>
      <c r="D18" s="277"/>
      <c r="E18" s="277"/>
      <c r="F18" s="278"/>
      <c r="G18" s="279"/>
      <c r="H18" s="199"/>
    </row>
    <row r="19" spans="1:8">
      <c r="A19" s="267" t="s">
        <v>1967</v>
      </c>
      <c r="C19" s="950"/>
      <c r="D19" s="950"/>
      <c r="E19" s="950"/>
      <c r="F19" s="950"/>
      <c r="G19" s="950"/>
    </row>
    <row r="20" spans="1:8">
      <c r="A20" s="274" t="s">
        <v>678</v>
      </c>
      <c r="C20" s="274"/>
      <c r="D20" s="274"/>
      <c r="E20" s="274"/>
      <c r="F20" s="280"/>
    </row>
    <row r="21" spans="1:8">
      <c r="A21" s="756"/>
      <c r="C21" s="274"/>
      <c r="D21" s="274"/>
      <c r="E21" s="274"/>
      <c r="F21" s="280"/>
    </row>
    <row r="22" spans="1:8" s="286" customFormat="1" ht="16" customHeight="1">
      <c r="A22" s="282"/>
      <c r="B22" s="18"/>
      <c r="C22" s="8"/>
      <c r="D22" s="8"/>
      <c r="E22" s="8"/>
      <c r="F22" s="283"/>
      <c r="G22" s="284"/>
      <c r="H22" s="285"/>
    </row>
    <row r="23" spans="1:8" ht="29" customHeight="1">
      <c r="A23" s="287" t="s">
        <v>889</v>
      </c>
      <c r="B23" s="30" t="s">
        <v>890</v>
      </c>
      <c r="C23" s="30" t="s">
        <v>1165</v>
      </c>
      <c r="D23" s="513" t="s">
        <v>745</v>
      </c>
      <c r="E23" s="30" t="s">
        <v>1170</v>
      </c>
      <c r="F23" s="253" t="s">
        <v>1131</v>
      </c>
      <c r="G23" s="30" t="s">
        <v>5030</v>
      </c>
      <c r="H23" s="13"/>
    </row>
    <row r="24" spans="1:8">
      <c r="A24" s="288">
        <v>40602</v>
      </c>
      <c r="B24" s="289" t="s">
        <v>2615</v>
      </c>
      <c r="C24" s="646"/>
      <c r="D24" s="291"/>
      <c r="E24" s="290"/>
      <c r="F24" s="233"/>
      <c r="G24" s="223">
        <f t="shared" ref="G24:G38" si="0">E24*(1-F24)</f>
        <v>0</v>
      </c>
      <c r="H24" s="13"/>
    </row>
    <row r="25" spans="1:8">
      <c r="A25" s="23"/>
      <c r="B25" s="289" t="s">
        <v>5031</v>
      </c>
      <c r="C25" s="290"/>
      <c r="D25" s="291"/>
      <c r="E25" s="290"/>
      <c r="F25" s="292"/>
      <c r="G25" s="223">
        <f t="shared" si="0"/>
        <v>0</v>
      </c>
      <c r="H25" s="178"/>
    </row>
    <row r="26" spans="1:8">
      <c r="A26" s="293"/>
      <c r="B26" s="294" t="s">
        <v>1132</v>
      </c>
      <c r="C26" s="290"/>
      <c r="D26" s="291"/>
      <c r="E26" s="290"/>
      <c r="F26" s="292"/>
      <c r="G26" s="223">
        <f t="shared" si="0"/>
        <v>0</v>
      </c>
      <c r="H26" s="178"/>
    </row>
    <row r="27" spans="1:8">
      <c r="A27" s="293"/>
      <c r="B27" s="294" t="s">
        <v>1269</v>
      </c>
      <c r="C27" s="290">
        <v>90</v>
      </c>
      <c r="D27" s="291">
        <v>3.5</v>
      </c>
      <c r="E27" s="290">
        <f>C27*D27</f>
        <v>315</v>
      </c>
      <c r="F27" s="292"/>
      <c r="G27" s="223">
        <f t="shared" si="0"/>
        <v>315</v>
      </c>
      <c r="H27" s="178"/>
    </row>
    <row r="28" spans="1:8">
      <c r="A28" s="293"/>
      <c r="B28" s="294" t="s">
        <v>877</v>
      </c>
      <c r="C28" s="290"/>
      <c r="D28" s="291"/>
      <c r="E28" s="290"/>
      <c r="F28" s="292"/>
      <c r="G28" s="223">
        <f t="shared" si="0"/>
        <v>0</v>
      </c>
      <c r="H28" s="178"/>
    </row>
    <row r="29" spans="1:8">
      <c r="A29" s="293"/>
      <c r="B29" s="294" t="s">
        <v>438</v>
      </c>
      <c r="C29" s="290"/>
      <c r="D29" s="291"/>
      <c r="E29" s="290"/>
      <c r="F29" s="292"/>
      <c r="G29" s="223">
        <f t="shared" si="0"/>
        <v>0</v>
      </c>
      <c r="H29" s="178"/>
    </row>
    <row r="30" spans="1:8">
      <c r="A30" s="293"/>
      <c r="B30" s="294" t="s">
        <v>439</v>
      </c>
      <c r="C30" s="290"/>
      <c r="D30" s="291"/>
      <c r="E30" s="290"/>
      <c r="F30" s="292"/>
      <c r="G30" s="223">
        <f t="shared" si="0"/>
        <v>0</v>
      </c>
      <c r="H30" s="178"/>
    </row>
    <row r="31" spans="1:8">
      <c r="A31" s="293"/>
      <c r="B31" s="294" t="s">
        <v>295</v>
      </c>
      <c r="C31" s="290"/>
      <c r="D31" s="291"/>
      <c r="E31" s="290"/>
      <c r="F31" s="292"/>
      <c r="G31" s="223">
        <f t="shared" si="0"/>
        <v>0</v>
      </c>
      <c r="H31" s="178"/>
    </row>
    <row r="32" spans="1:8">
      <c r="A32" s="293"/>
      <c r="B32" s="294" t="s">
        <v>664</v>
      </c>
      <c r="C32" s="290"/>
      <c r="D32" s="291"/>
      <c r="E32" s="290"/>
      <c r="F32" s="292"/>
      <c r="G32" s="223">
        <f t="shared" si="0"/>
        <v>0</v>
      </c>
      <c r="H32" s="178"/>
    </row>
    <row r="33" spans="1:256">
      <c r="A33" s="293"/>
      <c r="B33" s="294" t="s">
        <v>450</v>
      </c>
      <c r="C33" s="646">
        <v>40</v>
      </c>
      <c r="D33" s="291">
        <v>3.5</v>
      </c>
      <c r="E33" s="290">
        <f>C33*D33</f>
        <v>140</v>
      </c>
      <c r="F33" s="292"/>
      <c r="G33" s="223">
        <f t="shared" si="0"/>
        <v>140</v>
      </c>
      <c r="H33" s="13"/>
    </row>
    <row r="34" spans="1:256">
      <c r="A34" s="293"/>
      <c r="B34" s="294" t="s">
        <v>509</v>
      </c>
      <c r="C34" s="641">
        <v>140</v>
      </c>
      <c r="D34" s="296" t="s">
        <v>4573</v>
      </c>
      <c r="E34" s="23">
        <v>140</v>
      </c>
      <c r="F34" s="297"/>
      <c r="G34" s="223">
        <f t="shared" si="0"/>
        <v>140</v>
      </c>
      <c r="H34" s="13"/>
    </row>
    <row r="35" spans="1:256">
      <c r="A35" s="293"/>
      <c r="B35" s="294" t="s">
        <v>2174</v>
      </c>
      <c r="C35" s="642"/>
      <c r="D35" s="291"/>
      <c r="E35" s="290"/>
      <c r="F35" s="297"/>
      <c r="G35" s="223">
        <f t="shared" si="0"/>
        <v>0</v>
      </c>
      <c r="H35" s="13"/>
    </row>
    <row r="36" spans="1:256">
      <c r="A36" s="293"/>
      <c r="B36" s="294" t="s">
        <v>4677</v>
      </c>
      <c r="C36" s="352"/>
      <c r="D36" s="291"/>
      <c r="E36" s="290"/>
      <c r="F36" s="292"/>
      <c r="G36" s="223">
        <f t="shared" si="0"/>
        <v>0</v>
      </c>
      <c r="H36" s="13"/>
    </row>
    <row r="37" spans="1:256">
      <c r="A37" s="293"/>
      <c r="B37" s="457" t="s">
        <v>4499</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4926</v>
      </c>
      <c r="C39" s="304"/>
      <c r="D39" s="304"/>
      <c r="E39" s="226">
        <f>SUM(E24:E38)</f>
        <v>595</v>
      </c>
      <c r="F39" s="226"/>
      <c r="G39" s="226">
        <f>SUM(G24:G38)</f>
        <v>595</v>
      </c>
      <c r="H39" s="307"/>
    </row>
    <row r="41" spans="1:256">
      <c r="C41" s="309" t="s">
        <v>880</v>
      </c>
      <c r="D41" s="310">
        <f>G39/2</f>
        <v>297.5</v>
      </c>
      <c r="E41" s="310"/>
      <c r="F41" s="311"/>
    </row>
    <row r="43" spans="1:256">
      <c r="C43" s="1" t="s">
        <v>665</v>
      </c>
      <c r="D43" s="1"/>
      <c r="E43" s="1"/>
      <c r="F43" s="312"/>
      <c r="G43" s="1"/>
      <c r="H43" s="1"/>
      <c r="I43" s="1"/>
    </row>
    <row r="44" spans="1:256">
      <c r="C44" s="1" t="s">
        <v>327</v>
      </c>
      <c r="D44" s="1"/>
      <c r="E44" s="1"/>
      <c r="F44" s="312"/>
      <c r="G44" s="1"/>
      <c r="H44" s="1"/>
      <c r="I44" s="1"/>
    </row>
    <row r="45" spans="1:256">
      <c r="C45" s="757" t="s">
        <v>1279</v>
      </c>
      <c r="D45" s="757"/>
      <c r="E45" s="757"/>
      <c r="F45" s="758"/>
      <c r="G45" s="757"/>
      <c r="H45" s="757"/>
      <c r="I45" s="315"/>
      <c r="J45" s="948"/>
      <c r="K45" s="948"/>
      <c r="L45" s="948"/>
      <c r="M45" s="948"/>
      <c r="N45" s="948"/>
      <c r="O45" s="948"/>
      <c r="P45" s="948"/>
      <c r="Q45" s="948"/>
      <c r="R45" s="948"/>
      <c r="S45" s="948"/>
      <c r="T45" s="948"/>
      <c r="U45" s="948"/>
      <c r="V45" s="948" t="s">
        <v>879</v>
      </c>
      <c r="W45" s="948"/>
      <c r="X45" s="948"/>
      <c r="Y45" s="948"/>
      <c r="Z45" s="948"/>
      <c r="AA45" s="948"/>
      <c r="AB45" s="948" t="s">
        <v>879</v>
      </c>
      <c r="AC45" s="948"/>
      <c r="AD45" s="948"/>
      <c r="AE45" s="948"/>
      <c r="AF45" s="948"/>
      <c r="AG45" s="948"/>
      <c r="AH45" s="948" t="s">
        <v>879</v>
      </c>
      <c r="AI45" s="948"/>
      <c r="AJ45" s="948"/>
      <c r="AK45" s="948"/>
      <c r="AL45" s="948"/>
      <c r="AM45" s="948"/>
      <c r="AN45" s="948" t="s">
        <v>879</v>
      </c>
      <c r="AO45" s="948"/>
      <c r="AP45" s="948"/>
      <c r="AQ45" s="948"/>
      <c r="AR45" s="948"/>
      <c r="AS45" s="948"/>
      <c r="AT45" s="948" t="s">
        <v>879</v>
      </c>
      <c r="AU45" s="948"/>
      <c r="AV45" s="948"/>
      <c r="AW45" s="948"/>
      <c r="AX45" s="948"/>
      <c r="AY45" s="948"/>
      <c r="AZ45" s="948" t="s">
        <v>879</v>
      </c>
      <c r="BA45" s="948"/>
      <c r="BB45" s="948"/>
      <c r="BC45" s="948"/>
      <c r="BD45" s="948"/>
      <c r="BE45" s="948"/>
      <c r="BF45" s="948" t="s">
        <v>879</v>
      </c>
      <c r="BG45" s="948"/>
      <c r="BH45" s="948"/>
      <c r="BI45" s="948"/>
      <c r="BJ45" s="948"/>
      <c r="BK45" s="948"/>
      <c r="BL45" s="948" t="s">
        <v>879</v>
      </c>
      <c r="BM45" s="948"/>
      <c r="BN45" s="948"/>
      <c r="BO45" s="948"/>
      <c r="BP45" s="948"/>
      <c r="BQ45" s="948"/>
      <c r="BR45" s="948" t="s">
        <v>879</v>
      </c>
      <c r="BS45" s="948"/>
      <c r="BT45" s="948"/>
      <c r="BU45" s="948"/>
      <c r="BV45" s="948"/>
      <c r="BW45" s="948"/>
      <c r="BX45" s="948" t="s">
        <v>879</v>
      </c>
      <c r="BY45" s="948"/>
      <c r="BZ45" s="948"/>
      <c r="CA45" s="948"/>
      <c r="CB45" s="948"/>
      <c r="CC45" s="948"/>
      <c r="CD45" s="948" t="s">
        <v>879</v>
      </c>
      <c r="CE45" s="948"/>
      <c r="CF45" s="948"/>
      <c r="CG45" s="948"/>
      <c r="CH45" s="948"/>
      <c r="CI45" s="948"/>
      <c r="CJ45" s="948" t="s">
        <v>879</v>
      </c>
      <c r="CK45" s="948"/>
      <c r="CL45" s="948"/>
      <c r="CM45" s="948"/>
      <c r="CN45" s="948"/>
      <c r="CO45" s="948"/>
      <c r="CP45" s="948" t="s">
        <v>879</v>
      </c>
      <c r="CQ45" s="948"/>
      <c r="CR45" s="948"/>
      <c r="CS45" s="948"/>
      <c r="CT45" s="948"/>
      <c r="CU45" s="948"/>
      <c r="CV45" s="948" t="s">
        <v>879</v>
      </c>
      <c r="CW45" s="948"/>
      <c r="CX45" s="948"/>
      <c r="CY45" s="948"/>
      <c r="CZ45" s="948"/>
      <c r="DA45" s="948"/>
      <c r="DB45" s="948" t="s">
        <v>879</v>
      </c>
      <c r="DC45" s="948"/>
      <c r="DD45" s="948"/>
      <c r="DE45" s="948"/>
      <c r="DF45" s="948"/>
      <c r="DG45" s="948"/>
      <c r="DH45" s="948" t="s">
        <v>879</v>
      </c>
      <c r="DI45" s="948"/>
      <c r="DJ45" s="948"/>
      <c r="DK45" s="948"/>
      <c r="DL45" s="948"/>
      <c r="DM45" s="948"/>
      <c r="DN45" s="948" t="s">
        <v>879</v>
      </c>
      <c r="DO45" s="948"/>
      <c r="DP45" s="948"/>
      <c r="DQ45" s="948"/>
      <c r="DR45" s="948"/>
      <c r="DS45" s="948"/>
      <c r="DT45" s="948" t="s">
        <v>879</v>
      </c>
      <c r="DU45" s="948"/>
      <c r="DV45" s="948"/>
      <c r="DW45" s="948"/>
      <c r="DX45" s="948"/>
      <c r="DY45" s="948"/>
      <c r="DZ45" s="948" t="s">
        <v>879</v>
      </c>
      <c r="EA45" s="948"/>
      <c r="EB45" s="948"/>
      <c r="EC45" s="948"/>
      <c r="ED45" s="948"/>
      <c r="EE45" s="948"/>
      <c r="EF45" s="948" t="s">
        <v>879</v>
      </c>
      <c r="EG45" s="948"/>
      <c r="EH45" s="948"/>
      <c r="EI45" s="948"/>
      <c r="EJ45" s="948"/>
      <c r="EK45" s="948"/>
      <c r="EL45" s="948" t="s">
        <v>879</v>
      </c>
      <c r="EM45" s="948"/>
      <c r="EN45" s="948"/>
      <c r="EO45" s="948"/>
      <c r="EP45" s="948"/>
      <c r="EQ45" s="948"/>
      <c r="ER45" s="948" t="s">
        <v>879</v>
      </c>
      <c r="ES45" s="948"/>
      <c r="ET45" s="948"/>
      <c r="EU45" s="948"/>
      <c r="EV45" s="948"/>
      <c r="EW45" s="948"/>
      <c r="EX45" s="948" t="s">
        <v>879</v>
      </c>
      <c r="EY45" s="948"/>
      <c r="EZ45" s="948"/>
      <c r="FA45" s="948"/>
      <c r="FB45" s="948"/>
      <c r="FC45" s="948"/>
      <c r="FD45" s="948" t="s">
        <v>879</v>
      </c>
      <c r="FE45" s="948"/>
      <c r="FF45" s="948"/>
      <c r="FG45" s="948"/>
      <c r="FH45" s="948"/>
      <c r="FI45" s="948"/>
      <c r="FJ45" s="948" t="s">
        <v>879</v>
      </c>
      <c r="FK45" s="948"/>
      <c r="FL45" s="948"/>
      <c r="FM45" s="948"/>
      <c r="FN45" s="948"/>
      <c r="FO45" s="948"/>
      <c r="FP45" s="948" t="s">
        <v>879</v>
      </c>
      <c r="FQ45" s="948"/>
      <c r="FR45" s="948"/>
      <c r="FS45" s="948"/>
      <c r="FT45" s="948"/>
      <c r="FU45" s="948"/>
      <c r="FV45" s="948" t="s">
        <v>879</v>
      </c>
      <c r="FW45" s="948"/>
      <c r="FX45" s="948"/>
      <c r="FY45" s="948"/>
      <c r="FZ45" s="948"/>
      <c r="GA45" s="948"/>
      <c r="GB45" s="948" t="s">
        <v>879</v>
      </c>
      <c r="GC45" s="948"/>
      <c r="GD45" s="948"/>
      <c r="GE45" s="948"/>
      <c r="GF45" s="948"/>
      <c r="GG45" s="948"/>
      <c r="GH45" s="948" t="s">
        <v>879</v>
      </c>
      <c r="GI45" s="948"/>
      <c r="GJ45" s="948"/>
      <c r="GK45" s="948"/>
      <c r="GL45" s="948"/>
      <c r="GM45" s="948"/>
      <c r="GN45" s="948" t="s">
        <v>879</v>
      </c>
      <c r="GO45" s="948"/>
      <c r="GP45" s="948"/>
      <c r="GQ45" s="948"/>
      <c r="GR45" s="948"/>
      <c r="GS45" s="948"/>
      <c r="GT45" s="948" t="s">
        <v>879</v>
      </c>
      <c r="GU45" s="948"/>
      <c r="GV45" s="948"/>
      <c r="GW45" s="948"/>
      <c r="GX45" s="948"/>
      <c r="GY45" s="948"/>
      <c r="GZ45" s="948" t="s">
        <v>879</v>
      </c>
      <c r="HA45" s="948"/>
      <c r="HB45" s="948"/>
      <c r="HC45" s="948"/>
      <c r="HD45" s="948"/>
      <c r="HE45" s="948"/>
      <c r="HF45" s="948" t="s">
        <v>879</v>
      </c>
      <c r="HG45" s="948"/>
      <c r="HH45" s="948"/>
      <c r="HI45" s="948"/>
      <c r="HJ45" s="948"/>
      <c r="HK45" s="948"/>
      <c r="HL45" s="948" t="s">
        <v>879</v>
      </c>
      <c r="HM45" s="948"/>
      <c r="HN45" s="948"/>
      <c r="HO45" s="948"/>
      <c r="HP45" s="948"/>
      <c r="HQ45" s="948"/>
      <c r="HR45" s="948" t="s">
        <v>879</v>
      </c>
      <c r="HS45" s="948"/>
      <c r="HT45" s="948"/>
      <c r="HU45" s="948"/>
      <c r="HV45" s="948"/>
      <c r="HW45" s="948"/>
      <c r="HX45" s="948" t="s">
        <v>879</v>
      </c>
      <c r="HY45" s="948"/>
      <c r="HZ45" s="948"/>
      <c r="IA45" s="948"/>
      <c r="IB45" s="948"/>
      <c r="IC45" s="948"/>
      <c r="ID45" s="948" t="s">
        <v>879</v>
      </c>
      <c r="IE45" s="948"/>
      <c r="IF45" s="948"/>
      <c r="IG45" s="948"/>
      <c r="IH45" s="948"/>
      <c r="II45" s="948"/>
      <c r="IJ45" s="948" t="s">
        <v>879</v>
      </c>
      <c r="IK45" s="948"/>
      <c r="IL45" s="948"/>
      <c r="IM45" s="948"/>
      <c r="IN45" s="948"/>
      <c r="IO45" s="948"/>
      <c r="IP45" s="948" t="s">
        <v>879</v>
      </c>
      <c r="IQ45" s="948"/>
      <c r="IR45" s="948"/>
      <c r="IS45" s="948"/>
    </row>
    <row r="46" spans="1:256">
      <c r="C46" s="1" t="s">
        <v>1147</v>
      </c>
      <c r="D46" s="1"/>
      <c r="E46" s="1"/>
      <c r="F46" s="312"/>
      <c r="G46" s="1"/>
      <c r="H46" s="1"/>
      <c r="I46" s="1"/>
      <c r="J46" s="948"/>
      <c r="K46" s="948"/>
      <c r="L46" s="948"/>
      <c r="M46" s="948"/>
      <c r="N46" s="948"/>
      <c r="O46" s="948"/>
      <c r="P46" s="948"/>
      <c r="Q46" s="948"/>
      <c r="R46" s="948"/>
      <c r="S46" s="948"/>
      <c r="T46" s="948"/>
      <c r="U46" s="948"/>
      <c r="V46" s="948" t="s">
        <v>1604</v>
      </c>
      <c r="W46" s="948"/>
      <c r="X46" s="948"/>
      <c r="Y46" s="948"/>
      <c r="Z46" s="948"/>
      <c r="AA46" s="948"/>
      <c r="AB46" s="948" t="s">
        <v>1604</v>
      </c>
      <c r="AC46" s="948"/>
      <c r="AD46" s="948"/>
      <c r="AE46" s="948"/>
      <c r="AF46" s="948"/>
      <c r="AG46" s="948"/>
      <c r="AH46" s="948" t="s">
        <v>1604</v>
      </c>
      <c r="AI46" s="948"/>
      <c r="AJ46" s="948"/>
      <c r="AK46" s="948"/>
      <c r="AL46" s="948"/>
      <c r="AM46" s="948"/>
      <c r="AN46" s="948" t="s">
        <v>1604</v>
      </c>
      <c r="AO46" s="948"/>
      <c r="AP46" s="948"/>
      <c r="AQ46" s="948"/>
      <c r="AR46" s="948"/>
      <c r="AS46" s="948"/>
      <c r="AT46" s="948" t="s">
        <v>1604</v>
      </c>
      <c r="AU46" s="948"/>
      <c r="AV46" s="948"/>
      <c r="AW46" s="948"/>
      <c r="AX46" s="948"/>
      <c r="AY46" s="948"/>
      <c r="AZ46" s="948" t="s">
        <v>1604</v>
      </c>
      <c r="BA46" s="948"/>
      <c r="BB46" s="948"/>
      <c r="BC46" s="948"/>
      <c r="BD46" s="948"/>
      <c r="BE46" s="948"/>
      <c r="BF46" s="948" t="s">
        <v>1604</v>
      </c>
      <c r="BG46" s="948"/>
      <c r="BH46" s="948"/>
      <c r="BI46" s="948"/>
      <c r="BJ46" s="948"/>
      <c r="BK46" s="948"/>
      <c r="BL46" s="948" t="s">
        <v>1604</v>
      </c>
      <c r="BM46" s="948"/>
      <c r="BN46" s="948"/>
      <c r="BO46" s="948"/>
      <c r="BP46" s="948"/>
      <c r="BQ46" s="948"/>
      <c r="BR46" s="948" t="s">
        <v>1604</v>
      </c>
      <c r="BS46" s="948"/>
      <c r="BT46" s="948"/>
      <c r="BU46" s="948"/>
      <c r="BV46" s="948"/>
      <c r="BW46" s="948"/>
      <c r="BX46" s="948" t="s">
        <v>1604</v>
      </c>
      <c r="BY46" s="948"/>
      <c r="BZ46" s="948"/>
      <c r="CA46" s="948"/>
      <c r="CB46" s="948"/>
      <c r="CC46" s="948"/>
      <c r="CD46" s="948" t="s">
        <v>1604</v>
      </c>
      <c r="CE46" s="948"/>
      <c r="CF46" s="948"/>
      <c r="CG46" s="948"/>
      <c r="CH46" s="948"/>
      <c r="CI46" s="948"/>
      <c r="CJ46" s="948" t="s">
        <v>1604</v>
      </c>
      <c r="CK46" s="948"/>
      <c r="CL46" s="948"/>
      <c r="CM46" s="948"/>
      <c r="CN46" s="948"/>
      <c r="CO46" s="948"/>
      <c r="CP46" s="948" t="s">
        <v>1604</v>
      </c>
      <c r="CQ46" s="948"/>
      <c r="CR46" s="948"/>
      <c r="CS46" s="948"/>
      <c r="CT46" s="948"/>
      <c r="CU46" s="948"/>
      <c r="CV46" s="948" t="s">
        <v>1604</v>
      </c>
      <c r="CW46" s="948"/>
      <c r="CX46" s="948"/>
      <c r="CY46" s="948"/>
      <c r="CZ46" s="948"/>
      <c r="DA46" s="948"/>
      <c r="DB46" s="948" t="s">
        <v>1604</v>
      </c>
      <c r="DC46" s="948"/>
      <c r="DD46" s="948"/>
      <c r="DE46" s="948"/>
      <c r="DF46" s="948"/>
      <c r="DG46" s="948"/>
      <c r="DH46" s="948" t="s">
        <v>1604</v>
      </c>
      <c r="DI46" s="948"/>
      <c r="DJ46" s="948"/>
      <c r="DK46" s="948"/>
      <c r="DL46" s="948"/>
      <c r="DM46" s="948"/>
      <c r="DN46" s="948" t="s">
        <v>1604</v>
      </c>
      <c r="DO46" s="948"/>
      <c r="DP46" s="948"/>
      <c r="DQ46" s="948"/>
      <c r="DR46" s="948"/>
      <c r="DS46" s="948"/>
      <c r="DT46" s="948" t="s">
        <v>1604</v>
      </c>
      <c r="DU46" s="948"/>
      <c r="DV46" s="948"/>
      <c r="DW46" s="948"/>
      <c r="DX46" s="948"/>
      <c r="DY46" s="948"/>
      <c r="DZ46" s="948" t="s">
        <v>1604</v>
      </c>
      <c r="EA46" s="948"/>
      <c r="EB46" s="948"/>
      <c r="EC46" s="948"/>
      <c r="ED46" s="948"/>
      <c r="EE46" s="948"/>
      <c r="EF46" s="948" t="s">
        <v>1604</v>
      </c>
      <c r="EG46" s="948"/>
      <c r="EH46" s="948"/>
      <c r="EI46" s="948"/>
      <c r="EJ46" s="948"/>
      <c r="EK46" s="948"/>
      <c r="EL46" s="948" t="s">
        <v>1604</v>
      </c>
      <c r="EM46" s="948"/>
      <c r="EN46" s="948"/>
      <c r="EO46" s="948"/>
      <c r="EP46" s="948"/>
      <c r="EQ46" s="948"/>
      <c r="ER46" s="948" t="s">
        <v>1604</v>
      </c>
      <c r="ES46" s="948"/>
      <c r="ET46" s="948"/>
      <c r="EU46" s="948"/>
      <c r="EV46" s="948"/>
      <c r="EW46" s="948"/>
      <c r="EX46" s="948" t="s">
        <v>1604</v>
      </c>
      <c r="EY46" s="948"/>
      <c r="EZ46" s="948"/>
      <c r="FA46" s="948"/>
      <c r="FB46" s="948"/>
      <c r="FC46" s="948"/>
      <c r="FD46" s="948" t="s">
        <v>1604</v>
      </c>
      <c r="FE46" s="948"/>
      <c r="FF46" s="948"/>
      <c r="FG46" s="948"/>
      <c r="FH46" s="948"/>
      <c r="FI46" s="948"/>
      <c r="FJ46" s="948" t="s">
        <v>1604</v>
      </c>
      <c r="FK46" s="948"/>
      <c r="FL46" s="948"/>
      <c r="FM46" s="948"/>
      <c r="FN46" s="948"/>
      <c r="FO46" s="948"/>
      <c r="FP46" s="948" t="s">
        <v>1604</v>
      </c>
      <c r="FQ46" s="948"/>
      <c r="FR46" s="948"/>
      <c r="FS46" s="948"/>
      <c r="FT46" s="948"/>
      <c r="FU46" s="948"/>
      <c r="FV46" s="948" t="s">
        <v>1604</v>
      </c>
      <c r="FW46" s="948"/>
      <c r="FX46" s="948"/>
      <c r="FY46" s="948"/>
      <c r="FZ46" s="948"/>
      <c r="GA46" s="948"/>
      <c r="GB46" s="948" t="s">
        <v>1604</v>
      </c>
      <c r="GC46" s="948"/>
      <c r="GD46" s="948"/>
      <c r="GE46" s="948"/>
      <c r="GF46" s="948"/>
      <c r="GG46" s="948"/>
      <c r="GH46" s="948" t="s">
        <v>1604</v>
      </c>
      <c r="GI46" s="948"/>
      <c r="GJ46" s="948"/>
      <c r="GK46" s="948"/>
      <c r="GL46" s="948"/>
      <c r="GM46" s="948"/>
      <c r="GN46" s="948" t="s">
        <v>1604</v>
      </c>
      <c r="GO46" s="948"/>
      <c r="GP46" s="948"/>
      <c r="GQ46" s="948"/>
      <c r="GR46" s="948"/>
      <c r="GS46" s="948"/>
      <c r="GT46" s="948" t="s">
        <v>1604</v>
      </c>
      <c r="GU46" s="948"/>
      <c r="GV46" s="948"/>
      <c r="GW46" s="948"/>
      <c r="GX46" s="948"/>
      <c r="GY46" s="948"/>
      <c r="GZ46" s="948" t="s">
        <v>1604</v>
      </c>
      <c r="HA46" s="948"/>
      <c r="HB46" s="948"/>
      <c r="HC46" s="948"/>
      <c r="HD46" s="948"/>
      <c r="HE46" s="948"/>
      <c r="HF46" s="948" t="s">
        <v>1604</v>
      </c>
      <c r="HG46" s="948"/>
      <c r="HH46" s="948"/>
      <c r="HI46" s="948"/>
      <c r="HJ46" s="948"/>
      <c r="HK46" s="948"/>
      <c r="HL46" s="948" t="s">
        <v>1604</v>
      </c>
      <c r="HM46" s="948"/>
      <c r="HN46" s="948"/>
      <c r="HO46" s="948"/>
      <c r="HP46" s="948"/>
      <c r="HQ46" s="948"/>
      <c r="HR46" s="948" t="s">
        <v>1604</v>
      </c>
      <c r="HS46" s="948"/>
      <c r="HT46" s="948"/>
      <c r="HU46" s="948"/>
      <c r="HV46" s="948"/>
      <c r="HW46" s="948"/>
      <c r="HX46" s="948" t="s">
        <v>1604</v>
      </c>
      <c r="HY46" s="948"/>
      <c r="HZ46" s="948"/>
      <c r="IA46" s="948"/>
      <c r="IB46" s="948"/>
      <c r="IC46" s="948"/>
      <c r="ID46" s="948" t="s">
        <v>1604</v>
      </c>
      <c r="IE46" s="948"/>
      <c r="IF46" s="948"/>
      <c r="IG46" s="948"/>
      <c r="IH46" s="948"/>
      <c r="II46" s="948"/>
      <c r="IJ46" s="948" t="s">
        <v>1604</v>
      </c>
      <c r="IK46" s="948"/>
      <c r="IL46" s="948"/>
      <c r="IM46" s="948"/>
      <c r="IN46" s="948"/>
      <c r="IO46" s="948"/>
      <c r="IP46" s="948" t="s">
        <v>1604</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4931</v>
      </c>
      <c r="W47" s="948"/>
      <c r="X47" s="948"/>
      <c r="Y47" s="948"/>
      <c r="Z47" s="948"/>
      <c r="AA47" s="948"/>
      <c r="AB47" s="948" t="s">
        <v>4931</v>
      </c>
      <c r="AC47" s="948"/>
      <c r="AD47" s="948"/>
      <c r="AE47" s="948"/>
      <c r="AF47" s="948"/>
      <c r="AG47" s="948"/>
      <c r="AH47" s="948" t="s">
        <v>4931</v>
      </c>
      <c r="AI47" s="948"/>
      <c r="AJ47" s="948"/>
      <c r="AK47" s="948"/>
      <c r="AL47" s="948"/>
      <c r="AM47" s="948"/>
      <c r="AN47" s="948" t="s">
        <v>4931</v>
      </c>
      <c r="AO47" s="948"/>
      <c r="AP47" s="948"/>
      <c r="AQ47" s="948"/>
      <c r="AR47" s="948"/>
      <c r="AS47" s="948"/>
      <c r="AT47" s="948" t="s">
        <v>4931</v>
      </c>
      <c r="AU47" s="948"/>
      <c r="AV47" s="948"/>
      <c r="AW47" s="948"/>
      <c r="AX47" s="948"/>
      <c r="AY47" s="948"/>
      <c r="AZ47" s="948" t="s">
        <v>4931</v>
      </c>
      <c r="BA47" s="948"/>
      <c r="BB47" s="948"/>
      <c r="BC47" s="948"/>
      <c r="BD47" s="948"/>
      <c r="BE47" s="948"/>
      <c r="BF47" s="948" t="s">
        <v>4931</v>
      </c>
      <c r="BG47" s="948"/>
      <c r="BH47" s="948"/>
      <c r="BI47" s="948"/>
      <c r="BJ47" s="948"/>
      <c r="BK47" s="948"/>
      <c r="BL47" s="948" t="s">
        <v>4931</v>
      </c>
      <c r="BM47" s="948"/>
      <c r="BN47" s="948"/>
      <c r="BO47" s="948"/>
      <c r="BP47" s="948"/>
      <c r="BQ47" s="948"/>
      <c r="BR47" s="948" t="s">
        <v>4931</v>
      </c>
      <c r="BS47" s="948"/>
      <c r="BT47" s="948"/>
      <c r="BU47" s="948"/>
      <c r="BV47" s="948"/>
      <c r="BW47" s="948"/>
      <c r="BX47" s="948" t="s">
        <v>4931</v>
      </c>
      <c r="BY47" s="948"/>
      <c r="BZ47" s="948"/>
      <c r="CA47" s="948"/>
      <c r="CB47" s="948"/>
      <c r="CC47" s="948"/>
      <c r="CD47" s="948" t="s">
        <v>4931</v>
      </c>
      <c r="CE47" s="948"/>
      <c r="CF47" s="948"/>
      <c r="CG47" s="948"/>
      <c r="CH47" s="948"/>
      <c r="CI47" s="948"/>
      <c r="CJ47" s="948" t="s">
        <v>4931</v>
      </c>
      <c r="CK47" s="948"/>
      <c r="CL47" s="948"/>
      <c r="CM47" s="948"/>
      <c r="CN47" s="948"/>
      <c r="CO47" s="948"/>
      <c r="CP47" s="948" t="s">
        <v>4931</v>
      </c>
      <c r="CQ47" s="948"/>
      <c r="CR47" s="948"/>
      <c r="CS47" s="948"/>
      <c r="CT47" s="948"/>
      <c r="CU47" s="948"/>
      <c r="CV47" s="948" t="s">
        <v>4931</v>
      </c>
      <c r="CW47" s="948"/>
      <c r="CX47" s="948"/>
      <c r="CY47" s="948"/>
      <c r="CZ47" s="948"/>
      <c r="DA47" s="948"/>
      <c r="DB47" s="948" t="s">
        <v>4931</v>
      </c>
      <c r="DC47" s="948"/>
      <c r="DD47" s="948"/>
      <c r="DE47" s="948"/>
      <c r="DF47" s="948"/>
      <c r="DG47" s="948"/>
      <c r="DH47" s="948" t="s">
        <v>4931</v>
      </c>
      <c r="DI47" s="948"/>
      <c r="DJ47" s="948"/>
      <c r="DK47" s="948"/>
      <c r="DL47" s="948"/>
      <c r="DM47" s="948"/>
      <c r="DN47" s="948" t="s">
        <v>4931</v>
      </c>
      <c r="DO47" s="948"/>
      <c r="DP47" s="948"/>
      <c r="DQ47" s="948"/>
      <c r="DR47" s="948"/>
      <c r="DS47" s="948"/>
      <c r="DT47" s="948" t="s">
        <v>4931</v>
      </c>
      <c r="DU47" s="948"/>
      <c r="DV47" s="948"/>
      <c r="DW47" s="948"/>
      <c r="DX47" s="948"/>
      <c r="DY47" s="948"/>
      <c r="DZ47" s="948" t="s">
        <v>4931</v>
      </c>
      <c r="EA47" s="948"/>
      <c r="EB47" s="948"/>
      <c r="EC47" s="948"/>
      <c r="ED47" s="948"/>
      <c r="EE47" s="948"/>
      <c r="EF47" s="948" t="s">
        <v>4931</v>
      </c>
      <c r="EG47" s="948"/>
      <c r="EH47" s="948"/>
      <c r="EI47" s="948"/>
      <c r="EJ47" s="948"/>
      <c r="EK47" s="948"/>
      <c r="EL47" s="948" t="s">
        <v>4931</v>
      </c>
      <c r="EM47" s="948"/>
      <c r="EN47" s="948"/>
      <c r="EO47" s="948"/>
      <c r="EP47" s="948"/>
      <c r="EQ47" s="948"/>
      <c r="ER47" s="948" t="s">
        <v>4931</v>
      </c>
      <c r="ES47" s="948"/>
      <c r="ET47" s="948"/>
      <c r="EU47" s="948"/>
      <c r="EV47" s="948"/>
      <c r="EW47" s="948"/>
      <c r="EX47" s="948" t="s">
        <v>4931</v>
      </c>
      <c r="EY47" s="948"/>
      <c r="EZ47" s="948"/>
      <c r="FA47" s="948"/>
      <c r="FB47" s="948"/>
      <c r="FC47" s="948"/>
      <c r="FD47" s="948" t="s">
        <v>4931</v>
      </c>
      <c r="FE47" s="948"/>
      <c r="FF47" s="948"/>
      <c r="FG47" s="948"/>
      <c r="FH47" s="948"/>
      <c r="FI47" s="948"/>
      <c r="FJ47" s="948" t="s">
        <v>4931</v>
      </c>
      <c r="FK47" s="948"/>
      <c r="FL47" s="948"/>
      <c r="FM47" s="948"/>
      <c r="FN47" s="948"/>
      <c r="FO47" s="948"/>
      <c r="FP47" s="948" t="s">
        <v>4931</v>
      </c>
      <c r="FQ47" s="948"/>
      <c r="FR47" s="948"/>
      <c r="FS47" s="948"/>
      <c r="FT47" s="948"/>
      <c r="FU47" s="948"/>
      <c r="FV47" s="948" t="s">
        <v>4931</v>
      </c>
      <c r="FW47" s="948"/>
      <c r="FX47" s="948"/>
      <c r="FY47" s="948"/>
      <c r="FZ47" s="948"/>
      <c r="GA47" s="948"/>
      <c r="GB47" s="948" t="s">
        <v>4931</v>
      </c>
      <c r="GC47" s="948"/>
      <c r="GD47" s="948"/>
      <c r="GE47" s="948"/>
      <c r="GF47" s="948"/>
      <c r="GG47" s="948"/>
      <c r="GH47" s="948" t="s">
        <v>4931</v>
      </c>
      <c r="GI47" s="948"/>
      <c r="GJ47" s="948"/>
      <c r="GK47" s="948"/>
      <c r="GL47" s="948"/>
      <c r="GM47" s="948"/>
      <c r="GN47" s="948" t="s">
        <v>4931</v>
      </c>
      <c r="GO47" s="948"/>
      <c r="GP47" s="948"/>
      <c r="GQ47" s="948"/>
      <c r="GR47" s="948"/>
      <c r="GS47" s="948"/>
      <c r="GT47" s="948" t="s">
        <v>4931</v>
      </c>
      <c r="GU47" s="948"/>
      <c r="GV47" s="948"/>
      <c r="GW47" s="948"/>
      <c r="GX47" s="948"/>
      <c r="GY47" s="948"/>
      <c r="GZ47" s="948" t="s">
        <v>4931</v>
      </c>
      <c r="HA47" s="948"/>
      <c r="HB47" s="948"/>
      <c r="HC47" s="948"/>
      <c r="HD47" s="948"/>
      <c r="HE47" s="948"/>
      <c r="HF47" s="948" t="s">
        <v>4931</v>
      </c>
      <c r="HG47" s="948"/>
      <c r="HH47" s="948"/>
      <c r="HI47" s="948"/>
      <c r="HJ47" s="948"/>
      <c r="HK47" s="948"/>
      <c r="HL47" s="948" t="s">
        <v>4931</v>
      </c>
      <c r="HM47" s="948"/>
      <c r="HN47" s="948"/>
      <c r="HO47" s="948"/>
      <c r="HP47" s="948"/>
      <c r="HQ47" s="948"/>
      <c r="HR47" s="948" t="s">
        <v>4931</v>
      </c>
      <c r="HS47" s="948"/>
      <c r="HT47" s="948"/>
      <c r="HU47" s="948"/>
      <c r="HV47" s="948"/>
      <c r="HW47" s="948"/>
      <c r="HX47" s="948" t="s">
        <v>4931</v>
      </c>
      <c r="HY47" s="948"/>
      <c r="HZ47" s="948"/>
      <c r="IA47" s="948"/>
      <c r="IB47" s="948"/>
      <c r="IC47" s="948"/>
      <c r="ID47" s="948" t="s">
        <v>4931</v>
      </c>
      <c r="IE47" s="948"/>
      <c r="IF47" s="948"/>
      <c r="IG47" s="948"/>
      <c r="IH47" s="948"/>
      <c r="II47" s="948"/>
      <c r="IJ47" s="948" t="s">
        <v>4931</v>
      </c>
      <c r="IK47" s="948"/>
      <c r="IL47" s="948"/>
      <c r="IM47" s="948"/>
      <c r="IN47" s="948"/>
      <c r="IO47" s="948"/>
      <c r="IP47" s="948" t="s">
        <v>4931</v>
      </c>
      <c r="IQ47" s="948"/>
      <c r="IR47" s="948"/>
      <c r="IS47" s="948"/>
      <c r="IT47" s="948"/>
      <c r="IU47" s="948"/>
      <c r="IV47" s="1" t="s">
        <v>4931</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P47:U47"/>
    <mergeCell ref="V47:AA47"/>
    <mergeCell ref="AH47:AM47"/>
    <mergeCell ref="CD47:CI47"/>
    <mergeCell ref="AB47:AG47"/>
    <mergeCell ref="AN47:AS47"/>
    <mergeCell ref="BL47:BQ47"/>
    <mergeCell ref="BR47:BW47"/>
    <mergeCell ref="DT47:DY47"/>
    <mergeCell ref="BX47:CC47"/>
    <mergeCell ref="AT47:AY47"/>
    <mergeCell ref="CJ47:CO47"/>
    <mergeCell ref="AZ47:BE47"/>
    <mergeCell ref="BF47:BK47"/>
    <mergeCell ref="CP47:CU47"/>
    <mergeCell ref="CV47:DA47"/>
    <mergeCell ref="DH47:DM47"/>
    <mergeCell ref="DN47:DS47"/>
    <mergeCell ref="DB47:DG47"/>
    <mergeCell ref="IP45:IS45"/>
    <mergeCell ref="ID45:II45"/>
    <mergeCell ref="DT46:DY46"/>
    <mergeCell ref="HX45:IC45"/>
    <mergeCell ref="GN45:GS45"/>
    <mergeCell ref="GT46:GY46"/>
    <mergeCell ref="GT45:GY45"/>
    <mergeCell ref="IJ45:IO45"/>
    <mergeCell ref="GN46:GS46"/>
    <mergeCell ref="HL45:HQ45"/>
    <mergeCell ref="GH45:GM45"/>
    <mergeCell ref="EF45:EK45"/>
    <mergeCell ref="ER46:EW46"/>
    <mergeCell ref="HL46:HQ46"/>
    <mergeCell ref="FJ46:FO46"/>
    <mergeCell ref="FD46:FI46"/>
    <mergeCell ref="FP45:FU45"/>
    <mergeCell ref="EX46:FC46"/>
    <mergeCell ref="EL46:EQ46"/>
    <mergeCell ref="GH46:GM46"/>
    <mergeCell ref="GH47:GM47"/>
    <mergeCell ref="GT47:GY47"/>
    <mergeCell ref="HR46:HW46"/>
    <mergeCell ref="IP47:IU47"/>
    <mergeCell ref="ID46:II46"/>
    <mergeCell ref="IJ47:IO47"/>
    <mergeCell ref="ID47:II47"/>
    <mergeCell ref="IP46:IS46"/>
    <mergeCell ref="IJ46:IO46"/>
    <mergeCell ref="GN47:GS47"/>
    <mergeCell ref="HL47:HQ47"/>
    <mergeCell ref="HF47:HK47"/>
    <mergeCell ref="GZ47:HE47"/>
    <mergeCell ref="FV47:GA47"/>
    <mergeCell ref="HX46:IC46"/>
    <mergeCell ref="GB47:GG47"/>
    <mergeCell ref="HF46:HK46"/>
    <mergeCell ref="GB46:GG46"/>
    <mergeCell ref="HX47:IC47"/>
    <mergeCell ref="DN45:DS45"/>
    <mergeCell ref="ER47:EW47"/>
    <mergeCell ref="EL47:EQ47"/>
    <mergeCell ref="HR47:HW47"/>
    <mergeCell ref="HR45:HW45"/>
    <mergeCell ref="HF45:HK45"/>
    <mergeCell ref="GZ46:HE46"/>
    <mergeCell ref="GZ45:HE45"/>
    <mergeCell ref="GB45:GG45"/>
    <mergeCell ref="DZ45:EE45"/>
    <mergeCell ref="DZ47:EE47"/>
    <mergeCell ref="EX47:FC47"/>
    <mergeCell ref="FP47:FU47"/>
    <mergeCell ref="FJ47:FO47"/>
    <mergeCell ref="FD47:FI47"/>
    <mergeCell ref="EF47:EK47"/>
    <mergeCell ref="FV46:GA46"/>
    <mergeCell ref="FV45:GA45"/>
    <mergeCell ref="FJ45:FO45"/>
    <mergeCell ref="DT45:DY45"/>
    <mergeCell ref="FP46:FU46"/>
    <mergeCell ref="FD45:FI45"/>
    <mergeCell ref="ER45:EW45"/>
    <mergeCell ref="EL45:EQ45"/>
    <mergeCell ref="DZ46:EE46"/>
    <mergeCell ref="EX45:FC45"/>
    <mergeCell ref="CP46:CU46"/>
    <mergeCell ref="DB45:DG45"/>
    <mergeCell ref="CJ46:CO46"/>
    <mergeCell ref="CV46:DA46"/>
    <mergeCell ref="DH46:DM46"/>
    <mergeCell ref="CV45:DA45"/>
    <mergeCell ref="CJ45:CO45"/>
    <mergeCell ref="EF46:EK46"/>
    <mergeCell ref="AN45:AS45"/>
    <mergeCell ref="DH45:DM45"/>
    <mergeCell ref="DB46:DG46"/>
    <mergeCell ref="BR46:BW46"/>
    <mergeCell ref="BF45:BK45"/>
    <mergeCell ref="CD45:CI45"/>
    <mergeCell ref="CD46:CI46"/>
    <mergeCell ref="DN46:DS46"/>
    <mergeCell ref="CP45:CU45"/>
    <mergeCell ref="BR45:BW45"/>
    <mergeCell ref="BX46:CC46"/>
    <mergeCell ref="BL45:BQ45"/>
    <mergeCell ref="AZ46:BE46"/>
    <mergeCell ref="BL46:BQ46"/>
    <mergeCell ref="AT45:AY45"/>
    <mergeCell ref="AZ45:BE45"/>
    <mergeCell ref="BX45:CC45"/>
    <mergeCell ref="BF46:BK46"/>
    <mergeCell ref="AT46:AY46"/>
    <mergeCell ref="AN46:AS46"/>
    <mergeCell ref="AH46:AM46"/>
    <mergeCell ref="C1:G1"/>
    <mergeCell ref="C19:G19"/>
    <mergeCell ref="J45:O45"/>
    <mergeCell ref="P45:U45"/>
    <mergeCell ref="AH45:AM45"/>
    <mergeCell ref="J46:O46"/>
    <mergeCell ref="V45:AA45"/>
    <mergeCell ref="AB45:AG45"/>
    <mergeCell ref="V46:AA46"/>
    <mergeCell ref="P46:U46"/>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zoomScale="125" workbookViewId="0">
      <selection activeCell="B5" sqref="B5"/>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5817</v>
      </c>
      <c r="G2" s="22"/>
    </row>
    <row r="3" spans="1:8">
      <c r="A3" s="267" t="s">
        <v>5818</v>
      </c>
      <c r="G3" s="31">
        <v>40669</v>
      </c>
    </row>
    <row r="4" spans="1:8">
      <c r="A4" s="267" t="s">
        <v>5819</v>
      </c>
      <c r="G4" s="24" t="s">
        <v>6001</v>
      </c>
    </row>
    <row r="5" spans="1:8">
      <c r="A5" s="267" t="s">
        <v>5712</v>
      </c>
    </row>
    <row r="6" spans="1:8">
      <c r="C6" s="49" t="s">
        <v>6228</v>
      </c>
      <c r="D6" s="173"/>
      <c r="E6" s="173"/>
      <c r="F6" s="248"/>
      <c r="G6" s="46"/>
      <c r="H6" s="199"/>
    </row>
    <row r="7" spans="1:8">
      <c r="C7" s="269" t="s">
        <v>5355</v>
      </c>
      <c r="D7" s="174"/>
      <c r="E7" s="174"/>
      <c r="F7" s="249" t="s">
        <v>5571</v>
      </c>
      <c r="G7" s="48"/>
      <c r="H7" s="199"/>
    </row>
    <row r="8" spans="1:8">
      <c r="A8" s="267" t="s">
        <v>6012</v>
      </c>
      <c r="C8" s="269" t="s">
        <v>5372</v>
      </c>
      <c r="D8" s="174"/>
      <c r="E8" s="174"/>
      <c r="F8" s="249"/>
      <c r="G8" s="270"/>
      <c r="H8" s="199"/>
    </row>
    <row r="9" spans="1:8">
      <c r="A9" s="271" t="s">
        <v>5373</v>
      </c>
      <c r="C9" s="269" t="s">
        <v>5248</v>
      </c>
      <c r="D9" s="174"/>
      <c r="E9" s="174"/>
      <c r="F9" s="249"/>
      <c r="G9" s="270"/>
      <c r="H9" s="199"/>
    </row>
    <row r="10" spans="1:8">
      <c r="A10" s="752" t="s">
        <v>4757</v>
      </c>
      <c r="C10" s="272"/>
      <c r="D10" s="174"/>
      <c r="E10" s="174"/>
      <c r="F10" s="249"/>
      <c r="G10" s="270"/>
      <c r="H10" s="199"/>
    </row>
    <row r="11" spans="1:8">
      <c r="A11" s="560" t="s">
        <v>4503</v>
      </c>
      <c r="C11" s="47"/>
      <c r="D11" s="199"/>
      <c r="E11" s="199"/>
      <c r="F11" s="273"/>
      <c r="G11" s="270"/>
      <c r="H11" s="199"/>
    </row>
    <row r="12" spans="1:8">
      <c r="A12" s="752" t="s">
        <v>4880</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5402</v>
      </c>
      <c r="C15" s="272"/>
      <c r="D15" s="199"/>
      <c r="E15" s="199"/>
      <c r="F15" s="273"/>
      <c r="G15" s="270"/>
      <c r="H15" s="199"/>
    </row>
    <row r="16" spans="1:8">
      <c r="A16" s="477" t="s">
        <v>5014</v>
      </c>
      <c r="C16" s="272"/>
      <c r="D16" s="199"/>
      <c r="E16" s="199"/>
      <c r="F16" s="273"/>
      <c r="G16" s="270"/>
      <c r="H16" s="199"/>
    </row>
    <row r="17" spans="1:253">
      <c r="C17" s="272"/>
      <c r="D17" s="199"/>
      <c r="E17" s="199"/>
      <c r="F17" s="273"/>
      <c r="G17" s="270"/>
      <c r="H17" s="199"/>
    </row>
    <row r="18" spans="1:253">
      <c r="C18" s="276" t="s">
        <v>4272</v>
      </c>
      <c r="D18" s="277"/>
      <c r="E18" s="277"/>
      <c r="F18" s="278"/>
      <c r="G18" s="279"/>
      <c r="H18" s="199"/>
    </row>
    <row r="19" spans="1:253">
      <c r="A19" s="267" t="s">
        <v>1967</v>
      </c>
      <c r="C19" s="950"/>
      <c r="D19" s="950"/>
      <c r="E19" s="950"/>
      <c r="F19" s="950"/>
      <c r="G19" s="950"/>
    </row>
    <row r="20" spans="1:253">
      <c r="A20" s="274" t="s">
        <v>5897</v>
      </c>
      <c r="C20" s="274"/>
      <c r="D20" s="274"/>
      <c r="E20" s="274"/>
      <c r="F20" s="280"/>
    </row>
    <row r="21" spans="1:253">
      <c r="A21" s="866"/>
      <c r="C21" s="274"/>
      <c r="D21" s="274"/>
      <c r="E21" s="274"/>
      <c r="F21" s="280"/>
    </row>
    <row r="22" spans="1:253" s="286" customFormat="1" ht="16" customHeight="1">
      <c r="A22" s="282"/>
      <c r="B22" s="18"/>
      <c r="C22" s="8"/>
      <c r="D22" s="8"/>
      <c r="E22" s="8"/>
      <c r="F22" s="283"/>
      <c r="G22" s="284"/>
      <c r="H22" s="285"/>
    </row>
    <row r="23" spans="1:253" ht="29" customHeight="1">
      <c r="A23" s="287" t="s">
        <v>5509</v>
      </c>
      <c r="B23" s="30" t="s">
        <v>5885</v>
      </c>
      <c r="C23" s="30" t="s">
        <v>6276</v>
      </c>
      <c r="D23" s="513" t="s">
        <v>6277</v>
      </c>
      <c r="E23" s="30" t="s">
        <v>5506</v>
      </c>
      <c r="F23" s="253" t="s">
        <v>5507</v>
      </c>
      <c r="G23" s="30" t="s">
        <v>5612</v>
      </c>
      <c r="H23" s="13"/>
    </row>
    <row r="24" spans="1:253">
      <c r="A24" s="288">
        <v>40656</v>
      </c>
      <c r="B24" s="289" t="s">
        <v>5275</v>
      </c>
      <c r="C24" s="646">
        <v>15.05</v>
      </c>
      <c r="D24" s="296" t="s">
        <v>5987</v>
      </c>
      <c r="E24" s="290">
        <v>15</v>
      </c>
      <c r="F24" s="233"/>
      <c r="G24" s="223">
        <f>E24*(1-F24)</f>
        <v>15</v>
      </c>
      <c r="H24" s="13"/>
    </row>
    <row r="25" spans="1:253" s="308" customFormat="1" ht="16" customHeight="1">
      <c r="A25" s="303"/>
      <c r="B25" s="12" t="s">
        <v>5613</v>
      </c>
      <c r="C25" s="304"/>
      <c r="D25" s="304"/>
      <c r="E25" s="226">
        <f>SUM(E24:E24)</f>
        <v>15</v>
      </c>
      <c r="F25" s="226"/>
      <c r="G25" s="226">
        <f>SUM(G24:G24)</f>
        <v>15</v>
      </c>
      <c r="H25" s="307"/>
    </row>
    <row r="27" spans="1:253">
      <c r="C27" s="309" t="s">
        <v>6000</v>
      </c>
      <c r="D27" s="310">
        <f>G25</f>
        <v>15</v>
      </c>
      <c r="E27" s="310"/>
      <c r="F27" s="311"/>
    </row>
    <row r="29" spans="1:253">
      <c r="C29" s="1" t="s">
        <v>5502</v>
      </c>
      <c r="D29" s="1"/>
      <c r="E29" s="1"/>
      <c r="F29" s="312"/>
      <c r="G29" s="1"/>
      <c r="H29" s="1"/>
      <c r="I29" s="1"/>
    </row>
    <row r="30" spans="1:253">
      <c r="C30" s="1" t="s">
        <v>6249</v>
      </c>
      <c r="D30" s="1"/>
      <c r="E30" s="1"/>
      <c r="F30" s="312"/>
      <c r="G30" s="1"/>
      <c r="H30" s="1"/>
      <c r="I30" s="1"/>
    </row>
    <row r="31" spans="1:253">
      <c r="C31" s="867" t="s">
        <v>6144</v>
      </c>
      <c r="D31" s="867"/>
      <c r="E31" s="867"/>
      <c r="F31" s="868"/>
      <c r="G31" s="867"/>
      <c r="H31" s="867"/>
      <c r="I31" s="315"/>
      <c r="J31" s="948"/>
      <c r="K31" s="948"/>
      <c r="L31" s="948"/>
      <c r="M31" s="948"/>
      <c r="N31" s="948"/>
      <c r="O31" s="948"/>
      <c r="P31" s="948"/>
      <c r="Q31" s="948"/>
      <c r="R31" s="948"/>
      <c r="S31" s="948"/>
      <c r="T31" s="948"/>
      <c r="U31" s="948"/>
      <c r="V31" s="948" t="s">
        <v>6145</v>
      </c>
      <c r="W31" s="948"/>
      <c r="X31" s="948"/>
      <c r="Y31" s="948"/>
      <c r="Z31" s="948"/>
      <c r="AA31" s="948"/>
      <c r="AB31" s="948" t="s">
        <v>6145</v>
      </c>
      <c r="AC31" s="948"/>
      <c r="AD31" s="948"/>
      <c r="AE31" s="948"/>
      <c r="AF31" s="948"/>
      <c r="AG31" s="948"/>
      <c r="AH31" s="948" t="s">
        <v>6145</v>
      </c>
      <c r="AI31" s="948"/>
      <c r="AJ31" s="948"/>
      <c r="AK31" s="948"/>
      <c r="AL31" s="948"/>
      <c r="AM31" s="948"/>
      <c r="AN31" s="948" t="s">
        <v>6145</v>
      </c>
      <c r="AO31" s="948"/>
      <c r="AP31" s="948"/>
      <c r="AQ31" s="948"/>
      <c r="AR31" s="948"/>
      <c r="AS31" s="948"/>
      <c r="AT31" s="948" t="s">
        <v>6145</v>
      </c>
      <c r="AU31" s="948"/>
      <c r="AV31" s="948"/>
      <c r="AW31" s="948"/>
      <c r="AX31" s="948"/>
      <c r="AY31" s="948"/>
      <c r="AZ31" s="948" t="s">
        <v>6145</v>
      </c>
      <c r="BA31" s="948"/>
      <c r="BB31" s="948"/>
      <c r="BC31" s="948"/>
      <c r="BD31" s="948"/>
      <c r="BE31" s="948"/>
      <c r="BF31" s="948" t="s">
        <v>6145</v>
      </c>
      <c r="BG31" s="948"/>
      <c r="BH31" s="948"/>
      <c r="BI31" s="948"/>
      <c r="BJ31" s="948"/>
      <c r="BK31" s="948"/>
      <c r="BL31" s="948" t="s">
        <v>6145</v>
      </c>
      <c r="BM31" s="948"/>
      <c r="BN31" s="948"/>
      <c r="BO31" s="948"/>
      <c r="BP31" s="948"/>
      <c r="BQ31" s="948"/>
      <c r="BR31" s="948" t="s">
        <v>6145</v>
      </c>
      <c r="BS31" s="948"/>
      <c r="BT31" s="948"/>
      <c r="BU31" s="948"/>
      <c r="BV31" s="948"/>
      <c r="BW31" s="948"/>
      <c r="BX31" s="948" t="s">
        <v>6145</v>
      </c>
      <c r="BY31" s="948"/>
      <c r="BZ31" s="948"/>
      <c r="CA31" s="948"/>
      <c r="CB31" s="948"/>
      <c r="CC31" s="948"/>
      <c r="CD31" s="948" t="s">
        <v>6145</v>
      </c>
      <c r="CE31" s="948"/>
      <c r="CF31" s="948"/>
      <c r="CG31" s="948"/>
      <c r="CH31" s="948"/>
      <c r="CI31" s="948"/>
      <c r="CJ31" s="948" t="s">
        <v>6145</v>
      </c>
      <c r="CK31" s="948"/>
      <c r="CL31" s="948"/>
      <c r="CM31" s="948"/>
      <c r="CN31" s="948"/>
      <c r="CO31" s="948"/>
      <c r="CP31" s="948" t="s">
        <v>6145</v>
      </c>
      <c r="CQ31" s="948"/>
      <c r="CR31" s="948"/>
      <c r="CS31" s="948"/>
      <c r="CT31" s="948"/>
      <c r="CU31" s="948"/>
      <c r="CV31" s="948" t="s">
        <v>6145</v>
      </c>
      <c r="CW31" s="948"/>
      <c r="CX31" s="948"/>
      <c r="CY31" s="948"/>
      <c r="CZ31" s="948"/>
      <c r="DA31" s="948"/>
      <c r="DB31" s="948" t="s">
        <v>6145</v>
      </c>
      <c r="DC31" s="948"/>
      <c r="DD31" s="948"/>
      <c r="DE31" s="948"/>
      <c r="DF31" s="948"/>
      <c r="DG31" s="948"/>
      <c r="DH31" s="948" t="s">
        <v>6145</v>
      </c>
      <c r="DI31" s="948"/>
      <c r="DJ31" s="948"/>
      <c r="DK31" s="948"/>
      <c r="DL31" s="948"/>
      <c r="DM31" s="948"/>
      <c r="DN31" s="948" t="s">
        <v>6145</v>
      </c>
      <c r="DO31" s="948"/>
      <c r="DP31" s="948"/>
      <c r="DQ31" s="948"/>
      <c r="DR31" s="948"/>
      <c r="DS31" s="948"/>
      <c r="DT31" s="948" t="s">
        <v>6145</v>
      </c>
      <c r="DU31" s="948"/>
      <c r="DV31" s="948"/>
      <c r="DW31" s="948"/>
      <c r="DX31" s="948"/>
      <c r="DY31" s="948"/>
      <c r="DZ31" s="948" t="s">
        <v>6145</v>
      </c>
      <c r="EA31" s="948"/>
      <c r="EB31" s="948"/>
      <c r="EC31" s="948"/>
      <c r="ED31" s="948"/>
      <c r="EE31" s="948"/>
      <c r="EF31" s="948" t="s">
        <v>6145</v>
      </c>
      <c r="EG31" s="948"/>
      <c r="EH31" s="948"/>
      <c r="EI31" s="948"/>
      <c r="EJ31" s="948"/>
      <c r="EK31" s="948"/>
      <c r="EL31" s="948" t="s">
        <v>6145</v>
      </c>
      <c r="EM31" s="948"/>
      <c r="EN31" s="948"/>
      <c r="EO31" s="948"/>
      <c r="EP31" s="948"/>
      <c r="EQ31" s="948"/>
      <c r="ER31" s="948" t="s">
        <v>6145</v>
      </c>
      <c r="ES31" s="948"/>
      <c r="ET31" s="948"/>
      <c r="EU31" s="948"/>
      <c r="EV31" s="948"/>
      <c r="EW31" s="948"/>
      <c r="EX31" s="948" t="s">
        <v>6145</v>
      </c>
      <c r="EY31" s="948"/>
      <c r="EZ31" s="948"/>
      <c r="FA31" s="948"/>
      <c r="FB31" s="948"/>
      <c r="FC31" s="948"/>
      <c r="FD31" s="948" t="s">
        <v>6145</v>
      </c>
      <c r="FE31" s="948"/>
      <c r="FF31" s="948"/>
      <c r="FG31" s="948"/>
      <c r="FH31" s="948"/>
      <c r="FI31" s="948"/>
      <c r="FJ31" s="948" t="s">
        <v>6145</v>
      </c>
      <c r="FK31" s="948"/>
      <c r="FL31" s="948"/>
      <c r="FM31" s="948"/>
      <c r="FN31" s="948"/>
      <c r="FO31" s="948"/>
      <c r="FP31" s="948" t="s">
        <v>6145</v>
      </c>
      <c r="FQ31" s="948"/>
      <c r="FR31" s="948"/>
      <c r="FS31" s="948"/>
      <c r="FT31" s="948"/>
      <c r="FU31" s="948"/>
      <c r="FV31" s="948" t="s">
        <v>6145</v>
      </c>
      <c r="FW31" s="948"/>
      <c r="FX31" s="948"/>
      <c r="FY31" s="948"/>
      <c r="FZ31" s="948"/>
      <c r="GA31" s="948"/>
      <c r="GB31" s="948" t="s">
        <v>6145</v>
      </c>
      <c r="GC31" s="948"/>
      <c r="GD31" s="948"/>
      <c r="GE31" s="948"/>
      <c r="GF31" s="948"/>
      <c r="GG31" s="948"/>
      <c r="GH31" s="948" t="s">
        <v>6145</v>
      </c>
      <c r="GI31" s="948"/>
      <c r="GJ31" s="948"/>
      <c r="GK31" s="948"/>
      <c r="GL31" s="948"/>
      <c r="GM31" s="948"/>
      <c r="GN31" s="948" t="s">
        <v>6145</v>
      </c>
      <c r="GO31" s="948"/>
      <c r="GP31" s="948"/>
      <c r="GQ31" s="948"/>
      <c r="GR31" s="948"/>
      <c r="GS31" s="948"/>
      <c r="GT31" s="948" t="s">
        <v>6145</v>
      </c>
      <c r="GU31" s="948"/>
      <c r="GV31" s="948"/>
      <c r="GW31" s="948"/>
      <c r="GX31" s="948"/>
      <c r="GY31" s="948"/>
      <c r="GZ31" s="948" t="s">
        <v>6145</v>
      </c>
      <c r="HA31" s="948"/>
      <c r="HB31" s="948"/>
      <c r="HC31" s="948"/>
      <c r="HD31" s="948"/>
      <c r="HE31" s="948"/>
      <c r="HF31" s="948" t="s">
        <v>6145</v>
      </c>
      <c r="HG31" s="948"/>
      <c r="HH31" s="948"/>
      <c r="HI31" s="948"/>
      <c r="HJ31" s="948"/>
      <c r="HK31" s="948"/>
      <c r="HL31" s="948" t="s">
        <v>6145</v>
      </c>
      <c r="HM31" s="948"/>
      <c r="HN31" s="948"/>
      <c r="HO31" s="948"/>
      <c r="HP31" s="948"/>
      <c r="HQ31" s="948"/>
      <c r="HR31" s="948" t="s">
        <v>6145</v>
      </c>
      <c r="HS31" s="948"/>
      <c r="HT31" s="948"/>
      <c r="HU31" s="948"/>
      <c r="HV31" s="948"/>
      <c r="HW31" s="948"/>
      <c r="HX31" s="948" t="s">
        <v>6145</v>
      </c>
      <c r="HY31" s="948"/>
      <c r="HZ31" s="948"/>
      <c r="IA31" s="948"/>
      <c r="IB31" s="948"/>
      <c r="IC31" s="948"/>
      <c r="ID31" s="948" t="s">
        <v>6145</v>
      </c>
      <c r="IE31" s="948"/>
      <c r="IF31" s="948"/>
      <c r="IG31" s="948"/>
      <c r="IH31" s="948"/>
      <c r="II31" s="948"/>
      <c r="IJ31" s="948" t="s">
        <v>6145</v>
      </c>
      <c r="IK31" s="948"/>
      <c r="IL31" s="948"/>
      <c r="IM31" s="948"/>
      <c r="IN31" s="948"/>
      <c r="IO31" s="948"/>
      <c r="IP31" s="948" t="s">
        <v>6145</v>
      </c>
      <c r="IQ31" s="948"/>
      <c r="IR31" s="948"/>
      <c r="IS31" s="948"/>
    </row>
    <row r="32" spans="1:253">
      <c r="C32" s="1" t="s">
        <v>6014</v>
      </c>
      <c r="D32" s="1"/>
      <c r="E32" s="1"/>
      <c r="F32" s="312"/>
      <c r="G32" s="1"/>
      <c r="H32" s="1"/>
      <c r="I32" s="1"/>
      <c r="J32" s="948"/>
      <c r="K32" s="948"/>
      <c r="L32" s="948"/>
      <c r="M32" s="948"/>
      <c r="N32" s="948"/>
      <c r="O32" s="948"/>
      <c r="P32" s="948"/>
      <c r="Q32" s="948"/>
      <c r="R32" s="948"/>
      <c r="S32" s="948"/>
      <c r="T32" s="948"/>
      <c r="U32" s="948"/>
      <c r="V32" s="948" t="s">
        <v>6015</v>
      </c>
      <c r="W32" s="948"/>
      <c r="X32" s="948"/>
      <c r="Y32" s="948"/>
      <c r="Z32" s="948"/>
      <c r="AA32" s="948"/>
      <c r="AB32" s="948" t="s">
        <v>6015</v>
      </c>
      <c r="AC32" s="948"/>
      <c r="AD32" s="948"/>
      <c r="AE32" s="948"/>
      <c r="AF32" s="948"/>
      <c r="AG32" s="948"/>
      <c r="AH32" s="948" t="s">
        <v>6015</v>
      </c>
      <c r="AI32" s="948"/>
      <c r="AJ32" s="948"/>
      <c r="AK32" s="948"/>
      <c r="AL32" s="948"/>
      <c r="AM32" s="948"/>
      <c r="AN32" s="948" t="s">
        <v>6015</v>
      </c>
      <c r="AO32" s="948"/>
      <c r="AP32" s="948"/>
      <c r="AQ32" s="948"/>
      <c r="AR32" s="948"/>
      <c r="AS32" s="948"/>
      <c r="AT32" s="948" t="s">
        <v>6015</v>
      </c>
      <c r="AU32" s="948"/>
      <c r="AV32" s="948"/>
      <c r="AW32" s="948"/>
      <c r="AX32" s="948"/>
      <c r="AY32" s="948"/>
      <c r="AZ32" s="948" t="s">
        <v>6015</v>
      </c>
      <c r="BA32" s="948"/>
      <c r="BB32" s="948"/>
      <c r="BC32" s="948"/>
      <c r="BD32" s="948"/>
      <c r="BE32" s="948"/>
      <c r="BF32" s="948" t="s">
        <v>6015</v>
      </c>
      <c r="BG32" s="948"/>
      <c r="BH32" s="948"/>
      <c r="BI32" s="948"/>
      <c r="BJ32" s="948"/>
      <c r="BK32" s="948"/>
      <c r="BL32" s="948" t="s">
        <v>6015</v>
      </c>
      <c r="BM32" s="948"/>
      <c r="BN32" s="948"/>
      <c r="BO32" s="948"/>
      <c r="BP32" s="948"/>
      <c r="BQ32" s="948"/>
      <c r="BR32" s="948" t="s">
        <v>6015</v>
      </c>
      <c r="BS32" s="948"/>
      <c r="BT32" s="948"/>
      <c r="BU32" s="948"/>
      <c r="BV32" s="948"/>
      <c r="BW32" s="948"/>
      <c r="BX32" s="948" t="s">
        <v>6015</v>
      </c>
      <c r="BY32" s="948"/>
      <c r="BZ32" s="948"/>
      <c r="CA32" s="948"/>
      <c r="CB32" s="948"/>
      <c r="CC32" s="948"/>
      <c r="CD32" s="948" t="s">
        <v>6015</v>
      </c>
      <c r="CE32" s="948"/>
      <c r="CF32" s="948"/>
      <c r="CG32" s="948"/>
      <c r="CH32" s="948"/>
      <c r="CI32" s="948"/>
      <c r="CJ32" s="948" t="s">
        <v>6015</v>
      </c>
      <c r="CK32" s="948"/>
      <c r="CL32" s="948"/>
      <c r="CM32" s="948"/>
      <c r="CN32" s="948"/>
      <c r="CO32" s="948"/>
      <c r="CP32" s="948" t="s">
        <v>6015</v>
      </c>
      <c r="CQ32" s="948"/>
      <c r="CR32" s="948"/>
      <c r="CS32" s="948"/>
      <c r="CT32" s="948"/>
      <c r="CU32" s="948"/>
      <c r="CV32" s="948" t="s">
        <v>6015</v>
      </c>
      <c r="CW32" s="948"/>
      <c r="CX32" s="948"/>
      <c r="CY32" s="948"/>
      <c r="CZ32" s="948"/>
      <c r="DA32" s="948"/>
      <c r="DB32" s="948" t="s">
        <v>6015</v>
      </c>
      <c r="DC32" s="948"/>
      <c r="DD32" s="948"/>
      <c r="DE32" s="948"/>
      <c r="DF32" s="948"/>
      <c r="DG32" s="948"/>
      <c r="DH32" s="948" t="s">
        <v>6015</v>
      </c>
      <c r="DI32" s="948"/>
      <c r="DJ32" s="948"/>
      <c r="DK32" s="948"/>
      <c r="DL32" s="948"/>
      <c r="DM32" s="948"/>
      <c r="DN32" s="948" t="s">
        <v>6015</v>
      </c>
      <c r="DO32" s="948"/>
      <c r="DP32" s="948"/>
      <c r="DQ32" s="948"/>
      <c r="DR32" s="948"/>
      <c r="DS32" s="948"/>
      <c r="DT32" s="948" t="s">
        <v>6015</v>
      </c>
      <c r="DU32" s="948"/>
      <c r="DV32" s="948"/>
      <c r="DW32" s="948"/>
      <c r="DX32" s="948"/>
      <c r="DY32" s="948"/>
      <c r="DZ32" s="948" t="s">
        <v>6015</v>
      </c>
      <c r="EA32" s="948"/>
      <c r="EB32" s="948"/>
      <c r="EC32" s="948"/>
      <c r="ED32" s="948"/>
      <c r="EE32" s="948"/>
      <c r="EF32" s="948" t="s">
        <v>6015</v>
      </c>
      <c r="EG32" s="948"/>
      <c r="EH32" s="948"/>
      <c r="EI32" s="948"/>
      <c r="EJ32" s="948"/>
      <c r="EK32" s="948"/>
      <c r="EL32" s="948" t="s">
        <v>6015</v>
      </c>
      <c r="EM32" s="948"/>
      <c r="EN32" s="948"/>
      <c r="EO32" s="948"/>
      <c r="EP32" s="948"/>
      <c r="EQ32" s="948"/>
      <c r="ER32" s="948" t="s">
        <v>6015</v>
      </c>
      <c r="ES32" s="948"/>
      <c r="ET32" s="948"/>
      <c r="EU32" s="948"/>
      <c r="EV32" s="948"/>
      <c r="EW32" s="948"/>
      <c r="EX32" s="948" t="s">
        <v>6015</v>
      </c>
      <c r="EY32" s="948"/>
      <c r="EZ32" s="948"/>
      <c r="FA32" s="948"/>
      <c r="FB32" s="948"/>
      <c r="FC32" s="948"/>
      <c r="FD32" s="948" t="s">
        <v>6015</v>
      </c>
      <c r="FE32" s="948"/>
      <c r="FF32" s="948"/>
      <c r="FG32" s="948"/>
      <c r="FH32" s="948"/>
      <c r="FI32" s="948"/>
      <c r="FJ32" s="948" t="s">
        <v>6015</v>
      </c>
      <c r="FK32" s="948"/>
      <c r="FL32" s="948"/>
      <c r="FM32" s="948"/>
      <c r="FN32" s="948"/>
      <c r="FO32" s="948"/>
      <c r="FP32" s="948" t="s">
        <v>6015</v>
      </c>
      <c r="FQ32" s="948"/>
      <c r="FR32" s="948"/>
      <c r="FS32" s="948"/>
      <c r="FT32" s="948"/>
      <c r="FU32" s="948"/>
      <c r="FV32" s="948" t="s">
        <v>6015</v>
      </c>
      <c r="FW32" s="948"/>
      <c r="FX32" s="948"/>
      <c r="FY32" s="948"/>
      <c r="FZ32" s="948"/>
      <c r="GA32" s="948"/>
      <c r="GB32" s="948" t="s">
        <v>6015</v>
      </c>
      <c r="GC32" s="948"/>
      <c r="GD32" s="948"/>
      <c r="GE32" s="948"/>
      <c r="GF32" s="948"/>
      <c r="GG32" s="948"/>
      <c r="GH32" s="948" t="s">
        <v>6015</v>
      </c>
      <c r="GI32" s="948"/>
      <c r="GJ32" s="948"/>
      <c r="GK32" s="948"/>
      <c r="GL32" s="948"/>
      <c r="GM32" s="948"/>
      <c r="GN32" s="948" t="s">
        <v>6015</v>
      </c>
      <c r="GO32" s="948"/>
      <c r="GP32" s="948"/>
      <c r="GQ32" s="948"/>
      <c r="GR32" s="948"/>
      <c r="GS32" s="948"/>
      <c r="GT32" s="948" t="s">
        <v>6015</v>
      </c>
      <c r="GU32" s="948"/>
      <c r="GV32" s="948"/>
      <c r="GW32" s="948"/>
      <c r="GX32" s="948"/>
      <c r="GY32" s="948"/>
      <c r="GZ32" s="948" t="s">
        <v>6015</v>
      </c>
      <c r="HA32" s="948"/>
      <c r="HB32" s="948"/>
      <c r="HC32" s="948"/>
      <c r="HD32" s="948"/>
      <c r="HE32" s="948"/>
      <c r="HF32" s="948" t="s">
        <v>6015</v>
      </c>
      <c r="HG32" s="948"/>
      <c r="HH32" s="948"/>
      <c r="HI32" s="948"/>
      <c r="HJ32" s="948"/>
      <c r="HK32" s="948"/>
      <c r="HL32" s="948" t="s">
        <v>6015</v>
      </c>
      <c r="HM32" s="948"/>
      <c r="HN32" s="948"/>
      <c r="HO32" s="948"/>
      <c r="HP32" s="948"/>
      <c r="HQ32" s="948"/>
      <c r="HR32" s="948" t="s">
        <v>6015</v>
      </c>
      <c r="HS32" s="948"/>
      <c r="HT32" s="948"/>
      <c r="HU32" s="948"/>
      <c r="HV32" s="948"/>
      <c r="HW32" s="948"/>
      <c r="HX32" s="948" t="s">
        <v>6015</v>
      </c>
      <c r="HY32" s="948"/>
      <c r="HZ32" s="948"/>
      <c r="IA32" s="948"/>
      <c r="IB32" s="948"/>
      <c r="IC32" s="948"/>
      <c r="ID32" s="948" t="s">
        <v>6015</v>
      </c>
      <c r="IE32" s="948"/>
      <c r="IF32" s="948"/>
      <c r="IG32" s="948"/>
      <c r="IH32" s="948"/>
      <c r="II32" s="948"/>
      <c r="IJ32" s="948" t="s">
        <v>6015</v>
      </c>
      <c r="IK32" s="948"/>
      <c r="IL32" s="948"/>
      <c r="IM32" s="948"/>
      <c r="IN32" s="948"/>
      <c r="IO32" s="948"/>
      <c r="IP32" s="948" t="s">
        <v>6015</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6014</v>
      </c>
      <c r="W33" s="948"/>
      <c r="X33" s="948"/>
      <c r="Y33" s="948"/>
      <c r="Z33" s="948"/>
      <c r="AA33" s="948"/>
      <c r="AB33" s="948" t="s">
        <v>6014</v>
      </c>
      <c r="AC33" s="948"/>
      <c r="AD33" s="948"/>
      <c r="AE33" s="948"/>
      <c r="AF33" s="948"/>
      <c r="AG33" s="948"/>
      <c r="AH33" s="948" t="s">
        <v>6014</v>
      </c>
      <c r="AI33" s="948"/>
      <c r="AJ33" s="948"/>
      <c r="AK33" s="948"/>
      <c r="AL33" s="948"/>
      <c r="AM33" s="948"/>
      <c r="AN33" s="948" t="s">
        <v>6014</v>
      </c>
      <c r="AO33" s="948"/>
      <c r="AP33" s="948"/>
      <c r="AQ33" s="948"/>
      <c r="AR33" s="948"/>
      <c r="AS33" s="948"/>
      <c r="AT33" s="948" t="s">
        <v>6014</v>
      </c>
      <c r="AU33" s="948"/>
      <c r="AV33" s="948"/>
      <c r="AW33" s="948"/>
      <c r="AX33" s="948"/>
      <c r="AY33" s="948"/>
      <c r="AZ33" s="948" t="s">
        <v>6014</v>
      </c>
      <c r="BA33" s="948"/>
      <c r="BB33" s="948"/>
      <c r="BC33" s="948"/>
      <c r="BD33" s="948"/>
      <c r="BE33" s="948"/>
      <c r="BF33" s="948" t="s">
        <v>6014</v>
      </c>
      <c r="BG33" s="948"/>
      <c r="BH33" s="948"/>
      <c r="BI33" s="948"/>
      <c r="BJ33" s="948"/>
      <c r="BK33" s="948"/>
      <c r="BL33" s="948" t="s">
        <v>6014</v>
      </c>
      <c r="BM33" s="948"/>
      <c r="BN33" s="948"/>
      <c r="BO33" s="948"/>
      <c r="BP33" s="948"/>
      <c r="BQ33" s="948"/>
      <c r="BR33" s="948" t="s">
        <v>6014</v>
      </c>
      <c r="BS33" s="948"/>
      <c r="BT33" s="948"/>
      <c r="BU33" s="948"/>
      <c r="BV33" s="948"/>
      <c r="BW33" s="948"/>
      <c r="BX33" s="948" t="s">
        <v>6014</v>
      </c>
      <c r="BY33" s="948"/>
      <c r="BZ33" s="948"/>
      <c r="CA33" s="948"/>
      <c r="CB33" s="948"/>
      <c r="CC33" s="948"/>
      <c r="CD33" s="948" t="s">
        <v>6014</v>
      </c>
      <c r="CE33" s="948"/>
      <c r="CF33" s="948"/>
      <c r="CG33" s="948"/>
      <c r="CH33" s="948"/>
      <c r="CI33" s="948"/>
      <c r="CJ33" s="948" t="s">
        <v>6014</v>
      </c>
      <c r="CK33" s="948"/>
      <c r="CL33" s="948"/>
      <c r="CM33" s="948"/>
      <c r="CN33" s="948"/>
      <c r="CO33" s="948"/>
      <c r="CP33" s="948" t="s">
        <v>6014</v>
      </c>
      <c r="CQ33" s="948"/>
      <c r="CR33" s="948"/>
      <c r="CS33" s="948"/>
      <c r="CT33" s="948"/>
      <c r="CU33" s="948"/>
      <c r="CV33" s="948" t="s">
        <v>6014</v>
      </c>
      <c r="CW33" s="948"/>
      <c r="CX33" s="948"/>
      <c r="CY33" s="948"/>
      <c r="CZ33" s="948"/>
      <c r="DA33" s="948"/>
      <c r="DB33" s="948" t="s">
        <v>6014</v>
      </c>
      <c r="DC33" s="948"/>
      <c r="DD33" s="948"/>
      <c r="DE33" s="948"/>
      <c r="DF33" s="948"/>
      <c r="DG33" s="948"/>
      <c r="DH33" s="948" t="s">
        <v>6014</v>
      </c>
      <c r="DI33" s="948"/>
      <c r="DJ33" s="948"/>
      <c r="DK33" s="948"/>
      <c r="DL33" s="948"/>
      <c r="DM33" s="948"/>
      <c r="DN33" s="948" t="s">
        <v>6014</v>
      </c>
      <c r="DO33" s="948"/>
      <c r="DP33" s="948"/>
      <c r="DQ33" s="948"/>
      <c r="DR33" s="948"/>
      <c r="DS33" s="948"/>
      <c r="DT33" s="948" t="s">
        <v>6014</v>
      </c>
      <c r="DU33" s="948"/>
      <c r="DV33" s="948"/>
      <c r="DW33" s="948"/>
      <c r="DX33" s="948"/>
      <c r="DY33" s="948"/>
      <c r="DZ33" s="948" t="s">
        <v>6014</v>
      </c>
      <c r="EA33" s="948"/>
      <c r="EB33" s="948"/>
      <c r="EC33" s="948"/>
      <c r="ED33" s="948"/>
      <c r="EE33" s="948"/>
      <c r="EF33" s="948" t="s">
        <v>6014</v>
      </c>
      <c r="EG33" s="948"/>
      <c r="EH33" s="948"/>
      <c r="EI33" s="948"/>
      <c r="EJ33" s="948"/>
      <c r="EK33" s="948"/>
      <c r="EL33" s="948" t="s">
        <v>6014</v>
      </c>
      <c r="EM33" s="948"/>
      <c r="EN33" s="948"/>
      <c r="EO33" s="948"/>
      <c r="EP33" s="948"/>
      <c r="EQ33" s="948"/>
      <c r="ER33" s="948" t="s">
        <v>6014</v>
      </c>
      <c r="ES33" s="948"/>
      <c r="ET33" s="948"/>
      <c r="EU33" s="948"/>
      <c r="EV33" s="948"/>
      <c r="EW33" s="948"/>
      <c r="EX33" s="948" t="s">
        <v>6014</v>
      </c>
      <c r="EY33" s="948"/>
      <c r="EZ33" s="948"/>
      <c r="FA33" s="948"/>
      <c r="FB33" s="948"/>
      <c r="FC33" s="948"/>
      <c r="FD33" s="948" t="s">
        <v>6014</v>
      </c>
      <c r="FE33" s="948"/>
      <c r="FF33" s="948"/>
      <c r="FG33" s="948"/>
      <c r="FH33" s="948"/>
      <c r="FI33" s="948"/>
      <c r="FJ33" s="948" t="s">
        <v>6014</v>
      </c>
      <c r="FK33" s="948"/>
      <c r="FL33" s="948"/>
      <c r="FM33" s="948"/>
      <c r="FN33" s="948"/>
      <c r="FO33" s="948"/>
      <c r="FP33" s="948" t="s">
        <v>6014</v>
      </c>
      <c r="FQ33" s="948"/>
      <c r="FR33" s="948"/>
      <c r="FS33" s="948"/>
      <c r="FT33" s="948"/>
      <c r="FU33" s="948"/>
      <c r="FV33" s="948" t="s">
        <v>6014</v>
      </c>
      <c r="FW33" s="948"/>
      <c r="FX33" s="948"/>
      <c r="FY33" s="948"/>
      <c r="FZ33" s="948"/>
      <c r="GA33" s="948"/>
      <c r="GB33" s="948" t="s">
        <v>6014</v>
      </c>
      <c r="GC33" s="948"/>
      <c r="GD33" s="948"/>
      <c r="GE33" s="948"/>
      <c r="GF33" s="948"/>
      <c r="GG33" s="948"/>
      <c r="GH33" s="948" t="s">
        <v>6014</v>
      </c>
      <c r="GI33" s="948"/>
      <c r="GJ33" s="948"/>
      <c r="GK33" s="948"/>
      <c r="GL33" s="948"/>
      <c r="GM33" s="948"/>
      <c r="GN33" s="948" t="s">
        <v>6014</v>
      </c>
      <c r="GO33" s="948"/>
      <c r="GP33" s="948"/>
      <c r="GQ33" s="948"/>
      <c r="GR33" s="948"/>
      <c r="GS33" s="948"/>
      <c r="GT33" s="948" t="s">
        <v>6014</v>
      </c>
      <c r="GU33" s="948"/>
      <c r="GV33" s="948"/>
      <c r="GW33" s="948"/>
      <c r="GX33" s="948"/>
      <c r="GY33" s="948"/>
      <c r="GZ33" s="948" t="s">
        <v>6014</v>
      </c>
      <c r="HA33" s="948"/>
      <c r="HB33" s="948"/>
      <c r="HC33" s="948"/>
      <c r="HD33" s="948"/>
      <c r="HE33" s="948"/>
      <c r="HF33" s="948" t="s">
        <v>6014</v>
      </c>
      <c r="HG33" s="948"/>
      <c r="HH33" s="948"/>
      <c r="HI33" s="948"/>
      <c r="HJ33" s="948"/>
      <c r="HK33" s="948"/>
      <c r="HL33" s="948" t="s">
        <v>6014</v>
      </c>
      <c r="HM33" s="948"/>
      <c r="HN33" s="948"/>
      <c r="HO33" s="948"/>
      <c r="HP33" s="948"/>
      <c r="HQ33" s="948"/>
      <c r="HR33" s="948" t="s">
        <v>6014</v>
      </c>
      <c r="HS33" s="948"/>
      <c r="HT33" s="948"/>
      <c r="HU33" s="948"/>
      <c r="HV33" s="948"/>
      <c r="HW33" s="948"/>
      <c r="HX33" s="948" t="s">
        <v>6014</v>
      </c>
      <c r="HY33" s="948"/>
      <c r="HZ33" s="948"/>
      <c r="IA33" s="948"/>
      <c r="IB33" s="948"/>
      <c r="IC33" s="948"/>
      <c r="ID33" s="948" t="s">
        <v>6014</v>
      </c>
      <c r="IE33" s="948"/>
      <c r="IF33" s="948"/>
      <c r="IG33" s="948"/>
      <c r="IH33" s="948"/>
      <c r="II33" s="948"/>
      <c r="IJ33" s="948" t="s">
        <v>6014</v>
      </c>
      <c r="IK33" s="948"/>
      <c r="IL33" s="948"/>
      <c r="IM33" s="948"/>
      <c r="IN33" s="948"/>
      <c r="IO33" s="948"/>
      <c r="IP33" s="948" t="s">
        <v>6014</v>
      </c>
      <c r="IQ33" s="948"/>
      <c r="IR33" s="948"/>
      <c r="IS33" s="948"/>
      <c r="IT33" s="948"/>
      <c r="IU33" s="948"/>
      <c r="IV33" s="1" t="s">
        <v>6014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4">
    <mergeCell ref="HX33:IC33"/>
    <mergeCell ref="IJ33:IO33"/>
    <mergeCell ref="HX31:IC31"/>
    <mergeCell ref="HL31:HQ31"/>
    <mergeCell ref="IP31:IS31"/>
    <mergeCell ref="ID31:II31"/>
    <mergeCell ref="IJ31:IO31"/>
    <mergeCell ref="HX32:IC32"/>
    <mergeCell ref="ID32:II32"/>
    <mergeCell ref="IJ32:IO32"/>
    <mergeCell ref="HR32:HW32"/>
    <mergeCell ref="IP33:IU33"/>
    <mergeCell ref="IP32:IS32"/>
    <mergeCell ref="FV33:GA33"/>
    <mergeCell ref="HF32:HK32"/>
    <mergeCell ref="GB32:GG32"/>
    <mergeCell ref="GN33:GS33"/>
    <mergeCell ref="HR33:HW33"/>
    <mergeCell ref="HL33:HQ33"/>
    <mergeCell ref="HL32:HQ32"/>
    <mergeCell ref="ID33:II33"/>
    <mergeCell ref="FJ33:FO33"/>
    <mergeCell ref="HR31:HW31"/>
    <mergeCell ref="GZ33:HE33"/>
    <mergeCell ref="GB33:GG33"/>
    <mergeCell ref="GH33:GM33"/>
    <mergeCell ref="GT32:GY32"/>
    <mergeCell ref="HF33:HK33"/>
    <mergeCell ref="GT33:GY33"/>
    <mergeCell ref="GH31:GM31"/>
    <mergeCell ref="GH32:GM32"/>
    <mergeCell ref="GZ32:HE32"/>
    <mergeCell ref="GZ31:HE31"/>
    <mergeCell ref="FP33:FU33"/>
    <mergeCell ref="FP32:FU32"/>
    <mergeCell ref="GN31:GS31"/>
    <mergeCell ref="GT31:GY31"/>
    <mergeCell ref="FV32:GA32"/>
    <mergeCell ref="FJ32:FO32"/>
    <mergeCell ref="HF31:HK31"/>
    <mergeCell ref="FJ31:FO31"/>
    <mergeCell ref="GB31:GG31"/>
    <mergeCell ref="GN32:GS32"/>
    <mergeCell ref="FV31:GA31"/>
    <mergeCell ref="FP31:FU31"/>
    <mergeCell ref="ER31:EW31"/>
    <mergeCell ref="ER32:EW32"/>
    <mergeCell ref="ER33:EW33"/>
    <mergeCell ref="EL32:EQ32"/>
    <mergeCell ref="EL33:EQ33"/>
    <mergeCell ref="EX33:FC33"/>
    <mergeCell ref="EX31:FC31"/>
    <mergeCell ref="DT33:DY33"/>
    <mergeCell ref="DN33:DS33"/>
    <mergeCell ref="DB31:DG31"/>
    <mergeCell ref="FD31:FI31"/>
    <mergeCell ref="FD32:FI32"/>
    <mergeCell ref="EF31:EK31"/>
    <mergeCell ref="EF32:EK32"/>
    <mergeCell ref="EL31:EQ31"/>
    <mergeCell ref="FD33:FI33"/>
    <mergeCell ref="EX32:FC32"/>
    <mergeCell ref="CJ31:CO31"/>
    <mergeCell ref="CJ33:CO33"/>
    <mergeCell ref="CJ32:CO32"/>
    <mergeCell ref="CP33:CU33"/>
    <mergeCell ref="CP32:CU32"/>
    <mergeCell ref="EF33:EK33"/>
    <mergeCell ref="DB33:DG33"/>
    <mergeCell ref="DH31:DM31"/>
    <mergeCell ref="DZ33:EE33"/>
    <mergeCell ref="DZ32:EE32"/>
    <mergeCell ref="CV31:DA31"/>
    <mergeCell ref="BR31:BW31"/>
    <mergeCell ref="DZ31:EE31"/>
    <mergeCell ref="DT32:DY32"/>
    <mergeCell ref="DN31:DS31"/>
    <mergeCell ref="DN32:DS32"/>
    <mergeCell ref="DT31:DY31"/>
    <mergeCell ref="BX31:CC31"/>
    <mergeCell ref="CD31:CI31"/>
    <mergeCell ref="CP31:CU31"/>
    <mergeCell ref="CV33:DA33"/>
    <mergeCell ref="CV32:DA32"/>
    <mergeCell ref="DH32:DM32"/>
    <mergeCell ref="DB32:DG32"/>
    <mergeCell ref="DH33:DM33"/>
    <mergeCell ref="BL32:BQ32"/>
    <mergeCell ref="CD33:CI33"/>
    <mergeCell ref="CD32:CI32"/>
    <mergeCell ref="AN33:AS33"/>
    <mergeCell ref="AT32:AY32"/>
    <mergeCell ref="AN32:AS32"/>
    <mergeCell ref="AZ33:BE33"/>
    <mergeCell ref="BR33:BW33"/>
    <mergeCell ref="BF33:BK33"/>
    <mergeCell ref="BR32:BW32"/>
    <mergeCell ref="BX32:CC32"/>
    <mergeCell ref="BL31:BQ31"/>
    <mergeCell ref="AZ31:BE31"/>
    <mergeCell ref="P33:U33"/>
    <mergeCell ref="AB33:AG33"/>
    <mergeCell ref="AH33:AM33"/>
    <mergeCell ref="V33:AA33"/>
    <mergeCell ref="AB32:AG32"/>
    <mergeCell ref="AT33:AY33"/>
    <mergeCell ref="AZ32:BE32"/>
    <mergeCell ref="BX33:CC33"/>
    <mergeCell ref="BF31:BK31"/>
    <mergeCell ref="C1:G1"/>
    <mergeCell ref="C19:G19"/>
    <mergeCell ref="J31:O31"/>
    <mergeCell ref="P31:U31"/>
    <mergeCell ref="AT31:AY31"/>
    <mergeCell ref="AN31:AS31"/>
    <mergeCell ref="BF32:BK32"/>
    <mergeCell ref="BL33:BQ33"/>
    <mergeCell ref="J32:O32"/>
    <mergeCell ref="AH32:AM32"/>
    <mergeCell ref="AH31:AM31"/>
    <mergeCell ref="V31:AA31"/>
    <mergeCell ref="AB31:AG31"/>
    <mergeCell ref="P32:U32"/>
    <mergeCell ref="V32:AA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9" zoomScale="125" workbookViewId="0">
      <selection activeCell="C32" sqref="C32"/>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6119</v>
      </c>
      <c r="G2" s="22"/>
    </row>
    <row r="3" spans="1:8">
      <c r="A3" s="267" t="s">
        <v>5657</v>
      </c>
      <c r="G3" s="31">
        <v>40593</v>
      </c>
    </row>
    <row r="4" spans="1:8">
      <c r="A4" s="267" t="s">
        <v>5790</v>
      </c>
      <c r="G4" s="24" t="s">
        <v>4639</v>
      </c>
    </row>
    <row r="5" spans="1:8">
      <c r="A5" s="267" t="s">
        <v>6205</v>
      </c>
    </row>
    <row r="6" spans="1:8">
      <c r="C6" s="49" t="s">
        <v>6206</v>
      </c>
      <c r="D6" s="173"/>
      <c r="E6" s="173"/>
      <c r="F6" s="248"/>
      <c r="G6" s="46"/>
      <c r="H6" s="199"/>
    </row>
    <row r="7" spans="1:8">
      <c r="C7" s="269" t="s">
        <v>5355</v>
      </c>
      <c r="D7" s="174"/>
      <c r="E7" s="174"/>
      <c r="F7" s="249" t="s">
        <v>5571</v>
      </c>
      <c r="G7" s="48"/>
      <c r="H7" s="199"/>
    </row>
    <row r="8" spans="1:8">
      <c r="A8" s="267" t="s">
        <v>6207</v>
      </c>
      <c r="C8" s="269" t="s">
        <v>5372</v>
      </c>
      <c r="D8" s="174"/>
      <c r="E8" s="174"/>
      <c r="F8" s="249"/>
      <c r="G8" s="270"/>
      <c r="H8" s="199"/>
    </row>
    <row r="9" spans="1:8">
      <c r="A9" s="271" t="s">
        <v>5373</v>
      </c>
      <c r="C9" s="269" t="s">
        <v>5248</v>
      </c>
      <c r="D9" s="174"/>
      <c r="E9" s="174"/>
      <c r="F9" s="249"/>
      <c r="G9" s="270"/>
      <c r="H9" s="199"/>
    </row>
    <row r="10" spans="1:8">
      <c r="A10" s="752" t="s">
        <v>4757</v>
      </c>
      <c r="C10" s="272"/>
      <c r="D10" s="174"/>
      <c r="E10" s="174"/>
      <c r="F10" s="249"/>
      <c r="G10" s="270"/>
      <c r="H10" s="199"/>
    </row>
    <row r="11" spans="1:8">
      <c r="A11" s="560" t="s">
        <v>4503</v>
      </c>
      <c r="C11" s="47" t="s">
        <v>5541</v>
      </c>
      <c r="D11" s="199"/>
      <c r="E11" s="199"/>
      <c r="F11" s="273"/>
      <c r="G11" s="270"/>
      <c r="H11" s="199"/>
    </row>
    <row r="12" spans="1:8">
      <c r="A12" s="752" t="s">
        <v>4880</v>
      </c>
      <c r="C12" s="47" t="s">
        <v>5436</v>
      </c>
      <c r="D12" s="174"/>
      <c r="E12" s="174"/>
      <c r="F12" s="249"/>
      <c r="G12" s="270"/>
      <c r="H12" s="199"/>
    </row>
    <row r="13" spans="1:8">
      <c r="A13" s="271"/>
      <c r="C13" s="47" t="s">
        <v>6066</v>
      </c>
      <c r="D13" s="199"/>
      <c r="E13" s="199"/>
      <c r="F13" s="273"/>
      <c r="G13" s="270"/>
      <c r="H13" s="199"/>
    </row>
    <row r="14" spans="1:8">
      <c r="A14" s="274"/>
      <c r="C14" s="47" t="s">
        <v>5950</v>
      </c>
      <c r="D14" s="199"/>
      <c r="E14" s="199"/>
      <c r="F14" s="273"/>
      <c r="G14" s="275"/>
      <c r="H14" s="199"/>
    </row>
    <row r="15" spans="1:8">
      <c r="A15" s="274" t="s">
        <v>5951</v>
      </c>
      <c r="C15" s="272" t="s">
        <v>5193</v>
      </c>
      <c r="D15" s="199"/>
      <c r="E15" s="199"/>
      <c r="F15" s="273"/>
      <c r="G15" s="270"/>
      <c r="H15" s="199"/>
    </row>
    <row r="16" spans="1:8">
      <c r="A16" s="477" t="s">
        <v>5014</v>
      </c>
      <c r="C16" s="272" t="s">
        <v>985</v>
      </c>
      <c r="D16" s="199"/>
      <c r="E16" s="199"/>
      <c r="F16" s="273"/>
      <c r="G16" s="270"/>
      <c r="H16" s="199"/>
    </row>
    <row r="17" spans="1:8">
      <c r="C17" s="272"/>
      <c r="D17" s="199"/>
      <c r="E17" s="199"/>
      <c r="F17" s="273"/>
      <c r="G17" s="270"/>
      <c r="H17" s="199"/>
    </row>
    <row r="18" spans="1:8">
      <c r="C18" s="276" t="s">
        <v>4272</v>
      </c>
      <c r="D18" s="277"/>
      <c r="E18" s="277"/>
      <c r="F18" s="278"/>
      <c r="G18" s="279"/>
      <c r="H18" s="199"/>
    </row>
    <row r="19" spans="1:8">
      <c r="A19" s="267" t="s">
        <v>1967</v>
      </c>
      <c r="C19" s="950"/>
      <c r="D19" s="950"/>
      <c r="E19" s="950"/>
      <c r="F19" s="950"/>
      <c r="G19" s="950"/>
    </row>
    <row r="20" spans="1:8">
      <c r="A20" s="274" t="s">
        <v>5487</v>
      </c>
      <c r="C20" s="274"/>
      <c r="D20" s="274"/>
      <c r="E20" s="274"/>
      <c r="F20" s="280"/>
    </row>
    <row r="21" spans="1:8">
      <c r="A21" s="840"/>
      <c r="C21" s="274"/>
      <c r="D21" s="274"/>
      <c r="E21" s="274"/>
      <c r="F21" s="280"/>
    </row>
    <row r="22" spans="1:8" s="286" customFormat="1" ht="16" customHeight="1">
      <c r="A22" s="282"/>
      <c r="B22" s="18"/>
      <c r="C22" s="8"/>
      <c r="D22" s="8"/>
      <c r="E22" s="8"/>
      <c r="F22" s="283"/>
      <c r="G22" s="284"/>
      <c r="H22" s="285"/>
    </row>
    <row r="23" spans="1:8" ht="29" customHeight="1">
      <c r="A23" s="287" t="s">
        <v>5584</v>
      </c>
      <c r="B23" s="30" t="s">
        <v>5596</v>
      </c>
      <c r="C23" s="30" t="s">
        <v>5727</v>
      </c>
      <c r="D23" s="513" t="s">
        <v>5728</v>
      </c>
      <c r="E23" s="30" t="s">
        <v>6126</v>
      </c>
      <c r="F23" s="253" t="s">
        <v>6140</v>
      </c>
      <c r="G23" s="30" t="s">
        <v>6141</v>
      </c>
      <c r="H23" s="13"/>
    </row>
    <row r="24" spans="1:8">
      <c r="A24" s="288">
        <v>40656</v>
      </c>
      <c r="B24" s="289" t="s">
        <v>2615</v>
      </c>
      <c r="C24" s="646">
        <v>315</v>
      </c>
      <c r="D24" s="291">
        <v>3</v>
      </c>
      <c r="E24" s="290">
        <f t="shared" ref="E24:E34" si="0">C24*D24</f>
        <v>945</v>
      </c>
      <c r="F24" s="233"/>
      <c r="G24" s="223">
        <f t="shared" ref="G24:G40" si="1">E24*(1-F24)</f>
        <v>945</v>
      </c>
      <c r="H24" s="13"/>
    </row>
    <row r="25" spans="1:8">
      <c r="A25" s="23"/>
      <c r="B25" s="289" t="s">
        <v>6274</v>
      </c>
      <c r="C25" s="290"/>
      <c r="D25" s="291"/>
      <c r="E25" s="290">
        <f t="shared" si="0"/>
        <v>0</v>
      </c>
      <c r="F25" s="292"/>
      <c r="G25" s="223">
        <f t="shared" si="1"/>
        <v>0</v>
      </c>
      <c r="H25" s="178"/>
    </row>
    <row r="26" spans="1:8">
      <c r="A26" s="293"/>
      <c r="B26" s="294" t="s">
        <v>6275</v>
      </c>
      <c r="C26" s="290"/>
      <c r="D26" s="291"/>
      <c r="E26" s="290">
        <f t="shared" si="0"/>
        <v>0</v>
      </c>
      <c r="F26" s="292"/>
      <c r="G26" s="223">
        <f t="shared" si="1"/>
        <v>0</v>
      </c>
      <c r="H26" s="178"/>
    </row>
    <row r="27" spans="1:8">
      <c r="A27" s="293"/>
      <c r="B27" s="294" t="s">
        <v>5732</v>
      </c>
      <c r="C27" s="290"/>
      <c r="D27" s="291"/>
      <c r="E27" s="290">
        <f t="shared" si="0"/>
        <v>0</v>
      </c>
      <c r="F27" s="292"/>
      <c r="G27" s="223">
        <f t="shared" si="1"/>
        <v>0</v>
      </c>
      <c r="H27" s="178"/>
    </row>
    <row r="28" spans="1:8">
      <c r="A28" s="293"/>
      <c r="B28" s="294" t="s">
        <v>5733</v>
      </c>
      <c r="C28" s="290"/>
      <c r="D28" s="291"/>
      <c r="E28" s="290">
        <f t="shared" si="0"/>
        <v>0</v>
      </c>
      <c r="F28" s="292"/>
      <c r="G28" s="223">
        <f t="shared" si="1"/>
        <v>0</v>
      </c>
      <c r="H28" s="178"/>
    </row>
    <row r="29" spans="1:8">
      <c r="A29" s="293"/>
      <c r="B29" s="294" t="s">
        <v>5609</v>
      </c>
      <c r="C29" s="290"/>
      <c r="D29" s="291"/>
      <c r="E29" s="290">
        <f t="shared" si="0"/>
        <v>0</v>
      </c>
      <c r="F29" s="292"/>
      <c r="G29" s="223">
        <f t="shared" si="1"/>
        <v>0</v>
      </c>
      <c r="H29" s="178"/>
    </row>
    <row r="30" spans="1:8">
      <c r="A30" s="293"/>
      <c r="B30" s="294" t="s">
        <v>5748</v>
      </c>
      <c r="C30" s="290"/>
      <c r="D30" s="291"/>
      <c r="E30" s="290">
        <f t="shared" si="0"/>
        <v>0</v>
      </c>
      <c r="F30" s="292"/>
      <c r="G30" s="223">
        <f t="shared" si="1"/>
        <v>0</v>
      </c>
      <c r="H30" s="178"/>
    </row>
    <row r="31" spans="1:8">
      <c r="A31" s="293"/>
      <c r="B31" s="294" t="s">
        <v>6081</v>
      </c>
      <c r="C31" s="290">
        <v>55</v>
      </c>
      <c r="D31" s="291">
        <v>5.5</v>
      </c>
      <c r="E31" s="290">
        <f t="shared" si="0"/>
        <v>302.5</v>
      </c>
      <c r="F31" s="292"/>
      <c r="G31" s="223">
        <f t="shared" si="1"/>
        <v>302.5</v>
      </c>
      <c r="H31" s="178"/>
    </row>
    <row r="32" spans="1:8">
      <c r="A32" s="293"/>
      <c r="B32" s="294" t="s">
        <v>5954</v>
      </c>
      <c r="C32" s="290"/>
      <c r="D32" s="291"/>
      <c r="E32" s="290">
        <f t="shared" si="0"/>
        <v>0</v>
      </c>
      <c r="F32" s="292"/>
      <c r="G32" s="223">
        <f t="shared" si="1"/>
        <v>0</v>
      </c>
      <c r="H32" s="178"/>
    </row>
    <row r="33" spans="1:253">
      <c r="A33" s="293"/>
      <c r="B33" s="294" t="s">
        <v>3902</v>
      </c>
      <c r="C33" s="645">
        <v>100</v>
      </c>
      <c r="D33" s="296">
        <v>2.5</v>
      </c>
      <c r="E33" s="290">
        <f t="shared" si="0"/>
        <v>250</v>
      </c>
      <c r="F33" s="297"/>
      <c r="G33" s="223">
        <f t="shared" si="1"/>
        <v>250</v>
      </c>
      <c r="H33" s="178"/>
    </row>
    <row r="34" spans="1:253">
      <c r="A34" s="293"/>
      <c r="B34" s="294" t="s">
        <v>6062</v>
      </c>
      <c r="C34" s="646">
        <v>40</v>
      </c>
      <c r="D34" s="291">
        <v>5.5</v>
      </c>
      <c r="E34" s="290">
        <f t="shared" si="0"/>
        <v>220</v>
      </c>
      <c r="F34" s="292"/>
      <c r="G34" s="223">
        <f t="shared" si="1"/>
        <v>220</v>
      </c>
      <c r="H34" s="13"/>
    </row>
    <row r="35" spans="1:253">
      <c r="A35" s="293"/>
      <c r="B35" s="294" t="s">
        <v>6186</v>
      </c>
      <c r="C35" s="641">
        <v>250</v>
      </c>
      <c r="D35" s="296" t="s">
        <v>6187</v>
      </c>
      <c r="E35" s="23">
        <v>250</v>
      </c>
      <c r="F35" s="297"/>
      <c r="G35" s="223">
        <f t="shared" si="1"/>
        <v>250</v>
      </c>
      <c r="H35" s="13"/>
    </row>
    <row r="36" spans="1:253">
      <c r="A36" s="293"/>
      <c r="B36" s="294" t="s">
        <v>6188</v>
      </c>
      <c r="C36" s="642">
        <v>100</v>
      </c>
      <c r="D36" s="296" t="s">
        <v>6187</v>
      </c>
      <c r="E36" s="290">
        <v>100</v>
      </c>
      <c r="F36" s="297"/>
      <c r="G36" s="223">
        <f t="shared" si="1"/>
        <v>100</v>
      </c>
      <c r="H36" s="13"/>
    </row>
    <row r="37" spans="1:253">
      <c r="A37" s="293"/>
      <c r="B37" s="294" t="s">
        <v>2174</v>
      </c>
      <c r="C37" s="642">
        <v>40</v>
      </c>
      <c r="D37" s="291">
        <v>5</v>
      </c>
      <c r="E37" s="290">
        <f>C37*D37</f>
        <v>200</v>
      </c>
      <c r="F37" s="297"/>
      <c r="G37" s="223">
        <f t="shared" si="1"/>
        <v>200</v>
      </c>
      <c r="H37" s="13"/>
    </row>
    <row r="38" spans="1:253">
      <c r="A38" s="293"/>
      <c r="B38" s="294" t="s">
        <v>5709</v>
      </c>
      <c r="C38" s="352"/>
      <c r="D38" s="291"/>
      <c r="E38" s="290">
        <f>C38*D38</f>
        <v>0</v>
      </c>
      <c r="F38" s="292"/>
      <c r="G38" s="223">
        <f t="shared" si="1"/>
        <v>0</v>
      </c>
      <c r="H38" s="13"/>
    </row>
    <row r="39" spans="1:253">
      <c r="A39" s="293"/>
      <c r="B39" s="457" t="s">
        <v>5710</v>
      </c>
      <c r="C39" s="352"/>
      <c r="D39" s="298"/>
      <c r="E39" s="290">
        <f>C39*D39</f>
        <v>0</v>
      </c>
      <c r="F39" s="297"/>
      <c r="G39" s="223">
        <f t="shared" si="1"/>
        <v>0</v>
      </c>
      <c r="H39" s="13"/>
    </row>
    <row r="40" spans="1:253" ht="16" thickBot="1">
      <c r="A40" s="293"/>
      <c r="B40" s="299"/>
      <c r="C40" s="300"/>
      <c r="D40" s="301"/>
      <c r="E40" s="300"/>
      <c r="F40" s="302"/>
      <c r="G40" s="230">
        <f t="shared" si="1"/>
        <v>0</v>
      </c>
      <c r="H40" s="13"/>
    </row>
    <row r="41" spans="1:253" s="308" customFormat="1" ht="16" customHeight="1">
      <c r="A41" s="303"/>
      <c r="B41" s="12" t="s">
        <v>5711</v>
      </c>
      <c r="C41" s="304"/>
      <c r="D41" s="304"/>
      <c r="E41" s="226">
        <f>SUM(E24:E40)</f>
        <v>2267.5</v>
      </c>
      <c r="F41" s="226"/>
      <c r="G41" s="226">
        <f>SUM(G24:G40)</f>
        <v>2267.5</v>
      </c>
      <c r="H41" s="307"/>
    </row>
    <row r="43" spans="1:253">
      <c r="C43" s="309" t="s">
        <v>5991</v>
      </c>
      <c r="D43" s="310">
        <f>G41/2</f>
        <v>1133.75</v>
      </c>
      <c r="E43" s="310"/>
      <c r="F43" s="311"/>
    </row>
    <row r="45" spans="1:253">
      <c r="C45" s="1" t="s">
        <v>5992</v>
      </c>
      <c r="D45" s="1"/>
      <c r="E45" s="1"/>
      <c r="F45" s="312"/>
      <c r="G45" s="1"/>
      <c r="H45" s="1"/>
      <c r="I45" s="1"/>
    </row>
    <row r="46" spans="1:253">
      <c r="C46" s="1" t="s">
        <v>5650</v>
      </c>
      <c r="D46" s="1"/>
      <c r="E46" s="1"/>
      <c r="F46" s="312"/>
      <c r="G46" s="1"/>
      <c r="H46" s="1"/>
      <c r="I46" s="1"/>
    </row>
    <row r="47" spans="1:253">
      <c r="C47" s="841" t="s">
        <v>5787</v>
      </c>
      <c r="D47" s="841"/>
      <c r="E47" s="841"/>
      <c r="F47" s="842"/>
      <c r="G47" s="841"/>
      <c r="H47" s="841"/>
      <c r="I47" s="315"/>
      <c r="J47" s="948"/>
      <c r="K47" s="948"/>
      <c r="L47" s="948"/>
      <c r="M47" s="948"/>
      <c r="N47" s="948"/>
      <c r="O47" s="948"/>
      <c r="P47" s="948"/>
      <c r="Q47" s="948"/>
      <c r="R47" s="948"/>
      <c r="S47" s="948"/>
      <c r="T47" s="948"/>
      <c r="U47" s="948"/>
      <c r="V47" s="948" t="s">
        <v>5992</v>
      </c>
      <c r="W47" s="948"/>
      <c r="X47" s="948"/>
      <c r="Y47" s="948"/>
      <c r="Z47" s="948"/>
      <c r="AA47" s="948"/>
      <c r="AB47" s="948" t="s">
        <v>5992</v>
      </c>
      <c r="AC47" s="948"/>
      <c r="AD47" s="948"/>
      <c r="AE47" s="948"/>
      <c r="AF47" s="948"/>
      <c r="AG47" s="948"/>
      <c r="AH47" s="948" t="s">
        <v>5992</v>
      </c>
      <c r="AI47" s="948"/>
      <c r="AJ47" s="948"/>
      <c r="AK47" s="948"/>
      <c r="AL47" s="948"/>
      <c r="AM47" s="948"/>
      <c r="AN47" s="948" t="s">
        <v>5992</v>
      </c>
      <c r="AO47" s="948"/>
      <c r="AP47" s="948"/>
      <c r="AQ47" s="948"/>
      <c r="AR47" s="948"/>
      <c r="AS47" s="948"/>
      <c r="AT47" s="948" t="s">
        <v>5992</v>
      </c>
      <c r="AU47" s="948"/>
      <c r="AV47" s="948"/>
      <c r="AW47" s="948"/>
      <c r="AX47" s="948"/>
      <c r="AY47" s="948"/>
      <c r="AZ47" s="948" t="s">
        <v>5992</v>
      </c>
      <c r="BA47" s="948"/>
      <c r="BB47" s="948"/>
      <c r="BC47" s="948"/>
      <c r="BD47" s="948"/>
      <c r="BE47" s="948"/>
      <c r="BF47" s="948" t="s">
        <v>5992</v>
      </c>
      <c r="BG47" s="948"/>
      <c r="BH47" s="948"/>
      <c r="BI47" s="948"/>
      <c r="BJ47" s="948"/>
      <c r="BK47" s="948"/>
      <c r="BL47" s="948" t="s">
        <v>5992</v>
      </c>
      <c r="BM47" s="948"/>
      <c r="BN47" s="948"/>
      <c r="BO47" s="948"/>
      <c r="BP47" s="948"/>
      <c r="BQ47" s="948"/>
      <c r="BR47" s="948" t="s">
        <v>5992</v>
      </c>
      <c r="BS47" s="948"/>
      <c r="BT47" s="948"/>
      <c r="BU47" s="948"/>
      <c r="BV47" s="948"/>
      <c r="BW47" s="948"/>
      <c r="BX47" s="948" t="s">
        <v>5992</v>
      </c>
      <c r="BY47" s="948"/>
      <c r="BZ47" s="948"/>
      <c r="CA47" s="948"/>
      <c r="CB47" s="948"/>
      <c r="CC47" s="948"/>
      <c r="CD47" s="948" t="s">
        <v>5992</v>
      </c>
      <c r="CE47" s="948"/>
      <c r="CF47" s="948"/>
      <c r="CG47" s="948"/>
      <c r="CH47" s="948"/>
      <c r="CI47" s="948"/>
      <c r="CJ47" s="948" t="s">
        <v>5992</v>
      </c>
      <c r="CK47" s="948"/>
      <c r="CL47" s="948"/>
      <c r="CM47" s="948"/>
      <c r="CN47" s="948"/>
      <c r="CO47" s="948"/>
      <c r="CP47" s="948" t="s">
        <v>5992</v>
      </c>
      <c r="CQ47" s="948"/>
      <c r="CR47" s="948"/>
      <c r="CS47" s="948"/>
      <c r="CT47" s="948"/>
      <c r="CU47" s="948"/>
      <c r="CV47" s="948" t="s">
        <v>5992</v>
      </c>
      <c r="CW47" s="948"/>
      <c r="CX47" s="948"/>
      <c r="CY47" s="948"/>
      <c r="CZ47" s="948"/>
      <c r="DA47" s="948"/>
      <c r="DB47" s="948" t="s">
        <v>5992</v>
      </c>
      <c r="DC47" s="948"/>
      <c r="DD47" s="948"/>
      <c r="DE47" s="948"/>
      <c r="DF47" s="948"/>
      <c r="DG47" s="948"/>
      <c r="DH47" s="948" t="s">
        <v>5992</v>
      </c>
      <c r="DI47" s="948"/>
      <c r="DJ47" s="948"/>
      <c r="DK47" s="948"/>
      <c r="DL47" s="948"/>
      <c r="DM47" s="948"/>
      <c r="DN47" s="948" t="s">
        <v>5992</v>
      </c>
      <c r="DO47" s="948"/>
      <c r="DP47" s="948"/>
      <c r="DQ47" s="948"/>
      <c r="DR47" s="948"/>
      <c r="DS47" s="948"/>
      <c r="DT47" s="948" t="s">
        <v>5992</v>
      </c>
      <c r="DU47" s="948"/>
      <c r="DV47" s="948"/>
      <c r="DW47" s="948"/>
      <c r="DX47" s="948"/>
      <c r="DY47" s="948"/>
      <c r="DZ47" s="948" t="s">
        <v>5992</v>
      </c>
      <c r="EA47" s="948"/>
      <c r="EB47" s="948"/>
      <c r="EC47" s="948"/>
      <c r="ED47" s="948"/>
      <c r="EE47" s="948"/>
      <c r="EF47" s="948" t="s">
        <v>5992</v>
      </c>
      <c r="EG47" s="948"/>
      <c r="EH47" s="948"/>
      <c r="EI47" s="948"/>
      <c r="EJ47" s="948"/>
      <c r="EK47" s="948"/>
      <c r="EL47" s="948" t="s">
        <v>5992</v>
      </c>
      <c r="EM47" s="948"/>
      <c r="EN47" s="948"/>
      <c r="EO47" s="948"/>
      <c r="EP47" s="948"/>
      <c r="EQ47" s="948"/>
      <c r="ER47" s="948" t="s">
        <v>5992</v>
      </c>
      <c r="ES47" s="948"/>
      <c r="ET47" s="948"/>
      <c r="EU47" s="948"/>
      <c r="EV47" s="948"/>
      <c r="EW47" s="948"/>
      <c r="EX47" s="948" t="s">
        <v>5992</v>
      </c>
      <c r="EY47" s="948"/>
      <c r="EZ47" s="948"/>
      <c r="FA47" s="948"/>
      <c r="FB47" s="948"/>
      <c r="FC47" s="948"/>
      <c r="FD47" s="948" t="s">
        <v>5992</v>
      </c>
      <c r="FE47" s="948"/>
      <c r="FF47" s="948"/>
      <c r="FG47" s="948"/>
      <c r="FH47" s="948"/>
      <c r="FI47" s="948"/>
      <c r="FJ47" s="948" t="s">
        <v>5992</v>
      </c>
      <c r="FK47" s="948"/>
      <c r="FL47" s="948"/>
      <c r="FM47" s="948"/>
      <c r="FN47" s="948"/>
      <c r="FO47" s="948"/>
      <c r="FP47" s="948" t="s">
        <v>5992</v>
      </c>
      <c r="FQ47" s="948"/>
      <c r="FR47" s="948"/>
      <c r="FS47" s="948"/>
      <c r="FT47" s="948"/>
      <c r="FU47" s="948"/>
      <c r="FV47" s="948" t="s">
        <v>5992</v>
      </c>
      <c r="FW47" s="948"/>
      <c r="FX47" s="948"/>
      <c r="FY47" s="948"/>
      <c r="FZ47" s="948"/>
      <c r="GA47" s="948"/>
      <c r="GB47" s="948" t="s">
        <v>5992</v>
      </c>
      <c r="GC47" s="948"/>
      <c r="GD47" s="948"/>
      <c r="GE47" s="948"/>
      <c r="GF47" s="948"/>
      <c r="GG47" s="948"/>
      <c r="GH47" s="948" t="s">
        <v>5992</v>
      </c>
      <c r="GI47" s="948"/>
      <c r="GJ47" s="948"/>
      <c r="GK47" s="948"/>
      <c r="GL47" s="948"/>
      <c r="GM47" s="948"/>
      <c r="GN47" s="948" t="s">
        <v>5992</v>
      </c>
      <c r="GO47" s="948"/>
      <c r="GP47" s="948"/>
      <c r="GQ47" s="948"/>
      <c r="GR47" s="948"/>
      <c r="GS47" s="948"/>
      <c r="GT47" s="948" t="s">
        <v>5992</v>
      </c>
      <c r="GU47" s="948"/>
      <c r="GV47" s="948"/>
      <c r="GW47" s="948"/>
      <c r="GX47" s="948"/>
      <c r="GY47" s="948"/>
      <c r="GZ47" s="948" t="s">
        <v>5992</v>
      </c>
      <c r="HA47" s="948"/>
      <c r="HB47" s="948"/>
      <c r="HC47" s="948"/>
      <c r="HD47" s="948"/>
      <c r="HE47" s="948"/>
      <c r="HF47" s="948" t="s">
        <v>5992</v>
      </c>
      <c r="HG47" s="948"/>
      <c r="HH47" s="948"/>
      <c r="HI47" s="948"/>
      <c r="HJ47" s="948"/>
      <c r="HK47" s="948"/>
      <c r="HL47" s="948" t="s">
        <v>5992</v>
      </c>
      <c r="HM47" s="948"/>
      <c r="HN47" s="948"/>
      <c r="HO47" s="948"/>
      <c r="HP47" s="948"/>
      <c r="HQ47" s="948"/>
      <c r="HR47" s="948" t="s">
        <v>5992</v>
      </c>
      <c r="HS47" s="948"/>
      <c r="HT47" s="948"/>
      <c r="HU47" s="948"/>
      <c r="HV47" s="948"/>
      <c r="HW47" s="948"/>
      <c r="HX47" s="948" t="s">
        <v>5992</v>
      </c>
      <c r="HY47" s="948"/>
      <c r="HZ47" s="948"/>
      <c r="IA47" s="948"/>
      <c r="IB47" s="948"/>
      <c r="IC47" s="948"/>
      <c r="ID47" s="948" t="s">
        <v>5992</v>
      </c>
      <c r="IE47" s="948"/>
      <c r="IF47" s="948"/>
      <c r="IG47" s="948"/>
      <c r="IH47" s="948"/>
      <c r="II47" s="948"/>
      <c r="IJ47" s="948" t="s">
        <v>5992</v>
      </c>
      <c r="IK47" s="948"/>
      <c r="IL47" s="948"/>
      <c r="IM47" s="948"/>
      <c r="IN47" s="948"/>
      <c r="IO47" s="948"/>
      <c r="IP47" s="948" t="s">
        <v>5992</v>
      </c>
      <c r="IQ47" s="948"/>
      <c r="IR47" s="948"/>
      <c r="IS47" s="948"/>
    </row>
    <row r="48" spans="1:253">
      <c r="C48" s="1" t="s">
        <v>6044</v>
      </c>
      <c r="D48" s="1"/>
      <c r="E48" s="1"/>
      <c r="F48" s="312"/>
      <c r="G48" s="1"/>
      <c r="H48" s="1"/>
      <c r="I48" s="1"/>
      <c r="J48" s="948"/>
      <c r="K48" s="948"/>
      <c r="L48" s="948"/>
      <c r="M48" s="948"/>
      <c r="N48" s="948"/>
      <c r="O48" s="948"/>
      <c r="P48" s="948"/>
      <c r="Q48" s="948"/>
      <c r="R48" s="948"/>
      <c r="S48" s="948"/>
      <c r="T48" s="948"/>
      <c r="U48" s="948"/>
      <c r="V48" s="948" t="s">
        <v>5907</v>
      </c>
      <c r="W48" s="948"/>
      <c r="X48" s="948"/>
      <c r="Y48" s="948"/>
      <c r="Z48" s="948"/>
      <c r="AA48" s="948"/>
      <c r="AB48" s="948" t="s">
        <v>5907</v>
      </c>
      <c r="AC48" s="948"/>
      <c r="AD48" s="948"/>
      <c r="AE48" s="948"/>
      <c r="AF48" s="948"/>
      <c r="AG48" s="948"/>
      <c r="AH48" s="948" t="s">
        <v>5907</v>
      </c>
      <c r="AI48" s="948"/>
      <c r="AJ48" s="948"/>
      <c r="AK48" s="948"/>
      <c r="AL48" s="948"/>
      <c r="AM48" s="948"/>
      <c r="AN48" s="948" t="s">
        <v>5907</v>
      </c>
      <c r="AO48" s="948"/>
      <c r="AP48" s="948"/>
      <c r="AQ48" s="948"/>
      <c r="AR48" s="948"/>
      <c r="AS48" s="948"/>
      <c r="AT48" s="948" t="s">
        <v>5907</v>
      </c>
      <c r="AU48" s="948"/>
      <c r="AV48" s="948"/>
      <c r="AW48" s="948"/>
      <c r="AX48" s="948"/>
      <c r="AY48" s="948"/>
      <c r="AZ48" s="948" t="s">
        <v>5907</v>
      </c>
      <c r="BA48" s="948"/>
      <c r="BB48" s="948"/>
      <c r="BC48" s="948"/>
      <c r="BD48" s="948"/>
      <c r="BE48" s="948"/>
      <c r="BF48" s="948" t="s">
        <v>5907</v>
      </c>
      <c r="BG48" s="948"/>
      <c r="BH48" s="948"/>
      <c r="BI48" s="948"/>
      <c r="BJ48" s="948"/>
      <c r="BK48" s="948"/>
      <c r="BL48" s="948" t="s">
        <v>5907</v>
      </c>
      <c r="BM48" s="948"/>
      <c r="BN48" s="948"/>
      <c r="BO48" s="948"/>
      <c r="BP48" s="948"/>
      <c r="BQ48" s="948"/>
      <c r="BR48" s="948" t="s">
        <v>5907</v>
      </c>
      <c r="BS48" s="948"/>
      <c r="BT48" s="948"/>
      <c r="BU48" s="948"/>
      <c r="BV48" s="948"/>
      <c r="BW48" s="948"/>
      <c r="BX48" s="948" t="s">
        <v>5907</v>
      </c>
      <c r="BY48" s="948"/>
      <c r="BZ48" s="948"/>
      <c r="CA48" s="948"/>
      <c r="CB48" s="948"/>
      <c r="CC48" s="948"/>
      <c r="CD48" s="948" t="s">
        <v>5907</v>
      </c>
      <c r="CE48" s="948"/>
      <c r="CF48" s="948"/>
      <c r="CG48" s="948"/>
      <c r="CH48" s="948"/>
      <c r="CI48" s="948"/>
      <c r="CJ48" s="948" t="s">
        <v>5907</v>
      </c>
      <c r="CK48" s="948"/>
      <c r="CL48" s="948"/>
      <c r="CM48" s="948"/>
      <c r="CN48" s="948"/>
      <c r="CO48" s="948"/>
      <c r="CP48" s="948" t="s">
        <v>5907</v>
      </c>
      <c r="CQ48" s="948"/>
      <c r="CR48" s="948"/>
      <c r="CS48" s="948"/>
      <c r="CT48" s="948"/>
      <c r="CU48" s="948"/>
      <c r="CV48" s="948" t="s">
        <v>5907</v>
      </c>
      <c r="CW48" s="948"/>
      <c r="CX48" s="948"/>
      <c r="CY48" s="948"/>
      <c r="CZ48" s="948"/>
      <c r="DA48" s="948"/>
      <c r="DB48" s="948" t="s">
        <v>5907</v>
      </c>
      <c r="DC48" s="948"/>
      <c r="DD48" s="948"/>
      <c r="DE48" s="948"/>
      <c r="DF48" s="948"/>
      <c r="DG48" s="948"/>
      <c r="DH48" s="948" t="s">
        <v>5907</v>
      </c>
      <c r="DI48" s="948"/>
      <c r="DJ48" s="948"/>
      <c r="DK48" s="948"/>
      <c r="DL48" s="948"/>
      <c r="DM48" s="948"/>
      <c r="DN48" s="948" t="s">
        <v>5907</v>
      </c>
      <c r="DO48" s="948"/>
      <c r="DP48" s="948"/>
      <c r="DQ48" s="948"/>
      <c r="DR48" s="948"/>
      <c r="DS48" s="948"/>
      <c r="DT48" s="948" t="s">
        <v>5907</v>
      </c>
      <c r="DU48" s="948"/>
      <c r="DV48" s="948"/>
      <c r="DW48" s="948"/>
      <c r="DX48" s="948"/>
      <c r="DY48" s="948"/>
      <c r="DZ48" s="948" t="s">
        <v>5907</v>
      </c>
      <c r="EA48" s="948"/>
      <c r="EB48" s="948"/>
      <c r="EC48" s="948"/>
      <c r="ED48" s="948"/>
      <c r="EE48" s="948"/>
      <c r="EF48" s="948" t="s">
        <v>5907</v>
      </c>
      <c r="EG48" s="948"/>
      <c r="EH48" s="948"/>
      <c r="EI48" s="948"/>
      <c r="EJ48" s="948"/>
      <c r="EK48" s="948"/>
      <c r="EL48" s="948" t="s">
        <v>5907</v>
      </c>
      <c r="EM48" s="948"/>
      <c r="EN48" s="948"/>
      <c r="EO48" s="948"/>
      <c r="EP48" s="948"/>
      <c r="EQ48" s="948"/>
      <c r="ER48" s="948" t="s">
        <v>5907</v>
      </c>
      <c r="ES48" s="948"/>
      <c r="ET48" s="948"/>
      <c r="EU48" s="948"/>
      <c r="EV48" s="948"/>
      <c r="EW48" s="948"/>
      <c r="EX48" s="948" t="s">
        <v>5907</v>
      </c>
      <c r="EY48" s="948"/>
      <c r="EZ48" s="948"/>
      <c r="FA48" s="948"/>
      <c r="FB48" s="948"/>
      <c r="FC48" s="948"/>
      <c r="FD48" s="948" t="s">
        <v>5907</v>
      </c>
      <c r="FE48" s="948"/>
      <c r="FF48" s="948"/>
      <c r="FG48" s="948"/>
      <c r="FH48" s="948"/>
      <c r="FI48" s="948"/>
      <c r="FJ48" s="948" t="s">
        <v>5907</v>
      </c>
      <c r="FK48" s="948"/>
      <c r="FL48" s="948"/>
      <c r="FM48" s="948"/>
      <c r="FN48" s="948"/>
      <c r="FO48" s="948"/>
      <c r="FP48" s="948" t="s">
        <v>5907</v>
      </c>
      <c r="FQ48" s="948"/>
      <c r="FR48" s="948"/>
      <c r="FS48" s="948"/>
      <c r="FT48" s="948"/>
      <c r="FU48" s="948"/>
      <c r="FV48" s="948" t="s">
        <v>5907</v>
      </c>
      <c r="FW48" s="948"/>
      <c r="FX48" s="948"/>
      <c r="FY48" s="948"/>
      <c r="FZ48" s="948"/>
      <c r="GA48" s="948"/>
      <c r="GB48" s="948" t="s">
        <v>5907</v>
      </c>
      <c r="GC48" s="948"/>
      <c r="GD48" s="948"/>
      <c r="GE48" s="948"/>
      <c r="GF48" s="948"/>
      <c r="GG48" s="948"/>
      <c r="GH48" s="948" t="s">
        <v>5907</v>
      </c>
      <c r="GI48" s="948"/>
      <c r="GJ48" s="948"/>
      <c r="GK48" s="948"/>
      <c r="GL48" s="948"/>
      <c r="GM48" s="948"/>
      <c r="GN48" s="948" t="s">
        <v>5907</v>
      </c>
      <c r="GO48" s="948"/>
      <c r="GP48" s="948"/>
      <c r="GQ48" s="948"/>
      <c r="GR48" s="948"/>
      <c r="GS48" s="948"/>
      <c r="GT48" s="948" t="s">
        <v>5907</v>
      </c>
      <c r="GU48" s="948"/>
      <c r="GV48" s="948"/>
      <c r="GW48" s="948"/>
      <c r="GX48" s="948"/>
      <c r="GY48" s="948"/>
      <c r="GZ48" s="948" t="s">
        <v>5907</v>
      </c>
      <c r="HA48" s="948"/>
      <c r="HB48" s="948"/>
      <c r="HC48" s="948"/>
      <c r="HD48" s="948"/>
      <c r="HE48" s="948"/>
      <c r="HF48" s="948" t="s">
        <v>5907</v>
      </c>
      <c r="HG48" s="948"/>
      <c r="HH48" s="948"/>
      <c r="HI48" s="948"/>
      <c r="HJ48" s="948"/>
      <c r="HK48" s="948"/>
      <c r="HL48" s="948" t="s">
        <v>5907</v>
      </c>
      <c r="HM48" s="948"/>
      <c r="HN48" s="948"/>
      <c r="HO48" s="948"/>
      <c r="HP48" s="948"/>
      <c r="HQ48" s="948"/>
      <c r="HR48" s="948" t="s">
        <v>5907</v>
      </c>
      <c r="HS48" s="948"/>
      <c r="HT48" s="948"/>
      <c r="HU48" s="948"/>
      <c r="HV48" s="948"/>
      <c r="HW48" s="948"/>
      <c r="HX48" s="948" t="s">
        <v>5907</v>
      </c>
      <c r="HY48" s="948"/>
      <c r="HZ48" s="948"/>
      <c r="IA48" s="948"/>
      <c r="IB48" s="948"/>
      <c r="IC48" s="948"/>
      <c r="ID48" s="948" t="s">
        <v>5907</v>
      </c>
      <c r="IE48" s="948"/>
      <c r="IF48" s="948"/>
      <c r="IG48" s="948"/>
      <c r="IH48" s="948"/>
      <c r="II48" s="948"/>
      <c r="IJ48" s="948" t="s">
        <v>5907</v>
      </c>
      <c r="IK48" s="948"/>
      <c r="IL48" s="948"/>
      <c r="IM48" s="948"/>
      <c r="IN48" s="948"/>
      <c r="IO48" s="948"/>
      <c r="IP48" s="948" t="s">
        <v>5907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6044</v>
      </c>
      <c r="W49" s="948"/>
      <c r="X49" s="948"/>
      <c r="Y49" s="948"/>
      <c r="Z49" s="948"/>
      <c r="AA49" s="948"/>
      <c r="AB49" s="948" t="s">
        <v>6044</v>
      </c>
      <c r="AC49" s="948"/>
      <c r="AD49" s="948"/>
      <c r="AE49" s="948"/>
      <c r="AF49" s="948"/>
      <c r="AG49" s="948"/>
      <c r="AH49" s="948" t="s">
        <v>6044</v>
      </c>
      <c r="AI49" s="948"/>
      <c r="AJ49" s="948"/>
      <c r="AK49" s="948"/>
      <c r="AL49" s="948"/>
      <c r="AM49" s="948"/>
      <c r="AN49" s="948" t="s">
        <v>6044</v>
      </c>
      <c r="AO49" s="948"/>
      <c r="AP49" s="948"/>
      <c r="AQ49" s="948"/>
      <c r="AR49" s="948"/>
      <c r="AS49" s="948"/>
      <c r="AT49" s="948" t="s">
        <v>6044</v>
      </c>
      <c r="AU49" s="948"/>
      <c r="AV49" s="948"/>
      <c r="AW49" s="948"/>
      <c r="AX49" s="948"/>
      <c r="AY49" s="948"/>
      <c r="AZ49" s="948" t="s">
        <v>6044</v>
      </c>
      <c r="BA49" s="948"/>
      <c r="BB49" s="948"/>
      <c r="BC49" s="948"/>
      <c r="BD49" s="948"/>
      <c r="BE49" s="948"/>
      <c r="BF49" s="948" t="s">
        <v>6044</v>
      </c>
      <c r="BG49" s="948"/>
      <c r="BH49" s="948"/>
      <c r="BI49" s="948"/>
      <c r="BJ49" s="948"/>
      <c r="BK49" s="948"/>
      <c r="BL49" s="948" t="s">
        <v>6044</v>
      </c>
      <c r="BM49" s="948"/>
      <c r="BN49" s="948"/>
      <c r="BO49" s="948"/>
      <c r="BP49" s="948"/>
      <c r="BQ49" s="948"/>
      <c r="BR49" s="948" t="s">
        <v>6044</v>
      </c>
      <c r="BS49" s="948"/>
      <c r="BT49" s="948"/>
      <c r="BU49" s="948"/>
      <c r="BV49" s="948"/>
      <c r="BW49" s="948"/>
      <c r="BX49" s="948" t="s">
        <v>6044</v>
      </c>
      <c r="BY49" s="948"/>
      <c r="BZ49" s="948"/>
      <c r="CA49" s="948"/>
      <c r="CB49" s="948"/>
      <c r="CC49" s="948"/>
      <c r="CD49" s="948" t="s">
        <v>6044</v>
      </c>
      <c r="CE49" s="948"/>
      <c r="CF49" s="948"/>
      <c r="CG49" s="948"/>
      <c r="CH49" s="948"/>
      <c r="CI49" s="948"/>
      <c r="CJ49" s="948" t="s">
        <v>6044</v>
      </c>
      <c r="CK49" s="948"/>
      <c r="CL49" s="948"/>
      <c r="CM49" s="948"/>
      <c r="CN49" s="948"/>
      <c r="CO49" s="948"/>
      <c r="CP49" s="948" t="s">
        <v>6044</v>
      </c>
      <c r="CQ49" s="948"/>
      <c r="CR49" s="948"/>
      <c r="CS49" s="948"/>
      <c r="CT49" s="948"/>
      <c r="CU49" s="948"/>
      <c r="CV49" s="948" t="s">
        <v>6044</v>
      </c>
      <c r="CW49" s="948"/>
      <c r="CX49" s="948"/>
      <c r="CY49" s="948"/>
      <c r="CZ49" s="948"/>
      <c r="DA49" s="948"/>
      <c r="DB49" s="948" t="s">
        <v>6044</v>
      </c>
      <c r="DC49" s="948"/>
      <c r="DD49" s="948"/>
      <c r="DE49" s="948"/>
      <c r="DF49" s="948"/>
      <c r="DG49" s="948"/>
      <c r="DH49" s="948" t="s">
        <v>6044</v>
      </c>
      <c r="DI49" s="948"/>
      <c r="DJ49" s="948"/>
      <c r="DK49" s="948"/>
      <c r="DL49" s="948"/>
      <c r="DM49" s="948"/>
      <c r="DN49" s="948" t="s">
        <v>6044</v>
      </c>
      <c r="DO49" s="948"/>
      <c r="DP49" s="948"/>
      <c r="DQ49" s="948"/>
      <c r="DR49" s="948"/>
      <c r="DS49" s="948"/>
      <c r="DT49" s="948" t="s">
        <v>6044</v>
      </c>
      <c r="DU49" s="948"/>
      <c r="DV49" s="948"/>
      <c r="DW49" s="948"/>
      <c r="DX49" s="948"/>
      <c r="DY49" s="948"/>
      <c r="DZ49" s="948" t="s">
        <v>6044</v>
      </c>
      <c r="EA49" s="948"/>
      <c r="EB49" s="948"/>
      <c r="EC49" s="948"/>
      <c r="ED49" s="948"/>
      <c r="EE49" s="948"/>
      <c r="EF49" s="948" t="s">
        <v>6044</v>
      </c>
      <c r="EG49" s="948"/>
      <c r="EH49" s="948"/>
      <c r="EI49" s="948"/>
      <c r="EJ49" s="948"/>
      <c r="EK49" s="948"/>
      <c r="EL49" s="948" t="s">
        <v>6044</v>
      </c>
      <c r="EM49" s="948"/>
      <c r="EN49" s="948"/>
      <c r="EO49" s="948"/>
      <c r="EP49" s="948"/>
      <c r="EQ49" s="948"/>
      <c r="ER49" s="948" t="s">
        <v>6044</v>
      </c>
      <c r="ES49" s="948"/>
      <c r="ET49" s="948"/>
      <c r="EU49" s="948"/>
      <c r="EV49" s="948"/>
      <c r="EW49" s="948"/>
      <c r="EX49" s="948" t="s">
        <v>6044</v>
      </c>
      <c r="EY49" s="948"/>
      <c r="EZ49" s="948"/>
      <c r="FA49" s="948"/>
      <c r="FB49" s="948"/>
      <c r="FC49" s="948"/>
      <c r="FD49" s="948" t="s">
        <v>6044</v>
      </c>
      <c r="FE49" s="948"/>
      <c r="FF49" s="948"/>
      <c r="FG49" s="948"/>
      <c r="FH49" s="948"/>
      <c r="FI49" s="948"/>
      <c r="FJ49" s="948" t="s">
        <v>6044</v>
      </c>
      <c r="FK49" s="948"/>
      <c r="FL49" s="948"/>
      <c r="FM49" s="948"/>
      <c r="FN49" s="948"/>
      <c r="FO49" s="948"/>
      <c r="FP49" s="948" t="s">
        <v>6044</v>
      </c>
      <c r="FQ49" s="948"/>
      <c r="FR49" s="948"/>
      <c r="FS49" s="948"/>
      <c r="FT49" s="948"/>
      <c r="FU49" s="948"/>
      <c r="FV49" s="948" t="s">
        <v>6044</v>
      </c>
      <c r="FW49" s="948"/>
      <c r="FX49" s="948"/>
      <c r="FY49" s="948"/>
      <c r="FZ49" s="948"/>
      <c r="GA49" s="948"/>
      <c r="GB49" s="948" t="s">
        <v>6044</v>
      </c>
      <c r="GC49" s="948"/>
      <c r="GD49" s="948"/>
      <c r="GE49" s="948"/>
      <c r="GF49" s="948"/>
      <c r="GG49" s="948"/>
      <c r="GH49" s="948" t="s">
        <v>6044</v>
      </c>
      <c r="GI49" s="948"/>
      <c r="GJ49" s="948"/>
      <c r="GK49" s="948"/>
      <c r="GL49" s="948"/>
      <c r="GM49" s="948"/>
      <c r="GN49" s="948" t="s">
        <v>6044</v>
      </c>
      <c r="GO49" s="948"/>
      <c r="GP49" s="948"/>
      <c r="GQ49" s="948"/>
      <c r="GR49" s="948"/>
      <c r="GS49" s="948"/>
      <c r="GT49" s="948" t="s">
        <v>6044</v>
      </c>
      <c r="GU49" s="948"/>
      <c r="GV49" s="948"/>
      <c r="GW49" s="948"/>
      <c r="GX49" s="948"/>
      <c r="GY49" s="948"/>
      <c r="GZ49" s="948" t="s">
        <v>6044</v>
      </c>
      <c r="HA49" s="948"/>
      <c r="HB49" s="948"/>
      <c r="HC49" s="948"/>
      <c r="HD49" s="948"/>
      <c r="HE49" s="948"/>
      <c r="HF49" s="948" t="s">
        <v>6044</v>
      </c>
      <c r="HG49" s="948"/>
      <c r="HH49" s="948"/>
      <c r="HI49" s="948"/>
      <c r="HJ49" s="948"/>
      <c r="HK49" s="948"/>
      <c r="HL49" s="948" t="s">
        <v>6044</v>
      </c>
      <c r="HM49" s="948"/>
      <c r="HN49" s="948"/>
      <c r="HO49" s="948"/>
      <c r="HP49" s="948"/>
      <c r="HQ49" s="948"/>
      <c r="HR49" s="948" t="s">
        <v>6044</v>
      </c>
      <c r="HS49" s="948"/>
      <c r="HT49" s="948"/>
      <c r="HU49" s="948"/>
      <c r="HV49" s="948"/>
      <c r="HW49" s="948"/>
      <c r="HX49" s="948" t="s">
        <v>6044</v>
      </c>
      <c r="HY49" s="948"/>
      <c r="HZ49" s="948"/>
      <c r="IA49" s="948"/>
      <c r="IB49" s="948"/>
      <c r="IC49" s="948"/>
      <c r="ID49" s="948" t="s">
        <v>6044</v>
      </c>
      <c r="IE49" s="948"/>
      <c r="IF49" s="948"/>
      <c r="IG49" s="948"/>
      <c r="IH49" s="948"/>
      <c r="II49" s="948"/>
      <c r="IJ49" s="948" t="s">
        <v>6044</v>
      </c>
      <c r="IK49" s="948"/>
      <c r="IL49" s="948"/>
      <c r="IM49" s="948"/>
      <c r="IN49" s="948"/>
      <c r="IO49" s="948"/>
      <c r="IP49" s="948" t="s">
        <v>6044</v>
      </c>
      <c r="IQ49" s="948"/>
      <c r="IR49" s="948"/>
      <c r="IS49" s="948"/>
      <c r="IT49" s="948"/>
      <c r="IU49" s="948"/>
      <c r="IV49" s="1" t="s">
        <v>6044</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C1:G1"/>
    <mergeCell ref="C19:G19"/>
    <mergeCell ref="J47:O47"/>
    <mergeCell ref="P47:U47"/>
    <mergeCell ref="AB47:AG47"/>
    <mergeCell ref="AB48:AG48"/>
    <mergeCell ref="P49:U49"/>
    <mergeCell ref="V49:AA49"/>
    <mergeCell ref="V47:AA47"/>
    <mergeCell ref="V48:AA48"/>
    <mergeCell ref="P48:U48"/>
    <mergeCell ref="BL47:BQ47"/>
    <mergeCell ref="AT47:AY47"/>
    <mergeCell ref="AZ47:BE47"/>
    <mergeCell ref="CP48:CU48"/>
    <mergeCell ref="DN47:DS47"/>
    <mergeCell ref="DH47:DM47"/>
    <mergeCell ref="DN49:DS49"/>
    <mergeCell ref="DH49:DM49"/>
    <mergeCell ref="DH48:DM48"/>
    <mergeCell ref="DB49:DG49"/>
    <mergeCell ref="CD48:CI48"/>
    <mergeCell ref="CV48:DA48"/>
    <mergeCell ref="AB49:AG49"/>
    <mergeCell ref="AH49:AM49"/>
    <mergeCell ref="BR49:BW49"/>
    <mergeCell ref="AH48:AM48"/>
    <mergeCell ref="BR48:BW48"/>
    <mergeCell ref="AN48:AS48"/>
    <mergeCell ref="AT49:AY49"/>
    <mergeCell ref="CP49:CU49"/>
    <mergeCell ref="BX47:CC47"/>
    <mergeCell ref="BR47:BW47"/>
    <mergeCell ref="AN47:AS47"/>
    <mergeCell ref="AH47:AM47"/>
    <mergeCell ref="BF47:BK47"/>
    <mergeCell ref="AN49:AS49"/>
    <mergeCell ref="BF49:BK49"/>
    <mergeCell ref="AZ49:BE49"/>
    <mergeCell ref="BL49:BQ49"/>
    <mergeCell ref="BX48:CC48"/>
    <mergeCell ref="EL49:EQ49"/>
    <mergeCell ref="ER48:EW48"/>
    <mergeCell ref="CD47:CI47"/>
    <mergeCell ref="J48:O48"/>
    <mergeCell ref="BL48:BQ48"/>
    <mergeCell ref="AT48:AY48"/>
    <mergeCell ref="BF48:BK48"/>
    <mergeCell ref="AZ48:BE48"/>
    <mergeCell ref="DZ47:EE47"/>
    <mergeCell ref="CJ48:CO48"/>
    <mergeCell ref="BX49:CC49"/>
    <mergeCell ref="CD49:CI49"/>
    <mergeCell ref="DT49:DY49"/>
    <mergeCell ref="EF48:EK48"/>
    <mergeCell ref="DZ49:EE49"/>
    <mergeCell ref="DZ48:EE48"/>
    <mergeCell ref="DT48:DY48"/>
    <mergeCell ref="EF49:EK49"/>
    <mergeCell ref="CV49:DA49"/>
    <mergeCell ref="CJ49:CO49"/>
    <mergeCell ref="EL48:EQ48"/>
    <mergeCell ref="DN48:DS48"/>
    <mergeCell ref="DB48:DG48"/>
    <mergeCell ref="CJ47:CO47"/>
    <mergeCell ref="EL47:EQ47"/>
    <mergeCell ref="EF47:EK47"/>
    <mergeCell ref="CP47:CU47"/>
    <mergeCell ref="DB47:DG47"/>
    <mergeCell ref="DT47:DY47"/>
    <mergeCell ref="CV47:DA47"/>
    <mergeCell ref="FV47:GA47"/>
    <mergeCell ref="FP48:FU48"/>
    <mergeCell ref="FJ48:FO48"/>
    <mergeCell ref="ER49:EW49"/>
    <mergeCell ref="ER47:EW47"/>
    <mergeCell ref="GB49:GG49"/>
    <mergeCell ref="FV49:GA49"/>
    <mergeCell ref="FP49:FU49"/>
    <mergeCell ref="FV48:GA48"/>
    <mergeCell ref="GB48:GG48"/>
    <mergeCell ref="FP47:FU47"/>
    <mergeCell ref="FD49:FI49"/>
    <mergeCell ref="EX48:FC48"/>
    <mergeCell ref="EX47:FC47"/>
    <mergeCell ref="EX49:FC49"/>
    <mergeCell ref="FD47:FI47"/>
    <mergeCell ref="FD48:FI48"/>
    <mergeCell ref="FJ49:FO49"/>
    <mergeCell ref="FJ47:FO47"/>
    <mergeCell ref="HX47:IC47"/>
    <mergeCell ref="GT47:GY47"/>
    <mergeCell ref="GZ47:HE47"/>
    <mergeCell ref="HF48:HK48"/>
    <mergeCell ref="HX49:IC49"/>
    <mergeCell ref="GB47:GG47"/>
    <mergeCell ref="IP48:IS48"/>
    <mergeCell ref="ID48:II48"/>
    <mergeCell ref="GH49:GM49"/>
    <mergeCell ref="IP47:IS47"/>
    <mergeCell ref="ID47:II47"/>
    <mergeCell ref="HF47:HK47"/>
    <mergeCell ref="GN47:GS47"/>
    <mergeCell ref="IP49:IU49"/>
    <mergeCell ref="GN49:GS49"/>
    <mergeCell ref="IJ49:IO49"/>
    <mergeCell ref="HR47:HW47"/>
    <mergeCell ref="GN48:GS48"/>
    <mergeCell ref="GT48:GY48"/>
    <mergeCell ref="HR49:HW49"/>
    <mergeCell ref="GH48:GM48"/>
    <mergeCell ref="HF49:HK49"/>
    <mergeCell ref="GT49:GY49"/>
    <mergeCell ref="GZ48:HE48"/>
    <mergeCell ref="ID49:II49"/>
    <mergeCell ref="GZ49:HE49"/>
    <mergeCell ref="HL49:HQ49"/>
    <mergeCell ref="GH47:GM47"/>
    <mergeCell ref="IJ48:IO48"/>
    <mergeCell ref="IJ47:IO47"/>
    <mergeCell ref="HR48:HW48"/>
    <mergeCell ref="HX48:IC48"/>
    <mergeCell ref="HL48:HQ48"/>
    <mergeCell ref="HL47:HQ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4"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1278</v>
      </c>
      <c r="G2" s="22"/>
    </row>
    <row r="3" spans="1:8">
      <c r="A3" s="267" t="s">
        <v>97</v>
      </c>
      <c r="G3" s="31">
        <v>40593</v>
      </c>
    </row>
    <row r="4" spans="1:8">
      <c r="A4" s="267" t="s">
        <v>291</v>
      </c>
      <c r="G4" s="24" t="s">
        <v>4639</v>
      </c>
    </row>
    <row r="5" spans="1:8">
      <c r="A5" s="267" t="s">
        <v>972</v>
      </c>
    </row>
    <row r="6" spans="1:8">
      <c r="C6" s="49" t="s">
        <v>609</v>
      </c>
      <c r="D6" s="173"/>
      <c r="E6" s="173"/>
      <c r="F6" s="248"/>
      <c r="G6" s="46"/>
      <c r="H6" s="199"/>
    </row>
    <row r="7" spans="1:8">
      <c r="C7" s="269" t="s">
        <v>5355</v>
      </c>
      <c r="D7" s="174"/>
      <c r="E7" s="174"/>
      <c r="F7" s="249"/>
      <c r="G7" s="48"/>
      <c r="H7" s="199"/>
    </row>
    <row r="8" spans="1:8">
      <c r="A8" s="267" t="s">
        <v>431</v>
      </c>
      <c r="C8" s="269" t="s">
        <v>5372</v>
      </c>
      <c r="D8" s="174"/>
      <c r="E8" s="174"/>
      <c r="F8" s="249"/>
      <c r="G8" s="270"/>
      <c r="H8" s="199"/>
    </row>
    <row r="9" spans="1:8">
      <c r="A9" s="271" t="s">
        <v>5373</v>
      </c>
      <c r="C9" s="269" t="s">
        <v>5248</v>
      </c>
      <c r="D9" s="174"/>
      <c r="E9" s="174"/>
      <c r="F9" s="249"/>
      <c r="G9" s="270"/>
      <c r="H9" s="199"/>
    </row>
    <row r="10" spans="1:8">
      <c r="A10" s="752" t="s">
        <v>4757</v>
      </c>
      <c r="C10" s="272"/>
      <c r="D10" s="174"/>
      <c r="E10" s="174"/>
      <c r="F10" s="249"/>
      <c r="G10" s="270"/>
      <c r="H10" s="199"/>
    </row>
    <row r="11" spans="1:8">
      <c r="A11" s="560" t="s">
        <v>4503</v>
      </c>
      <c r="C11" s="47" t="s">
        <v>736</v>
      </c>
      <c r="D11" s="199"/>
      <c r="E11" s="199"/>
      <c r="F11" s="273"/>
      <c r="G11" s="270"/>
      <c r="H11" s="199"/>
    </row>
    <row r="12" spans="1:8">
      <c r="A12" s="752" t="s">
        <v>4880</v>
      </c>
      <c r="C12" s="47" t="s">
        <v>727</v>
      </c>
      <c r="D12" s="174"/>
      <c r="E12" s="174"/>
      <c r="F12" s="249"/>
      <c r="G12" s="270"/>
      <c r="H12" s="199"/>
    </row>
    <row r="13" spans="1:8">
      <c r="A13" s="271"/>
      <c r="C13" s="47" t="s">
        <v>1322</v>
      </c>
      <c r="D13" s="199"/>
      <c r="E13" s="199"/>
      <c r="F13" s="273"/>
      <c r="G13" s="270"/>
      <c r="H13" s="199"/>
    </row>
    <row r="14" spans="1:8">
      <c r="A14" s="274"/>
      <c r="C14" s="47" t="s">
        <v>717</v>
      </c>
      <c r="D14" s="199"/>
      <c r="E14" s="199"/>
      <c r="F14" s="273"/>
      <c r="G14" s="275"/>
      <c r="H14" s="199"/>
    </row>
    <row r="15" spans="1:8">
      <c r="A15" s="274" t="s">
        <v>1089</v>
      </c>
      <c r="C15" s="272" t="s">
        <v>437</v>
      </c>
      <c r="D15" s="199"/>
      <c r="E15" s="199"/>
      <c r="F15" s="273"/>
      <c r="G15" s="270"/>
      <c r="H15" s="199"/>
    </row>
    <row r="16" spans="1:8">
      <c r="A16" s="477" t="s">
        <v>5014</v>
      </c>
      <c r="C16" s="272" t="s">
        <v>985</v>
      </c>
      <c r="D16" s="199"/>
      <c r="E16" s="199"/>
      <c r="F16" s="273"/>
      <c r="G16" s="270"/>
      <c r="H16" s="199"/>
    </row>
    <row r="17" spans="1:8">
      <c r="C17" s="272"/>
      <c r="D17" s="199"/>
      <c r="E17" s="199"/>
      <c r="F17" s="273"/>
      <c r="G17" s="270"/>
      <c r="H17" s="199"/>
    </row>
    <row r="18" spans="1:8">
      <c r="C18" s="276" t="s">
        <v>4272</v>
      </c>
      <c r="D18" s="277"/>
      <c r="E18" s="277"/>
      <c r="F18" s="278"/>
      <c r="G18" s="279"/>
      <c r="H18" s="199"/>
    </row>
    <row r="19" spans="1:8">
      <c r="A19" s="267" t="s">
        <v>1967</v>
      </c>
      <c r="C19" s="950"/>
      <c r="D19" s="950"/>
      <c r="E19" s="950"/>
      <c r="F19" s="950"/>
      <c r="G19" s="950"/>
    </row>
    <row r="20" spans="1:8">
      <c r="A20" s="274" t="s">
        <v>1197</v>
      </c>
      <c r="C20" s="274"/>
      <c r="D20" s="274"/>
      <c r="E20" s="274"/>
      <c r="F20" s="280"/>
    </row>
    <row r="21" spans="1:8">
      <c r="A21" s="732"/>
      <c r="C21" s="274"/>
      <c r="D21" s="274"/>
      <c r="E21" s="274"/>
      <c r="F21" s="280"/>
    </row>
    <row r="22" spans="1:8" s="286" customFormat="1" ht="16" customHeight="1">
      <c r="A22" s="282"/>
      <c r="B22" s="18"/>
      <c r="C22" s="8"/>
      <c r="D22" s="8"/>
      <c r="E22" s="8"/>
      <c r="F22" s="283"/>
      <c r="G22" s="284"/>
      <c r="H22" s="285"/>
    </row>
    <row r="23" spans="1:8" ht="29" customHeight="1">
      <c r="A23" s="287" t="s">
        <v>770</v>
      </c>
      <c r="B23" s="30" t="s">
        <v>803</v>
      </c>
      <c r="C23" s="30" t="s">
        <v>925</v>
      </c>
      <c r="D23" s="513" t="s">
        <v>1182</v>
      </c>
      <c r="E23" s="30" t="s">
        <v>1484</v>
      </c>
      <c r="F23" s="253" t="s">
        <v>1599</v>
      </c>
      <c r="G23" s="30" t="s">
        <v>1243</v>
      </c>
      <c r="H23" s="13"/>
    </row>
    <row r="24" spans="1:8">
      <c r="A24" s="288">
        <v>40656</v>
      </c>
      <c r="B24" s="289" t="s">
        <v>2615</v>
      </c>
      <c r="C24" s="646">
        <v>315</v>
      </c>
      <c r="D24" s="291">
        <v>3</v>
      </c>
      <c r="E24" s="290">
        <f t="shared" ref="E24:E34" si="0">C24*D24</f>
        <v>945</v>
      </c>
      <c r="F24" s="233"/>
      <c r="G24" s="223">
        <f t="shared" ref="G24:G40" si="1">E24*(1-F24)</f>
        <v>945</v>
      </c>
      <c r="H24" s="13"/>
    </row>
    <row r="25" spans="1:8">
      <c r="A25" s="23"/>
      <c r="B25" s="289" t="s">
        <v>910</v>
      </c>
      <c r="C25" s="290"/>
      <c r="D25" s="291"/>
      <c r="E25" s="290">
        <f t="shared" si="0"/>
        <v>0</v>
      </c>
      <c r="F25" s="292"/>
      <c r="G25" s="223">
        <f t="shared" si="1"/>
        <v>0</v>
      </c>
      <c r="H25" s="178"/>
    </row>
    <row r="26" spans="1:8">
      <c r="A26" s="293"/>
      <c r="B26" s="294" t="s">
        <v>1925</v>
      </c>
      <c r="C26" s="290"/>
      <c r="D26" s="291"/>
      <c r="E26" s="290">
        <f t="shared" si="0"/>
        <v>0</v>
      </c>
      <c r="F26" s="292"/>
      <c r="G26" s="223">
        <f t="shared" si="1"/>
        <v>0</v>
      </c>
      <c r="H26" s="178"/>
    </row>
    <row r="27" spans="1:8">
      <c r="A27" s="293"/>
      <c r="B27" s="294" t="s">
        <v>1351</v>
      </c>
      <c r="C27" s="290"/>
      <c r="D27" s="291"/>
      <c r="E27" s="290">
        <f t="shared" si="0"/>
        <v>0</v>
      </c>
      <c r="F27" s="292"/>
      <c r="G27" s="223">
        <f t="shared" si="1"/>
        <v>0</v>
      </c>
      <c r="H27" s="178"/>
    </row>
    <row r="28" spans="1:8">
      <c r="A28" s="293"/>
      <c r="B28" s="294" t="s">
        <v>937</v>
      </c>
      <c r="C28" s="290"/>
      <c r="D28" s="291"/>
      <c r="E28" s="290">
        <f t="shared" si="0"/>
        <v>0</v>
      </c>
      <c r="F28" s="292"/>
      <c r="G28" s="223">
        <f t="shared" si="1"/>
        <v>0</v>
      </c>
      <c r="H28" s="178"/>
    </row>
    <row r="29" spans="1:8">
      <c r="A29" s="293"/>
      <c r="B29" s="294" t="s">
        <v>949</v>
      </c>
      <c r="C29" s="290"/>
      <c r="D29" s="291"/>
      <c r="E29" s="290">
        <f t="shared" si="0"/>
        <v>0</v>
      </c>
      <c r="F29" s="292"/>
      <c r="G29" s="223">
        <f t="shared" si="1"/>
        <v>0</v>
      </c>
      <c r="H29" s="178"/>
    </row>
    <row r="30" spans="1:8">
      <c r="A30" s="293"/>
      <c r="B30" s="294" t="s">
        <v>1695</v>
      </c>
      <c r="C30" s="290"/>
      <c r="D30" s="291"/>
      <c r="E30" s="290">
        <f t="shared" si="0"/>
        <v>0</v>
      </c>
      <c r="F30" s="292"/>
      <c r="G30" s="223">
        <f t="shared" si="1"/>
        <v>0</v>
      </c>
      <c r="H30" s="178"/>
    </row>
    <row r="31" spans="1:8">
      <c r="A31" s="293"/>
      <c r="B31" s="294" t="s">
        <v>1693</v>
      </c>
      <c r="C31" s="290"/>
      <c r="D31" s="291"/>
      <c r="E31" s="290">
        <f t="shared" si="0"/>
        <v>0</v>
      </c>
      <c r="F31" s="292"/>
      <c r="G31" s="223">
        <f t="shared" si="1"/>
        <v>0</v>
      </c>
      <c r="H31" s="178"/>
    </row>
    <row r="32" spans="1:8">
      <c r="A32" s="293"/>
      <c r="B32" s="294" t="s">
        <v>560</v>
      </c>
      <c r="C32" s="290"/>
      <c r="D32" s="291"/>
      <c r="E32" s="290">
        <f t="shared" si="0"/>
        <v>0</v>
      </c>
      <c r="F32" s="292"/>
      <c r="G32" s="223">
        <f t="shared" si="1"/>
        <v>0</v>
      </c>
      <c r="H32" s="178"/>
    </row>
    <row r="33" spans="1:253">
      <c r="A33" s="293"/>
      <c r="B33" s="294" t="s">
        <v>3902</v>
      </c>
      <c r="C33" s="645">
        <v>100</v>
      </c>
      <c r="D33" s="296">
        <v>2.5</v>
      </c>
      <c r="E33" s="290">
        <f t="shared" si="0"/>
        <v>250</v>
      </c>
      <c r="F33" s="297"/>
      <c r="G33" s="223">
        <f t="shared" si="1"/>
        <v>250</v>
      </c>
      <c r="H33" s="178"/>
    </row>
    <row r="34" spans="1:253">
      <c r="A34" s="293"/>
      <c r="B34" s="294" t="s">
        <v>923</v>
      </c>
      <c r="C34" s="646">
        <v>40</v>
      </c>
      <c r="D34" s="291">
        <v>5.5</v>
      </c>
      <c r="E34" s="290">
        <f t="shared" si="0"/>
        <v>220</v>
      </c>
      <c r="F34" s="292"/>
      <c r="G34" s="223">
        <f t="shared" si="1"/>
        <v>220</v>
      </c>
      <c r="H34" s="13"/>
    </row>
    <row r="35" spans="1:253">
      <c r="A35" s="293"/>
      <c r="B35" s="294" t="s">
        <v>1100</v>
      </c>
      <c r="C35" s="641">
        <v>250</v>
      </c>
      <c r="D35" s="296" t="s">
        <v>638</v>
      </c>
      <c r="E35" s="23">
        <v>250</v>
      </c>
      <c r="F35" s="297"/>
      <c r="G35" s="223">
        <f t="shared" si="1"/>
        <v>250</v>
      </c>
      <c r="H35" s="13"/>
    </row>
    <row r="36" spans="1:253">
      <c r="A36" s="293"/>
      <c r="B36" s="294" t="s">
        <v>283</v>
      </c>
      <c r="C36" s="642">
        <v>100</v>
      </c>
      <c r="D36" s="296" t="s">
        <v>638</v>
      </c>
      <c r="E36" s="290">
        <v>100</v>
      </c>
      <c r="F36" s="297"/>
      <c r="G36" s="223">
        <f t="shared" si="1"/>
        <v>100</v>
      </c>
      <c r="H36" s="13"/>
    </row>
    <row r="37" spans="1:253">
      <c r="A37" s="293"/>
      <c r="B37" s="294" t="s">
        <v>2174</v>
      </c>
      <c r="C37" s="642">
        <v>40</v>
      </c>
      <c r="D37" s="291">
        <v>5</v>
      </c>
      <c r="E37" s="290">
        <f>C37*D37</f>
        <v>200</v>
      </c>
      <c r="F37" s="297"/>
      <c r="G37" s="223">
        <f t="shared" si="1"/>
        <v>200</v>
      </c>
      <c r="H37" s="13"/>
    </row>
    <row r="38" spans="1:253">
      <c r="A38" s="293"/>
      <c r="B38" s="294" t="s">
        <v>776</v>
      </c>
      <c r="C38" s="352"/>
      <c r="D38" s="291"/>
      <c r="E38" s="290">
        <f>C38*D38</f>
        <v>0</v>
      </c>
      <c r="F38" s="292"/>
      <c r="G38" s="223">
        <f t="shared" si="1"/>
        <v>0</v>
      </c>
      <c r="H38" s="13"/>
    </row>
    <row r="39" spans="1:253">
      <c r="A39" s="293"/>
      <c r="B39" s="457" t="s">
        <v>898</v>
      </c>
      <c r="C39" s="352"/>
      <c r="D39" s="298"/>
      <c r="E39" s="290">
        <f>C39*D39</f>
        <v>0</v>
      </c>
      <c r="F39" s="297"/>
      <c r="G39" s="223">
        <f t="shared" si="1"/>
        <v>0</v>
      </c>
      <c r="H39" s="13"/>
    </row>
    <row r="40" spans="1:253" ht="16" thickBot="1">
      <c r="A40" s="293"/>
      <c r="B40" s="299"/>
      <c r="C40" s="300"/>
      <c r="D40" s="301"/>
      <c r="E40" s="300"/>
      <c r="F40" s="302"/>
      <c r="G40" s="230">
        <f t="shared" si="1"/>
        <v>0</v>
      </c>
      <c r="H40" s="13"/>
    </row>
    <row r="41" spans="1:253" s="308" customFormat="1" ht="16" customHeight="1">
      <c r="A41" s="303"/>
      <c r="B41" s="12" t="s">
        <v>538</v>
      </c>
      <c r="C41" s="304"/>
      <c r="D41" s="304"/>
      <c r="E41" s="226">
        <f>SUM(E24:E40)</f>
        <v>1965</v>
      </c>
      <c r="F41" s="226"/>
      <c r="G41" s="226">
        <f>SUM(G24:G40)</f>
        <v>1965</v>
      </c>
      <c r="H41" s="307"/>
    </row>
    <row r="43" spans="1:253">
      <c r="C43" s="309" t="s">
        <v>1217</v>
      </c>
      <c r="D43" s="310">
        <f>G41/2</f>
        <v>982.5</v>
      </c>
      <c r="E43" s="310"/>
      <c r="F43" s="311"/>
    </row>
    <row r="45" spans="1:253">
      <c r="C45" s="1" t="s">
        <v>980</v>
      </c>
      <c r="D45" s="1"/>
      <c r="E45" s="1"/>
      <c r="F45" s="312"/>
      <c r="G45" s="1"/>
      <c r="H45" s="1"/>
      <c r="I45" s="1"/>
    </row>
    <row r="46" spans="1:253">
      <c r="C46" s="1" t="s">
        <v>936</v>
      </c>
      <c r="D46" s="1"/>
      <c r="E46" s="1"/>
      <c r="F46" s="312"/>
      <c r="G46" s="1"/>
      <c r="H46" s="1"/>
      <c r="I46" s="1"/>
    </row>
    <row r="47" spans="1:253">
      <c r="C47" s="750" t="s">
        <v>5111</v>
      </c>
      <c r="D47" s="750"/>
      <c r="E47" s="750"/>
      <c r="F47" s="751"/>
      <c r="G47" s="750"/>
      <c r="H47" s="750"/>
      <c r="I47" s="315"/>
      <c r="J47" s="948"/>
      <c r="K47" s="948"/>
      <c r="L47" s="948"/>
      <c r="M47" s="948"/>
      <c r="N47" s="948"/>
      <c r="O47" s="948"/>
      <c r="P47" s="948"/>
      <c r="Q47" s="948"/>
      <c r="R47" s="948"/>
      <c r="S47" s="948"/>
      <c r="T47" s="948"/>
      <c r="U47" s="948"/>
      <c r="V47" s="948" t="s">
        <v>5263</v>
      </c>
      <c r="W47" s="948"/>
      <c r="X47" s="948"/>
      <c r="Y47" s="948"/>
      <c r="Z47" s="948"/>
      <c r="AA47" s="948"/>
      <c r="AB47" s="948" t="s">
        <v>980</v>
      </c>
      <c r="AC47" s="948"/>
      <c r="AD47" s="948"/>
      <c r="AE47" s="948"/>
      <c r="AF47" s="948"/>
      <c r="AG47" s="948"/>
      <c r="AH47" s="948" t="s">
        <v>980</v>
      </c>
      <c r="AI47" s="948"/>
      <c r="AJ47" s="948"/>
      <c r="AK47" s="948"/>
      <c r="AL47" s="948"/>
      <c r="AM47" s="948"/>
      <c r="AN47" s="948" t="s">
        <v>980</v>
      </c>
      <c r="AO47" s="948"/>
      <c r="AP47" s="948"/>
      <c r="AQ47" s="948"/>
      <c r="AR47" s="948"/>
      <c r="AS47" s="948"/>
      <c r="AT47" s="948" t="s">
        <v>980</v>
      </c>
      <c r="AU47" s="948"/>
      <c r="AV47" s="948"/>
      <c r="AW47" s="948"/>
      <c r="AX47" s="948"/>
      <c r="AY47" s="948"/>
      <c r="AZ47" s="948" t="s">
        <v>980</v>
      </c>
      <c r="BA47" s="948"/>
      <c r="BB47" s="948"/>
      <c r="BC47" s="948"/>
      <c r="BD47" s="948"/>
      <c r="BE47" s="948"/>
      <c r="BF47" s="948" t="s">
        <v>980</v>
      </c>
      <c r="BG47" s="948"/>
      <c r="BH47" s="948"/>
      <c r="BI47" s="948"/>
      <c r="BJ47" s="948"/>
      <c r="BK47" s="948"/>
      <c r="BL47" s="948" t="s">
        <v>980</v>
      </c>
      <c r="BM47" s="948"/>
      <c r="BN47" s="948"/>
      <c r="BO47" s="948"/>
      <c r="BP47" s="948"/>
      <c r="BQ47" s="948"/>
      <c r="BR47" s="948" t="s">
        <v>980</v>
      </c>
      <c r="BS47" s="948"/>
      <c r="BT47" s="948"/>
      <c r="BU47" s="948"/>
      <c r="BV47" s="948"/>
      <c r="BW47" s="948"/>
      <c r="BX47" s="948" t="s">
        <v>980</v>
      </c>
      <c r="BY47" s="948"/>
      <c r="BZ47" s="948"/>
      <c r="CA47" s="948"/>
      <c r="CB47" s="948"/>
      <c r="CC47" s="948"/>
      <c r="CD47" s="948" t="s">
        <v>980</v>
      </c>
      <c r="CE47" s="948"/>
      <c r="CF47" s="948"/>
      <c r="CG47" s="948"/>
      <c r="CH47" s="948"/>
      <c r="CI47" s="948"/>
      <c r="CJ47" s="948" t="s">
        <v>980</v>
      </c>
      <c r="CK47" s="948"/>
      <c r="CL47" s="948"/>
      <c r="CM47" s="948"/>
      <c r="CN47" s="948"/>
      <c r="CO47" s="948"/>
      <c r="CP47" s="948" t="s">
        <v>980</v>
      </c>
      <c r="CQ47" s="948"/>
      <c r="CR47" s="948"/>
      <c r="CS47" s="948"/>
      <c r="CT47" s="948"/>
      <c r="CU47" s="948"/>
      <c r="CV47" s="948" t="s">
        <v>980</v>
      </c>
      <c r="CW47" s="948"/>
      <c r="CX47" s="948"/>
      <c r="CY47" s="948"/>
      <c r="CZ47" s="948"/>
      <c r="DA47" s="948"/>
      <c r="DB47" s="948" t="s">
        <v>980</v>
      </c>
      <c r="DC47" s="948"/>
      <c r="DD47" s="948"/>
      <c r="DE47" s="948"/>
      <c r="DF47" s="948"/>
      <c r="DG47" s="948"/>
      <c r="DH47" s="948" t="s">
        <v>980</v>
      </c>
      <c r="DI47" s="948"/>
      <c r="DJ47" s="948"/>
      <c r="DK47" s="948"/>
      <c r="DL47" s="948"/>
      <c r="DM47" s="948"/>
      <c r="DN47" s="948" t="s">
        <v>980</v>
      </c>
      <c r="DO47" s="948"/>
      <c r="DP47" s="948"/>
      <c r="DQ47" s="948"/>
      <c r="DR47" s="948"/>
      <c r="DS47" s="948"/>
      <c r="DT47" s="948" t="s">
        <v>980</v>
      </c>
      <c r="DU47" s="948"/>
      <c r="DV47" s="948"/>
      <c r="DW47" s="948"/>
      <c r="DX47" s="948"/>
      <c r="DY47" s="948"/>
      <c r="DZ47" s="948" t="s">
        <v>980</v>
      </c>
      <c r="EA47" s="948"/>
      <c r="EB47" s="948"/>
      <c r="EC47" s="948"/>
      <c r="ED47" s="948"/>
      <c r="EE47" s="948"/>
      <c r="EF47" s="948" t="s">
        <v>980</v>
      </c>
      <c r="EG47" s="948"/>
      <c r="EH47" s="948"/>
      <c r="EI47" s="948"/>
      <c r="EJ47" s="948"/>
      <c r="EK47" s="948"/>
      <c r="EL47" s="948" t="s">
        <v>980</v>
      </c>
      <c r="EM47" s="948"/>
      <c r="EN47" s="948"/>
      <c r="EO47" s="948"/>
      <c r="EP47" s="948"/>
      <c r="EQ47" s="948"/>
      <c r="ER47" s="948" t="s">
        <v>980</v>
      </c>
      <c r="ES47" s="948"/>
      <c r="ET47" s="948"/>
      <c r="EU47" s="948"/>
      <c r="EV47" s="948"/>
      <c r="EW47" s="948"/>
      <c r="EX47" s="948" t="s">
        <v>980</v>
      </c>
      <c r="EY47" s="948"/>
      <c r="EZ47" s="948"/>
      <c r="FA47" s="948"/>
      <c r="FB47" s="948"/>
      <c r="FC47" s="948"/>
      <c r="FD47" s="948" t="s">
        <v>980</v>
      </c>
      <c r="FE47" s="948"/>
      <c r="FF47" s="948"/>
      <c r="FG47" s="948"/>
      <c r="FH47" s="948"/>
      <c r="FI47" s="948"/>
      <c r="FJ47" s="948" t="s">
        <v>980</v>
      </c>
      <c r="FK47" s="948"/>
      <c r="FL47" s="948"/>
      <c r="FM47" s="948"/>
      <c r="FN47" s="948"/>
      <c r="FO47" s="948"/>
      <c r="FP47" s="948" t="s">
        <v>980</v>
      </c>
      <c r="FQ47" s="948"/>
      <c r="FR47" s="948"/>
      <c r="FS47" s="948"/>
      <c r="FT47" s="948"/>
      <c r="FU47" s="948"/>
      <c r="FV47" s="948" t="s">
        <v>980</v>
      </c>
      <c r="FW47" s="948"/>
      <c r="FX47" s="948"/>
      <c r="FY47" s="948"/>
      <c r="FZ47" s="948"/>
      <c r="GA47" s="948"/>
      <c r="GB47" s="948" t="s">
        <v>980</v>
      </c>
      <c r="GC47" s="948"/>
      <c r="GD47" s="948"/>
      <c r="GE47" s="948"/>
      <c r="GF47" s="948"/>
      <c r="GG47" s="948"/>
      <c r="GH47" s="948" t="s">
        <v>980</v>
      </c>
      <c r="GI47" s="948"/>
      <c r="GJ47" s="948"/>
      <c r="GK47" s="948"/>
      <c r="GL47" s="948"/>
      <c r="GM47" s="948"/>
      <c r="GN47" s="948" t="s">
        <v>980</v>
      </c>
      <c r="GO47" s="948"/>
      <c r="GP47" s="948"/>
      <c r="GQ47" s="948"/>
      <c r="GR47" s="948"/>
      <c r="GS47" s="948"/>
      <c r="GT47" s="948" t="s">
        <v>980</v>
      </c>
      <c r="GU47" s="948"/>
      <c r="GV47" s="948"/>
      <c r="GW47" s="948"/>
      <c r="GX47" s="948"/>
      <c r="GY47" s="948"/>
      <c r="GZ47" s="948" t="s">
        <v>980</v>
      </c>
      <c r="HA47" s="948"/>
      <c r="HB47" s="948"/>
      <c r="HC47" s="948"/>
      <c r="HD47" s="948"/>
      <c r="HE47" s="948"/>
      <c r="HF47" s="948" t="s">
        <v>980</v>
      </c>
      <c r="HG47" s="948"/>
      <c r="HH47" s="948"/>
      <c r="HI47" s="948"/>
      <c r="HJ47" s="948"/>
      <c r="HK47" s="948"/>
      <c r="HL47" s="948" t="s">
        <v>980</v>
      </c>
      <c r="HM47" s="948"/>
      <c r="HN47" s="948"/>
      <c r="HO47" s="948"/>
      <c r="HP47" s="948"/>
      <c r="HQ47" s="948"/>
      <c r="HR47" s="948" t="s">
        <v>980</v>
      </c>
      <c r="HS47" s="948"/>
      <c r="HT47" s="948"/>
      <c r="HU47" s="948"/>
      <c r="HV47" s="948"/>
      <c r="HW47" s="948"/>
      <c r="HX47" s="948" t="s">
        <v>980</v>
      </c>
      <c r="HY47" s="948"/>
      <c r="HZ47" s="948"/>
      <c r="IA47" s="948"/>
      <c r="IB47" s="948"/>
      <c r="IC47" s="948"/>
      <c r="ID47" s="948" t="s">
        <v>980</v>
      </c>
      <c r="IE47" s="948"/>
      <c r="IF47" s="948"/>
      <c r="IG47" s="948"/>
      <c r="IH47" s="948"/>
      <c r="II47" s="948"/>
      <c r="IJ47" s="948" t="s">
        <v>980</v>
      </c>
      <c r="IK47" s="948"/>
      <c r="IL47" s="948"/>
      <c r="IM47" s="948"/>
      <c r="IN47" s="948"/>
      <c r="IO47" s="948"/>
      <c r="IP47" s="948" t="s">
        <v>980</v>
      </c>
      <c r="IQ47" s="948"/>
      <c r="IR47" s="948"/>
      <c r="IS47" s="948"/>
    </row>
    <row r="48" spans="1:253">
      <c r="C48" s="1" t="s">
        <v>1286</v>
      </c>
      <c r="D48" s="1"/>
      <c r="E48" s="1"/>
      <c r="F48" s="312"/>
      <c r="G48" s="1"/>
      <c r="H48" s="1"/>
      <c r="I48" s="1"/>
      <c r="J48" s="948"/>
      <c r="K48" s="948"/>
      <c r="L48" s="948"/>
      <c r="M48" s="948"/>
      <c r="N48" s="948"/>
      <c r="O48" s="948"/>
      <c r="P48" s="948"/>
      <c r="Q48" s="948"/>
      <c r="R48" s="948"/>
      <c r="S48" s="948"/>
      <c r="T48" s="948"/>
      <c r="U48" s="948"/>
      <c r="V48" s="948" t="s">
        <v>1292</v>
      </c>
      <c r="W48" s="948"/>
      <c r="X48" s="948"/>
      <c r="Y48" s="948"/>
      <c r="Z48" s="948"/>
      <c r="AA48" s="948"/>
      <c r="AB48" s="948" t="s">
        <v>1292</v>
      </c>
      <c r="AC48" s="948"/>
      <c r="AD48" s="948"/>
      <c r="AE48" s="948"/>
      <c r="AF48" s="948"/>
      <c r="AG48" s="948"/>
      <c r="AH48" s="948" t="s">
        <v>1292</v>
      </c>
      <c r="AI48" s="948"/>
      <c r="AJ48" s="948"/>
      <c r="AK48" s="948"/>
      <c r="AL48" s="948"/>
      <c r="AM48" s="948"/>
      <c r="AN48" s="948" t="s">
        <v>1292</v>
      </c>
      <c r="AO48" s="948"/>
      <c r="AP48" s="948"/>
      <c r="AQ48" s="948"/>
      <c r="AR48" s="948"/>
      <c r="AS48" s="948"/>
      <c r="AT48" s="948" t="s">
        <v>1292</v>
      </c>
      <c r="AU48" s="948"/>
      <c r="AV48" s="948"/>
      <c r="AW48" s="948"/>
      <c r="AX48" s="948"/>
      <c r="AY48" s="948"/>
      <c r="AZ48" s="948" t="s">
        <v>1292</v>
      </c>
      <c r="BA48" s="948"/>
      <c r="BB48" s="948"/>
      <c r="BC48" s="948"/>
      <c r="BD48" s="948"/>
      <c r="BE48" s="948"/>
      <c r="BF48" s="948" t="s">
        <v>1292</v>
      </c>
      <c r="BG48" s="948"/>
      <c r="BH48" s="948"/>
      <c r="BI48" s="948"/>
      <c r="BJ48" s="948"/>
      <c r="BK48" s="948"/>
      <c r="BL48" s="948" t="s">
        <v>1292</v>
      </c>
      <c r="BM48" s="948"/>
      <c r="BN48" s="948"/>
      <c r="BO48" s="948"/>
      <c r="BP48" s="948"/>
      <c r="BQ48" s="948"/>
      <c r="BR48" s="948" t="s">
        <v>1292</v>
      </c>
      <c r="BS48" s="948"/>
      <c r="BT48" s="948"/>
      <c r="BU48" s="948"/>
      <c r="BV48" s="948"/>
      <c r="BW48" s="948"/>
      <c r="BX48" s="948" t="s">
        <v>1292</v>
      </c>
      <c r="BY48" s="948"/>
      <c r="BZ48" s="948"/>
      <c r="CA48" s="948"/>
      <c r="CB48" s="948"/>
      <c r="CC48" s="948"/>
      <c r="CD48" s="948" t="s">
        <v>1292</v>
      </c>
      <c r="CE48" s="948"/>
      <c r="CF48" s="948"/>
      <c r="CG48" s="948"/>
      <c r="CH48" s="948"/>
      <c r="CI48" s="948"/>
      <c r="CJ48" s="948" t="s">
        <v>1292</v>
      </c>
      <c r="CK48" s="948"/>
      <c r="CL48" s="948"/>
      <c r="CM48" s="948"/>
      <c r="CN48" s="948"/>
      <c r="CO48" s="948"/>
      <c r="CP48" s="948" t="s">
        <v>1292</v>
      </c>
      <c r="CQ48" s="948"/>
      <c r="CR48" s="948"/>
      <c r="CS48" s="948"/>
      <c r="CT48" s="948"/>
      <c r="CU48" s="948"/>
      <c r="CV48" s="948" t="s">
        <v>1292</v>
      </c>
      <c r="CW48" s="948"/>
      <c r="CX48" s="948"/>
      <c r="CY48" s="948"/>
      <c r="CZ48" s="948"/>
      <c r="DA48" s="948"/>
      <c r="DB48" s="948" t="s">
        <v>1292</v>
      </c>
      <c r="DC48" s="948"/>
      <c r="DD48" s="948"/>
      <c r="DE48" s="948"/>
      <c r="DF48" s="948"/>
      <c r="DG48" s="948"/>
      <c r="DH48" s="948" t="s">
        <v>1292</v>
      </c>
      <c r="DI48" s="948"/>
      <c r="DJ48" s="948"/>
      <c r="DK48" s="948"/>
      <c r="DL48" s="948"/>
      <c r="DM48" s="948"/>
      <c r="DN48" s="948" t="s">
        <v>1292</v>
      </c>
      <c r="DO48" s="948"/>
      <c r="DP48" s="948"/>
      <c r="DQ48" s="948"/>
      <c r="DR48" s="948"/>
      <c r="DS48" s="948"/>
      <c r="DT48" s="948" t="s">
        <v>1292</v>
      </c>
      <c r="DU48" s="948"/>
      <c r="DV48" s="948"/>
      <c r="DW48" s="948"/>
      <c r="DX48" s="948"/>
      <c r="DY48" s="948"/>
      <c r="DZ48" s="948" t="s">
        <v>1292</v>
      </c>
      <c r="EA48" s="948"/>
      <c r="EB48" s="948"/>
      <c r="EC48" s="948"/>
      <c r="ED48" s="948"/>
      <c r="EE48" s="948"/>
      <c r="EF48" s="948" t="s">
        <v>1292</v>
      </c>
      <c r="EG48" s="948"/>
      <c r="EH48" s="948"/>
      <c r="EI48" s="948"/>
      <c r="EJ48" s="948"/>
      <c r="EK48" s="948"/>
      <c r="EL48" s="948" t="s">
        <v>1292</v>
      </c>
      <c r="EM48" s="948"/>
      <c r="EN48" s="948"/>
      <c r="EO48" s="948"/>
      <c r="EP48" s="948"/>
      <c r="EQ48" s="948"/>
      <c r="ER48" s="948" t="s">
        <v>1292</v>
      </c>
      <c r="ES48" s="948"/>
      <c r="ET48" s="948"/>
      <c r="EU48" s="948"/>
      <c r="EV48" s="948"/>
      <c r="EW48" s="948"/>
      <c r="EX48" s="948" t="s">
        <v>1292</v>
      </c>
      <c r="EY48" s="948"/>
      <c r="EZ48" s="948"/>
      <c r="FA48" s="948"/>
      <c r="FB48" s="948"/>
      <c r="FC48" s="948"/>
      <c r="FD48" s="948" t="s">
        <v>1292</v>
      </c>
      <c r="FE48" s="948"/>
      <c r="FF48" s="948"/>
      <c r="FG48" s="948"/>
      <c r="FH48" s="948"/>
      <c r="FI48" s="948"/>
      <c r="FJ48" s="948" t="s">
        <v>1292</v>
      </c>
      <c r="FK48" s="948"/>
      <c r="FL48" s="948"/>
      <c r="FM48" s="948"/>
      <c r="FN48" s="948"/>
      <c r="FO48" s="948"/>
      <c r="FP48" s="948" t="s">
        <v>1292</v>
      </c>
      <c r="FQ48" s="948"/>
      <c r="FR48" s="948"/>
      <c r="FS48" s="948"/>
      <c r="FT48" s="948"/>
      <c r="FU48" s="948"/>
      <c r="FV48" s="948" t="s">
        <v>1292</v>
      </c>
      <c r="FW48" s="948"/>
      <c r="FX48" s="948"/>
      <c r="FY48" s="948"/>
      <c r="FZ48" s="948"/>
      <c r="GA48" s="948"/>
      <c r="GB48" s="948" t="s">
        <v>1292</v>
      </c>
      <c r="GC48" s="948"/>
      <c r="GD48" s="948"/>
      <c r="GE48" s="948"/>
      <c r="GF48" s="948"/>
      <c r="GG48" s="948"/>
      <c r="GH48" s="948" t="s">
        <v>1292</v>
      </c>
      <c r="GI48" s="948"/>
      <c r="GJ48" s="948"/>
      <c r="GK48" s="948"/>
      <c r="GL48" s="948"/>
      <c r="GM48" s="948"/>
      <c r="GN48" s="948" t="s">
        <v>1292</v>
      </c>
      <c r="GO48" s="948"/>
      <c r="GP48" s="948"/>
      <c r="GQ48" s="948"/>
      <c r="GR48" s="948"/>
      <c r="GS48" s="948"/>
      <c r="GT48" s="948" t="s">
        <v>1292</v>
      </c>
      <c r="GU48" s="948"/>
      <c r="GV48" s="948"/>
      <c r="GW48" s="948"/>
      <c r="GX48" s="948"/>
      <c r="GY48" s="948"/>
      <c r="GZ48" s="948" t="s">
        <v>1292</v>
      </c>
      <c r="HA48" s="948"/>
      <c r="HB48" s="948"/>
      <c r="HC48" s="948"/>
      <c r="HD48" s="948"/>
      <c r="HE48" s="948"/>
      <c r="HF48" s="948" t="s">
        <v>1292</v>
      </c>
      <c r="HG48" s="948"/>
      <c r="HH48" s="948"/>
      <c r="HI48" s="948"/>
      <c r="HJ48" s="948"/>
      <c r="HK48" s="948"/>
      <c r="HL48" s="948" t="s">
        <v>1292</v>
      </c>
      <c r="HM48" s="948"/>
      <c r="HN48" s="948"/>
      <c r="HO48" s="948"/>
      <c r="HP48" s="948"/>
      <c r="HQ48" s="948"/>
      <c r="HR48" s="948" t="s">
        <v>1292</v>
      </c>
      <c r="HS48" s="948"/>
      <c r="HT48" s="948"/>
      <c r="HU48" s="948"/>
      <c r="HV48" s="948"/>
      <c r="HW48" s="948"/>
      <c r="HX48" s="948" t="s">
        <v>1292</v>
      </c>
      <c r="HY48" s="948"/>
      <c r="HZ48" s="948"/>
      <c r="IA48" s="948"/>
      <c r="IB48" s="948"/>
      <c r="IC48" s="948"/>
      <c r="ID48" s="948" t="s">
        <v>1292</v>
      </c>
      <c r="IE48" s="948"/>
      <c r="IF48" s="948"/>
      <c r="IG48" s="948"/>
      <c r="IH48" s="948"/>
      <c r="II48" s="948"/>
      <c r="IJ48" s="948" t="s">
        <v>1292</v>
      </c>
      <c r="IK48" s="948"/>
      <c r="IL48" s="948"/>
      <c r="IM48" s="948"/>
      <c r="IN48" s="948"/>
      <c r="IO48" s="948"/>
      <c r="IP48" s="948" t="s">
        <v>1292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1286</v>
      </c>
      <c r="W49" s="948"/>
      <c r="X49" s="948"/>
      <c r="Y49" s="948"/>
      <c r="Z49" s="948"/>
      <c r="AA49" s="948"/>
      <c r="AB49" s="948" t="s">
        <v>1286</v>
      </c>
      <c r="AC49" s="948"/>
      <c r="AD49" s="948"/>
      <c r="AE49" s="948"/>
      <c r="AF49" s="948"/>
      <c r="AG49" s="948"/>
      <c r="AH49" s="948" t="s">
        <v>1286</v>
      </c>
      <c r="AI49" s="948"/>
      <c r="AJ49" s="948"/>
      <c r="AK49" s="948"/>
      <c r="AL49" s="948"/>
      <c r="AM49" s="948"/>
      <c r="AN49" s="948" t="s">
        <v>1286</v>
      </c>
      <c r="AO49" s="948"/>
      <c r="AP49" s="948"/>
      <c r="AQ49" s="948"/>
      <c r="AR49" s="948"/>
      <c r="AS49" s="948"/>
      <c r="AT49" s="948" t="s">
        <v>1286</v>
      </c>
      <c r="AU49" s="948"/>
      <c r="AV49" s="948"/>
      <c r="AW49" s="948"/>
      <c r="AX49" s="948"/>
      <c r="AY49" s="948"/>
      <c r="AZ49" s="948" t="s">
        <v>1286</v>
      </c>
      <c r="BA49" s="948"/>
      <c r="BB49" s="948"/>
      <c r="BC49" s="948"/>
      <c r="BD49" s="948"/>
      <c r="BE49" s="948"/>
      <c r="BF49" s="948" t="s">
        <v>1286</v>
      </c>
      <c r="BG49" s="948"/>
      <c r="BH49" s="948"/>
      <c r="BI49" s="948"/>
      <c r="BJ49" s="948"/>
      <c r="BK49" s="948"/>
      <c r="BL49" s="948" t="s">
        <v>1286</v>
      </c>
      <c r="BM49" s="948"/>
      <c r="BN49" s="948"/>
      <c r="BO49" s="948"/>
      <c r="BP49" s="948"/>
      <c r="BQ49" s="948"/>
      <c r="BR49" s="948" t="s">
        <v>1286</v>
      </c>
      <c r="BS49" s="948"/>
      <c r="BT49" s="948"/>
      <c r="BU49" s="948"/>
      <c r="BV49" s="948"/>
      <c r="BW49" s="948"/>
      <c r="BX49" s="948" t="s">
        <v>1286</v>
      </c>
      <c r="BY49" s="948"/>
      <c r="BZ49" s="948"/>
      <c r="CA49" s="948"/>
      <c r="CB49" s="948"/>
      <c r="CC49" s="948"/>
      <c r="CD49" s="948" t="s">
        <v>1286</v>
      </c>
      <c r="CE49" s="948"/>
      <c r="CF49" s="948"/>
      <c r="CG49" s="948"/>
      <c r="CH49" s="948"/>
      <c r="CI49" s="948"/>
      <c r="CJ49" s="948" t="s">
        <v>1286</v>
      </c>
      <c r="CK49" s="948"/>
      <c r="CL49" s="948"/>
      <c r="CM49" s="948"/>
      <c r="CN49" s="948"/>
      <c r="CO49" s="948"/>
      <c r="CP49" s="948" t="s">
        <v>1286</v>
      </c>
      <c r="CQ49" s="948"/>
      <c r="CR49" s="948"/>
      <c r="CS49" s="948"/>
      <c r="CT49" s="948"/>
      <c r="CU49" s="948"/>
      <c r="CV49" s="948" t="s">
        <v>1286</v>
      </c>
      <c r="CW49" s="948"/>
      <c r="CX49" s="948"/>
      <c r="CY49" s="948"/>
      <c r="CZ49" s="948"/>
      <c r="DA49" s="948"/>
      <c r="DB49" s="948" t="s">
        <v>1286</v>
      </c>
      <c r="DC49" s="948"/>
      <c r="DD49" s="948"/>
      <c r="DE49" s="948"/>
      <c r="DF49" s="948"/>
      <c r="DG49" s="948"/>
      <c r="DH49" s="948" t="s">
        <v>1286</v>
      </c>
      <c r="DI49" s="948"/>
      <c r="DJ49" s="948"/>
      <c r="DK49" s="948"/>
      <c r="DL49" s="948"/>
      <c r="DM49" s="948"/>
      <c r="DN49" s="948" t="s">
        <v>1286</v>
      </c>
      <c r="DO49" s="948"/>
      <c r="DP49" s="948"/>
      <c r="DQ49" s="948"/>
      <c r="DR49" s="948"/>
      <c r="DS49" s="948"/>
      <c r="DT49" s="948" t="s">
        <v>1286</v>
      </c>
      <c r="DU49" s="948"/>
      <c r="DV49" s="948"/>
      <c r="DW49" s="948"/>
      <c r="DX49" s="948"/>
      <c r="DY49" s="948"/>
      <c r="DZ49" s="948" t="s">
        <v>1286</v>
      </c>
      <c r="EA49" s="948"/>
      <c r="EB49" s="948"/>
      <c r="EC49" s="948"/>
      <c r="ED49" s="948"/>
      <c r="EE49" s="948"/>
      <c r="EF49" s="948" t="s">
        <v>1286</v>
      </c>
      <c r="EG49" s="948"/>
      <c r="EH49" s="948"/>
      <c r="EI49" s="948"/>
      <c r="EJ49" s="948"/>
      <c r="EK49" s="948"/>
      <c r="EL49" s="948" t="s">
        <v>1286</v>
      </c>
      <c r="EM49" s="948"/>
      <c r="EN49" s="948"/>
      <c r="EO49" s="948"/>
      <c r="EP49" s="948"/>
      <c r="EQ49" s="948"/>
      <c r="ER49" s="948" t="s">
        <v>1286</v>
      </c>
      <c r="ES49" s="948"/>
      <c r="ET49" s="948"/>
      <c r="EU49" s="948"/>
      <c r="EV49" s="948"/>
      <c r="EW49" s="948"/>
      <c r="EX49" s="948" t="s">
        <v>1286</v>
      </c>
      <c r="EY49" s="948"/>
      <c r="EZ49" s="948"/>
      <c r="FA49" s="948"/>
      <c r="FB49" s="948"/>
      <c r="FC49" s="948"/>
      <c r="FD49" s="948" t="s">
        <v>1286</v>
      </c>
      <c r="FE49" s="948"/>
      <c r="FF49" s="948"/>
      <c r="FG49" s="948"/>
      <c r="FH49" s="948"/>
      <c r="FI49" s="948"/>
      <c r="FJ49" s="948" t="s">
        <v>1286</v>
      </c>
      <c r="FK49" s="948"/>
      <c r="FL49" s="948"/>
      <c r="FM49" s="948"/>
      <c r="FN49" s="948"/>
      <c r="FO49" s="948"/>
      <c r="FP49" s="948" t="s">
        <v>1286</v>
      </c>
      <c r="FQ49" s="948"/>
      <c r="FR49" s="948"/>
      <c r="FS49" s="948"/>
      <c r="FT49" s="948"/>
      <c r="FU49" s="948"/>
      <c r="FV49" s="948" t="s">
        <v>1286</v>
      </c>
      <c r="FW49" s="948"/>
      <c r="FX49" s="948"/>
      <c r="FY49" s="948"/>
      <c r="FZ49" s="948"/>
      <c r="GA49" s="948"/>
      <c r="GB49" s="948" t="s">
        <v>1286</v>
      </c>
      <c r="GC49" s="948"/>
      <c r="GD49" s="948"/>
      <c r="GE49" s="948"/>
      <c r="GF49" s="948"/>
      <c r="GG49" s="948"/>
      <c r="GH49" s="948" t="s">
        <v>1286</v>
      </c>
      <c r="GI49" s="948"/>
      <c r="GJ49" s="948"/>
      <c r="GK49" s="948"/>
      <c r="GL49" s="948"/>
      <c r="GM49" s="948"/>
      <c r="GN49" s="948" t="s">
        <v>1286</v>
      </c>
      <c r="GO49" s="948"/>
      <c r="GP49" s="948"/>
      <c r="GQ49" s="948"/>
      <c r="GR49" s="948"/>
      <c r="GS49" s="948"/>
      <c r="GT49" s="948" t="s">
        <v>1286</v>
      </c>
      <c r="GU49" s="948"/>
      <c r="GV49" s="948"/>
      <c r="GW49" s="948"/>
      <c r="GX49" s="948"/>
      <c r="GY49" s="948"/>
      <c r="GZ49" s="948" t="s">
        <v>1286</v>
      </c>
      <c r="HA49" s="948"/>
      <c r="HB49" s="948"/>
      <c r="HC49" s="948"/>
      <c r="HD49" s="948"/>
      <c r="HE49" s="948"/>
      <c r="HF49" s="948" t="s">
        <v>1286</v>
      </c>
      <c r="HG49" s="948"/>
      <c r="HH49" s="948"/>
      <c r="HI49" s="948"/>
      <c r="HJ49" s="948"/>
      <c r="HK49" s="948"/>
      <c r="HL49" s="948" t="s">
        <v>1286</v>
      </c>
      <c r="HM49" s="948"/>
      <c r="HN49" s="948"/>
      <c r="HO49" s="948"/>
      <c r="HP49" s="948"/>
      <c r="HQ49" s="948"/>
      <c r="HR49" s="948" t="s">
        <v>1286</v>
      </c>
      <c r="HS49" s="948"/>
      <c r="HT49" s="948"/>
      <c r="HU49" s="948"/>
      <c r="HV49" s="948"/>
      <c r="HW49" s="948"/>
      <c r="HX49" s="948" t="s">
        <v>1286</v>
      </c>
      <c r="HY49" s="948"/>
      <c r="HZ49" s="948"/>
      <c r="IA49" s="948"/>
      <c r="IB49" s="948"/>
      <c r="IC49" s="948"/>
      <c r="ID49" s="948" t="s">
        <v>1286</v>
      </c>
      <c r="IE49" s="948"/>
      <c r="IF49" s="948"/>
      <c r="IG49" s="948"/>
      <c r="IH49" s="948"/>
      <c r="II49" s="948"/>
      <c r="IJ49" s="948" t="s">
        <v>1286</v>
      </c>
      <c r="IK49" s="948"/>
      <c r="IL49" s="948"/>
      <c r="IM49" s="948"/>
      <c r="IN49" s="948"/>
      <c r="IO49" s="948"/>
      <c r="IP49" s="948" t="s">
        <v>1286</v>
      </c>
      <c r="IQ49" s="948"/>
      <c r="IR49" s="948"/>
      <c r="IS49" s="948"/>
      <c r="IT49" s="948"/>
      <c r="IU49" s="948"/>
      <c r="IV49" s="1" t="s">
        <v>1286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IP48:IS48"/>
    <mergeCell ref="HR47:HW47"/>
    <mergeCell ref="HX48:IC48"/>
    <mergeCell ref="HR48:HW48"/>
    <mergeCell ref="HX47:IC47"/>
    <mergeCell ref="IP47:IS47"/>
    <mergeCell ref="ID47:II47"/>
    <mergeCell ref="IJ48:IO48"/>
    <mergeCell ref="GB49:GG49"/>
    <mergeCell ref="FV47:GA47"/>
    <mergeCell ref="GB47:GG47"/>
    <mergeCell ref="GB48:GG48"/>
    <mergeCell ref="FV48:GA48"/>
    <mergeCell ref="FV49:GA49"/>
    <mergeCell ref="GT49:GY49"/>
    <mergeCell ref="HR49:HW49"/>
    <mergeCell ref="HL49:HQ49"/>
    <mergeCell ref="HF49:HK49"/>
    <mergeCell ref="IP49:IU49"/>
    <mergeCell ref="HX49:IC49"/>
    <mergeCell ref="IJ49:IO49"/>
    <mergeCell ref="ID49:II49"/>
    <mergeCell ref="IJ47:IO47"/>
    <mergeCell ref="FD47:FI47"/>
    <mergeCell ref="FJ48:FO48"/>
    <mergeCell ref="FP48:FU48"/>
    <mergeCell ref="GZ48:HE48"/>
    <mergeCell ref="FJ47:FO47"/>
    <mergeCell ref="GN47:GS47"/>
    <mergeCell ref="GT47:GY47"/>
    <mergeCell ref="HL47:HQ47"/>
    <mergeCell ref="ID48:II48"/>
    <mergeCell ref="GT48:GY48"/>
    <mergeCell ref="HF48:HK48"/>
    <mergeCell ref="HF47:HK47"/>
    <mergeCell ref="HL48:HQ48"/>
    <mergeCell ref="DB49:DG49"/>
    <mergeCell ref="DB48:DG48"/>
    <mergeCell ref="DB47:DG47"/>
    <mergeCell ref="DH47:DM47"/>
    <mergeCell ref="GZ47:HE47"/>
    <mergeCell ref="GH48:GM48"/>
    <mergeCell ref="GN48:GS48"/>
    <mergeCell ref="GH49:GM49"/>
    <mergeCell ref="GH47:GM47"/>
    <mergeCell ref="GZ49:HE49"/>
    <mergeCell ref="EF49:EK49"/>
    <mergeCell ref="EX49:FC49"/>
    <mergeCell ref="EF47:EK47"/>
    <mergeCell ref="DZ47:EE47"/>
    <mergeCell ref="EF48:EK48"/>
    <mergeCell ref="DT48:DY48"/>
    <mergeCell ref="DZ48:EE48"/>
    <mergeCell ref="BX47:CC47"/>
    <mergeCell ref="CJ47:CO47"/>
    <mergeCell ref="CD47:CI47"/>
    <mergeCell ref="FJ49:FO49"/>
    <mergeCell ref="GN49:GS49"/>
    <mergeCell ref="CJ49:CO49"/>
    <mergeCell ref="BX49:CC49"/>
    <mergeCell ref="CV49:DA49"/>
    <mergeCell ref="DT49:DY49"/>
    <mergeCell ref="DN49:DS49"/>
    <mergeCell ref="FP47:FU47"/>
    <mergeCell ref="FD49:FI49"/>
    <mergeCell ref="EL48:EQ48"/>
    <mergeCell ref="FD48:FI48"/>
    <mergeCell ref="FP49:FU49"/>
    <mergeCell ref="EX47:FC47"/>
    <mergeCell ref="ER47:EW47"/>
    <mergeCell ref="EL47:EQ47"/>
    <mergeCell ref="EX48:FC48"/>
    <mergeCell ref="CP47:CU47"/>
    <mergeCell ref="CP49:CU49"/>
    <mergeCell ref="DT47:DY47"/>
    <mergeCell ref="CV48:DA48"/>
    <mergeCell ref="DH49:DM49"/>
    <mergeCell ref="CV47:DA47"/>
    <mergeCell ref="DH48:DM48"/>
    <mergeCell ref="DN48:DS48"/>
    <mergeCell ref="DN47:DS47"/>
    <mergeCell ref="CP48:CU48"/>
    <mergeCell ref="AZ49:BE49"/>
    <mergeCell ref="AB49:AG49"/>
    <mergeCell ref="BF49:BK49"/>
    <mergeCell ref="ER49:EW49"/>
    <mergeCell ref="EL49:EQ49"/>
    <mergeCell ref="ER48:EW48"/>
    <mergeCell ref="CJ48:CO48"/>
    <mergeCell ref="BX48:CC48"/>
    <mergeCell ref="CD48:CI48"/>
    <mergeCell ref="DZ49:EE49"/>
    <mergeCell ref="CD49:CI49"/>
    <mergeCell ref="BR48:BW48"/>
    <mergeCell ref="BR47:BW47"/>
    <mergeCell ref="BL49:BQ49"/>
    <mergeCell ref="BR49:BW49"/>
    <mergeCell ref="P49:U49"/>
    <mergeCell ref="AN49:AS49"/>
    <mergeCell ref="AH49:AM49"/>
    <mergeCell ref="AT49:AY49"/>
    <mergeCell ref="V49:AA49"/>
    <mergeCell ref="BL48:BQ48"/>
    <mergeCell ref="BL47:BQ47"/>
    <mergeCell ref="BF47:BK47"/>
    <mergeCell ref="AT48:AY48"/>
    <mergeCell ref="AZ48:BE48"/>
    <mergeCell ref="BF48:BK48"/>
    <mergeCell ref="AN48:AS48"/>
    <mergeCell ref="AH48:AM48"/>
    <mergeCell ref="V48:AA48"/>
    <mergeCell ref="AB48:AG48"/>
    <mergeCell ref="AN47:AS47"/>
    <mergeCell ref="AH47:AM47"/>
    <mergeCell ref="J48:O48"/>
    <mergeCell ref="V47:AA47"/>
    <mergeCell ref="AT47:AY47"/>
    <mergeCell ref="AZ47:BE47"/>
    <mergeCell ref="C1:G1"/>
    <mergeCell ref="C19:G19"/>
    <mergeCell ref="J47:O47"/>
    <mergeCell ref="P47:U47"/>
    <mergeCell ref="AB47:AG47"/>
    <mergeCell ref="P48:U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2" zoomScale="125" workbookViewId="0">
      <selection activeCell="H4" sqref="H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5424</v>
      </c>
      <c r="G2" s="22"/>
    </row>
    <row r="3" spans="1:8">
      <c r="A3" s="267" t="s">
        <v>97</v>
      </c>
      <c r="C3" s="4"/>
      <c r="D3" s="4"/>
      <c r="E3" s="4"/>
      <c r="F3" s="723"/>
      <c r="G3" s="724">
        <v>40593</v>
      </c>
    </row>
    <row r="4" spans="1:8">
      <c r="A4" s="267" t="s">
        <v>291</v>
      </c>
      <c r="C4" s="4"/>
      <c r="D4" s="4"/>
      <c r="E4" s="4"/>
      <c r="F4" s="723"/>
      <c r="G4" s="359" t="s">
        <v>151</v>
      </c>
    </row>
    <row r="5" spans="1:8">
      <c r="A5" s="267" t="s">
        <v>972</v>
      </c>
      <c r="C5" s="4"/>
      <c r="D5" s="4"/>
      <c r="E5" s="4"/>
      <c r="F5" s="723"/>
      <c r="G5" s="4"/>
    </row>
    <row r="6" spans="1:8">
      <c r="C6" s="725" t="s">
        <v>5627</v>
      </c>
      <c r="D6" s="726"/>
      <c r="E6" s="726"/>
      <c r="F6" s="727"/>
      <c r="G6" s="728"/>
      <c r="H6" s="199"/>
    </row>
    <row r="7" spans="1:8">
      <c r="C7" s="193" t="s">
        <v>5364</v>
      </c>
      <c r="D7" s="6" t="s">
        <v>5695</v>
      </c>
      <c r="E7" s="6"/>
      <c r="F7" s="729"/>
      <c r="G7" s="730"/>
      <c r="H7" s="199"/>
    </row>
    <row r="8" spans="1:8">
      <c r="A8" s="267" t="s">
        <v>4474</v>
      </c>
      <c r="C8" s="193" t="s">
        <v>5296</v>
      </c>
      <c r="D8" s="6" t="s">
        <v>5997</v>
      </c>
      <c r="E8" s="731"/>
      <c r="F8" s="729"/>
      <c r="G8" s="187"/>
      <c r="H8" s="199"/>
    </row>
    <row r="9" spans="1:8">
      <c r="A9" s="267" t="s">
        <v>5702</v>
      </c>
      <c r="C9" s="193" t="s">
        <v>5297</v>
      </c>
      <c r="D9" s="6" t="s">
        <v>1717</v>
      </c>
      <c r="E9" s="731"/>
      <c r="F9" s="729"/>
      <c r="G9" s="187"/>
      <c r="H9" s="199"/>
    </row>
    <row r="10" spans="1:8">
      <c r="A10" s="267" t="s">
        <v>5051</v>
      </c>
      <c r="C10" s="50"/>
      <c r="D10" s="4"/>
      <c r="E10" s="731"/>
      <c r="F10" s="729"/>
      <c r="G10" s="187"/>
      <c r="H10" s="199"/>
    </row>
    <row r="11" spans="1:8">
      <c r="A11" s="267" t="s">
        <v>4962</v>
      </c>
      <c r="C11" s="215" t="s">
        <v>4889</v>
      </c>
      <c r="D11" s="4"/>
      <c r="E11" s="4"/>
      <c r="F11" s="723"/>
      <c r="G11" s="187"/>
      <c r="H11" s="199"/>
    </row>
    <row r="12" spans="1:8">
      <c r="A12" s="538" t="s">
        <v>4963</v>
      </c>
      <c r="C12" s="955" t="s">
        <v>4964</v>
      </c>
      <c r="D12" s="956"/>
      <c r="E12" s="6"/>
      <c r="F12" s="729"/>
      <c r="G12" s="187"/>
      <c r="H12" s="199"/>
    </row>
    <row r="13" spans="1:8">
      <c r="A13" s="271"/>
      <c r="C13" s="955" t="s">
        <v>4783</v>
      </c>
      <c r="D13" s="956"/>
      <c r="E13" s="956"/>
      <c r="F13" s="723"/>
      <c r="G13" s="187"/>
      <c r="H13" s="199"/>
    </row>
    <row r="14" spans="1:8">
      <c r="A14" s="274"/>
      <c r="C14" s="955" t="s">
        <v>4182</v>
      </c>
      <c r="D14" s="956"/>
      <c r="E14" s="4"/>
      <c r="F14" s="723"/>
      <c r="G14" s="201"/>
      <c r="H14" s="199"/>
    </row>
    <row r="15" spans="1:8">
      <c r="A15" s="274" t="s">
        <v>1089</v>
      </c>
      <c r="C15" s="955" t="s">
        <v>4705</v>
      </c>
      <c r="D15" s="956"/>
      <c r="E15" s="4"/>
      <c r="F15" s="723"/>
      <c r="G15" s="187"/>
      <c r="H15" s="199"/>
    </row>
    <row r="16" spans="1:8">
      <c r="A16" s="538" t="s">
        <v>5485</v>
      </c>
      <c r="C16" s="957" t="s">
        <v>4950</v>
      </c>
      <c r="D16" s="958"/>
      <c r="E16" s="958"/>
      <c r="F16" s="723"/>
      <c r="G16" s="187"/>
      <c r="H16" s="199"/>
    </row>
    <row r="17" spans="1:8">
      <c r="C17" s="50"/>
      <c r="D17" s="4"/>
      <c r="E17" s="4"/>
      <c r="F17" s="723"/>
      <c r="G17" s="187"/>
      <c r="H17" s="199"/>
    </row>
    <row r="18" spans="1:8">
      <c r="C18" s="959" t="s">
        <v>5026</v>
      </c>
      <c r="D18" s="960"/>
      <c r="E18" s="960"/>
      <c r="F18" s="960"/>
      <c r="G18" s="202"/>
      <c r="H18" s="199"/>
    </row>
    <row r="19" spans="1:8">
      <c r="A19" s="267" t="s">
        <v>1967</v>
      </c>
      <c r="C19" s="950"/>
      <c r="D19" s="950"/>
      <c r="E19" s="950"/>
      <c r="F19" s="950"/>
      <c r="G19" s="950"/>
    </row>
    <row r="20" spans="1:8">
      <c r="A20" s="274" t="s">
        <v>4878</v>
      </c>
      <c r="C20" s="274"/>
      <c r="D20" s="274"/>
      <c r="E20" s="274"/>
      <c r="F20" s="280"/>
    </row>
    <row r="21" spans="1:8">
      <c r="A21" s="732"/>
      <c r="C21" s="274"/>
      <c r="D21" s="274"/>
      <c r="E21" s="274"/>
      <c r="F21" s="280"/>
    </row>
    <row r="22" spans="1:8" s="286" customFormat="1" ht="16" customHeight="1">
      <c r="A22" s="282"/>
      <c r="B22" s="18"/>
      <c r="C22" s="8"/>
      <c r="D22" s="8"/>
      <c r="E22" s="8"/>
      <c r="F22" s="283"/>
      <c r="G22" s="284"/>
      <c r="H22" s="285"/>
    </row>
    <row r="23" spans="1:8" ht="29" customHeight="1">
      <c r="A23" s="733" t="s">
        <v>5999</v>
      </c>
      <c r="B23" s="372" t="s">
        <v>4970</v>
      </c>
      <c r="C23" s="372" t="s">
        <v>4971</v>
      </c>
      <c r="D23" s="734" t="s">
        <v>4972</v>
      </c>
      <c r="E23" s="372" t="s">
        <v>4590</v>
      </c>
      <c r="F23" s="735" t="s">
        <v>4959</v>
      </c>
      <c r="G23" s="372" t="s">
        <v>4960</v>
      </c>
      <c r="H23" s="13"/>
    </row>
    <row r="24" spans="1:8">
      <c r="A24" s="25">
        <v>40622</v>
      </c>
      <c r="B24" s="213" t="s">
        <v>2615</v>
      </c>
      <c r="C24" s="167">
        <v>315</v>
      </c>
      <c r="D24" s="736">
        <v>3</v>
      </c>
      <c r="E24" s="167">
        <f>C24*D24</f>
        <v>945</v>
      </c>
      <c r="F24" s="737">
        <v>0.4</v>
      </c>
      <c r="G24" s="738">
        <f t="shared" ref="G24:G36" si="0">E24*(1-F24)</f>
        <v>567</v>
      </c>
      <c r="H24" s="13"/>
    </row>
    <row r="25" spans="1:8">
      <c r="A25" s="4"/>
      <c r="B25" s="213" t="s">
        <v>4961</v>
      </c>
      <c r="C25" s="167"/>
      <c r="D25" s="736"/>
      <c r="E25" s="167"/>
      <c r="F25" s="739"/>
      <c r="G25" s="738">
        <f t="shared" si="0"/>
        <v>0</v>
      </c>
      <c r="H25" s="178"/>
    </row>
    <row r="26" spans="1:8">
      <c r="A26" s="740"/>
      <c r="B26" s="26" t="s">
        <v>4922</v>
      </c>
      <c r="C26" s="167"/>
      <c r="D26" s="736"/>
      <c r="E26" s="167"/>
      <c r="F26" s="739"/>
      <c r="G26" s="738">
        <f t="shared" si="0"/>
        <v>0</v>
      </c>
      <c r="H26" s="178"/>
    </row>
    <row r="27" spans="1:8">
      <c r="A27" s="740"/>
      <c r="B27" s="26" t="s">
        <v>4793</v>
      </c>
      <c r="C27" s="167"/>
      <c r="D27" s="736"/>
      <c r="E27" s="167"/>
      <c r="F27" s="739"/>
      <c r="G27" s="738">
        <f t="shared" si="0"/>
        <v>0</v>
      </c>
      <c r="H27" s="178"/>
    </row>
    <row r="28" spans="1:8">
      <c r="A28" s="740"/>
      <c r="B28" s="26" t="s">
        <v>4954</v>
      </c>
      <c r="C28" s="167"/>
      <c r="D28" s="736"/>
      <c r="E28" s="167"/>
      <c r="F28" s="739"/>
      <c r="G28" s="738">
        <f t="shared" si="0"/>
        <v>0</v>
      </c>
      <c r="H28" s="178"/>
    </row>
    <row r="29" spans="1:8">
      <c r="A29" s="740"/>
      <c r="B29" s="26" t="s">
        <v>4955</v>
      </c>
      <c r="C29" s="167"/>
      <c r="D29" s="736"/>
      <c r="E29" s="167"/>
      <c r="F29" s="739"/>
      <c r="G29" s="738">
        <f t="shared" si="0"/>
        <v>0</v>
      </c>
      <c r="H29" s="178"/>
    </row>
    <row r="30" spans="1:8">
      <c r="A30" s="740"/>
      <c r="B30" s="26" t="s">
        <v>5339</v>
      </c>
      <c r="C30" s="167"/>
      <c r="D30" s="736"/>
      <c r="E30" s="167"/>
      <c r="F30" s="739"/>
      <c r="G30" s="738">
        <f t="shared" si="0"/>
        <v>0</v>
      </c>
      <c r="H30" s="178"/>
    </row>
    <row r="31" spans="1:8">
      <c r="A31" s="740"/>
      <c r="B31" s="26" t="s">
        <v>5069</v>
      </c>
      <c r="C31" s="167"/>
      <c r="D31" s="736"/>
      <c r="E31" s="167"/>
      <c r="F31" s="739"/>
      <c r="G31" s="738">
        <f t="shared" si="0"/>
        <v>0</v>
      </c>
      <c r="H31" s="178"/>
    </row>
    <row r="32" spans="1:8">
      <c r="A32" s="740"/>
      <c r="B32" s="26" t="s">
        <v>4821</v>
      </c>
      <c r="C32" s="167"/>
      <c r="D32" s="736"/>
      <c r="E32" s="167"/>
      <c r="F32" s="739"/>
      <c r="G32" s="738">
        <f t="shared" si="0"/>
        <v>0</v>
      </c>
      <c r="H32" s="178"/>
    </row>
    <row r="33" spans="1:256">
      <c r="A33" s="740"/>
      <c r="B33" s="26" t="s">
        <v>5566</v>
      </c>
      <c r="C33" s="196">
        <v>100</v>
      </c>
      <c r="D33" s="741">
        <v>2</v>
      </c>
      <c r="E33" s="167">
        <f>C33*D33</f>
        <v>200</v>
      </c>
      <c r="F33" s="742"/>
      <c r="G33" s="738">
        <f t="shared" si="0"/>
        <v>200</v>
      </c>
      <c r="H33" s="178"/>
    </row>
    <row r="34" spans="1:256">
      <c r="A34" s="740"/>
      <c r="B34" s="26" t="s">
        <v>5567</v>
      </c>
      <c r="C34" s="167">
        <v>40</v>
      </c>
      <c r="D34" s="736">
        <v>5</v>
      </c>
      <c r="E34" s="167">
        <f>C34*D34</f>
        <v>200</v>
      </c>
      <c r="F34" s="739"/>
      <c r="G34" s="738">
        <f t="shared" si="0"/>
        <v>200</v>
      </c>
      <c r="H34" s="13"/>
    </row>
    <row r="35" spans="1:256">
      <c r="A35" s="740"/>
      <c r="B35" s="26" t="s">
        <v>5568</v>
      </c>
      <c r="C35" s="167">
        <v>150</v>
      </c>
      <c r="D35" s="741" t="s">
        <v>3722</v>
      </c>
      <c r="E35" s="167">
        <v>150</v>
      </c>
      <c r="F35" s="742"/>
      <c r="G35" s="738">
        <f t="shared" si="0"/>
        <v>150</v>
      </c>
      <c r="H35" s="13"/>
    </row>
    <row r="36" spans="1:256">
      <c r="A36" s="740"/>
      <c r="B36" s="26" t="s">
        <v>2174</v>
      </c>
      <c r="C36" s="167"/>
      <c r="D36" s="736"/>
      <c r="E36" s="167"/>
      <c r="F36" s="742"/>
      <c r="G36" s="738">
        <f t="shared" si="0"/>
        <v>0</v>
      </c>
      <c r="H36" s="13"/>
    </row>
    <row r="37" spans="1:256" ht="16" thickBot="1">
      <c r="A37" s="740"/>
      <c r="B37" s="227" t="s">
        <v>5231</v>
      </c>
      <c r="C37" s="228"/>
      <c r="D37" s="743"/>
      <c r="E37" s="228"/>
      <c r="F37" s="744"/>
      <c r="G37" s="745">
        <v>-537.5</v>
      </c>
      <c r="H37" s="13"/>
    </row>
    <row r="38" spans="1:256" s="308" customFormat="1" ht="16" customHeight="1">
      <c r="A38" s="746"/>
      <c r="B38" s="747" t="s">
        <v>5569</v>
      </c>
      <c r="C38" s="748"/>
      <c r="D38" s="748"/>
      <c r="E38" s="749">
        <f>SUM(E24:E37)</f>
        <v>1495</v>
      </c>
      <c r="F38" s="749"/>
      <c r="G38" s="749">
        <f>SUM(G24:G37)</f>
        <v>579.5</v>
      </c>
      <c r="H38" s="307"/>
    </row>
    <row r="40" spans="1:256">
      <c r="C40" s="309" t="s">
        <v>4887</v>
      </c>
      <c r="D40" s="310">
        <f>G38/2</f>
        <v>289.75</v>
      </c>
      <c r="E40" s="310"/>
      <c r="F40" s="311"/>
    </row>
    <row r="42" spans="1:256">
      <c r="C42" s="1" t="s">
        <v>4498</v>
      </c>
      <c r="D42" s="1"/>
      <c r="E42" s="1"/>
      <c r="F42" s="312"/>
      <c r="G42" s="1"/>
      <c r="H42" s="1"/>
      <c r="I42" s="1"/>
    </row>
    <row r="43" spans="1:256">
      <c r="C43" s="1" t="s">
        <v>5004</v>
      </c>
      <c r="D43" s="1"/>
      <c r="E43" s="1"/>
      <c r="F43" s="312"/>
      <c r="G43" s="1"/>
      <c r="H43" s="1"/>
      <c r="I43" s="1"/>
    </row>
    <row r="44" spans="1:256">
      <c r="C44" s="750" t="s">
        <v>4847</v>
      </c>
      <c r="D44" s="750"/>
      <c r="E44" s="750"/>
      <c r="F44" s="751"/>
      <c r="G44" s="750"/>
      <c r="H44" s="750"/>
      <c r="I44" s="315"/>
      <c r="J44" s="948"/>
      <c r="K44" s="948"/>
      <c r="L44" s="948"/>
      <c r="M44" s="948"/>
      <c r="N44" s="948"/>
      <c r="O44" s="948"/>
      <c r="P44" s="948"/>
      <c r="Q44" s="948"/>
      <c r="R44" s="948"/>
      <c r="S44" s="948"/>
      <c r="T44" s="948"/>
      <c r="U44" s="948"/>
      <c r="V44" s="948" t="s">
        <v>4498</v>
      </c>
      <c r="W44" s="948"/>
      <c r="X44" s="948"/>
      <c r="Y44" s="948"/>
      <c r="Z44" s="948"/>
      <c r="AA44" s="948"/>
      <c r="AB44" s="948" t="s">
        <v>4498</v>
      </c>
      <c r="AC44" s="948"/>
      <c r="AD44" s="948"/>
      <c r="AE44" s="948"/>
      <c r="AF44" s="948"/>
      <c r="AG44" s="948"/>
      <c r="AH44" s="948" t="s">
        <v>4498</v>
      </c>
      <c r="AI44" s="948"/>
      <c r="AJ44" s="948"/>
      <c r="AK44" s="948"/>
      <c r="AL44" s="948"/>
      <c r="AM44" s="948"/>
      <c r="AN44" s="948" t="s">
        <v>4498</v>
      </c>
      <c r="AO44" s="948"/>
      <c r="AP44" s="948"/>
      <c r="AQ44" s="948"/>
      <c r="AR44" s="948"/>
      <c r="AS44" s="948"/>
      <c r="AT44" s="948" t="s">
        <v>4498</v>
      </c>
      <c r="AU44" s="948"/>
      <c r="AV44" s="948"/>
      <c r="AW44" s="948"/>
      <c r="AX44" s="948"/>
      <c r="AY44" s="948"/>
      <c r="AZ44" s="948" t="s">
        <v>4498</v>
      </c>
      <c r="BA44" s="948"/>
      <c r="BB44" s="948"/>
      <c r="BC44" s="948"/>
      <c r="BD44" s="948"/>
      <c r="BE44" s="948"/>
      <c r="BF44" s="948" t="s">
        <v>4498</v>
      </c>
      <c r="BG44" s="948"/>
      <c r="BH44" s="948"/>
      <c r="BI44" s="948"/>
      <c r="BJ44" s="948"/>
      <c r="BK44" s="948"/>
      <c r="BL44" s="948" t="s">
        <v>4498</v>
      </c>
      <c r="BM44" s="948"/>
      <c r="BN44" s="948"/>
      <c r="BO44" s="948"/>
      <c r="BP44" s="948"/>
      <c r="BQ44" s="948"/>
      <c r="BR44" s="948" t="s">
        <v>4498</v>
      </c>
      <c r="BS44" s="948"/>
      <c r="BT44" s="948"/>
      <c r="BU44" s="948"/>
      <c r="BV44" s="948"/>
      <c r="BW44" s="948"/>
      <c r="BX44" s="948" t="s">
        <v>4498</v>
      </c>
      <c r="BY44" s="948"/>
      <c r="BZ44" s="948"/>
      <c r="CA44" s="948"/>
      <c r="CB44" s="948"/>
      <c r="CC44" s="948"/>
      <c r="CD44" s="948" t="s">
        <v>4498</v>
      </c>
      <c r="CE44" s="948"/>
      <c r="CF44" s="948"/>
      <c r="CG44" s="948"/>
      <c r="CH44" s="948"/>
      <c r="CI44" s="948"/>
      <c r="CJ44" s="948" t="s">
        <v>4498</v>
      </c>
      <c r="CK44" s="948"/>
      <c r="CL44" s="948"/>
      <c r="CM44" s="948"/>
      <c r="CN44" s="948"/>
      <c r="CO44" s="948"/>
      <c r="CP44" s="948" t="s">
        <v>4498</v>
      </c>
      <c r="CQ44" s="948"/>
      <c r="CR44" s="948"/>
      <c r="CS44" s="948"/>
      <c r="CT44" s="948"/>
      <c r="CU44" s="948"/>
      <c r="CV44" s="948" t="s">
        <v>4498</v>
      </c>
      <c r="CW44" s="948"/>
      <c r="CX44" s="948"/>
      <c r="CY44" s="948"/>
      <c r="CZ44" s="948"/>
      <c r="DA44" s="948"/>
      <c r="DB44" s="948" t="s">
        <v>4498</v>
      </c>
      <c r="DC44" s="948"/>
      <c r="DD44" s="948"/>
      <c r="DE44" s="948"/>
      <c r="DF44" s="948"/>
      <c r="DG44" s="948"/>
      <c r="DH44" s="948" t="s">
        <v>4498</v>
      </c>
      <c r="DI44" s="948"/>
      <c r="DJ44" s="948"/>
      <c r="DK44" s="948"/>
      <c r="DL44" s="948"/>
      <c r="DM44" s="948"/>
      <c r="DN44" s="948" t="s">
        <v>4498</v>
      </c>
      <c r="DO44" s="948"/>
      <c r="DP44" s="948"/>
      <c r="DQ44" s="948"/>
      <c r="DR44" s="948"/>
      <c r="DS44" s="948"/>
      <c r="DT44" s="948" t="s">
        <v>4498</v>
      </c>
      <c r="DU44" s="948"/>
      <c r="DV44" s="948"/>
      <c r="DW44" s="948"/>
      <c r="DX44" s="948"/>
      <c r="DY44" s="948"/>
      <c r="DZ44" s="948" t="s">
        <v>4498</v>
      </c>
      <c r="EA44" s="948"/>
      <c r="EB44" s="948"/>
      <c r="EC44" s="948"/>
      <c r="ED44" s="948"/>
      <c r="EE44" s="948"/>
      <c r="EF44" s="948" t="s">
        <v>4498</v>
      </c>
      <c r="EG44" s="948"/>
      <c r="EH44" s="948"/>
      <c r="EI44" s="948"/>
      <c r="EJ44" s="948"/>
      <c r="EK44" s="948"/>
      <c r="EL44" s="948" t="s">
        <v>4498</v>
      </c>
      <c r="EM44" s="948"/>
      <c r="EN44" s="948"/>
      <c r="EO44" s="948"/>
      <c r="EP44" s="948"/>
      <c r="EQ44" s="948"/>
      <c r="ER44" s="948" t="s">
        <v>4498</v>
      </c>
      <c r="ES44" s="948"/>
      <c r="ET44" s="948"/>
      <c r="EU44" s="948"/>
      <c r="EV44" s="948"/>
      <c r="EW44" s="948"/>
      <c r="EX44" s="948" t="s">
        <v>4498</v>
      </c>
      <c r="EY44" s="948"/>
      <c r="EZ44" s="948"/>
      <c r="FA44" s="948"/>
      <c r="FB44" s="948"/>
      <c r="FC44" s="948"/>
      <c r="FD44" s="948" t="s">
        <v>4498</v>
      </c>
      <c r="FE44" s="948"/>
      <c r="FF44" s="948"/>
      <c r="FG44" s="948"/>
      <c r="FH44" s="948"/>
      <c r="FI44" s="948"/>
      <c r="FJ44" s="948" t="s">
        <v>4498</v>
      </c>
      <c r="FK44" s="948"/>
      <c r="FL44" s="948"/>
      <c r="FM44" s="948"/>
      <c r="FN44" s="948"/>
      <c r="FO44" s="948"/>
      <c r="FP44" s="948" t="s">
        <v>4498</v>
      </c>
      <c r="FQ44" s="948"/>
      <c r="FR44" s="948"/>
      <c r="FS44" s="948"/>
      <c r="FT44" s="948"/>
      <c r="FU44" s="948"/>
      <c r="FV44" s="948" t="s">
        <v>4498</v>
      </c>
      <c r="FW44" s="948"/>
      <c r="FX44" s="948"/>
      <c r="FY44" s="948"/>
      <c r="FZ44" s="948"/>
      <c r="GA44" s="948"/>
      <c r="GB44" s="948" t="s">
        <v>4498</v>
      </c>
      <c r="GC44" s="948"/>
      <c r="GD44" s="948"/>
      <c r="GE44" s="948"/>
      <c r="GF44" s="948"/>
      <c r="GG44" s="948"/>
      <c r="GH44" s="948" t="s">
        <v>4498</v>
      </c>
      <c r="GI44" s="948"/>
      <c r="GJ44" s="948"/>
      <c r="GK44" s="948"/>
      <c r="GL44" s="948"/>
      <c r="GM44" s="948"/>
      <c r="GN44" s="948" t="s">
        <v>4498</v>
      </c>
      <c r="GO44" s="948"/>
      <c r="GP44" s="948"/>
      <c r="GQ44" s="948"/>
      <c r="GR44" s="948"/>
      <c r="GS44" s="948"/>
      <c r="GT44" s="948" t="s">
        <v>4498</v>
      </c>
      <c r="GU44" s="948"/>
      <c r="GV44" s="948"/>
      <c r="GW44" s="948"/>
      <c r="GX44" s="948"/>
      <c r="GY44" s="948"/>
      <c r="GZ44" s="948" t="s">
        <v>4498</v>
      </c>
      <c r="HA44" s="948"/>
      <c r="HB44" s="948"/>
      <c r="HC44" s="948"/>
      <c r="HD44" s="948"/>
      <c r="HE44" s="948"/>
      <c r="HF44" s="948" t="s">
        <v>4498</v>
      </c>
      <c r="HG44" s="948"/>
      <c r="HH44" s="948"/>
      <c r="HI44" s="948"/>
      <c r="HJ44" s="948"/>
      <c r="HK44" s="948"/>
      <c r="HL44" s="948" t="s">
        <v>4498</v>
      </c>
      <c r="HM44" s="948"/>
      <c r="HN44" s="948"/>
      <c r="HO44" s="948"/>
      <c r="HP44" s="948"/>
      <c r="HQ44" s="948"/>
      <c r="HR44" s="948" t="s">
        <v>4498</v>
      </c>
      <c r="HS44" s="948"/>
      <c r="HT44" s="948"/>
      <c r="HU44" s="948"/>
      <c r="HV44" s="948"/>
      <c r="HW44" s="948"/>
      <c r="HX44" s="948" t="s">
        <v>4498</v>
      </c>
      <c r="HY44" s="948"/>
      <c r="HZ44" s="948"/>
      <c r="IA44" s="948"/>
      <c r="IB44" s="948"/>
      <c r="IC44" s="948"/>
      <c r="ID44" s="948" t="s">
        <v>4498</v>
      </c>
      <c r="IE44" s="948"/>
      <c r="IF44" s="948"/>
      <c r="IG44" s="948"/>
      <c r="IH44" s="948"/>
      <c r="II44" s="948"/>
      <c r="IJ44" s="948" t="s">
        <v>4498</v>
      </c>
      <c r="IK44" s="948"/>
      <c r="IL44" s="948"/>
      <c r="IM44" s="948"/>
      <c r="IN44" s="948"/>
      <c r="IO44" s="948"/>
      <c r="IP44" s="948" t="s">
        <v>4498</v>
      </c>
      <c r="IQ44" s="948"/>
      <c r="IR44" s="948"/>
      <c r="IS44" s="948"/>
    </row>
    <row r="45" spans="1:256">
      <c r="C45" s="1" t="s">
        <v>4641</v>
      </c>
      <c r="D45" s="1"/>
      <c r="E45" s="1"/>
      <c r="F45" s="312"/>
      <c r="G45" s="1"/>
      <c r="H45" s="1"/>
      <c r="I45" s="1"/>
      <c r="J45" s="948"/>
      <c r="K45" s="948"/>
      <c r="L45" s="948"/>
      <c r="M45" s="948"/>
      <c r="N45" s="948"/>
      <c r="O45" s="948"/>
      <c r="P45" s="948"/>
      <c r="Q45" s="948"/>
      <c r="R45" s="948"/>
      <c r="S45" s="948"/>
      <c r="T45" s="948"/>
      <c r="U45" s="948"/>
      <c r="V45" s="948" t="s">
        <v>5829</v>
      </c>
      <c r="W45" s="948"/>
      <c r="X45" s="948"/>
      <c r="Y45" s="948"/>
      <c r="Z45" s="948"/>
      <c r="AA45" s="948"/>
      <c r="AB45" s="948" t="s">
        <v>5829</v>
      </c>
      <c r="AC45" s="948"/>
      <c r="AD45" s="948"/>
      <c r="AE45" s="948"/>
      <c r="AF45" s="948"/>
      <c r="AG45" s="948"/>
      <c r="AH45" s="948" t="s">
        <v>5829</v>
      </c>
      <c r="AI45" s="948"/>
      <c r="AJ45" s="948"/>
      <c r="AK45" s="948"/>
      <c r="AL45" s="948"/>
      <c r="AM45" s="948"/>
      <c r="AN45" s="948" t="s">
        <v>5829</v>
      </c>
      <c r="AO45" s="948"/>
      <c r="AP45" s="948"/>
      <c r="AQ45" s="948"/>
      <c r="AR45" s="948"/>
      <c r="AS45" s="948"/>
      <c r="AT45" s="948" t="s">
        <v>5829</v>
      </c>
      <c r="AU45" s="948"/>
      <c r="AV45" s="948"/>
      <c r="AW45" s="948"/>
      <c r="AX45" s="948"/>
      <c r="AY45" s="948"/>
      <c r="AZ45" s="948" t="s">
        <v>5829</v>
      </c>
      <c r="BA45" s="948"/>
      <c r="BB45" s="948"/>
      <c r="BC45" s="948"/>
      <c r="BD45" s="948"/>
      <c r="BE45" s="948"/>
      <c r="BF45" s="948" t="s">
        <v>5829</v>
      </c>
      <c r="BG45" s="948"/>
      <c r="BH45" s="948"/>
      <c r="BI45" s="948"/>
      <c r="BJ45" s="948"/>
      <c r="BK45" s="948"/>
      <c r="BL45" s="948" t="s">
        <v>5829</v>
      </c>
      <c r="BM45" s="948"/>
      <c r="BN45" s="948"/>
      <c r="BO45" s="948"/>
      <c r="BP45" s="948"/>
      <c r="BQ45" s="948"/>
      <c r="BR45" s="948" t="s">
        <v>5829</v>
      </c>
      <c r="BS45" s="948"/>
      <c r="BT45" s="948"/>
      <c r="BU45" s="948"/>
      <c r="BV45" s="948"/>
      <c r="BW45" s="948"/>
      <c r="BX45" s="948" t="s">
        <v>5829</v>
      </c>
      <c r="BY45" s="948"/>
      <c r="BZ45" s="948"/>
      <c r="CA45" s="948"/>
      <c r="CB45" s="948"/>
      <c r="CC45" s="948"/>
      <c r="CD45" s="948" t="s">
        <v>5829</v>
      </c>
      <c r="CE45" s="948"/>
      <c r="CF45" s="948"/>
      <c r="CG45" s="948"/>
      <c r="CH45" s="948"/>
      <c r="CI45" s="948"/>
      <c r="CJ45" s="948" t="s">
        <v>5829</v>
      </c>
      <c r="CK45" s="948"/>
      <c r="CL45" s="948"/>
      <c r="CM45" s="948"/>
      <c r="CN45" s="948"/>
      <c r="CO45" s="948"/>
      <c r="CP45" s="948" t="s">
        <v>5829</v>
      </c>
      <c r="CQ45" s="948"/>
      <c r="CR45" s="948"/>
      <c r="CS45" s="948"/>
      <c r="CT45" s="948"/>
      <c r="CU45" s="948"/>
      <c r="CV45" s="948" t="s">
        <v>5829</v>
      </c>
      <c r="CW45" s="948"/>
      <c r="CX45" s="948"/>
      <c r="CY45" s="948"/>
      <c r="CZ45" s="948"/>
      <c r="DA45" s="948"/>
      <c r="DB45" s="948" t="s">
        <v>5829</v>
      </c>
      <c r="DC45" s="948"/>
      <c r="DD45" s="948"/>
      <c r="DE45" s="948"/>
      <c r="DF45" s="948"/>
      <c r="DG45" s="948"/>
      <c r="DH45" s="948" t="s">
        <v>5829</v>
      </c>
      <c r="DI45" s="948"/>
      <c r="DJ45" s="948"/>
      <c r="DK45" s="948"/>
      <c r="DL45" s="948"/>
      <c r="DM45" s="948"/>
      <c r="DN45" s="948" t="s">
        <v>5829</v>
      </c>
      <c r="DO45" s="948"/>
      <c r="DP45" s="948"/>
      <c r="DQ45" s="948"/>
      <c r="DR45" s="948"/>
      <c r="DS45" s="948"/>
      <c r="DT45" s="948" t="s">
        <v>5829</v>
      </c>
      <c r="DU45" s="948"/>
      <c r="DV45" s="948"/>
      <c r="DW45" s="948"/>
      <c r="DX45" s="948"/>
      <c r="DY45" s="948"/>
      <c r="DZ45" s="948" t="s">
        <v>5829</v>
      </c>
      <c r="EA45" s="948"/>
      <c r="EB45" s="948"/>
      <c r="EC45" s="948"/>
      <c r="ED45" s="948"/>
      <c r="EE45" s="948"/>
      <c r="EF45" s="948" t="s">
        <v>5829</v>
      </c>
      <c r="EG45" s="948"/>
      <c r="EH45" s="948"/>
      <c r="EI45" s="948"/>
      <c r="EJ45" s="948"/>
      <c r="EK45" s="948"/>
      <c r="EL45" s="948" t="s">
        <v>5829</v>
      </c>
      <c r="EM45" s="948"/>
      <c r="EN45" s="948"/>
      <c r="EO45" s="948"/>
      <c r="EP45" s="948"/>
      <c r="EQ45" s="948"/>
      <c r="ER45" s="948" t="s">
        <v>5829</v>
      </c>
      <c r="ES45" s="948"/>
      <c r="ET45" s="948"/>
      <c r="EU45" s="948"/>
      <c r="EV45" s="948"/>
      <c r="EW45" s="948"/>
      <c r="EX45" s="948" t="s">
        <v>5829</v>
      </c>
      <c r="EY45" s="948"/>
      <c r="EZ45" s="948"/>
      <c r="FA45" s="948"/>
      <c r="FB45" s="948"/>
      <c r="FC45" s="948"/>
      <c r="FD45" s="948" t="s">
        <v>5829</v>
      </c>
      <c r="FE45" s="948"/>
      <c r="FF45" s="948"/>
      <c r="FG45" s="948"/>
      <c r="FH45" s="948"/>
      <c r="FI45" s="948"/>
      <c r="FJ45" s="948" t="s">
        <v>5829</v>
      </c>
      <c r="FK45" s="948"/>
      <c r="FL45" s="948"/>
      <c r="FM45" s="948"/>
      <c r="FN45" s="948"/>
      <c r="FO45" s="948"/>
      <c r="FP45" s="948" t="s">
        <v>5829</v>
      </c>
      <c r="FQ45" s="948"/>
      <c r="FR45" s="948"/>
      <c r="FS45" s="948"/>
      <c r="FT45" s="948"/>
      <c r="FU45" s="948"/>
      <c r="FV45" s="948" t="s">
        <v>5829</v>
      </c>
      <c r="FW45" s="948"/>
      <c r="FX45" s="948"/>
      <c r="FY45" s="948"/>
      <c r="FZ45" s="948"/>
      <c r="GA45" s="948"/>
      <c r="GB45" s="948" t="s">
        <v>5829</v>
      </c>
      <c r="GC45" s="948"/>
      <c r="GD45" s="948"/>
      <c r="GE45" s="948"/>
      <c r="GF45" s="948"/>
      <c r="GG45" s="948"/>
      <c r="GH45" s="948" t="s">
        <v>5829</v>
      </c>
      <c r="GI45" s="948"/>
      <c r="GJ45" s="948"/>
      <c r="GK45" s="948"/>
      <c r="GL45" s="948"/>
      <c r="GM45" s="948"/>
      <c r="GN45" s="948" t="s">
        <v>5829</v>
      </c>
      <c r="GO45" s="948"/>
      <c r="GP45" s="948"/>
      <c r="GQ45" s="948"/>
      <c r="GR45" s="948"/>
      <c r="GS45" s="948"/>
      <c r="GT45" s="948" t="s">
        <v>5829</v>
      </c>
      <c r="GU45" s="948"/>
      <c r="GV45" s="948"/>
      <c r="GW45" s="948"/>
      <c r="GX45" s="948"/>
      <c r="GY45" s="948"/>
      <c r="GZ45" s="948" t="s">
        <v>5829</v>
      </c>
      <c r="HA45" s="948"/>
      <c r="HB45" s="948"/>
      <c r="HC45" s="948"/>
      <c r="HD45" s="948"/>
      <c r="HE45" s="948"/>
      <c r="HF45" s="948" t="s">
        <v>5829</v>
      </c>
      <c r="HG45" s="948"/>
      <c r="HH45" s="948"/>
      <c r="HI45" s="948"/>
      <c r="HJ45" s="948"/>
      <c r="HK45" s="948"/>
      <c r="HL45" s="948" t="s">
        <v>5829</v>
      </c>
      <c r="HM45" s="948"/>
      <c r="HN45" s="948"/>
      <c r="HO45" s="948"/>
      <c r="HP45" s="948"/>
      <c r="HQ45" s="948"/>
      <c r="HR45" s="948" t="s">
        <v>5829</v>
      </c>
      <c r="HS45" s="948"/>
      <c r="HT45" s="948"/>
      <c r="HU45" s="948"/>
      <c r="HV45" s="948"/>
      <c r="HW45" s="948"/>
      <c r="HX45" s="948" t="s">
        <v>5829</v>
      </c>
      <c r="HY45" s="948"/>
      <c r="HZ45" s="948"/>
      <c r="IA45" s="948"/>
      <c r="IB45" s="948"/>
      <c r="IC45" s="948"/>
      <c r="ID45" s="948" t="s">
        <v>5829</v>
      </c>
      <c r="IE45" s="948"/>
      <c r="IF45" s="948"/>
      <c r="IG45" s="948"/>
      <c r="IH45" s="948"/>
      <c r="II45" s="948"/>
      <c r="IJ45" s="948" t="s">
        <v>5829</v>
      </c>
      <c r="IK45" s="948"/>
      <c r="IL45" s="948"/>
      <c r="IM45" s="948"/>
      <c r="IN45" s="948"/>
      <c r="IO45" s="948"/>
      <c r="IP45" s="948" t="s">
        <v>5829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4641</v>
      </c>
      <c r="W46" s="948"/>
      <c r="X46" s="948"/>
      <c r="Y46" s="948"/>
      <c r="Z46" s="948"/>
      <c r="AA46" s="948"/>
      <c r="AB46" s="948" t="s">
        <v>4641</v>
      </c>
      <c r="AC46" s="948"/>
      <c r="AD46" s="948"/>
      <c r="AE46" s="948"/>
      <c r="AF46" s="948"/>
      <c r="AG46" s="948"/>
      <c r="AH46" s="948" t="s">
        <v>4641</v>
      </c>
      <c r="AI46" s="948"/>
      <c r="AJ46" s="948"/>
      <c r="AK46" s="948"/>
      <c r="AL46" s="948"/>
      <c r="AM46" s="948"/>
      <c r="AN46" s="948" t="s">
        <v>4641</v>
      </c>
      <c r="AO46" s="948"/>
      <c r="AP46" s="948"/>
      <c r="AQ46" s="948"/>
      <c r="AR46" s="948"/>
      <c r="AS46" s="948"/>
      <c r="AT46" s="948" t="s">
        <v>4641</v>
      </c>
      <c r="AU46" s="948"/>
      <c r="AV46" s="948"/>
      <c r="AW46" s="948"/>
      <c r="AX46" s="948"/>
      <c r="AY46" s="948"/>
      <c r="AZ46" s="948" t="s">
        <v>4641</v>
      </c>
      <c r="BA46" s="948"/>
      <c r="BB46" s="948"/>
      <c r="BC46" s="948"/>
      <c r="BD46" s="948"/>
      <c r="BE46" s="948"/>
      <c r="BF46" s="948" t="s">
        <v>4641</v>
      </c>
      <c r="BG46" s="948"/>
      <c r="BH46" s="948"/>
      <c r="BI46" s="948"/>
      <c r="BJ46" s="948"/>
      <c r="BK46" s="948"/>
      <c r="BL46" s="948" t="s">
        <v>4641</v>
      </c>
      <c r="BM46" s="948"/>
      <c r="BN46" s="948"/>
      <c r="BO46" s="948"/>
      <c r="BP46" s="948"/>
      <c r="BQ46" s="948"/>
      <c r="BR46" s="948" t="s">
        <v>4641</v>
      </c>
      <c r="BS46" s="948"/>
      <c r="BT46" s="948"/>
      <c r="BU46" s="948"/>
      <c r="BV46" s="948"/>
      <c r="BW46" s="948"/>
      <c r="BX46" s="948" t="s">
        <v>4641</v>
      </c>
      <c r="BY46" s="948"/>
      <c r="BZ46" s="948"/>
      <c r="CA46" s="948"/>
      <c r="CB46" s="948"/>
      <c r="CC46" s="948"/>
      <c r="CD46" s="948" t="s">
        <v>4641</v>
      </c>
      <c r="CE46" s="948"/>
      <c r="CF46" s="948"/>
      <c r="CG46" s="948"/>
      <c r="CH46" s="948"/>
      <c r="CI46" s="948"/>
      <c r="CJ46" s="948" t="s">
        <v>4641</v>
      </c>
      <c r="CK46" s="948"/>
      <c r="CL46" s="948"/>
      <c r="CM46" s="948"/>
      <c r="CN46" s="948"/>
      <c r="CO46" s="948"/>
      <c r="CP46" s="948" t="s">
        <v>4641</v>
      </c>
      <c r="CQ46" s="948"/>
      <c r="CR46" s="948"/>
      <c r="CS46" s="948"/>
      <c r="CT46" s="948"/>
      <c r="CU46" s="948"/>
      <c r="CV46" s="948" t="s">
        <v>4641</v>
      </c>
      <c r="CW46" s="948"/>
      <c r="CX46" s="948"/>
      <c r="CY46" s="948"/>
      <c r="CZ46" s="948"/>
      <c r="DA46" s="948"/>
      <c r="DB46" s="948" t="s">
        <v>4641</v>
      </c>
      <c r="DC46" s="948"/>
      <c r="DD46" s="948"/>
      <c r="DE46" s="948"/>
      <c r="DF46" s="948"/>
      <c r="DG46" s="948"/>
      <c r="DH46" s="948" t="s">
        <v>4641</v>
      </c>
      <c r="DI46" s="948"/>
      <c r="DJ46" s="948"/>
      <c r="DK46" s="948"/>
      <c r="DL46" s="948"/>
      <c r="DM46" s="948"/>
      <c r="DN46" s="948" t="s">
        <v>4641</v>
      </c>
      <c r="DO46" s="948"/>
      <c r="DP46" s="948"/>
      <c r="DQ46" s="948"/>
      <c r="DR46" s="948"/>
      <c r="DS46" s="948"/>
      <c r="DT46" s="948" t="s">
        <v>4641</v>
      </c>
      <c r="DU46" s="948"/>
      <c r="DV46" s="948"/>
      <c r="DW46" s="948"/>
      <c r="DX46" s="948"/>
      <c r="DY46" s="948"/>
      <c r="DZ46" s="948" t="s">
        <v>4641</v>
      </c>
      <c r="EA46" s="948"/>
      <c r="EB46" s="948"/>
      <c r="EC46" s="948"/>
      <c r="ED46" s="948"/>
      <c r="EE46" s="948"/>
      <c r="EF46" s="948" t="s">
        <v>4641</v>
      </c>
      <c r="EG46" s="948"/>
      <c r="EH46" s="948"/>
      <c r="EI46" s="948"/>
      <c r="EJ46" s="948"/>
      <c r="EK46" s="948"/>
      <c r="EL46" s="948" t="s">
        <v>4641</v>
      </c>
      <c r="EM46" s="948"/>
      <c r="EN46" s="948"/>
      <c r="EO46" s="948"/>
      <c r="EP46" s="948"/>
      <c r="EQ46" s="948"/>
      <c r="ER46" s="948" t="s">
        <v>4641</v>
      </c>
      <c r="ES46" s="948"/>
      <c r="ET46" s="948"/>
      <c r="EU46" s="948"/>
      <c r="EV46" s="948"/>
      <c r="EW46" s="948"/>
      <c r="EX46" s="948" t="s">
        <v>4641</v>
      </c>
      <c r="EY46" s="948"/>
      <c r="EZ46" s="948"/>
      <c r="FA46" s="948"/>
      <c r="FB46" s="948"/>
      <c r="FC46" s="948"/>
      <c r="FD46" s="948" t="s">
        <v>4641</v>
      </c>
      <c r="FE46" s="948"/>
      <c r="FF46" s="948"/>
      <c r="FG46" s="948"/>
      <c r="FH46" s="948"/>
      <c r="FI46" s="948"/>
      <c r="FJ46" s="948" t="s">
        <v>4641</v>
      </c>
      <c r="FK46" s="948"/>
      <c r="FL46" s="948"/>
      <c r="FM46" s="948"/>
      <c r="FN46" s="948"/>
      <c r="FO46" s="948"/>
      <c r="FP46" s="948" t="s">
        <v>4641</v>
      </c>
      <c r="FQ46" s="948"/>
      <c r="FR46" s="948"/>
      <c r="FS46" s="948"/>
      <c r="FT46" s="948"/>
      <c r="FU46" s="948"/>
      <c r="FV46" s="948" t="s">
        <v>4641</v>
      </c>
      <c r="FW46" s="948"/>
      <c r="FX46" s="948"/>
      <c r="FY46" s="948"/>
      <c r="FZ46" s="948"/>
      <c r="GA46" s="948"/>
      <c r="GB46" s="948" t="s">
        <v>4641</v>
      </c>
      <c r="GC46" s="948"/>
      <c r="GD46" s="948"/>
      <c r="GE46" s="948"/>
      <c r="GF46" s="948"/>
      <c r="GG46" s="948"/>
      <c r="GH46" s="948" t="s">
        <v>4641</v>
      </c>
      <c r="GI46" s="948"/>
      <c r="GJ46" s="948"/>
      <c r="GK46" s="948"/>
      <c r="GL46" s="948"/>
      <c r="GM46" s="948"/>
      <c r="GN46" s="948" t="s">
        <v>4641</v>
      </c>
      <c r="GO46" s="948"/>
      <c r="GP46" s="948"/>
      <c r="GQ46" s="948"/>
      <c r="GR46" s="948"/>
      <c r="GS46" s="948"/>
      <c r="GT46" s="948" t="s">
        <v>4641</v>
      </c>
      <c r="GU46" s="948"/>
      <c r="GV46" s="948"/>
      <c r="GW46" s="948"/>
      <c r="GX46" s="948"/>
      <c r="GY46" s="948"/>
      <c r="GZ46" s="948" t="s">
        <v>4641</v>
      </c>
      <c r="HA46" s="948"/>
      <c r="HB46" s="948"/>
      <c r="HC46" s="948"/>
      <c r="HD46" s="948"/>
      <c r="HE46" s="948"/>
      <c r="HF46" s="948" t="s">
        <v>4641</v>
      </c>
      <c r="HG46" s="948"/>
      <c r="HH46" s="948"/>
      <c r="HI46" s="948"/>
      <c r="HJ46" s="948"/>
      <c r="HK46" s="948"/>
      <c r="HL46" s="948" t="s">
        <v>4641</v>
      </c>
      <c r="HM46" s="948"/>
      <c r="HN46" s="948"/>
      <c r="HO46" s="948"/>
      <c r="HP46" s="948"/>
      <c r="HQ46" s="948"/>
      <c r="HR46" s="948" t="s">
        <v>4641</v>
      </c>
      <c r="HS46" s="948"/>
      <c r="HT46" s="948"/>
      <c r="HU46" s="948"/>
      <c r="HV46" s="948"/>
      <c r="HW46" s="948"/>
      <c r="HX46" s="948" t="s">
        <v>4641</v>
      </c>
      <c r="HY46" s="948"/>
      <c r="HZ46" s="948"/>
      <c r="IA46" s="948"/>
      <c r="IB46" s="948"/>
      <c r="IC46" s="948"/>
      <c r="ID46" s="948" t="s">
        <v>4641</v>
      </c>
      <c r="IE46" s="948"/>
      <c r="IF46" s="948"/>
      <c r="IG46" s="948"/>
      <c r="IH46" s="948"/>
      <c r="II46" s="948"/>
      <c r="IJ46" s="948" t="s">
        <v>4641</v>
      </c>
      <c r="IK46" s="948"/>
      <c r="IL46" s="948"/>
      <c r="IM46" s="948"/>
      <c r="IN46" s="948"/>
      <c r="IO46" s="948"/>
      <c r="IP46" s="948" t="s">
        <v>4641</v>
      </c>
      <c r="IQ46" s="948"/>
      <c r="IR46" s="948"/>
      <c r="IS46" s="948"/>
      <c r="IT46" s="948"/>
      <c r="IU46" s="948"/>
      <c r="IV46" s="1" t="s">
        <v>4641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30">
    <mergeCell ref="C1:G1"/>
    <mergeCell ref="C12:D12"/>
    <mergeCell ref="C13:E13"/>
    <mergeCell ref="C14:D14"/>
    <mergeCell ref="V44:AA44"/>
    <mergeCell ref="BL44:BQ44"/>
    <mergeCell ref="BR44:BW44"/>
    <mergeCell ref="BF44:BK44"/>
    <mergeCell ref="AN45:AS45"/>
    <mergeCell ref="BL45:BQ45"/>
    <mergeCell ref="J45:O45"/>
    <mergeCell ref="AB45:AG45"/>
    <mergeCell ref="V45:AA45"/>
    <mergeCell ref="P45:U45"/>
    <mergeCell ref="C16:E16"/>
    <mergeCell ref="C18:F18"/>
    <mergeCell ref="AB44:AG44"/>
    <mergeCell ref="J44:O44"/>
    <mergeCell ref="P44:U44"/>
    <mergeCell ref="C19:G19"/>
    <mergeCell ref="C15:D15"/>
    <mergeCell ref="BR45:BW45"/>
    <mergeCell ref="AT45:AY45"/>
    <mergeCell ref="AZ45:BE45"/>
    <mergeCell ref="BF45:BK45"/>
    <mergeCell ref="AH45:AM45"/>
    <mergeCell ref="AZ44:BE44"/>
    <mergeCell ref="AT44:AY44"/>
    <mergeCell ref="AN44:AS44"/>
    <mergeCell ref="AH44:AM44"/>
    <mergeCell ref="DB45:DG45"/>
    <mergeCell ref="EF44:EK44"/>
    <mergeCell ref="CV44:DA44"/>
    <mergeCell ref="DH44:DM44"/>
    <mergeCell ref="DT45:DY45"/>
    <mergeCell ref="DZ45:EE45"/>
    <mergeCell ref="DN45:DS45"/>
    <mergeCell ref="DN44:DS44"/>
    <mergeCell ref="DH45:DM45"/>
    <mergeCell ref="DB44:DG44"/>
    <mergeCell ref="CP44:CU44"/>
    <mergeCell ref="CV45:DA45"/>
    <mergeCell ref="BX44:CC44"/>
    <mergeCell ref="CD44:CI44"/>
    <mergeCell ref="CJ45:CO45"/>
    <mergeCell ref="CP45:CU45"/>
    <mergeCell ref="CD45:CI45"/>
    <mergeCell ref="CJ44:CO44"/>
    <mergeCell ref="BX45:CC45"/>
    <mergeCell ref="DT44:DY44"/>
    <mergeCell ref="EL44:EQ44"/>
    <mergeCell ref="HX46:IC46"/>
    <mergeCell ref="GZ45:HE45"/>
    <mergeCell ref="GH45:GM45"/>
    <mergeCell ref="GN45:GS45"/>
    <mergeCell ref="FP44:FU44"/>
    <mergeCell ref="FJ44:FO44"/>
    <mergeCell ref="ER45:EW45"/>
    <mergeCell ref="EL45:EQ45"/>
    <mergeCell ref="EF45:EK45"/>
    <mergeCell ref="ER44:EW44"/>
    <mergeCell ref="EX45:FC45"/>
    <mergeCell ref="EX44:FC44"/>
    <mergeCell ref="DZ44:EE44"/>
    <mergeCell ref="FD44:FI44"/>
    <mergeCell ref="FP45:FU45"/>
    <mergeCell ref="FD45:FI45"/>
    <mergeCell ref="FJ45:FO45"/>
    <mergeCell ref="HX45:IC45"/>
    <mergeCell ref="HR45:HW45"/>
    <mergeCell ref="HL45:HQ45"/>
    <mergeCell ref="HF45:HK45"/>
    <mergeCell ref="GT45:GY45"/>
    <mergeCell ref="GB45:GG45"/>
    <mergeCell ref="FV45:GA45"/>
    <mergeCell ref="IP44:IS44"/>
    <mergeCell ref="HR44:HW44"/>
    <mergeCell ref="ID44:II44"/>
    <mergeCell ref="IJ44:IO44"/>
    <mergeCell ref="HX44:IC44"/>
    <mergeCell ref="FV44:GA44"/>
    <mergeCell ref="HR46:HW46"/>
    <mergeCell ref="GN44:GS44"/>
    <mergeCell ref="GB44:GG44"/>
    <mergeCell ref="HL44:HQ44"/>
    <mergeCell ref="HF44:HK44"/>
    <mergeCell ref="GZ44:HE44"/>
    <mergeCell ref="GT44:GY44"/>
    <mergeCell ref="GH44:GM44"/>
    <mergeCell ref="GB46:GG46"/>
    <mergeCell ref="HL46:HQ46"/>
    <mergeCell ref="IP46:IU46"/>
    <mergeCell ref="IJ45:IO45"/>
    <mergeCell ref="ID45:II45"/>
    <mergeCell ref="IJ46:IO46"/>
    <mergeCell ref="ID46:II46"/>
    <mergeCell ref="IP45:IS45"/>
    <mergeCell ref="HF46:HK46"/>
    <mergeCell ref="GZ46:HE46"/>
    <mergeCell ref="ER46:EW46"/>
    <mergeCell ref="EX46:FC46"/>
    <mergeCell ref="GH46:GM46"/>
    <mergeCell ref="FV46:GA46"/>
    <mergeCell ref="FD46:FI46"/>
    <mergeCell ref="FP46:FU46"/>
    <mergeCell ref="FJ46:FO46"/>
    <mergeCell ref="P46:U46"/>
    <mergeCell ref="V46:AA46"/>
    <mergeCell ref="AB46:AG46"/>
    <mergeCell ref="AH46:AM46"/>
    <mergeCell ref="GT46:GY46"/>
    <mergeCell ref="GN46:GS46"/>
    <mergeCell ref="CV46:DA46"/>
    <mergeCell ref="EL46:EQ46"/>
    <mergeCell ref="CP46:CU46"/>
    <mergeCell ref="DN46:DS46"/>
    <mergeCell ref="EF46:EK46"/>
    <mergeCell ref="DB46:DG46"/>
    <mergeCell ref="DT46:DY46"/>
    <mergeCell ref="DH46:DM46"/>
    <mergeCell ref="AN46:AS46"/>
    <mergeCell ref="BF46:BK46"/>
    <mergeCell ref="AT46:AY46"/>
    <mergeCell ref="DZ46:EE46"/>
    <mergeCell ref="BL46:BQ46"/>
    <mergeCell ref="CD46:CI46"/>
    <mergeCell ref="AZ46:BE46"/>
    <mergeCell ref="BX46:CC46"/>
    <mergeCell ref="BR46:BW46"/>
    <mergeCell ref="CJ46:CO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B16" sqref="B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5424</v>
      </c>
      <c r="G2" s="22"/>
    </row>
    <row r="3" spans="1:8">
      <c r="A3" s="267" t="s">
        <v>97</v>
      </c>
      <c r="C3" s="4"/>
      <c r="D3" s="4"/>
      <c r="E3" s="4"/>
      <c r="F3" s="723"/>
      <c r="G3" s="724">
        <v>40593</v>
      </c>
    </row>
    <row r="4" spans="1:8">
      <c r="A4" s="267" t="s">
        <v>291</v>
      </c>
      <c r="C4" s="4"/>
      <c r="D4" s="4"/>
      <c r="E4" s="4"/>
      <c r="F4" s="723"/>
      <c r="G4" s="359" t="s">
        <v>4925</v>
      </c>
    </row>
    <row r="5" spans="1:8">
      <c r="A5" s="267" t="s">
        <v>972</v>
      </c>
      <c r="C5" s="4"/>
      <c r="D5" s="4"/>
      <c r="E5" s="4"/>
      <c r="F5" s="723"/>
      <c r="G5" s="4"/>
    </row>
    <row r="6" spans="1:8">
      <c r="C6" s="725" t="s">
        <v>5627</v>
      </c>
      <c r="D6" s="726"/>
      <c r="E6" s="726"/>
      <c r="F6" s="727"/>
      <c r="G6" s="728"/>
      <c r="H6" s="199"/>
    </row>
    <row r="7" spans="1:8">
      <c r="C7" s="193" t="s">
        <v>5364</v>
      </c>
      <c r="D7" s="6" t="s">
        <v>5695</v>
      </c>
      <c r="E7" s="6"/>
      <c r="F7" s="729"/>
      <c r="G7" s="730"/>
      <c r="H7" s="199"/>
    </row>
    <row r="8" spans="1:8">
      <c r="A8" s="267" t="s">
        <v>431</v>
      </c>
      <c r="C8" s="193" t="s">
        <v>5296</v>
      </c>
      <c r="D8" s="6" t="s">
        <v>5997</v>
      </c>
      <c r="E8" s="731"/>
      <c r="F8" s="729"/>
      <c r="G8" s="187"/>
      <c r="H8" s="199"/>
    </row>
    <row r="9" spans="1:8">
      <c r="A9" s="267" t="s">
        <v>5702</v>
      </c>
      <c r="C9" s="193" t="s">
        <v>5297</v>
      </c>
      <c r="D9" s="6" t="s">
        <v>1717</v>
      </c>
      <c r="E9" s="731"/>
      <c r="F9" s="729"/>
      <c r="G9" s="187"/>
      <c r="H9" s="199"/>
    </row>
    <row r="10" spans="1:8">
      <c r="A10" s="267" t="s">
        <v>5051</v>
      </c>
      <c r="C10" s="50"/>
      <c r="D10" s="4"/>
      <c r="E10" s="731"/>
      <c r="F10" s="729"/>
      <c r="G10" s="187"/>
      <c r="H10" s="199"/>
    </row>
    <row r="11" spans="1:8">
      <c r="A11" s="267" t="s">
        <v>4962</v>
      </c>
      <c r="C11" s="215" t="s">
        <v>4889</v>
      </c>
      <c r="D11" s="4"/>
      <c r="E11" s="4"/>
      <c r="F11" s="723"/>
      <c r="G11" s="187"/>
      <c r="H11" s="199"/>
    </row>
    <row r="12" spans="1:8">
      <c r="A12" s="538" t="s">
        <v>4963</v>
      </c>
      <c r="C12" s="955" t="s">
        <v>4964</v>
      </c>
      <c r="D12" s="956"/>
      <c r="E12" s="6"/>
      <c r="F12" s="729"/>
      <c r="G12" s="187"/>
      <c r="H12" s="199"/>
    </row>
    <row r="13" spans="1:8">
      <c r="A13" s="271"/>
      <c r="C13" s="955" t="s">
        <v>4783</v>
      </c>
      <c r="D13" s="956"/>
      <c r="E13" s="956"/>
      <c r="F13" s="723"/>
      <c r="G13" s="187"/>
      <c r="H13" s="199"/>
    </row>
    <row r="14" spans="1:8">
      <c r="A14" s="274"/>
      <c r="C14" s="955" t="s">
        <v>4182</v>
      </c>
      <c r="D14" s="956"/>
      <c r="E14" s="4"/>
      <c r="F14" s="723"/>
      <c r="G14" s="201"/>
      <c r="H14" s="199"/>
    </row>
    <row r="15" spans="1:8">
      <c r="A15" s="274" t="s">
        <v>1089</v>
      </c>
      <c r="C15" s="955" t="s">
        <v>4705</v>
      </c>
      <c r="D15" s="956"/>
      <c r="E15" s="4"/>
      <c r="F15" s="723"/>
      <c r="G15" s="187"/>
      <c r="H15" s="199"/>
    </row>
    <row r="16" spans="1:8">
      <c r="A16" s="538" t="s">
        <v>5485</v>
      </c>
      <c r="C16" s="957" t="s">
        <v>4950</v>
      </c>
      <c r="D16" s="958"/>
      <c r="E16" s="958"/>
      <c r="F16" s="723"/>
      <c r="G16" s="187"/>
      <c r="H16" s="199"/>
    </row>
    <row r="17" spans="1:8">
      <c r="C17" s="50"/>
      <c r="D17" s="4"/>
      <c r="E17" s="4"/>
      <c r="F17" s="723"/>
      <c r="G17" s="187"/>
      <c r="H17" s="199"/>
    </row>
    <row r="18" spans="1:8">
      <c r="C18" s="959" t="s">
        <v>5026</v>
      </c>
      <c r="D18" s="960"/>
      <c r="E18" s="960"/>
      <c r="F18" s="960"/>
      <c r="G18" s="202"/>
      <c r="H18" s="199"/>
    </row>
    <row r="19" spans="1:8">
      <c r="A19" s="267" t="s">
        <v>1967</v>
      </c>
      <c r="C19" s="950"/>
      <c r="D19" s="950"/>
      <c r="E19" s="950"/>
      <c r="F19" s="950"/>
      <c r="G19" s="950"/>
    </row>
    <row r="20" spans="1:8">
      <c r="A20" s="274" t="s">
        <v>4878</v>
      </c>
      <c r="C20" s="274"/>
      <c r="D20" s="274"/>
      <c r="E20" s="274"/>
      <c r="F20" s="280"/>
    </row>
    <row r="21" spans="1:8">
      <c r="A21" s="732"/>
      <c r="C21" s="274"/>
      <c r="D21" s="274"/>
      <c r="E21" s="274"/>
      <c r="F21" s="280"/>
    </row>
    <row r="22" spans="1:8" s="286" customFormat="1" ht="16" customHeight="1">
      <c r="A22" s="282"/>
      <c r="B22" s="18"/>
      <c r="C22" s="8"/>
      <c r="D22" s="8"/>
      <c r="E22" s="8"/>
      <c r="F22" s="283"/>
      <c r="G22" s="284"/>
      <c r="H22" s="285"/>
    </row>
    <row r="23" spans="1:8" ht="29" customHeight="1">
      <c r="A23" s="733" t="s">
        <v>5999</v>
      </c>
      <c r="B23" s="372" t="s">
        <v>4970</v>
      </c>
      <c r="C23" s="372" t="s">
        <v>4971</v>
      </c>
      <c r="D23" s="734" t="s">
        <v>4972</v>
      </c>
      <c r="E23" s="372" t="s">
        <v>4590</v>
      </c>
      <c r="F23" s="735" t="s">
        <v>4959</v>
      </c>
      <c r="G23" s="372" t="s">
        <v>4960</v>
      </c>
      <c r="H23" s="13"/>
    </row>
    <row r="24" spans="1:8">
      <c r="A24" s="25">
        <v>40622</v>
      </c>
      <c r="B24" s="213" t="s">
        <v>2615</v>
      </c>
      <c r="C24" s="167">
        <v>315</v>
      </c>
      <c r="D24" s="736">
        <v>3</v>
      </c>
      <c r="E24" s="167">
        <f>C24*D24</f>
        <v>945</v>
      </c>
      <c r="F24" s="737">
        <v>0.4</v>
      </c>
      <c r="G24" s="738">
        <f t="shared" ref="G24:G36" si="0">E24*(1-F24)</f>
        <v>567</v>
      </c>
      <c r="H24" s="13"/>
    </row>
    <row r="25" spans="1:8">
      <c r="A25" s="4"/>
      <c r="B25" s="213" t="s">
        <v>4961</v>
      </c>
      <c r="C25" s="167"/>
      <c r="D25" s="736"/>
      <c r="E25" s="167"/>
      <c r="F25" s="739"/>
      <c r="G25" s="738">
        <f t="shared" si="0"/>
        <v>0</v>
      </c>
      <c r="H25" s="178"/>
    </row>
    <row r="26" spans="1:8">
      <c r="A26" s="740"/>
      <c r="B26" s="26" t="s">
        <v>4922</v>
      </c>
      <c r="C26" s="167"/>
      <c r="D26" s="736"/>
      <c r="E26" s="167"/>
      <c r="F26" s="739"/>
      <c r="G26" s="738">
        <f t="shared" si="0"/>
        <v>0</v>
      </c>
      <c r="H26" s="178"/>
    </row>
    <row r="27" spans="1:8">
      <c r="A27" s="740"/>
      <c r="B27" s="26" t="s">
        <v>4793</v>
      </c>
      <c r="C27" s="167"/>
      <c r="D27" s="736"/>
      <c r="E27" s="167"/>
      <c r="F27" s="739"/>
      <c r="G27" s="738">
        <f t="shared" si="0"/>
        <v>0</v>
      </c>
      <c r="H27" s="178"/>
    </row>
    <row r="28" spans="1:8">
      <c r="A28" s="740"/>
      <c r="B28" s="26" t="s">
        <v>4954</v>
      </c>
      <c r="C28" s="167"/>
      <c r="D28" s="736"/>
      <c r="E28" s="167"/>
      <c r="F28" s="739"/>
      <c r="G28" s="738">
        <f t="shared" si="0"/>
        <v>0</v>
      </c>
      <c r="H28" s="178"/>
    </row>
    <row r="29" spans="1:8">
      <c r="A29" s="740"/>
      <c r="B29" s="26" t="s">
        <v>4955</v>
      </c>
      <c r="C29" s="167"/>
      <c r="D29" s="736"/>
      <c r="E29" s="167"/>
      <c r="F29" s="739"/>
      <c r="G29" s="738">
        <f t="shared" si="0"/>
        <v>0</v>
      </c>
      <c r="H29" s="178"/>
    </row>
    <row r="30" spans="1:8">
      <c r="A30" s="740"/>
      <c r="B30" s="26" t="s">
        <v>5339</v>
      </c>
      <c r="C30" s="167"/>
      <c r="D30" s="736"/>
      <c r="E30" s="167"/>
      <c r="F30" s="739"/>
      <c r="G30" s="738">
        <f t="shared" si="0"/>
        <v>0</v>
      </c>
      <c r="H30" s="178"/>
    </row>
    <row r="31" spans="1:8">
      <c r="A31" s="740"/>
      <c r="B31" s="26" t="s">
        <v>5069</v>
      </c>
      <c r="C31" s="167"/>
      <c r="D31" s="736"/>
      <c r="E31" s="167"/>
      <c r="F31" s="739"/>
      <c r="G31" s="738">
        <f t="shared" si="0"/>
        <v>0</v>
      </c>
      <c r="H31" s="178"/>
    </row>
    <row r="32" spans="1:8">
      <c r="A32" s="740"/>
      <c r="B32" s="26" t="s">
        <v>4821</v>
      </c>
      <c r="C32" s="167"/>
      <c r="D32" s="736"/>
      <c r="E32" s="167"/>
      <c r="F32" s="739"/>
      <c r="G32" s="738">
        <f t="shared" si="0"/>
        <v>0</v>
      </c>
      <c r="H32" s="178"/>
    </row>
    <row r="33" spans="1:256">
      <c r="A33" s="740"/>
      <c r="B33" s="26" t="s">
        <v>5566</v>
      </c>
      <c r="C33" s="196">
        <v>100</v>
      </c>
      <c r="D33" s="741">
        <v>2</v>
      </c>
      <c r="E33" s="167">
        <f>C33*D33</f>
        <v>200</v>
      </c>
      <c r="F33" s="742"/>
      <c r="G33" s="738">
        <f t="shared" si="0"/>
        <v>200</v>
      </c>
      <c r="H33" s="178"/>
    </row>
    <row r="34" spans="1:256">
      <c r="A34" s="740"/>
      <c r="B34" s="26" t="s">
        <v>5567</v>
      </c>
      <c r="C34" s="167">
        <v>40</v>
      </c>
      <c r="D34" s="736">
        <v>5</v>
      </c>
      <c r="E34" s="167">
        <f>C34*D34</f>
        <v>200</v>
      </c>
      <c r="F34" s="739"/>
      <c r="G34" s="738">
        <f t="shared" si="0"/>
        <v>200</v>
      </c>
      <c r="H34" s="13"/>
    </row>
    <row r="35" spans="1:256">
      <c r="A35" s="740"/>
      <c r="B35" s="26" t="s">
        <v>5568</v>
      </c>
      <c r="C35" s="167">
        <v>150</v>
      </c>
      <c r="D35" s="741" t="s">
        <v>3722</v>
      </c>
      <c r="E35" s="167">
        <v>150</v>
      </c>
      <c r="F35" s="742"/>
      <c r="G35" s="738">
        <f t="shared" si="0"/>
        <v>150</v>
      </c>
      <c r="H35" s="13"/>
    </row>
    <row r="36" spans="1:256">
      <c r="A36" s="740"/>
      <c r="B36" s="26" t="s">
        <v>2174</v>
      </c>
      <c r="C36" s="167">
        <v>40</v>
      </c>
      <c r="D36" s="736">
        <v>5</v>
      </c>
      <c r="E36" s="167">
        <f>C36*D36</f>
        <v>200</v>
      </c>
      <c r="F36" s="742"/>
      <c r="G36" s="738">
        <f t="shared" si="0"/>
        <v>200</v>
      </c>
      <c r="H36" s="13"/>
    </row>
    <row r="37" spans="1:256" ht="16" thickBot="1">
      <c r="A37" s="740"/>
      <c r="B37" s="227" t="s">
        <v>5231</v>
      </c>
      <c r="C37" s="228"/>
      <c r="D37" s="743"/>
      <c r="E37" s="228"/>
      <c r="F37" s="744"/>
      <c r="G37" s="745">
        <v>-537.5</v>
      </c>
      <c r="H37" s="13"/>
    </row>
    <row r="38" spans="1:256" s="308" customFormat="1" ht="16" customHeight="1">
      <c r="A38" s="746"/>
      <c r="B38" s="747" t="s">
        <v>5569</v>
      </c>
      <c r="C38" s="748"/>
      <c r="D38" s="748"/>
      <c r="E38" s="749">
        <f>SUM(E24:E37)</f>
        <v>1695</v>
      </c>
      <c r="F38" s="749"/>
      <c r="G38" s="749">
        <f>SUM(G24:G37)</f>
        <v>779.5</v>
      </c>
      <c r="H38" s="307"/>
    </row>
    <row r="40" spans="1:256">
      <c r="C40" s="309" t="s">
        <v>4887</v>
      </c>
      <c r="D40" s="310">
        <f>G38/2</f>
        <v>389.75</v>
      </c>
      <c r="E40" s="310"/>
      <c r="F40" s="311"/>
    </row>
    <row r="42" spans="1:256">
      <c r="C42" s="1" t="s">
        <v>4498</v>
      </c>
      <c r="D42" s="1"/>
      <c r="E42" s="1"/>
      <c r="F42" s="312"/>
      <c r="G42" s="1"/>
      <c r="H42" s="1"/>
      <c r="I42" s="1"/>
    </row>
    <row r="43" spans="1:256">
      <c r="C43" s="1" t="s">
        <v>5004</v>
      </c>
      <c r="D43" s="1"/>
      <c r="E43" s="1"/>
      <c r="F43" s="312"/>
      <c r="G43" s="1"/>
      <c r="H43" s="1"/>
      <c r="I43" s="1"/>
    </row>
    <row r="44" spans="1:256">
      <c r="C44" s="750" t="s">
        <v>4847</v>
      </c>
      <c r="D44" s="750"/>
      <c r="E44" s="750"/>
      <c r="F44" s="751"/>
      <c r="G44" s="750"/>
      <c r="H44" s="750"/>
      <c r="I44" s="315"/>
      <c r="J44" s="948"/>
      <c r="K44" s="948"/>
      <c r="L44" s="948"/>
      <c r="M44" s="948"/>
      <c r="N44" s="948"/>
      <c r="O44" s="948"/>
      <c r="P44" s="948"/>
      <c r="Q44" s="948"/>
      <c r="R44" s="948"/>
      <c r="S44" s="948"/>
      <c r="T44" s="948"/>
      <c r="U44" s="948"/>
      <c r="V44" s="948" t="s">
        <v>4498</v>
      </c>
      <c r="W44" s="948"/>
      <c r="X44" s="948"/>
      <c r="Y44" s="948"/>
      <c r="Z44" s="948"/>
      <c r="AA44" s="948"/>
      <c r="AB44" s="948" t="s">
        <v>4498</v>
      </c>
      <c r="AC44" s="948"/>
      <c r="AD44" s="948"/>
      <c r="AE44" s="948"/>
      <c r="AF44" s="948"/>
      <c r="AG44" s="948"/>
      <c r="AH44" s="948" t="s">
        <v>4498</v>
      </c>
      <c r="AI44" s="948"/>
      <c r="AJ44" s="948"/>
      <c r="AK44" s="948"/>
      <c r="AL44" s="948"/>
      <c r="AM44" s="948"/>
      <c r="AN44" s="948" t="s">
        <v>4498</v>
      </c>
      <c r="AO44" s="948"/>
      <c r="AP44" s="948"/>
      <c r="AQ44" s="948"/>
      <c r="AR44" s="948"/>
      <c r="AS44" s="948"/>
      <c r="AT44" s="948" t="s">
        <v>4498</v>
      </c>
      <c r="AU44" s="948"/>
      <c r="AV44" s="948"/>
      <c r="AW44" s="948"/>
      <c r="AX44" s="948"/>
      <c r="AY44" s="948"/>
      <c r="AZ44" s="948" t="s">
        <v>4498</v>
      </c>
      <c r="BA44" s="948"/>
      <c r="BB44" s="948"/>
      <c r="BC44" s="948"/>
      <c r="BD44" s="948"/>
      <c r="BE44" s="948"/>
      <c r="BF44" s="948" t="s">
        <v>4498</v>
      </c>
      <c r="BG44" s="948"/>
      <c r="BH44" s="948"/>
      <c r="BI44" s="948"/>
      <c r="BJ44" s="948"/>
      <c r="BK44" s="948"/>
      <c r="BL44" s="948" t="s">
        <v>4498</v>
      </c>
      <c r="BM44" s="948"/>
      <c r="BN44" s="948"/>
      <c r="BO44" s="948"/>
      <c r="BP44" s="948"/>
      <c r="BQ44" s="948"/>
      <c r="BR44" s="948" t="s">
        <v>4498</v>
      </c>
      <c r="BS44" s="948"/>
      <c r="BT44" s="948"/>
      <c r="BU44" s="948"/>
      <c r="BV44" s="948"/>
      <c r="BW44" s="948"/>
      <c r="BX44" s="948" t="s">
        <v>4498</v>
      </c>
      <c r="BY44" s="948"/>
      <c r="BZ44" s="948"/>
      <c r="CA44" s="948"/>
      <c r="CB44" s="948"/>
      <c r="CC44" s="948"/>
      <c r="CD44" s="948" t="s">
        <v>4498</v>
      </c>
      <c r="CE44" s="948"/>
      <c r="CF44" s="948"/>
      <c r="CG44" s="948"/>
      <c r="CH44" s="948"/>
      <c r="CI44" s="948"/>
      <c r="CJ44" s="948" t="s">
        <v>4498</v>
      </c>
      <c r="CK44" s="948"/>
      <c r="CL44" s="948"/>
      <c r="CM44" s="948"/>
      <c r="CN44" s="948"/>
      <c r="CO44" s="948"/>
      <c r="CP44" s="948" t="s">
        <v>4498</v>
      </c>
      <c r="CQ44" s="948"/>
      <c r="CR44" s="948"/>
      <c r="CS44" s="948"/>
      <c r="CT44" s="948"/>
      <c r="CU44" s="948"/>
      <c r="CV44" s="948" t="s">
        <v>4498</v>
      </c>
      <c r="CW44" s="948"/>
      <c r="CX44" s="948"/>
      <c r="CY44" s="948"/>
      <c r="CZ44" s="948"/>
      <c r="DA44" s="948"/>
      <c r="DB44" s="948" t="s">
        <v>4498</v>
      </c>
      <c r="DC44" s="948"/>
      <c r="DD44" s="948"/>
      <c r="DE44" s="948"/>
      <c r="DF44" s="948"/>
      <c r="DG44" s="948"/>
      <c r="DH44" s="948" t="s">
        <v>4498</v>
      </c>
      <c r="DI44" s="948"/>
      <c r="DJ44" s="948"/>
      <c r="DK44" s="948"/>
      <c r="DL44" s="948"/>
      <c r="DM44" s="948"/>
      <c r="DN44" s="948" t="s">
        <v>4498</v>
      </c>
      <c r="DO44" s="948"/>
      <c r="DP44" s="948"/>
      <c r="DQ44" s="948"/>
      <c r="DR44" s="948"/>
      <c r="DS44" s="948"/>
      <c r="DT44" s="948" t="s">
        <v>4498</v>
      </c>
      <c r="DU44" s="948"/>
      <c r="DV44" s="948"/>
      <c r="DW44" s="948"/>
      <c r="DX44" s="948"/>
      <c r="DY44" s="948"/>
      <c r="DZ44" s="948" t="s">
        <v>4498</v>
      </c>
      <c r="EA44" s="948"/>
      <c r="EB44" s="948"/>
      <c r="EC44" s="948"/>
      <c r="ED44" s="948"/>
      <c r="EE44" s="948"/>
      <c r="EF44" s="948" t="s">
        <v>4498</v>
      </c>
      <c r="EG44" s="948"/>
      <c r="EH44" s="948"/>
      <c r="EI44" s="948"/>
      <c r="EJ44" s="948"/>
      <c r="EK44" s="948"/>
      <c r="EL44" s="948" t="s">
        <v>4498</v>
      </c>
      <c r="EM44" s="948"/>
      <c r="EN44" s="948"/>
      <c r="EO44" s="948"/>
      <c r="EP44" s="948"/>
      <c r="EQ44" s="948"/>
      <c r="ER44" s="948" t="s">
        <v>4498</v>
      </c>
      <c r="ES44" s="948"/>
      <c r="ET44" s="948"/>
      <c r="EU44" s="948"/>
      <c r="EV44" s="948"/>
      <c r="EW44" s="948"/>
      <c r="EX44" s="948" t="s">
        <v>4498</v>
      </c>
      <c r="EY44" s="948"/>
      <c r="EZ44" s="948"/>
      <c r="FA44" s="948"/>
      <c r="FB44" s="948"/>
      <c r="FC44" s="948"/>
      <c r="FD44" s="948" t="s">
        <v>4498</v>
      </c>
      <c r="FE44" s="948"/>
      <c r="FF44" s="948"/>
      <c r="FG44" s="948"/>
      <c r="FH44" s="948"/>
      <c r="FI44" s="948"/>
      <c r="FJ44" s="948" t="s">
        <v>4498</v>
      </c>
      <c r="FK44" s="948"/>
      <c r="FL44" s="948"/>
      <c r="FM44" s="948"/>
      <c r="FN44" s="948"/>
      <c r="FO44" s="948"/>
      <c r="FP44" s="948" t="s">
        <v>4498</v>
      </c>
      <c r="FQ44" s="948"/>
      <c r="FR44" s="948"/>
      <c r="FS44" s="948"/>
      <c r="FT44" s="948"/>
      <c r="FU44" s="948"/>
      <c r="FV44" s="948" t="s">
        <v>4498</v>
      </c>
      <c r="FW44" s="948"/>
      <c r="FX44" s="948"/>
      <c r="FY44" s="948"/>
      <c r="FZ44" s="948"/>
      <c r="GA44" s="948"/>
      <c r="GB44" s="948" t="s">
        <v>4498</v>
      </c>
      <c r="GC44" s="948"/>
      <c r="GD44" s="948"/>
      <c r="GE44" s="948"/>
      <c r="GF44" s="948"/>
      <c r="GG44" s="948"/>
      <c r="GH44" s="948" t="s">
        <v>4498</v>
      </c>
      <c r="GI44" s="948"/>
      <c r="GJ44" s="948"/>
      <c r="GK44" s="948"/>
      <c r="GL44" s="948"/>
      <c r="GM44" s="948"/>
      <c r="GN44" s="948" t="s">
        <v>4498</v>
      </c>
      <c r="GO44" s="948"/>
      <c r="GP44" s="948"/>
      <c r="GQ44" s="948"/>
      <c r="GR44" s="948"/>
      <c r="GS44" s="948"/>
      <c r="GT44" s="948" t="s">
        <v>4498</v>
      </c>
      <c r="GU44" s="948"/>
      <c r="GV44" s="948"/>
      <c r="GW44" s="948"/>
      <c r="GX44" s="948"/>
      <c r="GY44" s="948"/>
      <c r="GZ44" s="948" t="s">
        <v>4498</v>
      </c>
      <c r="HA44" s="948"/>
      <c r="HB44" s="948"/>
      <c r="HC44" s="948"/>
      <c r="HD44" s="948"/>
      <c r="HE44" s="948"/>
      <c r="HF44" s="948" t="s">
        <v>4498</v>
      </c>
      <c r="HG44" s="948"/>
      <c r="HH44" s="948"/>
      <c r="HI44" s="948"/>
      <c r="HJ44" s="948"/>
      <c r="HK44" s="948"/>
      <c r="HL44" s="948" t="s">
        <v>4498</v>
      </c>
      <c r="HM44" s="948"/>
      <c r="HN44" s="948"/>
      <c r="HO44" s="948"/>
      <c r="HP44" s="948"/>
      <c r="HQ44" s="948"/>
      <c r="HR44" s="948" t="s">
        <v>4498</v>
      </c>
      <c r="HS44" s="948"/>
      <c r="HT44" s="948"/>
      <c r="HU44" s="948"/>
      <c r="HV44" s="948"/>
      <c r="HW44" s="948"/>
      <c r="HX44" s="948" t="s">
        <v>4498</v>
      </c>
      <c r="HY44" s="948"/>
      <c r="HZ44" s="948"/>
      <c r="IA44" s="948"/>
      <c r="IB44" s="948"/>
      <c r="IC44" s="948"/>
      <c r="ID44" s="948" t="s">
        <v>4498</v>
      </c>
      <c r="IE44" s="948"/>
      <c r="IF44" s="948"/>
      <c r="IG44" s="948"/>
      <c r="IH44" s="948"/>
      <c r="II44" s="948"/>
      <c r="IJ44" s="948" t="s">
        <v>4498</v>
      </c>
      <c r="IK44" s="948"/>
      <c r="IL44" s="948"/>
      <c r="IM44" s="948"/>
      <c r="IN44" s="948"/>
      <c r="IO44" s="948"/>
      <c r="IP44" s="948" t="s">
        <v>4498</v>
      </c>
      <c r="IQ44" s="948"/>
      <c r="IR44" s="948"/>
      <c r="IS44" s="948"/>
    </row>
    <row r="45" spans="1:256">
      <c r="C45" s="1" t="s">
        <v>4931</v>
      </c>
      <c r="D45" s="1"/>
      <c r="E45" s="1"/>
      <c r="F45" s="312"/>
      <c r="G45" s="1"/>
      <c r="H45" s="1"/>
      <c r="I45" s="1"/>
      <c r="J45" s="948"/>
      <c r="K45" s="948"/>
      <c r="L45" s="948"/>
      <c r="M45" s="948"/>
      <c r="N45" s="948"/>
      <c r="O45" s="948"/>
      <c r="P45" s="948"/>
      <c r="Q45" s="948"/>
      <c r="R45" s="948"/>
      <c r="S45" s="948"/>
      <c r="T45" s="948"/>
      <c r="U45" s="948"/>
      <c r="V45" s="948" t="s">
        <v>5829</v>
      </c>
      <c r="W45" s="948"/>
      <c r="X45" s="948"/>
      <c r="Y45" s="948"/>
      <c r="Z45" s="948"/>
      <c r="AA45" s="948"/>
      <c r="AB45" s="948" t="s">
        <v>5829</v>
      </c>
      <c r="AC45" s="948"/>
      <c r="AD45" s="948"/>
      <c r="AE45" s="948"/>
      <c r="AF45" s="948"/>
      <c r="AG45" s="948"/>
      <c r="AH45" s="948" t="s">
        <v>5829</v>
      </c>
      <c r="AI45" s="948"/>
      <c r="AJ45" s="948"/>
      <c r="AK45" s="948"/>
      <c r="AL45" s="948"/>
      <c r="AM45" s="948"/>
      <c r="AN45" s="948" t="s">
        <v>5829</v>
      </c>
      <c r="AO45" s="948"/>
      <c r="AP45" s="948"/>
      <c r="AQ45" s="948"/>
      <c r="AR45" s="948"/>
      <c r="AS45" s="948"/>
      <c r="AT45" s="948" t="s">
        <v>5829</v>
      </c>
      <c r="AU45" s="948"/>
      <c r="AV45" s="948"/>
      <c r="AW45" s="948"/>
      <c r="AX45" s="948"/>
      <c r="AY45" s="948"/>
      <c r="AZ45" s="948" t="s">
        <v>5829</v>
      </c>
      <c r="BA45" s="948"/>
      <c r="BB45" s="948"/>
      <c r="BC45" s="948"/>
      <c r="BD45" s="948"/>
      <c r="BE45" s="948"/>
      <c r="BF45" s="948" t="s">
        <v>5829</v>
      </c>
      <c r="BG45" s="948"/>
      <c r="BH45" s="948"/>
      <c r="BI45" s="948"/>
      <c r="BJ45" s="948"/>
      <c r="BK45" s="948"/>
      <c r="BL45" s="948" t="s">
        <v>5829</v>
      </c>
      <c r="BM45" s="948"/>
      <c r="BN45" s="948"/>
      <c r="BO45" s="948"/>
      <c r="BP45" s="948"/>
      <c r="BQ45" s="948"/>
      <c r="BR45" s="948" t="s">
        <v>5829</v>
      </c>
      <c r="BS45" s="948"/>
      <c r="BT45" s="948"/>
      <c r="BU45" s="948"/>
      <c r="BV45" s="948"/>
      <c r="BW45" s="948"/>
      <c r="BX45" s="948" t="s">
        <v>5829</v>
      </c>
      <c r="BY45" s="948"/>
      <c r="BZ45" s="948"/>
      <c r="CA45" s="948"/>
      <c r="CB45" s="948"/>
      <c r="CC45" s="948"/>
      <c r="CD45" s="948" t="s">
        <v>5829</v>
      </c>
      <c r="CE45" s="948"/>
      <c r="CF45" s="948"/>
      <c r="CG45" s="948"/>
      <c r="CH45" s="948"/>
      <c r="CI45" s="948"/>
      <c r="CJ45" s="948" t="s">
        <v>5829</v>
      </c>
      <c r="CK45" s="948"/>
      <c r="CL45" s="948"/>
      <c r="CM45" s="948"/>
      <c r="CN45" s="948"/>
      <c r="CO45" s="948"/>
      <c r="CP45" s="948" t="s">
        <v>5829</v>
      </c>
      <c r="CQ45" s="948"/>
      <c r="CR45" s="948"/>
      <c r="CS45" s="948"/>
      <c r="CT45" s="948"/>
      <c r="CU45" s="948"/>
      <c r="CV45" s="948" t="s">
        <v>5829</v>
      </c>
      <c r="CW45" s="948"/>
      <c r="CX45" s="948"/>
      <c r="CY45" s="948"/>
      <c r="CZ45" s="948"/>
      <c r="DA45" s="948"/>
      <c r="DB45" s="948" t="s">
        <v>5829</v>
      </c>
      <c r="DC45" s="948"/>
      <c r="DD45" s="948"/>
      <c r="DE45" s="948"/>
      <c r="DF45" s="948"/>
      <c r="DG45" s="948"/>
      <c r="DH45" s="948" t="s">
        <v>5829</v>
      </c>
      <c r="DI45" s="948"/>
      <c r="DJ45" s="948"/>
      <c r="DK45" s="948"/>
      <c r="DL45" s="948"/>
      <c r="DM45" s="948"/>
      <c r="DN45" s="948" t="s">
        <v>5829</v>
      </c>
      <c r="DO45" s="948"/>
      <c r="DP45" s="948"/>
      <c r="DQ45" s="948"/>
      <c r="DR45" s="948"/>
      <c r="DS45" s="948"/>
      <c r="DT45" s="948" t="s">
        <v>5829</v>
      </c>
      <c r="DU45" s="948"/>
      <c r="DV45" s="948"/>
      <c r="DW45" s="948"/>
      <c r="DX45" s="948"/>
      <c r="DY45" s="948"/>
      <c r="DZ45" s="948" t="s">
        <v>5829</v>
      </c>
      <c r="EA45" s="948"/>
      <c r="EB45" s="948"/>
      <c r="EC45" s="948"/>
      <c r="ED45" s="948"/>
      <c r="EE45" s="948"/>
      <c r="EF45" s="948" t="s">
        <v>5829</v>
      </c>
      <c r="EG45" s="948"/>
      <c r="EH45" s="948"/>
      <c r="EI45" s="948"/>
      <c r="EJ45" s="948"/>
      <c r="EK45" s="948"/>
      <c r="EL45" s="948" t="s">
        <v>5829</v>
      </c>
      <c r="EM45" s="948"/>
      <c r="EN45" s="948"/>
      <c r="EO45" s="948"/>
      <c r="EP45" s="948"/>
      <c r="EQ45" s="948"/>
      <c r="ER45" s="948" t="s">
        <v>5829</v>
      </c>
      <c r="ES45" s="948"/>
      <c r="ET45" s="948"/>
      <c r="EU45" s="948"/>
      <c r="EV45" s="948"/>
      <c r="EW45" s="948"/>
      <c r="EX45" s="948" t="s">
        <v>5829</v>
      </c>
      <c r="EY45" s="948"/>
      <c r="EZ45" s="948"/>
      <c r="FA45" s="948"/>
      <c r="FB45" s="948"/>
      <c r="FC45" s="948"/>
      <c r="FD45" s="948" t="s">
        <v>5829</v>
      </c>
      <c r="FE45" s="948"/>
      <c r="FF45" s="948"/>
      <c r="FG45" s="948"/>
      <c r="FH45" s="948"/>
      <c r="FI45" s="948"/>
      <c r="FJ45" s="948" t="s">
        <v>5829</v>
      </c>
      <c r="FK45" s="948"/>
      <c r="FL45" s="948"/>
      <c r="FM45" s="948"/>
      <c r="FN45" s="948"/>
      <c r="FO45" s="948"/>
      <c r="FP45" s="948" t="s">
        <v>5829</v>
      </c>
      <c r="FQ45" s="948"/>
      <c r="FR45" s="948"/>
      <c r="FS45" s="948"/>
      <c r="FT45" s="948"/>
      <c r="FU45" s="948"/>
      <c r="FV45" s="948" t="s">
        <v>5829</v>
      </c>
      <c r="FW45" s="948"/>
      <c r="FX45" s="948"/>
      <c r="FY45" s="948"/>
      <c r="FZ45" s="948"/>
      <c r="GA45" s="948"/>
      <c r="GB45" s="948" t="s">
        <v>5829</v>
      </c>
      <c r="GC45" s="948"/>
      <c r="GD45" s="948"/>
      <c r="GE45" s="948"/>
      <c r="GF45" s="948"/>
      <c r="GG45" s="948"/>
      <c r="GH45" s="948" t="s">
        <v>5829</v>
      </c>
      <c r="GI45" s="948"/>
      <c r="GJ45" s="948"/>
      <c r="GK45" s="948"/>
      <c r="GL45" s="948"/>
      <c r="GM45" s="948"/>
      <c r="GN45" s="948" t="s">
        <v>5829</v>
      </c>
      <c r="GO45" s="948"/>
      <c r="GP45" s="948"/>
      <c r="GQ45" s="948"/>
      <c r="GR45" s="948"/>
      <c r="GS45" s="948"/>
      <c r="GT45" s="948" t="s">
        <v>5829</v>
      </c>
      <c r="GU45" s="948"/>
      <c r="GV45" s="948"/>
      <c r="GW45" s="948"/>
      <c r="GX45" s="948"/>
      <c r="GY45" s="948"/>
      <c r="GZ45" s="948" t="s">
        <v>5829</v>
      </c>
      <c r="HA45" s="948"/>
      <c r="HB45" s="948"/>
      <c r="HC45" s="948"/>
      <c r="HD45" s="948"/>
      <c r="HE45" s="948"/>
      <c r="HF45" s="948" t="s">
        <v>5829</v>
      </c>
      <c r="HG45" s="948"/>
      <c r="HH45" s="948"/>
      <c r="HI45" s="948"/>
      <c r="HJ45" s="948"/>
      <c r="HK45" s="948"/>
      <c r="HL45" s="948" t="s">
        <v>5829</v>
      </c>
      <c r="HM45" s="948"/>
      <c r="HN45" s="948"/>
      <c r="HO45" s="948"/>
      <c r="HP45" s="948"/>
      <c r="HQ45" s="948"/>
      <c r="HR45" s="948" t="s">
        <v>5829</v>
      </c>
      <c r="HS45" s="948"/>
      <c r="HT45" s="948"/>
      <c r="HU45" s="948"/>
      <c r="HV45" s="948"/>
      <c r="HW45" s="948"/>
      <c r="HX45" s="948" t="s">
        <v>5829</v>
      </c>
      <c r="HY45" s="948"/>
      <c r="HZ45" s="948"/>
      <c r="IA45" s="948"/>
      <c r="IB45" s="948"/>
      <c r="IC45" s="948"/>
      <c r="ID45" s="948" t="s">
        <v>5829</v>
      </c>
      <c r="IE45" s="948"/>
      <c r="IF45" s="948"/>
      <c r="IG45" s="948"/>
      <c r="IH45" s="948"/>
      <c r="II45" s="948"/>
      <c r="IJ45" s="948" t="s">
        <v>5829</v>
      </c>
      <c r="IK45" s="948"/>
      <c r="IL45" s="948"/>
      <c r="IM45" s="948"/>
      <c r="IN45" s="948"/>
      <c r="IO45" s="948"/>
      <c r="IP45" s="948" t="s">
        <v>5829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1286</v>
      </c>
      <c r="W46" s="948"/>
      <c r="X46" s="948"/>
      <c r="Y46" s="948"/>
      <c r="Z46" s="948"/>
      <c r="AA46" s="948"/>
      <c r="AB46" s="948" t="s">
        <v>1286</v>
      </c>
      <c r="AC46" s="948"/>
      <c r="AD46" s="948"/>
      <c r="AE46" s="948"/>
      <c r="AF46" s="948"/>
      <c r="AG46" s="948"/>
      <c r="AH46" s="948" t="s">
        <v>1286</v>
      </c>
      <c r="AI46" s="948"/>
      <c r="AJ46" s="948"/>
      <c r="AK46" s="948"/>
      <c r="AL46" s="948"/>
      <c r="AM46" s="948"/>
      <c r="AN46" s="948" t="s">
        <v>1286</v>
      </c>
      <c r="AO46" s="948"/>
      <c r="AP46" s="948"/>
      <c r="AQ46" s="948"/>
      <c r="AR46" s="948"/>
      <c r="AS46" s="948"/>
      <c r="AT46" s="948" t="s">
        <v>1286</v>
      </c>
      <c r="AU46" s="948"/>
      <c r="AV46" s="948"/>
      <c r="AW46" s="948"/>
      <c r="AX46" s="948"/>
      <c r="AY46" s="948"/>
      <c r="AZ46" s="948" t="s">
        <v>1286</v>
      </c>
      <c r="BA46" s="948"/>
      <c r="BB46" s="948"/>
      <c r="BC46" s="948"/>
      <c r="BD46" s="948"/>
      <c r="BE46" s="948"/>
      <c r="BF46" s="948" t="s">
        <v>1286</v>
      </c>
      <c r="BG46" s="948"/>
      <c r="BH46" s="948"/>
      <c r="BI46" s="948"/>
      <c r="BJ46" s="948"/>
      <c r="BK46" s="948"/>
      <c r="BL46" s="948" t="s">
        <v>1286</v>
      </c>
      <c r="BM46" s="948"/>
      <c r="BN46" s="948"/>
      <c r="BO46" s="948"/>
      <c r="BP46" s="948"/>
      <c r="BQ46" s="948"/>
      <c r="BR46" s="948" t="s">
        <v>1286</v>
      </c>
      <c r="BS46" s="948"/>
      <c r="BT46" s="948"/>
      <c r="BU46" s="948"/>
      <c r="BV46" s="948"/>
      <c r="BW46" s="948"/>
      <c r="BX46" s="948" t="s">
        <v>1286</v>
      </c>
      <c r="BY46" s="948"/>
      <c r="BZ46" s="948"/>
      <c r="CA46" s="948"/>
      <c r="CB46" s="948"/>
      <c r="CC46" s="948"/>
      <c r="CD46" s="948" t="s">
        <v>1286</v>
      </c>
      <c r="CE46" s="948"/>
      <c r="CF46" s="948"/>
      <c r="CG46" s="948"/>
      <c r="CH46" s="948"/>
      <c r="CI46" s="948"/>
      <c r="CJ46" s="948" t="s">
        <v>1286</v>
      </c>
      <c r="CK46" s="948"/>
      <c r="CL46" s="948"/>
      <c r="CM46" s="948"/>
      <c r="CN46" s="948"/>
      <c r="CO46" s="948"/>
      <c r="CP46" s="948" t="s">
        <v>1286</v>
      </c>
      <c r="CQ46" s="948"/>
      <c r="CR46" s="948"/>
      <c r="CS46" s="948"/>
      <c r="CT46" s="948"/>
      <c r="CU46" s="948"/>
      <c r="CV46" s="948" t="s">
        <v>1286</v>
      </c>
      <c r="CW46" s="948"/>
      <c r="CX46" s="948"/>
      <c r="CY46" s="948"/>
      <c r="CZ46" s="948"/>
      <c r="DA46" s="948"/>
      <c r="DB46" s="948" t="s">
        <v>1286</v>
      </c>
      <c r="DC46" s="948"/>
      <c r="DD46" s="948"/>
      <c r="DE46" s="948"/>
      <c r="DF46" s="948"/>
      <c r="DG46" s="948"/>
      <c r="DH46" s="948" t="s">
        <v>1286</v>
      </c>
      <c r="DI46" s="948"/>
      <c r="DJ46" s="948"/>
      <c r="DK46" s="948"/>
      <c r="DL46" s="948"/>
      <c r="DM46" s="948"/>
      <c r="DN46" s="948" t="s">
        <v>1286</v>
      </c>
      <c r="DO46" s="948"/>
      <c r="DP46" s="948"/>
      <c r="DQ46" s="948"/>
      <c r="DR46" s="948"/>
      <c r="DS46" s="948"/>
      <c r="DT46" s="948" t="s">
        <v>1286</v>
      </c>
      <c r="DU46" s="948"/>
      <c r="DV46" s="948"/>
      <c r="DW46" s="948"/>
      <c r="DX46" s="948"/>
      <c r="DY46" s="948"/>
      <c r="DZ46" s="948" t="s">
        <v>1286</v>
      </c>
      <c r="EA46" s="948"/>
      <c r="EB46" s="948"/>
      <c r="EC46" s="948"/>
      <c r="ED46" s="948"/>
      <c r="EE46" s="948"/>
      <c r="EF46" s="948" t="s">
        <v>1286</v>
      </c>
      <c r="EG46" s="948"/>
      <c r="EH46" s="948"/>
      <c r="EI46" s="948"/>
      <c r="EJ46" s="948"/>
      <c r="EK46" s="948"/>
      <c r="EL46" s="948" t="s">
        <v>1286</v>
      </c>
      <c r="EM46" s="948"/>
      <c r="EN46" s="948"/>
      <c r="EO46" s="948"/>
      <c r="EP46" s="948"/>
      <c r="EQ46" s="948"/>
      <c r="ER46" s="948" t="s">
        <v>1286</v>
      </c>
      <c r="ES46" s="948"/>
      <c r="ET46" s="948"/>
      <c r="EU46" s="948"/>
      <c r="EV46" s="948"/>
      <c r="EW46" s="948"/>
      <c r="EX46" s="948" t="s">
        <v>1286</v>
      </c>
      <c r="EY46" s="948"/>
      <c r="EZ46" s="948"/>
      <c r="FA46" s="948"/>
      <c r="FB46" s="948"/>
      <c r="FC46" s="948"/>
      <c r="FD46" s="948" t="s">
        <v>1286</v>
      </c>
      <c r="FE46" s="948"/>
      <c r="FF46" s="948"/>
      <c r="FG46" s="948"/>
      <c r="FH46" s="948"/>
      <c r="FI46" s="948"/>
      <c r="FJ46" s="948" t="s">
        <v>1286</v>
      </c>
      <c r="FK46" s="948"/>
      <c r="FL46" s="948"/>
      <c r="FM46" s="948"/>
      <c r="FN46" s="948"/>
      <c r="FO46" s="948"/>
      <c r="FP46" s="948" t="s">
        <v>1286</v>
      </c>
      <c r="FQ46" s="948"/>
      <c r="FR46" s="948"/>
      <c r="FS46" s="948"/>
      <c r="FT46" s="948"/>
      <c r="FU46" s="948"/>
      <c r="FV46" s="948" t="s">
        <v>1286</v>
      </c>
      <c r="FW46" s="948"/>
      <c r="FX46" s="948"/>
      <c r="FY46" s="948"/>
      <c r="FZ46" s="948"/>
      <c r="GA46" s="948"/>
      <c r="GB46" s="948" t="s">
        <v>1286</v>
      </c>
      <c r="GC46" s="948"/>
      <c r="GD46" s="948"/>
      <c r="GE46" s="948"/>
      <c r="GF46" s="948"/>
      <c r="GG46" s="948"/>
      <c r="GH46" s="948" t="s">
        <v>1286</v>
      </c>
      <c r="GI46" s="948"/>
      <c r="GJ46" s="948"/>
      <c r="GK46" s="948"/>
      <c r="GL46" s="948"/>
      <c r="GM46" s="948"/>
      <c r="GN46" s="948" t="s">
        <v>1286</v>
      </c>
      <c r="GO46" s="948"/>
      <c r="GP46" s="948"/>
      <c r="GQ46" s="948"/>
      <c r="GR46" s="948"/>
      <c r="GS46" s="948"/>
      <c r="GT46" s="948" t="s">
        <v>1286</v>
      </c>
      <c r="GU46" s="948"/>
      <c r="GV46" s="948"/>
      <c r="GW46" s="948"/>
      <c r="GX46" s="948"/>
      <c r="GY46" s="948"/>
      <c r="GZ46" s="948" t="s">
        <v>1286</v>
      </c>
      <c r="HA46" s="948"/>
      <c r="HB46" s="948"/>
      <c r="HC46" s="948"/>
      <c r="HD46" s="948"/>
      <c r="HE46" s="948"/>
      <c r="HF46" s="948" t="s">
        <v>1286</v>
      </c>
      <c r="HG46" s="948"/>
      <c r="HH46" s="948"/>
      <c r="HI46" s="948"/>
      <c r="HJ46" s="948"/>
      <c r="HK46" s="948"/>
      <c r="HL46" s="948" t="s">
        <v>1286</v>
      </c>
      <c r="HM46" s="948"/>
      <c r="HN46" s="948"/>
      <c r="HO46" s="948"/>
      <c r="HP46" s="948"/>
      <c r="HQ46" s="948"/>
      <c r="HR46" s="948" t="s">
        <v>1286</v>
      </c>
      <c r="HS46" s="948"/>
      <c r="HT46" s="948"/>
      <c r="HU46" s="948"/>
      <c r="HV46" s="948"/>
      <c r="HW46" s="948"/>
      <c r="HX46" s="948" t="s">
        <v>1286</v>
      </c>
      <c r="HY46" s="948"/>
      <c r="HZ46" s="948"/>
      <c r="IA46" s="948"/>
      <c r="IB46" s="948"/>
      <c r="IC46" s="948"/>
      <c r="ID46" s="948" t="s">
        <v>1286</v>
      </c>
      <c r="IE46" s="948"/>
      <c r="IF46" s="948"/>
      <c r="IG46" s="948"/>
      <c r="IH46" s="948"/>
      <c r="II46" s="948"/>
      <c r="IJ46" s="948" t="s">
        <v>1286</v>
      </c>
      <c r="IK46" s="948"/>
      <c r="IL46" s="948"/>
      <c r="IM46" s="948"/>
      <c r="IN46" s="948"/>
      <c r="IO46" s="948"/>
      <c r="IP46" s="948" t="s">
        <v>1286</v>
      </c>
      <c r="IQ46" s="948"/>
      <c r="IR46" s="948"/>
      <c r="IS46" s="948"/>
      <c r="IT46" s="948"/>
      <c r="IU46" s="948"/>
      <c r="IV46" s="1" t="s">
        <v>1286</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30">
    <mergeCell ref="BF45:BK45"/>
    <mergeCell ref="CV44:DA44"/>
    <mergeCell ref="CP44:CU44"/>
    <mergeCell ref="CP45:CU45"/>
    <mergeCell ref="CV45:DA45"/>
    <mergeCell ref="CD44:CI44"/>
    <mergeCell ref="BL44:BQ44"/>
    <mergeCell ref="BX45:CC45"/>
    <mergeCell ref="CJ45:CO45"/>
    <mergeCell ref="C1:G1"/>
    <mergeCell ref="C12:D12"/>
    <mergeCell ref="C13:E13"/>
    <mergeCell ref="C14:D14"/>
    <mergeCell ref="AH44:AM44"/>
    <mergeCell ref="AZ45:BE45"/>
    <mergeCell ref="AT45:AY45"/>
    <mergeCell ref="C15:D15"/>
    <mergeCell ref="C16:E16"/>
    <mergeCell ref="J45:O45"/>
    <mergeCell ref="C18:F18"/>
    <mergeCell ref="C19:G19"/>
    <mergeCell ref="AN45:AS45"/>
    <mergeCell ref="P45:U45"/>
    <mergeCell ref="V44:AA44"/>
    <mergeCell ref="AB44:AG44"/>
    <mergeCell ref="V45:AA45"/>
    <mergeCell ref="AH45:AM45"/>
    <mergeCell ref="AB45:AG45"/>
    <mergeCell ref="HL45:HQ45"/>
    <mergeCell ref="GT45:GY45"/>
    <mergeCell ref="GZ45:HE45"/>
    <mergeCell ref="GH45:GM45"/>
    <mergeCell ref="GN45:GS45"/>
    <mergeCell ref="BR45:BW45"/>
    <mergeCell ref="ER45:EW45"/>
    <mergeCell ref="AZ44:BE44"/>
    <mergeCell ref="BF44:BK44"/>
    <mergeCell ref="DB44:DG44"/>
    <mergeCell ref="ID44:II44"/>
    <mergeCell ref="HF44:HK44"/>
    <mergeCell ref="HR44:HW44"/>
    <mergeCell ref="CJ44:CO44"/>
    <mergeCell ref="CD45:CI45"/>
    <mergeCell ref="BR44:BW44"/>
    <mergeCell ref="BX44:CC44"/>
    <mergeCell ref="BL45:BQ45"/>
    <mergeCell ref="IJ44:IO44"/>
    <mergeCell ref="J44:O44"/>
    <mergeCell ref="AT44:AY44"/>
    <mergeCell ref="AN44:AS44"/>
    <mergeCell ref="P44:U44"/>
    <mergeCell ref="GZ44:HE44"/>
    <mergeCell ref="IJ46:IO46"/>
    <mergeCell ref="ID46:II46"/>
    <mergeCell ref="ID45:II45"/>
    <mergeCell ref="DN46:DS46"/>
    <mergeCell ref="HX44:IC44"/>
    <mergeCell ref="HF46:HK46"/>
    <mergeCell ref="GT44:GY44"/>
    <mergeCell ref="HR45:HW45"/>
    <mergeCell ref="DH45:DM45"/>
    <mergeCell ref="DH44:DM44"/>
    <mergeCell ref="DB45:DG45"/>
    <mergeCell ref="DN44:DS44"/>
    <mergeCell ref="DN45:DS45"/>
    <mergeCell ref="EF44:EK44"/>
    <mergeCell ref="DZ44:EE44"/>
    <mergeCell ref="IP44:IS44"/>
    <mergeCell ref="IJ45:IO45"/>
    <mergeCell ref="IP45:IS45"/>
    <mergeCell ref="HF45:HK45"/>
    <mergeCell ref="HX46:IC46"/>
    <mergeCell ref="HR46:HW46"/>
    <mergeCell ref="HL46:HQ46"/>
    <mergeCell ref="HL44:HQ44"/>
    <mergeCell ref="HX45:IC45"/>
    <mergeCell ref="IP46:IU46"/>
    <mergeCell ref="FV45:GA45"/>
    <mergeCell ref="FJ45:FO45"/>
    <mergeCell ref="DT44:DY44"/>
    <mergeCell ref="DT45:DY45"/>
    <mergeCell ref="DZ45:EE45"/>
    <mergeCell ref="FP45:FU45"/>
    <mergeCell ref="EX45:FC45"/>
    <mergeCell ref="EL45:EQ45"/>
    <mergeCell ref="FD44:FI44"/>
    <mergeCell ref="FP44:FU44"/>
    <mergeCell ref="GB44:GG44"/>
    <mergeCell ref="GH44:GM44"/>
    <mergeCell ref="FJ44:FO44"/>
    <mergeCell ref="GN44:GS44"/>
    <mergeCell ref="FV44:GA44"/>
    <mergeCell ref="EL44:EQ44"/>
    <mergeCell ref="EX44:FC44"/>
    <mergeCell ref="ER44:EW44"/>
    <mergeCell ref="DH46:DM46"/>
    <mergeCell ref="DB46:DG46"/>
    <mergeCell ref="ER46:EW46"/>
    <mergeCell ref="DT46:DY46"/>
    <mergeCell ref="DZ46:EE46"/>
    <mergeCell ref="CV46:DA46"/>
    <mergeCell ref="GB45:GG45"/>
    <mergeCell ref="FJ46:FO46"/>
    <mergeCell ref="EF46:EK46"/>
    <mergeCell ref="FP46:FU46"/>
    <mergeCell ref="FD46:FI46"/>
    <mergeCell ref="EX46:FC46"/>
    <mergeCell ref="EL46:EQ46"/>
    <mergeCell ref="FV46:GA46"/>
    <mergeCell ref="EF45:EK45"/>
    <mergeCell ref="FD45:FI45"/>
    <mergeCell ref="GZ46:HE46"/>
    <mergeCell ref="GB46:GG46"/>
    <mergeCell ref="GT46:GY46"/>
    <mergeCell ref="GH46:GM46"/>
    <mergeCell ref="GN46:GS46"/>
    <mergeCell ref="P46:U46"/>
    <mergeCell ref="V46:AA46"/>
    <mergeCell ref="AB46:AG46"/>
    <mergeCell ref="AH46:AM46"/>
    <mergeCell ref="CP46:CU46"/>
    <mergeCell ref="AN46:AS46"/>
    <mergeCell ref="AT46:AY46"/>
    <mergeCell ref="AZ46:BE46"/>
    <mergeCell ref="CD46:CI46"/>
    <mergeCell ref="CJ46:CO46"/>
    <mergeCell ref="BL46:BQ46"/>
    <mergeCell ref="BF46:BK46"/>
    <mergeCell ref="BX46:CC46"/>
    <mergeCell ref="BR46:B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5" zoomScale="125" workbookViewId="0">
      <selection activeCell="D44" sqref="D4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4824</v>
      </c>
      <c r="G2" s="22"/>
    </row>
    <row r="3" spans="1:8">
      <c r="A3" s="267" t="s">
        <v>1050</v>
      </c>
      <c r="G3" s="31">
        <v>40611</v>
      </c>
    </row>
    <row r="4" spans="1:8">
      <c r="A4" s="267" t="s">
        <v>1051</v>
      </c>
      <c r="G4" s="24" t="s">
        <v>1092</v>
      </c>
    </row>
    <row r="5" spans="1:8">
      <c r="A5" s="267" t="s">
        <v>2035</v>
      </c>
    </row>
    <row r="6" spans="1:8">
      <c r="C6" s="49" t="s">
        <v>1337</v>
      </c>
      <c r="D6" s="173"/>
      <c r="E6" s="173"/>
      <c r="F6" s="248"/>
      <c r="G6" s="46"/>
      <c r="H6" s="199"/>
    </row>
    <row r="7" spans="1:8">
      <c r="C7" s="269" t="s">
        <v>361</v>
      </c>
      <c r="D7" s="174" t="s">
        <v>1111</v>
      </c>
      <c r="E7" s="174"/>
      <c r="F7" s="249"/>
      <c r="G7" s="48"/>
      <c r="H7" s="199"/>
    </row>
    <row r="8" spans="1:8">
      <c r="A8" s="267" t="s">
        <v>883</v>
      </c>
      <c r="C8" s="269" t="s">
        <v>477</v>
      </c>
      <c r="D8" s="174" t="s">
        <v>1112</v>
      </c>
      <c r="E8" s="722"/>
      <c r="F8" s="249"/>
      <c r="G8" s="270"/>
      <c r="H8" s="199"/>
    </row>
    <row r="9" spans="1:8">
      <c r="A9" s="267" t="s">
        <v>4738</v>
      </c>
      <c r="C9" s="269" t="s">
        <v>856</v>
      </c>
      <c r="D9" s="174" t="s">
        <v>845</v>
      </c>
      <c r="E9" s="722"/>
      <c r="F9" s="249"/>
      <c r="G9" s="270"/>
      <c r="H9" s="199"/>
    </row>
    <row r="10" spans="1:8">
      <c r="A10" s="267" t="s">
        <v>876</v>
      </c>
      <c r="C10" s="272"/>
      <c r="E10" s="722"/>
      <c r="F10" s="249"/>
      <c r="G10" s="270"/>
      <c r="H10" s="199"/>
    </row>
    <row r="11" spans="1:8">
      <c r="A11" s="267" t="s">
        <v>503</v>
      </c>
      <c r="C11" s="47" t="s">
        <v>733</v>
      </c>
      <c r="D11" s="199"/>
      <c r="E11" s="199"/>
      <c r="F11" s="273"/>
      <c r="G11" s="270"/>
      <c r="H11" s="199"/>
    </row>
    <row r="12" spans="1:8">
      <c r="A12" s="267" t="s">
        <v>734</v>
      </c>
      <c r="C12" s="47" t="s">
        <v>1084</v>
      </c>
      <c r="D12" s="174"/>
      <c r="E12" s="174"/>
      <c r="F12" s="249"/>
      <c r="G12" s="270"/>
      <c r="H12" s="199"/>
    </row>
    <row r="13" spans="1:8">
      <c r="C13" s="47" t="s">
        <v>1074</v>
      </c>
      <c r="D13" s="199"/>
      <c r="E13" s="199"/>
      <c r="F13" s="273"/>
      <c r="G13" s="270"/>
      <c r="H13" s="199"/>
    </row>
    <row r="14" spans="1:8">
      <c r="A14" s="274"/>
      <c r="C14" s="47" t="s">
        <v>1309</v>
      </c>
      <c r="D14" s="199"/>
      <c r="E14" s="199"/>
      <c r="F14" s="273"/>
      <c r="G14" s="275"/>
      <c r="H14" s="199"/>
    </row>
    <row r="15" spans="1:8">
      <c r="A15" s="274" t="s">
        <v>806</v>
      </c>
      <c r="C15" s="272" t="s">
        <v>807</v>
      </c>
      <c r="D15" s="199"/>
      <c r="E15" s="199"/>
      <c r="F15" s="273"/>
      <c r="G15" s="270"/>
      <c r="H15" s="199"/>
    </row>
    <row r="16" spans="1:8">
      <c r="A16" s="538" t="s">
        <v>1335</v>
      </c>
      <c r="C16" s="272" t="s">
        <v>515</v>
      </c>
      <c r="D16" s="199"/>
      <c r="E16" s="199"/>
      <c r="F16" s="273"/>
      <c r="G16" s="270"/>
      <c r="H16" s="199"/>
    </row>
    <row r="17" spans="1:8">
      <c r="C17" s="272"/>
      <c r="D17" s="199"/>
      <c r="E17" s="199"/>
      <c r="F17" s="273"/>
      <c r="G17" s="270"/>
      <c r="H17" s="199"/>
    </row>
    <row r="18" spans="1:8">
      <c r="C18" s="276" t="s">
        <v>1400</v>
      </c>
      <c r="D18" s="277"/>
      <c r="E18" s="277"/>
      <c r="F18" s="278"/>
      <c r="G18" s="279"/>
      <c r="H18" s="199"/>
    </row>
    <row r="19" spans="1:8">
      <c r="A19" s="267" t="s">
        <v>1967</v>
      </c>
      <c r="C19" s="950"/>
      <c r="D19" s="950"/>
      <c r="E19" s="950"/>
      <c r="F19" s="950"/>
      <c r="G19" s="950"/>
    </row>
    <row r="20" spans="1:8">
      <c r="A20" s="274" t="s">
        <v>145</v>
      </c>
      <c r="C20" s="274"/>
      <c r="D20" s="274"/>
      <c r="E20" s="274"/>
      <c r="F20" s="280"/>
    </row>
    <row r="21" spans="1:8">
      <c r="A21" s="777"/>
      <c r="C21" s="274"/>
      <c r="D21" s="274"/>
      <c r="E21" s="274"/>
      <c r="F21" s="280"/>
    </row>
    <row r="22" spans="1:8" s="286" customFormat="1" ht="16" customHeight="1">
      <c r="A22" s="282"/>
      <c r="B22" s="18"/>
      <c r="C22" s="8"/>
      <c r="D22" s="8"/>
      <c r="E22" s="8"/>
      <c r="F22" s="283"/>
      <c r="G22" s="284"/>
      <c r="H22" s="285"/>
    </row>
    <row r="23" spans="1:8" ht="29" customHeight="1">
      <c r="A23" s="287" t="s">
        <v>1071</v>
      </c>
      <c r="B23" s="30" t="s">
        <v>1303</v>
      </c>
      <c r="C23" s="30" t="s">
        <v>1304</v>
      </c>
      <c r="D23" s="513" t="s">
        <v>794</v>
      </c>
      <c r="E23" s="30" t="s">
        <v>1306</v>
      </c>
      <c r="F23" s="253" t="s">
        <v>1307</v>
      </c>
      <c r="G23" s="30" t="s">
        <v>296</v>
      </c>
      <c r="H23" s="13"/>
    </row>
    <row r="24" spans="1:8">
      <c r="A24" s="288">
        <v>40622</v>
      </c>
      <c r="B24" s="289" t="s">
        <v>2615</v>
      </c>
      <c r="C24" s="290">
        <v>210</v>
      </c>
      <c r="D24" s="291">
        <v>3.5</v>
      </c>
      <c r="E24" s="290">
        <f>C24*D24</f>
        <v>735</v>
      </c>
      <c r="F24" s="233">
        <v>0.25</v>
      </c>
      <c r="G24" s="223">
        <f t="shared" ref="G24:G39" si="0">E24*(1-F24)</f>
        <v>551.25</v>
      </c>
      <c r="H24" s="13"/>
    </row>
    <row r="25" spans="1:8">
      <c r="A25" s="23"/>
      <c r="B25" s="289" t="s">
        <v>530</v>
      </c>
      <c r="C25" s="290"/>
      <c r="D25" s="291"/>
      <c r="E25" s="290"/>
      <c r="F25" s="292"/>
      <c r="G25" s="223">
        <f t="shared" si="0"/>
        <v>0</v>
      </c>
      <c r="H25" s="178"/>
    </row>
    <row r="26" spans="1:8">
      <c r="A26" s="293"/>
      <c r="B26" s="294" t="s">
        <v>531</v>
      </c>
      <c r="C26" s="290"/>
      <c r="D26" s="291"/>
      <c r="E26" s="290"/>
      <c r="F26" s="292"/>
      <c r="G26" s="223">
        <f t="shared" si="0"/>
        <v>0</v>
      </c>
      <c r="H26" s="178"/>
    </row>
    <row r="27" spans="1:8">
      <c r="A27" s="293"/>
      <c r="B27" s="294" t="s">
        <v>660</v>
      </c>
      <c r="C27" s="290"/>
      <c r="D27" s="291"/>
      <c r="E27" s="290"/>
      <c r="F27" s="292"/>
      <c r="G27" s="223">
        <f t="shared" si="0"/>
        <v>0</v>
      </c>
      <c r="H27" s="178"/>
    </row>
    <row r="28" spans="1:8">
      <c r="A28" s="293"/>
      <c r="B28" s="294" t="s">
        <v>650</v>
      </c>
      <c r="C28" s="290"/>
      <c r="D28" s="291"/>
      <c r="E28" s="290"/>
      <c r="F28" s="292"/>
      <c r="G28" s="223">
        <f t="shared" si="0"/>
        <v>0</v>
      </c>
      <c r="H28" s="178"/>
    </row>
    <row r="29" spans="1:8">
      <c r="A29" s="293"/>
      <c r="B29" s="294" t="s">
        <v>1028</v>
      </c>
      <c r="C29" s="290"/>
      <c r="D29" s="291"/>
      <c r="E29" s="290"/>
      <c r="F29" s="292"/>
      <c r="G29" s="223">
        <f t="shared" si="0"/>
        <v>0</v>
      </c>
      <c r="H29" s="178"/>
    </row>
    <row r="30" spans="1:8">
      <c r="A30" s="293"/>
      <c r="B30" s="294" t="s">
        <v>528</v>
      </c>
      <c r="C30" s="290"/>
      <c r="D30" s="291"/>
      <c r="E30" s="290"/>
      <c r="F30" s="292"/>
      <c r="G30" s="223">
        <f t="shared" si="0"/>
        <v>0</v>
      </c>
      <c r="H30" s="178"/>
    </row>
    <row r="31" spans="1:8">
      <c r="A31" s="293"/>
      <c r="B31" s="294" t="s">
        <v>529</v>
      </c>
      <c r="C31" s="290"/>
      <c r="D31" s="291"/>
      <c r="E31" s="290"/>
      <c r="F31" s="292"/>
      <c r="G31" s="223">
        <f t="shared" si="0"/>
        <v>0</v>
      </c>
      <c r="H31" s="178"/>
    </row>
    <row r="32" spans="1:8">
      <c r="A32" s="293"/>
      <c r="B32" s="294" t="s">
        <v>1059</v>
      </c>
      <c r="C32" s="290"/>
      <c r="D32" s="291"/>
      <c r="E32" s="290"/>
      <c r="F32" s="292"/>
      <c r="G32" s="223">
        <f t="shared" si="0"/>
        <v>0</v>
      </c>
      <c r="H32" s="178"/>
    </row>
    <row r="33" spans="1:253">
      <c r="A33" s="293"/>
      <c r="B33" s="294" t="s">
        <v>696</v>
      </c>
      <c r="C33" s="295">
        <v>75</v>
      </c>
      <c r="D33" s="296">
        <v>2</v>
      </c>
      <c r="E33" s="290">
        <f>C33*D33</f>
        <v>150</v>
      </c>
      <c r="F33" s="297"/>
      <c r="G33" s="223">
        <f t="shared" si="0"/>
        <v>150</v>
      </c>
      <c r="H33" s="178"/>
    </row>
    <row r="34" spans="1:253">
      <c r="A34" s="293"/>
      <c r="B34" s="294" t="s">
        <v>735</v>
      </c>
      <c r="C34" s="290">
        <v>35</v>
      </c>
      <c r="D34" s="291">
        <v>5.5</v>
      </c>
      <c r="E34" s="290">
        <f>C34*D34</f>
        <v>192.5</v>
      </c>
      <c r="F34" s="292"/>
      <c r="G34" s="223">
        <f t="shared" si="0"/>
        <v>192.5</v>
      </c>
      <c r="H34" s="13"/>
    </row>
    <row r="35" spans="1:253">
      <c r="A35" s="293"/>
      <c r="B35" s="294" t="s">
        <v>992</v>
      </c>
      <c r="C35" s="290">
        <v>300</v>
      </c>
      <c r="D35" s="296" t="s">
        <v>4882</v>
      </c>
      <c r="E35" s="290">
        <v>300</v>
      </c>
      <c r="F35" s="297"/>
      <c r="G35" s="223">
        <f t="shared" si="0"/>
        <v>300</v>
      </c>
      <c r="H35" s="13"/>
    </row>
    <row r="36" spans="1:253">
      <c r="A36" s="293"/>
      <c r="B36" s="294" t="s">
        <v>2174</v>
      </c>
      <c r="C36" s="290">
        <v>40</v>
      </c>
      <c r="D36" s="291">
        <v>2</v>
      </c>
      <c r="E36" s="290">
        <f>C36*D36</f>
        <v>80</v>
      </c>
      <c r="F36" s="297"/>
      <c r="G36" s="223">
        <f t="shared" si="0"/>
        <v>80</v>
      </c>
      <c r="H36" s="13"/>
    </row>
    <row r="37" spans="1:253">
      <c r="A37" s="293"/>
      <c r="B37" s="294" t="s">
        <v>993</v>
      </c>
      <c r="C37" s="352"/>
      <c r="D37" s="291"/>
      <c r="E37" s="290"/>
      <c r="F37" s="292"/>
      <c r="G37" s="223">
        <f t="shared" si="0"/>
        <v>0</v>
      </c>
      <c r="H37" s="13"/>
    </row>
    <row r="38" spans="1:253">
      <c r="A38" s="293"/>
      <c r="B38" s="457" t="s">
        <v>872</v>
      </c>
      <c r="C38" s="352"/>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1081</v>
      </c>
      <c r="C40" s="304"/>
      <c r="D40" s="304"/>
      <c r="E40" s="226">
        <f>SUM(E24:E39)</f>
        <v>1457.5</v>
      </c>
      <c r="F40" s="226"/>
      <c r="G40" s="226">
        <f>SUM(G24:G39)</f>
        <v>1273.75</v>
      </c>
      <c r="H40" s="307"/>
    </row>
    <row r="42" spans="1:253">
      <c r="C42" s="309" t="s">
        <v>5106</v>
      </c>
      <c r="D42" s="226">
        <v>643.75</v>
      </c>
      <c r="E42" s="310"/>
      <c r="F42" s="311"/>
    </row>
    <row r="43" spans="1:253">
      <c r="C43" s="309" t="s">
        <v>514</v>
      </c>
      <c r="D43" s="351">
        <f>G40-D42</f>
        <v>630</v>
      </c>
      <c r="E43" s="310"/>
      <c r="F43" s="311"/>
    </row>
    <row r="45" spans="1:253">
      <c r="C45" s="1" t="s">
        <v>983</v>
      </c>
      <c r="D45" s="1"/>
      <c r="E45" s="1"/>
      <c r="F45" s="312"/>
      <c r="G45" s="1"/>
      <c r="H45" s="1"/>
      <c r="I45" s="1"/>
    </row>
    <row r="46" spans="1:253">
      <c r="C46" s="1" t="s">
        <v>334</v>
      </c>
      <c r="D46" s="1"/>
      <c r="E46" s="1"/>
      <c r="F46" s="312"/>
      <c r="G46" s="1"/>
      <c r="H46" s="1"/>
      <c r="I46" s="1"/>
    </row>
    <row r="47" spans="1:253">
      <c r="C47" s="778" t="s">
        <v>1234</v>
      </c>
      <c r="D47" s="778"/>
      <c r="E47" s="778"/>
      <c r="F47" s="779"/>
      <c r="G47" s="778"/>
      <c r="H47" s="778"/>
      <c r="I47" s="315"/>
      <c r="J47" s="948"/>
      <c r="K47" s="948"/>
      <c r="L47" s="948"/>
      <c r="M47" s="948"/>
      <c r="N47" s="948"/>
      <c r="O47" s="948"/>
      <c r="P47" s="948"/>
      <c r="Q47" s="948"/>
      <c r="R47" s="948"/>
      <c r="S47" s="948"/>
      <c r="T47" s="948"/>
      <c r="U47" s="948"/>
      <c r="V47" s="948" t="s">
        <v>858</v>
      </c>
      <c r="W47" s="948"/>
      <c r="X47" s="948"/>
      <c r="Y47" s="948"/>
      <c r="Z47" s="948"/>
      <c r="AA47" s="948"/>
      <c r="AB47" s="948" t="s">
        <v>983</v>
      </c>
      <c r="AC47" s="948"/>
      <c r="AD47" s="948"/>
      <c r="AE47" s="948"/>
      <c r="AF47" s="948"/>
      <c r="AG47" s="948"/>
      <c r="AH47" s="948" t="s">
        <v>983</v>
      </c>
      <c r="AI47" s="948"/>
      <c r="AJ47" s="948"/>
      <c r="AK47" s="948"/>
      <c r="AL47" s="948"/>
      <c r="AM47" s="948"/>
      <c r="AN47" s="948" t="s">
        <v>983</v>
      </c>
      <c r="AO47" s="948"/>
      <c r="AP47" s="948"/>
      <c r="AQ47" s="948"/>
      <c r="AR47" s="948"/>
      <c r="AS47" s="948"/>
      <c r="AT47" s="948" t="s">
        <v>983</v>
      </c>
      <c r="AU47" s="948"/>
      <c r="AV47" s="948"/>
      <c r="AW47" s="948"/>
      <c r="AX47" s="948"/>
      <c r="AY47" s="948"/>
      <c r="AZ47" s="948" t="s">
        <v>983</v>
      </c>
      <c r="BA47" s="948"/>
      <c r="BB47" s="948"/>
      <c r="BC47" s="948"/>
      <c r="BD47" s="948"/>
      <c r="BE47" s="948"/>
      <c r="BF47" s="948" t="s">
        <v>983</v>
      </c>
      <c r="BG47" s="948"/>
      <c r="BH47" s="948"/>
      <c r="BI47" s="948"/>
      <c r="BJ47" s="948"/>
      <c r="BK47" s="948"/>
      <c r="BL47" s="948" t="s">
        <v>983</v>
      </c>
      <c r="BM47" s="948"/>
      <c r="BN47" s="948"/>
      <c r="BO47" s="948"/>
      <c r="BP47" s="948"/>
      <c r="BQ47" s="948"/>
      <c r="BR47" s="948" t="s">
        <v>983</v>
      </c>
      <c r="BS47" s="948"/>
      <c r="BT47" s="948"/>
      <c r="BU47" s="948"/>
      <c r="BV47" s="948"/>
      <c r="BW47" s="948"/>
      <c r="BX47" s="948" t="s">
        <v>983</v>
      </c>
      <c r="BY47" s="948"/>
      <c r="BZ47" s="948"/>
      <c r="CA47" s="948"/>
      <c r="CB47" s="948"/>
      <c r="CC47" s="948"/>
      <c r="CD47" s="948" t="s">
        <v>983</v>
      </c>
      <c r="CE47" s="948"/>
      <c r="CF47" s="948"/>
      <c r="CG47" s="948"/>
      <c r="CH47" s="948"/>
      <c r="CI47" s="948"/>
      <c r="CJ47" s="948" t="s">
        <v>983</v>
      </c>
      <c r="CK47" s="948"/>
      <c r="CL47" s="948"/>
      <c r="CM47" s="948"/>
      <c r="CN47" s="948"/>
      <c r="CO47" s="948"/>
      <c r="CP47" s="948" t="s">
        <v>983</v>
      </c>
      <c r="CQ47" s="948"/>
      <c r="CR47" s="948"/>
      <c r="CS47" s="948"/>
      <c r="CT47" s="948"/>
      <c r="CU47" s="948"/>
      <c r="CV47" s="948" t="s">
        <v>983</v>
      </c>
      <c r="CW47" s="948"/>
      <c r="CX47" s="948"/>
      <c r="CY47" s="948"/>
      <c r="CZ47" s="948"/>
      <c r="DA47" s="948"/>
      <c r="DB47" s="948" t="s">
        <v>983</v>
      </c>
      <c r="DC47" s="948"/>
      <c r="DD47" s="948"/>
      <c r="DE47" s="948"/>
      <c r="DF47" s="948"/>
      <c r="DG47" s="948"/>
      <c r="DH47" s="948" t="s">
        <v>983</v>
      </c>
      <c r="DI47" s="948"/>
      <c r="DJ47" s="948"/>
      <c r="DK47" s="948"/>
      <c r="DL47" s="948"/>
      <c r="DM47" s="948"/>
      <c r="DN47" s="948" t="s">
        <v>983</v>
      </c>
      <c r="DO47" s="948"/>
      <c r="DP47" s="948"/>
      <c r="DQ47" s="948"/>
      <c r="DR47" s="948"/>
      <c r="DS47" s="948"/>
      <c r="DT47" s="948" t="s">
        <v>983</v>
      </c>
      <c r="DU47" s="948"/>
      <c r="DV47" s="948"/>
      <c r="DW47" s="948"/>
      <c r="DX47" s="948"/>
      <c r="DY47" s="948"/>
      <c r="DZ47" s="948" t="s">
        <v>983</v>
      </c>
      <c r="EA47" s="948"/>
      <c r="EB47" s="948"/>
      <c r="EC47" s="948"/>
      <c r="ED47" s="948"/>
      <c r="EE47" s="948"/>
      <c r="EF47" s="948" t="s">
        <v>983</v>
      </c>
      <c r="EG47" s="948"/>
      <c r="EH47" s="948"/>
      <c r="EI47" s="948"/>
      <c r="EJ47" s="948"/>
      <c r="EK47" s="948"/>
      <c r="EL47" s="948" t="s">
        <v>983</v>
      </c>
      <c r="EM47" s="948"/>
      <c r="EN47" s="948"/>
      <c r="EO47" s="948"/>
      <c r="EP47" s="948"/>
      <c r="EQ47" s="948"/>
      <c r="ER47" s="948" t="s">
        <v>983</v>
      </c>
      <c r="ES47" s="948"/>
      <c r="ET47" s="948"/>
      <c r="EU47" s="948"/>
      <c r="EV47" s="948"/>
      <c r="EW47" s="948"/>
      <c r="EX47" s="948" t="s">
        <v>983</v>
      </c>
      <c r="EY47" s="948"/>
      <c r="EZ47" s="948"/>
      <c r="FA47" s="948"/>
      <c r="FB47" s="948"/>
      <c r="FC47" s="948"/>
      <c r="FD47" s="948" t="s">
        <v>983</v>
      </c>
      <c r="FE47" s="948"/>
      <c r="FF47" s="948"/>
      <c r="FG47" s="948"/>
      <c r="FH47" s="948"/>
      <c r="FI47" s="948"/>
      <c r="FJ47" s="948" t="s">
        <v>983</v>
      </c>
      <c r="FK47" s="948"/>
      <c r="FL47" s="948"/>
      <c r="FM47" s="948"/>
      <c r="FN47" s="948"/>
      <c r="FO47" s="948"/>
      <c r="FP47" s="948" t="s">
        <v>983</v>
      </c>
      <c r="FQ47" s="948"/>
      <c r="FR47" s="948"/>
      <c r="FS47" s="948"/>
      <c r="FT47" s="948"/>
      <c r="FU47" s="948"/>
      <c r="FV47" s="948" t="s">
        <v>983</v>
      </c>
      <c r="FW47" s="948"/>
      <c r="FX47" s="948"/>
      <c r="FY47" s="948"/>
      <c r="FZ47" s="948"/>
      <c r="GA47" s="948"/>
      <c r="GB47" s="948" t="s">
        <v>983</v>
      </c>
      <c r="GC47" s="948"/>
      <c r="GD47" s="948"/>
      <c r="GE47" s="948"/>
      <c r="GF47" s="948"/>
      <c r="GG47" s="948"/>
      <c r="GH47" s="948" t="s">
        <v>983</v>
      </c>
      <c r="GI47" s="948"/>
      <c r="GJ47" s="948"/>
      <c r="GK47" s="948"/>
      <c r="GL47" s="948"/>
      <c r="GM47" s="948"/>
      <c r="GN47" s="948" t="s">
        <v>983</v>
      </c>
      <c r="GO47" s="948"/>
      <c r="GP47" s="948"/>
      <c r="GQ47" s="948"/>
      <c r="GR47" s="948"/>
      <c r="GS47" s="948"/>
      <c r="GT47" s="948" t="s">
        <v>983</v>
      </c>
      <c r="GU47" s="948"/>
      <c r="GV47" s="948"/>
      <c r="GW47" s="948"/>
      <c r="GX47" s="948"/>
      <c r="GY47" s="948"/>
      <c r="GZ47" s="948" t="s">
        <v>983</v>
      </c>
      <c r="HA47" s="948"/>
      <c r="HB47" s="948"/>
      <c r="HC47" s="948"/>
      <c r="HD47" s="948"/>
      <c r="HE47" s="948"/>
      <c r="HF47" s="948" t="s">
        <v>983</v>
      </c>
      <c r="HG47" s="948"/>
      <c r="HH47" s="948"/>
      <c r="HI47" s="948"/>
      <c r="HJ47" s="948"/>
      <c r="HK47" s="948"/>
      <c r="HL47" s="948" t="s">
        <v>983</v>
      </c>
      <c r="HM47" s="948"/>
      <c r="HN47" s="948"/>
      <c r="HO47" s="948"/>
      <c r="HP47" s="948"/>
      <c r="HQ47" s="948"/>
      <c r="HR47" s="948" t="s">
        <v>983</v>
      </c>
      <c r="HS47" s="948"/>
      <c r="HT47" s="948"/>
      <c r="HU47" s="948"/>
      <c r="HV47" s="948"/>
      <c r="HW47" s="948"/>
      <c r="HX47" s="948" t="s">
        <v>983</v>
      </c>
      <c r="HY47" s="948"/>
      <c r="HZ47" s="948"/>
      <c r="IA47" s="948"/>
      <c r="IB47" s="948"/>
      <c r="IC47" s="948"/>
      <c r="ID47" s="948" t="s">
        <v>983</v>
      </c>
      <c r="IE47" s="948"/>
      <c r="IF47" s="948"/>
      <c r="IG47" s="948"/>
      <c r="IH47" s="948"/>
      <c r="II47" s="948"/>
      <c r="IJ47" s="948" t="s">
        <v>983</v>
      </c>
      <c r="IK47" s="948"/>
      <c r="IL47" s="948"/>
      <c r="IM47" s="948"/>
      <c r="IN47" s="948"/>
      <c r="IO47" s="948"/>
      <c r="IP47" s="948" t="s">
        <v>983</v>
      </c>
      <c r="IQ47" s="948"/>
      <c r="IR47" s="948"/>
      <c r="IS47" s="948"/>
    </row>
    <row r="48" spans="1:253">
      <c r="C48" s="1" t="s">
        <v>759</v>
      </c>
      <c r="D48" s="1"/>
      <c r="E48" s="1"/>
      <c r="F48" s="312"/>
      <c r="G48" s="1"/>
      <c r="H48" s="1"/>
      <c r="I48" s="1"/>
      <c r="J48" s="948"/>
      <c r="K48" s="948"/>
      <c r="L48" s="948"/>
      <c r="M48" s="948"/>
      <c r="N48" s="948"/>
      <c r="O48" s="948"/>
      <c r="P48" s="948"/>
      <c r="Q48" s="948"/>
      <c r="R48" s="948"/>
      <c r="S48" s="948"/>
      <c r="T48" s="948"/>
      <c r="U48" s="948"/>
      <c r="V48" s="948" t="s">
        <v>1344</v>
      </c>
      <c r="W48" s="948"/>
      <c r="X48" s="948"/>
      <c r="Y48" s="948"/>
      <c r="Z48" s="948"/>
      <c r="AA48" s="948"/>
      <c r="AB48" s="948" t="s">
        <v>1344</v>
      </c>
      <c r="AC48" s="948"/>
      <c r="AD48" s="948"/>
      <c r="AE48" s="948"/>
      <c r="AF48" s="948"/>
      <c r="AG48" s="948"/>
      <c r="AH48" s="948" t="s">
        <v>1344</v>
      </c>
      <c r="AI48" s="948"/>
      <c r="AJ48" s="948"/>
      <c r="AK48" s="948"/>
      <c r="AL48" s="948"/>
      <c r="AM48" s="948"/>
      <c r="AN48" s="948" t="s">
        <v>1344</v>
      </c>
      <c r="AO48" s="948"/>
      <c r="AP48" s="948"/>
      <c r="AQ48" s="948"/>
      <c r="AR48" s="948"/>
      <c r="AS48" s="948"/>
      <c r="AT48" s="948" t="s">
        <v>1344</v>
      </c>
      <c r="AU48" s="948"/>
      <c r="AV48" s="948"/>
      <c r="AW48" s="948"/>
      <c r="AX48" s="948"/>
      <c r="AY48" s="948"/>
      <c r="AZ48" s="948" t="s">
        <v>1344</v>
      </c>
      <c r="BA48" s="948"/>
      <c r="BB48" s="948"/>
      <c r="BC48" s="948"/>
      <c r="BD48" s="948"/>
      <c r="BE48" s="948"/>
      <c r="BF48" s="948" t="s">
        <v>1344</v>
      </c>
      <c r="BG48" s="948"/>
      <c r="BH48" s="948"/>
      <c r="BI48" s="948"/>
      <c r="BJ48" s="948"/>
      <c r="BK48" s="948"/>
      <c r="BL48" s="948" t="s">
        <v>1344</v>
      </c>
      <c r="BM48" s="948"/>
      <c r="BN48" s="948"/>
      <c r="BO48" s="948"/>
      <c r="BP48" s="948"/>
      <c r="BQ48" s="948"/>
      <c r="BR48" s="948" t="s">
        <v>1344</v>
      </c>
      <c r="BS48" s="948"/>
      <c r="BT48" s="948"/>
      <c r="BU48" s="948"/>
      <c r="BV48" s="948"/>
      <c r="BW48" s="948"/>
      <c r="BX48" s="948" t="s">
        <v>1344</v>
      </c>
      <c r="BY48" s="948"/>
      <c r="BZ48" s="948"/>
      <c r="CA48" s="948"/>
      <c r="CB48" s="948"/>
      <c r="CC48" s="948"/>
      <c r="CD48" s="948" t="s">
        <v>1344</v>
      </c>
      <c r="CE48" s="948"/>
      <c r="CF48" s="948"/>
      <c r="CG48" s="948"/>
      <c r="CH48" s="948"/>
      <c r="CI48" s="948"/>
      <c r="CJ48" s="948" t="s">
        <v>1344</v>
      </c>
      <c r="CK48" s="948"/>
      <c r="CL48" s="948"/>
      <c r="CM48" s="948"/>
      <c r="CN48" s="948"/>
      <c r="CO48" s="948"/>
      <c r="CP48" s="948" t="s">
        <v>1344</v>
      </c>
      <c r="CQ48" s="948"/>
      <c r="CR48" s="948"/>
      <c r="CS48" s="948"/>
      <c r="CT48" s="948"/>
      <c r="CU48" s="948"/>
      <c r="CV48" s="948" t="s">
        <v>1344</v>
      </c>
      <c r="CW48" s="948"/>
      <c r="CX48" s="948"/>
      <c r="CY48" s="948"/>
      <c r="CZ48" s="948"/>
      <c r="DA48" s="948"/>
      <c r="DB48" s="948" t="s">
        <v>1344</v>
      </c>
      <c r="DC48" s="948"/>
      <c r="DD48" s="948"/>
      <c r="DE48" s="948"/>
      <c r="DF48" s="948"/>
      <c r="DG48" s="948"/>
      <c r="DH48" s="948" t="s">
        <v>1344</v>
      </c>
      <c r="DI48" s="948"/>
      <c r="DJ48" s="948"/>
      <c r="DK48" s="948"/>
      <c r="DL48" s="948"/>
      <c r="DM48" s="948"/>
      <c r="DN48" s="948" t="s">
        <v>1344</v>
      </c>
      <c r="DO48" s="948"/>
      <c r="DP48" s="948"/>
      <c r="DQ48" s="948"/>
      <c r="DR48" s="948"/>
      <c r="DS48" s="948"/>
      <c r="DT48" s="948" t="s">
        <v>1344</v>
      </c>
      <c r="DU48" s="948"/>
      <c r="DV48" s="948"/>
      <c r="DW48" s="948"/>
      <c r="DX48" s="948"/>
      <c r="DY48" s="948"/>
      <c r="DZ48" s="948" t="s">
        <v>1344</v>
      </c>
      <c r="EA48" s="948"/>
      <c r="EB48" s="948"/>
      <c r="EC48" s="948"/>
      <c r="ED48" s="948"/>
      <c r="EE48" s="948"/>
      <c r="EF48" s="948" t="s">
        <v>1344</v>
      </c>
      <c r="EG48" s="948"/>
      <c r="EH48" s="948"/>
      <c r="EI48" s="948"/>
      <c r="EJ48" s="948"/>
      <c r="EK48" s="948"/>
      <c r="EL48" s="948" t="s">
        <v>1344</v>
      </c>
      <c r="EM48" s="948"/>
      <c r="EN48" s="948"/>
      <c r="EO48" s="948"/>
      <c r="EP48" s="948"/>
      <c r="EQ48" s="948"/>
      <c r="ER48" s="948" t="s">
        <v>1344</v>
      </c>
      <c r="ES48" s="948"/>
      <c r="ET48" s="948"/>
      <c r="EU48" s="948"/>
      <c r="EV48" s="948"/>
      <c r="EW48" s="948"/>
      <c r="EX48" s="948" t="s">
        <v>1344</v>
      </c>
      <c r="EY48" s="948"/>
      <c r="EZ48" s="948"/>
      <c r="FA48" s="948"/>
      <c r="FB48" s="948"/>
      <c r="FC48" s="948"/>
      <c r="FD48" s="948" t="s">
        <v>1344</v>
      </c>
      <c r="FE48" s="948"/>
      <c r="FF48" s="948"/>
      <c r="FG48" s="948"/>
      <c r="FH48" s="948"/>
      <c r="FI48" s="948"/>
      <c r="FJ48" s="948" t="s">
        <v>1344</v>
      </c>
      <c r="FK48" s="948"/>
      <c r="FL48" s="948"/>
      <c r="FM48" s="948"/>
      <c r="FN48" s="948"/>
      <c r="FO48" s="948"/>
      <c r="FP48" s="948" t="s">
        <v>1344</v>
      </c>
      <c r="FQ48" s="948"/>
      <c r="FR48" s="948"/>
      <c r="FS48" s="948"/>
      <c r="FT48" s="948"/>
      <c r="FU48" s="948"/>
      <c r="FV48" s="948" t="s">
        <v>1344</v>
      </c>
      <c r="FW48" s="948"/>
      <c r="FX48" s="948"/>
      <c r="FY48" s="948"/>
      <c r="FZ48" s="948"/>
      <c r="GA48" s="948"/>
      <c r="GB48" s="948" t="s">
        <v>1344</v>
      </c>
      <c r="GC48" s="948"/>
      <c r="GD48" s="948"/>
      <c r="GE48" s="948"/>
      <c r="GF48" s="948"/>
      <c r="GG48" s="948"/>
      <c r="GH48" s="948" t="s">
        <v>1344</v>
      </c>
      <c r="GI48" s="948"/>
      <c r="GJ48" s="948"/>
      <c r="GK48" s="948"/>
      <c r="GL48" s="948"/>
      <c r="GM48" s="948"/>
      <c r="GN48" s="948" t="s">
        <v>1344</v>
      </c>
      <c r="GO48" s="948"/>
      <c r="GP48" s="948"/>
      <c r="GQ48" s="948"/>
      <c r="GR48" s="948"/>
      <c r="GS48" s="948"/>
      <c r="GT48" s="948" t="s">
        <v>1344</v>
      </c>
      <c r="GU48" s="948"/>
      <c r="GV48" s="948"/>
      <c r="GW48" s="948"/>
      <c r="GX48" s="948"/>
      <c r="GY48" s="948"/>
      <c r="GZ48" s="948" t="s">
        <v>1344</v>
      </c>
      <c r="HA48" s="948"/>
      <c r="HB48" s="948"/>
      <c r="HC48" s="948"/>
      <c r="HD48" s="948"/>
      <c r="HE48" s="948"/>
      <c r="HF48" s="948" t="s">
        <v>1344</v>
      </c>
      <c r="HG48" s="948"/>
      <c r="HH48" s="948"/>
      <c r="HI48" s="948"/>
      <c r="HJ48" s="948"/>
      <c r="HK48" s="948"/>
      <c r="HL48" s="948" t="s">
        <v>1344</v>
      </c>
      <c r="HM48" s="948"/>
      <c r="HN48" s="948"/>
      <c r="HO48" s="948"/>
      <c r="HP48" s="948"/>
      <c r="HQ48" s="948"/>
      <c r="HR48" s="948" t="s">
        <v>1344</v>
      </c>
      <c r="HS48" s="948"/>
      <c r="HT48" s="948"/>
      <c r="HU48" s="948"/>
      <c r="HV48" s="948"/>
      <c r="HW48" s="948"/>
      <c r="HX48" s="948" t="s">
        <v>1344</v>
      </c>
      <c r="HY48" s="948"/>
      <c r="HZ48" s="948"/>
      <c r="IA48" s="948"/>
      <c r="IB48" s="948"/>
      <c r="IC48" s="948"/>
      <c r="ID48" s="948" t="s">
        <v>1344</v>
      </c>
      <c r="IE48" s="948"/>
      <c r="IF48" s="948"/>
      <c r="IG48" s="948"/>
      <c r="IH48" s="948"/>
      <c r="II48" s="948"/>
      <c r="IJ48" s="948" t="s">
        <v>1344</v>
      </c>
      <c r="IK48" s="948"/>
      <c r="IL48" s="948"/>
      <c r="IM48" s="948"/>
      <c r="IN48" s="948"/>
      <c r="IO48" s="948"/>
      <c r="IP48" s="948" t="s">
        <v>1344</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759</v>
      </c>
      <c r="W49" s="948"/>
      <c r="X49" s="948"/>
      <c r="Y49" s="948"/>
      <c r="Z49" s="948"/>
      <c r="AA49" s="948"/>
      <c r="AB49" s="948" t="s">
        <v>759</v>
      </c>
      <c r="AC49" s="948"/>
      <c r="AD49" s="948"/>
      <c r="AE49" s="948"/>
      <c r="AF49" s="948"/>
      <c r="AG49" s="948"/>
      <c r="AH49" s="948" t="s">
        <v>759</v>
      </c>
      <c r="AI49" s="948"/>
      <c r="AJ49" s="948"/>
      <c r="AK49" s="948"/>
      <c r="AL49" s="948"/>
      <c r="AM49" s="948"/>
      <c r="AN49" s="948" t="s">
        <v>759</v>
      </c>
      <c r="AO49" s="948"/>
      <c r="AP49" s="948"/>
      <c r="AQ49" s="948"/>
      <c r="AR49" s="948"/>
      <c r="AS49" s="948"/>
      <c r="AT49" s="948" t="s">
        <v>759</v>
      </c>
      <c r="AU49" s="948"/>
      <c r="AV49" s="948"/>
      <c r="AW49" s="948"/>
      <c r="AX49" s="948"/>
      <c r="AY49" s="948"/>
      <c r="AZ49" s="948" t="s">
        <v>759</v>
      </c>
      <c r="BA49" s="948"/>
      <c r="BB49" s="948"/>
      <c r="BC49" s="948"/>
      <c r="BD49" s="948"/>
      <c r="BE49" s="948"/>
      <c r="BF49" s="948" t="s">
        <v>759</v>
      </c>
      <c r="BG49" s="948"/>
      <c r="BH49" s="948"/>
      <c r="BI49" s="948"/>
      <c r="BJ49" s="948"/>
      <c r="BK49" s="948"/>
      <c r="BL49" s="948" t="s">
        <v>759</v>
      </c>
      <c r="BM49" s="948"/>
      <c r="BN49" s="948"/>
      <c r="BO49" s="948"/>
      <c r="BP49" s="948"/>
      <c r="BQ49" s="948"/>
      <c r="BR49" s="948" t="s">
        <v>759</v>
      </c>
      <c r="BS49" s="948"/>
      <c r="BT49" s="948"/>
      <c r="BU49" s="948"/>
      <c r="BV49" s="948"/>
      <c r="BW49" s="948"/>
      <c r="BX49" s="948" t="s">
        <v>759</v>
      </c>
      <c r="BY49" s="948"/>
      <c r="BZ49" s="948"/>
      <c r="CA49" s="948"/>
      <c r="CB49" s="948"/>
      <c r="CC49" s="948"/>
      <c r="CD49" s="948" t="s">
        <v>759</v>
      </c>
      <c r="CE49" s="948"/>
      <c r="CF49" s="948"/>
      <c r="CG49" s="948"/>
      <c r="CH49" s="948"/>
      <c r="CI49" s="948"/>
      <c r="CJ49" s="948" t="s">
        <v>759</v>
      </c>
      <c r="CK49" s="948"/>
      <c r="CL49" s="948"/>
      <c r="CM49" s="948"/>
      <c r="CN49" s="948"/>
      <c r="CO49" s="948"/>
      <c r="CP49" s="948" t="s">
        <v>759</v>
      </c>
      <c r="CQ49" s="948"/>
      <c r="CR49" s="948"/>
      <c r="CS49" s="948"/>
      <c r="CT49" s="948"/>
      <c r="CU49" s="948"/>
      <c r="CV49" s="948" t="s">
        <v>759</v>
      </c>
      <c r="CW49" s="948"/>
      <c r="CX49" s="948"/>
      <c r="CY49" s="948"/>
      <c r="CZ49" s="948"/>
      <c r="DA49" s="948"/>
      <c r="DB49" s="948" t="s">
        <v>759</v>
      </c>
      <c r="DC49" s="948"/>
      <c r="DD49" s="948"/>
      <c r="DE49" s="948"/>
      <c r="DF49" s="948"/>
      <c r="DG49" s="948"/>
      <c r="DH49" s="948" t="s">
        <v>759</v>
      </c>
      <c r="DI49" s="948"/>
      <c r="DJ49" s="948"/>
      <c r="DK49" s="948"/>
      <c r="DL49" s="948"/>
      <c r="DM49" s="948"/>
      <c r="DN49" s="948" t="s">
        <v>759</v>
      </c>
      <c r="DO49" s="948"/>
      <c r="DP49" s="948"/>
      <c r="DQ49" s="948"/>
      <c r="DR49" s="948"/>
      <c r="DS49" s="948"/>
      <c r="DT49" s="948" t="s">
        <v>759</v>
      </c>
      <c r="DU49" s="948"/>
      <c r="DV49" s="948"/>
      <c r="DW49" s="948"/>
      <c r="DX49" s="948"/>
      <c r="DY49" s="948"/>
      <c r="DZ49" s="948" t="s">
        <v>759</v>
      </c>
      <c r="EA49" s="948"/>
      <c r="EB49" s="948"/>
      <c r="EC49" s="948"/>
      <c r="ED49" s="948"/>
      <c r="EE49" s="948"/>
      <c r="EF49" s="948" t="s">
        <v>759</v>
      </c>
      <c r="EG49" s="948"/>
      <c r="EH49" s="948"/>
      <c r="EI49" s="948"/>
      <c r="EJ49" s="948"/>
      <c r="EK49" s="948"/>
      <c r="EL49" s="948" t="s">
        <v>759</v>
      </c>
      <c r="EM49" s="948"/>
      <c r="EN49" s="948"/>
      <c r="EO49" s="948"/>
      <c r="EP49" s="948"/>
      <c r="EQ49" s="948"/>
      <c r="ER49" s="948" t="s">
        <v>759</v>
      </c>
      <c r="ES49" s="948"/>
      <c r="ET49" s="948"/>
      <c r="EU49" s="948"/>
      <c r="EV49" s="948"/>
      <c r="EW49" s="948"/>
      <c r="EX49" s="948" t="s">
        <v>759</v>
      </c>
      <c r="EY49" s="948"/>
      <c r="EZ49" s="948"/>
      <c r="FA49" s="948"/>
      <c r="FB49" s="948"/>
      <c r="FC49" s="948"/>
      <c r="FD49" s="948" t="s">
        <v>759</v>
      </c>
      <c r="FE49" s="948"/>
      <c r="FF49" s="948"/>
      <c r="FG49" s="948"/>
      <c r="FH49" s="948"/>
      <c r="FI49" s="948"/>
      <c r="FJ49" s="948" t="s">
        <v>759</v>
      </c>
      <c r="FK49" s="948"/>
      <c r="FL49" s="948"/>
      <c r="FM49" s="948"/>
      <c r="FN49" s="948"/>
      <c r="FO49" s="948"/>
      <c r="FP49" s="948" t="s">
        <v>759</v>
      </c>
      <c r="FQ49" s="948"/>
      <c r="FR49" s="948"/>
      <c r="FS49" s="948"/>
      <c r="FT49" s="948"/>
      <c r="FU49" s="948"/>
      <c r="FV49" s="948" t="s">
        <v>759</v>
      </c>
      <c r="FW49" s="948"/>
      <c r="FX49" s="948"/>
      <c r="FY49" s="948"/>
      <c r="FZ49" s="948"/>
      <c r="GA49" s="948"/>
      <c r="GB49" s="948" t="s">
        <v>759</v>
      </c>
      <c r="GC49" s="948"/>
      <c r="GD49" s="948"/>
      <c r="GE49" s="948"/>
      <c r="GF49" s="948"/>
      <c r="GG49" s="948"/>
      <c r="GH49" s="948" t="s">
        <v>759</v>
      </c>
      <c r="GI49" s="948"/>
      <c r="GJ49" s="948"/>
      <c r="GK49" s="948"/>
      <c r="GL49" s="948"/>
      <c r="GM49" s="948"/>
      <c r="GN49" s="948" t="s">
        <v>759</v>
      </c>
      <c r="GO49" s="948"/>
      <c r="GP49" s="948"/>
      <c r="GQ49" s="948"/>
      <c r="GR49" s="948"/>
      <c r="GS49" s="948"/>
      <c r="GT49" s="948" t="s">
        <v>759</v>
      </c>
      <c r="GU49" s="948"/>
      <c r="GV49" s="948"/>
      <c r="GW49" s="948"/>
      <c r="GX49" s="948"/>
      <c r="GY49" s="948"/>
      <c r="GZ49" s="948" t="s">
        <v>759</v>
      </c>
      <c r="HA49" s="948"/>
      <c r="HB49" s="948"/>
      <c r="HC49" s="948"/>
      <c r="HD49" s="948"/>
      <c r="HE49" s="948"/>
      <c r="HF49" s="948" t="s">
        <v>759</v>
      </c>
      <c r="HG49" s="948"/>
      <c r="HH49" s="948"/>
      <c r="HI49" s="948"/>
      <c r="HJ49" s="948"/>
      <c r="HK49" s="948"/>
      <c r="HL49" s="948" t="s">
        <v>759</v>
      </c>
      <c r="HM49" s="948"/>
      <c r="HN49" s="948"/>
      <c r="HO49" s="948"/>
      <c r="HP49" s="948"/>
      <c r="HQ49" s="948"/>
      <c r="HR49" s="948" t="s">
        <v>759</v>
      </c>
      <c r="HS49" s="948"/>
      <c r="HT49" s="948"/>
      <c r="HU49" s="948"/>
      <c r="HV49" s="948"/>
      <c r="HW49" s="948"/>
      <c r="HX49" s="948" t="s">
        <v>759</v>
      </c>
      <c r="HY49" s="948"/>
      <c r="HZ49" s="948"/>
      <c r="IA49" s="948"/>
      <c r="IB49" s="948"/>
      <c r="IC49" s="948"/>
      <c r="ID49" s="948" t="s">
        <v>759</v>
      </c>
      <c r="IE49" s="948"/>
      <c r="IF49" s="948"/>
      <c r="IG49" s="948"/>
      <c r="IH49" s="948"/>
      <c r="II49" s="948"/>
      <c r="IJ49" s="948" t="s">
        <v>759</v>
      </c>
      <c r="IK49" s="948"/>
      <c r="IL49" s="948"/>
      <c r="IM49" s="948"/>
      <c r="IN49" s="948"/>
      <c r="IO49" s="948"/>
      <c r="IP49" s="948" t="s">
        <v>759</v>
      </c>
      <c r="IQ49" s="948"/>
      <c r="IR49" s="948"/>
      <c r="IS49" s="948"/>
      <c r="IT49" s="948"/>
      <c r="IU49" s="948"/>
      <c r="IV49" s="1" t="s">
        <v>759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CD47:CI47"/>
    <mergeCell ref="BL47:BQ47"/>
    <mergeCell ref="BR47:BW47"/>
    <mergeCell ref="BX48:CC48"/>
    <mergeCell ref="CD48:CI48"/>
    <mergeCell ref="AZ49:BE49"/>
    <mergeCell ref="BF48:BK48"/>
    <mergeCell ref="BX47:CC47"/>
    <mergeCell ref="AT47:AY47"/>
    <mergeCell ref="BL49:BQ49"/>
    <mergeCell ref="BF49:BK49"/>
    <mergeCell ref="AT48:AY48"/>
    <mergeCell ref="AH49:AM49"/>
    <mergeCell ref="V49:AA49"/>
    <mergeCell ref="AB49:AG49"/>
    <mergeCell ref="BX49:CC49"/>
    <mergeCell ref="BR49:BW49"/>
    <mergeCell ref="AH47:AM47"/>
    <mergeCell ref="BL48:BQ48"/>
    <mergeCell ref="AN49:AS49"/>
    <mergeCell ref="AN48:AS48"/>
    <mergeCell ref="AT49:AY49"/>
    <mergeCell ref="C1:G1"/>
    <mergeCell ref="C19:G19"/>
    <mergeCell ref="J47:O47"/>
    <mergeCell ref="P47:U47"/>
    <mergeCell ref="AB47:AG47"/>
    <mergeCell ref="V47:AA47"/>
    <mergeCell ref="CJ49:CO49"/>
    <mergeCell ref="CP47:CU47"/>
    <mergeCell ref="CP48:CU48"/>
    <mergeCell ref="CJ47:CO47"/>
    <mergeCell ref="CJ48:CO48"/>
    <mergeCell ref="P48:U48"/>
    <mergeCell ref="CD49:CI49"/>
    <mergeCell ref="V48:AA48"/>
    <mergeCell ref="AH48:AM48"/>
    <mergeCell ref="P49:U49"/>
    <mergeCell ref="DH49:DM49"/>
    <mergeCell ref="DB47:DG47"/>
    <mergeCell ref="AB48:AG48"/>
    <mergeCell ref="BR48:BW48"/>
    <mergeCell ref="J48:O48"/>
    <mergeCell ref="AN47:AS47"/>
    <mergeCell ref="AZ47:BE47"/>
    <mergeCell ref="BF47:BK47"/>
    <mergeCell ref="AZ48:BE48"/>
    <mergeCell ref="CP49:CU49"/>
    <mergeCell ref="CV47:DA47"/>
    <mergeCell ref="CV49:DA49"/>
    <mergeCell ref="CV48:DA48"/>
    <mergeCell ref="EF49:EK49"/>
    <mergeCell ref="ER49:EW49"/>
    <mergeCell ref="DZ48:EE48"/>
    <mergeCell ref="EF47:EK47"/>
    <mergeCell ref="DB48:DG48"/>
    <mergeCell ref="DH47:DM47"/>
    <mergeCell ref="DB49:DG49"/>
    <mergeCell ref="GZ47:HE47"/>
    <mergeCell ref="DN48:DS48"/>
    <mergeCell ref="DT48:DY48"/>
    <mergeCell ref="DN47:DS47"/>
    <mergeCell ref="DH48:DM48"/>
    <mergeCell ref="EX47:FC47"/>
    <mergeCell ref="EF48:EK48"/>
    <mergeCell ref="HL49:HQ49"/>
    <mergeCell ref="HL48:HQ48"/>
    <mergeCell ref="HF49:HK49"/>
    <mergeCell ref="GH48:GM48"/>
    <mergeCell ref="GT49:GY49"/>
    <mergeCell ref="GZ48:HE48"/>
    <mergeCell ref="GN49:GS49"/>
    <mergeCell ref="HF48:HK48"/>
    <mergeCell ref="DN49:DS49"/>
    <mergeCell ref="DT49:DY49"/>
    <mergeCell ref="DZ49:EE49"/>
    <mergeCell ref="DZ47:EE47"/>
    <mergeCell ref="DT47:DY47"/>
    <mergeCell ref="GH47:GM47"/>
    <mergeCell ref="EX49:FC49"/>
    <mergeCell ref="GH49:GM49"/>
    <mergeCell ref="FV49:GA49"/>
    <mergeCell ref="GB49:GG49"/>
    <mergeCell ref="EL48:EQ48"/>
    <mergeCell ref="ER48:EW48"/>
    <mergeCell ref="FP49:FU49"/>
    <mergeCell ref="EL49:EQ49"/>
    <mergeCell ref="FD49:FI49"/>
    <mergeCell ref="FJ49:FO49"/>
    <mergeCell ref="HR47:HW47"/>
    <mergeCell ref="HX47:IC47"/>
    <mergeCell ref="HR49:HW49"/>
    <mergeCell ref="HR48:HW48"/>
    <mergeCell ref="HX49:IC49"/>
    <mergeCell ref="HX48:IC48"/>
    <mergeCell ref="EL47:EQ47"/>
    <mergeCell ref="ER47:EW47"/>
    <mergeCell ref="FD47:FI47"/>
    <mergeCell ref="GB48:GG48"/>
    <mergeCell ref="FJ48:FO48"/>
    <mergeCell ref="FP48:FU48"/>
    <mergeCell ref="FJ47:FO47"/>
    <mergeCell ref="EX48:FC48"/>
    <mergeCell ref="FV47:GA47"/>
    <mergeCell ref="IJ48:IO48"/>
    <mergeCell ref="IJ47:IO47"/>
    <mergeCell ref="FV48:GA48"/>
    <mergeCell ref="FD48:FI48"/>
    <mergeCell ref="GB47:GG47"/>
    <mergeCell ref="FP47:FU47"/>
    <mergeCell ref="HF47:HK47"/>
    <mergeCell ref="GT47:GY47"/>
    <mergeCell ref="GN48:GS48"/>
    <mergeCell ref="HL47:HQ47"/>
    <mergeCell ref="GN47:GS47"/>
    <mergeCell ref="GT48:GY48"/>
    <mergeCell ref="GZ49:HE49"/>
    <mergeCell ref="IP47:IS47"/>
    <mergeCell ref="IP49:IU49"/>
    <mergeCell ref="ID49:II49"/>
    <mergeCell ref="ID47:II47"/>
    <mergeCell ref="IJ49:IO49"/>
    <mergeCell ref="IP48:IS48"/>
    <mergeCell ref="ID48:II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0" zoomScale="125" workbookViewId="0">
      <selection activeCell="B8" sqref="B8"/>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1167</v>
      </c>
      <c r="G2" s="22"/>
    </row>
    <row r="3" spans="1:8">
      <c r="A3" s="267" t="s">
        <v>1168</v>
      </c>
      <c r="G3" s="31">
        <v>40604</v>
      </c>
    </row>
    <row r="4" spans="1:8">
      <c r="A4" s="267" t="s">
        <v>610</v>
      </c>
      <c r="G4" s="24" t="s">
        <v>4362</v>
      </c>
    </row>
    <row r="5" spans="1:8">
      <c r="A5" s="267" t="s">
        <v>972</v>
      </c>
    </row>
    <row r="6" spans="1:8">
      <c r="C6" s="49" t="s">
        <v>609</v>
      </c>
      <c r="D6" s="173"/>
      <c r="E6" s="173"/>
      <c r="F6" s="248"/>
      <c r="G6" s="46"/>
      <c r="H6" s="199"/>
    </row>
    <row r="7" spans="1:8">
      <c r="C7" s="269" t="s">
        <v>4485</v>
      </c>
      <c r="D7" s="174" t="s">
        <v>4120</v>
      </c>
      <c r="E7" s="174"/>
      <c r="F7" s="249"/>
      <c r="G7" s="48"/>
      <c r="H7" s="199"/>
    </row>
    <row r="8" spans="1:8">
      <c r="A8" s="267" t="s">
        <v>598</v>
      </c>
      <c r="C8" s="269" t="s">
        <v>5630</v>
      </c>
      <c r="D8" s="174" t="s">
        <v>5631</v>
      </c>
      <c r="E8" s="722"/>
      <c r="F8" s="249"/>
      <c r="G8" s="270"/>
      <c r="H8" s="199"/>
    </row>
    <row r="9" spans="1:8">
      <c r="A9" s="267" t="s">
        <v>4738</v>
      </c>
      <c r="C9" s="269" t="s">
        <v>4490</v>
      </c>
      <c r="D9" s="174" t="s">
        <v>4392</v>
      </c>
      <c r="E9" s="722"/>
      <c r="F9" s="249"/>
      <c r="G9" s="270"/>
      <c r="H9" s="199"/>
    </row>
    <row r="10" spans="1:8">
      <c r="A10" s="267" t="s">
        <v>5021</v>
      </c>
      <c r="C10" s="272"/>
      <c r="E10" s="722"/>
      <c r="F10" s="249"/>
      <c r="G10" s="270"/>
      <c r="H10" s="199"/>
    </row>
    <row r="11" spans="1:8">
      <c r="A11" s="267" t="s">
        <v>4521</v>
      </c>
      <c r="C11" s="47" t="s">
        <v>606</v>
      </c>
      <c r="D11" s="199"/>
      <c r="E11" s="199"/>
      <c r="F11" s="273"/>
      <c r="G11" s="270"/>
      <c r="H11" s="199"/>
    </row>
    <row r="12" spans="1:8">
      <c r="A12" s="267" t="s">
        <v>4899</v>
      </c>
      <c r="C12" s="47" t="s">
        <v>4979</v>
      </c>
      <c r="D12" s="174"/>
      <c r="E12" s="174"/>
      <c r="F12" s="249"/>
      <c r="G12" s="270"/>
      <c r="H12" s="199"/>
    </row>
    <row r="13" spans="1:8">
      <c r="C13" s="47" t="s">
        <v>1322</v>
      </c>
      <c r="D13" s="199"/>
      <c r="E13" s="199"/>
      <c r="F13" s="273"/>
      <c r="G13" s="270"/>
      <c r="H13" s="199"/>
    </row>
    <row r="14" spans="1:8">
      <c r="A14" s="274"/>
      <c r="C14" s="47" t="s">
        <v>1219</v>
      </c>
      <c r="D14" s="199"/>
      <c r="E14" s="199"/>
      <c r="F14" s="273"/>
      <c r="G14" s="275"/>
      <c r="H14" s="199"/>
    </row>
    <row r="15" spans="1:8">
      <c r="A15" s="274" t="s">
        <v>1089</v>
      </c>
      <c r="C15" s="272" t="s">
        <v>5205</v>
      </c>
      <c r="D15" s="199"/>
      <c r="E15" s="199"/>
      <c r="F15" s="273"/>
      <c r="G15" s="270"/>
      <c r="H15" s="199"/>
    </row>
    <row r="16" spans="1:8">
      <c r="A16" s="538" t="s">
        <v>5025</v>
      </c>
      <c r="C16" s="272" t="s">
        <v>5266</v>
      </c>
      <c r="D16" s="199"/>
      <c r="E16" s="199"/>
      <c r="F16" s="273"/>
      <c r="G16" s="270"/>
      <c r="H16" s="199"/>
    </row>
    <row r="17" spans="1:8">
      <c r="C17" s="272"/>
      <c r="D17" s="199"/>
      <c r="E17" s="199"/>
      <c r="F17" s="273"/>
      <c r="G17" s="270"/>
      <c r="H17" s="199"/>
    </row>
    <row r="18" spans="1:8">
      <c r="C18" s="276" t="s">
        <v>4454</v>
      </c>
      <c r="D18" s="277"/>
      <c r="E18" s="277"/>
      <c r="F18" s="278"/>
      <c r="G18" s="279"/>
      <c r="H18" s="199"/>
    </row>
    <row r="19" spans="1:8">
      <c r="A19" s="267" t="s">
        <v>1967</v>
      </c>
      <c r="C19" s="950"/>
      <c r="D19" s="950"/>
      <c r="E19" s="950"/>
      <c r="F19" s="950"/>
      <c r="G19" s="950"/>
    </row>
    <row r="20" spans="1:8">
      <c r="A20" s="274" t="s">
        <v>1064</v>
      </c>
      <c r="C20" s="274"/>
      <c r="D20" s="274"/>
      <c r="E20" s="274"/>
      <c r="F20" s="280"/>
    </row>
    <row r="21" spans="1:8">
      <c r="A21" s="719"/>
      <c r="C21" s="274"/>
      <c r="D21" s="274"/>
      <c r="E21" s="274"/>
      <c r="F21" s="280"/>
    </row>
    <row r="22" spans="1:8" s="286" customFormat="1" ht="16" customHeight="1">
      <c r="A22" s="282"/>
      <c r="B22" s="18"/>
      <c r="C22" s="8"/>
      <c r="D22" s="8"/>
      <c r="E22" s="8"/>
      <c r="F22" s="283"/>
      <c r="G22" s="284"/>
      <c r="H22" s="285"/>
    </row>
    <row r="23" spans="1:8" ht="29" customHeight="1">
      <c r="A23" s="287" t="s">
        <v>770</v>
      </c>
      <c r="B23" s="30" t="s">
        <v>803</v>
      </c>
      <c r="C23" s="30" t="s">
        <v>804</v>
      </c>
      <c r="D23" s="513" t="s">
        <v>977</v>
      </c>
      <c r="E23" s="30" t="s">
        <v>639</v>
      </c>
      <c r="F23" s="253" t="s">
        <v>1131</v>
      </c>
      <c r="G23" s="30" t="s">
        <v>1319</v>
      </c>
      <c r="H23" s="13"/>
    </row>
    <row r="24" spans="1:8">
      <c r="A24" s="288">
        <v>40622</v>
      </c>
      <c r="B24" s="289" t="s">
        <v>2615</v>
      </c>
      <c r="C24" s="290">
        <v>210</v>
      </c>
      <c r="D24" s="291">
        <v>3</v>
      </c>
      <c r="E24" s="290">
        <f>C24*D24</f>
        <v>630</v>
      </c>
      <c r="F24" s="233">
        <v>0.25</v>
      </c>
      <c r="G24" s="223">
        <f t="shared" ref="G24:G39" si="0">E24*(1-F24)</f>
        <v>472.5</v>
      </c>
      <c r="H24" s="13"/>
    </row>
    <row r="25" spans="1:8">
      <c r="A25" s="23"/>
      <c r="B25" s="289" t="s">
        <v>1320</v>
      </c>
      <c r="C25" s="290"/>
      <c r="D25" s="291"/>
      <c r="E25" s="290"/>
      <c r="F25" s="292"/>
      <c r="G25" s="223">
        <f t="shared" si="0"/>
        <v>0</v>
      </c>
      <c r="H25" s="178"/>
    </row>
    <row r="26" spans="1:8">
      <c r="A26" s="293"/>
      <c r="B26" s="294" t="s">
        <v>1925</v>
      </c>
      <c r="C26" s="290"/>
      <c r="D26" s="291"/>
      <c r="E26" s="290"/>
      <c r="F26" s="292"/>
      <c r="G26" s="223">
        <f t="shared" si="0"/>
        <v>0</v>
      </c>
      <c r="H26" s="178"/>
    </row>
    <row r="27" spans="1:8">
      <c r="A27" s="293"/>
      <c r="B27" s="294" t="s">
        <v>1351</v>
      </c>
      <c r="C27" s="290"/>
      <c r="D27" s="291"/>
      <c r="E27" s="290"/>
      <c r="F27" s="292"/>
      <c r="G27" s="223">
        <f t="shared" si="0"/>
        <v>0</v>
      </c>
      <c r="H27" s="178"/>
    </row>
    <row r="28" spans="1:8">
      <c r="A28" s="293"/>
      <c r="B28" s="294" t="s">
        <v>937</v>
      </c>
      <c r="C28" s="290"/>
      <c r="D28" s="291"/>
      <c r="E28" s="290"/>
      <c r="F28" s="292"/>
      <c r="G28" s="223">
        <f t="shared" si="0"/>
        <v>0</v>
      </c>
      <c r="H28" s="178"/>
    </row>
    <row r="29" spans="1:8">
      <c r="A29" s="293"/>
      <c r="B29" s="294" t="s">
        <v>949</v>
      </c>
      <c r="C29" s="290"/>
      <c r="D29" s="291"/>
      <c r="E29" s="290"/>
      <c r="F29" s="292"/>
      <c r="G29" s="223">
        <f t="shared" si="0"/>
        <v>0</v>
      </c>
      <c r="H29" s="178"/>
    </row>
    <row r="30" spans="1:8">
      <c r="A30" s="293"/>
      <c r="B30" s="294" t="s">
        <v>1695</v>
      </c>
      <c r="C30" s="290"/>
      <c r="D30" s="291"/>
      <c r="E30" s="290"/>
      <c r="F30" s="292"/>
      <c r="G30" s="223">
        <f t="shared" si="0"/>
        <v>0</v>
      </c>
      <c r="H30" s="178"/>
    </row>
    <row r="31" spans="1:8">
      <c r="A31" s="293"/>
      <c r="B31" s="294" t="s">
        <v>1693</v>
      </c>
      <c r="C31" s="290"/>
      <c r="D31" s="291"/>
      <c r="E31" s="290"/>
      <c r="F31" s="292"/>
      <c r="G31" s="223">
        <f t="shared" si="0"/>
        <v>0</v>
      </c>
      <c r="H31" s="178"/>
    </row>
    <row r="32" spans="1:8">
      <c r="A32" s="293"/>
      <c r="B32" s="294" t="s">
        <v>560</v>
      </c>
      <c r="C32" s="290"/>
      <c r="D32" s="291"/>
      <c r="E32" s="290"/>
      <c r="F32" s="292"/>
      <c r="G32" s="223">
        <f t="shared" si="0"/>
        <v>0</v>
      </c>
      <c r="H32" s="178"/>
    </row>
    <row r="33" spans="1:256">
      <c r="A33" s="293"/>
      <c r="B33" s="294" t="s">
        <v>600</v>
      </c>
      <c r="C33" s="295">
        <v>75</v>
      </c>
      <c r="D33" s="296">
        <v>3</v>
      </c>
      <c r="E33" s="290">
        <f>C33*D33</f>
        <v>225</v>
      </c>
      <c r="F33" s="297"/>
      <c r="G33" s="223">
        <f t="shared" si="0"/>
        <v>225</v>
      </c>
      <c r="H33" s="178"/>
    </row>
    <row r="34" spans="1:256">
      <c r="A34" s="293"/>
      <c r="B34" s="294" t="s">
        <v>923</v>
      </c>
      <c r="C34" s="290">
        <v>35</v>
      </c>
      <c r="D34" s="291">
        <v>6</v>
      </c>
      <c r="E34" s="290">
        <f>C34*D34</f>
        <v>210</v>
      </c>
      <c r="F34" s="292"/>
      <c r="G34" s="223">
        <f t="shared" si="0"/>
        <v>210</v>
      </c>
      <c r="H34" s="13"/>
    </row>
    <row r="35" spans="1:256">
      <c r="A35" s="293"/>
      <c r="B35" s="294" t="s">
        <v>1001</v>
      </c>
      <c r="C35" s="290">
        <v>300</v>
      </c>
      <c r="D35" s="296" t="s">
        <v>638</v>
      </c>
      <c r="E35" s="290">
        <v>300</v>
      </c>
      <c r="F35" s="297"/>
      <c r="G35" s="223">
        <f t="shared" si="0"/>
        <v>300</v>
      </c>
      <c r="H35" s="13"/>
    </row>
    <row r="36" spans="1:256">
      <c r="A36" s="293"/>
      <c r="B36" s="294" t="s">
        <v>2174</v>
      </c>
      <c r="C36" s="290">
        <v>40</v>
      </c>
      <c r="D36" s="291">
        <v>2</v>
      </c>
      <c r="E36" s="290">
        <f>C36*D36</f>
        <v>80</v>
      </c>
      <c r="F36" s="297"/>
      <c r="G36" s="223">
        <f t="shared" si="0"/>
        <v>80</v>
      </c>
      <c r="H36" s="13"/>
    </row>
    <row r="37" spans="1:256">
      <c r="A37" s="293"/>
      <c r="B37" s="294" t="s">
        <v>1952</v>
      </c>
      <c r="C37" s="352"/>
      <c r="D37" s="291"/>
      <c r="E37" s="290"/>
      <c r="F37" s="292"/>
      <c r="G37" s="223">
        <f t="shared" si="0"/>
        <v>0</v>
      </c>
      <c r="H37" s="13"/>
    </row>
    <row r="38" spans="1:256">
      <c r="A38" s="293"/>
      <c r="B38" s="457" t="s">
        <v>1046</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538</v>
      </c>
      <c r="C40" s="304"/>
      <c r="D40" s="304"/>
      <c r="E40" s="226">
        <f>SUM(E24:E39)</f>
        <v>1445</v>
      </c>
      <c r="F40" s="226"/>
      <c r="G40" s="226">
        <f>SUM(G24:G39)</f>
        <v>1287.5</v>
      </c>
      <c r="H40" s="307"/>
    </row>
    <row r="42" spans="1:256">
      <c r="C42" s="309" t="s">
        <v>906</v>
      </c>
      <c r="D42" s="310">
        <f>G40/2</f>
        <v>643.75</v>
      </c>
      <c r="E42" s="310"/>
      <c r="F42" s="311"/>
    </row>
    <row r="44" spans="1:256">
      <c r="C44" s="1" t="s">
        <v>1159</v>
      </c>
      <c r="D44" s="1"/>
      <c r="E44" s="1"/>
      <c r="F44" s="312"/>
      <c r="G44" s="1"/>
      <c r="H44" s="1"/>
      <c r="I44" s="1"/>
    </row>
    <row r="45" spans="1:256">
      <c r="C45" s="1" t="s">
        <v>815</v>
      </c>
      <c r="D45" s="1"/>
      <c r="E45" s="1"/>
      <c r="F45" s="312"/>
      <c r="G45" s="1"/>
      <c r="H45" s="1"/>
      <c r="I45" s="1"/>
    </row>
    <row r="46" spans="1:256">
      <c r="C46" s="720" t="s">
        <v>5070</v>
      </c>
      <c r="D46" s="720"/>
      <c r="E46" s="720"/>
      <c r="F46" s="721"/>
      <c r="G46" s="720"/>
      <c r="H46" s="720"/>
      <c r="I46" s="315"/>
      <c r="J46" s="948"/>
      <c r="K46" s="948"/>
      <c r="L46" s="948"/>
      <c r="M46" s="948"/>
      <c r="N46" s="948"/>
      <c r="O46" s="948"/>
      <c r="P46" s="948"/>
      <c r="Q46" s="948"/>
      <c r="R46" s="948"/>
      <c r="S46" s="948"/>
      <c r="T46" s="948"/>
      <c r="U46" s="948"/>
      <c r="V46" s="948" t="s">
        <v>3862</v>
      </c>
      <c r="W46" s="948"/>
      <c r="X46" s="948"/>
      <c r="Y46" s="948"/>
      <c r="Z46" s="948"/>
      <c r="AA46" s="948"/>
      <c r="AB46" s="948" t="s">
        <v>1159</v>
      </c>
      <c r="AC46" s="948"/>
      <c r="AD46" s="948"/>
      <c r="AE46" s="948"/>
      <c r="AF46" s="948"/>
      <c r="AG46" s="948"/>
      <c r="AH46" s="948" t="s">
        <v>1159</v>
      </c>
      <c r="AI46" s="948"/>
      <c r="AJ46" s="948"/>
      <c r="AK46" s="948"/>
      <c r="AL46" s="948"/>
      <c r="AM46" s="948"/>
      <c r="AN46" s="948" t="s">
        <v>1159</v>
      </c>
      <c r="AO46" s="948"/>
      <c r="AP46" s="948"/>
      <c r="AQ46" s="948"/>
      <c r="AR46" s="948"/>
      <c r="AS46" s="948"/>
      <c r="AT46" s="948" t="s">
        <v>1159</v>
      </c>
      <c r="AU46" s="948"/>
      <c r="AV46" s="948"/>
      <c r="AW46" s="948"/>
      <c r="AX46" s="948"/>
      <c r="AY46" s="948"/>
      <c r="AZ46" s="948" t="s">
        <v>1159</v>
      </c>
      <c r="BA46" s="948"/>
      <c r="BB46" s="948"/>
      <c r="BC46" s="948"/>
      <c r="BD46" s="948"/>
      <c r="BE46" s="948"/>
      <c r="BF46" s="948" t="s">
        <v>1159</v>
      </c>
      <c r="BG46" s="948"/>
      <c r="BH46" s="948"/>
      <c r="BI46" s="948"/>
      <c r="BJ46" s="948"/>
      <c r="BK46" s="948"/>
      <c r="BL46" s="948" t="s">
        <v>1159</v>
      </c>
      <c r="BM46" s="948"/>
      <c r="BN46" s="948"/>
      <c r="BO46" s="948"/>
      <c r="BP46" s="948"/>
      <c r="BQ46" s="948"/>
      <c r="BR46" s="948" t="s">
        <v>1159</v>
      </c>
      <c r="BS46" s="948"/>
      <c r="BT46" s="948"/>
      <c r="BU46" s="948"/>
      <c r="BV46" s="948"/>
      <c r="BW46" s="948"/>
      <c r="BX46" s="948" t="s">
        <v>1159</v>
      </c>
      <c r="BY46" s="948"/>
      <c r="BZ46" s="948"/>
      <c r="CA46" s="948"/>
      <c r="CB46" s="948"/>
      <c r="CC46" s="948"/>
      <c r="CD46" s="948" t="s">
        <v>1159</v>
      </c>
      <c r="CE46" s="948"/>
      <c r="CF46" s="948"/>
      <c r="CG46" s="948"/>
      <c r="CH46" s="948"/>
      <c r="CI46" s="948"/>
      <c r="CJ46" s="948" t="s">
        <v>1159</v>
      </c>
      <c r="CK46" s="948"/>
      <c r="CL46" s="948"/>
      <c r="CM46" s="948"/>
      <c r="CN46" s="948"/>
      <c r="CO46" s="948"/>
      <c r="CP46" s="948" t="s">
        <v>1159</v>
      </c>
      <c r="CQ46" s="948"/>
      <c r="CR46" s="948"/>
      <c r="CS46" s="948"/>
      <c r="CT46" s="948"/>
      <c r="CU46" s="948"/>
      <c r="CV46" s="948" t="s">
        <v>1159</v>
      </c>
      <c r="CW46" s="948"/>
      <c r="CX46" s="948"/>
      <c r="CY46" s="948"/>
      <c r="CZ46" s="948"/>
      <c r="DA46" s="948"/>
      <c r="DB46" s="948" t="s">
        <v>1159</v>
      </c>
      <c r="DC46" s="948"/>
      <c r="DD46" s="948"/>
      <c r="DE46" s="948"/>
      <c r="DF46" s="948"/>
      <c r="DG46" s="948"/>
      <c r="DH46" s="948" t="s">
        <v>1159</v>
      </c>
      <c r="DI46" s="948"/>
      <c r="DJ46" s="948"/>
      <c r="DK46" s="948"/>
      <c r="DL46" s="948"/>
      <c r="DM46" s="948"/>
      <c r="DN46" s="948" t="s">
        <v>1159</v>
      </c>
      <c r="DO46" s="948"/>
      <c r="DP46" s="948"/>
      <c r="DQ46" s="948"/>
      <c r="DR46" s="948"/>
      <c r="DS46" s="948"/>
      <c r="DT46" s="948" t="s">
        <v>1159</v>
      </c>
      <c r="DU46" s="948"/>
      <c r="DV46" s="948"/>
      <c r="DW46" s="948"/>
      <c r="DX46" s="948"/>
      <c r="DY46" s="948"/>
      <c r="DZ46" s="948" t="s">
        <v>1159</v>
      </c>
      <c r="EA46" s="948"/>
      <c r="EB46" s="948"/>
      <c r="EC46" s="948"/>
      <c r="ED46" s="948"/>
      <c r="EE46" s="948"/>
      <c r="EF46" s="948" t="s">
        <v>1159</v>
      </c>
      <c r="EG46" s="948"/>
      <c r="EH46" s="948"/>
      <c r="EI46" s="948"/>
      <c r="EJ46" s="948"/>
      <c r="EK46" s="948"/>
      <c r="EL46" s="948" t="s">
        <v>1159</v>
      </c>
      <c r="EM46" s="948"/>
      <c r="EN46" s="948"/>
      <c r="EO46" s="948"/>
      <c r="EP46" s="948"/>
      <c r="EQ46" s="948"/>
      <c r="ER46" s="948" t="s">
        <v>1159</v>
      </c>
      <c r="ES46" s="948"/>
      <c r="ET46" s="948"/>
      <c r="EU46" s="948"/>
      <c r="EV46" s="948"/>
      <c r="EW46" s="948"/>
      <c r="EX46" s="948" t="s">
        <v>1159</v>
      </c>
      <c r="EY46" s="948"/>
      <c r="EZ46" s="948"/>
      <c r="FA46" s="948"/>
      <c r="FB46" s="948"/>
      <c r="FC46" s="948"/>
      <c r="FD46" s="948" t="s">
        <v>1159</v>
      </c>
      <c r="FE46" s="948"/>
      <c r="FF46" s="948"/>
      <c r="FG46" s="948"/>
      <c r="FH46" s="948"/>
      <c r="FI46" s="948"/>
      <c r="FJ46" s="948" t="s">
        <v>1159</v>
      </c>
      <c r="FK46" s="948"/>
      <c r="FL46" s="948"/>
      <c r="FM46" s="948"/>
      <c r="FN46" s="948"/>
      <c r="FO46" s="948"/>
      <c r="FP46" s="948" t="s">
        <v>1159</v>
      </c>
      <c r="FQ46" s="948"/>
      <c r="FR46" s="948"/>
      <c r="FS46" s="948"/>
      <c r="FT46" s="948"/>
      <c r="FU46" s="948"/>
      <c r="FV46" s="948" t="s">
        <v>1159</v>
      </c>
      <c r="FW46" s="948"/>
      <c r="FX46" s="948"/>
      <c r="FY46" s="948"/>
      <c r="FZ46" s="948"/>
      <c r="GA46" s="948"/>
      <c r="GB46" s="948" t="s">
        <v>1159</v>
      </c>
      <c r="GC46" s="948"/>
      <c r="GD46" s="948"/>
      <c r="GE46" s="948"/>
      <c r="GF46" s="948"/>
      <c r="GG46" s="948"/>
      <c r="GH46" s="948" t="s">
        <v>1159</v>
      </c>
      <c r="GI46" s="948"/>
      <c r="GJ46" s="948"/>
      <c r="GK46" s="948"/>
      <c r="GL46" s="948"/>
      <c r="GM46" s="948"/>
      <c r="GN46" s="948" t="s">
        <v>1159</v>
      </c>
      <c r="GO46" s="948"/>
      <c r="GP46" s="948"/>
      <c r="GQ46" s="948"/>
      <c r="GR46" s="948"/>
      <c r="GS46" s="948"/>
      <c r="GT46" s="948" t="s">
        <v>1159</v>
      </c>
      <c r="GU46" s="948"/>
      <c r="GV46" s="948"/>
      <c r="GW46" s="948"/>
      <c r="GX46" s="948"/>
      <c r="GY46" s="948"/>
      <c r="GZ46" s="948" t="s">
        <v>1159</v>
      </c>
      <c r="HA46" s="948"/>
      <c r="HB46" s="948"/>
      <c r="HC46" s="948"/>
      <c r="HD46" s="948"/>
      <c r="HE46" s="948"/>
      <c r="HF46" s="948" t="s">
        <v>1159</v>
      </c>
      <c r="HG46" s="948"/>
      <c r="HH46" s="948"/>
      <c r="HI46" s="948"/>
      <c r="HJ46" s="948"/>
      <c r="HK46" s="948"/>
      <c r="HL46" s="948" t="s">
        <v>1159</v>
      </c>
      <c r="HM46" s="948"/>
      <c r="HN46" s="948"/>
      <c r="HO46" s="948"/>
      <c r="HP46" s="948"/>
      <c r="HQ46" s="948"/>
      <c r="HR46" s="948" t="s">
        <v>1159</v>
      </c>
      <c r="HS46" s="948"/>
      <c r="HT46" s="948"/>
      <c r="HU46" s="948"/>
      <c r="HV46" s="948"/>
      <c r="HW46" s="948"/>
      <c r="HX46" s="948" t="s">
        <v>1159</v>
      </c>
      <c r="HY46" s="948"/>
      <c r="HZ46" s="948"/>
      <c r="IA46" s="948"/>
      <c r="IB46" s="948"/>
      <c r="IC46" s="948"/>
      <c r="ID46" s="948" t="s">
        <v>1159</v>
      </c>
      <c r="IE46" s="948"/>
      <c r="IF46" s="948"/>
      <c r="IG46" s="948"/>
      <c r="IH46" s="948"/>
      <c r="II46" s="948"/>
      <c r="IJ46" s="948" t="s">
        <v>1159</v>
      </c>
      <c r="IK46" s="948"/>
      <c r="IL46" s="948"/>
      <c r="IM46" s="948"/>
      <c r="IN46" s="948"/>
      <c r="IO46" s="948"/>
      <c r="IP46" s="948" t="s">
        <v>1159</v>
      </c>
      <c r="IQ46" s="948"/>
      <c r="IR46" s="948"/>
      <c r="IS46" s="948"/>
    </row>
    <row r="47" spans="1:256">
      <c r="C47" s="1" t="s">
        <v>1286</v>
      </c>
      <c r="D47" s="1"/>
      <c r="E47" s="1"/>
      <c r="F47" s="312"/>
      <c r="G47" s="1"/>
      <c r="H47" s="1"/>
      <c r="I47" s="1"/>
      <c r="J47" s="948"/>
      <c r="K47" s="948"/>
      <c r="L47" s="948"/>
      <c r="M47" s="948"/>
      <c r="N47" s="948"/>
      <c r="O47" s="948"/>
      <c r="P47" s="948"/>
      <c r="Q47" s="948"/>
      <c r="R47" s="948"/>
      <c r="S47" s="948"/>
      <c r="T47" s="948"/>
      <c r="U47" s="948"/>
      <c r="V47" s="948" t="s">
        <v>1300</v>
      </c>
      <c r="W47" s="948"/>
      <c r="X47" s="948"/>
      <c r="Y47" s="948"/>
      <c r="Z47" s="948"/>
      <c r="AA47" s="948"/>
      <c r="AB47" s="948" t="s">
        <v>1300</v>
      </c>
      <c r="AC47" s="948"/>
      <c r="AD47" s="948"/>
      <c r="AE47" s="948"/>
      <c r="AF47" s="948"/>
      <c r="AG47" s="948"/>
      <c r="AH47" s="948" t="s">
        <v>1300</v>
      </c>
      <c r="AI47" s="948"/>
      <c r="AJ47" s="948"/>
      <c r="AK47" s="948"/>
      <c r="AL47" s="948"/>
      <c r="AM47" s="948"/>
      <c r="AN47" s="948" t="s">
        <v>1300</v>
      </c>
      <c r="AO47" s="948"/>
      <c r="AP47" s="948"/>
      <c r="AQ47" s="948"/>
      <c r="AR47" s="948"/>
      <c r="AS47" s="948"/>
      <c r="AT47" s="948" t="s">
        <v>1300</v>
      </c>
      <c r="AU47" s="948"/>
      <c r="AV47" s="948"/>
      <c r="AW47" s="948"/>
      <c r="AX47" s="948"/>
      <c r="AY47" s="948"/>
      <c r="AZ47" s="948" t="s">
        <v>1300</v>
      </c>
      <c r="BA47" s="948"/>
      <c r="BB47" s="948"/>
      <c r="BC47" s="948"/>
      <c r="BD47" s="948"/>
      <c r="BE47" s="948"/>
      <c r="BF47" s="948" t="s">
        <v>1300</v>
      </c>
      <c r="BG47" s="948"/>
      <c r="BH47" s="948"/>
      <c r="BI47" s="948"/>
      <c r="BJ47" s="948"/>
      <c r="BK47" s="948"/>
      <c r="BL47" s="948" t="s">
        <v>1300</v>
      </c>
      <c r="BM47" s="948"/>
      <c r="BN47" s="948"/>
      <c r="BO47" s="948"/>
      <c r="BP47" s="948"/>
      <c r="BQ47" s="948"/>
      <c r="BR47" s="948" t="s">
        <v>1300</v>
      </c>
      <c r="BS47" s="948"/>
      <c r="BT47" s="948"/>
      <c r="BU47" s="948"/>
      <c r="BV47" s="948"/>
      <c r="BW47" s="948"/>
      <c r="BX47" s="948" t="s">
        <v>1300</v>
      </c>
      <c r="BY47" s="948"/>
      <c r="BZ47" s="948"/>
      <c r="CA47" s="948"/>
      <c r="CB47" s="948"/>
      <c r="CC47" s="948"/>
      <c r="CD47" s="948" t="s">
        <v>1300</v>
      </c>
      <c r="CE47" s="948"/>
      <c r="CF47" s="948"/>
      <c r="CG47" s="948"/>
      <c r="CH47" s="948"/>
      <c r="CI47" s="948"/>
      <c r="CJ47" s="948" t="s">
        <v>1300</v>
      </c>
      <c r="CK47" s="948"/>
      <c r="CL47" s="948"/>
      <c r="CM47" s="948"/>
      <c r="CN47" s="948"/>
      <c r="CO47" s="948"/>
      <c r="CP47" s="948" t="s">
        <v>1300</v>
      </c>
      <c r="CQ47" s="948"/>
      <c r="CR47" s="948"/>
      <c r="CS47" s="948"/>
      <c r="CT47" s="948"/>
      <c r="CU47" s="948"/>
      <c r="CV47" s="948" t="s">
        <v>1300</v>
      </c>
      <c r="CW47" s="948"/>
      <c r="CX47" s="948"/>
      <c r="CY47" s="948"/>
      <c r="CZ47" s="948"/>
      <c r="DA47" s="948"/>
      <c r="DB47" s="948" t="s">
        <v>1300</v>
      </c>
      <c r="DC47" s="948"/>
      <c r="DD47" s="948"/>
      <c r="DE47" s="948"/>
      <c r="DF47" s="948"/>
      <c r="DG47" s="948"/>
      <c r="DH47" s="948" t="s">
        <v>1300</v>
      </c>
      <c r="DI47" s="948"/>
      <c r="DJ47" s="948"/>
      <c r="DK47" s="948"/>
      <c r="DL47" s="948"/>
      <c r="DM47" s="948"/>
      <c r="DN47" s="948" t="s">
        <v>1300</v>
      </c>
      <c r="DO47" s="948"/>
      <c r="DP47" s="948"/>
      <c r="DQ47" s="948"/>
      <c r="DR47" s="948"/>
      <c r="DS47" s="948"/>
      <c r="DT47" s="948" t="s">
        <v>1300</v>
      </c>
      <c r="DU47" s="948"/>
      <c r="DV47" s="948"/>
      <c r="DW47" s="948"/>
      <c r="DX47" s="948"/>
      <c r="DY47" s="948"/>
      <c r="DZ47" s="948" t="s">
        <v>1300</v>
      </c>
      <c r="EA47" s="948"/>
      <c r="EB47" s="948"/>
      <c r="EC47" s="948"/>
      <c r="ED47" s="948"/>
      <c r="EE47" s="948"/>
      <c r="EF47" s="948" t="s">
        <v>1300</v>
      </c>
      <c r="EG47" s="948"/>
      <c r="EH47" s="948"/>
      <c r="EI47" s="948"/>
      <c r="EJ47" s="948"/>
      <c r="EK47" s="948"/>
      <c r="EL47" s="948" t="s">
        <v>1300</v>
      </c>
      <c r="EM47" s="948"/>
      <c r="EN47" s="948"/>
      <c r="EO47" s="948"/>
      <c r="EP47" s="948"/>
      <c r="EQ47" s="948"/>
      <c r="ER47" s="948" t="s">
        <v>1300</v>
      </c>
      <c r="ES47" s="948"/>
      <c r="ET47" s="948"/>
      <c r="EU47" s="948"/>
      <c r="EV47" s="948"/>
      <c r="EW47" s="948"/>
      <c r="EX47" s="948" t="s">
        <v>1300</v>
      </c>
      <c r="EY47" s="948"/>
      <c r="EZ47" s="948"/>
      <c r="FA47" s="948"/>
      <c r="FB47" s="948"/>
      <c r="FC47" s="948"/>
      <c r="FD47" s="948" t="s">
        <v>1300</v>
      </c>
      <c r="FE47" s="948"/>
      <c r="FF47" s="948"/>
      <c r="FG47" s="948"/>
      <c r="FH47" s="948"/>
      <c r="FI47" s="948"/>
      <c r="FJ47" s="948" t="s">
        <v>1300</v>
      </c>
      <c r="FK47" s="948"/>
      <c r="FL47" s="948"/>
      <c r="FM47" s="948"/>
      <c r="FN47" s="948"/>
      <c r="FO47" s="948"/>
      <c r="FP47" s="948" t="s">
        <v>1300</v>
      </c>
      <c r="FQ47" s="948"/>
      <c r="FR47" s="948"/>
      <c r="FS47" s="948"/>
      <c r="FT47" s="948"/>
      <c r="FU47" s="948"/>
      <c r="FV47" s="948" t="s">
        <v>1300</v>
      </c>
      <c r="FW47" s="948"/>
      <c r="FX47" s="948"/>
      <c r="FY47" s="948"/>
      <c r="FZ47" s="948"/>
      <c r="GA47" s="948"/>
      <c r="GB47" s="948" t="s">
        <v>1300</v>
      </c>
      <c r="GC47" s="948"/>
      <c r="GD47" s="948"/>
      <c r="GE47" s="948"/>
      <c r="GF47" s="948"/>
      <c r="GG47" s="948"/>
      <c r="GH47" s="948" t="s">
        <v>1300</v>
      </c>
      <c r="GI47" s="948"/>
      <c r="GJ47" s="948"/>
      <c r="GK47" s="948"/>
      <c r="GL47" s="948"/>
      <c r="GM47" s="948"/>
      <c r="GN47" s="948" t="s">
        <v>1300</v>
      </c>
      <c r="GO47" s="948"/>
      <c r="GP47" s="948"/>
      <c r="GQ47" s="948"/>
      <c r="GR47" s="948"/>
      <c r="GS47" s="948"/>
      <c r="GT47" s="948" t="s">
        <v>1300</v>
      </c>
      <c r="GU47" s="948"/>
      <c r="GV47" s="948"/>
      <c r="GW47" s="948"/>
      <c r="GX47" s="948"/>
      <c r="GY47" s="948"/>
      <c r="GZ47" s="948" t="s">
        <v>1300</v>
      </c>
      <c r="HA47" s="948"/>
      <c r="HB47" s="948"/>
      <c r="HC47" s="948"/>
      <c r="HD47" s="948"/>
      <c r="HE47" s="948"/>
      <c r="HF47" s="948" t="s">
        <v>1300</v>
      </c>
      <c r="HG47" s="948"/>
      <c r="HH47" s="948"/>
      <c r="HI47" s="948"/>
      <c r="HJ47" s="948"/>
      <c r="HK47" s="948"/>
      <c r="HL47" s="948" t="s">
        <v>1300</v>
      </c>
      <c r="HM47" s="948"/>
      <c r="HN47" s="948"/>
      <c r="HO47" s="948"/>
      <c r="HP47" s="948"/>
      <c r="HQ47" s="948"/>
      <c r="HR47" s="948" t="s">
        <v>1300</v>
      </c>
      <c r="HS47" s="948"/>
      <c r="HT47" s="948"/>
      <c r="HU47" s="948"/>
      <c r="HV47" s="948"/>
      <c r="HW47" s="948"/>
      <c r="HX47" s="948" t="s">
        <v>1300</v>
      </c>
      <c r="HY47" s="948"/>
      <c r="HZ47" s="948"/>
      <c r="IA47" s="948"/>
      <c r="IB47" s="948"/>
      <c r="IC47" s="948"/>
      <c r="ID47" s="948" t="s">
        <v>1300</v>
      </c>
      <c r="IE47" s="948"/>
      <c r="IF47" s="948"/>
      <c r="IG47" s="948"/>
      <c r="IH47" s="948"/>
      <c r="II47" s="948"/>
      <c r="IJ47" s="948" t="s">
        <v>1300</v>
      </c>
      <c r="IK47" s="948"/>
      <c r="IL47" s="948"/>
      <c r="IM47" s="948"/>
      <c r="IN47" s="948"/>
      <c r="IO47" s="948"/>
      <c r="IP47" s="948" t="s">
        <v>1300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1286</v>
      </c>
      <c r="W48" s="948"/>
      <c r="X48" s="948"/>
      <c r="Y48" s="948"/>
      <c r="Z48" s="948"/>
      <c r="AA48" s="948"/>
      <c r="AB48" s="948" t="s">
        <v>1286</v>
      </c>
      <c r="AC48" s="948"/>
      <c r="AD48" s="948"/>
      <c r="AE48" s="948"/>
      <c r="AF48" s="948"/>
      <c r="AG48" s="948"/>
      <c r="AH48" s="948" t="s">
        <v>1286</v>
      </c>
      <c r="AI48" s="948"/>
      <c r="AJ48" s="948"/>
      <c r="AK48" s="948"/>
      <c r="AL48" s="948"/>
      <c r="AM48" s="948"/>
      <c r="AN48" s="948" t="s">
        <v>1286</v>
      </c>
      <c r="AO48" s="948"/>
      <c r="AP48" s="948"/>
      <c r="AQ48" s="948"/>
      <c r="AR48" s="948"/>
      <c r="AS48" s="948"/>
      <c r="AT48" s="948" t="s">
        <v>1286</v>
      </c>
      <c r="AU48" s="948"/>
      <c r="AV48" s="948"/>
      <c r="AW48" s="948"/>
      <c r="AX48" s="948"/>
      <c r="AY48" s="948"/>
      <c r="AZ48" s="948" t="s">
        <v>1286</v>
      </c>
      <c r="BA48" s="948"/>
      <c r="BB48" s="948"/>
      <c r="BC48" s="948"/>
      <c r="BD48" s="948"/>
      <c r="BE48" s="948"/>
      <c r="BF48" s="948" t="s">
        <v>1286</v>
      </c>
      <c r="BG48" s="948"/>
      <c r="BH48" s="948"/>
      <c r="BI48" s="948"/>
      <c r="BJ48" s="948"/>
      <c r="BK48" s="948"/>
      <c r="BL48" s="948" t="s">
        <v>1286</v>
      </c>
      <c r="BM48" s="948"/>
      <c r="BN48" s="948"/>
      <c r="BO48" s="948"/>
      <c r="BP48" s="948"/>
      <c r="BQ48" s="948"/>
      <c r="BR48" s="948" t="s">
        <v>1286</v>
      </c>
      <c r="BS48" s="948"/>
      <c r="BT48" s="948"/>
      <c r="BU48" s="948"/>
      <c r="BV48" s="948"/>
      <c r="BW48" s="948"/>
      <c r="BX48" s="948" t="s">
        <v>1286</v>
      </c>
      <c r="BY48" s="948"/>
      <c r="BZ48" s="948"/>
      <c r="CA48" s="948"/>
      <c r="CB48" s="948"/>
      <c r="CC48" s="948"/>
      <c r="CD48" s="948" t="s">
        <v>1286</v>
      </c>
      <c r="CE48" s="948"/>
      <c r="CF48" s="948"/>
      <c r="CG48" s="948"/>
      <c r="CH48" s="948"/>
      <c r="CI48" s="948"/>
      <c r="CJ48" s="948" t="s">
        <v>1286</v>
      </c>
      <c r="CK48" s="948"/>
      <c r="CL48" s="948"/>
      <c r="CM48" s="948"/>
      <c r="CN48" s="948"/>
      <c r="CO48" s="948"/>
      <c r="CP48" s="948" t="s">
        <v>1286</v>
      </c>
      <c r="CQ48" s="948"/>
      <c r="CR48" s="948"/>
      <c r="CS48" s="948"/>
      <c r="CT48" s="948"/>
      <c r="CU48" s="948"/>
      <c r="CV48" s="948" t="s">
        <v>1286</v>
      </c>
      <c r="CW48" s="948"/>
      <c r="CX48" s="948"/>
      <c r="CY48" s="948"/>
      <c r="CZ48" s="948"/>
      <c r="DA48" s="948"/>
      <c r="DB48" s="948" t="s">
        <v>1286</v>
      </c>
      <c r="DC48" s="948"/>
      <c r="DD48" s="948"/>
      <c r="DE48" s="948"/>
      <c r="DF48" s="948"/>
      <c r="DG48" s="948"/>
      <c r="DH48" s="948" t="s">
        <v>1286</v>
      </c>
      <c r="DI48" s="948"/>
      <c r="DJ48" s="948"/>
      <c r="DK48" s="948"/>
      <c r="DL48" s="948"/>
      <c r="DM48" s="948"/>
      <c r="DN48" s="948" t="s">
        <v>1286</v>
      </c>
      <c r="DO48" s="948"/>
      <c r="DP48" s="948"/>
      <c r="DQ48" s="948"/>
      <c r="DR48" s="948"/>
      <c r="DS48" s="948"/>
      <c r="DT48" s="948" t="s">
        <v>1286</v>
      </c>
      <c r="DU48" s="948"/>
      <c r="DV48" s="948"/>
      <c r="DW48" s="948"/>
      <c r="DX48" s="948"/>
      <c r="DY48" s="948"/>
      <c r="DZ48" s="948" t="s">
        <v>1286</v>
      </c>
      <c r="EA48" s="948"/>
      <c r="EB48" s="948"/>
      <c r="EC48" s="948"/>
      <c r="ED48" s="948"/>
      <c r="EE48" s="948"/>
      <c r="EF48" s="948" t="s">
        <v>1286</v>
      </c>
      <c r="EG48" s="948"/>
      <c r="EH48" s="948"/>
      <c r="EI48" s="948"/>
      <c r="EJ48" s="948"/>
      <c r="EK48" s="948"/>
      <c r="EL48" s="948" t="s">
        <v>1286</v>
      </c>
      <c r="EM48" s="948"/>
      <c r="EN48" s="948"/>
      <c r="EO48" s="948"/>
      <c r="EP48" s="948"/>
      <c r="EQ48" s="948"/>
      <c r="ER48" s="948" t="s">
        <v>1286</v>
      </c>
      <c r="ES48" s="948"/>
      <c r="ET48" s="948"/>
      <c r="EU48" s="948"/>
      <c r="EV48" s="948"/>
      <c r="EW48" s="948"/>
      <c r="EX48" s="948" t="s">
        <v>1286</v>
      </c>
      <c r="EY48" s="948"/>
      <c r="EZ48" s="948"/>
      <c r="FA48" s="948"/>
      <c r="FB48" s="948"/>
      <c r="FC48" s="948"/>
      <c r="FD48" s="948" t="s">
        <v>1286</v>
      </c>
      <c r="FE48" s="948"/>
      <c r="FF48" s="948"/>
      <c r="FG48" s="948"/>
      <c r="FH48" s="948"/>
      <c r="FI48" s="948"/>
      <c r="FJ48" s="948" t="s">
        <v>1286</v>
      </c>
      <c r="FK48" s="948"/>
      <c r="FL48" s="948"/>
      <c r="FM48" s="948"/>
      <c r="FN48" s="948"/>
      <c r="FO48" s="948"/>
      <c r="FP48" s="948" t="s">
        <v>1286</v>
      </c>
      <c r="FQ48" s="948"/>
      <c r="FR48" s="948"/>
      <c r="FS48" s="948"/>
      <c r="FT48" s="948"/>
      <c r="FU48" s="948"/>
      <c r="FV48" s="948" t="s">
        <v>1286</v>
      </c>
      <c r="FW48" s="948"/>
      <c r="FX48" s="948"/>
      <c r="FY48" s="948"/>
      <c r="FZ48" s="948"/>
      <c r="GA48" s="948"/>
      <c r="GB48" s="948" t="s">
        <v>1286</v>
      </c>
      <c r="GC48" s="948"/>
      <c r="GD48" s="948"/>
      <c r="GE48" s="948"/>
      <c r="GF48" s="948"/>
      <c r="GG48" s="948"/>
      <c r="GH48" s="948" t="s">
        <v>1286</v>
      </c>
      <c r="GI48" s="948"/>
      <c r="GJ48" s="948"/>
      <c r="GK48" s="948"/>
      <c r="GL48" s="948"/>
      <c r="GM48" s="948"/>
      <c r="GN48" s="948" t="s">
        <v>1286</v>
      </c>
      <c r="GO48" s="948"/>
      <c r="GP48" s="948"/>
      <c r="GQ48" s="948"/>
      <c r="GR48" s="948"/>
      <c r="GS48" s="948"/>
      <c r="GT48" s="948" t="s">
        <v>1286</v>
      </c>
      <c r="GU48" s="948"/>
      <c r="GV48" s="948"/>
      <c r="GW48" s="948"/>
      <c r="GX48" s="948"/>
      <c r="GY48" s="948"/>
      <c r="GZ48" s="948" t="s">
        <v>1286</v>
      </c>
      <c r="HA48" s="948"/>
      <c r="HB48" s="948"/>
      <c r="HC48" s="948"/>
      <c r="HD48" s="948"/>
      <c r="HE48" s="948"/>
      <c r="HF48" s="948" t="s">
        <v>1286</v>
      </c>
      <c r="HG48" s="948"/>
      <c r="HH48" s="948"/>
      <c r="HI48" s="948"/>
      <c r="HJ48" s="948"/>
      <c r="HK48" s="948"/>
      <c r="HL48" s="948" t="s">
        <v>1286</v>
      </c>
      <c r="HM48" s="948"/>
      <c r="HN48" s="948"/>
      <c r="HO48" s="948"/>
      <c r="HP48" s="948"/>
      <c r="HQ48" s="948"/>
      <c r="HR48" s="948" t="s">
        <v>1286</v>
      </c>
      <c r="HS48" s="948"/>
      <c r="HT48" s="948"/>
      <c r="HU48" s="948"/>
      <c r="HV48" s="948"/>
      <c r="HW48" s="948"/>
      <c r="HX48" s="948" t="s">
        <v>1286</v>
      </c>
      <c r="HY48" s="948"/>
      <c r="HZ48" s="948"/>
      <c r="IA48" s="948"/>
      <c r="IB48" s="948"/>
      <c r="IC48" s="948"/>
      <c r="ID48" s="948" t="s">
        <v>1286</v>
      </c>
      <c r="IE48" s="948"/>
      <c r="IF48" s="948"/>
      <c r="IG48" s="948"/>
      <c r="IH48" s="948"/>
      <c r="II48" s="948"/>
      <c r="IJ48" s="948" t="s">
        <v>1286</v>
      </c>
      <c r="IK48" s="948"/>
      <c r="IL48" s="948"/>
      <c r="IM48" s="948"/>
      <c r="IN48" s="948"/>
      <c r="IO48" s="948"/>
      <c r="IP48" s="948" t="s">
        <v>1286</v>
      </c>
      <c r="IQ48" s="948"/>
      <c r="IR48" s="948"/>
      <c r="IS48" s="948"/>
      <c r="IT48" s="948"/>
      <c r="IU48" s="948"/>
      <c r="IV48" s="1" t="s">
        <v>1286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CJ48:CO48"/>
    <mergeCell ref="CP48:CU48"/>
    <mergeCell ref="AN48:AS48"/>
    <mergeCell ref="AT48:AY48"/>
    <mergeCell ref="BR48:BW48"/>
    <mergeCell ref="AZ48:BE48"/>
    <mergeCell ref="BX48:CC48"/>
    <mergeCell ref="CD48:CI48"/>
    <mergeCell ref="FJ48:FO48"/>
    <mergeCell ref="DB48:DG48"/>
    <mergeCell ref="EF48:EK48"/>
    <mergeCell ref="DT48:DY48"/>
    <mergeCell ref="CV48:DA48"/>
    <mergeCell ref="P48:U48"/>
    <mergeCell ref="V48:AA48"/>
    <mergeCell ref="AB48:AG48"/>
    <mergeCell ref="AH48:AM48"/>
    <mergeCell ref="BF48:BK48"/>
    <mergeCell ref="GH48:GM48"/>
    <mergeCell ref="ER48:EW48"/>
    <mergeCell ref="FV48:GA48"/>
    <mergeCell ref="GT48:GY48"/>
    <mergeCell ref="GB48:GG48"/>
    <mergeCell ref="BL48:BQ48"/>
    <mergeCell ref="EL48:EQ48"/>
    <mergeCell ref="EX48:FC48"/>
    <mergeCell ref="FP48:FU48"/>
    <mergeCell ref="FD48:FI48"/>
    <mergeCell ref="HL48:HQ48"/>
    <mergeCell ref="GN48:GS48"/>
    <mergeCell ref="GZ48:HE48"/>
    <mergeCell ref="IP48:IU48"/>
    <mergeCell ref="ID48:II48"/>
    <mergeCell ref="IJ48:IO48"/>
    <mergeCell ref="HX48:IC48"/>
    <mergeCell ref="HR48:HW48"/>
    <mergeCell ref="HF48:HK48"/>
    <mergeCell ref="HX46:IC46"/>
    <mergeCell ref="HR46:HW46"/>
    <mergeCell ref="HX47:IC47"/>
    <mergeCell ref="GN46:GS46"/>
    <mergeCell ref="GZ46:HE46"/>
    <mergeCell ref="GT46:GY46"/>
    <mergeCell ref="GT47:GY47"/>
    <mergeCell ref="EL46:EQ46"/>
    <mergeCell ref="EF47:EK47"/>
    <mergeCell ref="EL47:EQ47"/>
    <mergeCell ref="HR47:HW47"/>
    <mergeCell ref="FV46:GA46"/>
    <mergeCell ref="GH46:GM46"/>
    <mergeCell ref="ER47:EW47"/>
    <mergeCell ref="FP46:FU46"/>
    <mergeCell ref="FD47:FI47"/>
    <mergeCell ref="FJ46:FO46"/>
    <mergeCell ref="HL47:HQ47"/>
    <mergeCell ref="HF46:HK46"/>
    <mergeCell ref="HF47:HK47"/>
    <mergeCell ref="GZ47:HE47"/>
    <mergeCell ref="HL46:HQ46"/>
    <mergeCell ref="GH47:GM47"/>
    <mergeCell ref="FD46:FI46"/>
    <mergeCell ref="FJ47:FO47"/>
    <mergeCell ref="FP47:FU47"/>
    <mergeCell ref="EX47:FC47"/>
    <mergeCell ref="GB47:GG47"/>
    <mergeCell ref="GN47:GS47"/>
    <mergeCell ref="GB46:GG46"/>
    <mergeCell ref="CV46:DA46"/>
    <mergeCell ref="CD47:CI47"/>
    <mergeCell ref="CJ47:CO47"/>
    <mergeCell ref="IP46:IS46"/>
    <mergeCell ref="ID46:II46"/>
    <mergeCell ref="IP47:IS47"/>
    <mergeCell ref="IJ46:IO46"/>
    <mergeCell ref="IJ47:IO47"/>
    <mergeCell ref="ID47:II47"/>
    <mergeCell ref="EX46:FC46"/>
    <mergeCell ref="CP46:CU46"/>
    <mergeCell ref="CD46:CI46"/>
    <mergeCell ref="DB47:DG47"/>
    <mergeCell ref="FV47:GA47"/>
    <mergeCell ref="DN47:DS47"/>
    <mergeCell ref="AT47:AY47"/>
    <mergeCell ref="ER46:EW46"/>
    <mergeCell ref="DB46:DG46"/>
    <mergeCell ref="CP47:CU47"/>
    <mergeCell ref="BX47:CC47"/>
    <mergeCell ref="AZ46:BE46"/>
    <mergeCell ref="BL46:BQ46"/>
    <mergeCell ref="BR46:BW46"/>
    <mergeCell ref="BX46:CC46"/>
    <mergeCell ref="CV47:DA47"/>
    <mergeCell ref="DZ46:EE46"/>
    <mergeCell ref="CJ46:CO46"/>
    <mergeCell ref="DH46:DM46"/>
    <mergeCell ref="DT46:DY46"/>
    <mergeCell ref="DN46:DS46"/>
    <mergeCell ref="AH46:AM46"/>
    <mergeCell ref="BL47:BQ47"/>
    <mergeCell ref="BR47:BW47"/>
    <mergeCell ref="AN47:AS47"/>
    <mergeCell ref="AZ47:BE47"/>
    <mergeCell ref="BF47:BK47"/>
    <mergeCell ref="AT46:AY46"/>
    <mergeCell ref="AH47:AM47"/>
    <mergeCell ref="AN46:AS46"/>
    <mergeCell ref="BF46:BK46"/>
    <mergeCell ref="EF46:EK46"/>
    <mergeCell ref="DZ47:EE47"/>
    <mergeCell ref="DT47:DY47"/>
    <mergeCell ref="DH48:DM48"/>
    <mergeCell ref="DZ48:EE48"/>
    <mergeCell ref="DN48:DS48"/>
    <mergeCell ref="DH47:DM47"/>
    <mergeCell ref="J47:O47"/>
    <mergeCell ref="AB47:AG47"/>
    <mergeCell ref="C1:G1"/>
    <mergeCell ref="C19:G19"/>
    <mergeCell ref="J46:O46"/>
    <mergeCell ref="P46:U46"/>
    <mergeCell ref="V46:AA46"/>
    <mergeCell ref="V47:AA47"/>
    <mergeCell ref="P47:U47"/>
    <mergeCell ref="AB46:AG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4" zoomScale="125" workbookViewId="0">
      <selection activeCell="D26" sqref="D2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12.140625" style="23" customWidth="1"/>
    <col min="6" max="6" width="9" style="247" customWidth="1"/>
    <col min="7" max="7" width="17" style="23" customWidth="1"/>
    <col min="8" max="8" width="8.28515625" style="23" customWidth="1"/>
    <col min="9" max="16384" width="10.7109375" style="23"/>
  </cols>
  <sheetData>
    <row r="1" spans="1:8" ht="105" customHeight="1">
      <c r="C1" s="949" t="s">
        <v>2396</v>
      </c>
      <c r="D1" s="949"/>
      <c r="E1" s="949"/>
      <c r="F1" s="949"/>
      <c r="G1" s="949"/>
    </row>
    <row r="2" spans="1:8">
      <c r="A2" s="268" t="s">
        <v>1167</v>
      </c>
      <c r="G2" s="22"/>
    </row>
    <row r="3" spans="1:8">
      <c r="A3" s="267" t="s">
        <v>1168</v>
      </c>
      <c r="G3" s="31">
        <v>40591</v>
      </c>
    </row>
    <row r="4" spans="1:8">
      <c r="A4" s="267" t="s">
        <v>610</v>
      </c>
      <c r="G4" s="24" t="s">
        <v>862</v>
      </c>
    </row>
    <row r="5" spans="1:8">
      <c r="A5" s="267" t="s">
        <v>972</v>
      </c>
    </row>
    <row r="6" spans="1:8">
      <c r="C6" s="49" t="s">
        <v>609</v>
      </c>
      <c r="D6" s="173"/>
      <c r="E6" s="173"/>
      <c r="F6" s="248"/>
      <c r="G6" s="46"/>
      <c r="H6" s="199"/>
    </row>
    <row r="7" spans="1:8">
      <c r="C7" s="269" t="s">
        <v>1716</v>
      </c>
      <c r="D7" s="174" t="s">
        <v>1717</v>
      </c>
      <c r="E7" s="174"/>
      <c r="F7" s="249"/>
      <c r="G7" s="48"/>
      <c r="H7" s="199"/>
    </row>
    <row r="8" spans="1:8">
      <c r="A8" s="267" t="s">
        <v>729</v>
      </c>
      <c r="C8" s="269" t="s">
        <v>730</v>
      </c>
      <c r="D8" s="174" t="s">
        <v>895</v>
      </c>
      <c r="E8" s="722"/>
      <c r="F8" s="249"/>
      <c r="G8" s="270"/>
      <c r="H8" s="199"/>
    </row>
    <row r="9" spans="1:8">
      <c r="A9" s="538" t="s">
        <v>836</v>
      </c>
      <c r="C9" s="269" t="s">
        <v>812</v>
      </c>
      <c r="D9" s="174" t="s">
        <v>398</v>
      </c>
      <c r="E9" s="722"/>
      <c r="F9" s="249"/>
      <c r="G9" s="270"/>
      <c r="H9" s="199"/>
    </row>
    <row r="10" spans="1:8">
      <c r="A10" s="538" t="s">
        <v>1550</v>
      </c>
      <c r="C10" s="272"/>
      <c r="E10" s="722"/>
      <c r="F10" s="249"/>
      <c r="G10" s="270"/>
      <c r="H10" s="199"/>
    </row>
    <row r="11" spans="1:8">
      <c r="A11" s="538" t="s">
        <v>1994</v>
      </c>
      <c r="C11" s="272"/>
      <c r="D11" s="199"/>
      <c r="E11" s="199"/>
      <c r="F11" s="273"/>
      <c r="G11" s="270"/>
      <c r="H11" s="199"/>
    </row>
    <row r="12" spans="1:8">
      <c r="A12" s="538" t="s">
        <v>1551</v>
      </c>
      <c r="C12" s="47" t="s">
        <v>606</v>
      </c>
      <c r="D12" s="174"/>
      <c r="E12" s="174"/>
      <c r="F12" s="249"/>
      <c r="G12" s="270"/>
      <c r="H12" s="199"/>
    </row>
    <row r="13" spans="1:8">
      <c r="A13" s="271"/>
      <c r="C13" s="47" t="s">
        <v>727</v>
      </c>
      <c r="D13" s="199"/>
      <c r="E13" s="199"/>
      <c r="F13" s="273"/>
      <c r="G13" s="270"/>
      <c r="H13" s="199"/>
    </row>
    <row r="14" spans="1:8">
      <c r="A14" s="274"/>
      <c r="C14" s="47" t="s">
        <v>1322</v>
      </c>
      <c r="D14" s="199"/>
      <c r="E14" s="199"/>
      <c r="F14" s="273"/>
      <c r="G14" s="275"/>
      <c r="H14" s="199"/>
    </row>
    <row r="15" spans="1:8">
      <c r="A15" s="274" t="s">
        <v>1089</v>
      </c>
      <c r="C15" s="47" t="s">
        <v>1219</v>
      </c>
      <c r="D15" s="199"/>
      <c r="E15" s="199"/>
      <c r="F15" s="273"/>
      <c r="G15" s="270"/>
      <c r="H15" s="199"/>
    </row>
    <row r="16" spans="1:8">
      <c r="A16" s="538" t="s">
        <v>861</v>
      </c>
      <c r="C16" s="272" t="s">
        <v>5205</v>
      </c>
      <c r="D16" s="199"/>
      <c r="E16" s="199"/>
      <c r="F16" s="273"/>
      <c r="G16" s="270"/>
      <c r="H16" s="199"/>
    </row>
    <row r="17" spans="1:8">
      <c r="C17" s="272"/>
      <c r="D17" s="199"/>
      <c r="E17" s="199"/>
      <c r="F17" s="273"/>
      <c r="G17" s="270"/>
      <c r="H17" s="199"/>
    </row>
    <row r="18" spans="1:8">
      <c r="C18" s="276" t="s">
        <v>1901</v>
      </c>
      <c r="D18" s="277"/>
      <c r="E18" s="277"/>
      <c r="F18" s="278"/>
      <c r="G18" s="279"/>
      <c r="H18" s="199"/>
    </row>
    <row r="19" spans="1:8">
      <c r="A19" s="267" t="s">
        <v>1967</v>
      </c>
      <c r="C19" s="950"/>
      <c r="D19" s="950"/>
      <c r="E19" s="950"/>
      <c r="F19" s="950"/>
      <c r="G19" s="950"/>
    </row>
    <row r="20" spans="1:8">
      <c r="A20" s="274" t="s">
        <v>1064</v>
      </c>
      <c r="C20" s="274"/>
      <c r="D20" s="274"/>
      <c r="E20" s="274"/>
      <c r="F20" s="280"/>
    </row>
    <row r="21" spans="1:8">
      <c r="A21" s="719"/>
      <c r="C21" s="274"/>
      <c r="D21" s="274"/>
      <c r="E21" s="274"/>
      <c r="F21" s="280"/>
    </row>
    <row r="22" spans="1:8" s="286" customFormat="1" ht="16" customHeight="1">
      <c r="A22" s="282"/>
      <c r="B22" s="18"/>
      <c r="C22" s="8"/>
      <c r="D22" s="8"/>
      <c r="E22" s="8"/>
      <c r="F22" s="283"/>
      <c r="G22" s="284"/>
      <c r="H22" s="285"/>
    </row>
    <row r="23" spans="1:8" ht="29" customHeight="1">
      <c r="A23" s="287" t="s">
        <v>714</v>
      </c>
      <c r="B23" s="30" t="s">
        <v>476</v>
      </c>
      <c r="C23" s="30" t="s">
        <v>753</v>
      </c>
      <c r="D23" s="513" t="s">
        <v>977</v>
      </c>
      <c r="E23" s="30" t="s">
        <v>573</v>
      </c>
      <c r="F23" s="253" t="s">
        <v>1318</v>
      </c>
      <c r="G23" s="30" t="s">
        <v>1319</v>
      </c>
      <c r="H23" s="13"/>
    </row>
    <row r="24" spans="1:8">
      <c r="A24" s="288">
        <v>40613</v>
      </c>
      <c r="B24" s="289" t="s">
        <v>2615</v>
      </c>
      <c r="C24" s="290"/>
      <c r="D24" s="291"/>
      <c r="E24" s="290"/>
      <c r="F24" s="233"/>
      <c r="G24" s="223">
        <f t="shared" ref="G24:G39" si="0">E24*(1-F24)</f>
        <v>0</v>
      </c>
      <c r="H24" s="13"/>
    </row>
    <row r="25" spans="1:8">
      <c r="A25" s="23"/>
      <c r="B25" s="289" t="s">
        <v>1320</v>
      </c>
      <c r="C25" s="290">
        <v>110</v>
      </c>
      <c r="D25" s="291">
        <v>2</v>
      </c>
      <c r="E25" s="290">
        <f>C25*D25</f>
        <v>220</v>
      </c>
      <c r="F25" s="292"/>
      <c r="G25" s="223">
        <f t="shared" si="0"/>
        <v>220</v>
      </c>
      <c r="H25" s="178"/>
    </row>
    <row r="26" spans="1:8">
      <c r="A26" s="293"/>
      <c r="B26" s="294" t="s">
        <v>1925</v>
      </c>
      <c r="C26" s="290"/>
      <c r="D26" s="291"/>
      <c r="E26" s="290"/>
      <c r="F26" s="292"/>
      <c r="G26" s="223">
        <f t="shared" si="0"/>
        <v>0</v>
      </c>
      <c r="H26" s="178"/>
    </row>
    <row r="27" spans="1:8">
      <c r="A27" s="293"/>
      <c r="B27" s="294" t="s">
        <v>1351</v>
      </c>
      <c r="C27" s="290"/>
      <c r="D27" s="291"/>
      <c r="E27" s="290"/>
      <c r="F27" s="292"/>
      <c r="G27" s="223">
        <f t="shared" si="0"/>
        <v>0</v>
      </c>
      <c r="H27" s="178"/>
    </row>
    <row r="28" spans="1:8">
      <c r="A28" s="293"/>
      <c r="B28" s="294" t="s">
        <v>937</v>
      </c>
      <c r="C28" s="290"/>
      <c r="D28" s="291"/>
      <c r="E28" s="290"/>
      <c r="F28" s="292"/>
      <c r="G28" s="223">
        <f t="shared" si="0"/>
        <v>0</v>
      </c>
      <c r="H28" s="178"/>
    </row>
    <row r="29" spans="1:8">
      <c r="A29" s="293"/>
      <c r="B29" s="294" t="s">
        <v>949</v>
      </c>
      <c r="C29" s="290"/>
      <c r="D29" s="291"/>
      <c r="E29" s="290"/>
      <c r="F29" s="292"/>
      <c r="G29" s="223">
        <f t="shared" si="0"/>
        <v>0</v>
      </c>
      <c r="H29" s="178"/>
    </row>
    <row r="30" spans="1:8">
      <c r="A30" s="293"/>
      <c r="B30" s="294" t="s">
        <v>1695</v>
      </c>
      <c r="C30" s="290"/>
      <c r="D30" s="291"/>
      <c r="E30" s="290"/>
      <c r="F30" s="292"/>
      <c r="G30" s="223">
        <f t="shared" si="0"/>
        <v>0</v>
      </c>
      <c r="H30" s="178"/>
    </row>
    <row r="31" spans="1:8">
      <c r="A31" s="293"/>
      <c r="B31" s="294" t="s">
        <v>1693</v>
      </c>
      <c r="C31" s="290"/>
      <c r="D31" s="291"/>
      <c r="E31" s="290"/>
      <c r="F31" s="292"/>
      <c r="G31" s="223">
        <f t="shared" si="0"/>
        <v>0</v>
      </c>
      <c r="H31" s="178"/>
    </row>
    <row r="32" spans="1:8">
      <c r="A32" s="293"/>
      <c r="B32" s="294" t="s">
        <v>560</v>
      </c>
      <c r="C32" s="290"/>
      <c r="D32" s="291"/>
      <c r="E32" s="290"/>
      <c r="F32" s="292"/>
      <c r="G32" s="223">
        <f t="shared" si="0"/>
        <v>0</v>
      </c>
      <c r="H32" s="178"/>
    </row>
    <row r="33" spans="1:256">
      <c r="A33" s="293"/>
      <c r="B33" s="294" t="s">
        <v>600</v>
      </c>
      <c r="C33" s="295">
        <v>75</v>
      </c>
      <c r="D33" s="296">
        <v>2</v>
      </c>
      <c r="E33" s="290">
        <f>C33*D33</f>
        <v>150</v>
      </c>
      <c r="F33" s="297"/>
      <c r="G33" s="223">
        <f t="shared" si="0"/>
        <v>150</v>
      </c>
      <c r="H33" s="178"/>
    </row>
    <row r="34" spans="1:256">
      <c r="A34" s="293"/>
      <c r="B34" s="294" t="s">
        <v>923</v>
      </c>
      <c r="C34" s="290">
        <v>40</v>
      </c>
      <c r="D34" s="291">
        <v>4</v>
      </c>
      <c r="E34" s="290">
        <f>C34*D34</f>
        <v>160</v>
      </c>
      <c r="F34" s="292"/>
      <c r="G34" s="223">
        <f t="shared" si="0"/>
        <v>160</v>
      </c>
      <c r="H34" s="13"/>
    </row>
    <row r="35" spans="1:256">
      <c r="A35" s="293"/>
      <c r="B35" s="294" t="s">
        <v>1001</v>
      </c>
      <c r="C35" s="290">
        <v>300</v>
      </c>
      <c r="D35" s="296" t="s">
        <v>5414</v>
      </c>
      <c r="E35" s="290">
        <v>300</v>
      </c>
      <c r="F35" s="297"/>
      <c r="G35" s="223">
        <f t="shared" si="0"/>
        <v>300</v>
      </c>
      <c r="H35" s="13"/>
    </row>
    <row r="36" spans="1:256">
      <c r="A36" s="293"/>
      <c r="B36" s="294" t="s">
        <v>2174</v>
      </c>
      <c r="C36" s="290"/>
      <c r="D36" s="291"/>
      <c r="E36" s="290"/>
      <c r="F36" s="297"/>
      <c r="G36" s="223">
        <f t="shared" si="0"/>
        <v>0</v>
      </c>
      <c r="H36" s="13"/>
    </row>
    <row r="37" spans="1:256">
      <c r="A37" s="293"/>
      <c r="B37" s="294" t="s">
        <v>776</v>
      </c>
      <c r="C37" s="352"/>
      <c r="D37" s="291"/>
      <c r="E37" s="290"/>
      <c r="F37" s="292"/>
      <c r="G37" s="223">
        <f t="shared" si="0"/>
        <v>0</v>
      </c>
      <c r="H37" s="13"/>
    </row>
    <row r="38" spans="1:256">
      <c r="A38" s="293"/>
      <c r="B38" s="457" t="s">
        <v>898</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538</v>
      </c>
      <c r="C40" s="304"/>
      <c r="D40" s="304"/>
      <c r="E40" s="226">
        <f>SUM(E24:E39)</f>
        <v>830</v>
      </c>
      <c r="F40" s="226"/>
      <c r="G40" s="226">
        <f>SUM(G24:G39)</f>
        <v>830</v>
      </c>
      <c r="H40" s="307"/>
    </row>
    <row r="42" spans="1:256">
      <c r="C42" s="309" t="s">
        <v>906</v>
      </c>
      <c r="D42" s="310">
        <f>G40/2</f>
        <v>415</v>
      </c>
      <c r="E42" s="310"/>
      <c r="F42" s="311"/>
    </row>
    <row r="44" spans="1:256">
      <c r="C44" s="1" t="s">
        <v>1159</v>
      </c>
      <c r="D44" s="1"/>
      <c r="E44" s="1"/>
      <c r="F44" s="312"/>
      <c r="G44" s="1"/>
      <c r="H44" s="1"/>
      <c r="I44" s="1"/>
    </row>
    <row r="45" spans="1:256">
      <c r="C45" s="1" t="s">
        <v>1155</v>
      </c>
      <c r="D45" s="1"/>
      <c r="E45" s="1"/>
      <c r="F45" s="312"/>
      <c r="G45" s="1"/>
      <c r="H45" s="1"/>
      <c r="I45" s="1"/>
    </row>
    <row r="46" spans="1:256">
      <c r="C46" s="720" t="s">
        <v>5070</v>
      </c>
      <c r="D46" s="720"/>
      <c r="E46" s="720"/>
      <c r="F46" s="721"/>
      <c r="G46" s="720"/>
      <c r="H46" s="720"/>
      <c r="I46" s="315"/>
      <c r="J46" s="948"/>
      <c r="K46" s="948"/>
      <c r="L46" s="948"/>
      <c r="M46" s="948"/>
      <c r="N46" s="948"/>
      <c r="O46" s="948"/>
      <c r="P46" s="948"/>
      <c r="Q46" s="948"/>
      <c r="R46" s="948"/>
      <c r="S46" s="948"/>
      <c r="T46" s="948"/>
      <c r="U46" s="948"/>
      <c r="V46" s="948" t="s">
        <v>3525</v>
      </c>
      <c r="W46" s="948"/>
      <c r="X46" s="948"/>
      <c r="Y46" s="948"/>
      <c r="Z46" s="948"/>
      <c r="AA46" s="948"/>
      <c r="AB46" s="948" t="s">
        <v>1159</v>
      </c>
      <c r="AC46" s="948"/>
      <c r="AD46" s="948"/>
      <c r="AE46" s="948"/>
      <c r="AF46" s="948"/>
      <c r="AG46" s="948"/>
      <c r="AH46" s="948" t="s">
        <v>1159</v>
      </c>
      <c r="AI46" s="948"/>
      <c r="AJ46" s="948"/>
      <c r="AK46" s="948"/>
      <c r="AL46" s="948"/>
      <c r="AM46" s="948"/>
      <c r="AN46" s="948" t="s">
        <v>1159</v>
      </c>
      <c r="AO46" s="948"/>
      <c r="AP46" s="948"/>
      <c r="AQ46" s="948"/>
      <c r="AR46" s="948"/>
      <c r="AS46" s="948"/>
      <c r="AT46" s="948" t="s">
        <v>1159</v>
      </c>
      <c r="AU46" s="948"/>
      <c r="AV46" s="948"/>
      <c r="AW46" s="948"/>
      <c r="AX46" s="948"/>
      <c r="AY46" s="948"/>
      <c r="AZ46" s="948" t="s">
        <v>1159</v>
      </c>
      <c r="BA46" s="948"/>
      <c r="BB46" s="948"/>
      <c r="BC46" s="948"/>
      <c r="BD46" s="948"/>
      <c r="BE46" s="948"/>
      <c r="BF46" s="948" t="s">
        <v>1159</v>
      </c>
      <c r="BG46" s="948"/>
      <c r="BH46" s="948"/>
      <c r="BI46" s="948"/>
      <c r="BJ46" s="948"/>
      <c r="BK46" s="948"/>
      <c r="BL46" s="948" t="s">
        <v>1159</v>
      </c>
      <c r="BM46" s="948"/>
      <c r="BN46" s="948"/>
      <c r="BO46" s="948"/>
      <c r="BP46" s="948"/>
      <c r="BQ46" s="948"/>
      <c r="BR46" s="948" t="s">
        <v>1159</v>
      </c>
      <c r="BS46" s="948"/>
      <c r="BT46" s="948"/>
      <c r="BU46" s="948"/>
      <c r="BV46" s="948"/>
      <c r="BW46" s="948"/>
      <c r="BX46" s="948" t="s">
        <v>1159</v>
      </c>
      <c r="BY46" s="948"/>
      <c r="BZ46" s="948"/>
      <c r="CA46" s="948"/>
      <c r="CB46" s="948"/>
      <c r="CC46" s="948"/>
      <c r="CD46" s="948" t="s">
        <v>1159</v>
      </c>
      <c r="CE46" s="948"/>
      <c r="CF46" s="948"/>
      <c r="CG46" s="948"/>
      <c r="CH46" s="948"/>
      <c r="CI46" s="948"/>
      <c r="CJ46" s="948" t="s">
        <v>1159</v>
      </c>
      <c r="CK46" s="948"/>
      <c r="CL46" s="948"/>
      <c r="CM46" s="948"/>
      <c r="CN46" s="948"/>
      <c r="CO46" s="948"/>
      <c r="CP46" s="948" t="s">
        <v>1159</v>
      </c>
      <c r="CQ46" s="948"/>
      <c r="CR46" s="948"/>
      <c r="CS46" s="948"/>
      <c r="CT46" s="948"/>
      <c r="CU46" s="948"/>
      <c r="CV46" s="948" t="s">
        <v>1159</v>
      </c>
      <c r="CW46" s="948"/>
      <c r="CX46" s="948"/>
      <c r="CY46" s="948"/>
      <c r="CZ46" s="948"/>
      <c r="DA46" s="948"/>
      <c r="DB46" s="948" t="s">
        <v>1159</v>
      </c>
      <c r="DC46" s="948"/>
      <c r="DD46" s="948"/>
      <c r="DE46" s="948"/>
      <c r="DF46" s="948"/>
      <c r="DG46" s="948"/>
      <c r="DH46" s="948" t="s">
        <v>1159</v>
      </c>
      <c r="DI46" s="948"/>
      <c r="DJ46" s="948"/>
      <c r="DK46" s="948"/>
      <c r="DL46" s="948"/>
      <c r="DM46" s="948"/>
      <c r="DN46" s="948" t="s">
        <v>1159</v>
      </c>
      <c r="DO46" s="948"/>
      <c r="DP46" s="948"/>
      <c r="DQ46" s="948"/>
      <c r="DR46" s="948"/>
      <c r="DS46" s="948"/>
      <c r="DT46" s="948" t="s">
        <v>1159</v>
      </c>
      <c r="DU46" s="948"/>
      <c r="DV46" s="948"/>
      <c r="DW46" s="948"/>
      <c r="DX46" s="948"/>
      <c r="DY46" s="948"/>
      <c r="DZ46" s="948" t="s">
        <v>1159</v>
      </c>
      <c r="EA46" s="948"/>
      <c r="EB46" s="948"/>
      <c r="EC46" s="948"/>
      <c r="ED46" s="948"/>
      <c r="EE46" s="948"/>
      <c r="EF46" s="948" t="s">
        <v>1159</v>
      </c>
      <c r="EG46" s="948"/>
      <c r="EH46" s="948"/>
      <c r="EI46" s="948"/>
      <c r="EJ46" s="948"/>
      <c r="EK46" s="948"/>
      <c r="EL46" s="948" t="s">
        <v>1159</v>
      </c>
      <c r="EM46" s="948"/>
      <c r="EN46" s="948"/>
      <c r="EO46" s="948"/>
      <c r="EP46" s="948"/>
      <c r="EQ46" s="948"/>
      <c r="ER46" s="948" t="s">
        <v>1159</v>
      </c>
      <c r="ES46" s="948"/>
      <c r="ET46" s="948"/>
      <c r="EU46" s="948"/>
      <c r="EV46" s="948"/>
      <c r="EW46" s="948"/>
      <c r="EX46" s="948" t="s">
        <v>1159</v>
      </c>
      <c r="EY46" s="948"/>
      <c r="EZ46" s="948"/>
      <c r="FA46" s="948"/>
      <c r="FB46" s="948"/>
      <c r="FC46" s="948"/>
      <c r="FD46" s="948" t="s">
        <v>1159</v>
      </c>
      <c r="FE46" s="948"/>
      <c r="FF46" s="948"/>
      <c r="FG46" s="948"/>
      <c r="FH46" s="948"/>
      <c r="FI46" s="948"/>
      <c r="FJ46" s="948" t="s">
        <v>1159</v>
      </c>
      <c r="FK46" s="948"/>
      <c r="FL46" s="948"/>
      <c r="FM46" s="948"/>
      <c r="FN46" s="948"/>
      <c r="FO46" s="948"/>
      <c r="FP46" s="948" t="s">
        <v>1159</v>
      </c>
      <c r="FQ46" s="948"/>
      <c r="FR46" s="948"/>
      <c r="FS46" s="948"/>
      <c r="FT46" s="948"/>
      <c r="FU46" s="948"/>
      <c r="FV46" s="948" t="s">
        <v>1159</v>
      </c>
      <c r="FW46" s="948"/>
      <c r="FX46" s="948"/>
      <c r="FY46" s="948"/>
      <c r="FZ46" s="948"/>
      <c r="GA46" s="948"/>
      <c r="GB46" s="948" t="s">
        <v>1159</v>
      </c>
      <c r="GC46" s="948"/>
      <c r="GD46" s="948"/>
      <c r="GE46" s="948"/>
      <c r="GF46" s="948"/>
      <c r="GG46" s="948"/>
      <c r="GH46" s="948" t="s">
        <v>1159</v>
      </c>
      <c r="GI46" s="948"/>
      <c r="GJ46" s="948"/>
      <c r="GK46" s="948"/>
      <c r="GL46" s="948"/>
      <c r="GM46" s="948"/>
      <c r="GN46" s="948" t="s">
        <v>1159</v>
      </c>
      <c r="GO46" s="948"/>
      <c r="GP46" s="948"/>
      <c r="GQ46" s="948"/>
      <c r="GR46" s="948"/>
      <c r="GS46" s="948"/>
      <c r="GT46" s="948" t="s">
        <v>1159</v>
      </c>
      <c r="GU46" s="948"/>
      <c r="GV46" s="948"/>
      <c r="GW46" s="948"/>
      <c r="GX46" s="948"/>
      <c r="GY46" s="948"/>
      <c r="GZ46" s="948" t="s">
        <v>1159</v>
      </c>
      <c r="HA46" s="948"/>
      <c r="HB46" s="948"/>
      <c r="HC46" s="948"/>
      <c r="HD46" s="948"/>
      <c r="HE46" s="948"/>
      <c r="HF46" s="948" t="s">
        <v>1159</v>
      </c>
      <c r="HG46" s="948"/>
      <c r="HH46" s="948"/>
      <c r="HI46" s="948"/>
      <c r="HJ46" s="948"/>
      <c r="HK46" s="948"/>
      <c r="HL46" s="948" t="s">
        <v>1159</v>
      </c>
      <c r="HM46" s="948"/>
      <c r="HN46" s="948"/>
      <c r="HO46" s="948"/>
      <c r="HP46" s="948"/>
      <c r="HQ46" s="948"/>
      <c r="HR46" s="948" t="s">
        <v>1159</v>
      </c>
      <c r="HS46" s="948"/>
      <c r="HT46" s="948"/>
      <c r="HU46" s="948"/>
      <c r="HV46" s="948"/>
      <c r="HW46" s="948"/>
      <c r="HX46" s="948" t="s">
        <v>1159</v>
      </c>
      <c r="HY46" s="948"/>
      <c r="HZ46" s="948"/>
      <c r="IA46" s="948"/>
      <c r="IB46" s="948"/>
      <c r="IC46" s="948"/>
      <c r="ID46" s="948" t="s">
        <v>1159</v>
      </c>
      <c r="IE46" s="948"/>
      <c r="IF46" s="948"/>
      <c r="IG46" s="948"/>
      <c r="IH46" s="948"/>
      <c r="II46" s="948"/>
      <c r="IJ46" s="948" t="s">
        <v>1159</v>
      </c>
      <c r="IK46" s="948"/>
      <c r="IL46" s="948"/>
      <c r="IM46" s="948"/>
      <c r="IN46" s="948"/>
      <c r="IO46" s="948"/>
      <c r="IP46" s="948" t="s">
        <v>1159</v>
      </c>
      <c r="IQ46" s="948"/>
      <c r="IR46" s="948"/>
      <c r="IS46" s="948"/>
    </row>
    <row r="47" spans="1:256">
      <c r="C47" s="1" t="s">
        <v>1286</v>
      </c>
      <c r="D47" s="1"/>
      <c r="E47" s="1"/>
      <c r="F47" s="312"/>
      <c r="G47" s="1"/>
      <c r="H47" s="1"/>
      <c r="I47" s="1"/>
      <c r="J47" s="948"/>
      <c r="K47" s="948"/>
      <c r="L47" s="948"/>
      <c r="M47" s="948"/>
      <c r="N47" s="948"/>
      <c r="O47" s="948"/>
      <c r="P47" s="948"/>
      <c r="Q47" s="948"/>
      <c r="R47" s="948"/>
      <c r="S47" s="948"/>
      <c r="T47" s="948"/>
      <c r="U47" s="948"/>
      <c r="V47" s="948" t="s">
        <v>1300</v>
      </c>
      <c r="W47" s="948"/>
      <c r="X47" s="948"/>
      <c r="Y47" s="948"/>
      <c r="Z47" s="948"/>
      <c r="AA47" s="948"/>
      <c r="AB47" s="948" t="s">
        <v>1300</v>
      </c>
      <c r="AC47" s="948"/>
      <c r="AD47" s="948"/>
      <c r="AE47" s="948"/>
      <c r="AF47" s="948"/>
      <c r="AG47" s="948"/>
      <c r="AH47" s="948" t="s">
        <v>1300</v>
      </c>
      <c r="AI47" s="948"/>
      <c r="AJ47" s="948"/>
      <c r="AK47" s="948"/>
      <c r="AL47" s="948"/>
      <c r="AM47" s="948"/>
      <c r="AN47" s="948" t="s">
        <v>1300</v>
      </c>
      <c r="AO47" s="948"/>
      <c r="AP47" s="948"/>
      <c r="AQ47" s="948"/>
      <c r="AR47" s="948"/>
      <c r="AS47" s="948"/>
      <c r="AT47" s="948" t="s">
        <v>1300</v>
      </c>
      <c r="AU47" s="948"/>
      <c r="AV47" s="948"/>
      <c r="AW47" s="948"/>
      <c r="AX47" s="948"/>
      <c r="AY47" s="948"/>
      <c r="AZ47" s="948" t="s">
        <v>1300</v>
      </c>
      <c r="BA47" s="948"/>
      <c r="BB47" s="948"/>
      <c r="BC47" s="948"/>
      <c r="BD47" s="948"/>
      <c r="BE47" s="948"/>
      <c r="BF47" s="948" t="s">
        <v>1300</v>
      </c>
      <c r="BG47" s="948"/>
      <c r="BH47" s="948"/>
      <c r="BI47" s="948"/>
      <c r="BJ47" s="948"/>
      <c r="BK47" s="948"/>
      <c r="BL47" s="948" t="s">
        <v>1300</v>
      </c>
      <c r="BM47" s="948"/>
      <c r="BN47" s="948"/>
      <c r="BO47" s="948"/>
      <c r="BP47" s="948"/>
      <c r="BQ47" s="948"/>
      <c r="BR47" s="948" t="s">
        <v>1300</v>
      </c>
      <c r="BS47" s="948"/>
      <c r="BT47" s="948"/>
      <c r="BU47" s="948"/>
      <c r="BV47" s="948"/>
      <c r="BW47" s="948"/>
      <c r="BX47" s="948" t="s">
        <v>1300</v>
      </c>
      <c r="BY47" s="948"/>
      <c r="BZ47" s="948"/>
      <c r="CA47" s="948"/>
      <c r="CB47" s="948"/>
      <c r="CC47" s="948"/>
      <c r="CD47" s="948" t="s">
        <v>1300</v>
      </c>
      <c r="CE47" s="948"/>
      <c r="CF47" s="948"/>
      <c r="CG47" s="948"/>
      <c r="CH47" s="948"/>
      <c r="CI47" s="948"/>
      <c r="CJ47" s="948" t="s">
        <v>1300</v>
      </c>
      <c r="CK47" s="948"/>
      <c r="CL47" s="948"/>
      <c r="CM47" s="948"/>
      <c r="CN47" s="948"/>
      <c r="CO47" s="948"/>
      <c r="CP47" s="948" t="s">
        <v>1300</v>
      </c>
      <c r="CQ47" s="948"/>
      <c r="CR47" s="948"/>
      <c r="CS47" s="948"/>
      <c r="CT47" s="948"/>
      <c r="CU47" s="948"/>
      <c r="CV47" s="948" t="s">
        <v>1300</v>
      </c>
      <c r="CW47" s="948"/>
      <c r="CX47" s="948"/>
      <c r="CY47" s="948"/>
      <c r="CZ47" s="948"/>
      <c r="DA47" s="948"/>
      <c r="DB47" s="948" t="s">
        <v>1300</v>
      </c>
      <c r="DC47" s="948"/>
      <c r="DD47" s="948"/>
      <c r="DE47" s="948"/>
      <c r="DF47" s="948"/>
      <c r="DG47" s="948"/>
      <c r="DH47" s="948" t="s">
        <v>1300</v>
      </c>
      <c r="DI47" s="948"/>
      <c r="DJ47" s="948"/>
      <c r="DK47" s="948"/>
      <c r="DL47" s="948"/>
      <c r="DM47" s="948"/>
      <c r="DN47" s="948" t="s">
        <v>1300</v>
      </c>
      <c r="DO47" s="948"/>
      <c r="DP47" s="948"/>
      <c r="DQ47" s="948"/>
      <c r="DR47" s="948"/>
      <c r="DS47" s="948"/>
      <c r="DT47" s="948" t="s">
        <v>1300</v>
      </c>
      <c r="DU47" s="948"/>
      <c r="DV47" s="948"/>
      <c r="DW47" s="948"/>
      <c r="DX47" s="948"/>
      <c r="DY47" s="948"/>
      <c r="DZ47" s="948" t="s">
        <v>1300</v>
      </c>
      <c r="EA47" s="948"/>
      <c r="EB47" s="948"/>
      <c r="EC47" s="948"/>
      <c r="ED47" s="948"/>
      <c r="EE47" s="948"/>
      <c r="EF47" s="948" t="s">
        <v>1300</v>
      </c>
      <c r="EG47" s="948"/>
      <c r="EH47" s="948"/>
      <c r="EI47" s="948"/>
      <c r="EJ47" s="948"/>
      <c r="EK47" s="948"/>
      <c r="EL47" s="948" t="s">
        <v>1300</v>
      </c>
      <c r="EM47" s="948"/>
      <c r="EN47" s="948"/>
      <c r="EO47" s="948"/>
      <c r="EP47" s="948"/>
      <c r="EQ47" s="948"/>
      <c r="ER47" s="948" t="s">
        <v>1300</v>
      </c>
      <c r="ES47" s="948"/>
      <c r="ET47" s="948"/>
      <c r="EU47" s="948"/>
      <c r="EV47" s="948"/>
      <c r="EW47" s="948"/>
      <c r="EX47" s="948" t="s">
        <v>1300</v>
      </c>
      <c r="EY47" s="948"/>
      <c r="EZ47" s="948"/>
      <c r="FA47" s="948"/>
      <c r="FB47" s="948"/>
      <c r="FC47" s="948"/>
      <c r="FD47" s="948" t="s">
        <v>1300</v>
      </c>
      <c r="FE47" s="948"/>
      <c r="FF47" s="948"/>
      <c r="FG47" s="948"/>
      <c r="FH47" s="948"/>
      <c r="FI47" s="948"/>
      <c r="FJ47" s="948" t="s">
        <v>1300</v>
      </c>
      <c r="FK47" s="948"/>
      <c r="FL47" s="948"/>
      <c r="FM47" s="948"/>
      <c r="FN47" s="948"/>
      <c r="FO47" s="948"/>
      <c r="FP47" s="948" t="s">
        <v>1300</v>
      </c>
      <c r="FQ47" s="948"/>
      <c r="FR47" s="948"/>
      <c r="FS47" s="948"/>
      <c r="FT47" s="948"/>
      <c r="FU47" s="948"/>
      <c r="FV47" s="948" t="s">
        <v>1300</v>
      </c>
      <c r="FW47" s="948"/>
      <c r="FX47" s="948"/>
      <c r="FY47" s="948"/>
      <c r="FZ47" s="948"/>
      <c r="GA47" s="948"/>
      <c r="GB47" s="948" t="s">
        <v>1300</v>
      </c>
      <c r="GC47" s="948"/>
      <c r="GD47" s="948"/>
      <c r="GE47" s="948"/>
      <c r="GF47" s="948"/>
      <c r="GG47" s="948"/>
      <c r="GH47" s="948" t="s">
        <v>1300</v>
      </c>
      <c r="GI47" s="948"/>
      <c r="GJ47" s="948"/>
      <c r="GK47" s="948"/>
      <c r="GL47" s="948"/>
      <c r="GM47" s="948"/>
      <c r="GN47" s="948" t="s">
        <v>1300</v>
      </c>
      <c r="GO47" s="948"/>
      <c r="GP47" s="948"/>
      <c r="GQ47" s="948"/>
      <c r="GR47" s="948"/>
      <c r="GS47" s="948"/>
      <c r="GT47" s="948" t="s">
        <v>1300</v>
      </c>
      <c r="GU47" s="948"/>
      <c r="GV47" s="948"/>
      <c r="GW47" s="948"/>
      <c r="GX47" s="948"/>
      <c r="GY47" s="948"/>
      <c r="GZ47" s="948" t="s">
        <v>1300</v>
      </c>
      <c r="HA47" s="948"/>
      <c r="HB47" s="948"/>
      <c r="HC47" s="948"/>
      <c r="HD47" s="948"/>
      <c r="HE47" s="948"/>
      <c r="HF47" s="948" t="s">
        <v>1300</v>
      </c>
      <c r="HG47" s="948"/>
      <c r="HH47" s="948"/>
      <c r="HI47" s="948"/>
      <c r="HJ47" s="948"/>
      <c r="HK47" s="948"/>
      <c r="HL47" s="948" t="s">
        <v>1300</v>
      </c>
      <c r="HM47" s="948"/>
      <c r="HN47" s="948"/>
      <c r="HO47" s="948"/>
      <c r="HP47" s="948"/>
      <c r="HQ47" s="948"/>
      <c r="HR47" s="948" t="s">
        <v>1300</v>
      </c>
      <c r="HS47" s="948"/>
      <c r="HT47" s="948"/>
      <c r="HU47" s="948"/>
      <c r="HV47" s="948"/>
      <c r="HW47" s="948"/>
      <c r="HX47" s="948" t="s">
        <v>1300</v>
      </c>
      <c r="HY47" s="948"/>
      <c r="HZ47" s="948"/>
      <c r="IA47" s="948"/>
      <c r="IB47" s="948"/>
      <c r="IC47" s="948"/>
      <c r="ID47" s="948" t="s">
        <v>1300</v>
      </c>
      <c r="IE47" s="948"/>
      <c r="IF47" s="948"/>
      <c r="IG47" s="948"/>
      <c r="IH47" s="948"/>
      <c r="II47" s="948"/>
      <c r="IJ47" s="948" t="s">
        <v>1300</v>
      </c>
      <c r="IK47" s="948"/>
      <c r="IL47" s="948"/>
      <c r="IM47" s="948"/>
      <c r="IN47" s="948"/>
      <c r="IO47" s="948"/>
      <c r="IP47" s="948" t="s">
        <v>1300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1286</v>
      </c>
      <c r="W48" s="948"/>
      <c r="X48" s="948"/>
      <c r="Y48" s="948"/>
      <c r="Z48" s="948"/>
      <c r="AA48" s="948"/>
      <c r="AB48" s="948" t="s">
        <v>1286</v>
      </c>
      <c r="AC48" s="948"/>
      <c r="AD48" s="948"/>
      <c r="AE48" s="948"/>
      <c r="AF48" s="948"/>
      <c r="AG48" s="948"/>
      <c r="AH48" s="948" t="s">
        <v>1286</v>
      </c>
      <c r="AI48" s="948"/>
      <c r="AJ48" s="948"/>
      <c r="AK48" s="948"/>
      <c r="AL48" s="948"/>
      <c r="AM48" s="948"/>
      <c r="AN48" s="948" t="s">
        <v>1286</v>
      </c>
      <c r="AO48" s="948"/>
      <c r="AP48" s="948"/>
      <c r="AQ48" s="948"/>
      <c r="AR48" s="948"/>
      <c r="AS48" s="948"/>
      <c r="AT48" s="948" t="s">
        <v>1286</v>
      </c>
      <c r="AU48" s="948"/>
      <c r="AV48" s="948"/>
      <c r="AW48" s="948"/>
      <c r="AX48" s="948"/>
      <c r="AY48" s="948"/>
      <c r="AZ48" s="948" t="s">
        <v>1286</v>
      </c>
      <c r="BA48" s="948"/>
      <c r="BB48" s="948"/>
      <c r="BC48" s="948"/>
      <c r="BD48" s="948"/>
      <c r="BE48" s="948"/>
      <c r="BF48" s="948" t="s">
        <v>1286</v>
      </c>
      <c r="BG48" s="948"/>
      <c r="BH48" s="948"/>
      <c r="BI48" s="948"/>
      <c r="BJ48" s="948"/>
      <c r="BK48" s="948"/>
      <c r="BL48" s="948" t="s">
        <v>1286</v>
      </c>
      <c r="BM48" s="948"/>
      <c r="BN48" s="948"/>
      <c r="BO48" s="948"/>
      <c r="BP48" s="948"/>
      <c r="BQ48" s="948"/>
      <c r="BR48" s="948" t="s">
        <v>1286</v>
      </c>
      <c r="BS48" s="948"/>
      <c r="BT48" s="948"/>
      <c r="BU48" s="948"/>
      <c r="BV48" s="948"/>
      <c r="BW48" s="948"/>
      <c r="BX48" s="948" t="s">
        <v>1286</v>
      </c>
      <c r="BY48" s="948"/>
      <c r="BZ48" s="948"/>
      <c r="CA48" s="948"/>
      <c r="CB48" s="948"/>
      <c r="CC48" s="948"/>
      <c r="CD48" s="948" t="s">
        <v>1286</v>
      </c>
      <c r="CE48" s="948"/>
      <c r="CF48" s="948"/>
      <c r="CG48" s="948"/>
      <c r="CH48" s="948"/>
      <c r="CI48" s="948"/>
      <c r="CJ48" s="948" t="s">
        <v>1286</v>
      </c>
      <c r="CK48" s="948"/>
      <c r="CL48" s="948"/>
      <c r="CM48" s="948"/>
      <c r="CN48" s="948"/>
      <c r="CO48" s="948"/>
      <c r="CP48" s="948" t="s">
        <v>1286</v>
      </c>
      <c r="CQ48" s="948"/>
      <c r="CR48" s="948"/>
      <c r="CS48" s="948"/>
      <c r="CT48" s="948"/>
      <c r="CU48" s="948"/>
      <c r="CV48" s="948" t="s">
        <v>1286</v>
      </c>
      <c r="CW48" s="948"/>
      <c r="CX48" s="948"/>
      <c r="CY48" s="948"/>
      <c r="CZ48" s="948"/>
      <c r="DA48" s="948"/>
      <c r="DB48" s="948" t="s">
        <v>1286</v>
      </c>
      <c r="DC48" s="948"/>
      <c r="DD48" s="948"/>
      <c r="DE48" s="948"/>
      <c r="DF48" s="948"/>
      <c r="DG48" s="948"/>
      <c r="DH48" s="948" t="s">
        <v>1286</v>
      </c>
      <c r="DI48" s="948"/>
      <c r="DJ48" s="948"/>
      <c r="DK48" s="948"/>
      <c r="DL48" s="948"/>
      <c r="DM48" s="948"/>
      <c r="DN48" s="948" t="s">
        <v>1286</v>
      </c>
      <c r="DO48" s="948"/>
      <c r="DP48" s="948"/>
      <c r="DQ48" s="948"/>
      <c r="DR48" s="948"/>
      <c r="DS48" s="948"/>
      <c r="DT48" s="948" t="s">
        <v>1286</v>
      </c>
      <c r="DU48" s="948"/>
      <c r="DV48" s="948"/>
      <c r="DW48" s="948"/>
      <c r="DX48" s="948"/>
      <c r="DY48" s="948"/>
      <c r="DZ48" s="948" t="s">
        <v>1286</v>
      </c>
      <c r="EA48" s="948"/>
      <c r="EB48" s="948"/>
      <c r="EC48" s="948"/>
      <c r="ED48" s="948"/>
      <c r="EE48" s="948"/>
      <c r="EF48" s="948" t="s">
        <v>1286</v>
      </c>
      <c r="EG48" s="948"/>
      <c r="EH48" s="948"/>
      <c r="EI48" s="948"/>
      <c r="EJ48" s="948"/>
      <c r="EK48" s="948"/>
      <c r="EL48" s="948" t="s">
        <v>1286</v>
      </c>
      <c r="EM48" s="948"/>
      <c r="EN48" s="948"/>
      <c r="EO48" s="948"/>
      <c r="EP48" s="948"/>
      <c r="EQ48" s="948"/>
      <c r="ER48" s="948" t="s">
        <v>1286</v>
      </c>
      <c r="ES48" s="948"/>
      <c r="ET48" s="948"/>
      <c r="EU48" s="948"/>
      <c r="EV48" s="948"/>
      <c r="EW48" s="948"/>
      <c r="EX48" s="948" t="s">
        <v>1286</v>
      </c>
      <c r="EY48" s="948"/>
      <c r="EZ48" s="948"/>
      <c r="FA48" s="948"/>
      <c r="FB48" s="948"/>
      <c r="FC48" s="948"/>
      <c r="FD48" s="948" t="s">
        <v>1286</v>
      </c>
      <c r="FE48" s="948"/>
      <c r="FF48" s="948"/>
      <c r="FG48" s="948"/>
      <c r="FH48" s="948"/>
      <c r="FI48" s="948"/>
      <c r="FJ48" s="948" t="s">
        <v>1286</v>
      </c>
      <c r="FK48" s="948"/>
      <c r="FL48" s="948"/>
      <c r="FM48" s="948"/>
      <c r="FN48" s="948"/>
      <c r="FO48" s="948"/>
      <c r="FP48" s="948" t="s">
        <v>1286</v>
      </c>
      <c r="FQ48" s="948"/>
      <c r="FR48" s="948"/>
      <c r="FS48" s="948"/>
      <c r="FT48" s="948"/>
      <c r="FU48" s="948"/>
      <c r="FV48" s="948" t="s">
        <v>1286</v>
      </c>
      <c r="FW48" s="948"/>
      <c r="FX48" s="948"/>
      <c r="FY48" s="948"/>
      <c r="FZ48" s="948"/>
      <c r="GA48" s="948"/>
      <c r="GB48" s="948" t="s">
        <v>1286</v>
      </c>
      <c r="GC48" s="948"/>
      <c r="GD48" s="948"/>
      <c r="GE48" s="948"/>
      <c r="GF48" s="948"/>
      <c r="GG48" s="948"/>
      <c r="GH48" s="948" t="s">
        <v>1286</v>
      </c>
      <c r="GI48" s="948"/>
      <c r="GJ48" s="948"/>
      <c r="GK48" s="948"/>
      <c r="GL48" s="948"/>
      <c r="GM48" s="948"/>
      <c r="GN48" s="948" t="s">
        <v>1286</v>
      </c>
      <c r="GO48" s="948"/>
      <c r="GP48" s="948"/>
      <c r="GQ48" s="948"/>
      <c r="GR48" s="948"/>
      <c r="GS48" s="948"/>
      <c r="GT48" s="948" t="s">
        <v>1286</v>
      </c>
      <c r="GU48" s="948"/>
      <c r="GV48" s="948"/>
      <c r="GW48" s="948"/>
      <c r="GX48" s="948"/>
      <c r="GY48" s="948"/>
      <c r="GZ48" s="948" t="s">
        <v>1286</v>
      </c>
      <c r="HA48" s="948"/>
      <c r="HB48" s="948"/>
      <c r="HC48" s="948"/>
      <c r="HD48" s="948"/>
      <c r="HE48" s="948"/>
      <c r="HF48" s="948" t="s">
        <v>1286</v>
      </c>
      <c r="HG48" s="948"/>
      <c r="HH48" s="948"/>
      <c r="HI48" s="948"/>
      <c r="HJ48" s="948"/>
      <c r="HK48" s="948"/>
      <c r="HL48" s="948" t="s">
        <v>1286</v>
      </c>
      <c r="HM48" s="948"/>
      <c r="HN48" s="948"/>
      <c r="HO48" s="948"/>
      <c r="HP48" s="948"/>
      <c r="HQ48" s="948"/>
      <c r="HR48" s="948" t="s">
        <v>1286</v>
      </c>
      <c r="HS48" s="948"/>
      <c r="HT48" s="948"/>
      <c r="HU48" s="948"/>
      <c r="HV48" s="948"/>
      <c r="HW48" s="948"/>
      <c r="HX48" s="948" t="s">
        <v>1286</v>
      </c>
      <c r="HY48" s="948"/>
      <c r="HZ48" s="948"/>
      <c r="IA48" s="948"/>
      <c r="IB48" s="948"/>
      <c r="IC48" s="948"/>
      <c r="ID48" s="948" t="s">
        <v>1286</v>
      </c>
      <c r="IE48" s="948"/>
      <c r="IF48" s="948"/>
      <c r="IG48" s="948"/>
      <c r="IH48" s="948"/>
      <c r="II48" s="948"/>
      <c r="IJ48" s="948" t="s">
        <v>1286</v>
      </c>
      <c r="IK48" s="948"/>
      <c r="IL48" s="948"/>
      <c r="IM48" s="948"/>
      <c r="IN48" s="948"/>
      <c r="IO48" s="948"/>
      <c r="IP48" s="948" t="s">
        <v>1286</v>
      </c>
      <c r="IQ48" s="948"/>
      <c r="IR48" s="948"/>
      <c r="IS48" s="948"/>
      <c r="IT48" s="948"/>
      <c r="IU48" s="948"/>
      <c r="IV48" s="1" t="s">
        <v>1286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IP48:IU48"/>
    <mergeCell ref="IP46:IS46"/>
    <mergeCell ref="IP47:IS47"/>
    <mergeCell ref="IJ46:IO46"/>
    <mergeCell ref="IJ48:IO48"/>
    <mergeCell ref="IJ47:IO47"/>
    <mergeCell ref="GN48:GS48"/>
    <mergeCell ref="FV46:GA46"/>
    <mergeCell ref="GB47:GG47"/>
    <mergeCell ref="GB46:GG46"/>
    <mergeCell ref="GN47:GS47"/>
    <mergeCell ref="GH46:GM46"/>
    <mergeCell ref="GN46:GS46"/>
    <mergeCell ref="GH47:GM47"/>
    <mergeCell ref="FV47:GA47"/>
    <mergeCell ref="HR46:HW46"/>
    <mergeCell ref="ID48:II48"/>
    <mergeCell ref="HR47:HW47"/>
    <mergeCell ref="ID47:II47"/>
    <mergeCell ref="HX46:IC46"/>
    <mergeCell ref="ID46:II46"/>
    <mergeCell ref="HL46:HQ46"/>
    <mergeCell ref="HF46:HK46"/>
    <mergeCell ref="GT47:GY47"/>
    <mergeCell ref="GT46:GY46"/>
    <mergeCell ref="HF47:HK47"/>
    <mergeCell ref="GZ47:HE47"/>
    <mergeCell ref="GZ46:HE46"/>
    <mergeCell ref="EF48:EK48"/>
    <mergeCell ref="EF47:EK47"/>
    <mergeCell ref="ER48:EW48"/>
    <mergeCell ref="EX48:FC48"/>
    <mergeCell ref="EL48:EQ48"/>
    <mergeCell ref="GB48:GG48"/>
    <mergeCell ref="FV48:GA48"/>
    <mergeCell ref="ER46:EW46"/>
    <mergeCell ref="EX47:FC47"/>
    <mergeCell ref="FP48:FU48"/>
    <mergeCell ref="HL48:HQ48"/>
    <mergeCell ref="HL47:HQ47"/>
    <mergeCell ref="HX48:IC48"/>
    <mergeCell ref="HX47:IC47"/>
    <mergeCell ref="HR48:HW48"/>
    <mergeCell ref="GH48:GM48"/>
    <mergeCell ref="HF48:HK48"/>
    <mergeCell ref="C1:G1"/>
    <mergeCell ref="C19:G19"/>
    <mergeCell ref="J46:O46"/>
    <mergeCell ref="P46:U46"/>
    <mergeCell ref="FD48:FI48"/>
    <mergeCell ref="FJ46:FO46"/>
    <mergeCell ref="FJ47:FO47"/>
    <mergeCell ref="FJ48:FO48"/>
    <mergeCell ref="EX46:FC46"/>
    <mergeCell ref="ER47:EW47"/>
    <mergeCell ref="GZ48:HE48"/>
    <mergeCell ref="GT48:GY48"/>
    <mergeCell ref="DZ48:EE48"/>
    <mergeCell ref="DT46:DY46"/>
    <mergeCell ref="DT48:DY48"/>
    <mergeCell ref="DN48:DS48"/>
    <mergeCell ref="FP46:FU46"/>
    <mergeCell ref="FP47:FU47"/>
    <mergeCell ref="EL46:EQ46"/>
    <mergeCell ref="EL47:EQ47"/>
    <mergeCell ref="EF46:EK46"/>
    <mergeCell ref="FD46:FI46"/>
    <mergeCell ref="FD47:FI47"/>
    <mergeCell ref="DT47:DY47"/>
    <mergeCell ref="DZ46:EE46"/>
    <mergeCell ref="DH48:DM48"/>
    <mergeCell ref="DH46:DM46"/>
    <mergeCell ref="DH47:DM47"/>
    <mergeCell ref="DN46:DS46"/>
    <mergeCell ref="DZ47:EE47"/>
    <mergeCell ref="CV46:DA46"/>
    <mergeCell ref="DN47:DS47"/>
    <mergeCell ref="BX46:CC46"/>
    <mergeCell ref="CD46:CI46"/>
    <mergeCell ref="CJ47:CO47"/>
    <mergeCell ref="CD48:CI48"/>
    <mergeCell ref="CP48:CU48"/>
    <mergeCell ref="DB46:DG46"/>
    <mergeCell ref="DB47:DG47"/>
    <mergeCell ref="DB48:DG48"/>
    <mergeCell ref="AZ46:BE46"/>
    <mergeCell ref="CV48:DA48"/>
    <mergeCell ref="CV47:DA47"/>
    <mergeCell ref="CP47:CU47"/>
    <mergeCell ref="BL47:BQ47"/>
    <mergeCell ref="BX48:CC48"/>
    <mergeCell ref="CP46:CU46"/>
    <mergeCell ref="BL46:BQ46"/>
    <mergeCell ref="CJ46:CO46"/>
    <mergeCell ref="CJ48:CO48"/>
    <mergeCell ref="V46:AA46"/>
    <mergeCell ref="AB46:AG46"/>
    <mergeCell ref="AN46:AS46"/>
    <mergeCell ref="AT46:AY46"/>
    <mergeCell ref="AH46:AM46"/>
    <mergeCell ref="AB48:AG48"/>
    <mergeCell ref="AH48:AM48"/>
    <mergeCell ref="V48:AA48"/>
    <mergeCell ref="AT47:AY47"/>
    <mergeCell ref="AN48:AS48"/>
    <mergeCell ref="BF46:BK46"/>
    <mergeCell ref="BF47:BK47"/>
    <mergeCell ref="BF48:BK48"/>
    <mergeCell ref="CD47:CI47"/>
    <mergeCell ref="BX47:CC47"/>
    <mergeCell ref="BL48:BQ48"/>
    <mergeCell ref="BR47:BW47"/>
    <mergeCell ref="BR46:BW46"/>
    <mergeCell ref="BR48:BW48"/>
    <mergeCell ref="AZ47:BE47"/>
    <mergeCell ref="AH47:AM47"/>
    <mergeCell ref="AT48:AY48"/>
    <mergeCell ref="J47:O47"/>
    <mergeCell ref="P47:U47"/>
    <mergeCell ref="V47:AA47"/>
    <mergeCell ref="P48:U48"/>
    <mergeCell ref="AB47:AG47"/>
    <mergeCell ref="AN47:AS47"/>
    <mergeCell ref="AZ48:BE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3" zoomScale="125" workbookViewId="0">
      <selection activeCell="F6" sqref="F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121</v>
      </c>
      <c r="G2" s="22"/>
    </row>
    <row r="3" spans="1:8">
      <c r="A3" s="267" t="s">
        <v>97</v>
      </c>
      <c r="G3" s="31">
        <v>40709</v>
      </c>
    </row>
    <row r="4" spans="1:8">
      <c r="A4" s="267" t="s">
        <v>291</v>
      </c>
      <c r="G4" s="24" t="s">
        <v>6291</v>
      </c>
    </row>
    <row r="5" spans="1:8">
      <c r="A5" s="267" t="s">
        <v>4063</v>
      </c>
    </row>
    <row r="6" spans="1:8">
      <c r="C6" s="49" t="s">
        <v>4559</v>
      </c>
      <c r="D6" s="173"/>
      <c r="E6" s="173"/>
      <c r="F6" s="248"/>
      <c r="G6" s="46"/>
      <c r="H6" s="199"/>
    </row>
    <row r="7" spans="1:8">
      <c r="C7" s="269"/>
      <c r="D7" s="174"/>
      <c r="E7" s="174"/>
      <c r="F7" s="249"/>
      <c r="G7" s="48"/>
      <c r="H7" s="199"/>
    </row>
    <row r="8" spans="1:8">
      <c r="A8" s="267" t="s">
        <v>226</v>
      </c>
      <c r="C8" s="269" t="s">
        <v>6289</v>
      </c>
      <c r="D8" s="174"/>
      <c r="E8" s="174"/>
      <c r="F8" s="249"/>
      <c r="G8" s="270"/>
      <c r="H8" s="199"/>
    </row>
    <row r="9" spans="1:8">
      <c r="A9" s="267" t="s">
        <v>844</v>
      </c>
      <c r="C9" s="269"/>
      <c r="D9" s="174"/>
      <c r="E9" s="174"/>
      <c r="F9" s="249"/>
      <c r="G9" s="270"/>
      <c r="H9" s="199"/>
    </row>
    <row r="10" spans="1:8">
      <c r="A10" s="267" t="s">
        <v>1009</v>
      </c>
      <c r="B10" s="267"/>
      <c r="C10" s="272"/>
      <c r="D10" s="174"/>
      <c r="E10" s="174"/>
      <c r="F10" s="249"/>
      <c r="G10" s="270"/>
      <c r="H10" s="199"/>
    </row>
    <row r="11" spans="1:8">
      <c r="A11" s="267" t="s">
        <v>805</v>
      </c>
      <c r="B11" s="267"/>
      <c r="C11" s="47"/>
      <c r="D11" s="199"/>
      <c r="E11" s="199"/>
      <c r="F11" s="273"/>
      <c r="G11" s="270"/>
      <c r="H11" s="199"/>
    </row>
    <row r="12" spans="1:8">
      <c r="A12" s="267" t="s">
        <v>1094</v>
      </c>
      <c r="B12" s="267"/>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4956</v>
      </c>
      <c r="C15" s="272"/>
      <c r="D15" s="199"/>
      <c r="E15" s="199"/>
      <c r="F15" s="273"/>
      <c r="G15" s="270"/>
      <c r="H15" s="199"/>
    </row>
    <row r="16" spans="1:8">
      <c r="A16" s="267" t="s">
        <v>550</v>
      </c>
      <c r="C16" s="272"/>
      <c r="D16" s="199"/>
      <c r="E16" s="199"/>
      <c r="F16" s="273"/>
      <c r="G16" s="270"/>
      <c r="H16" s="199"/>
    </row>
    <row r="17" spans="1:253">
      <c r="C17" s="272"/>
      <c r="D17" s="199"/>
      <c r="E17" s="199"/>
      <c r="F17" s="273"/>
      <c r="G17" s="270"/>
      <c r="H17" s="199"/>
    </row>
    <row r="18" spans="1:253">
      <c r="C18" s="276"/>
      <c r="D18" s="277"/>
      <c r="E18" s="277"/>
      <c r="F18" s="278"/>
      <c r="G18" s="279"/>
      <c r="H18" s="199"/>
    </row>
    <row r="19" spans="1:253">
      <c r="A19" s="267" t="s">
        <v>1967</v>
      </c>
      <c r="C19" s="950"/>
      <c r="D19" s="950"/>
      <c r="E19" s="950"/>
      <c r="F19" s="950"/>
      <c r="G19" s="950"/>
    </row>
    <row r="20" spans="1:253">
      <c r="A20" s="274" t="s">
        <v>4713</v>
      </c>
      <c r="C20" s="274"/>
      <c r="D20" s="274"/>
      <c r="E20" s="274"/>
      <c r="F20" s="280"/>
    </row>
    <row r="21" spans="1:253">
      <c r="A21" s="719"/>
      <c r="C21" s="274"/>
      <c r="D21" s="274"/>
      <c r="E21" s="274"/>
      <c r="F21" s="280"/>
    </row>
    <row r="22" spans="1:253" s="286" customFormat="1" ht="16" customHeight="1">
      <c r="A22" s="282"/>
      <c r="B22" s="18"/>
      <c r="C22" s="8"/>
      <c r="D22" s="8"/>
      <c r="E22" s="8"/>
      <c r="F22" s="283"/>
      <c r="G22" s="284"/>
      <c r="H22" s="285"/>
    </row>
    <row r="23" spans="1:253" ht="29" customHeight="1">
      <c r="A23" s="287" t="s">
        <v>4511</v>
      </c>
      <c r="B23" s="30" t="s">
        <v>4512</v>
      </c>
      <c r="C23" s="30" t="s">
        <v>4877</v>
      </c>
      <c r="D23" s="513" t="s">
        <v>4755</v>
      </c>
      <c r="E23" s="30" t="s">
        <v>38</v>
      </c>
      <c r="F23" s="253" t="s">
        <v>5088</v>
      </c>
      <c r="G23" s="30" t="s">
        <v>5225</v>
      </c>
      <c r="H23" s="13"/>
    </row>
    <row r="24" spans="1:253">
      <c r="A24" s="288">
        <v>40706</v>
      </c>
      <c r="B24" s="294" t="s">
        <v>2174</v>
      </c>
      <c r="C24" s="290">
        <v>40</v>
      </c>
      <c r="D24" s="291">
        <v>3</v>
      </c>
      <c r="E24" s="290">
        <f>C24*D24</f>
        <v>120</v>
      </c>
      <c r="F24" s="297"/>
      <c r="G24" s="223">
        <f>E24*(1-F24)</f>
        <v>120</v>
      </c>
      <c r="H24" s="13"/>
    </row>
    <row r="25" spans="1:253" ht="16" thickBot="1">
      <c r="A25" s="293"/>
      <c r="B25" s="299"/>
      <c r="C25" s="300"/>
      <c r="D25" s="301"/>
      <c r="E25" s="300"/>
      <c r="F25" s="302"/>
      <c r="G25" s="230">
        <f>E25*(1-F25)</f>
        <v>0</v>
      </c>
      <c r="H25" s="13"/>
    </row>
    <row r="26" spans="1:253" s="308" customFormat="1" ht="16" customHeight="1">
      <c r="A26" s="303"/>
      <c r="B26" s="12" t="s">
        <v>4082</v>
      </c>
      <c r="C26" s="304"/>
      <c r="D26" s="304"/>
      <c r="E26" s="226">
        <f>SUM(E24:E25)</f>
        <v>120</v>
      </c>
      <c r="F26" s="226"/>
      <c r="G26" s="226">
        <f>SUM(G24:G25)</f>
        <v>120</v>
      </c>
      <c r="H26" s="307"/>
    </row>
    <row r="28" spans="1:253">
      <c r="C28" s="331" t="s">
        <v>6290</v>
      </c>
      <c r="D28" s="310"/>
      <c r="E28" s="310"/>
      <c r="F28" s="311"/>
    </row>
    <row r="30" spans="1:253">
      <c r="C30" s="1" t="s">
        <v>258</v>
      </c>
      <c r="D30" s="1"/>
      <c r="E30" s="1"/>
      <c r="F30" s="312"/>
      <c r="G30" s="1"/>
      <c r="H30" s="1"/>
      <c r="I30" s="1"/>
    </row>
    <row r="31" spans="1:253">
      <c r="C31" s="1" t="s">
        <v>4763</v>
      </c>
      <c r="D31" s="1"/>
      <c r="E31" s="1"/>
      <c r="F31" s="312"/>
      <c r="G31" s="1"/>
      <c r="H31" s="1"/>
      <c r="I31" s="1"/>
    </row>
    <row r="32" spans="1:253">
      <c r="C32" s="720" t="s">
        <v>5070</v>
      </c>
      <c r="D32" s="720"/>
      <c r="E32" s="720"/>
      <c r="F32" s="721"/>
      <c r="G32" s="720"/>
      <c r="H32" s="720"/>
      <c r="I32" s="315"/>
      <c r="J32" s="948"/>
      <c r="K32" s="948"/>
      <c r="L32" s="948"/>
      <c r="M32" s="948"/>
      <c r="N32" s="948"/>
      <c r="O32" s="948"/>
      <c r="P32" s="948"/>
      <c r="Q32" s="948"/>
      <c r="R32" s="948"/>
      <c r="S32" s="948"/>
      <c r="T32" s="948"/>
      <c r="U32" s="948"/>
      <c r="V32" s="948" t="s">
        <v>258</v>
      </c>
      <c r="W32" s="948"/>
      <c r="X32" s="948"/>
      <c r="Y32" s="948"/>
      <c r="Z32" s="948"/>
      <c r="AA32" s="948"/>
      <c r="AB32" s="948" t="s">
        <v>258</v>
      </c>
      <c r="AC32" s="948"/>
      <c r="AD32" s="948"/>
      <c r="AE32" s="948"/>
      <c r="AF32" s="948"/>
      <c r="AG32" s="948"/>
      <c r="AH32" s="948" t="s">
        <v>258</v>
      </c>
      <c r="AI32" s="948"/>
      <c r="AJ32" s="948"/>
      <c r="AK32" s="948"/>
      <c r="AL32" s="948"/>
      <c r="AM32" s="948"/>
      <c r="AN32" s="948" t="s">
        <v>258</v>
      </c>
      <c r="AO32" s="948"/>
      <c r="AP32" s="948"/>
      <c r="AQ32" s="948"/>
      <c r="AR32" s="948"/>
      <c r="AS32" s="948"/>
      <c r="AT32" s="948" t="s">
        <v>258</v>
      </c>
      <c r="AU32" s="948"/>
      <c r="AV32" s="948"/>
      <c r="AW32" s="948"/>
      <c r="AX32" s="948"/>
      <c r="AY32" s="948"/>
      <c r="AZ32" s="948" t="s">
        <v>258</v>
      </c>
      <c r="BA32" s="948"/>
      <c r="BB32" s="948"/>
      <c r="BC32" s="948"/>
      <c r="BD32" s="948"/>
      <c r="BE32" s="948"/>
      <c r="BF32" s="948" t="s">
        <v>258</v>
      </c>
      <c r="BG32" s="948"/>
      <c r="BH32" s="948"/>
      <c r="BI32" s="948"/>
      <c r="BJ32" s="948"/>
      <c r="BK32" s="948"/>
      <c r="BL32" s="948" t="s">
        <v>258</v>
      </c>
      <c r="BM32" s="948"/>
      <c r="BN32" s="948"/>
      <c r="BO32" s="948"/>
      <c r="BP32" s="948"/>
      <c r="BQ32" s="948"/>
      <c r="BR32" s="948" t="s">
        <v>258</v>
      </c>
      <c r="BS32" s="948"/>
      <c r="BT32" s="948"/>
      <c r="BU32" s="948"/>
      <c r="BV32" s="948"/>
      <c r="BW32" s="948"/>
      <c r="BX32" s="948" t="s">
        <v>258</v>
      </c>
      <c r="BY32" s="948"/>
      <c r="BZ32" s="948"/>
      <c r="CA32" s="948"/>
      <c r="CB32" s="948"/>
      <c r="CC32" s="948"/>
      <c r="CD32" s="948" t="s">
        <v>258</v>
      </c>
      <c r="CE32" s="948"/>
      <c r="CF32" s="948"/>
      <c r="CG32" s="948"/>
      <c r="CH32" s="948"/>
      <c r="CI32" s="948"/>
      <c r="CJ32" s="948" t="s">
        <v>258</v>
      </c>
      <c r="CK32" s="948"/>
      <c r="CL32" s="948"/>
      <c r="CM32" s="948"/>
      <c r="CN32" s="948"/>
      <c r="CO32" s="948"/>
      <c r="CP32" s="948" t="s">
        <v>258</v>
      </c>
      <c r="CQ32" s="948"/>
      <c r="CR32" s="948"/>
      <c r="CS32" s="948"/>
      <c r="CT32" s="948"/>
      <c r="CU32" s="948"/>
      <c r="CV32" s="948" t="s">
        <v>258</v>
      </c>
      <c r="CW32" s="948"/>
      <c r="CX32" s="948"/>
      <c r="CY32" s="948"/>
      <c r="CZ32" s="948"/>
      <c r="DA32" s="948"/>
      <c r="DB32" s="948" t="s">
        <v>258</v>
      </c>
      <c r="DC32" s="948"/>
      <c r="DD32" s="948"/>
      <c r="DE32" s="948"/>
      <c r="DF32" s="948"/>
      <c r="DG32" s="948"/>
      <c r="DH32" s="948" t="s">
        <v>258</v>
      </c>
      <c r="DI32" s="948"/>
      <c r="DJ32" s="948"/>
      <c r="DK32" s="948"/>
      <c r="DL32" s="948"/>
      <c r="DM32" s="948"/>
      <c r="DN32" s="948" t="s">
        <v>258</v>
      </c>
      <c r="DO32" s="948"/>
      <c r="DP32" s="948"/>
      <c r="DQ32" s="948"/>
      <c r="DR32" s="948"/>
      <c r="DS32" s="948"/>
      <c r="DT32" s="948" t="s">
        <v>258</v>
      </c>
      <c r="DU32" s="948"/>
      <c r="DV32" s="948"/>
      <c r="DW32" s="948"/>
      <c r="DX32" s="948"/>
      <c r="DY32" s="948"/>
      <c r="DZ32" s="948" t="s">
        <v>258</v>
      </c>
      <c r="EA32" s="948"/>
      <c r="EB32" s="948"/>
      <c r="EC32" s="948"/>
      <c r="ED32" s="948"/>
      <c r="EE32" s="948"/>
      <c r="EF32" s="948" t="s">
        <v>258</v>
      </c>
      <c r="EG32" s="948"/>
      <c r="EH32" s="948"/>
      <c r="EI32" s="948"/>
      <c r="EJ32" s="948"/>
      <c r="EK32" s="948"/>
      <c r="EL32" s="948" t="s">
        <v>258</v>
      </c>
      <c r="EM32" s="948"/>
      <c r="EN32" s="948"/>
      <c r="EO32" s="948"/>
      <c r="EP32" s="948"/>
      <c r="EQ32" s="948"/>
      <c r="ER32" s="948" t="s">
        <v>258</v>
      </c>
      <c r="ES32" s="948"/>
      <c r="ET32" s="948"/>
      <c r="EU32" s="948"/>
      <c r="EV32" s="948"/>
      <c r="EW32" s="948"/>
      <c r="EX32" s="948" t="s">
        <v>258</v>
      </c>
      <c r="EY32" s="948"/>
      <c r="EZ32" s="948"/>
      <c r="FA32" s="948"/>
      <c r="FB32" s="948"/>
      <c r="FC32" s="948"/>
      <c r="FD32" s="948" t="s">
        <v>258</v>
      </c>
      <c r="FE32" s="948"/>
      <c r="FF32" s="948"/>
      <c r="FG32" s="948"/>
      <c r="FH32" s="948"/>
      <c r="FI32" s="948"/>
      <c r="FJ32" s="948" t="s">
        <v>258</v>
      </c>
      <c r="FK32" s="948"/>
      <c r="FL32" s="948"/>
      <c r="FM32" s="948"/>
      <c r="FN32" s="948"/>
      <c r="FO32" s="948"/>
      <c r="FP32" s="948" t="s">
        <v>258</v>
      </c>
      <c r="FQ32" s="948"/>
      <c r="FR32" s="948"/>
      <c r="FS32" s="948"/>
      <c r="FT32" s="948"/>
      <c r="FU32" s="948"/>
      <c r="FV32" s="948" t="s">
        <v>258</v>
      </c>
      <c r="FW32" s="948"/>
      <c r="FX32" s="948"/>
      <c r="FY32" s="948"/>
      <c r="FZ32" s="948"/>
      <c r="GA32" s="948"/>
      <c r="GB32" s="948" t="s">
        <v>258</v>
      </c>
      <c r="GC32" s="948"/>
      <c r="GD32" s="948"/>
      <c r="GE32" s="948"/>
      <c r="GF32" s="948"/>
      <c r="GG32" s="948"/>
      <c r="GH32" s="948" t="s">
        <v>258</v>
      </c>
      <c r="GI32" s="948"/>
      <c r="GJ32" s="948"/>
      <c r="GK32" s="948"/>
      <c r="GL32" s="948"/>
      <c r="GM32" s="948"/>
      <c r="GN32" s="948" t="s">
        <v>258</v>
      </c>
      <c r="GO32" s="948"/>
      <c r="GP32" s="948"/>
      <c r="GQ32" s="948"/>
      <c r="GR32" s="948"/>
      <c r="GS32" s="948"/>
      <c r="GT32" s="948" t="s">
        <v>258</v>
      </c>
      <c r="GU32" s="948"/>
      <c r="GV32" s="948"/>
      <c r="GW32" s="948"/>
      <c r="GX32" s="948"/>
      <c r="GY32" s="948"/>
      <c r="GZ32" s="948" t="s">
        <v>258</v>
      </c>
      <c r="HA32" s="948"/>
      <c r="HB32" s="948"/>
      <c r="HC32" s="948"/>
      <c r="HD32" s="948"/>
      <c r="HE32" s="948"/>
      <c r="HF32" s="948" t="s">
        <v>258</v>
      </c>
      <c r="HG32" s="948"/>
      <c r="HH32" s="948"/>
      <c r="HI32" s="948"/>
      <c r="HJ32" s="948"/>
      <c r="HK32" s="948"/>
      <c r="HL32" s="948" t="s">
        <v>258</v>
      </c>
      <c r="HM32" s="948"/>
      <c r="HN32" s="948"/>
      <c r="HO32" s="948"/>
      <c r="HP32" s="948"/>
      <c r="HQ32" s="948"/>
      <c r="HR32" s="948" t="s">
        <v>258</v>
      </c>
      <c r="HS32" s="948"/>
      <c r="HT32" s="948"/>
      <c r="HU32" s="948"/>
      <c r="HV32" s="948"/>
      <c r="HW32" s="948"/>
      <c r="HX32" s="948" t="s">
        <v>258</v>
      </c>
      <c r="HY32" s="948"/>
      <c r="HZ32" s="948"/>
      <c r="IA32" s="948"/>
      <c r="IB32" s="948"/>
      <c r="IC32" s="948"/>
      <c r="ID32" s="948" t="s">
        <v>258</v>
      </c>
      <c r="IE32" s="948"/>
      <c r="IF32" s="948"/>
      <c r="IG32" s="948"/>
      <c r="IH32" s="948"/>
      <c r="II32" s="948"/>
      <c r="IJ32" s="948" t="s">
        <v>258</v>
      </c>
      <c r="IK32" s="948"/>
      <c r="IL32" s="948"/>
      <c r="IM32" s="948"/>
      <c r="IN32" s="948"/>
      <c r="IO32" s="948"/>
      <c r="IP32" s="948" t="s">
        <v>258</v>
      </c>
      <c r="IQ32" s="948"/>
      <c r="IR32" s="948"/>
      <c r="IS32" s="948"/>
    </row>
    <row r="33" spans="1:256">
      <c r="C33" s="1" t="s">
        <v>5181</v>
      </c>
      <c r="D33" s="1"/>
      <c r="E33" s="1"/>
      <c r="F33" s="312"/>
      <c r="G33" s="1"/>
      <c r="H33" s="1"/>
      <c r="I33" s="1"/>
      <c r="J33" s="948"/>
      <c r="K33" s="948"/>
      <c r="L33" s="948"/>
      <c r="M33" s="948"/>
      <c r="N33" s="948"/>
      <c r="O33" s="948"/>
      <c r="P33" s="948"/>
      <c r="Q33" s="948"/>
      <c r="R33" s="948"/>
      <c r="S33" s="948"/>
      <c r="T33" s="948"/>
      <c r="U33" s="948"/>
      <c r="V33" s="948" t="s">
        <v>4241</v>
      </c>
      <c r="W33" s="948"/>
      <c r="X33" s="948"/>
      <c r="Y33" s="948"/>
      <c r="Z33" s="948"/>
      <c r="AA33" s="948"/>
      <c r="AB33" s="948" t="s">
        <v>4241</v>
      </c>
      <c r="AC33" s="948"/>
      <c r="AD33" s="948"/>
      <c r="AE33" s="948"/>
      <c r="AF33" s="948"/>
      <c r="AG33" s="948"/>
      <c r="AH33" s="948" t="s">
        <v>4241</v>
      </c>
      <c r="AI33" s="948"/>
      <c r="AJ33" s="948"/>
      <c r="AK33" s="948"/>
      <c r="AL33" s="948"/>
      <c r="AM33" s="948"/>
      <c r="AN33" s="948" t="s">
        <v>4241</v>
      </c>
      <c r="AO33" s="948"/>
      <c r="AP33" s="948"/>
      <c r="AQ33" s="948"/>
      <c r="AR33" s="948"/>
      <c r="AS33" s="948"/>
      <c r="AT33" s="948" t="s">
        <v>4241</v>
      </c>
      <c r="AU33" s="948"/>
      <c r="AV33" s="948"/>
      <c r="AW33" s="948"/>
      <c r="AX33" s="948"/>
      <c r="AY33" s="948"/>
      <c r="AZ33" s="948" t="s">
        <v>4241</v>
      </c>
      <c r="BA33" s="948"/>
      <c r="BB33" s="948"/>
      <c r="BC33" s="948"/>
      <c r="BD33" s="948"/>
      <c r="BE33" s="948"/>
      <c r="BF33" s="948" t="s">
        <v>4241</v>
      </c>
      <c r="BG33" s="948"/>
      <c r="BH33" s="948"/>
      <c r="BI33" s="948"/>
      <c r="BJ33" s="948"/>
      <c r="BK33" s="948"/>
      <c r="BL33" s="948" t="s">
        <v>4241</v>
      </c>
      <c r="BM33" s="948"/>
      <c r="BN33" s="948"/>
      <c r="BO33" s="948"/>
      <c r="BP33" s="948"/>
      <c r="BQ33" s="948"/>
      <c r="BR33" s="948" t="s">
        <v>4241</v>
      </c>
      <c r="BS33" s="948"/>
      <c r="BT33" s="948"/>
      <c r="BU33" s="948"/>
      <c r="BV33" s="948"/>
      <c r="BW33" s="948"/>
      <c r="BX33" s="948" t="s">
        <v>4241</v>
      </c>
      <c r="BY33" s="948"/>
      <c r="BZ33" s="948"/>
      <c r="CA33" s="948"/>
      <c r="CB33" s="948"/>
      <c r="CC33" s="948"/>
      <c r="CD33" s="948" t="s">
        <v>4241</v>
      </c>
      <c r="CE33" s="948"/>
      <c r="CF33" s="948"/>
      <c r="CG33" s="948"/>
      <c r="CH33" s="948"/>
      <c r="CI33" s="948"/>
      <c r="CJ33" s="948" t="s">
        <v>4241</v>
      </c>
      <c r="CK33" s="948"/>
      <c r="CL33" s="948"/>
      <c r="CM33" s="948"/>
      <c r="CN33" s="948"/>
      <c r="CO33" s="948"/>
      <c r="CP33" s="948" t="s">
        <v>4241</v>
      </c>
      <c r="CQ33" s="948"/>
      <c r="CR33" s="948"/>
      <c r="CS33" s="948"/>
      <c r="CT33" s="948"/>
      <c r="CU33" s="948"/>
      <c r="CV33" s="948" t="s">
        <v>4241</v>
      </c>
      <c r="CW33" s="948"/>
      <c r="CX33" s="948"/>
      <c r="CY33" s="948"/>
      <c r="CZ33" s="948"/>
      <c r="DA33" s="948"/>
      <c r="DB33" s="948" t="s">
        <v>4241</v>
      </c>
      <c r="DC33" s="948"/>
      <c r="DD33" s="948"/>
      <c r="DE33" s="948"/>
      <c r="DF33" s="948"/>
      <c r="DG33" s="948"/>
      <c r="DH33" s="948" t="s">
        <v>4241</v>
      </c>
      <c r="DI33" s="948"/>
      <c r="DJ33" s="948"/>
      <c r="DK33" s="948"/>
      <c r="DL33" s="948"/>
      <c r="DM33" s="948"/>
      <c r="DN33" s="948" t="s">
        <v>4241</v>
      </c>
      <c r="DO33" s="948"/>
      <c r="DP33" s="948"/>
      <c r="DQ33" s="948"/>
      <c r="DR33" s="948"/>
      <c r="DS33" s="948"/>
      <c r="DT33" s="948" t="s">
        <v>4241</v>
      </c>
      <c r="DU33" s="948"/>
      <c r="DV33" s="948"/>
      <c r="DW33" s="948"/>
      <c r="DX33" s="948"/>
      <c r="DY33" s="948"/>
      <c r="DZ33" s="948" t="s">
        <v>4241</v>
      </c>
      <c r="EA33" s="948"/>
      <c r="EB33" s="948"/>
      <c r="EC33" s="948"/>
      <c r="ED33" s="948"/>
      <c r="EE33" s="948"/>
      <c r="EF33" s="948" t="s">
        <v>4241</v>
      </c>
      <c r="EG33" s="948"/>
      <c r="EH33" s="948"/>
      <c r="EI33" s="948"/>
      <c r="EJ33" s="948"/>
      <c r="EK33" s="948"/>
      <c r="EL33" s="948" t="s">
        <v>4241</v>
      </c>
      <c r="EM33" s="948"/>
      <c r="EN33" s="948"/>
      <c r="EO33" s="948"/>
      <c r="EP33" s="948"/>
      <c r="EQ33" s="948"/>
      <c r="ER33" s="948" t="s">
        <v>4241</v>
      </c>
      <c r="ES33" s="948"/>
      <c r="ET33" s="948"/>
      <c r="EU33" s="948"/>
      <c r="EV33" s="948"/>
      <c r="EW33" s="948"/>
      <c r="EX33" s="948" t="s">
        <v>4241</v>
      </c>
      <c r="EY33" s="948"/>
      <c r="EZ33" s="948"/>
      <c r="FA33" s="948"/>
      <c r="FB33" s="948"/>
      <c r="FC33" s="948"/>
      <c r="FD33" s="948" t="s">
        <v>4241</v>
      </c>
      <c r="FE33" s="948"/>
      <c r="FF33" s="948"/>
      <c r="FG33" s="948"/>
      <c r="FH33" s="948"/>
      <c r="FI33" s="948"/>
      <c r="FJ33" s="948" t="s">
        <v>4241</v>
      </c>
      <c r="FK33" s="948"/>
      <c r="FL33" s="948"/>
      <c r="FM33" s="948"/>
      <c r="FN33" s="948"/>
      <c r="FO33" s="948"/>
      <c r="FP33" s="948" t="s">
        <v>4241</v>
      </c>
      <c r="FQ33" s="948"/>
      <c r="FR33" s="948"/>
      <c r="FS33" s="948"/>
      <c r="FT33" s="948"/>
      <c r="FU33" s="948"/>
      <c r="FV33" s="948" t="s">
        <v>4241</v>
      </c>
      <c r="FW33" s="948"/>
      <c r="FX33" s="948"/>
      <c r="FY33" s="948"/>
      <c r="FZ33" s="948"/>
      <c r="GA33" s="948"/>
      <c r="GB33" s="948" t="s">
        <v>4241</v>
      </c>
      <c r="GC33" s="948"/>
      <c r="GD33" s="948"/>
      <c r="GE33" s="948"/>
      <c r="GF33" s="948"/>
      <c r="GG33" s="948"/>
      <c r="GH33" s="948" t="s">
        <v>4241</v>
      </c>
      <c r="GI33" s="948"/>
      <c r="GJ33" s="948"/>
      <c r="GK33" s="948"/>
      <c r="GL33" s="948"/>
      <c r="GM33" s="948"/>
      <c r="GN33" s="948" t="s">
        <v>4241</v>
      </c>
      <c r="GO33" s="948"/>
      <c r="GP33" s="948"/>
      <c r="GQ33" s="948"/>
      <c r="GR33" s="948"/>
      <c r="GS33" s="948"/>
      <c r="GT33" s="948" t="s">
        <v>4241</v>
      </c>
      <c r="GU33" s="948"/>
      <c r="GV33" s="948"/>
      <c r="GW33" s="948"/>
      <c r="GX33" s="948"/>
      <c r="GY33" s="948"/>
      <c r="GZ33" s="948" t="s">
        <v>4241</v>
      </c>
      <c r="HA33" s="948"/>
      <c r="HB33" s="948"/>
      <c r="HC33" s="948"/>
      <c r="HD33" s="948"/>
      <c r="HE33" s="948"/>
      <c r="HF33" s="948" t="s">
        <v>4241</v>
      </c>
      <c r="HG33" s="948"/>
      <c r="HH33" s="948"/>
      <c r="HI33" s="948"/>
      <c r="HJ33" s="948"/>
      <c r="HK33" s="948"/>
      <c r="HL33" s="948" t="s">
        <v>4241</v>
      </c>
      <c r="HM33" s="948"/>
      <c r="HN33" s="948"/>
      <c r="HO33" s="948"/>
      <c r="HP33" s="948"/>
      <c r="HQ33" s="948"/>
      <c r="HR33" s="948" t="s">
        <v>4241</v>
      </c>
      <c r="HS33" s="948"/>
      <c r="HT33" s="948"/>
      <c r="HU33" s="948"/>
      <c r="HV33" s="948"/>
      <c r="HW33" s="948"/>
      <c r="HX33" s="948" t="s">
        <v>4241</v>
      </c>
      <c r="HY33" s="948"/>
      <c r="HZ33" s="948"/>
      <c r="IA33" s="948"/>
      <c r="IB33" s="948"/>
      <c r="IC33" s="948"/>
      <c r="ID33" s="948" t="s">
        <v>4241</v>
      </c>
      <c r="IE33" s="948"/>
      <c r="IF33" s="948"/>
      <c r="IG33" s="948"/>
      <c r="IH33" s="948"/>
      <c r="II33" s="948"/>
      <c r="IJ33" s="948" t="s">
        <v>4241</v>
      </c>
      <c r="IK33" s="948"/>
      <c r="IL33" s="948"/>
      <c r="IM33" s="948"/>
      <c r="IN33" s="948"/>
      <c r="IO33" s="948"/>
      <c r="IP33" s="948" t="s">
        <v>4241</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5181</v>
      </c>
      <c r="W34" s="948"/>
      <c r="X34" s="948"/>
      <c r="Y34" s="948"/>
      <c r="Z34" s="948"/>
      <c r="AA34" s="948"/>
      <c r="AB34" s="948" t="s">
        <v>5181</v>
      </c>
      <c r="AC34" s="948"/>
      <c r="AD34" s="948"/>
      <c r="AE34" s="948"/>
      <c r="AF34" s="948"/>
      <c r="AG34" s="948"/>
      <c r="AH34" s="948" t="s">
        <v>5181</v>
      </c>
      <c r="AI34" s="948"/>
      <c r="AJ34" s="948"/>
      <c r="AK34" s="948"/>
      <c r="AL34" s="948"/>
      <c r="AM34" s="948"/>
      <c r="AN34" s="948" t="s">
        <v>5181</v>
      </c>
      <c r="AO34" s="948"/>
      <c r="AP34" s="948"/>
      <c r="AQ34" s="948"/>
      <c r="AR34" s="948"/>
      <c r="AS34" s="948"/>
      <c r="AT34" s="948" t="s">
        <v>5181</v>
      </c>
      <c r="AU34" s="948"/>
      <c r="AV34" s="948"/>
      <c r="AW34" s="948"/>
      <c r="AX34" s="948"/>
      <c r="AY34" s="948"/>
      <c r="AZ34" s="948" t="s">
        <v>5181</v>
      </c>
      <c r="BA34" s="948"/>
      <c r="BB34" s="948"/>
      <c r="BC34" s="948"/>
      <c r="BD34" s="948"/>
      <c r="BE34" s="948"/>
      <c r="BF34" s="948" t="s">
        <v>5181</v>
      </c>
      <c r="BG34" s="948"/>
      <c r="BH34" s="948"/>
      <c r="BI34" s="948"/>
      <c r="BJ34" s="948"/>
      <c r="BK34" s="948"/>
      <c r="BL34" s="948" t="s">
        <v>5181</v>
      </c>
      <c r="BM34" s="948"/>
      <c r="BN34" s="948"/>
      <c r="BO34" s="948"/>
      <c r="BP34" s="948"/>
      <c r="BQ34" s="948"/>
      <c r="BR34" s="948" t="s">
        <v>5181</v>
      </c>
      <c r="BS34" s="948"/>
      <c r="BT34" s="948"/>
      <c r="BU34" s="948"/>
      <c r="BV34" s="948"/>
      <c r="BW34" s="948"/>
      <c r="BX34" s="948" t="s">
        <v>5181</v>
      </c>
      <c r="BY34" s="948"/>
      <c r="BZ34" s="948"/>
      <c r="CA34" s="948"/>
      <c r="CB34" s="948"/>
      <c r="CC34" s="948"/>
      <c r="CD34" s="948" t="s">
        <v>5181</v>
      </c>
      <c r="CE34" s="948"/>
      <c r="CF34" s="948"/>
      <c r="CG34" s="948"/>
      <c r="CH34" s="948"/>
      <c r="CI34" s="948"/>
      <c r="CJ34" s="948" t="s">
        <v>5181</v>
      </c>
      <c r="CK34" s="948"/>
      <c r="CL34" s="948"/>
      <c r="CM34" s="948"/>
      <c r="CN34" s="948"/>
      <c r="CO34" s="948"/>
      <c r="CP34" s="948" t="s">
        <v>5181</v>
      </c>
      <c r="CQ34" s="948"/>
      <c r="CR34" s="948"/>
      <c r="CS34" s="948"/>
      <c r="CT34" s="948"/>
      <c r="CU34" s="948"/>
      <c r="CV34" s="948" t="s">
        <v>5181</v>
      </c>
      <c r="CW34" s="948"/>
      <c r="CX34" s="948"/>
      <c r="CY34" s="948"/>
      <c r="CZ34" s="948"/>
      <c r="DA34" s="948"/>
      <c r="DB34" s="948" t="s">
        <v>5181</v>
      </c>
      <c r="DC34" s="948"/>
      <c r="DD34" s="948"/>
      <c r="DE34" s="948"/>
      <c r="DF34" s="948"/>
      <c r="DG34" s="948"/>
      <c r="DH34" s="948" t="s">
        <v>5181</v>
      </c>
      <c r="DI34" s="948"/>
      <c r="DJ34" s="948"/>
      <c r="DK34" s="948"/>
      <c r="DL34" s="948"/>
      <c r="DM34" s="948"/>
      <c r="DN34" s="948" t="s">
        <v>5181</v>
      </c>
      <c r="DO34" s="948"/>
      <c r="DP34" s="948"/>
      <c r="DQ34" s="948"/>
      <c r="DR34" s="948"/>
      <c r="DS34" s="948"/>
      <c r="DT34" s="948" t="s">
        <v>5181</v>
      </c>
      <c r="DU34" s="948"/>
      <c r="DV34" s="948"/>
      <c r="DW34" s="948"/>
      <c r="DX34" s="948"/>
      <c r="DY34" s="948"/>
      <c r="DZ34" s="948" t="s">
        <v>5181</v>
      </c>
      <c r="EA34" s="948"/>
      <c r="EB34" s="948"/>
      <c r="EC34" s="948"/>
      <c r="ED34" s="948"/>
      <c r="EE34" s="948"/>
      <c r="EF34" s="948" t="s">
        <v>5181</v>
      </c>
      <c r="EG34" s="948"/>
      <c r="EH34" s="948"/>
      <c r="EI34" s="948"/>
      <c r="EJ34" s="948"/>
      <c r="EK34" s="948"/>
      <c r="EL34" s="948" t="s">
        <v>5181</v>
      </c>
      <c r="EM34" s="948"/>
      <c r="EN34" s="948"/>
      <c r="EO34" s="948"/>
      <c r="EP34" s="948"/>
      <c r="EQ34" s="948"/>
      <c r="ER34" s="948" t="s">
        <v>5181</v>
      </c>
      <c r="ES34" s="948"/>
      <c r="ET34" s="948"/>
      <c r="EU34" s="948"/>
      <c r="EV34" s="948"/>
      <c r="EW34" s="948"/>
      <c r="EX34" s="948" t="s">
        <v>5181</v>
      </c>
      <c r="EY34" s="948"/>
      <c r="EZ34" s="948"/>
      <c r="FA34" s="948"/>
      <c r="FB34" s="948"/>
      <c r="FC34" s="948"/>
      <c r="FD34" s="948" t="s">
        <v>5181</v>
      </c>
      <c r="FE34" s="948"/>
      <c r="FF34" s="948"/>
      <c r="FG34" s="948"/>
      <c r="FH34" s="948"/>
      <c r="FI34" s="948"/>
      <c r="FJ34" s="948" t="s">
        <v>5181</v>
      </c>
      <c r="FK34" s="948"/>
      <c r="FL34" s="948"/>
      <c r="FM34" s="948"/>
      <c r="FN34" s="948"/>
      <c r="FO34" s="948"/>
      <c r="FP34" s="948" t="s">
        <v>5181</v>
      </c>
      <c r="FQ34" s="948"/>
      <c r="FR34" s="948"/>
      <c r="FS34" s="948"/>
      <c r="FT34" s="948"/>
      <c r="FU34" s="948"/>
      <c r="FV34" s="948" t="s">
        <v>5181</v>
      </c>
      <c r="FW34" s="948"/>
      <c r="FX34" s="948"/>
      <c r="FY34" s="948"/>
      <c r="FZ34" s="948"/>
      <c r="GA34" s="948"/>
      <c r="GB34" s="948" t="s">
        <v>5181</v>
      </c>
      <c r="GC34" s="948"/>
      <c r="GD34" s="948"/>
      <c r="GE34" s="948"/>
      <c r="GF34" s="948"/>
      <c r="GG34" s="948"/>
      <c r="GH34" s="948" t="s">
        <v>5181</v>
      </c>
      <c r="GI34" s="948"/>
      <c r="GJ34" s="948"/>
      <c r="GK34" s="948"/>
      <c r="GL34" s="948"/>
      <c r="GM34" s="948"/>
      <c r="GN34" s="948" t="s">
        <v>5181</v>
      </c>
      <c r="GO34" s="948"/>
      <c r="GP34" s="948"/>
      <c r="GQ34" s="948"/>
      <c r="GR34" s="948"/>
      <c r="GS34" s="948"/>
      <c r="GT34" s="948" t="s">
        <v>5181</v>
      </c>
      <c r="GU34" s="948"/>
      <c r="GV34" s="948"/>
      <c r="GW34" s="948"/>
      <c r="GX34" s="948"/>
      <c r="GY34" s="948"/>
      <c r="GZ34" s="948" t="s">
        <v>5181</v>
      </c>
      <c r="HA34" s="948"/>
      <c r="HB34" s="948"/>
      <c r="HC34" s="948"/>
      <c r="HD34" s="948"/>
      <c r="HE34" s="948"/>
      <c r="HF34" s="948" t="s">
        <v>5181</v>
      </c>
      <c r="HG34" s="948"/>
      <c r="HH34" s="948"/>
      <c r="HI34" s="948"/>
      <c r="HJ34" s="948"/>
      <c r="HK34" s="948"/>
      <c r="HL34" s="948" t="s">
        <v>5181</v>
      </c>
      <c r="HM34" s="948"/>
      <c r="HN34" s="948"/>
      <c r="HO34" s="948"/>
      <c r="HP34" s="948"/>
      <c r="HQ34" s="948"/>
      <c r="HR34" s="948" t="s">
        <v>5181</v>
      </c>
      <c r="HS34" s="948"/>
      <c r="HT34" s="948"/>
      <c r="HU34" s="948"/>
      <c r="HV34" s="948"/>
      <c r="HW34" s="948"/>
      <c r="HX34" s="948" t="s">
        <v>5181</v>
      </c>
      <c r="HY34" s="948"/>
      <c r="HZ34" s="948"/>
      <c r="IA34" s="948"/>
      <c r="IB34" s="948"/>
      <c r="IC34" s="948"/>
      <c r="ID34" s="948" t="s">
        <v>5181</v>
      </c>
      <c r="IE34" s="948"/>
      <c r="IF34" s="948"/>
      <c r="IG34" s="948"/>
      <c r="IH34" s="948"/>
      <c r="II34" s="948"/>
      <c r="IJ34" s="948" t="s">
        <v>5181</v>
      </c>
      <c r="IK34" s="948"/>
      <c r="IL34" s="948"/>
      <c r="IM34" s="948"/>
      <c r="IN34" s="948"/>
      <c r="IO34" s="948"/>
      <c r="IP34" s="948" t="s">
        <v>5181</v>
      </c>
      <c r="IQ34" s="948"/>
      <c r="IR34" s="948"/>
      <c r="IS34" s="948"/>
      <c r="IT34" s="948"/>
      <c r="IU34" s="948"/>
      <c r="IV34" s="1" t="s">
        <v>5181</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sheetCalcPr fullCalcOnLoad="1"/>
  <mergeCells count="124">
    <mergeCell ref="GN34:GS34"/>
    <mergeCell ref="GT34:GY34"/>
    <mergeCell ref="FD34:FI34"/>
    <mergeCell ref="FJ34:FO34"/>
    <mergeCell ref="FP34:FU34"/>
    <mergeCell ref="FV34:GA34"/>
    <mergeCell ref="GB34:GG34"/>
    <mergeCell ref="GH34:GM34"/>
    <mergeCell ref="IP34:IU34"/>
    <mergeCell ref="GZ34:HE34"/>
    <mergeCell ref="HF34:HK34"/>
    <mergeCell ref="HL34:HQ34"/>
    <mergeCell ref="HR34:HW34"/>
    <mergeCell ref="HX34:IC34"/>
    <mergeCell ref="ID34:II34"/>
    <mergeCell ref="IJ34:IO34"/>
    <mergeCell ref="IJ33:IO33"/>
    <mergeCell ref="IP33:IS33"/>
    <mergeCell ref="GZ33:HE33"/>
    <mergeCell ref="HF33:HK33"/>
    <mergeCell ref="HL33:HQ33"/>
    <mergeCell ref="HR33:HW33"/>
    <mergeCell ref="HX33:IC33"/>
    <mergeCell ref="ID33:II33"/>
    <mergeCell ref="GT33:GY33"/>
    <mergeCell ref="AZ33:BE33"/>
    <mergeCell ref="BF33:BK33"/>
    <mergeCell ref="GB33:GG33"/>
    <mergeCell ref="GH33:GM33"/>
    <mergeCell ref="DH33:DM33"/>
    <mergeCell ref="FJ33:FO33"/>
    <mergeCell ref="FP33:FU33"/>
    <mergeCell ref="CV33:DA33"/>
    <mergeCell ref="BL33:BQ33"/>
    <mergeCell ref="BR33:BW33"/>
    <mergeCell ref="DH34:DM34"/>
    <mergeCell ref="P34:U34"/>
    <mergeCell ref="V34:AA34"/>
    <mergeCell ref="AB34:AG34"/>
    <mergeCell ref="AH34:AM34"/>
    <mergeCell ref="AN34:AS34"/>
    <mergeCell ref="AT34:AY34"/>
    <mergeCell ref="AZ34:BE34"/>
    <mergeCell ref="BF34:BK34"/>
    <mergeCell ref="CV34:DA34"/>
    <mergeCell ref="DB34:DG34"/>
    <mergeCell ref="CJ34:CO34"/>
    <mergeCell ref="CP34:CU34"/>
    <mergeCell ref="BX34:CC34"/>
    <mergeCell ref="CD34:CI34"/>
    <mergeCell ref="BL34:BQ34"/>
    <mergeCell ref="BR34:BW34"/>
    <mergeCell ref="CD32:CI32"/>
    <mergeCell ref="DT32:DY32"/>
    <mergeCell ref="FV33:GA33"/>
    <mergeCell ref="DT33:DY33"/>
    <mergeCell ref="DZ33:EE33"/>
    <mergeCell ref="EF33:EK33"/>
    <mergeCell ref="EL33:EQ33"/>
    <mergeCell ref="ER33:EW33"/>
    <mergeCell ref="EX33:FC33"/>
    <mergeCell ref="FD33:FI33"/>
    <mergeCell ref="GT32:GY32"/>
    <mergeCell ref="GZ32:HE32"/>
    <mergeCell ref="DN34:DS34"/>
    <mergeCell ref="ER34:EW34"/>
    <mergeCell ref="EX34:FC34"/>
    <mergeCell ref="DT34:DY34"/>
    <mergeCell ref="DZ34:EE34"/>
    <mergeCell ref="EF34:EK34"/>
    <mergeCell ref="EL34:EQ34"/>
    <mergeCell ref="GN33:GS33"/>
    <mergeCell ref="DN33:DS33"/>
    <mergeCell ref="DN32:DS32"/>
    <mergeCell ref="DH32:DM32"/>
    <mergeCell ref="CP32:CU32"/>
    <mergeCell ref="FV32:GA32"/>
    <mergeCell ref="GB32:GG32"/>
    <mergeCell ref="AN33:AS33"/>
    <mergeCell ref="AT33:AY33"/>
    <mergeCell ref="FJ32:FO32"/>
    <mergeCell ref="FP32:FU32"/>
    <mergeCell ref="HR32:HW32"/>
    <mergeCell ref="EL32:EQ32"/>
    <mergeCell ref="ER32:EW32"/>
    <mergeCell ref="BX33:CC33"/>
    <mergeCell ref="CD33:CI33"/>
    <mergeCell ref="DB32:DG32"/>
    <mergeCell ref="EX32:FC32"/>
    <mergeCell ref="FD32:FI32"/>
    <mergeCell ref="GH32:GM32"/>
    <mergeCell ref="GN32:GS32"/>
    <mergeCell ref="IP32:IS32"/>
    <mergeCell ref="J33:O33"/>
    <mergeCell ref="P33:U33"/>
    <mergeCell ref="V33:AA33"/>
    <mergeCell ref="AB33:AG33"/>
    <mergeCell ref="AH33:AM33"/>
    <mergeCell ref="ID32:II32"/>
    <mergeCell ref="IJ32:IO32"/>
    <mergeCell ref="HF32:HK32"/>
    <mergeCell ref="HL32:HQ32"/>
    <mergeCell ref="DB33:DG33"/>
    <mergeCell ref="CJ33:CO33"/>
    <mergeCell ref="CP33:CU33"/>
    <mergeCell ref="HX32:IC32"/>
    <mergeCell ref="DZ32:EE32"/>
    <mergeCell ref="EF32:EK32"/>
    <mergeCell ref="V32:AA32"/>
    <mergeCell ref="AB32:AG32"/>
    <mergeCell ref="BR32:BW32"/>
    <mergeCell ref="BX32:CC32"/>
    <mergeCell ref="AH32:AM32"/>
    <mergeCell ref="AN32:AS32"/>
    <mergeCell ref="CJ32:CO32"/>
    <mergeCell ref="CV32:DA32"/>
    <mergeCell ref="C1:G1"/>
    <mergeCell ref="C19:G19"/>
    <mergeCell ref="J32:O32"/>
    <mergeCell ref="P32:U32"/>
    <mergeCell ref="AT32:AY32"/>
    <mergeCell ref="AZ32:BE32"/>
    <mergeCell ref="BF32:BK32"/>
    <mergeCell ref="BL32:BQ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D2" sqref="D2"/>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394</v>
      </c>
      <c r="G2" s="22"/>
    </row>
    <row r="3" spans="1:8">
      <c r="A3" s="267" t="s">
        <v>97</v>
      </c>
      <c r="G3" s="31">
        <v>40591</v>
      </c>
    </row>
    <row r="4" spans="1:8">
      <c r="A4" s="267" t="s">
        <v>291</v>
      </c>
      <c r="G4" s="24" t="s">
        <v>489</v>
      </c>
    </row>
    <row r="5" spans="1:8">
      <c r="A5" s="267" t="s">
        <v>4063</v>
      </c>
    </row>
    <row r="6" spans="1:8">
      <c r="C6" s="49" t="s">
        <v>4559</v>
      </c>
      <c r="D6" s="173"/>
      <c r="E6" s="173"/>
      <c r="F6" s="248"/>
      <c r="G6" s="46"/>
      <c r="H6" s="199"/>
    </row>
    <row r="7" spans="1:8">
      <c r="C7" s="269" t="s">
        <v>1029</v>
      </c>
      <c r="D7" s="174" t="s">
        <v>1030</v>
      </c>
      <c r="E7" s="174"/>
      <c r="F7" s="249"/>
      <c r="G7" s="48"/>
      <c r="H7" s="199"/>
    </row>
    <row r="8" spans="1:8">
      <c r="A8" s="267" t="s">
        <v>431</v>
      </c>
      <c r="C8" s="269" t="s">
        <v>181</v>
      </c>
      <c r="D8" s="174" t="s">
        <v>572</v>
      </c>
      <c r="E8" s="174"/>
      <c r="F8" s="249"/>
      <c r="G8" s="270"/>
      <c r="H8" s="199"/>
    </row>
    <row r="9" spans="1:8">
      <c r="A9" s="267" t="s">
        <v>844</v>
      </c>
      <c r="C9" s="269" t="s">
        <v>1156</v>
      </c>
      <c r="D9" s="174" t="s">
        <v>415</v>
      </c>
      <c r="E9" s="174"/>
      <c r="F9" s="249"/>
      <c r="G9" s="270"/>
      <c r="H9" s="199"/>
    </row>
    <row r="10" spans="1:8">
      <c r="A10" s="267" t="s">
        <v>1009</v>
      </c>
      <c r="B10" s="267"/>
      <c r="C10" s="272"/>
      <c r="D10" s="174"/>
      <c r="E10" s="174"/>
      <c r="F10" s="249"/>
      <c r="G10" s="270"/>
      <c r="H10" s="199"/>
    </row>
    <row r="11" spans="1:8">
      <c r="A11" s="267" t="s">
        <v>805</v>
      </c>
      <c r="B11" s="267"/>
      <c r="C11" s="47" t="s">
        <v>4224</v>
      </c>
      <c r="D11" s="199"/>
      <c r="E11" s="199"/>
      <c r="F11" s="273"/>
      <c r="G11" s="270"/>
      <c r="H11" s="199"/>
    </row>
    <row r="12" spans="1:8">
      <c r="A12" s="267" t="s">
        <v>1094</v>
      </c>
      <c r="B12" s="267"/>
      <c r="C12" s="47" t="s">
        <v>4510</v>
      </c>
      <c r="D12" s="174"/>
      <c r="E12" s="174"/>
      <c r="F12" s="249"/>
      <c r="G12" s="270"/>
      <c r="H12" s="199"/>
    </row>
    <row r="13" spans="1:8">
      <c r="A13" s="271"/>
      <c r="C13" s="47" t="s">
        <v>5693</v>
      </c>
      <c r="D13" s="199"/>
      <c r="E13" s="199"/>
      <c r="F13" s="273"/>
      <c r="G13" s="270"/>
      <c r="H13" s="199"/>
    </row>
    <row r="14" spans="1:8">
      <c r="A14" s="274"/>
      <c r="C14" s="47" t="s">
        <v>5694</v>
      </c>
      <c r="D14" s="199"/>
      <c r="E14" s="199"/>
      <c r="F14" s="273"/>
      <c r="G14" s="275"/>
      <c r="H14" s="199"/>
    </row>
    <row r="15" spans="1:8">
      <c r="A15" s="274" t="s">
        <v>4956</v>
      </c>
      <c r="C15" s="272" t="s">
        <v>5205</v>
      </c>
      <c r="D15" s="199"/>
      <c r="E15" s="199"/>
      <c r="F15" s="273"/>
      <c r="G15" s="270"/>
      <c r="H15" s="199"/>
    </row>
    <row r="16" spans="1:8">
      <c r="A16" s="267" t="s">
        <v>550</v>
      </c>
      <c r="C16" s="272"/>
      <c r="D16" s="199"/>
      <c r="E16" s="199"/>
      <c r="F16" s="273"/>
      <c r="G16" s="270"/>
      <c r="H16" s="199"/>
    </row>
    <row r="17" spans="1:8">
      <c r="C17" s="272"/>
      <c r="D17" s="199"/>
      <c r="E17" s="199"/>
      <c r="F17" s="273"/>
      <c r="G17" s="270"/>
      <c r="H17" s="199"/>
    </row>
    <row r="18" spans="1:8">
      <c r="C18" s="276" t="s">
        <v>488</v>
      </c>
      <c r="D18" s="277"/>
      <c r="E18" s="277"/>
      <c r="F18" s="278"/>
      <c r="G18" s="279"/>
      <c r="H18" s="199"/>
    </row>
    <row r="19" spans="1:8">
      <c r="A19" s="267" t="s">
        <v>1967</v>
      </c>
      <c r="C19" s="950"/>
      <c r="D19" s="950"/>
      <c r="E19" s="950"/>
      <c r="F19" s="950"/>
      <c r="G19" s="950"/>
    </row>
    <row r="20" spans="1:8">
      <c r="A20" s="274" t="s">
        <v>4713</v>
      </c>
      <c r="C20" s="274"/>
      <c r="D20" s="274"/>
      <c r="E20" s="274"/>
      <c r="F20" s="280"/>
    </row>
    <row r="21" spans="1:8">
      <c r="A21" s="719"/>
      <c r="C21" s="274"/>
      <c r="D21" s="274"/>
      <c r="E21" s="274"/>
      <c r="F21" s="280"/>
    </row>
    <row r="22" spans="1:8" s="286" customFormat="1" ht="16" customHeight="1">
      <c r="A22" s="282"/>
      <c r="B22" s="18"/>
      <c r="C22" s="8"/>
      <c r="D22" s="8"/>
      <c r="E22" s="8"/>
      <c r="F22" s="283"/>
      <c r="G22" s="284"/>
      <c r="H22" s="285"/>
    </row>
    <row r="23" spans="1:8" ht="29" customHeight="1">
      <c r="A23" s="287" t="s">
        <v>4511</v>
      </c>
      <c r="B23" s="30" t="s">
        <v>4512</v>
      </c>
      <c r="C23" s="30" t="s">
        <v>4877</v>
      </c>
      <c r="D23" s="513" t="s">
        <v>4755</v>
      </c>
      <c r="E23" s="30" t="s">
        <v>4841</v>
      </c>
      <c r="F23" s="253" t="s">
        <v>5088</v>
      </c>
      <c r="G23" s="30" t="s">
        <v>5225</v>
      </c>
      <c r="H23" s="13"/>
    </row>
    <row r="24" spans="1:8">
      <c r="A24" s="288">
        <v>40706</v>
      </c>
      <c r="B24" s="289" t="s">
        <v>2615</v>
      </c>
      <c r="C24" s="290">
        <v>315</v>
      </c>
      <c r="D24" s="291">
        <v>6</v>
      </c>
      <c r="E24" s="290">
        <f>C24*D24</f>
        <v>1890</v>
      </c>
      <c r="F24" s="233">
        <v>0.1</v>
      </c>
      <c r="G24" s="223">
        <f t="shared" ref="G24:G39" si="0">E24*(1-F24)</f>
        <v>1701</v>
      </c>
      <c r="H24" s="13"/>
    </row>
    <row r="25" spans="1:8">
      <c r="A25" s="23"/>
      <c r="B25" s="289" t="s">
        <v>4862</v>
      </c>
      <c r="C25" s="290"/>
      <c r="D25" s="291"/>
      <c r="E25" s="290"/>
      <c r="F25" s="292"/>
      <c r="G25" s="223">
        <f t="shared" si="0"/>
        <v>0</v>
      </c>
      <c r="H25" s="178"/>
    </row>
    <row r="26" spans="1:8">
      <c r="A26" s="293"/>
      <c r="B26" s="294" t="s">
        <v>4625</v>
      </c>
      <c r="C26" s="290"/>
      <c r="D26" s="291"/>
      <c r="E26" s="290"/>
      <c r="F26" s="292"/>
      <c r="G26" s="223">
        <f t="shared" si="0"/>
        <v>0</v>
      </c>
      <c r="H26" s="178"/>
    </row>
    <row r="27" spans="1:8">
      <c r="A27" s="293"/>
      <c r="B27" s="294" t="s">
        <v>4831</v>
      </c>
      <c r="C27" s="290"/>
      <c r="D27" s="291"/>
      <c r="E27" s="290"/>
      <c r="F27" s="292"/>
      <c r="G27" s="223">
        <f t="shared" si="0"/>
        <v>0</v>
      </c>
      <c r="H27" s="178"/>
    </row>
    <row r="28" spans="1:8">
      <c r="A28" s="293"/>
      <c r="B28" s="294" t="s">
        <v>5202</v>
      </c>
      <c r="C28" s="290"/>
      <c r="D28" s="291"/>
      <c r="E28" s="290"/>
      <c r="F28" s="292"/>
      <c r="G28" s="223">
        <f t="shared" si="0"/>
        <v>0</v>
      </c>
      <c r="H28" s="178"/>
    </row>
    <row r="29" spans="1:8">
      <c r="A29" s="293"/>
      <c r="B29" s="294" t="s">
        <v>4859</v>
      </c>
      <c r="C29" s="290"/>
      <c r="D29" s="291"/>
      <c r="E29" s="290"/>
      <c r="F29" s="292"/>
      <c r="G29" s="223">
        <f t="shared" si="0"/>
        <v>0</v>
      </c>
      <c r="H29" s="178"/>
    </row>
    <row r="30" spans="1:8">
      <c r="A30" s="293"/>
      <c r="B30" s="294" t="s">
        <v>5365</v>
      </c>
      <c r="C30" s="290"/>
      <c r="D30" s="291"/>
      <c r="E30" s="290"/>
      <c r="F30" s="292"/>
      <c r="G30" s="223">
        <f t="shared" si="0"/>
        <v>0</v>
      </c>
      <c r="H30" s="178"/>
    </row>
    <row r="31" spans="1:8">
      <c r="A31" s="293"/>
      <c r="B31" s="294" t="s">
        <v>4487</v>
      </c>
      <c r="C31" s="290"/>
      <c r="D31" s="291"/>
      <c r="E31" s="290"/>
      <c r="F31" s="292"/>
      <c r="G31" s="223">
        <f t="shared" si="0"/>
        <v>0</v>
      </c>
      <c r="H31" s="178"/>
    </row>
    <row r="32" spans="1:8">
      <c r="A32" s="293"/>
      <c r="B32" s="294" t="s">
        <v>4199</v>
      </c>
      <c r="C32" s="290"/>
      <c r="D32" s="291"/>
      <c r="E32" s="290"/>
      <c r="F32" s="292"/>
      <c r="G32" s="223">
        <f t="shared" si="0"/>
        <v>0</v>
      </c>
      <c r="H32" s="178"/>
    </row>
    <row r="33" spans="1:256">
      <c r="A33" s="293"/>
      <c r="B33" s="294" t="s">
        <v>3902</v>
      </c>
      <c r="C33" s="295">
        <v>75</v>
      </c>
      <c r="D33" s="296">
        <v>3.5</v>
      </c>
      <c r="E33" s="290">
        <f>C33*D33</f>
        <v>262.5</v>
      </c>
      <c r="F33" s="297"/>
      <c r="G33" s="223">
        <f t="shared" si="0"/>
        <v>262.5</v>
      </c>
      <c r="H33" s="178"/>
    </row>
    <row r="34" spans="1:256">
      <c r="A34" s="293"/>
      <c r="B34" s="294" t="s">
        <v>843</v>
      </c>
      <c r="C34" s="290">
        <v>40</v>
      </c>
      <c r="D34" s="291">
        <v>9.5</v>
      </c>
      <c r="E34" s="290">
        <f>C34*D34</f>
        <v>380</v>
      </c>
      <c r="F34" s="292"/>
      <c r="G34" s="223">
        <f t="shared" si="0"/>
        <v>380</v>
      </c>
      <c r="H34" s="13"/>
    </row>
    <row r="35" spans="1:256">
      <c r="A35" s="293"/>
      <c r="B35" s="294" t="s">
        <v>5174</v>
      </c>
      <c r="C35" s="290">
        <v>300</v>
      </c>
      <c r="D35" s="296" t="s">
        <v>5414</v>
      </c>
      <c r="E35" s="290">
        <v>300</v>
      </c>
      <c r="F35" s="297"/>
      <c r="G35" s="223">
        <f t="shared" si="0"/>
        <v>300</v>
      </c>
      <c r="H35" s="13"/>
    </row>
    <row r="36" spans="1:256">
      <c r="A36" s="293"/>
      <c r="B36" s="294" t="s">
        <v>2174</v>
      </c>
      <c r="C36" s="290"/>
      <c r="D36" s="291"/>
      <c r="E36" s="290"/>
      <c r="F36" s="297"/>
      <c r="G36" s="223">
        <f t="shared" si="0"/>
        <v>0</v>
      </c>
      <c r="H36" s="13"/>
    </row>
    <row r="37" spans="1:256">
      <c r="A37" s="293"/>
      <c r="B37" s="294" t="s">
        <v>4438</v>
      </c>
      <c r="C37" s="352"/>
      <c r="D37" s="291"/>
      <c r="E37" s="290"/>
      <c r="F37" s="292"/>
      <c r="G37" s="223">
        <f t="shared" si="0"/>
        <v>0</v>
      </c>
      <c r="H37" s="13"/>
    </row>
    <row r="38" spans="1:256">
      <c r="A38" s="293"/>
      <c r="B38" s="457" t="s">
        <v>4609</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4082</v>
      </c>
      <c r="C40" s="304"/>
      <c r="D40" s="304"/>
      <c r="E40" s="226">
        <f>SUM(E24:E39)</f>
        <v>2832.5</v>
      </c>
      <c r="F40" s="226"/>
      <c r="G40" s="226">
        <f>SUM(G24:G39)</f>
        <v>2643.5</v>
      </c>
      <c r="H40" s="307"/>
    </row>
    <row r="42" spans="1:256">
      <c r="C42" s="309" t="s">
        <v>5396</v>
      </c>
      <c r="D42" s="310">
        <f>G40/2</f>
        <v>1321.75</v>
      </c>
      <c r="E42" s="310"/>
      <c r="F42" s="311"/>
    </row>
    <row r="44" spans="1:256">
      <c r="C44" s="1" t="s">
        <v>3525</v>
      </c>
      <c r="D44" s="1"/>
      <c r="E44" s="1"/>
      <c r="F44" s="312"/>
      <c r="G44" s="1"/>
      <c r="H44" s="1"/>
      <c r="I44" s="1"/>
    </row>
    <row r="45" spans="1:256">
      <c r="C45" s="1" t="s">
        <v>4763</v>
      </c>
      <c r="D45" s="1"/>
      <c r="E45" s="1"/>
      <c r="F45" s="312"/>
      <c r="G45" s="1"/>
      <c r="H45" s="1"/>
      <c r="I45" s="1"/>
    </row>
    <row r="46" spans="1:256">
      <c r="C46" s="720" t="s">
        <v>5070</v>
      </c>
      <c r="D46" s="720"/>
      <c r="E46" s="720"/>
      <c r="F46" s="721"/>
      <c r="G46" s="720"/>
      <c r="H46" s="720"/>
      <c r="I46" s="315"/>
      <c r="J46" s="948"/>
      <c r="K46" s="948"/>
      <c r="L46" s="948"/>
      <c r="M46" s="948"/>
      <c r="N46" s="948"/>
      <c r="O46" s="948"/>
      <c r="P46" s="948"/>
      <c r="Q46" s="948"/>
      <c r="R46" s="948"/>
      <c r="S46" s="948"/>
      <c r="T46" s="948"/>
      <c r="U46" s="948"/>
      <c r="V46" s="948" t="s">
        <v>3525</v>
      </c>
      <c r="W46" s="948"/>
      <c r="X46" s="948"/>
      <c r="Y46" s="948"/>
      <c r="Z46" s="948"/>
      <c r="AA46" s="948"/>
      <c r="AB46" s="948" t="s">
        <v>3525</v>
      </c>
      <c r="AC46" s="948"/>
      <c r="AD46" s="948"/>
      <c r="AE46" s="948"/>
      <c r="AF46" s="948"/>
      <c r="AG46" s="948"/>
      <c r="AH46" s="948" t="s">
        <v>3525</v>
      </c>
      <c r="AI46" s="948"/>
      <c r="AJ46" s="948"/>
      <c r="AK46" s="948"/>
      <c r="AL46" s="948"/>
      <c r="AM46" s="948"/>
      <c r="AN46" s="948" t="s">
        <v>3525</v>
      </c>
      <c r="AO46" s="948"/>
      <c r="AP46" s="948"/>
      <c r="AQ46" s="948"/>
      <c r="AR46" s="948"/>
      <c r="AS46" s="948"/>
      <c r="AT46" s="948" t="s">
        <v>3525</v>
      </c>
      <c r="AU46" s="948"/>
      <c r="AV46" s="948"/>
      <c r="AW46" s="948"/>
      <c r="AX46" s="948"/>
      <c r="AY46" s="948"/>
      <c r="AZ46" s="948" t="s">
        <v>3525</v>
      </c>
      <c r="BA46" s="948"/>
      <c r="BB46" s="948"/>
      <c r="BC46" s="948"/>
      <c r="BD46" s="948"/>
      <c r="BE46" s="948"/>
      <c r="BF46" s="948" t="s">
        <v>3525</v>
      </c>
      <c r="BG46" s="948"/>
      <c r="BH46" s="948"/>
      <c r="BI46" s="948"/>
      <c r="BJ46" s="948"/>
      <c r="BK46" s="948"/>
      <c r="BL46" s="948" t="s">
        <v>3525</v>
      </c>
      <c r="BM46" s="948"/>
      <c r="BN46" s="948"/>
      <c r="BO46" s="948"/>
      <c r="BP46" s="948"/>
      <c r="BQ46" s="948"/>
      <c r="BR46" s="948" t="s">
        <v>3525</v>
      </c>
      <c r="BS46" s="948"/>
      <c r="BT46" s="948"/>
      <c r="BU46" s="948"/>
      <c r="BV46" s="948"/>
      <c r="BW46" s="948"/>
      <c r="BX46" s="948" t="s">
        <v>3525</v>
      </c>
      <c r="BY46" s="948"/>
      <c r="BZ46" s="948"/>
      <c r="CA46" s="948"/>
      <c r="CB46" s="948"/>
      <c r="CC46" s="948"/>
      <c r="CD46" s="948" t="s">
        <v>3525</v>
      </c>
      <c r="CE46" s="948"/>
      <c r="CF46" s="948"/>
      <c r="CG46" s="948"/>
      <c r="CH46" s="948"/>
      <c r="CI46" s="948"/>
      <c r="CJ46" s="948" t="s">
        <v>3525</v>
      </c>
      <c r="CK46" s="948"/>
      <c r="CL46" s="948"/>
      <c r="CM46" s="948"/>
      <c r="CN46" s="948"/>
      <c r="CO46" s="948"/>
      <c r="CP46" s="948" t="s">
        <v>3525</v>
      </c>
      <c r="CQ46" s="948"/>
      <c r="CR46" s="948"/>
      <c r="CS46" s="948"/>
      <c r="CT46" s="948"/>
      <c r="CU46" s="948"/>
      <c r="CV46" s="948" t="s">
        <v>3525</v>
      </c>
      <c r="CW46" s="948"/>
      <c r="CX46" s="948"/>
      <c r="CY46" s="948"/>
      <c r="CZ46" s="948"/>
      <c r="DA46" s="948"/>
      <c r="DB46" s="948" t="s">
        <v>3525</v>
      </c>
      <c r="DC46" s="948"/>
      <c r="DD46" s="948"/>
      <c r="DE46" s="948"/>
      <c r="DF46" s="948"/>
      <c r="DG46" s="948"/>
      <c r="DH46" s="948" t="s">
        <v>3525</v>
      </c>
      <c r="DI46" s="948"/>
      <c r="DJ46" s="948"/>
      <c r="DK46" s="948"/>
      <c r="DL46" s="948"/>
      <c r="DM46" s="948"/>
      <c r="DN46" s="948" t="s">
        <v>3525</v>
      </c>
      <c r="DO46" s="948"/>
      <c r="DP46" s="948"/>
      <c r="DQ46" s="948"/>
      <c r="DR46" s="948"/>
      <c r="DS46" s="948"/>
      <c r="DT46" s="948" t="s">
        <v>3525</v>
      </c>
      <c r="DU46" s="948"/>
      <c r="DV46" s="948"/>
      <c r="DW46" s="948"/>
      <c r="DX46" s="948"/>
      <c r="DY46" s="948"/>
      <c r="DZ46" s="948" t="s">
        <v>3525</v>
      </c>
      <c r="EA46" s="948"/>
      <c r="EB46" s="948"/>
      <c r="EC46" s="948"/>
      <c r="ED46" s="948"/>
      <c r="EE46" s="948"/>
      <c r="EF46" s="948" t="s">
        <v>3525</v>
      </c>
      <c r="EG46" s="948"/>
      <c r="EH46" s="948"/>
      <c r="EI46" s="948"/>
      <c r="EJ46" s="948"/>
      <c r="EK46" s="948"/>
      <c r="EL46" s="948" t="s">
        <v>3525</v>
      </c>
      <c r="EM46" s="948"/>
      <c r="EN46" s="948"/>
      <c r="EO46" s="948"/>
      <c r="EP46" s="948"/>
      <c r="EQ46" s="948"/>
      <c r="ER46" s="948" t="s">
        <v>3525</v>
      </c>
      <c r="ES46" s="948"/>
      <c r="ET46" s="948"/>
      <c r="EU46" s="948"/>
      <c r="EV46" s="948"/>
      <c r="EW46" s="948"/>
      <c r="EX46" s="948" t="s">
        <v>3525</v>
      </c>
      <c r="EY46" s="948"/>
      <c r="EZ46" s="948"/>
      <c r="FA46" s="948"/>
      <c r="FB46" s="948"/>
      <c r="FC46" s="948"/>
      <c r="FD46" s="948" t="s">
        <v>3525</v>
      </c>
      <c r="FE46" s="948"/>
      <c r="FF46" s="948"/>
      <c r="FG46" s="948"/>
      <c r="FH46" s="948"/>
      <c r="FI46" s="948"/>
      <c r="FJ46" s="948" t="s">
        <v>3525</v>
      </c>
      <c r="FK46" s="948"/>
      <c r="FL46" s="948"/>
      <c r="FM46" s="948"/>
      <c r="FN46" s="948"/>
      <c r="FO46" s="948"/>
      <c r="FP46" s="948" t="s">
        <v>3525</v>
      </c>
      <c r="FQ46" s="948"/>
      <c r="FR46" s="948"/>
      <c r="FS46" s="948"/>
      <c r="FT46" s="948"/>
      <c r="FU46" s="948"/>
      <c r="FV46" s="948" t="s">
        <v>3525</v>
      </c>
      <c r="FW46" s="948"/>
      <c r="FX46" s="948"/>
      <c r="FY46" s="948"/>
      <c r="FZ46" s="948"/>
      <c r="GA46" s="948"/>
      <c r="GB46" s="948" t="s">
        <v>3525</v>
      </c>
      <c r="GC46" s="948"/>
      <c r="GD46" s="948"/>
      <c r="GE46" s="948"/>
      <c r="GF46" s="948"/>
      <c r="GG46" s="948"/>
      <c r="GH46" s="948" t="s">
        <v>3525</v>
      </c>
      <c r="GI46" s="948"/>
      <c r="GJ46" s="948"/>
      <c r="GK46" s="948"/>
      <c r="GL46" s="948"/>
      <c r="GM46" s="948"/>
      <c r="GN46" s="948" t="s">
        <v>3525</v>
      </c>
      <c r="GO46" s="948"/>
      <c r="GP46" s="948"/>
      <c r="GQ46" s="948"/>
      <c r="GR46" s="948"/>
      <c r="GS46" s="948"/>
      <c r="GT46" s="948" t="s">
        <v>3525</v>
      </c>
      <c r="GU46" s="948"/>
      <c r="GV46" s="948"/>
      <c r="GW46" s="948"/>
      <c r="GX46" s="948"/>
      <c r="GY46" s="948"/>
      <c r="GZ46" s="948" t="s">
        <v>3525</v>
      </c>
      <c r="HA46" s="948"/>
      <c r="HB46" s="948"/>
      <c r="HC46" s="948"/>
      <c r="HD46" s="948"/>
      <c r="HE46" s="948"/>
      <c r="HF46" s="948" t="s">
        <v>3525</v>
      </c>
      <c r="HG46" s="948"/>
      <c r="HH46" s="948"/>
      <c r="HI46" s="948"/>
      <c r="HJ46" s="948"/>
      <c r="HK46" s="948"/>
      <c r="HL46" s="948" t="s">
        <v>3525</v>
      </c>
      <c r="HM46" s="948"/>
      <c r="HN46" s="948"/>
      <c r="HO46" s="948"/>
      <c r="HP46" s="948"/>
      <c r="HQ46" s="948"/>
      <c r="HR46" s="948" t="s">
        <v>3525</v>
      </c>
      <c r="HS46" s="948"/>
      <c r="HT46" s="948"/>
      <c r="HU46" s="948"/>
      <c r="HV46" s="948"/>
      <c r="HW46" s="948"/>
      <c r="HX46" s="948" t="s">
        <v>3525</v>
      </c>
      <c r="HY46" s="948"/>
      <c r="HZ46" s="948"/>
      <c r="IA46" s="948"/>
      <c r="IB46" s="948"/>
      <c r="IC46" s="948"/>
      <c r="ID46" s="948" t="s">
        <v>3525</v>
      </c>
      <c r="IE46" s="948"/>
      <c r="IF46" s="948"/>
      <c r="IG46" s="948"/>
      <c r="IH46" s="948"/>
      <c r="II46" s="948"/>
      <c r="IJ46" s="948" t="s">
        <v>3525</v>
      </c>
      <c r="IK46" s="948"/>
      <c r="IL46" s="948"/>
      <c r="IM46" s="948"/>
      <c r="IN46" s="948"/>
      <c r="IO46" s="948"/>
      <c r="IP46" s="948" t="s">
        <v>3525</v>
      </c>
      <c r="IQ46" s="948"/>
      <c r="IR46" s="948"/>
      <c r="IS46" s="948"/>
    </row>
    <row r="47" spans="1:256">
      <c r="C47" s="1" t="s">
        <v>5181</v>
      </c>
      <c r="D47" s="1"/>
      <c r="E47" s="1"/>
      <c r="F47" s="312"/>
      <c r="G47" s="1"/>
      <c r="H47" s="1"/>
      <c r="I47" s="1"/>
      <c r="J47" s="948"/>
      <c r="K47" s="948"/>
      <c r="L47" s="948"/>
      <c r="M47" s="948"/>
      <c r="N47" s="948"/>
      <c r="O47" s="948"/>
      <c r="P47" s="948"/>
      <c r="Q47" s="948"/>
      <c r="R47" s="948"/>
      <c r="S47" s="948"/>
      <c r="T47" s="948"/>
      <c r="U47" s="948"/>
      <c r="V47" s="948" t="s">
        <v>4241</v>
      </c>
      <c r="W47" s="948"/>
      <c r="X47" s="948"/>
      <c r="Y47" s="948"/>
      <c r="Z47" s="948"/>
      <c r="AA47" s="948"/>
      <c r="AB47" s="948" t="s">
        <v>4241</v>
      </c>
      <c r="AC47" s="948"/>
      <c r="AD47" s="948"/>
      <c r="AE47" s="948"/>
      <c r="AF47" s="948"/>
      <c r="AG47" s="948"/>
      <c r="AH47" s="948" t="s">
        <v>4241</v>
      </c>
      <c r="AI47" s="948"/>
      <c r="AJ47" s="948"/>
      <c r="AK47" s="948"/>
      <c r="AL47" s="948"/>
      <c r="AM47" s="948"/>
      <c r="AN47" s="948" t="s">
        <v>4241</v>
      </c>
      <c r="AO47" s="948"/>
      <c r="AP47" s="948"/>
      <c r="AQ47" s="948"/>
      <c r="AR47" s="948"/>
      <c r="AS47" s="948"/>
      <c r="AT47" s="948" t="s">
        <v>4241</v>
      </c>
      <c r="AU47" s="948"/>
      <c r="AV47" s="948"/>
      <c r="AW47" s="948"/>
      <c r="AX47" s="948"/>
      <c r="AY47" s="948"/>
      <c r="AZ47" s="948" t="s">
        <v>4241</v>
      </c>
      <c r="BA47" s="948"/>
      <c r="BB47" s="948"/>
      <c r="BC47" s="948"/>
      <c r="BD47" s="948"/>
      <c r="BE47" s="948"/>
      <c r="BF47" s="948" t="s">
        <v>4241</v>
      </c>
      <c r="BG47" s="948"/>
      <c r="BH47" s="948"/>
      <c r="BI47" s="948"/>
      <c r="BJ47" s="948"/>
      <c r="BK47" s="948"/>
      <c r="BL47" s="948" t="s">
        <v>4241</v>
      </c>
      <c r="BM47" s="948"/>
      <c r="BN47" s="948"/>
      <c r="BO47" s="948"/>
      <c r="BP47" s="948"/>
      <c r="BQ47" s="948"/>
      <c r="BR47" s="948" t="s">
        <v>4241</v>
      </c>
      <c r="BS47" s="948"/>
      <c r="BT47" s="948"/>
      <c r="BU47" s="948"/>
      <c r="BV47" s="948"/>
      <c r="BW47" s="948"/>
      <c r="BX47" s="948" t="s">
        <v>4241</v>
      </c>
      <c r="BY47" s="948"/>
      <c r="BZ47" s="948"/>
      <c r="CA47" s="948"/>
      <c r="CB47" s="948"/>
      <c r="CC47" s="948"/>
      <c r="CD47" s="948" t="s">
        <v>4241</v>
      </c>
      <c r="CE47" s="948"/>
      <c r="CF47" s="948"/>
      <c r="CG47" s="948"/>
      <c r="CH47" s="948"/>
      <c r="CI47" s="948"/>
      <c r="CJ47" s="948" t="s">
        <v>4241</v>
      </c>
      <c r="CK47" s="948"/>
      <c r="CL47" s="948"/>
      <c r="CM47" s="948"/>
      <c r="CN47" s="948"/>
      <c r="CO47" s="948"/>
      <c r="CP47" s="948" t="s">
        <v>4241</v>
      </c>
      <c r="CQ47" s="948"/>
      <c r="CR47" s="948"/>
      <c r="CS47" s="948"/>
      <c r="CT47" s="948"/>
      <c r="CU47" s="948"/>
      <c r="CV47" s="948" t="s">
        <v>4241</v>
      </c>
      <c r="CW47" s="948"/>
      <c r="CX47" s="948"/>
      <c r="CY47" s="948"/>
      <c r="CZ47" s="948"/>
      <c r="DA47" s="948"/>
      <c r="DB47" s="948" t="s">
        <v>4241</v>
      </c>
      <c r="DC47" s="948"/>
      <c r="DD47" s="948"/>
      <c r="DE47" s="948"/>
      <c r="DF47" s="948"/>
      <c r="DG47" s="948"/>
      <c r="DH47" s="948" t="s">
        <v>4241</v>
      </c>
      <c r="DI47" s="948"/>
      <c r="DJ47" s="948"/>
      <c r="DK47" s="948"/>
      <c r="DL47" s="948"/>
      <c r="DM47" s="948"/>
      <c r="DN47" s="948" t="s">
        <v>4241</v>
      </c>
      <c r="DO47" s="948"/>
      <c r="DP47" s="948"/>
      <c r="DQ47" s="948"/>
      <c r="DR47" s="948"/>
      <c r="DS47" s="948"/>
      <c r="DT47" s="948" t="s">
        <v>4241</v>
      </c>
      <c r="DU47" s="948"/>
      <c r="DV47" s="948"/>
      <c r="DW47" s="948"/>
      <c r="DX47" s="948"/>
      <c r="DY47" s="948"/>
      <c r="DZ47" s="948" t="s">
        <v>4241</v>
      </c>
      <c r="EA47" s="948"/>
      <c r="EB47" s="948"/>
      <c r="EC47" s="948"/>
      <c r="ED47" s="948"/>
      <c r="EE47" s="948"/>
      <c r="EF47" s="948" t="s">
        <v>4241</v>
      </c>
      <c r="EG47" s="948"/>
      <c r="EH47" s="948"/>
      <c r="EI47" s="948"/>
      <c r="EJ47" s="948"/>
      <c r="EK47" s="948"/>
      <c r="EL47" s="948" t="s">
        <v>4241</v>
      </c>
      <c r="EM47" s="948"/>
      <c r="EN47" s="948"/>
      <c r="EO47" s="948"/>
      <c r="EP47" s="948"/>
      <c r="EQ47" s="948"/>
      <c r="ER47" s="948" t="s">
        <v>4241</v>
      </c>
      <c r="ES47" s="948"/>
      <c r="ET47" s="948"/>
      <c r="EU47" s="948"/>
      <c r="EV47" s="948"/>
      <c r="EW47" s="948"/>
      <c r="EX47" s="948" t="s">
        <v>4241</v>
      </c>
      <c r="EY47" s="948"/>
      <c r="EZ47" s="948"/>
      <c r="FA47" s="948"/>
      <c r="FB47" s="948"/>
      <c r="FC47" s="948"/>
      <c r="FD47" s="948" t="s">
        <v>4241</v>
      </c>
      <c r="FE47" s="948"/>
      <c r="FF47" s="948"/>
      <c r="FG47" s="948"/>
      <c r="FH47" s="948"/>
      <c r="FI47" s="948"/>
      <c r="FJ47" s="948" t="s">
        <v>4241</v>
      </c>
      <c r="FK47" s="948"/>
      <c r="FL47" s="948"/>
      <c r="FM47" s="948"/>
      <c r="FN47" s="948"/>
      <c r="FO47" s="948"/>
      <c r="FP47" s="948" t="s">
        <v>4241</v>
      </c>
      <c r="FQ47" s="948"/>
      <c r="FR47" s="948"/>
      <c r="FS47" s="948"/>
      <c r="FT47" s="948"/>
      <c r="FU47" s="948"/>
      <c r="FV47" s="948" t="s">
        <v>4241</v>
      </c>
      <c r="FW47" s="948"/>
      <c r="FX47" s="948"/>
      <c r="FY47" s="948"/>
      <c r="FZ47" s="948"/>
      <c r="GA47" s="948"/>
      <c r="GB47" s="948" t="s">
        <v>4241</v>
      </c>
      <c r="GC47" s="948"/>
      <c r="GD47" s="948"/>
      <c r="GE47" s="948"/>
      <c r="GF47" s="948"/>
      <c r="GG47" s="948"/>
      <c r="GH47" s="948" t="s">
        <v>4241</v>
      </c>
      <c r="GI47" s="948"/>
      <c r="GJ47" s="948"/>
      <c r="GK47" s="948"/>
      <c r="GL47" s="948"/>
      <c r="GM47" s="948"/>
      <c r="GN47" s="948" t="s">
        <v>4241</v>
      </c>
      <c r="GO47" s="948"/>
      <c r="GP47" s="948"/>
      <c r="GQ47" s="948"/>
      <c r="GR47" s="948"/>
      <c r="GS47" s="948"/>
      <c r="GT47" s="948" t="s">
        <v>4241</v>
      </c>
      <c r="GU47" s="948"/>
      <c r="GV47" s="948"/>
      <c r="GW47" s="948"/>
      <c r="GX47" s="948"/>
      <c r="GY47" s="948"/>
      <c r="GZ47" s="948" t="s">
        <v>4241</v>
      </c>
      <c r="HA47" s="948"/>
      <c r="HB47" s="948"/>
      <c r="HC47" s="948"/>
      <c r="HD47" s="948"/>
      <c r="HE47" s="948"/>
      <c r="HF47" s="948" t="s">
        <v>4241</v>
      </c>
      <c r="HG47" s="948"/>
      <c r="HH47" s="948"/>
      <c r="HI47" s="948"/>
      <c r="HJ47" s="948"/>
      <c r="HK47" s="948"/>
      <c r="HL47" s="948" t="s">
        <v>4241</v>
      </c>
      <c r="HM47" s="948"/>
      <c r="HN47" s="948"/>
      <c r="HO47" s="948"/>
      <c r="HP47" s="948"/>
      <c r="HQ47" s="948"/>
      <c r="HR47" s="948" t="s">
        <v>4241</v>
      </c>
      <c r="HS47" s="948"/>
      <c r="HT47" s="948"/>
      <c r="HU47" s="948"/>
      <c r="HV47" s="948"/>
      <c r="HW47" s="948"/>
      <c r="HX47" s="948" t="s">
        <v>4241</v>
      </c>
      <c r="HY47" s="948"/>
      <c r="HZ47" s="948"/>
      <c r="IA47" s="948"/>
      <c r="IB47" s="948"/>
      <c r="IC47" s="948"/>
      <c r="ID47" s="948" t="s">
        <v>4241</v>
      </c>
      <c r="IE47" s="948"/>
      <c r="IF47" s="948"/>
      <c r="IG47" s="948"/>
      <c r="IH47" s="948"/>
      <c r="II47" s="948"/>
      <c r="IJ47" s="948" t="s">
        <v>4241</v>
      </c>
      <c r="IK47" s="948"/>
      <c r="IL47" s="948"/>
      <c r="IM47" s="948"/>
      <c r="IN47" s="948"/>
      <c r="IO47" s="948"/>
      <c r="IP47" s="948" t="s">
        <v>4241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5181</v>
      </c>
      <c r="W48" s="948"/>
      <c r="X48" s="948"/>
      <c r="Y48" s="948"/>
      <c r="Z48" s="948"/>
      <c r="AA48" s="948"/>
      <c r="AB48" s="948" t="s">
        <v>5181</v>
      </c>
      <c r="AC48" s="948"/>
      <c r="AD48" s="948"/>
      <c r="AE48" s="948"/>
      <c r="AF48" s="948"/>
      <c r="AG48" s="948"/>
      <c r="AH48" s="948" t="s">
        <v>5181</v>
      </c>
      <c r="AI48" s="948"/>
      <c r="AJ48" s="948"/>
      <c r="AK48" s="948"/>
      <c r="AL48" s="948"/>
      <c r="AM48" s="948"/>
      <c r="AN48" s="948" t="s">
        <v>5181</v>
      </c>
      <c r="AO48" s="948"/>
      <c r="AP48" s="948"/>
      <c r="AQ48" s="948"/>
      <c r="AR48" s="948"/>
      <c r="AS48" s="948"/>
      <c r="AT48" s="948" t="s">
        <v>5181</v>
      </c>
      <c r="AU48" s="948"/>
      <c r="AV48" s="948"/>
      <c r="AW48" s="948"/>
      <c r="AX48" s="948"/>
      <c r="AY48" s="948"/>
      <c r="AZ48" s="948" t="s">
        <v>5181</v>
      </c>
      <c r="BA48" s="948"/>
      <c r="BB48" s="948"/>
      <c r="BC48" s="948"/>
      <c r="BD48" s="948"/>
      <c r="BE48" s="948"/>
      <c r="BF48" s="948" t="s">
        <v>5181</v>
      </c>
      <c r="BG48" s="948"/>
      <c r="BH48" s="948"/>
      <c r="BI48" s="948"/>
      <c r="BJ48" s="948"/>
      <c r="BK48" s="948"/>
      <c r="BL48" s="948" t="s">
        <v>5181</v>
      </c>
      <c r="BM48" s="948"/>
      <c r="BN48" s="948"/>
      <c r="BO48" s="948"/>
      <c r="BP48" s="948"/>
      <c r="BQ48" s="948"/>
      <c r="BR48" s="948" t="s">
        <v>5181</v>
      </c>
      <c r="BS48" s="948"/>
      <c r="BT48" s="948"/>
      <c r="BU48" s="948"/>
      <c r="BV48" s="948"/>
      <c r="BW48" s="948"/>
      <c r="BX48" s="948" t="s">
        <v>5181</v>
      </c>
      <c r="BY48" s="948"/>
      <c r="BZ48" s="948"/>
      <c r="CA48" s="948"/>
      <c r="CB48" s="948"/>
      <c r="CC48" s="948"/>
      <c r="CD48" s="948" t="s">
        <v>5181</v>
      </c>
      <c r="CE48" s="948"/>
      <c r="CF48" s="948"/>
      <c r="CG48" s="948"/>
      <c r="CH48" s="948"/>
      <c r="CI48" s="948"/>
      <c r="CJ48" s="948" t="s">
        <v>5181</v>
      </c>
      <c r="CK48" s="948"/>
      <c r="CL48" s="948"/>
      <c r="CM48" s="948"/>
      <c r="CN48" s="948"/>
      <c r="CO48" s="948"/>
      <c r="CP48" s="948" t="s">
        <v>5181</v>
      </c>
      <c r="CQ48" s="948"/>
      <c r="CR48" s="948"/>
      <c r="CS48" s="948"/>
      <c r="CT48" s="948"/>
      <c r="CU48" s="948"/>
      <c r="CV48" s="948" t="s">
        <v>5181</v>
      </c>
      <c r="CW48" s="948"/>
      <c r="CX48" s="948"/>
      <c r="CY48" s="948"/>
      <c r="CZ48" s="948"/>
      <c r="DA48" s="948"/>
      <c r="DB48" s="948" t="s">
        <v>5181</v>
      </c>
      <c r="DC48" s="948"/>
      <c r="DD48" s="948"/>
      <c r="DE48" s="948"/>
      <c r="DF48" s="948"/>
      <c r="DG48" s="948"/>
      <c r="DH48" s="948" t="s">
        <v>5181</v>
      </c>
      <c r="DI48" s="948"/>
      <c r="DJ48" s="948"/>
      <c r="DK48" s="948"/>
      <c r="DL48" s="948"/>
      <c r="DM48" s="948"/>
      <c r="DN48" s="948" t="s">
        <v>5181</v>
      </c>
      <c r="DO48" s="948"/>
      <c r="DP48" s="948"/>
      <c r="DQ48" s="948"/>
      <c r="DR48" s="948"/>
      <c r="DS48" s="948"/>
      <c r="DT48" s="948" t="s">
        <v>5181</v>
      </c>
      <c r="DU48" s="948"/>
      <c r="DV48" s="948"/>
      <c r="DW48" s="948"/>
      <c r="DX48" s="948"/>
      <c r="DY48" s="948"/>
      <c r="DZ48" s="948" t="s">
        <v>5181</v>
      </c>
      <c r="EA48" s="948"/>
      <c r="EB48" s="948"/>
      <c r="EC48" s="948"/>
      <c r="ED48" s="948"/>
      <c r="EE48" s="948"/>
      <c r="EF48" s="948" t="s">
        <v>5181</v>
      </c>
      <c r="EG48" s="948"/>
      <c r="EH48" s="948"/>
      <c r="EI48" s="948"/>
      <c r="EJ48" s="948"/>
      <c r="EK48" s="948"/>
      <c r="EL48" s="948" t="s">
        <v>5181</v>
      </c>
      <c r="EM48" s="948"/>
      <c r="EN48" s="948"/>
      <c r="EO48" s="948"/>
      <c r="EP48" s="948"/>
      <c r="EQ48" s="948"/>
      <c r="ER48" s="948" t="s">
        <v>5181</v>
      </c>
      <c r="ES48" s="948"/>
      <c r="ET48" s="948"/>
      <c r="EU48" s="948"/>
      <c r="EV48" s="948"/>
      <c r="EW48" s="948"/>
      <c r="EX48" s="948" t="s">
        <v>5181</v>
      </c>
      <c r="EY48" s="948"/>
      <c r="EZ48" s="948"/>
      <c r="FA48" s="948"/>
      <c r="FB48" s="948"/>
      <c r="FC48" s="948"/>
      <c r="FD48" s="948" t="s">
        <v>5181</v>
      </c>
      <c r="FE48" s="948"/>
      <c r="FF48" s="948"/>
      <c r="FG48" s="948"/>
      <c r="FH48" s="948"/>
      <c r="FI48" s="948"/>
      <c r="FJ48" s="948" t="s">
        <v>5181</v>
      </c>
      <c r="FK48" s="948"/>
      <c r="FL48" s="948"/>
      <c r="FM48" s="948"/>
      <c r="FN48" s="948"/>
      <c r="FO48" s="948"/>
      <c r="FP48" s="948" t="s">
        <v>5181</v>
      </c>
      <c r="FQ48" s="948"/>
      <c r="FR48" s="948"/>
      <c r="FS48" s="948"/>
      <c r="FT48" s="948"/>
      <c r="FU48" s="948"/>
      <c r="FV48" s="948" t="s">
        <v>5181</v>
      </c>
      <c r="FW48" s="948"/>
      <c r="FX48" s="948"/>
      <c r="FY48" s="948"/>
      <c r="FZ48" s="948"/>
      <c r="GA48" s="948"/>
      <c r="GB48" s="948" t="s">
        <v>5181</v>
      </c>
      <c r="GC48" s="948"/>
      <c r="GD48" s="948"/>
      <c r="GE48" s="948"/>
      <c r="GF48" s="948"/>
      <c r="GG48" s="948"/>
      <c r="GH48" s="948" t="s">
        <v>5181</v>
      </c>
      <c r="GI48" s="948"/>
      <c r="GJ48" s="948"/>
      <c r="GK48" s="948"/>
      <c r="GL48" s="948"/>
      <c r="GM48" s="948"/>
      <c r="GN48" s="948" t="s">
        <v>5181</v>
      </c>
      <c r="GO48" s="948"/>
      <c r="GP48" s="948"/>
      <c r="GQ48" s="948"/>
      <c r="GR48" s="948"/>
      <c r="GS48" s="948"/>
      <c r="GT48" s="948" t="s">
        <v>5181</v>
      </c>
      <c r="GU48" s="948"/>
      <c r="GV48" s="948"/>
      <c r="GW48" s="948"/>
      <c r="GX48" s="948"/>
      <c r="GY48" s="948"/>
      <c r="GZ48" s="948" t="s">
        <v>5181</v>
      </c>
      <c r="HA48" s="948"/>
      <c r="HB48" s="948"/>
      <c r="HC48" s="948"/>
      <c r="HD48" s="948"/>
      <c r="HE48" s="948"/>
      <c r="HF48" s="948" t="s">
        <v>5181</v>
      </c>
      <c r="HG48" s="948"/>
      <c r="HH48" s="948"/>
      <c r="HI48" s="948"/>
      <c r="HJ48" s="948"/>
      <c r="HK48" s="948"/>
      <c r="HL48" s="948" t="s">
        <v>5181</v>
      </c>
      <c r="HM48" s="948"/>
      <c r="HN48" s="948"/>
      <c r="HO48" s="948"/>
      <c r="HP48" s="948"/>
      <c r="HQ48" s="948"/>
      <c r="HR48" s="948" t="s">
        <v>5181</v>
      </c>
      <c r="HS48" s="948"/>
      <c r="HT48" s="948"/>
      <c r="HU48" s="948"/>
      <c r="HV48" s="948"/>
      <c r="HW48" s="948"/>
      <c r="HX48" s="948" t="s">
        <v>5181</v>
      </c>
      <c r="HY48" s="948"/>
      <c r="HZ48" s="948"/>
      <c r="IA48" s="948"/>
      <c r="IB48" s="948"/>
      <c r="IC48" s="948"/>
      <c r="ID48" s="948" t="s">
        <v>5181</v>
      </c>
      <c r="IE48" s="948"/>
      <c r="IF48" s="948"/>
      <c r="IG48" s="948"/>
      <c r="IH48" s="948"/>
      <c r="II48" s="948"/>
      <c r="IJ48" s="948" t="s">
        <v>5181</v>
      </c>
      <c r="IK48" s="948"/>
      <c r="IL48" s="948"/>
      <c r="IM48" s="948"/>
      <c r="IN48" s="948"/>
      <c r="IO48" s="948"/>
      <c r="IP48" s="948" t="s">
        <v>5181</v>
      </c>
      <c r="IQ48" s="948"/>
      <c r="IR48" s="948"/>
      <c r="IS48" s="948"/>
      <c r="IT48" s="948"/>
      <c r="IU48" s="948"/>
      <c r="IV48" s="1" t="s">
        <v>5181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AH48:AM48"/>
    <mergeCell ref="BF48:BK48"/>
    <mergeCell ref="AZ46:BE46"/>
    <mergeCell ref="AZ48:BE48"/>
    <mergeCell ref="AN47:AS47"/>
    <mergeCell ref="AN48:AS48"/>
    <mergeCell ref="V46:AA46"/>
    <mergeCell ref="AT48:AY48"/>
    <mergeCell ref="AB48:AG48"/>
    <mergeCell ref="AH46:AM46"/>
    <mergeCell ref="AB46:AG46"/>
    <mergeCell ref="J47:O47"/>
    <mergeCell ref="P47:U47"/>
    <mergeCell ref="V47:AA47"/>
    <mergeCell ref="P48:U48"/>
    <mergeCell ref="V48:AA48"/>
    <mergeCell ref="CP47:CU47"/>
    <mergeCell ref="CD48:CI48"/>
    <mergeCell ref="AB47:AG47"/>
    <mergeCell ref="AH47:AM47"/>
    <mergeCell ref="BL48:BQ48"/>
    <mergeCell ref="CP48:CU48"/>
    <mergeCell ref="BL46:BQ46"/>
    <mergeCell ref="BL47:BQ47"/>
    <mergeCell ref="CJ48:CO48"/>
    <mergeCell ref="BX46:CC46"/>
    <mergeCell ref="BX47:CC47"/>
    <mergeCell ref="BR47:BW47"/>
    <mergeCell ref="DT46:DY46"/>
    <mergeCell ref="DN46:DS46"/>
    <mergeCell ref="CD46:CI46"/>
    <mergeCell ref="DT47:DY47"/>
    <mergeCell ref="DN47:DS47"/>
    <mergeCell ref="CJ46:CO46"/>
    <mergeCell ref="DH46:DM46"/>
    <mergeCell ref="DB47:DG47"/>
    <mergeCell ref="DH47:DM47"/>
    <mergeCell ref="CP46:CU46"/>
    <mergeCell ref="DZ48:EE48"/>
    <mergeCell ref="DZ47:EE47"/>
    <mergeCell ref="EL47:EQ47"/>
    <mergeCell ref="EF48:EK48"/>
    <mergeCell ref="DB46:DG46"/>
    <mergeCell ref="BR48:BW48"/>
    <mergeCell ref="CV47:DA47"/>
    <mergeCell ref="CJ47:CO47"/>
    <mergeCell ref="CD47:CI47"/>
    <mergeCell ref="DB48:DG48"/>
    <mergeCell ref="DH48:DM48"/>
    <mergeCell ref="C1:G1"/>
    <mergeCell ref="C19:G19"/>
    <mergeCell ref="J46:O46"/>
    <mergeCell ref="P46:U46"/>
    <mergeCell ref="AZ47:BE47"/>
    <mergeCell ref="AT47:AY47"/>
    <mergeCell ref="BF47:BK47"/>
    <mergeCell ref="BX48:CC48"/>
    <mergeCell ref="CV48:DA48"/>
    <mergeCell ref="FD48:FI48"/>
    <mergeCell ref="DZ46:EE46"/>
    <mergeCell ref="EL46:EQ46"/>
    <mergeCell ref="AN46:AS46"/>
    <mergeCell ref="AT46:AY46"/>
    <mergeCell ref="BF46:BK46"/>
    <mergeCell ref="CV46:DA46"/>
    <mergeCell ref="BR46:BW46"/>
    <mergeCell ref="DN48:DS48"/>
    <mergeCell ref="DT48:DY48"/>
    <mergeCell ref="EF47:EK47"/>
    <mergeCell ref="ER47:EW47"/>
    <mergeCell ref="EF46:EK46"/>
    <mergeCell ref="FP46:FU46"/>
    <mergeCell ref="EX46:FC46"/>
    <mergeCell ref="FD46:FI46"/>
    <mergeCell ref="FJ46:FO46"/>
    <mergeCell ref="FD47:FI47"/>
    <mergeCell ref="GZ46:HE46"/>
    <mergeCell ref="EX47:FC47"/>
    <mergeCell ref="FP48:FU48"/>
    <mergeCell ref="EL48:EQ48"/>
    <mergeCell ref="FJ47:FO47"/>
    <mergeCell ref="GB46:GG46"/>
    <mergeCell ref="FP47:FU47"/>
    <mergeCell ref="EX48:FC48"/>
    <mergeCell ref="ER48:EW48"/>
    <mergeCell ref="FJ48:FO48"/>
    <mergeCell ref="HR48:HW48"/>
    <mergeCell ref="GB48:GG48"/>
    <mergeCell ref="GB47:GG47"/>
    <mergeCell ref="GT48:GY48"/>
    <mergeCell ref="GH48:GM48"/>
    <mergeCell ref="FV48:GA48"/>
    <mergeCell ref="FV46:GA46"/>
    <mergeCell ref="GH46:GM46"/>
    <mergeCell ref="GN47:GS47"/>
    <mergeCell ref="GT46:GY46"/>
    <mergeCell ref="ER46:EW46"/>
    <mergeCell ref="FV47:GA47"/>
    <mergeCell ref="HF46:HK46"/>
    <mergeCell ref="HR47:HW47"/>
    <mergeCell ref="IJ46:IO46"/>
    <mergeCell ref="HR46:HW46"/>
    <mergeCell ref="IJ47:IO47"/>
    <mergeCell ref="HL47:HQ47"/>
    <mergeCell ref="HX47:IC47"/>
    <mergeCell ref="HL48:HQ48"/>
    <mergeCell ref="HX48:IC48"/>
    <mergeCell ref="GN48:GS48"/>
    <mergeCell ref="GH47:GM47"/>
    <mergeCell ref="IP48:IU48"/>
    <mergeCell ref="IJ48:IO48"/>
    <mergeCell ref="GT47:GY47"/>
    <mergeCell ref="GZ47:HE47"/>
    <mergeCell ref="HF48:HK48"/>
    <mergeCell ref="GZ48:HE48"/>
    <mergeCell ref="GN46:GS46"/>
    <mergeCell ref="IP46:IS46"/>
    <mergeCell ref="ID47:II47"/>
    <mergeCell ref="HL46:HQ46"/>
    <mergeCell ref="HX46:IC46"/>
    <mergeCell ref="IP47:IS47"/>
    <mergeCell ref="ID48:II48"/>
    <mergeCell ref="HF47:HK47"/>
    <mergeCell ref="ID46:II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20" zoomScale="125" workbookViewId="0">
      <selection activeCell="B30" sqref="B3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5424</v>
      </c>
      <c r="G2" s="22"/>
    </row>
    <row r="3" spans="1:8">
      <c r="A3" s="267" t="s">
        <v>4464</v>
      </c>
      <c r="G3" s="31">
        <v>40585</v>
      </c>
    </row>
    <row r="4" spans="1:8">
      <c r="A4" s="267" t="s">
        <v>4823</v>
      </c>
      <c r="G4" s="24" t="s">
        <v>1310</v>
      </c>
    </row>
    <row r="5" spans="1:8">
      <c r="A5" s="267" t="s">
        <v>1049</v>
      </c>
    </row>
    <row r="6" spans="1:8">
      <c r="C6" s="49" t="s">
        <v>5245</v>
      </c>
      <c r="D6" s="173"/>
      <c r="E6" s="173"/>
      <c r="F6" s="248"/>
      <c r="G6" s="46"/>
      <c r="H6" s="199"/>
    </row>
    <row r="7" spans="1:8">
      <c r="C7" s="269" t="s">
        <v>4807</v>
      </c>
      <c r="D7" s="174" t="s">
        <v>448</v>
      </c>
      <c r="E7" s="174"/>
      <c r="F7" s="249"/>
      <c r="G7" s="48"/>
      <c r="H7" s="199"/>
    </row>
    <row r="8" spans="1:8">
      <c r="A8" s="267" t="s">
        <v>469</v>
      </c>
      <c r="C8" s="269" t="s">
        <v>746</v>
      </c>
      <c r="D8" s="174" t="s">
        <v>1163</v>
      </c>
      <c r="E8" s="174"/>
      <c r="F8" s="249"/>
      <c r="G8" s="270"/>
      <c r="H8" s="199"/>
    </row>
    <row r="9" spans="1:8">
      <c r="A9" s="267" t="s">
        <v>892</v>
      </c>
      <c r="C9" s="269" t="s">
        <v>1408</v>
      </c>
      <c r="D9" s="174" t="s">
        <v>1171</v>
      </c>
      <c r="E9" s="174"/>
      <c r="F9" s="249"/>
      <c r="G9" s="270"/>
      <c r="H9" s="199"/>
    </row>
    <row r="10" spans="1:8">
      <c r="A10" s="267" t="s">
        <v>1954</v>
      </c>
      <c r="B10" s="267"/>
      <c r="C10" s="272"/>
      <c r="D10" s="174"/>
      <c r="E10" s="174"/>
      <c r="F10" s="249"/>
      <c r="G10" s="270"/>
      <c r="H10" s="199"/>
    </row>
    <row r="11" spans="1:8">
      <c r="A11" s="267" t="s">
        <v>874</v>
      </c>
      <c r="B11" s="267"/>
      <c r="C11" s="47" t="s">
        <v>736</v>
      </c>
      <c r="D11" s="199"/>
      <c r="E11" s="199"/>
      <c r="F11" s="273"/>
      <c r="G11" s="270"/>
      <c r="H11" s="199"/>
    </row>
    <row r="12" spans="1:8">
      <c r="A12" s="538" t="s">
        <v>393</v>
      </c>
      <c r="B12" s="267"/>
      <c r="C12" s="47" t="s">
        <v>738</v>
      </c>
      <c r="D12" s="174"/>
      <c r="E12" s="174"/>
      <c r="F12" s="249"/>
      <c r="G12" s="270"/>
      <c r="H12" s="199"/>
    </row>
    <row r="13" spans="1:8">
      <c r="A13" s="271"/>
      <c r="C13" s="47" t="s">
        <v>1276</v>
      </c>
      <c r="D13" s="199"/>
      <c r="E13" s="199"/>
      <c r="F13" s="273"/>
      <c r="G13" s="270"/>
      <c r="H13" s="199"/>
    </row>
    <row r="14" spans="1:8">
      <c r="A14" s="274"/>
      <c r="C14" s="47" t="s">
        <v>1160</v>
      </c>
      <c r="D14" s="199"/>
      <c r="E14" s="199"/>
      <c r="F14" s="273"/>
      <c r="G14" s="275"/>
      <c r="H14" s="199"/>
    </row>
    <row r="15" spans="1:8">
      <c r="A15" s="274" t="s">
        <v>4958</v>
      </c>
      <c r="C15" s="272" t="s">
        <v>437</v>
      </c>
      <c r="D15" s="199"/>
      <c r="E15" s="199"/>
      <c r="F15" s="273"/>
      <c r="G15" s="270"/>
      <c r="H15" s="199"/>
    </row>
    <row r="16" spans="1:8">
      <c r="A16" s="538" t="s">
        <v>754</v>
      </c>
      <c r="C16" s="272"/>
      <c r="D16" s="199"/>
      <c r="E16" s="199"/>
      <c r="F16" s="273"/>
      <c r="G16" s="270"/>
      <c r="H16" s="199"/>
    </row>
    <row r="17" spans="1:8">
      <c r="C17" s="272"/>
      <c r="D17" s="199"/>
      <c r="E17" s="199"/>
      <c r="F17" s="273"/>
      <c r="G17" s="270"/>
      <c r="H17" s="199"/>
    </row>
    <row r="18" spans="1:8">
      <c r="C18" s="276" t="s">
        <v>1004</v>
      </c>
      <c r="D18" s="277"/>
      <c r="E18" s="277"/>
      <c r="F18" s="278"/>
      <c r="G18" s="279"/>
      <c r="H18" s="199"/>
    </row>
    <row r="19" spans="1:8">
      <c r="A19" s="267" t="s">
        <v>1967</v>
      </c>
      <c r="C19" s="950"/>
      <c r="D19" s="950"/>
      <c r="E19" s="950"/>
      <c r="F19" s="950"/>
      <c r="G19" s="950"/>
    </row>
    <row r="20" spans="1:8">
      <c r="A20" s="274" t="s">
        <v>4556</v>
      </c>
      <c r="C20" s="274"/>
      <c r="D20" s="274"/>
      <c r="E20" s="274"/>
      <c r="F20" s="280"/>
    </row>
    <row r="21" spans="1:8">
      <c r="A21" s="716"/>
      <c r="C21" s="274"/>
      <c r="D21" s="274"/>
      <c r="E21" s="274"/>
      <c r="F21" s="280"/>
    </row>
    <row r="22" spans="1:8" s="286" customFormat="1" ht="16" customHeight="1">
      <c r="A22" s="282"/>
      <c r="B22" s="18"/>
      <c r="C22" s="8"/>
      <c r="D22" s="8"/>
      <c r="E22" s="8"/>
      <c r="F22" s="283"/>
      <c r="G22" s="284"/>
      <c r="H22" s="285"/>
    </row>
    <row r="23" spans="1:8" ht="29" customHeight="1">
      <c r="A23" s="287" t="s">
        <v>770</v>
      </c>
      <c r="B23" s="30" t="s">
        <v>5198</v>
      </c>
      <c r="C23" s="30" t="s">
        <v>804</v>
      </c>
      <c r="D23" s="513" t="s">
        <v>4721</v>
      </c>
      <c r="E23" s="30" t="s">
        <v>4473</v>
      </c>
      <c r="F23" s="253" t="s">
        <v>1748</v>
      </c>
      <c r="G23" s="30" t="s">
        <v>5030</v>
      </c>
      <c r="H23" s="13"/>
    </row>
    <row r="24" spans="1:8">
      <c r="A24" s="288">
        <v>40605</v>
      </c>
      <c r="B24" s="289" t="s">
        <v>2615</v>
      </c>
      <c r="C24" s="290">
        <v>225</v>
      </c>
      <c r="D24" s="291">
        <v>4</v>
      </c>
      <c r="E24" s="290">
        <f>C24*D24</f>
        <v>900</v>
      </c>
      <c r="F24" s="233">
        <v>0.5</v>
      </c>
      <c r="G24" s="223">
        <f t="shared" ref="G24:G39" si="0">E24*(1-F24)</f>
        <v>450</v>
      </c>
      <c r="H24" s="13"/>
    </row>
    <row r="25" spans="1:8">
      <c r="A25" s="23"/>
      <c r="B25" s="289" t="s">
        <v>910</v>
      </c>
      <c r="C25" s="290"/>
      <c r="D25" s="291"/>
      <c r="E25" s="290"/>
      <c r="F25" s="292"/>
      <c r="G25" s="223">
        <f t="shared" si="0"/>
        <v>0</v>
      </c>
      <c r="H25" s="178"/>
    </row>
    <row r="26" spans="1:8">
      <c r="A26" s="293"/>
      <c r="B26" s="294" t="s">
        <v>1508</v>
      </c>
      <c r="C26" s="290"/>
      <c r="D26" s="291"/>
      <c r="E26" s="290"/>
      <c r="F26" s="292"/>
      <c r="G26" s="223">
        <f t="shared" si="0"/>
        <v>0</v>
      </c>
      <c r="H26" s="178"/>
    </row>
    <row r="27" spans="1:8">
      <c r="A27" s="293"/>
      <c r="B27" s="294" t="s">
        <v>4561</v>
      </c>
      <c r="C27" s="290"/>
      <c r="D27" s="291"/>
      <c r="E27" s="290"/>
      <c r="F27" s="292"/>
      <c r="G27" s="223">
        <f t="shared" si="0"/>
        <v>0</v>
      </c>
      <c r="H27" s="178"/>
    </row>
    <row r="28" spans="1:8">
      <c r="A28" s="293"/>
      <c r="B28" s="294" t="s">
        <v>1260</v>
      </c>
      <c r="C28" s="290"/>
      <c r="D28" s="291"/>
      <c r="E28" s="290"/>
      <c r="F28" s="292"/>
      <c r="G28" s="223">
        <f t="shared" si="0"/>
        <v>0</v>
      </c>
      <c r="H28" s="178"/>
    </row>
    <row r="29" spans="1:8">
      <c r="A29" s="293"/>
      <c r="B29" s="294" t="s">
        <v>1261</v>
      </c>
      <c r="C29" s="290"/>
      <c r="D29" s="291"/>
      <c r="E29" s="290"/>
      <c r="F29" s="292"/>
      <c r="G29" s="223">
        <f t="shared" si="0"/>
        <v>0</v>
      </c>
      <c r="H29" s="178"/>
    </row>
    <row r="30" spans="1:8">
      <c r="A30" s="293"/>
      <c r="B30" s="294" t="s">
        <v>5138</v>
      </c>
      <c r="C30" s="290"/>
      <c r="D30" s="291"/>
      <c r="E30" s="290"/>
      <c r="F30" s="292"/>
      <c r="G30" s="223">
        <f t="shared" si="0"/>
        <v>0</v>
      </c>
      <c r="H30" s="178"/>
    </row>
    <row r="31" spans="1:8">
      <c r="A31" s="293"/>
      <c r="B31" s="294" t="s">
        <v>831</v>
      </c>
      <c r="C31" s="290"/>
      <c r="D31" s="291"/>
      <c r="E31" s="290"/>
      <c r="F31" s="292"/>
      <c r="G31" s="223">
        <f t="shared" si="0"/>
        <v>0</v>
      </c>
      <c r="H31" s="178"/>
    </row>
    <row r="32" spans="1:8">
      <c r="A32" s="293"/>
      <c r="B32" s="294" t="s">
        <v>5140</v>
      </c>
      <c r="C32" s="290"/>
      <c r="D32" s="291"/>
      <c r="E32" s="290"/>
      <c r="F32" s="292"/>
      <c r="G32" s="223">
        <f t="shared" si="0"/>
        <v>0</v>
      </c>
      <c r="H32" s="178"/>
    </row>
    <row r="33" spans="1:253">
      <c r="A33" s="293"/>
      <c r="B33" s="294" t="s">
        <v>3902</v>
      </c>
      <c r="C33" s="295">
        <v>75</v>
      </c>
      <c r="D33" s="296">
        <v>2</v>
      </c>
      <c r="E33" s="290">
        <f>C33*D33</f>
        <v>150</v>
      </c>
      <c r="F33" s="297"/>
      <c r="G33" s="223">
        <f t="shared" si="0"/>
        <v>150</v>
      </c>
      <c r="H33" s="178"/>
    </row>
    <row r="34" spans="1:253">
      <c r="A34" s="293"/>
      <c r="B34" s="294" t="s">
        <v>601</v>
      </c>
      <c r="C34" s="290">
        <v>30</v>
      </c>
      <c r="D34" s="291">
        <v>6</v>
      </c>
      <c r="E34" s="290">
        <f>C34*D34</f>
        <v>180</v>
      </c>
      <c r="F34" s="292"/>
      <c r="G34" s="223">
        <f t="shared" si="0"/>
        <v>180</v>
      </c>
      <c r="H34" s="13"/>
    </row>
    <row r="35" spans="1:253">
      <c r="A35" s="293"/>
      <c r="B35" s="294" t="s">
        <v>1535</v>
      </c>
      <c r="C35" s="290">
        <v>350</v>
      </c>
      <c r="D35" s="296" t="s">
        <v>4573</v>
      </c>
      <c r="E35" s="290">
        <v>350</v>
      </c>
      <c r="F35" s="297">
        <v>0.3</v>
      </c>
      <c r="G35" s="223">
        <f t="shared" si="0"/>
        <v>244.99999999999997</v>
      </c>
      <c r="H35" s="13"/>
    </row>
    <row r="36" spans="1:253">
      <c r="A36" s="293"/>
      <c r="B36" s="294" t="s">
        <v>2174</v>
      </c>
      <c r="C36" s="290"/>
      <c r="D36" s="291"/>
      <c r="E36" s="290"/>
      <c r="F36" s="297"/>
      <c r="G36" s="223">
        <f t="shared" si="0"/>
        <v>0</v>
      </c>
      <c r="H36" s="13"/>
    </row>
    <row r="37" spans="1:253">
      <c r="A37" s="293"/>
      <c r="B37" s="294" t="s">
        <v>975</v>
      </c>
      <c r="C37" s="352"/>
      <c r="D37" s="291"/>
      <c r="E37" s="290"/>
      <c r="F37" s="292"/>
      <c r="G37" s="223">
        <f t="shared" si="0"/>
        <v>0</v>
      </c>
      <c r="H37" s="13"/>
    </row>
    <row r="38" spans="1:253">
      <c r="A38" s="293"/>
      <c r="B38" s="457" t="s">
        <v>259</v>
      </c>
      <c r="C38" s="352"/>
      <c r="D38" s="298"/>
      <c r="E38" s="290"/>
      <c r="F38" s="297"/>
      <c r="G38" s="223">
        <f t="shared" si="0"/>
        <v>0</v>
      </c>
      <c r="H38" s="13"/>
    </row>
    <row r="39" spans="1:253" ht="16" thickBot="1">
      <c r="A39" s="293"/>
      <c r="B39" s="299"/>
      <c r="C39" s="300"/>
      <c r="D39" s="301"/>
      <c r="E39" s="300"/>
      <c r="F39" s="302"/>
      <c r="G39" s="230">
        <f t="shared" si="0"/>
        <v>0</v>
      </c>
      <c r="H39" s="13"/>
    </row>
    <row r="40" spans="1:253" s="308" customFormat="1" ht="16" customHeight="1">
      <c r="A40" s="303"/>
      <c r="B40" s="12" t="s">
        <v>2274</v>
      </c>
      <c r="C40" s="304"/>
      <c r="D40" s="304"/>
      <c r="E40" s="226">
        <f>SUM(E24:E39)</f>
        <v>1580</v>
      </c>
      <c r="F40" s="226"/>
      <c r="G40" s="226">
        <f>SUM(G24:G39)</f>
        <v>1025</v>
      </c>
      <c r="H40" s="307"/>
    </row>
    <row r="41" spans="1:253" s="308" customFormat="1" ht="16" customHeight="1">
      <c r="A41" s="303"/>
      <c r="B41" s="294" t="s">
        <v>1889</v>
      </c>
      <c r="C41" s="575"/>
      <c r="D41" s="575"/>
      <c r="E41" s="223"/>
      <c r="F41" s="223"/>
      <c r="G41" s="223">
        <v>-790</v>
      </c>
      <c r="H41" s="307"/>
    </row>
    <row r="42" spans="1:253">
      <c r="B42" s="168" t="s">
        <v>618</v>
      </c>
      <c r="C42" s="294"/>
      <c r="D42" s="294"/>
      <c r="E42" s="294"/>
      <c r="F42" s="468"/>
      <c r="G42" s="469">
        <f>SUM(G40:G41)</f>
        <v>235</v>
      </c>
    </row>
    <row r="43" spans="1:253">
      <c r="C43" s="309"/>
      <c r="D43" s="310"/>
      <c r="E43" s="310"/>
      <c r="F43" s="311"/>
    </row>
    <row r="45" spans="1:253">
      <c r="C45" s="1" t="s">
        <v>505</v>
      </c>
      <c r="D45" s="1"/>
      <c r="E45" s="1"/>
      <c r="F45" s="312"/>
      <c r="G45" s="1"/>
      <c r="H45" s="1"/>
      <c r="I45" s="1"/>
    </row>
    <row r="46" spans="1:253">
      <c r="C46" s="1" t="s">
        <v>605</v>
      </c>
      <c r="D46" s="1"/>
      <c r="E46" s="1"/>
      <c r="F46" s="312"/>
      <c r="G46" s="1"/>
      <c r="H46" s="1"/>
      <c r="I46" s="1"/>
    </row>
    <row r="47" spans="1:253">
      <c r="C47" s="717" t="s">
        <v>0</v>
      </c>
      <c r="D47" s="717"/>
      <c r="E47" s="717"/>
      <c r="F47" s="718"/>
      <c r="G47" s="717"/>
      <c r="H47" s="717"/>
      <c r="I47" s="315"/>
      <c r="J47" s="948"/>
      <c r="K47" s="948"/>
      <c r="L47" s="948"/>
      <c r="M47" s="948"/>
      <c r="N47" s="948"/>
      <c r="O47" s="948"/>
      <c r="P47" s="948"/>
      <c r="Q47" s="948"/>
      <c r="R47" s="948"/>
      <c r="S47" s="948"/>
      <c r="T47" s="948"/>
      <c r="U47" s="948"/>
      <c r="V47" s="948" t="s">
        <v>505</v>
      </c>
      <c r="W47" s="948"/>
      <c r="X47" s="948"/>
      <c r="Y47" s="948"/>
      <c r="Z47" s="948"/>
      <c r="AA47" s="948"/>
      <c r="AB47" s="948" t="s">
        <v>505</v>
      </c>
      <c r="AC47" s="948"/>
      <c r="AD47" s="948"/>
      <c r="AE47" s="948"/>
      <c r="AF47" s="948"/>
      <c r="AG47" s="948"/>
      <c r="AH47" s="948" t="s">
        <v>505</v>
      </c>
      <c r="AI47" s="948"/>
      <c r="AJ47" s="948"/>
      <c r="AK47" s="948"/>
      <c r="AL47" s="948"/>
      <c r="AM47" s="948"/>
      <c r="AN47" s="948" t="s">
        <v>505</v>
      </c>
      <c r="AO47" s="948"/>
      <c r="AP47" s="948"/>
      <c r="AQ47" s="948"/>
      <c r="AR47" s="948"/>
      <c r="AS47" s="948"/>
      <c r="AT47" s="948" t="s">
        <v>505</v>
      </c>
      <c r="AU47" s="948"/>
      <c r="AV47" s="948"/>
      <c r="AW47" s="948"/>
      <c r="AX47" s="948"/>
      <c r="AY47" s="948"/>
      <c r="AZ47" s="948" t="s">
        <v>505</v>
      </c>
      <c r="BA47" s="948"/>
      <c r="BB47" s="948"/>
      <c r="BC47" s="948"/>
      <c r="BD47" s="948"/>
      <c r="BE47" s="948"/>
      <c r="BF47" s="948" t="s">
        <v>505</v>
      </c>
      <c r="BG47" s="948"/>
      <c r="BH47" s="948"/>
      <c r="BI47" s="948"/>
      <c r="BJ47" s="948"/>
      <c r="BK47" s="948"/>
      <c r="BL47" s="948" t="s">
        <v>505</v>
      </c>
      <c r="BM47" s="948"/>
      <c r="BN47" s="948"/>
      <c r="BO47" s="948"/>
      <c r="BP47" s="948"/>
      <c r="BQ47" s="948"/>
      <c r="BR47" s="948" t="s">
        <v>505</v>
      </c>
      <c r="BS47" s="948"/>
      <c r="BT47" s="948"/>
      <c r="BU47" s="948"/>
      <c r="BV47" s="948"/>
      <c r="BW47" s="948"/>
      <c r="BX47" s="948" t="s">
        <v>505</v>
      </c>
      <c r="BY47" s="948"/>
      <c r="BZ47" s="948"/>
      <c r="CA47" s="948"/>
      <c r="CB47" s="948"/>
      <c r="CC47" s="948"/>
      <c r="CD47" s="948" t="s">
        <v>505</v>
      </c>
      <c r="CE47" s="948"/>
      <c r="CF47" s="948"/>
      <c r="CG47" s="948"/>
      <c r="CH47" s="948"/>
      <c r="CI47" s="948"/>
      <c r="CJ47" s="948" t="s">
        <v>505</v>
      </c>
      <c r="CK47" s="948"/>
      <c r="CL47" s="948"/>
      <c r="CM47" s="948"/>
      <c r="CN47" s="948"/>
      <c r="CO47" s="948"/>
      <c r="CP47" s="948" t="s">
        <v>505</v>
      </c>
      <c r="CQ47" s="948"/>
      <c r="CR47" s="948"/>
      <c r="CS47" s="948"/>
      <c r="CT47" s="948"/>
      <c r="CU47" s="948"/>
      <c r="CV47" s="948" t="s">
        <v>505</v>
      </c>
      <c r="CW47" s="948"/>
      <c r="CX47" s="948"/>
      <c r="CY47" s="948"/>
      <c r="CZ47" s="948"/>
      <c r="DA47" s="948"/>
      <c r="DB47" s="948" t="s">
        <v>505</v>
      </c>
      <c r="DC47" s="948"/>
      <c r="DD47" s="948"/>
      <c r="DE47" s="948"/>
      <c r="DF47" s="948"/>
      <c r="DG47" s="948"/>
      <c r="DH47" s="948" t="s">
        <v>505</v>
      </c>
      <c r="DI47" s="948"/>
      <c r="DJ47" s="948"/>
      <c r="DK47" s="948"/>
      <c r="DL47" s="948"/>
      <c r="DM47" s="948"/>
      <c r="DN47" s="948" t="s">
        <v>505</v>
      </c>
      <c r="DO47" s="948"/>
      <c r="DP47" s="948"/>
      <c r="DQ47" s="948"/>
      <c r="DR47" s="948"/>
      <c r="DS47" s="948"/>
      <c r="DT47" s="948" t="s">
        <v>505</v>
      </c>
      <c r="DU47" s="948"/>
      <c r="DV47" s="948"/>
      <c r="DW47" s="948"/>
      <c r="DX47" s="948"/>
      <c r="DY47" s="948"/>
      <c r="DZ47" s="948" t="s">
        <v>505</v>
      </c>
      <c r="EA47" s="948"/>
      <c r="EB47" s="948"/>
      <c r="EC47" s="948"/>
      <c r="ED47" s="948"/>
      <c r="EE47" s="948"/>
      <c r="EF47" s="948" t="s">
        <v>505</v>
      </c>
      <c r="EG47" s="948"/>
      <c r="EH47" s="948"/>
      <c r="EI47" s="948"/>
      <c r="EJ47" s="948"/>
      <c r="EK47" s="948"/>
      <c r="EL47" s="948" t="s">
        <v>505</v>
      </c>
      <c r="EM47" s="948"/>
      <c r="EN47" s="948"/>
      <c r="EO47" s="948"/>
      <c r="EP47" s="948"/>
      <c r="EQ47" s="948"/>
      <c r="ER47" s="948" t="s">
        <v>505</v>
      </c>
      <c r="ES47" s="948"/>
      <c r="ET47" s="948"/>
      <c r="EU47" s="948"/>
      <c r="EV47" s="948"/>
      <c r="EW47" s="948"/>
      <c r="EX47" s="948" t="s">
        <v>505</v>
      </c>
      <c r="EY47" s="948"/>
      <c r="EZ47" s="948"/>
      <c r="FA47" s="948"/>
      <c r="FB47" s="948"/>
      <c r="FC47" s="948"/>
      <c r="FD47" s="948" t="s">
        <v>505</v>
      </c>
      <c r="FE47" s="948"/>
      <c r="FF47" s="948"/>
      <c r="FG47" s="948"/>
      <c r="FH47" s="948"/>
      <c r="FI47" s="948"/>
      <c r="FJ47" s="948" t="s">
        <v>505</v>
      </c>
      <c r="FK47" s="948"/>
      <c r="FL47" s="948"/>
      <c r="FM47" s="948"/>
      <c r="FN47" s="948"/>
      <c r="FO47" s="948"/>
      <c r="FP47" s="948" t="s">
        <v>505</v>
      </c>
      <c r="FQ47" s="948"/>
      <c r="FR47" s="948"/>
      <c r="FS47" s="948"/>
      <c r="FT47" s="948"/>
      <c r="FU47" s="948"/>
      <c r="FV47" s="948" t="s">
        <v>505</v>
      </c>
      <c r="FW47" s="948"/>
      <c r="FX47" s="948"/>
      <c r="FY47" s="948"/>
      <c r="FZ47" s="948"/>
      <c r="GA47" s="948"/>
      <c r="GB47" s="948" t="s">
        <v>505</v>
      </c>
      <c r="GC47" s="948"/>
      <c r="GD47" s="948"/>
      <c r="GE47" s="948"/>
      <c r="GF47" s="948"/>
      <c r="GG47" s="948"/>
      <c r="GH47" s="948" t="s">
        <v>505</v>
      </c>
      <c r="GI47" s="948"/>
      <c r="GJ47" s="948"/>
      <c r="GK47" s="948"/>
      <c r="GL47" s="948"/>
      <c r="GM47" s="948"/>
      <c r="GN47" s="948" t="s">
        <v>505</v>
      </c>
      <c r="GO47" s="948"/>
      <c r="GP47" s="948"/>
      <c r="GQ47" s="948"/>
      <c r="GR47" s="948"/>
      <c r="GS47" s="948"/>
      <c r="GT47" s="948" t="s">
        <v>505</v>
      </c>
      <c r="GU47" s="948"/>
      <c r="GV47" s="948"/>
      <c r="GW47" s="948"/>
      <c r="GX47" s="948"/>
      <c r="GY47" s="948"/>
      <c r="GZ47" s="948" t="s">
        <v>505</v>
      </c>
      <c r="HA47" s="948"/>
      <c r="HB47" s="948"/>
      <c r="HC47" s="948"/>
      <c r="HD47" s="948"/>
      <c r="HE47" s="948"/>
      <c r="HF47" s="948" t="s">
        <v>505</v>
      </c>
      <c r="HG47" s="948"/>
      <c r="HH47" s="948"/>
      <c r="HI47" s="948"/>
      <c r="HJ47" s="948"/>
      <c r="HK47" s="948"/>
      <c r="HL47" s="948" t="s">
        <v>505</v>
      </c>
      <c r="HM47" s="948"/>
      <c r="HN47" s="948"/>
      <c r="HO47" s="948"/>
      <c r="HP47" s="948"/>
      <c r="HQ47" s="948"/>
      <c r="HR47" s="948" t="s">
        <v>505</v>
      </c>
      <c r="HS47" s="948"/>
      <c r="HT47" s="948"/>
      <c r="HU47" s="948"/>
      <c r="HV47" s="948"/>
      <c r="HW47" s="948"/>
      <c r="HX47" s="948" t="s">
        <v>505</v>
      </c>
      <c r="HY47" s="948"/>
      <c r="HZ47" s="948"/>
      <c r="IA47" s="948"/>
      <c r="IB47" s="948"/>
      <c r="IC47" s="948"/>
      <c r="ID47" s="948" t="s">
        <v>505</v>
      </c>
      <c r="IE47" s="948"/>
      <c r="IF47" s="948"/>
      <c r="IG47" s="948"/>
      <c r="IH47" s="948"/>
      <c r="II47" s="948"/>
      <c r="IJ47" s="948" t="s">
        <v>505</v>
      </c>
      <c r="IK47" s="948"/>
      <c r="IL47" s="948"/>
      <c r="IM47" s="948"/>
      <c r="IN47" s="948"/>
      <c r="IO47" s="948"/>
      <c r="IP47" s="948" t="s">
        <v>505</v>
      </c>
      <c r="IQ47" s="948"/>
      <c r="IR47" s="948"/>
      <c r="IS47" s="948"/>
    </row>
    <row r="48" spans="1:253">
      <c r="C48" s="1" t="s">
        <v>358</v>
      </c>
      <c r="D48" s="1"/>
      <c r="E48" s="1"/>
      <c r="F48" s="312"/>
      <c r="G48" s="1"/>
      <c r="H48" s="1"/>
      <c r="I48" s="1"/>
      <c r="J48" s="948"/>
      <c r="K48" s="948"/>
      <c r="L48" s="948"/>
      <c r="M48" s="948"/>
      <c r="N48" s="948"/>
      <c r="O48" s="948"/>
      <c r="P48" s="948"/>
      <c r="Q48" s="948"/>
      <c r="R48" s="948"/>
      <c r="S48" s="948"/>
      <c r="T48" s="948"/>
      <c r="U48" s="948"/>
      <c r="V48" s="948" t="s">
        <v>5829</v>
      </c>
      <c r="W48" s="948"/>
      <c r="X48" s="948"/>
      <c r="Y48" s="948"/>
      <c r="Z48" s="948"/>
      <c r="AA48" s="948"/>
      <c r="AB48" s="948" t="s">
        <v>5829</v>
      </c>
      <c r="AC48" s="948"/>
      <c r="AD48" s="948"/>
      <c r="AE48" s="948"/>
      <c r="AF48" s="948"/>
      <c r="AG48" s="948"/>
      <c r="AH48" s="948" t="s">
        <v>5829</v>
      </c>
      <c r="AI48" s="948"/>
      <c r="AJ48" s="948"/>
      <c r="AK48" s="948"/>
      <c r="AL48" s="948"/>
      <c r="AM48" s="948"/>
      <c r="AN48" s="948" t="s">
        <v>5829</v>
      </c>
      <c r="AO48" s="948"/>
      <c r="AP48" s="948"/>
      <c r="AQ48" s="948"/>
      <c r="AR48" s="948"/>
      <c r="AS48" s="948"/>
      <c r="AT48" s="948" t="s">
        <v>5829</v>
      </c>
      <c r="AU48" s="948"/>
      <c r="AV48" s="948"/>
      <c r="AW48" s="948"/>
      <c r="AX48" s="948"/>
      <c r="AY48" s="948"/>
      <c r="AZ48" s="948" t="s">
        <v>5829</v>
      </c>
      <c r="BA48" s="948"/>
      <c r="BB48" s="948"/>
      <c r="BC48" s="948"/>
      <c r="BD48" s="948"/>
      <c r="BE48" s="948"/>
      <c r="BF48" s="948" t="s">
        <v>5829</v>
      </c>
      <c r="BG48" s="948"/>
      <c r="BH48" s="948"/>
      <c r="BI48" s="948"/>
      <c r="BJ48" s="948"/>
      <c r="BK48" s="948"/>
      <c r="BL48" s="948" t="s">
        <v>5829</v>
      </c>
      <c r="BM48" s="948"/>
      <c r="BN48" s="948"/>
      <c r="BO48" s="948"/>
      <c r="BP48" s="948"/>
      <c r="BQ48" s="948"/>
      <c r="BR48" s="948" t="s">
        <v>5829</v>
      </c>
      <c r="BS48" s="948"/>
      <c r="BT48" s="948"/>
      <c r="BU48" s="948"/>
      <c r="BV48" s="948"/>
      <c r="BW48" s="948"/>
      <c r="BX48" s="948" t="s">
        <v>5829</v>
      </c>
      <c r="BY48" s="948"/>
      <c r="BZ48" s="948"/>
      <c r="CA48" s="948"/>
      <c r="CB48" s="948"/>
      <c r="CC48" s="948"/>
      <c r="CD48" s="948" t="s">
        <v>5829</v>
      </c>
      <c r="CE48" s="948"/>
      <c r="CF48" s="948"/>
      <c r="CG48" s="948"/>
      <c r="CH48" s="948"/>
      <c r="CI48" s="948"/>
      <c r="CJ48" s="948" t="s">
        <v>5829</v>
      </c>
      <c r="CK48" s="948"/>
      <c r="CL48" s="948"/>
      <c r="CM48" s="948"/>
      <c r="CN48" s="948"/>
      <c r="CO48" s="948"/>
      <c r="CP48" s="948" t="s">
        <v>5829</v>
      </c>
      <c r="CQ48" s="948"/>
      <c r="CR48" s="948"/>
      <c r="CS48" s="948"/>
      <c r="CT48" s="948"/>
      <c r="CU48" s="948"/>
      <c r="CV48" s="948" t="s">
        <v>5829</v>
      </c>
      <c r="CW48" s="948"/>
      <c r="CX48" s="948"/>
      <c r="CY48" s="948"/>
      <c r="CZ48" s="948"/>
      <c r="DA48" s="948"/>
      <c r="DB48" s="948" t="s">
        <v>5829</v>
      </c>
      <c r="DC48" s="948"/>
      <c r="DD48" s="948"/>
      <c r="DE48" s="948"/>
      <c r="DF48" s="948"/>
      <c r="DG48" s="948"/>
      <c r="DH48" s="948" t="s">
        <v>5829</v>
      </c>
      <c r="DI48" s="948"/>
      <c r="DJ48" s="948"/>
      <c r="DK48" s="948"/>
      <c r="DL48" s="948"/>
      <c r="DM48" s="948"/>
      <c r="DN48" s="948" t="s">
        <v>5829</v>
      </c>
      <c r="DO48" s="948"/>
      <c r="DP48" s="948"/>
      <c r="DQ48" s="948"/>
      <c r="DR48" s="948"/>
      <c r="DS48" s="948"/>
      <c r="DT48" s="948" t="s">
        <v>5829</v>
      </c>
      <c r="DU48" s="948"/>
      <c r="DV48" s="948"/>
      <c r="DW48" s="948"/>
      <c r="DX48" s="948"/>
      <c r="DY48" s="948"/>
      <c r="DZ48" s="948" t="s">
        <v>5829</v>
      </c>
      <c r="EA48" s="948"/>
      <c r="EB48" s="948"/>
      <c r="EC48" s="948"/>
      <c r="ED48" s="948"/>
      <c r="EE48" s="948"/>
      <c r="EF48" s="948" t="s">
        <v>5829</v>
      </c>
      <c r="EG48" s="948"/>
      <c r="EH48" s="948"/>
      <c r="EI48" s="948"/>
      <c r="EJ48" s="948"/>
      <c r="EK48" s="948"/>
      <c r="EL48" s="948" t="s">
        <v>5829</v>
      </c>
      <c r="EM48" s="948"/>
      <c r="EN48" s="948"/>
      <c r="EO48" s="948"/>
      <c r="EP48" s="948"/>
      <c r="EQ48" s="948"/>
      <c r="ER48" s="948" t="s">
        <v>5829</v>
      </c>
      <c r="ES48" s="948"/>
      <c r="ET48" s="948"/>
      <c r="EU48" s="948"/>
      <c r="EV48" s="948"/>
      <c r="EW48" s="948"/>
      <c r="EX48" s="948" t="s">
        <v>5829</v>
      </c>
      <c r="EY48" s="948"/>
      <c r="EZ48" s="948"/>
      <c r="FA48" s="948"/>
      <c r="FB48" s="948"/>
      <c r="FC48" s="948"/>
      <c r="FD48" s="948" t="s">
        <v>5829</v>
      </c>
      <c r="FE48" s="948"/>
      <c r="FF48" s="948"/>
      <c r="FG48" s="948"/>
      <c r="FH48" s="948"/>
      <c r="FI48" s="948"/>
      <c r="FJ48" s="948" t="s">
        <v>5829</v>
      </c>
      <c r="FK48" s="948"/>
      <c r="FL48" s="948"/>
      <c r="FM48" s="948"/>
      <c r="FN48" s="948"/>
      <c r="FO48" s="948"/>
      <c r="FP48" s="948" t="s">
        <v>5829</v>
      </c>
      <c r="FQ48" s="948"/>
      <c r="FR48" s="948"/>
      <c r="FS48" s="948"/>
      <c r="FT48" s="948"/>
      <c r="FU48" s="948"/>
      <c r="FV48" s="948" t="s">
        <v>5829</v>
      </c>
      <c r="FW48" s="948"/>
      <c r="FX48" s="948"/>
      <c r="FY48" s="948"/>
      <c r="FZ48" s="948"/>
      <c r="GA48" s="948"/>
      <c r="GB48" s="948" t="s">
        <v>5829</v>
      </c>
      <c r="GC48" s="948"/>
      <c r="GD48" s="948"/>
      <c r="GE48" s="948"/>
      <c r="GF48" s="948"/>
      <c r="GG48" s="948"/>
      <c r="GH48" s="948" t="s">
        <v>5829</v>
      </c>
      <c r="GI48" s="948"/>
      <c r="GJ48" s="948"/>
      <c r="GK48" s="948"/>
      <c r="GL48" s="948"/>
      <c r="GM48" s="948"/>
      <c r="GN48" s="948" t="s">
        <v>5829</v>
      </c>
      <c r="GO48" s="948"/>
      <c r="GP48" s="948"/>
      <c r="GQ48" s="948"/>
      <c r="GR48" s="948"/>
      <c r="GS48" s="948"/>
      <c r="GT48" s="948" t="s">
        <v>5829</v>
      </c>
      <c r="GU48" s="948"/>
      <c r="GV48" s="948"/>
      <c r="GW48" s="948"/>
      <c r="GX48" s="948"/>
      <c r="GY48" s="948"/>
      <c r="GZ48" s="948" t="s">
        <v>5829</v>
      </c>
      <c r="HA48" s="948"/>
      <c r="HB48" s="948"/>
      <c r="HC48" s="948"/>
      <c r="HD48" s="948"/>
      <c r="HE48" s="948"/>
      <c r="HF48" s="948" t="s">
        <v>5829</v>
      </c>
      <c r="HG48" s="948"/>
      <c r="HH48" s="948"/>
      <c r="HI48" s="948"/>
      <c r="HJ48" s="948"/>
      <c r="HK48" s="948"/>
      <c r="HL48" s="948" t="s">
        <v>5829</v>
      </c>
      <c r="HM48" s="948"/>
      <c r="HN48" s="948"/>
      <c r="HO48" s="948"/>
      <c r="HP48" s="948"/>
      <c r="HQ48" s="948"/>
      <c r="HR48" s="948" t="s">
        <v>5829</v>
      </c>
      <c r="HS48" s="948"/>
      <c r="HT48" s="948"/>
      <c r="HU48" s="948"/>
      <c r="HV48" s="948"/>
      <c r="HW48" s="948"/>
      <c r="HX48" s="948" t="s">
        <v>5829</v>
      </c>
      <c r="HY48" s="948"/>
      <c r="HZ48" s="948"/>
      <c r="IA48" s="948"/>
      <c r="IB48" s="948"/>
      <c r="IC48" s="948"/>
      <c r="ID48" s="948" t="s">
        <v>5829</v>
      </c>
      <c r="IE48" s="948"/>
      <c r="IF48" s="948"/>
      <c r="IG48" s="948"/>
      <c r="IH48" s="948"/>
      <c r="II48" s="948"/>
      <c r="IJ48" s="948" t="s">
        <v>5829</v>
      </c>
      <c r="IK48" s="948"/>
      <c r="IL48" s="948"/>
      <c r="IM48" s="948"/>
      <c r="IN48" s="948"/>
      <c r="IO48" s="948"/>
      <c r="IP48" s="948" t="s">
        <v>5829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358</v>
      </c>
      <c r="W49" s="948"/>
      <c r="X49" s="948"/>
      <c r="Y49" s="948"/>
      <c r="Z49" s="948"/>
      <c r="AA49" s="948"/>
      <c r="AB49" s="948" t="s">
        <v>358</v>
      </c>
      <c r="AC49" s="948"/>
      <c r="AD49" s="948"/>
      <c r="AE49" s="948"/>
      <c r="AF49" s="948"/>
      <c r="AG49" s="948"/>
      <c r="AH49" s="948" t="s">
        <v>358</v>
      </c>
      <c r="AI49" s="948"/>
      <c r="AJ49" s="948"/>
      <c r="AK49" s="948"/>
      <c r="AL49" s="948"/>
      <c r="AM49" s="948"/>
      <c r="AN49" s="948" t="s">
        <v>358</v>
      </c>
      <c r="AO49" s="948"/>
      <c r="AP49" s="948"/>
      <c r="AQ49" s="948"/>
      <c r="AR49" s="948"/>
      <c r="AS49" s="948"/>
      <c r="AT49" s="948" t="s">
        <v>358</v>
      </c>
      <c r="AU49" s="948"/>
      <c r="AV49" s="948"/>
      <c r="AW49" s="948"/>
      <c r="AX49" s="948"/>
      <c r="AY49" s="948"/>
      <c r="AZ49" s="948" t="s">
        <v>358</v>
      </c>
      <c r="BA49" s="948"/>
      <c r="BB49" s="948"/>
      <c r="BC49" s="948"/>
      <c r="BD49" s="948"/>
      <c r="BE49" s="948"/>
      <c r="BF49" s="948" t="s">
        <v>358</v>
      </c>
      <c r="BG49" s="948"/>
      <c r="BH49" s="948"/>
      <c r="BI49" s="948"/>
      <c r="BJ49" s="948"/>
      <c r="BK49" s="948"/>
      <c r="BL49" s="948" t="s">
        <v>358</v>
      </c>
      <c r="BM49" s="948"/>
      <c r="BN49" s="948"/>
      <c r="BO49" s="948"/>
      <c r="BP49" s="948"/>
      <c r="BQ49" s="948"/>
      <c r="BR49" s="948" t="s">
        <v>358</v>
      </c>
      <c r="BS49" s="948"/>
      <c r="BT49" s="948"/>
      <c r="BU49" s="948"/>
      <c r="BV49" s="948"/>
      <c r="BW49" s="948"/>
      <c r="BX49" s="948" t="s">
        <v>358</v>
      </c>
      <c r="BY49" s="948"/>
      <c r="BZ49" s="948"/>
      <c r="CA49" s="948"/>
      <c r="CB49" s="948"/>
      <c r="CC49" s="948"/>
      <c r="CD49" s="948" t="s">
        <v>358</v>
      </c>
      <c r="CE49" s="948"/>
      <c r="CF49" s="948"/>
      <c r="CG49" s="948"/>
      <c r="CH49" s="948"/>
      <c r="CI49" s="948"/>
      <c r="CJ49" s="948" t="s">
        <v>358</v>
      </c>
      <c r="CK49" s="948"/>
      <c r="CL49" s="948"/>
      <c r="CM49" s="948"/>
      <c r="CN49" s="948"/>
      <c r="CO49" s="948"/>
      <c r="CP49" s="948" t="s">
        <v>358</v>
      </c>
      <c r="CQ49" s="948"/>
      <c r="CR49" s="948"/>
      <c r="CS49" s="948"/>
      <c r="CT49" s="948"/>
      <c r="CU49" s="948"/>
      <c r="CV49" s="948" t="s">
        <v>358</v>
      </c>
      <c r="CW49" s="948"/>
      <c r="CX49" s="948"/>
      <c r="CY49" s="948"/>
      <c r="CZ49" s="948"/>
      <c r="DA49" s="948"/>
      <c r="DB49" s="948" t="s">
        <v>358</v>
      </c>
      <c r="DC49" s="948"/>
      <c r="DD49" s="948"/>
      <c r="DE49" s="948"/>
      <c r="DF49" s="948"/>
      <c r="DG49" s="948"/>
      <c r="DH49" s="948" t="s">
        <v>358</v>
      </c>
      <c r="DI49" s="948"/>
      <c r="DJ49" s="948"/>
      <c r="DK49" s="948"/>
      <c r="DL49" s="948"/>
      <c r="DM49" s="948"/>
      <c r="DN49" s="948" t="s">
        <v>358</v>
      </c>
      <c r="DO49" s="948"/>
      <c r="DP49" s="948"/>
      <c r="DQ49" s="948"/>
      <c r="DR49" s="948"/>
      <c r="DS49" s="948"/>
      <c r="DT49" s="948" t="s">
        <v>358</v>
      </c>
      <c r="DU49" s="948"/>
      <c r="DV49" s="948"/>
      <c r="DW49" s="948"/>
      <c r="DX49" s="948"/>
      <c r="DY49" s="948"/>
      <c r="DZ49" s="948" t="s">
        <v>358</v>
      </c>
      <c r="EA49" s="948"/>
      <c r="EB49" s="948"/>
      <c r="EC49" s="948"/>
      <c r="ED49" s="948"/>
      <c r="EE49" s="948"/>
      <c r="EF49" s="948" t="s">
        <v>358</v>
      </c>
      <c r="EG49" s="948"/>
      <c r="EH49" s="948"/>
      <c r="EI49" s="948"/>
      <c r="EJ49" s="948"/>
      <c r="EK49" s="948"/>
      <c r="EL49" s="948" t="s">
        <v>358</v>
      </c>
      <c r="EM49" s="948"/>
      <c r="EN49" s="948"/>
      <c r="EO49" s="948"/>
      <c r="EP49" s="948"/>
      <c r="EQ49" s="948"/>
      <c r="ER49" s="948" t="s">
        <v>358</v>
      </c>
      <c r="ES49" s="948"/>
      <c r="ET49" s="948"/>
      <c r="EU49" s="948"/>
      <c r="EV49" s="948"/>
      <c r="EW49" s="948"/>
      <c r="EX49" s="948" t="s">
        <v>358</v>
      </c>
      <c r="EY49" s="948"/>
      <c r="EZ49" s="948"/>
      <c r="FA49" s="948"/>
      <c r="FB49" s="948"/>
      <c r="FC49" s="948"/>
      <c r="FD49" s="948" t="s">
        <v>358</v>
      </c>
      <c r="FE49" s="948"/>
      <c r="FF49" s="948"/>
      <c r="FG49" s="948"/>
      <c r="FH49" s="948"/>
      <c r="FI49" s="948"/>
      <c r="FJ49" s="948" t="s">
        <v>358</v>
      </c>
      <c r="FK49" s="948"/>
      <c r="FL49" s="948"/>
      <c r="FM49" s="948"/>
      <c r="FN49" s="948"/>
      <c r="FO49" s="948"/>
      <c r="FP49" s="948" t="s">
        <v>358</v>
      </c>
      <c r="FQ49" s="948"/>
      <c r="FR49" s="948"/>
      <c r="FS49" s="948"/>
      <c r="FT49" s="948"/>
      <c r="FU49" s="948"/>
      <c r="FV49" s="948" t="s">
        <v>358</v>
      </c>
      <c r="FW49" s="948"/>
      <c r="FX49" s="948"/>
      <c r="FY49" s="948"/>
      <c r="FZ49" s="948"/>
      <c r="GA49" s="948"/>
      <c r="GB49" s="948" t="s">
        <v>358</v>
      </c>
      <c r="GC49" s="948"/>
      <c r="GD49" s="948"/>
      <c r="GE49" s="948"/>
      <c r="GF49" s="948"/>
      <c r="GG49" s="948"/>
      <c r="GH49" s="948" t="s">
        <v>358</v>
      </c>
      <c r="GI49" s="948"/>
      <c r="GJ49" s="948"/>
      <c r="GK49" s="948"/>
      <c r="GL49" s="948"/>
      <c r="GM49" s="948"/>
      <c r="GN49" s="948" t="s">
        <v>358</v>
      </c>
      <c r="GO49" s="948"/>
      <c r="GP49" s="948"/>
      <c r="GQ49" s="948"/>
      <c r="GR49" s="948"/>
      <c r="GS49" s="948"/>
      <c r="GT49" s="948" t="s">
        <v>358</v>
      </c>
      <c r="GU49" s="948"/>
      <c r="GV49" s="948"/>
      <c r="GW49" s="948"/>
      <c r="GX49" s="948"/>
      <c r="GY49" s="948"/>
      <c r="GZ49" s="948" t="s">
        <v>358</v>
      </c>
      <c r="HA49" s="948"/>
      <c r="HB49" s="948"/>
      <c r="HC49" s="948"/>
      <c r="HD49" s="948"/>
      <c r="HE49" s="948"/>
      <c r="HF49" s="948" t="s">
        <v>358</v>
      </c>
      <c r="HG49" s="948"/>
      <c r="HH49" s="948"/>
      <c r="HI49" s="948"/>
      <c r="HJ49" s="948"/>
      <c r="HK49" s="948"/>
      <c r="HL49" s="948" t="s">
        <v>358</v>
      </c>
      <c r="HM49" s="948"/>
      <c r="HN49" s="948"/>
      <c r="HO49" s="948"/>
      <c r="HP49" s="948"/>
      <c r="HQ49" s="948"/>
      <c r="HR49" s="948" t="s">
        <v>358</v>
      </c>
      <c r="HS49" s="948"/>
      <c r="HT49" s="948"/>
      <c r="HU49" s="948"/>
      <c r="HV49" s="948"/>
      <c r="HW49" s="948"/>
      <c r="HX49" s="948" t="s">
        <v>358</v>
      </c>
      <c r="HY49" s="948"/>
      <c r="HZ49" s="948"/>
      <c r="IA49" s="948"/>
      <c r="IB49" s="948"/>
      <c r="IC49" s="948"/>
      <c r="ID49" s="948" t="s">
        <v>358</v>
      </c>
      <c r="IE49" s="948"/>
      <c r="IF49" s="948"/>
      <c r="IG49" s="948"/>
      <c r="IH49" s="948"/>
      <c r="II49" s="948"/>
      <c r="IJ49" s="948" t="s">
        <v>358</v>
      </c>
      <c r="IK49" s="948"/>
      <c r="IL49" s="948"/>
      <c r="IM49" s="948"/>
      <c r="IN49" s="948"/>
      <c r="IO49" s="948"/>
      <c r="IP49" s="948" t="s">
        <v>358</v>
      </c>
      <c r="IQ49" s="948"/>
      <c r="IR49" s="948"/>
      <c r="IS49" s="948"/>
      <c r="IT49" s="948"/>
      <c r="IU49" s="948"/>
      <c r="IV49" s="1" t="s">
        <v>358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HL48:HQ48"/>
    <mergeCell ref="IJ48:IO48"/>
    <mergeCell ref="ID48:II48"/>
    <mergeCell ref="HX48:IC48"/>
    <mergeCell ref="EX47:FC47"/>
    <mergeCell ref="IP48:IS48"/>
    <mergeCell ref="ID47:II47"/>
    <mergeCell ref="HX47:IC47"/>
    <mergeCell ref="HL47:HQ47"/>
    <mergeCell ref="HR47:HW47"/>
    <mergeCell ref="IP47:IS47"/>
    <mergeCell ref="IJ47:IO47"/>
    <mergeCell ref="HR48:HW48"/>
    <mergeCell ref="GZ48:HE48"/>
    <mergeCell ref="GZ47:HE47"/>
    <mergeCell ref="HF48:HK48"/>
    <mergeCell ref="GH47:GM47"/>
    <mergeCell ref="FV48:GA48"/>
    <mergeCell ref="HF47:HK47"/>
    <mergeCell ref="EF47:EK47"/>
    <mergeCell ref="EL47:EQ47"/>
    <mergeCell ref="FD47:FI47"/>
    <mergeCell ref="FJ47:FO47"/>
    <mergeCell ref="ER47:EW47"/>
    <mergeCell ref="DZ47:EE47"/>
    <mergeCell ref="EF48:EK48"/>
    <mergeCell ref="ER48:EW48"/>
    <mergeCell ref="EL48:EQ48"/>
    <mergeCell ref="DT47:DY47"/>
    <mergeCell ref="BX47:CC47"/>
    <mergeCell ref="DN47:DS47"/>
    <mergeCell ref="DH47:DM47"/>
    <mergeCell ref="DB47:DG47"/>
    <mergeCell ref="GT48:GY48"/>
    <mergeCell ref="GT47:GY47"/>
    <mergeCell ref="FV47:GA47"/>
    <mergeCell ref="GB47:GG47"/>
    <mergeCell ref="GH48:GM48"/>
    <mergeCell ref="GB48:GG48"/>
    <mergeCell ref="GN47:GS47"/>
    <mergeCell ref="C1:G1"/>
    <mergeCell ref="C19:G19"/>
    <mergeCell ref="J47:O47"/>
    <mergeCell ref="P47:U47"/>
    <mergeCell ref="FP47:FU47"/>
    <mergeCell ref="GN48:GS48"/>
    <mergeCell ref="EX48:FC48"/>
    <mergeCell ref="FD48:FI48"/>
    <mergeCell ref="FP48:FU48"/>
    <mergeCell ref="FJ48:FO48"/>
    <mergeCell ref="J48:O48"/>
    <mergeCell ref="V47:AA47"/>
    <mergeCell ref="AH47:AM47"/>
    <mergeCell ref="AB48:AG48"/>
    <mergeCell ref="AH48:AM48"/>
    <mergeCell ref="P48:U48"/>
    <mergeCell ref="V48:AA48"/>
    <mergeCell ref="AB47:AG47"/>
    <mergeCell ref="AN47:AS47"/>
    <mergeCell ref="P49:U49"/>
    <mergeCell ref="V49:AA49"/>
    <mergeCell ref="AB49:AG49"/>
    <mergeCell ref="AH49:AM49"/>
    <mergeCell ref="AN49:AS49"/>
    <mergeCell ref="AN48:AS48"/>
    <mergeCell ref="DZ48:EE48"/>
    <mergeCell ref="CV48:DA48"/>
    <mergeCell ref="CJ48:CO48"/>
    <mergeCell ref="DH48:DM48"/>
    <mergeCell ref="DN48:DS48"/>
    <mergeCell ref="DB48:DG48"/>
    <mergeCell ref="BL49:BQ49"/>
    <mergeCell ref="BF49:BK49"/>
    <mergeCell ref="AT48:AY48"/>
    <mergeCell ref="AZ48:BE48"/>
    <mergeCell ref="BR48:BW48"/>
    <mergeCell ref="CJ49:CO49"/>
    <mergeCell ref="CD49:CI49"/>
    <mergeCell ref="BX48:CC48"/>
    <mergeCell ref="CP48:CU48"/>
    <mergeCell ref="CD48:CI48"/>
    <mergeCell ref="CP49:CU49"/>
    <mergeCell ref="AT49:AY49"/>
    <mergeCell ref="BF48:BK48"/>
    <mergeCell ref="BL48:BQ48"/>
    <mergeCell ref="BX49:CC49"/>
    <mergeCell ref="BR49:BW49"/>
    <mergeCell ref="AZ47:BE47"/>
    <mergeCell ref="BR47:BW47"/>
    <mergeCell ref="BF47:BK47"/>
    <mergeCell ref="AT47:AY47"/>
    <mergeCell ref="CV47:DA47"/>
    <mergeCell ref="CD47:CI47"/>
    <mergeCell ref="CJ47:CO47"/>
    <mergeCell ref="CP47:CU47"/>
    <mergeCell ref="BL47:BQ47"/>
    <mergeCell ref="GN49:GS49"/>
    <mergeCell ref="GH49:GM49"/>
    <mergeCell ref="DT48:DY48"/>
    <mergeCell ref="AZ49:BE49"/>
    <mergeCell ref="EX49:FC49"/>
    <mergeCell ref="FD49:FI49"/>
    <mergeCell ref="ER49:EW49"/>
    <mergeCell ref="EF49:EK49"/>
    <mergeCell ref="DZ49:EE49"/>
    <mergeCell ref="DH49:DM49"/>
    <mergeCell ref="GB49:GG49"/>
    <mergeCell ref="DT49:DY49"/>
    <mergeCell ref="FJ49:FO49"/>
    <mergeCell ref="CV49:DA49"/>
    <mergeCell ref="DB49:DG49"/>
    <mergeCell ref="FV49:GA49"/>
    <mergeCell ref="EL49:EQ49"/>
    <mergeCell ref="FP49:FU49"/>
    <mergeCell ref="DN49:DS49"/>
    <mergeCell ref="GT49:GY49"/>
    <mergeCell ref="IP49:IU49"/>
    <mergeCell ref="GZ49:HE49"/>
    <mergeCell ref="HF49:HK49"/>
    <mergeCell ref="HL49:HQ49"/>
    <mergeCell ref="HR49:HW49"/>
    <mergeCell ref="IJ49:IO49"/>
    <mergeCell ref="HX49:IC49"/>
    <mergeCell ref="ID49:II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743</v>
      </c>
      <c r="G2" s="22"/>
    </row>
    <row r="3" spans="1:8">
      <c r="A3" s="267" t="s">
        <v>1398</v>
      </c>
      <c r="G3" s="31">
        <v>40585</v>
      </c>
    </row>
    <row r="4" spans="1:8">
      <c r="A4" s="267" t="s">
        <v>1048</v>
      </c>
      <c r="G4" s="24" t="s">
        <v>1196</v>
      </c>
    </row>
    <row r="5" spans="1:8">
      <c r="A5" s="267" t="s">
        <v>1049</v>
      </c>
    </row>
    <row r="6" spans="1:8">
      <c r="C6" s="49" t="s">
        <v>1174</v>
      </c>
      <c r="D6" s="173"/>
      <c r="E6" s="173"/>
      <c r="F6" s="248"/>
      <c r="G6" s="46"/>
      <c r="H6" s="199"/>
    </row>
    <row r="7" spans="1:8">
      <c r="C7" s="269" t="s">
        <v>1175</v>
      </c>
      <c r="D7" s="174" t="s">
        <v>448</v>
      </c>
      <c r="E7" s="174"/>
      <c r="F7" s="249"/>
      <c r="G7" s="48"/>
      <c r="H7" s="199"/>
    </row>
    <row r="8" spans="1:8">
      <c r="A8" s="267" t="s">
        <v>469</v>
      </c>
      <c r="C8" s="269" t="s">
        <v>746</v>
      </c>
      <c r="D8" s="174" t="s">
        <v>1163</v>
      </c>
      <c r="E8" s="174"/>
      <c r="F8" s="249"/>
      <c r="G8" s="270"/>
      <c r="H8" s="199"/>
    </row>
    <row r="9" spans="1:8">
      <c r="A9" s="267" t="s">
        <v>1409</v>
      </c>
      <c r="C9" s="269" t="s">
        <v>1408</v>
      </c>
      <c r="D9" s="174" t="s">
        <v>1171</v>
      </c>
      <c r="E9" s="174"/>
      <c r="F9" s="249"/>
      <c r="G9" s="270"/>
      <c r="H9" s="199"/>
    </row>
    <row r="10" spans="1:8">
      <c r="A10" s="267" t="s">
        <v>1954</v>
      </c>
      <c r="B10" s="267"/>
      <c r="C10" s="272"/>
      <c r="D10" s="174"/>
      <c r="E10" s="174"/>
      <c r="F10" s="249"/>
      <c r="G10" s="270"/>
      <c r="H10" s="199"/>
    </row>
    <row r="11" spans="1:8">
      <c r="A11" s="267" t="s">
        <v>624</v>
      </c>
      <c r="B11" s="267"/>
      <c r="C11" s="47" t="s">
        <v>736</v>
      </c>
      <c r="D11" s="199"/>
      <c r="E11" s="199"/>
      <c r="F11" s="273"/>
      <c r="G11" s="270"/>
      <c r="H11" s="199"/>
    </row>
    <row r="12" spans="1:8">
      <c r="A12" s="538" t="s">
        <v>737</v>
      </c>
      <c r="B12" s="267"/>
      <c r="C12" s="47" t="s">
        <v>738</v>
      </c>
      <c r="D12" s="174"/>
      <c r="E12" s="174"/>
      <c r="F12" s="249"/>
      <c r="G12" s="270"/>
      <c r="H12" s="199"/>
    </row>
    <row r="13" spans="1:8">
      <c r="A13" s="271"/>
      <c r="C13" s="47" t="s">
        <v>1276</v>
      </c>
      <c r="D13" s="199"/>
      <c r="E13" s="199"/>
      <c r="F13" s="273"/>
      <c r="G13" s="270"/>
      <c r="H13" s="199"/>
    </row>
    <row r="14" spans="1:8">
      <c r="A14" s="274"/>
      <c r="C14" s="47" t="s">
        <v>1160</v>
      </c>
      <c r="D14" s="199"/>
      <c r="E14" s="199"/>
      <c r="F14" s="273"/>
      <c r="G14" s="275"/>
      <c r="H14" s="199"/>
    </row>
    <row r="15" spans="1:8">
      <c r="A15" s="274" t="s">
        <v>1515</v>
      </c>
      <c r="C15" s="272" t="s">
        <v>437</v>
      </c>
      <c r="D15" s="199"/>
      <c r="E15" s="199"/>
      <c r="F15" s="273"/>
      <c r="G15" s="270"/>
      <c r="H15" s="199"/>
    </row>
    <row r="16" spans="1:8">
      <c r="A16" s="538" t="s">
        <v>754</v>
      </c>
      <c r="C16" s="272"/>
      <c r="D16" s="199"/>
      <c r="E16" s="199"/>
      <c r="F16" s="273"/>
      <c r="G16" s="270"/>
      <c r="H16" s="199"/>
    </row>
    <row r="17" spans="1:8">
      <c r="C17" s="272"/>
      <c r="D17" s="199"/>
      <c r="E17" s="199"/>
      <c r="F17" s="273"/>
      <c r="G17" s="270"/>
      <c r="H17" s="199"/>
    </row>
    <row r="18" spans="1:8">
      <c r="C18" s="276" t="s">
        <v>1004</v>
      </c>
      <c r="D18" s="277"/>
      <c r="E18" s="277"/>
      <c r="F18" s="278"/>
      <c r="G18" s="279"/>
      <c r="H18" s="199"/>
    </row>
    <row r="19" spans="1:8">
      <c r="A19" s="267" t="s">
        <v>1967</v>
      </c>
      <c r="C19" s="950"/>
      <c r="D19" s="950"/>
      <c r="E19" s="950"/>
      <c r="F19" s="950"/>
      <c r="G19" s="950"/>
    </row>
    <row r="20" spans="1:8">
      <c r="A20" s="274" t="s">
        <v>4539</v>
      </c>
      <c r="C20" s="274"/>
      <c r="D20" s="274"/>
      <c r="E20" s="274"/>
      <c r="F20" s="280"/>
    </row>
    <row r="21" spans="1:8">
      <c r="A21" s="716"/>
      <c r="C21" s="274"/>
      <c r="D21" s="274"/>
      <c r="E21" s="274"/>
      <c r="F21" s="280"/>
    </row>
    <row r="22" spans="1:8" s="286" customFormat="1" ht="16" customHeight="1">
      <c r="A22" s="282"/>
      <c r="B22" s="18"/>
      <c r="C22" s="8"/>
      <c r="D22" s="8"/>
      <c r="E22" s="8"/>
      <c r="F22" s="283"/>
      <c r="G22" s="284"/>
      <c r="H22" s="285"/>
    </row>
    <row r="23" spans="1:8" ht="29" customHeight="1">
      <c r="A23" s="287" t="s">
        <v>770</v>
      </c>
      <c r="B23" s="30" t="s">
        <v>803</v>
      </c>
      <c r="C23" s="30" t="s">
        <v>804</v>
      </c>
      <c r="D23" s="513" t="s">
        <v>1927</v>
      </c>
      <c r="E23" s="30" t="s">
        <v>1484</v>
      </c>
      <c r="F23" s="253" t="s">
        <v>1599</v>
      </c>
      <c r="G23" s="30" t="s">
        <v>1243</v>
      </c>
      <c r="H23" s="13"/>
    </row>
    <row r="24" spans="1:8">
      <c r="A24" s="288">
        <v>40605</v>
      </c>
      <c r="B24" s="289" t="s">
        <v>2615</v>
      </c>
      <c r="C24" s="290">
        <v>225</v>
      </c>
      <c r="D24" s="291">
        <v>4</v>
      </c>
      <c r="E24" s="290">
        <f>C24*D24</f>
        <v>900</v>
      </c>
      <c r="F24" s="233"/>
      <c r="G24" s="223">
        <f t="shared" ref="G24:G39" si="0">E24*(1-F24)</f>
        <v>900</v>
      </c>
      <c r="H24" s="13"/>
    </row>
    <row r="25" spans="1:8">
      <c r="A25" s="23"/>
      <c r="B25" s="289" t="s">
        <v>910</v>
      </c>
      <c r="C25" s="290"/>
      <c r="D25" s="291"/>
      <c r="E25" s="290"/>
      <c r="F25" s="292"/>
      <c r="G25" s="223">
        <f t="shared" si="0"/>
        <v>0</v>
      </c>
      <c r="H25" s="178"/>
    </row>
    <row r="26" spans="1:8">
      <c r="A26" s="293"/>
      <c r="B26" s="294" t="s">
        <v>1508</v>
      </c>
      <c r="C26" s="290"/>
      <c r="D26" s="291"/>
      <c r="E26" s="290"/>
      <c r="F26" s="292"/>
      <c r="G26" s="223">
        <f t="shared" si="0"/>
        <v>0</v>
      </c>
      <c r="H26" s="178"/>
    </row>
    <row r="27" spans="1:8">
      <c r="A27" s="293"/>
      <c r="B27" s="294" t="s">
        <v>1259</v>
      </c>
      <c r="C27" s="290"/>
      <c r="D27" s="291"/>
      <c r="E27" s="290"/>
      <c r="F27" s="292"/>
      <c r="G27" s="223">
        <f t="shared" si="0"/>
        <v>0</v>
      </c>
      <c r="H27" s="178"/>
    </row>
    <row r="28" spans="1:8">
      <c r="A28" s="293"/>
      <c r="B28" s="294" t="s">
        <v>1260</v>
      </c>
      <c r="C28" s="290"/>
      <c r="D28" s="291"/>
      <c r="E28" s="290"/>
      <c r="F28" s="292"/>
      <c r="G28" s="223">
        <f t="shared" si="0"/>
        <v>0</v>
      </c>
      <c r="H28" s="178"/>
    </row>
    <row r="29" spans="1:8">
      <c r="A29" s="293"/>
      <c r="B29" s="294" t="s">
        <v>1261</v>
      </c>
      <c r="C29" s="290"/>
      <c r="D29" s="291"/>
      <c r="E29" s="290"/>
      <c r="F29" s="292"/>
      <c r="G29" s="223">
        <f t="shared" si="0"/>
        <v>0</v>
      </c>
      <c r="H29" s="178"/>
    </row>
    <row r="30" spans="1:8">
      <c r="A30" s="293"/>
      <c r="B30" s="294" t="s">
        <v>920</v>
      </c>
      <c r="C30" s="290"/>
      <c r="D30" s="291"/>
      <c r="E30" s="290"/>
      <c r="F30" s="292"/>
      <c r="G30" s="223">
        <f t="shared" si="0"/>
        <v>0</v>
      </c>
      <c r="H30" s="178"/>
    </row>
    <row r="31" spans="1:8">
      <c r="A31" s="293"/>
      <c r="B31" s="294" t="s">
        <v>831</v>
      </c>
      <c r="C31" s="290"/>
      <c r="D31" s="291"/>
      <c r="E31" s="290"/>
      <c r="F31" s="292"/>
      <c r="G31" s="223">
        <f t="shared" si="0"/>
        <v>0</v>
      </c>
      <c r="H31" s="178"/>
    </row>
    <row r="32" spans="1:8">
      <c r="A32" s="293"/>
      <c r="B32" s="294" t="s">
        <v>626</v>
      </c>
      <c r="C32" s="290"/>
      <c r="D32" s="291"/>
      <c r="E32" s="290"/>
      <c r="F32" s="292"/>
      <c r="G32" s="223">
        <f t="shared" si="0"/>
        <v>0</v>
      </c>
      <c r="H32" s="178"/>
    </row>
    <row r="33" spans="1:256">
      <c r="A33" s="293"/>
      <c r="B33" s="294" t="s">
        <v>3902</v>
      </c>
      <c r="C33" s="295">
        <v>75</v>
      </c>
      <c r="D33" s="296">
        <v>2</v>
      </c>
      <c r="E33" s="290">
        <f>C33*D33</f>
        <v>150</v>
      </c>
      <c r="F33" s="297"/>
      <c r="G33" s="223">
        <f t="shared" si="0"/>
        <v>150</v>
      </c>
      <c r="H33" s="178"/>
    </row>
    <row r="34" spans="1:256">
      <c r="A34" s="293"/>
      <c r="B34" s="294" t="s">
        <v>601</v>
      </c>
      <c r="C34" s="290">
        <v>30</v>
      </c>
      <c r="D34" s="291">
        <v>6</v>
      </c>
      <c r="E34" s="290">
        <f>C34*D34</f>
        <v>180</v>
      </c>
      <c r="F34" s="292"/>
      <c r="G34" s="223">
        <f t="shared" si="0"/>
        <v>180</v>
      </c>
      <c r="H34" s="13"/>
    </row>
    <row r="35" spans="1:256">
      <c r="A35" s="293"/>
      <c r="B35" s="294" t="s">
        <v>1535</v>
      </c>
      <c r="C35" s="290">
        <v>350</v>
      </c>
      <c r="D35" s="296" t="s">
        <v>4661</v>
      </c>
      <c r="E35" s="290">
        <v>350</v>
      </c>
      <c r="F35" s="297"/>
      <c r="G35" s="223">
        <f t="shared" si="0"/>
        <v>350</v>
      </c>
      <c r="H35" s="13"/>
    </row>
    <row r="36" spans="1:256">
      <c r="A36" s="293"/>
      <c r="B36" s="294" t="s">
        <v>2174</v>
      </c>
      <c r="C36" s="290"/>
      <c r="D36" s="291"/>
      <c r="E36" s="290"/>
      <c r="F36" s="297"/>
      <c r="G36" s="223">
        <f t="shared" si="0"/>
        <v>0</v>
      </c>
      <c r="H36" s="13"/>
    </row>
    <row r="37" spans="1:256">
      <c r="A37" s="293"/>
      <c r="B37" s="294" t="s">
        <v>975</v>
      </c>
      <c r="C37" s="352"/>
      <c r="D37" s="291"/>
      <c r="E37" s="290"/>
      <c r="F37" s="292"/>
      <c r="G37" s="223">
        <f t="shared" si="0"/>
        <v>0</v>
      </c>
      <c r="H37" s="13"/>
    </row>
    <row r="38" spans="1:256">
      <c r="A38" s="293"/>
      <c r="B38" s="457" t="s">
        <v>259</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718</v>
      </c>
      <c r="C40" s="304"/>
      <c r="D40" s="304"/>
      <c r="E40" s="226">
        <f>SUM(E24:E39)</f>
        <v>1580</v>
      </c>
      <c r="F40" s="226"/>
      <c r="G40" s="226">
        <f>SUM(G24:G39)</f>
        <v>1580</v>
      </c>
      <c r="H40" s="307"/>
    </row>
    <row r="42" spans="1:256">
      <c r="C42" s="309" t="s">
        <v>797</v>
      </c>
      <c r="D42" s="310">
        <f>G40/2</f>
        <v>790</v>
      </c>
      <c r="E42" s="310"/>
      <c r="F42" s="311"/>
    </row>
    <row r="44" spans="1:256">
      <c r="C44" s="1" t="s">
        <v>505</v>
      </c>
      <c r="D44" s="1"/>
      <c r="E44" s="1"/>
      <c r="F44" s="312"/>
      <c r="G44" s="1"/>
      <c r="H44" s="1"/>
      <c r="I44" s="1"/>
    </row>
    <row r="45" spans="1:256">
      <c r="C45" s="1" t="s">
        <v>605</v>
      </c>
      <c r="D45" s="1"/>
      <c r="E45" s="1"/>
      <c r="F45" s="312"/>
      <c r="G45" s="1"/>
      <c r="H45" s="1"/>
      <c r="I45" s="1"/>
    </row>
    <row r="46" spans="1:256">
      <c r="C46" s="717" t="s">
        <v>0</v>
      </c>
      <c r="D46" s="717"/>
      <c r="E46" s="717"/>
      <c r="F46" s="718"/>
      <c r="G46" s="717"/>
      <c r="H46" s="717"/>
      <c r="I46" s="315"/>
      <c r="J46" s="948"/>
      <c r="K46" s="948"/>
      <c r="L46" s="948"/>
      <c r="M46" s="948"/>
      <c r="N46" s="948"/>
      <c r="O46" s="948"/>
      <c r="P46" s="948"/>
      <c r="Q46" s="948"/>
      <c r="R46" s="948"/>
      <c r="S46" s="948"/>
      <c r="T46" s="948"/>
      <c r="U46" s="948"/>
      <c r="V46" s="948" t="s">
        <v>505</v>
      </c>
      <c r="W46" s="948"/>
      <c r="X46" s="948"/>
      <c r="Y46" s="948"/>
      <c r="Z46" s="948"/>
      <c r="AA46" s="948"/>
      <c r="AB46" s="948" t="s">
        <v>505</v>
      </c>
      <c r="AC46" s="948"/>
      <c r="AD46" s="948"/>
      <c r="AE46" s="948"/>
      <c r="AF46" s="948"/>
      <c r="AG46" s="948"/>
      <c r="AH46" s="948" t="s">
        <v>505</v>
      </c>
      <c r="AI46" s="948"/>
      <c r="AJ46" s="948"/>
      <c r="AK46" s="948"/>
      <c r="AL46" s="948"/>
      <c r="AM46" s="948"/>
      <c r="AN46" s="948" t="s">
        <v>505</v>
      </c>
      <c r="AO46" s="948"/>
      <c r="AP46" s="948"/>
      <c r="AQ46" s="948"/>
      <c r="AR46" s="948"/>
      <c r="AS46" s="948"/>
      <c r="AT46" s="948" t="s">
        <v>505</v>
      </c>
      <c r="AU46" s="948"/>
      <c r="AV46" s="948"/>
      <c r="AW46" s="948"/>
      <c r="AX46" s="948"/>
      <c r="AY46" s="948"/>
      <c r="AZ46" s="948" t="s">
        <v>505</v>
      </c>
      <c r="BA46" s="948"/>
      <c r="BB46" s="948"/>
      <c r="BC46" s="948"/>
      <c r="BD46" s="948"/>
      <c r="BE46" s="948"/>
      <c r="BF46" s="948" t="s">
        <v>505</v>
      </c>
      <c r="BG46" s="948"/>
      <c r="BH46" s="948"/>
      <c r="BI46" s="948"/>
      <c r="BJ46" s="948"/>
      <c r="BK46" s="948"/>
      <c r="BL46" s="948" t="s">
        <v>505</v>
      </c>
      <c r="BM46" s="948"/>
      <c r="BN46" s="948"/>
      <c r="BO46" s="948"/>
      <c r="BP46" s="948"/>
      <c r="BQ46" s="948"/>
      <c r="BR46" s="948" t="s">
        <v>505</v>
      </c>
      <c r="BS46" s="948"/>
      <c r="BT46" s="948"/>
      <c r="BU46" s="948"/>
      <c r="BV46" s="948"/>
      <c r="BW46" s="948"/>
      <c r="BX46" s="948" t="s">
        <v>505</v>
      </c>
      <c r="BY46" s="948"/>
      <c r="BZ46" s="948"/>
      <c r="CA46" s="948"/>
      <c r="CB46" s="948"/>
      <c r="CC46" s="948"/>
      <c r="CD46" s="948" t="s">
        <v>505</v>
      </c>
      <c r="CE46" s="948"/>
      <c r="CF46" s="948"/>
      <c r="CG46" s="948"/>
      <c r="CH46" s="948"/>
      <c r="CI46" s="948"/>
      <c r="CJ46" s="948" t="s">
        <v>505</v>
      </c>
      <c r="CK46" s="948"/>
      <c r="CL46" s="948"/>
      <c r="CM46" s="948"/>
      <c r="CN46" s="948"/>
      <c r="CO46" s="948"/>
      <c r="CP46" s="948" t="s">
        <v>505</v>
      </c>
      <c r="CQ46" s="948"/>
      <c r="CR46" s="948"/>
      <c r="CS46" s="948"/>
      <c r="CT46" s="948"/>
      <c r="CU46" s="948"/>
      <c r="CV46" s="948" t="s">
        <v>505</v>
      </c>
      <c r="CW46" s="948"/>
      <c r="CX46" s="948"/>
      <c r="CY46" s="948"/>
      <c r="CZ46" s="948"/>
      <c r="DA46" s="948"/>
      <c r="DB46" s="948" t="s">
        <v>505</v>
      </c>
      <c r="DC46" s="948"/>
      <c r="DD46" s="948"/>
      <c r="DE46" s="948"/>
      <c r="DF46" s="948"/>
      <c r="DG46" s="948"/>
      <c r="DH46" s="948" t="s">
        <v>505</v>
      </c>
      <c r="DI46" s="948"/>
      <c r="DJ46" s="948"/>
      <c r="DK46" s="948"/>
      <c r="DL46" s="948"/>
      <c r="DM46" s="948"/>
      <c r="DN46" s="948" t="s">
        <v>505</v>
      </c>
      <c r="DO46" s="948"/>
      <c r="DP46" s="948"/>
      <c r="DQ46" s="948"/>
      <c r="DR46" s="948"/>
      <c r="DS46" s="948"/>
      <c r="DT46" s="948" t="s">
        <v>505</v>
      </c>
      <c r="DU46" s="948"/>
      <c r="DV46" s="948"/>
      <c r="DW46" s="948"/>
      <c r="DX46" s="948"/>
      <c r="DY46" s="948"/>
      <c r="DZ46" s="948" t="s">
        <v>505</v>
      </c>
      <c r="EA46" s="948"/>
      <c r="EB46" s="948"/>
      <c r="EC46" s="948"/>
      <c r="ED46" s="948"/>
      <c r="EE46" s="948"/>
      <c r="EF46" s="948" t="s">
        <v>505</v>
      </c>
      <c r="EG46" s="948"/>
      <c r="EH46" s="948"/>
      <c r="EI46" s="948"/>
      <c r="EJ46" s="948"/>
      <c r="EK46" s="948"/>
      <c r="EL46" s="948" t="s">
        <v>505</v>
      </c>
      <c r="EM46" s="948"/>
      <c r="EN46" s="948"/>
      <c r="EO46" s="948"/>
      <c r="EP46" s="948"/>
      <c r="EQ46" s="948"/>
      <c r="ER46" s="948" t="s">
        <v>505</v>
      </c>
      <c r="ES46" s="948"/>
      <c r="ET46" s="948"/>
      <c r="EU46" s="948"/>
      <c r="EV46" s="948"/>
      <c r="EW46" s="948"/>
      <c r="EX46" s="948" t="s">
        <v>505</v>
      </c>
      <c r="EY46" s="948"/>
      <c r="EZ46" s="948"/>
      <c r="FA46" s="948"/>
      <c r="FB46" s="948"/>
      <c r="FC46" s="948"/>
      <c r="FD46" s="948" t="s">
        <v>505</v>
      </c>
      <c r="FE46" s="948"/>
      <c r="FF46" s="948"/>
      <c r="FG46" s="948"/>
      <c r="FH46" s="948"/>
      <c r="FI46" s="948"/>
      <c r="FJ46" s="948" t="s">
        <v>505</v>
      </c>
      <c r="FK46" s="948"/>
      <c r="FL46" s="948"/>
      <c r="FM46" s="948"/>
      <c r="FN46" s="948"/>
      <c r="FO46" s="948"/>
      <c r="FP46" s="948" t="s">
        <v>505</v>
      </c>
      <c r="FQ46" s="948"/>
      <c r="FR46" s="948"/>
      <c r="FS46" s="948"/>
      <c r="FT46" s="948"/>
      <c r="FU46" s="948"/>
      <c r="FV46" s="948" t="s">
        <v>505</v>
      </c>
      <c r="FW46" s="948"/>
      <c r="FX46" s="948"/>
      <c r="FY46" s="948"/>
      <c r="FZ46" s="948"/>
      <c r="GA46" s="948"/>
      <c r="GB46" s="948" t="s">
        <v>505</v>
      </c>
      <c r="GC46" s="948"/>
      <c r="GD46" s="948"/>
      <c r="GE46" s="948"/>
      <c r="GF46" s="948"/>
      <c r="GG46" s="948"/>
      <c r="GH46" s="948" t="s">
        <v>505</v>
      </c>
      <c r="GI46" s="948"/>
      <c r="GJ46" s="948"/>
      <c r="GK46" s="948"/>
      <c r="GL46" s="948"/>
      <c r="GM46" s="948"/>
      <c r="GN46" s="948" t="s">
        <v>505</v>
      </c>
      <c r="GO46" s="948"/>
      <c r="GP46" s="948"/>
      <c r="GQ46" s="948"/>
      <c r="GR46" s="948"/>
      <c r="GS46" s="948"/>
      <c r="GT46" s="948" t="s">
        <v>505</v>
      </c>
      <c r="GU46" s="948"/>
      <c r="GV46" s="948"/>
      <c r="GW46" s="948"/>
      <c r="GX46" s="948"/>
      <c r="GY46" s="948"/>
      <c r="GZ46" s="948" t="s">
        <v>505</v>
      </c>
      <c r="HA46" s="948"/>
      <c r="HB46" s="948"/>
      <c r="HC46" s="948"/>
      <c r="HD46" s="948"/>
      <c r="HE46" s="948"/>
      <c r="HF46" s="948" t="s">
        <v>505</v>
      </c>
      <c r="HG46" s="948"/>
      <c r="HH46" s="948"/>
      <c r="HI46" s="948"/>
      <c r="HJ46" s="948"/>
      <c r="HK46" s="948"/>
      <c r="HL46" s="948" t="s">
        <v>505</v>
      </c>
      <c r="HM46" s="948"/>
      <c r="HN46" s="948"/>
      <c r="HO46" s="948"/>
      <c r="HP46" s="948"/>
      <c r="HQ46" s="948"/>
      <c r="HR46" s="948" t="s">
        <v>505</v>
      </c>
      <c r="HS46" s="948"/>
      <c r="HT46" s="948"/>
      <c r="HU46" s="948"/>
      <c r="HV46" s="948"/>
      <c r="HW46" s="948"/>
      <c r="HX46" s="948" t="s">
        <v>505</v>
      </c>
      <c r="HY46" s="948"/>
      <c r="HZ46" s="948"/>
      <c r="IA46" s="948"/>
      <c r="IB46" s="948"/>
      <c r="IC46" s="948"/>
      <c r="ID46" s="948" t="s">
        <v>505</v>
      </c>
      <c r="IE46" s="948"/>
      <c r="IF46" s="948"/>
      <c r="IG46" s="948"/>
      <c r="IH46" s="948"/>
      <c r="II46" s="948"/>
      <c r="IJ46" s="948" t="s">
        <v>505</v>
      </c>
      <c r="IK46" s="948"/>
      <c r="IL46" s="948"/>
      <c r="IM46" s="948"/>
      <c r="IN46" s="948"/>
      <c r="IO46" s="948"/>
      <c r="IP46" s="948" t="s">
        <v>505</v>
      </c>
      <c r="IQ46" s="948"/>
      <c r="IR46" s="948"/>
      <c r="IS46" s="948"/>
    </row>
    <row r="47" spans="1:256">
      <c r="C47" s="1" t="s">
        <v>358</v>
      </c>
      <c r="D47" s="1"/>
      <c r="E47" s="1"/>
      <c r="F47" s="312"/>
      <c r="G47" s="1"/>
      <c r="H47" s="1"/>
      <c r="I47" s="1"/>
      <c r="J47" s="948"/>
      <c r="K47" s="948"/>
      <c r="L47" s="948"/>
      <c r="M47" s="948"/>
      <c r="N47" s="948"/>
      <c r="O47" s="948"/>
      <c r="P47" s="948"/>
      <c r="Q47" s="948"/>
      <c r="R47" s="948"/>
      <c r="S47" s="948"/>
      <c r="T47" s="948"/>
      <c r="U47" s="948"/>
      <c r="V47" s="948" t="s">
        <v>1292</v>
      </c>
      <c r="W47" s="948"/>
      <c r="X47" s="948"/>
      <c r="Y47" s="948"/>
      <c r="Z47" s="948"/>
      <c r="AA47" s="948"/>
      <c r="AB47" s="948" t="s">
        <v>1292</v>
      </c>
      <c r="AC47" s="948"/>
      <c r="AD47" s="948"/>
      <c r="AE47" s="948"/>
      <c r="AF47" s="948"/>
      <c r="AG47" s="948"/>
      <c r="AH47" s="948" t="s">
        <v>1292</v>
      </c>
      <c r="AI47" s="948"/>
      <c r="AJ47" s="948"/>
      <c r="AK47" s="948"/>
      <c r="AL47" s="948"/>
      <c r="AM47" s="948"/>
      <c r="AN47" s="948" t="s">
        <v>1292</v>
      </c>
      <c r="AO47" s="948"/>
      <c r="AP47" s="948"/>
      <c r="AQ47" s="948"/>
      <c r="AR47" s="948"/>
      <c r="AS47" s="948"/>
      <c r="AT47" s="948" t="s">
        <v>1292</v>
      </c>
      <c r="AU47" s="948"/>
      <c r="AV47" s="948"/>
      <c r="AW47" s="948"/>
      <c r="AX47" s="948"/>
      <c r="AY47" s="948"/>
      <c r="AZ47" s="948" t="s">
        <v>1292</v>
      </c>
      <c r="BA47" s="948"/>
      <c r="BB47" s="948"/>
      <c r="BC47" s="948"/>
      <c r="BD47" s="948"/>
      <c r="BE47" s="948"/>
      <c r="BF47" s="948" t="s">
        <v>1292</v>
      </c>
      <c r="BG47" s="948"/>
      <c r="BH47" s="948"/>
      <c r="BI47" s="948"/>
      <c r="BJ47" s="948"/>
      <c r="BK47" s="948"/>
      <c r="BL47" s="948" t="s">
        <v>1292</v>
      </c>
      <c r="BM47" s="948"/>
      <c r="BN47" s="948"/>
      <c r="BO47" s="948"/>
      <c r="BP47" s="948"/>
      <c r="BQ47" s="948"/>
      <c r="BR47" s="948" t="s">
        <v>1292</v>
      </c>
      <c r="BS47" s="948"/>
      <c r="BT47" s="948"/>
      <c r="BU47" s="948"/>
      <c r="BV47" s="948"/>
      <c r="BW47" s="948"/>
      <c r="BX47" s="948" t="s">
        <v>1292</v>
      </c>
      <c r="BY47" s="948"/>
      <c r="BZ47" s="948"/>
      <c r="CA47" s="948"/>
      <c r="CB47" s="948"/>
      <c r="CC47" s="948"/>
      <c r="CD47" s="948" t="s">
        <v>1292</v>
      </c>
      <c r="CE47" s="948"/>
      <c r="CF47" s="948"/>
      <c r="CG47" s="948"/>
      <c r="CH47" s="948"/>
      <c r="CI47" s="948"/>
      <c r="CJ47" s="948" t="s">
        <v>1292</v>
      </c>
      <c r="CK47" s="948"/>
      <c r="CL47" s="948"/>
      <c r="CM47" s="948"/>
      <c r="CN47" s="948"/>
      <c r="CO47" s="948"/>
      <c r="CP47" s="948" t="s">
        <v>1292</v>
      </c>
      <c r="CQ47" s="948"/>
      <c r="CR47" s="948"/>
      <c r="CS47" s="948"/>
      <c r="CT47" s="948"/>
      <c r="CU47" s="948"/>
      <c r="CV47" s="948" t="s">
        <v>1292</v>
      </c>
      <c r="CW47" s="948"/>
      <c r="CX47" s="948"/>
      <c r="CY47" s="948"/>
      <c r="CZ47" s="948"/>
      <c r="DA47" s="948"/>
      <c r="DB47" s="948" t="s">
        <v>1292</v>
      </c>
      <c r="DC47" s="948"/>
      <c r="DD47" s="948"/>
      <c r="DE47" s="948"/>
      <c r="DF47" s="948"/>
      <c r="DG47" s="948"/>
      <c r="DH47" s="948" t="s">
        <v>1292</v>
      </c>
      <c r="DI47" s="948"/>
      <c r="DJ47" s="948"/>
      <c r="DK47" s="948"/>
      <c r="DL47" s="948"/>
      <c r="DM47" s="948"/>
      <c r="DN47" s="948" t="s">
        <v>1292</v>
      </c>
      <c r="DO47" s="948"/>
      <c r="DP47" s="948"/>
      <c r="DQ47" s="948"/>
      <c r="DR47" s="948"/>
      <c r="DS47" s="948"/>
      <c r="DT47" s="948" t="s">
        <v>1292</v>
      </c>
      <c r="DU47" s="948"/>
      <c r="DV47" s="948"/>
      <c r="DW47" s="948"/>
      <c r="DX47" s="948"/>
      <c r="DY47" s="948"/>
      <c r="DZ47" s="948" t="s">
        <v>1292</v>
      </c>
      <c r="EA47" s="948"/>
      <c r="EB47" s="948"/>
      <c r="EC47" s="948"/>
      <c r="ED47" s="948"/>
      <c r="EE47" s="948"/>
      <c r="EF47" s="948" t="s">
        <v>1292</v>
      </c>
      <c r="EG47" s="948"/>
      <c r="EH47" s="948"/>
      <c r="EI47" s="948"/>
      <c r="EJ47" s="948"/>
      <c r="EK47" s="948"/>
      <c r="EL47" s="948" t="s">
        <v>1292</v>
      </c>
      <c r="EM47" s="948"/>
      <c r="EN47" s="948"/>
      <c r="EO47" s="948"/>
      <c r="EP47" s="948"/>
      <c r="EQ47" s="948"/>
      <c r="ER47" s="948" t="s">
        <v>1292</v>
      </c>
      <c r="ES47" s="948"/>
      <c r="ET47" s="948"/>
      <c r="EU47" s="948"/>
      <c r="EV47" s="948"/>
      <c r="EW47" s="948"/>
      <c r="EX47" s="948" t="s">
        <v>1292</v>
      </c>
      <c r="EY47" s="948"/>
      <c r="EZ47" s="948"/>
      <c r="FA47" s="948"/>
      <c r="FB47" s="948"/>
      <c r="FC47" s="948"/>
      <c r="FD47" s="948" t="s">
        <v>1292</v>
      </c>
      <c r="FE47" s="948"/>
      <c r="FF47" s="948"/>
      <c r="FG47" s="948"/>
      <c r="FH47" s="948"/>
      <c r="FI47" s="948"/>
      <c r="FJ47" s="948" t="s">
        <v>1292</v>
      </c>
      <c r="FK47" s="948"/>
      <c r="FL47" s="948"/>
      <c r="FM47" s="948"/>
      <c r="FN47" s="948"/>
      <c r="FO47" s="948"/>
      <c r="FP47" s="948" t="s">
        <v>1292</v>
      </c>
      <c r="FQ47" s="948"/>
      <c r="FR47" s="948"/>
      <c r="FS47" s="948"/>
      <c r="FT47" s="948"/>
      <c r="FU47" s="948"/>
      <c r="FV47" s="948" t="s">
        <v>1292</v>
      </c>
      <c r="FW47" s="948"/>
      <c r="FX47" s="948"/>
      <c r="FY47" s="948"/>
      <c r="FZ47" s="948"/>
      <c r="GA47" s="948"/>
      <c r="GB47" s="948" t="s">
        <v>1292</v>
      </c>
      <c r="GC47" s="948"/>
      <c r="GD47" s="948"/>
      <c r="GE47" s="948"/>
      <c r="GF47" s="948"/>
      <c r="GG47" s="948"/>
      <c r="GH47" s="948" t="s">
        <v>1292</v>
      </c>
      <c r="GI47" s="948"/>
      <c r="GJ47" s="948"/>
      <c r="GK47" s="948"/>
      <c r="GL47" s="948"/>
      <c r="GM47" s="948"/>
      <c r="GN47" s="948" t="s">
        <v>1292</v>
      </c>
      <c r="GO47" s="948"/>
      <c r="GP47" s="948"/>
      <c r="GQ47" s="948"/>
      <c r="GR47" s="948"/>
      <c r="GS47" s="948"/>
      <c r="GT47" s="948" t="s">
        <v>1292</v>
      </c>
      <c r="GU47" s="948"/>
      <c r="GV47" s="948"/>
      <c r="GW47" s="948"/>
      <c r="GX47" s="948"/>
      <c r="GY47" s="948"/>
      <c r="GZ47" s="948" t="s">
        <v>1292</v>
      </c>
      <c r="HA47" s="948"/>
      <c r="HB47" s="948"/>
      <c r="HC47" s="948"/>
      <c r="HD47" s="948"/>
      <c r="HE47" s="948"/>
      <c r="HF47" s="948" t="s">
        <v>1292</v>
      </c>
      <c r="HG47" s="948"/>
      <c r="HH47" s="948"/>
      <c r="HI47" s="948"/>
      <c r="HJ47" s="948"/>
      <c r="HK47" s="948"/>
      <c r="HL47" s="948" t="s">
        <v>1292</v>
      </c>
      <c r="HM47" s="948"/>
      <c r="HN47" s="948"/>
      <c r="HO47" s="948"/>
      <c r="HP47" s="948"/>
      <c r="HQ47" s="948"/>
      <c r="HR47" s="948" t="s">
        <v>1292</v>
      </c>
      <c r="HS47" s="948"/>
      <c r="HT47" s="948"/>
      <c r="HU47" s="948"/>
      <c r="HV47" s="948"/>
      <c r="HW47" s="948"/>
      <c r="HX47" s="948" t="s">
        <v>1292</v>
      </c>
      <c r="HY47" s="948"/>
      <c r="HZ47" s="948"/>
      <c r="IA47" s="948"/>
      <c r="IB47" s="948"/>
      <c r="IC47" s="948"/>
      <c r="ID47" s="948" t="s">
        <v>1292</v>
      </c>
      <c r="IE47" s="948"/>
      <c r="IF47" s="948"/>
      <c r="IG47" s="948"/>
      <c r="IH47" s="948"/>
      <c r="II47" s="948"/>
      <c r="IJ47" s="948" t="s">
        <v>1292</v>
      </c>
      <c r="IK47" s="948"/>
      <c r="IL47" s="948"/>
      <c r="IM47" s="948"/>
      <c r="IN47" s="948"/>
      <c r="IO47" s="948"/>
      <c r="IP47" s="948" t="s">
        <v>1292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358</v>
      </c>
      <c r="W48" s="948"/>
      <c r="X48" s="948"/>
      <c r="Y48" s="948"/>
      <c r="Z48" s="948"/>
      <c r="AA48" s="948"/>
      <c r="AB48" s="948" t="s">
        <v>358</v>
      </c>
      <c r="AC48" s="948"/>
      <c r="AD48" s="948"/>
      <c r="AE48" s="948"/>
      <c r="AF48" s="948"/>
      <c r="AG48" s="948"/>
      <c r="AH48" s="948" t="s">
        <v>358</v>
      </c>
      <c r="AI48" s="948"/>
      <c r="AJ48" s="948"/>
      <c r="AK48" s="948"/>
      <c r="AL48" s="948"/>
      <c r="AM48" s="948"/>
      <c r="AN48" s="948" t="s">
        <v>358</v>
      </c>
      <c r="AO48" s="948"/>
      <c r="AP48" s="948"/>
      <c r="AQ48" s="948"/>
      <c r="AR48" s="948"/>
      <c r="AS48" s="948"/>
      <c r="AT48" s="948" t="s">
        <v>358</v>
      </c>
      <c r="AU48" s="948"/>
      <c r="AV48" s="948"/>
      <c r="AW48" s="948"/>
      <c r="AX48" s="948"/>
      <c r="AY48" s="948"/>
      <c r="AZ48" s="948" t="s">
        <v>358</v>
      </c>
      <c r="BA48" s="948"/>
      <c r="BB48" s="948"/>
      <c r="BC48" s="948"/>
      <c r="BD48" s="948"/>
      <c r="BE48" s="948"/>
      <c r="BF48" s="948" t="s">
        <v>358</v>
      </c>
      <c r="BG48" s="948"/>
      <c r="BH48" s="948"/>
      <c r="BI48" s="948"/>
      <c r="BJ48" s="948"/>
      <c r="BK48" s="948"/>
      <c r="BL48" s="948" t="s">
        <v>358</v>
      </c>
      <c r="BM48" s="948"/>
      <c r="BN48" s="948"/>
      <c r="BO48" s="948"/>
      <c r="BP48" s="948"/>
      <c r="BQ48" s="948"/>
      <c r="BR48" s="948" t="s">
        <v>358</v>
      </c>
      <c r="BS48" s="948"/>
      <c r="BT48" s="948"/>
      <c r="BU48" s="948"/>
      <c r="BV48" s="948"/>
      <c r="BW48" s="948"/>
      <c r="BX48" s="948" t="s">
        <v>358</v>
      </c>
      <c r="BY48" s="948"/>
      <c r="BZ48" s="948"/>
      <c r="CA48" s="948"/>
      <c r="CB48" s="948"/>
      <c r="CC48" s="948"/>
      <c r="CD48" s="948" t="s">
        <v>358</v>
      </c>
      <c r="CE48" s="948"/>
      <c r="CF48" s="948"/>
      <c r="CG48" s="948"/>
      <c r="CH48" s="948"/>
      <c r="CI48" s="948"/>
      <c r="CJ48" s="948" t="s">
        <v>358</v>
      </c>
      <c r="CK48" s="948"/>
      <c r="CL48" s="948"/>
      <c r="CM48" s="948"/>
      <c r="CN48" s="948"/>
      <c r="CO48" s="948"/>
      <c r="CP48" s="948" t="s">
        <v>358</v>
      </c>
      <c r="CQ48" s="948"/>
      <c r="CR48" s="948"/>
      <c r="CS48" s="948"/>
      <c r="CT48" s="948"/>
      <c r="CU48" s="948"/>
      <c r="CV48" s="948" t="s">
        <v>358</v>
      </c>
      <c r="CW48" s="948"/>
      <c r="CX48" s="948"/>
      <c r="CY48" s="948"/>
      <c r="CZ48" s="948"/>
      <c r="DA48" s="948"/>
      <c r="DB48" s="948" t="s">
        <v>358</v>
      </c>
      <c r="DC48" s="948"/>
      <c r="DD48" s="948"/>
      <c r="DE48" s="948"/>
      <c r="DF48" s="948"/>
      <c r="DG48" s="948"/>
      <c r="DH48" s="948" t="s">
        <v>358</v>
      </c>
      <c r="DI48" s="948"/>
      <c r="DJ48" s="948"/>
      <c r="DK48" s="948"/>
      <c r="DL48" s="948"/>
      <c r="DM48" s="948"/>
      <c r="DN48" s="948" t="s">
        <v>358</v>
      </c>
      <c r="DO48" s="948"/>
      <c r="DP48" s="948"/>
      <c r="DQ48" s="948"/>
      <c r="DR48" s="948"/>
      <c r="DS48" s="948"/>
      <c r="DT48" s="948" t="s">
        <v>358</v>
      </c>
      <c r="DU48" s="948"/>
      <c r="DV48" s="948"/>
      <c r="DW48" s="948"/>
      <c r="DX48" s="948"/>
      <c r="DY48" s="948"/>
      <c r="DZ48" s="948" t="s">
        <v>358</v>
      </c>
      <c r="EA48" s="948"/>
      <c r="EB48" s="948"/>
      <c r="EC48" s="948"/>
      <c r="ED48" s="948"/>
      <c r="EE48" s="948"/>
      <c r="EF48" s="948" t="s">
        <v>358</v>
      </c>
      <c r="EG48" s="948"/>
      <c r="EH48" s="948"/>
      <c r="EI48" s="948"/>
      <c r="EJ48" s="948"/>
      <c r="EK48" s="948"/>
      <c r="EL48" s="948" t="s">
        <v>358</v>
      </c>
      <c r="EM48" s="948"/>
      <c r="EN48" s="948"/>
      <c r="EO48" s="948"/>
      <c r="EP48" s="948"/>
      <c r="EQ48" s="948"/>
      <c r="ER48" s="948" t="s">
        <v>358</v>
      </c>
      <c r="ES48" s="948"/>
      <c r="ET48" s="948"/>
      <c r="EU48" s="948"/>
      <c r="EV48" s="948"/>
      <c r="EW48" s="948"/>
      <c r="EX48" s="948" t="s">
        <v>358</v>
      </c>
      <c r="EY48" s="948"/>
      <c r="EZ48" s="948"/>
      <c r="FA48" s="948"/>
      <c r="FB48" s="948"/>
      <c r="FC48" s="948"/>
      <c r="FD48" s="948" t="s">
        <v>358</v>
      </c>
      <c r="FE48" s="948"/>
      <c r="FF48" s="948"/>
      <c r="FG48" s="948"/>
      <c r="FH48" s="948"/>
      <c r="FI48" s="948"/>
      <c r="FJ48" s="948" t="s">
        <v>358</v>
      </c>
      <c r="FK48" s="948"/>
      <c r="FL48" s="948"/>
      <c r="FM48" s="948"/>
      <c r="FN48" s="948"/>
      <c r="FO48" s="948"/>
      <c r="FP48" s="948" t="s">
        <v>358</v>
      </c>
      <c r="FQ48" s="948"/>
      <c r="FR48" s="948"/>
      <c r="FS48" s="948"/>
      <c r="FT48" s="948"/>
      <c r="FU48" s="948"/>
      <c r="FV48" s="948" t="s">
        <v>358</v>
      </c>
      <c r="FW48" s="948"/>
      <c r="FX48" s="948"/>
      <c r="FY48" s="948"/>
      <c r="FZ48" s="948"/>
      <c r="GA48" s="948"/>
      <c r="GB48" s="948" t="s">
        <v>358</v>
      </c>
      <c r="GC48" s="948"/>
      <c r="GD48" s="948"/>
      <c r="GE48" s="948"/>
      <c r="GF48" s="948"/>
      <c r="GG48" s="948"/>
      <c r="GH48" s="948" t="s">
        <v>358</v>
      </c>
      <c r="GI48" s="948"/>
      <c r="GJ48" s="948"/>
      <c r="GK48" s="948"/>
      <c r="GL48" s="948"/>
      <c r="GM48" s="948"/>
      <c r="GN48" s="948" t="s">
        <v>358</v>
      </c>
      <c r="GO48" s="948"/>
      <c r="GP48" s="948"/>
      <c r="GQ48" s="948"/>
      <c r="GR48" s="948"/>
      <c r="GS48" s="948"/>
      <c r="GT48" s="948" t="s">
        <v>358</v>
      </c>
      <c r="GU48" s="948"/>
      <c r="GV48" s="948"/>
      <c r="GW48" s="948"/>
      <c r="GX48" s="948"/>
      <c r="GY48" s="948"/>
      <c r="GZ48" s="948" t="s">
        <v>358</v>
      </c>
      <c r="HA48" s="948"/>
      <c r="HB48" s="948"/>
      <c r="HC48" s="948"/>
      <c r="HD48" s="948"/>
      <c r="HE48" s="948"/>
      <c r="HF48" s="948" t="s">
        <v>358</v>
      </c>
      <c r="HG48" s="948"/>
      <c r="HH48" s="948"/>
      <c r="HI48" s="948"/>
      <c r="HJ48" s="948"/>
      <c r="HK48" s="948"/>
      <c r="HL48" s="948" t="s">
        <v>358</v>
      </c>
      <c r="HM48" s="948"/>
      <c r="HN48" s="948"/>
      <c r="HO48" s="948"/>
      <c r="HP48" s="948"/>
      <c r="HQ48" s="948"/>
      <c r="HR48" s="948" t="s">
        <v>358</v>
      </c>
      <c r="HS48" s="948"/>
      <c r="HT48" s="948"/>
      <c r="HU48" s="948"/>
      <c r="HV48" s="948"/>
      <c r="HW48" s="948"/>
      <c r="HX48" s="948" t="s">
        <v>358</v>
      </c>
      <c r="HY48" s="948"/>
      <c r="HZ48" s="948"/>
      <c r="IA48" s="948"/>
      <c r="IB48" s="948"/>
      <c r="IC48" s="948"/>
      <c r="ID48" s="948" t="s">
        <v>358</v>
      </c>
      <c r="IE48" s="948"/>
      <c r="IF48" s="948"/>
      <c r="IG48" s="948"/>
      <c r="IH48" s="948"/>
      <c r="II48" s="948"/>
      <c r="IJ48" s="948" t="s">
        <v>358</v>
      </c>
      <c r="IK48" s="948"/>
      <c r="IL48" s="948"/>
      <c r="IM48" s="948"/>
      <c r="IN48" s="948"/>
      <c r="IO48" s="948"/>
      <c r="IP48" s="948" t="s">
        <v>358</v>
      </c>
      <c r="IQ48" s="948"/>
      <c r="IR48" s="948"/>
      <c r="IS48" s="948"/>
      <c r="IT48" s="948"/>
      <c r="IU48" s="948"/>
      <c r="IV48" s="1" t="s">
        <v>358</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V47:AA47"/>
    <mergeCell ref="CV48:DA48"/>
    <mergeCell ref="BX47:CC47"/>
    <mergeCell ref="BL47:BQ47"/>
    <mergeCell ref="BR48:BW48"/>
    <mergeCell ref="AT48:AY48"/>
    <mergeCell ref="BL48:BQ48"/>
    <mergeCell ref="AH47:AM47"/>
    <mergeCell ref="DT48:DY48"/>
    <mergeCell ref="J47:O47"/>
    <mergeCell ref="AN48:AS48"/>
    <mergeCell ref="P47:U47"/>
    <mergeCell ref="P48:U48"/>
    <mergeCell ref="V48:AA48"/>
    <mergeCell ref="AB48:AG48"/>
    <mergeCell ref="AZ48:BE48"/>
    <mergeCell ref="DH48:DM48"/>
    <mergeCell ref="BF47:BK47"/>
    <mergeCell ref="AZ47:BE47"/>
    <mergeCell ref="AH48:AM48"/>
    <mergeCell ref="CD48:CI48"/>
    <mergeCell ref="DB48:DG48"/>
    <mergeCell ref="DB47:DG47"/>
    <mergeCell ref="BX48:CC48"/>
    <mergeCell ref="AT47:AY47"/>
    <mergeCell ref="IJ48:IO48"/>
    <mergeCell ref="BX46:CC46"/>
    <mergeCell ref="BR46:BW46"/>
    <mergeCell ref="BL46:BQ46"/>
    <mergeCell ref="BF48:BK48"/>
    <mergeCell ref="BR47:BW47"/>
    <mergeCell ref="DN48:DS48"/>
    <mergeCell ref="CJ48:CO48"/>
    <mergeCell ref="CP48:CU48"/>
    <mergeCell ref="FP48:FU48"/>
    <mergeCell ref="ER48:EW48"/>
    <mergeCell ref="FD48:FI48"/>
    <mergeCell ref="IP48:IU48"/>
    <mergeCell ref="GZ48:HE48"/>
    <mergeCell ref="HF48:HK48"/>
    <mergeCell ref="HL48:HQ48"/>
    <mergeCell ref="HR48:HW48"/>
    <mergeCell ref="HX48:IC48"/>
    <mergeCell ref="ID48:II48"/>
    <mergeCell ref="EF47:EK47"/>
    <mergeCell ref="DB46:DG46"/>
    <mergeCell ref="GT48:GY48"/>
    <mergeCell ref="EX48:FC48"/>
    <mergeCell ref="EF48:EK48"/>
    <mergeCell ref="DZ48:EE48"/>
    <mergeCell ref="EL48:EQ48"/>
    <mergeCell ref="GB48:GG48"/>
    <mergeCell ref="FJ48:FO48"/>
    <mergeCell ref="GH48:GM48"/>
    <mergeCell ref="C1:G1"/>
    <mergeCell ref="C19:G19"/>
    <mergeCell ref="J46:O46"/>
    <mergeCell ref="P46:U46"/>
    <mergeCell ref="BF46:BK46"/>
    <mergeCell ref="AZ46:BE46"/>
    <mergeCell ref="V46:AA46"/>
    <mergeCell ref="CJ46:CO46"/>
    <mergeCell ref="CV47:DA47"/>
    <mergeCell ref="DH46:DM46"/>
    <mergeCell ref="AT46:AY46"/>
    <mergeCell ref="AB46:AG46"/>
    <mergeCell ref="AH46:AM46"/>
    <mergeCell ref="AN46:AS46"/>
    <mergeCell ref="AN47:AS47"/>
    <mergeCell ref="AB47:AG47"/>
    <mergeCell ref="DN46:DS46"/>
    <mergeCell ref="DN47:DS47"/>
    <mergeCell ref="DH47:DM47"/>
    <mergeCell ref="DT47:DY47"/>
    <mergeCell ref="CD46:CI46"/>
    <mergeCell ref="CP47:CU47"/>
    <mergeCell ref="CJ47:CO47"/>
    <mergeCell ref="CD47:CI47"/>
    <mergeCell ref="CP46:CU46"/>
    <mergeCell ref="CV46:DA46"/>
    <mergeCell ref="FD46:FI46"/>
    <mergeCell ref="FD47:FI47"/>
    <mergeCell ref="GB46:GG46"/>
    <mergeCell ref="GB47:GG47"/>
    <mergeCell ref="FV46:GA46"/>
    <mergeCell ref="FV47:GA47"/>
    <mergeCell ref="FP46:FU46"/>
    <mergeCell ref="FP47:FU47"/>
    <mergeCell ref="FJ47:FO47"/>
    <mergeCell ref="FJ46:FO46"/>
    <mergeCell ref="EX46:FC46"/>
    <mergeCell ref="DT46:DY46"/>
    <mergeCell ref="DZ47:EE47"/>
    <mergeCell ref="ER46:EW46"/>
    <mergeCell ref="EL46:EQ46"/>
    <mergeCell ref="EF46:EK46"/>
    <mergeCell ref="EX47:FC47"/>
    <mergeCell ref="ER47:EW47"/>
    <mergeCell ref="DZ46:EE46"/>
    <mergeCell ref="EL47:EQ47"/>
    <mergeCell ref="HF46:HK46"/>
    <mergeCell ref="GZ46:HE46"/>
    <mergeCell ref="GT46:GY46"/>
    <mergeCell ref="GZ47:HE47"/>
    <mergeCell ref="GT47:GY47"/>
    <mergeCell ref="GN46:GS46"/>
    <mergeCell ref="IP47:IS47"/>
    <mergeCell ref="ID46:II46"/>
    <mergeCell ref="HX46:IC46"/>
    <mergeCell ref="HR46:HW46"/>
    <mergeCell ref="HR47:HW47"/>
    <mergeCell ref="IP46:IS46"/>
    <mergeCell ref="HX47:IC47"/>
    <mergeCell ref="ID47:II47"/>
    <mergeCell ref="IJ46:IO46"/>
    <mergeCell ref="GN47:GS47"/>
    <mergeCell ref="GH47:GM47"/>
    <mergeCell ref="GN48:GS48"/>
    <mergeCell ref="IJ47:IO47"/>
    <mergeCell ref="FV48:GA48"/>
    <mergeCell ref="HL46:HQ46"/>
    <mergeCell ref="HL47:HQ47"/>
    <mergeCell ref="GH46:GM46"/>
    <mergeCell ref="HF47:HK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zoomScale="125" workbookViewId="0">
      <selection activeCell="G31" sqref="G3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4913</v>
      </c>
      <c r="G3" s="31">
        <v>40584</v>
      </c>
    </row>
    <row r="4" spans="1:8">
      <c r="A4" s="267" t="s">
        <v>4799</v>
      </c>
      <c r="G4" s="24" t="s">
        <v>5611</v>
      </c>
    </row>
    <row r="5" spans="1:8">
      <c r="A5" s="267" t="s">
        <v>5279</v>
      </c>
    </row>
    <row r="6" spans="1:8">
      <c r="C6" s="49" t="s">
        <v>5245</v>
      </c>
      <c r="D6" s="173"/>
      <c r="E6" s="173"/>
      <c r="F6" s="248"/>
      <c r="G6" s="46"/>
      <c r="H6" s="199"/>
    </row>
    <row r="7" spans="1:8">
      <c r="C7" s="47"/>
      <c r="D7" s="174"/>
      <c r="E7" s="174"/>
      <c r="F7" s="249"/>
      <c r="G7" s="48"/>
      <c r="H7" s="199"/>
    </row>
    <row r="8" spans="1:8">
      <c r="A8" s="267" t="s">
        <v>4474</v>
      </c>
      <c r="C8" s="269" t="s">
        <v>750</v>
      </c>
      <c r="D8" s="174"/>
      <c r="E8" s="199"/>
      <c r="F8" s="174"/>
      <c r="G8" s="270"/>
      <c r="H8" s="199"/>
    </row>
    <row r="9" spans="1:8">
      <c r="A9" s="267" t="s">
        <v>5053</v>
      </c>
      <c r="C9" s="269"/>
      <c r="D9" s="174"/>
      <c r="E9" s="174"/>
      <c r="F9" s="249"/>
      <c r="G9" s="270"/>
      <c r="H9" s="199"/>
    </row>
    <row r="10" spans="1:8">
      <c r="A10" s="267" t="s">
        <v>5024</v>
      </c>
      <c r="C10" s="269"/>
      <c r="D10" s="174"/>
      <c r="E10" s="174"/>
      <c r="F10" s="249"/>
      <c r="G10" s="270"/>
      <c r="H10" s="199"/>
    </row>
    <row r="11" spans="1:8">
      <c r="A11" s="267" t="s">
        <v>4997</v>
      </c>
      <c r="C11" s="47"/>
      <c r="D11" s="199"/>
      <c r="E11" s="199"/>
      <c r="F11" s="273"/>
      <c r="G11" s="270"/>
      <c r="H11" s="199"/>
    </row>
    <row r="12" spans="1:8">
      <c r="A12" s="267" t="s">
        <v>4998</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4958</v>
      </c>
      <c r="C15" s="47"/>
      <c r="D15" s="199"/>
      <c r="E15" s="199"/>
      <c r="F15" s="273"/>
      <c r="G15" s="270"/>
      <c r="H15" s="199"/>
    </row>
    <row r="16" spans="1:8">
      <c r="A16" s="267" t="s">
        <v>5103</v>
      </c>
      <c r="C16" s="709"/>
      <c r="D16" s="199"/>
      <c r="E16" s="199"/>
      <c r="F16" s="273"/>
      <c r="G16" s="270"/>
      <c r="H16" s="199"/>
    </row>
    <row r="17" spans="1:253">
      <c r="C17" s="272"/>
      <c r="D17" s="199"/>
      <c r="E17" s="199"/>
      <c r="F17" s="273"/>
      <c r="G17" s="270"/>
      <c r="H17" s="199"/>
    </row>
    <row r="18" spans="1:253">
      <c r="C18" s="272"/>
      <c r="D18" s="199"/>
      <c r="E18" s="199"/>
      <c r="F18" s="273"/>
      <c r="G18" s="270"/>
      <c r="H18" s="199"/>
    </row>
    <row r="19" spans="1:253">
      <c r="A19" s="267" t="s">
        <v>1967</v>
      </c>
      <c r="C19" s="272"/>
      <c r="D19" s="259"/>
      <c r="E19" s="259"/>
      <c r="F19" s="259"/>
      <c r="G19" s="710"/>
    </row>
    <row r="20" spans="1:253">
      <c r="A20" s="274" t="s">
        <v>4556</v>
      </c>
      <c r="C20" s="709"/>
      <c r="D20" s="711"/>
      <c r="E20" s="711"/>
      <c r="F20" s="249"/>
      <c r="G20" s="270"/>
    </row>
    <row r="21" spans="1:253">
      <c r="A21" s="706"/>
      <c r="C21" s="712"/>
      <c r="D21" s="713"/>
      <c r="E21" s="713"/>
      <c r="F21" s="714"/>
      <c r="G21" s="279"/>
    </row>
    <row r="22" spans="1:253" s="286" customFormat="1" ht="16" customHeight="1">
      <c r="A22" s="282"/>
      <c r="B22" s="18"/>
      <c r="C22" s="8"/>
      <c r="D22" s="8"/>
      <c r="E22" s="8"/>
      <c r="F22" s="283"/>
      <c r="G22" s="284"/>
      <c r="H22" s="285"/>
    </row>
    <row r="23" spans="1:253" ht="29" customHeight="1">
      <c r="A23" s="287" t="s">
        <v>5173</v>
      </c>
      <c r="B23" s="30" t="s">
        <v>5198</v>
      </c>
      <c r="C23" s="30" t="s">
        <v>5147</v>
      </c>
      <c r="D23" s="513" t="s">
        <v>4434</v>
      </c>
      <c r="E23" s="30" t="s">
        <v>5777</v>
      </c>
      <c r="F23" s="253" t="s">
        <v>5128</v>
      </c>
      <c r="G23" s="30" t="s">
        <v>5030</v>
      </c>
      <c r="H23" s="13"/>
    </row>
    <row r="24" spans="1:253">
      <c r="A24" s="288">
        <v>40595</v>
      </c>
      <c r="B24" s="289" t="s">
        <v>1239</v>
      </c>
      <c r="C24" s="356">
        <v>938.75</v>
      </c>
      <c r="D24" s="291">
        <v>1</v>
      </c>
      <c r="E24" s="356">
        <f>C24*D24</f>
        <v>938.75</v>
      </c>
      <c r="F24" s="233"/>
      <c r="G24" s="223">
        <f>E24*(1-F24)</f>
        <v>938.75</v>
      </c>
      <c r="H24" s="13"/>
    </row>
    <row r="25" spans="1:253">
      <c r="A25" s="23"/>
      <c r="B25" s="289" t="s">
        <v>1115</v>
      </c>
      <c r="C25" s="356">
        <v>-450</v>
      </c>
      <c r="D25" s="291">
        <v>1</v>
      </c>
      <c r="E25" s="356">
        <f>C25*D25</f>
        <v>-450</v>
      </c>
      <c r="F25" s="292"/>
      <c r="G25" s="223">
        <f>E25*(1-F25)</f>
        <v>-450</v>
      </c>
      <c r="H25" s="178"/>
    </row>
    <row r="26" spans="1:253" ht="16" thickBot="1">
      <c r="A26" s="293"/>
      <c r="B26" s="299"/>
      <c r="C26" s="300"/>
      <c r="D26" s="301"/>
      <c r="E26" s="300"/>
      <c r="F26" s="302"/>
      <c r="G26" s="230">
        <f>E26*(1-F26)</f>
        <v>0</v>
      </c>
      <c r="H26" s="13"/>
    </row>
    <row r="27" spans="1:253" s="308" customFormat="1" ht="16" customHeight="1">
      <c r="A27" s="303"/>
      <c r="B27" s="12" t="s">
        <v>502</v>
      </c>
      <c r="C27" s="304"/>
      <c r="D27" s="304"/>
      <c r="E27" s="226">
        <f>SUM(E24:E26)</f>
        <v>488.75</v>
      </c>
      <c r="F27" s="226"/>
      <c r="G27" s="226">
        <f>SUM(G24:G26)</f>
        <v>488.75</v>
      </c>
      <c r="H27" s="307"/>
    </row>
    <row r="29" spans="1:253">
      <c r="C29" s="1" t="s">
        <v>980</v>
      </c>
      <c r="D29" s="1"/>
      <c r="E29" s="1"/>
      <c r="F29" s="312"/>
      <c r="G29" s="1"/>
      <c r="H29" s="1"/>
      <c r="I29" s="1"/>
    </row>
    <row r="30" spans="1:253">
      <c r="C30" s="1" t="s">
        <v>4893</v>
      </c>
      <c r="D30" s="1"/>
      <c r="E30" s="1"/>
      <c r="F30" s="312"/>
      <c r="G30" s="1"/>
      <c r="H30" s="1"/>
      <c r="I30" s="1"/>
    </row>
    <row r="31" spans="1:253">
      <c r="C31" s="707" t="s">
        <v>5264</v>
      </c>
      <c r="D31" s="707"/>
      <c r="E31" s="707"/>
      <c r="F31" s="708"/>
      <c r="G31" s="707"/>
      <c r="H31" s="707"/>
      <c r="I31" s="315"/>
      <c r="J31" s="948"/>
      <c r="K31" s="948"/>
      <c r="L31" s="948"/>
      <c r="M31" s="948"/>
      <c r="N31" s="948"/>
      <c r="O31" s="948"/>
      <c r="P31" s="948"/>
      <c r="Q31" s="948"/>
      <c r="R31" s="948"/>
      <c r="S31" s="948"/>
      <c r="T31" s="948"/>
      <c r="U31" s="948"/>
      <c r="V31" s="948" t="s">
        <v>980</v>
      </c>
      <c r="W31" s="948"/>
      <c r="X31" s="948"/>
      <c r="Y31" s="948"/>
      <c r="Z31" s="948"/>
      <c r="AA31" s="948"/>
      <c r="AB31" s="948" t="s">
        <v>980</v>
      </c>
      <c r="AC31" s="948"/>
      <c r="AD31" s="948"/>
      <c r="AE31" s="948"/>
      <c r="AF31" s="948"/>
      <c r="AG31" s="948"/>
      <c r="AH31" s="948" t="s">
        <v>980</v>
      </c>
      <c r="AI31" s="948"/>
      <c r="AJ31" s="948"/>
      <c r="AK31" s="948"/>
      <c r="AL31" s="948"/>
      <c r="AM31" s="948"/>
      <c r="AN31" s="948" t="s">
        <v>980</v>
      </c>
      <c r="AO31" s="948"/>
      <c r="AP31" s="948"/>
      <c r="AQ31" s="948"/>
      <c r="AR31" s="948"/>
      <c r="AS31" s="948"/>
      <c r="AT31" s="948" t="s">
        <v>980</v>
      </c>
      <c r="AU31" s="948"/>
      <c r="AV31" s="948"/>
      <c r="AW31" s="948"/>
      <c r="AX31" s="948"/>
      <c r="AY31" s="948"/>
      <c r="AZ31" s="948" t="s">
        <v>980</v>
      </c>
      <c r="BA31" s="948"/>
      <c r="BB31" s="948"/>
      <c r="BC31" s="948"/>
      <c r="BD31" s="948"/>
      <c r="BE31" s="948"/>
      <c r="BF31" s="948" t="s">
        <v>980</v>
      </c>
      <c r="BG31" s="948"/>
      <c r="BH31" s="948"/>
      <c r="BI31" s="948"/>
      <c r="BJ31" s="948"/>
      <c r="BK31" s="948"/>
      <c r="BL31" s="948" t="s">
        <v>980</v>
      </c>
      <c r="BM31" s="948"/>
      <c r="BN31" s="948"/>
      <c r="BO31" s="948"/>
      <c r="BP31" s="948"/>
      <c r="BQ31" s="948"/>
      <c r="BR31" s="948" t="s">
        <v>980</v>
      </c>
      <c r="BS31" s="948"/>
      <c r="BT31" s="948"/>
      <c r="BU31" s="948"/>
      <c r="BV31" s="948"/>
      <c r="BW31" s="948"/>
      <c r="BX31" s="948" t="s">
        <v>980</v>
      </c>
      <c r="BY31" s="948"/>
      <c r="BZ31" s="948"/>
      <c r="CA31" s="948"/>
      <c r="CB31" s="948"/>
      <c r="CC31" s="948"/>
      <c r="CD31" s="948" t="s">
        <v>980</v>
      </c>
      <c r="CE31" s="948"/>
      <c r="CF31" s="948"/>
      <c r="CG31" s="948"/>
      <c r="CH31" s="948"/>
      <c r="CI31" s="948"/>
      <c r="CJ31" s="948" t="s">
        <v>980</v>
      </c>
      <c r="CK31" s="948"/>
      <c r="CL31" s="948"/>
      <c r="CM31" s="948"/>
      <c r="CN31" s="948"/>
      <c r="CO31" s="948"/>
      <c r="CP31" s="948" t="s">
        <v>980</v>
      </c>
      <c r="CQ31" s="948"/>
      <c r="CR31" s="948"/>
      <c r="CS31" s="948"/>
      <c r="CT31" s="948"/>
      <c r="CU31" s="948"/>
      <c r="CV31" s="948" t="s">
        <v>980</v>
      </c>
      <c r="CW31" s="948"/>
      <c r="CX31" s="948"/>
      <c r="CY31" s="948"/>
      <c r="CZ31" s="948"/>
      <c r="DA31" s="948"/>
      <c r="DB31" s="948" t="s">
        <v>980</v>
      </c>
      <c r="DC31" s="948"/>
      <c r="DD31" s="948"/>
      <c r="DE31" s="948"/>
      <c r="DF31" s="948"/>
      <c r="DG31" s="948"/>
      <c r="DH31" s="948" t="s">
        <v>980</v>
      </c>
      <c r="DI31" s="948"/>
      <c r="DJ31" s="948"/>
      <c r="DK31" s="948"/>
      <c r="DL31" s="948"/>
      <c r="DM31" s="948"/>
      <c r="DN31" s="948" t="s">
        <v>980</v>
      </c>
      <c r="DO31" s="948"/>
      <c r="DP31" s="948"/>
      <c r="DQ31" s="948"/>
      <c r="DR31" s="948"/>
      <c r="DS31" s="948"/>
      <c r="DT31" s="948" t="s">
        <v>980</v>
      </c>
      <c r="DU31" s="948"/>
      <c r="DV31" s="948"/>
      <c r="DW31" s="948"/>
      <c r="DX31" s="948"/>
      <c r="DY31" s="948"/>
      <c r="DZ31" s="948" t="s">
        <v>980</v>
      </c>
      <c r="EA31" s="948"/>
      <c r="EB31" s="948"/>
      <c r="EC31" s="948"/>
      <c r="ED31" s="948"/>
      <c r="EE31" s="948"/>
      <c r="EF31" s="948" t="s">
        <v>980</v>
      </c>
      <c r="EG31" s="948"/>
      <c r="EH31" s="948"/>
      <c r="EI31" s="948"/>
      <c r="EJ31" s="948"/>
      <c r="EK31" s="948"/>
      <c r="EL31" s="948" t="s">
        <v>980</v>
      </c>
      <c r="EM31" s="948"/>
      <c r="EN31" s="948"/>
      <c r="EO31" s="948"/>
      <c r="EP31" s="948"/>
      <c r="EQ31" s="948"/>
      <c r="ER31" s="948" t="s">
        <v>980</v>
      </c>
      <c r="ES31" s="948"/>
      <c r="ET31" s="948"/>
      <c r="EU31" s="948"/>
      <c r="EV31" s="948"/>
      <c r="EW31" s="948"/>
      <c r="EX31" s="948" t="s">
        <v>980</v>
      </c>
      <c r="EY31" s="948"/>
      <c r="EZ31" s="948"/>
      <c r="FA31" s="948"/>
      <c r="FB31" s="948"/>
      <c r="FC31" s="948"/>
      <c r="FD31" s="948" t="s">
        <v>980</v>
      </c>
      <c r="FE31" s="948"/>
      <c r="FF31" s="948"/>
      <c r="FG31" s="948"/>
      <c r="FH31" s="948"/>
      <c r="FI31" s="948"/>
      <c r="FJ31" s="948" t="s">
        <v>980</v>
      </c>
      <c r="FK31" s="948"/>
      <c r="FL31" s="948"/>
      <c r="FM31" s="948"/>
      <c r="FN31" s="948"/>
      <c r="FO31" s="948"/>
      <c r="FP31" s="948" t="s">
        <v>980</v>
      </c>
      <c r="FQ31" s="948"/>
      <c r="FR31" s="948"/>
      <c r="FS31" s="948"/>
      <c r="FT31" s="948"/>
      <c r="FU31" s="948"/>
      <c r="FV31" s="948" t="s">
        <v>980</v>
      </c>
      <c r="FW31" s="948"/>
      <c r="FX31" s="948"/>
      <c r="FY31" s="948"/>
      <c r="FZ31" s="948"/>
      <c r="GA31" s="948"/>
      <c r="GB31" s="948" t="s">
        <v>980</v>
      </c>
      <c r="GC31" s="948"/>
      <c r="GD31" s="948"/>
      <c r="GE31" s="948"/>
      <c r="GF31" s="948"/>
      <c r="GG31" s="948"/>
      <c r="GH31" s="948" t="s">
        <v>980</v>
      </c>
      <c r="GI31" s="948"/>
      <c r="GJ31" s="948"/>
      <c r="GK31" s="948"/>
      <c r="GL31" s="948"/>
      <c r="GM31" s="948"/>
      <c r="GN31" s="948" t="s">
        <v>980</v>
      </c>
      <c r="GO31" s="948"/>
      <c r="GP31" s="948"/>
      <c r="GQ31" s="948"/>
      <c r="GR31" s="948"/>
      <c r="GS31" s="948"/>
      <c r="GT31" s="948" t="s">
        <v>980</v>
      </c>
      <c r="GU31" s="948"/>
      <c r="GV31" s="948"/>
      <c r="GW31" s="948"/>
      <c r="GX31" s="948"/>
      <c r="GY31" s="948"/>
      <c r="GZ31" s="948" t="s">
        <v>980</v>
      </c>
      <c r="HA31" s="948"/>
      <c r="HB31" s="948"/>
      <c r="HC31" s="948"/>
      <c r="HD31" s="948"/>
      <c r="HE31" s="948"/>
      <c r="HF31" s="948" t="s">
        <v>980</v>
      </c>
      <c r="HG31" s="948"/>
      <c r="HH31" s="948"/>
      <c r="HI31" s="948"/>
      <c r="HJ31" s="948"/>
      <c r="HK31" s="948"/>
      <c r="HL31" s="948" t="s">
        <v>980</v>
      </c>
      <c r="HM31" s="948"/>
      <c r="HN31" s="948"/>
      <c r="HO31" s="948"/>
      <c r="HP31" s="948"/>
      <c r="HQ31" s="948"/>
      <c r="HR31" s="948" t="s">
        <v>980</v>
      </c>
      <c r="HS31" s="948"/>
      <c r="HT31" s="948"/>
      <c r="HU31" s="948"/>
      <c r="HV31" s="948"/>
      <c r="HW31" s="948"/>
      <c r="HX31" s="948" t="s">
        <v>980</v>
      </c>
      <c r="HY31" s="948"/>
      <c r="HZ31" s="948"/>
      <c r="IA31" s="948"/>
      <c r="IB31" s="948"/>
      <c r="IC31" s="948"/>
      <c r="ID31" s="948" t="s">
        <v>980</v>
      </c>
      <c r="IE31" s="948"/>
      <c r="IF31" s="948"/>
      <c r="IG31" s="948"/>
      <c r="IH31" s="948"/>
      <c r="II31" s="948"/>
      <c r="IJ31" s="948" t="s">
        <v>980</v>
      </c>
      <c r="IK31" s="948"/>
      <c r="IL31" s="948"/>
      <c r="IM31" s="948"/>
      <c r="IN31" s="948"/>
      <c r="IO31" s="948"/>
      <c r="IP31" s="948" t="s">
        <v>980</v>
      </c>
      <c r="IQ31" s="948"/>
      <c r="IR31" s="948"/>
      <c r="IS31" s="948"/>
    </row>
    <row r="32" spans="1:253">
      <c r="C32" s="1" t="s">
        <v>4641</v>
      </c>
      <c r="D32" s="1"/>
      <c r="E32" s="1"/>
      <c r="F32" s="312"/>
      <c r="G32" s="1"/>
      <c r="H32" s="1"/>
      <c r="I32" s="1"/>
      <c r="J32" s="948"/>
      <c r="K32" s="948"/>
      <c r="L32" s="948"/>
      <c r="M32" s="948"/>
      <c r="N32" s="948"/>
      <c r="O32" s="948"/>
      <c r="P32" s="948"/>
      <c r="Q32" s="948"/>
      <c r="R32" s="948"/>
      <c r="S32" s="948"/>
      <c r="T32" s="948"/>
      <c r="U32" s="948"/>
      <c r="V32" s="948" t="s">
        <v>4914</v>
      </c>
      <c r="W32" s="948"/>
      <c r="X32" s="948"/>
      <c r="Y32" s="948"/>
      <c r="Z32" s="948"/>
      <c r="AA32" s="948"/>
      <c r="AB32" s="948" t="s">
        <v>4914</v>
      </c>
      <c r="AC32" s="948"/>
      <c r="AD32" s="948"/>
      <c r="AE32" s="948"/>
      <c r="AF32" s="948"/>
      <c r="AG32" s="948"/>
      <c r="AH32" s="948" t="s">
        <v>4914</v>
      </c>
      <c r="AI32" s="948"/>
      <c r="AJ32" s="948"/>
      <c r="AK32" s="948"/>
      <c r="AL32" s="948"/>
      <c r="AM32" s="948"/>
      <c r="AN32" s="948" t="s">
        <v>4914</v>
      </c>
      <c r="AO32" s="948"/>
      <c r="AP32" s="948"/>
      <c r="AQ32" s="948"/>
      <c r="AR32" s="948"/>
      <c r="AS32" s="948"/>
      <c r="AT32" s="948" t="s">
        <v>4914</v>
      </c>
      <c r="AU32" s="948"/>
      <c r="AV32" s="948"/>
      <c r="AW32" s="948"/>
      <c r="AX32" s="948"/>
      <c r="AY32" s="948"/>
      <c r="AZ32" s="948" t="s">
        <v>4914</v>
      </c>
      <c r="BA32" s="948"/>
      <c r="BB32" s="948"/>
      <c r="BC32" s="948"/>
      <c r="BD32" s="948"/>
      <c r="BE32" s="948"/>
      <c r="BF32" s="948" t="s">
        <v>4914</v>
      </c>
      <c r="BG32" s="948"/>
      <c r="BH32" s="948"/>
      <c r="BI32" s="948"/>
      <c r="BJ32" s="948"/>
      <c r="BK32" s="948"/>
      <c r="BL32" s="948" t="s">
        <v>4914</v>
      </c>
      <c r="BM32" s="948"/>
      <c r="BN32" s="948"/>
      <c r="BO32" s="948"/>
      <c r="BP32" s="948"/>
      <c r="BQ32" s="948"/>
      <c r="BR32" s="948" t="s">
        <v>4914</v>
      </c>
      <c r="BS32" s="948"/>
      <c r="BT32" s="948"/>
      <c r="BU32" s="948"/>
      <c r="BV32" s="948"/>
      <c r="BW32" s="948"/>
      <c r="BX32" s="948" t="s">
        <v>4914</v>
      </c>
      <c r="BY32" s="948"/>
      <c r="BZ32" s="948"/>
      <c r="CA32" s="948"/>
      <c r="CB32" s="948"/>
      <c r="CC32" s="948"/>
      <c r="CD32" s="948" t="s">
        <v>4914</v>
      </c>
      <c r="CE32" s="948"/>
      <c r="CF32" s="948"/>
      <c r="CG32" s="948"/>
      <c r="CH32" s="948"/>
      <c r="CI32" s="948"/>
      <c r="CJ32" s="948" t="s">
        <v>4914</v>
      </c>
      <c r="CK32" s="948"/>
      <c r="CL32" s="948"/>
      <c r="CM32" s="948"/>
      <c r="CN32" s="948"/>
      <c r="CO32" s="948"/>
      <c r="CP32" s="948" t="s">
        <v>4914</v>
      </c>
      <c r="CQ32" s="948"/>
      <c r="CR32" s="948"/>
      <c r="CS32" s="948"/>
      <c r="CT32" s="948"/>
      <c r="CU32" s="948"/>
      <c r="CV32" s="948" t="s">
        <v>4914</v>
      </c>
      <c r="CW32" s="948"/>
      <c r="CX32" s="948"/>
      <c r="CY32" s="948"/>
      <c r="CZ32" s="948"/>
      <c r="DA32" s="948"/>
      <c r="DB32" s="948" t="s">
        <v>4914</v>
      </c>
      <c r="DC32" s="948"/>
      <c r="DD32" s="948"/>
      <c r="DE32" s="948"/>
      <c r="DF32" s="948"/>
      <c r="DG32" s="948"/>
      <c r="DH32" s="948" t="s">
        <v>4914</v>
      </c>
      <c r="DI32" s="948"/>
      <c r="DJ32" s="948"/>
      <c r="DK32" s="948"/>
      <c r="DL32" s="948"/>
      <c r="DM32" s="948"/>
      <c r="DN32" s="948" t="s">
        <v>4914</v>
      </c>
      <c r="DO32" s="948"/>
      <c r="DP32" s="948"/>
      <c r="DQ32" s="948"/>
      <c r="DR32" s="948"/>
      <c r="DS32" s="948"/>
      <c r="DT32" s="948" t="s">
        <v>4914</v>
      </c>
      <c r="DU32" s="948"/>
      <c r="DV32" s="948"/>
      <c r="DW32" s="948"/>
      <c r="DX32" s="948"/>
      <c r="DY32" s="948"/>
      <c r="DZ32" s="948" t="s">
        <v>4914</v>
      </c>
      <c r="EA32" s="948"/>
      <c r="EB32" s="948"/>
      <c r="EC32" s="948"/>
      <c r="ED32" s="948"/>
      <c r="EE32" s="948"/>
      <c r="EF32" s="948" t="s">
        <v>4914</v>
      </c>
      <c r="EG32" s="948"/>
      <c r="EH32" s="948"/>
      <c r="EI32" s="948"/>
      <c r="EJ32" s="948"/>
      <c r="EK32" s="948"/>
      <c r="EL32" s="948" t="s">
        <v>4914</v>
      </c>
      <c r="EM32" s="948"/>
      <c r="EN32" s="948"/>
      <c r="EO32" s="948"/>
      <c r="EP32" s="948"/>
      <c r="EQ32" s="948"/>
      <c r="ER32" s="948" t="s">
        <v>4914</v>
      </c>
      <c r="ES32" s="948"/>
      <c r="ET32" s="948"/>
      <c r="EU32" s="948"/>
      <c r="EV32" s="948"/>
      <c r="EW32" s="948"/>
      <c r="EX32" s="948" t="s">
        <v>4914</v>
      </c>
      <c r="EY32" s="948"/>
      <c r="EZ32" s="948"/>
      <c r="FA32" s="948"/>
      <c r="FB32" s="948"/>
      <c r="FC32" s="948"/>
      <c r="FD32" s="948" t="s">
        <v>4914</v>
      </c>
      <c r="FE32" s="948"/>
      <c r="FF32" s="948"/>
      <c r="FG32" s="948"/>
      <c r="FH32" s="948"/>
      <c r="FI32" s="948"/>
      <c r="FJ32" s="948" t="s">
        <v>4914</v>
      </c>
      <c r="FK32" s="948"/>
      <c r="FL32" s="948"/>
      <c r="FM32" s="948"/>
      <c r="FN32" s="948"/>
      <c r="FO32" s="948"/>
      <c r="FP32" s="948" t="s">
        <v>4914</v>
      </c>
      <c r="FQ32" s="948"/>
      <c r="FR32" s="948"/>
      <c r="FS32" s="948"/>
      <c r="FT32" s="948"/>
      <c r="FU32" s="948"/>
      <c r="FV32" s="948" t="s">
        <v>4914</v>
      </c>
      <c r="FW32" s="948"/>
      <c r="FX32" s="948"/>
      <c r="FY32" s="948"/>
      <c r="FZ32" s="948"/>
      <c r="GA32" s="948"/>
      <c r="GB32" s="948" t="s">
        <v>4914</v>
      </c>
      <c r="GC32" s="948"/>
      <c r="GD32" s="948"/>
      <c r="GE32" s="948"/>
      <c r="GF32" s="948"/>
      <c r="GG32" s="948"/>
      <c r="GH32" s="948" t="s">
        <v>4914</v>
      </c>
      <c r="GI32" s="948"/>
      <c r="GJ32" s="948"/>
      <c r="GK32" s="948"/>
      <c r="GL32" s="948"/>
      <c r="GM32" s="948"/>
      <c r="GN32" s="948" t="s">
        <v>4914</v>
      </c>
      <c r="GO32" s="948"/>
      <c r="GP32" s="948"/>
      <c r="GQ32" s="948"/>
      <c r="GR32" s="948"/>
      <c r="GS32" s="948"/>
      <c r="GT32" s="948" t="s">
        <v>4914</v>
      </c>
      <c r="GU32" s="948"/>
      <c r="GV32" s="948"/>
      <c r="GW32" s="948"/>
      <c r="GX32" s="948"/>
      <c r="GY32" s="948"/>
      <c r="GZ32" s="948" t="s">
        <v>4914</v>
      </c>
      <c r="HA32" s="948"/>
      <c r="HB32" s="948"/>
      <c r="HC32" s="948"/>
      <c r="HD32" s="948"/>
      <c r="HE32" s="948"/>
      <c r="HF32" s="948" t="s">
        <v>4914</v>
      </c>
      <c r="HG32" s="948"/>
      <c r="HH32" s="948"/>
      <c r="HI32" s="948"/>
      <c r="HJ32" s="948"/>
      <c r="HK32" s="948"/>
      <c r="HL32" s="948" t="s">
        <v>4914</v>
      </c>
      <c r="HM32" s="948"/>
      <c r="HN32" s="948"/>
      <c r="HO32" s="948"/>
      <c r="HP32" s="948"/>
      <c r="HQ32" s="948"/>
      <c r="HR32" s="948" t="s">
        <v>4914</v>
      </c>
      <c r="HS32" s="948"/>
      <c r="HT32" s="948"/>
      <c r="HU32" s="948"/>
      <c r="HV32" s="948"/>
      <c r="HW32" s="948"/>
      <c r="HX32" s="948" t="s">
        <v>4914</v>
      </c>
      <c r="HY32" s="948"/>
      <c r="HZ32" s="948"/>
      <c r="IA32" s="948"/>
      <c r="IB32" s="948"/>
      <c r="IC32" s="948"/>
      <c r="ID32" s="948" t="s">
        <v>4914</v>
      </c>
      <c r="IE32" s="948"/>
      <c r="IF32" s="948"/>
      <c r="IG32" s="948"/>
      <c r="IH32" s="948"/>
      <c r="II32" s="948"/>
      <c r="IJ32" s="948" t="s">
        <v>4914</v>
      </c>
      <c r="IK32" s="948"/>
      <c r="IL32" s="948"/>
      <c r="IM32" s="948"/>
      <c r="IN32" s="948"/>
      <c r="IO32" s="948"/>
      <c r="IP32" s="948" t="s">
        <v>4914</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4641</v>
      </c>
      <c r="W33" s="948"/>
      <c r="X33" s="948"/>
      <c r="Y33" s="948"/>
      <c r="Z33" s="948"/>
      <c r="AA33" s="948"/>
      <c r="AB33" s="948" t="s">
        <v>4641</v>
      </c>
      <c r="AC33" s="948"/>
      <c r="AD33" s="948"/>
      <c r="AE33" s="948"/>
      <c r="AF33" s="948"/>
      <c r="AG33" s="948"/>
      <c r="AH33" s="948" t="s">
        <v>4641</v>
      </c>
      <c r="AI33" s="948"/>
      <c r="AJ33" s="948"/>
      <c r="AK33" s="948"/>
      <c r="AL33" s="948"/>
      <c r="AM33" s="948"/>
      <c r="AN33" s="948" t="s">
        <v>4641</v>
      </c>
      <c r="AO33" s="948"/>
      <c r="AP33" s="948"/>
      <c r="AQ33" s="948"/>
      <c r="AR33" s="948"/>
      <c r="AS33" s="948"/>
      <c r="AT33" s="948" t="s">
        <v>4641</v>
      </c>
      <c r="AU33" s="948"/>
      <c r="AV33" s="948"/>
      <c r="AW33" s="948"/>
      <c r="AX33" s="948"/>
      <c r="AY33" s="948"/>
      <c r="AZ33" s="948" t="s">
        <v>4641</v>
      </c>
      <c r="BA33" s="948"/>
      <c r="BB33" s="948"/>
      <c r="BC33" s="948"/>
      <c r="BD33" s="948"/>
      <c r="BE33" s="948"/>
      <c r="BF33" s="948" t="s">
        <v>4641</v>
      </c>
      <c r="BG33" s="948"/>
      <c r="BH33" s="948"/>
      <c r="BI33" s="948"/>
      <c r="BJ33" s="948"/>
      <c r="BK33" s="948"/>
      <c r="BL33" s="948" t="s">
        <v>4641</v>
      </c>
      <c r="BM33" s="948"/>
      <c r="BN33" s="948"/>
      <c r="BO33" s="948"/>
      <c r="BP33" s="948"/>
      <c r="BQ33" s="948"/>
      <c r="BR33" s="948" t="s">
        <v>4641</v>
      </c>
      <c r="BS33" s="948"/>
      <c r="BT33" s="948"/>
      <c r="BU33" s="948"/>
      <c r="BV33" s="948"/>
      <c r="BW33" s="948"/>
      <c r="BX33" s="948" t="s">
        <v>4641</v>
      </c>
      <c r="BY33" s="948"/>
      <c r="BZ33" s="948"/>
      <c r="CA33" s="948"/>
      <c r="CB33" s="948"/>
      <c r="CC33" s="948"/>
      <c r="CD33" s="948" t="s">
        <v>4641</v>
      </c>
      <c r="CE33" s="948"/>
      <c r="CF33" s="948"/>
      <c r="CG33" s="948"/>
      <c r="CH33" s="948"/>
      <c r="CI33" s="948"/>
      <c r="CJ33" s="948" t="s">
        <v>4641</v>
      </c>
      <c r="CK33" s="948"/>
      <c r="CL33" s="948"/>
      <c r="CM33" s="948"/>
      <c r="CN33" s="948"/>
      <c r="CO33" s="948"/>
      <c r="CP33" s="948" t="s">
        <v>4641</v>
      </c>
      <c r="CQ33" s="948"/>
      <c r="CR33" s="948"/>
      <c r="CS33" s="948"/>
      <c r="CT33" s="948"/>
      <c r="CU33" s="948"/>
      <c r="CV33" s="948" t="s">
        <v>4641</v>
      </c>
      <c r="CW33" s="948"/>
      <c r="CX33" s="948"/>
      <c r="CY33" s="948"/>
      <c r="CZ33" s="948"/>
      <c r="DA33" s="948"/>
      <c r="DB33" s="948" t="s">
        <v>4641</v>
      </c>
      <c r="DC33" s="948"/>
      <c r="DD33" s="948"/>
      <c r="DE33" s="948"/>
      <c r="DF33" s="948"/>
      <c r="DG33" s="948"/>
      <c r="DH33" s="948" t="s">
        <v>4641</v>
      </c>
      <c r="DI33" s="948"/>
      <c r="DJ33" s="948"/>
      <c r="DK33" s="948"/>
      <c r="DL33" s="948"/>
      <c r="DM33" s="948"/>
      <c r="DN33" s="948" t="s">
        <v>4641</v>
      </c>
      <c r="DO33" s="948"/>
      <c r="DP33" s="948"/>
      <c r="DQ33" s="948"/>
      <c r="DR33" s="948"/>
      <c r="DS33" s="948"/>
      <c r="DT33" s="948" t="s">
        <v>4641</v>
      </c>
      <c r="DU33" s="948"/>
      <c r="DV33" s="948"/>
      <c r="DW33" s="948"/>
      <c r="DX33" s="948"/>
      <c r="DY33" s="948"/>
      <c r="DZ33" s="948" t="s">
        <v>4641</v>
      </c>
      <c r="EA33" s="948"/>
      <c r="EB33" s="948"/>
      <c r="EC33" s="948"/>
      <c r="ED33" s="948"/>
      <c r="EE33" s="948"/>
      <c r="EF33" s="948" t="s">
        <v>4641</v>
      </c>
      <c r="EG33" s="948"/>
      <c r="EH33" s="948"/>
      <c r="EI33" s="948"/>
      <c r="EJ33" s="948"/>
      <c r="EK33" s="948"/>
      <c r="EL33" s="948" t="s">
        <v>4641</v>
      </c>
      <c r="EM33" s="948"/>
      <c r="EN33" s="948"/>
      <c r="EO33" s="948"/>
      <c r="EP33" s="948"/>
      <c r="EQ33" s="948"/>
      <c r="ER33" s="948" t="s">
        <v>4641</v>
      </c>
      <c r="ES33" s="948"/>
      <c r="ET33" s="948"/>
      <c r="EU33" s="948"/>
      <c r="EV33" s="948"/>
      <c r="EW33" s="948"/>
      <c r="EX33" s="948" t="s">
        <v>4641</v>
      </c>
      <c r="EY33" s="948"/>
      <c r="EZ33" s="948"/>
      <c r="FA33" s="948"/>
      <c r="FB33" s="948"/>
      <c r="FC33" s="948"/>
      <c r="FD33" s="948" t="s">
        <v>4641</v>
      </c>
      <c r="FE33" s="948"/>
      <c r="FF33" s="948"/>
      <c r="FG33" s="948"/>
      <c r="FH33" s="948"/>
      <c r="FI33" s="948"/>
      <c r="FJ33" s="948" t="s">
        <v>4641</v>
      </c>
      <c r="FK33" s="948"/>
      <c r="FL33" s="948"/>
      <c r="FM33" s="948"/>
      <c r="FN33" s="948"/>
      <c r="FO33" s="948"/>
      <c r="FP33" s="948" t="s">
        <v>4641</v>
      </c>
      <c r="FQ33" s="948"/>
      <c r="FR33" s="948"/>
      <c r="FS33" s="948"/>
      <c r="FT33" s="948"/>
      <c r="FU33" s="948"/>
      <c r="FV33" s="948" t="s">
        <v>4641</v>
      </c>
      <c r="FW33" s="948"/>
      <c r="FX33" s="948"/>
      <c r="FY33" s="948"/>
      <c r="FZ33" s="948"/>
      <c r="GA33" s="948"/>
      <c r="GB33" s="948" t="s">
        <v>4641</v>
      </c>
      <c r="GC33" s="948"/>
      <c r="GD33" s="948"/>
      <c r="GE33" s="948"/>
      <c r="GF33" s="948"/>
      <c r="GG33" s="948"/>
      <c r="GH33" s="948" t="s">
        <v>4641</v>
      </c>
      <c r="GI33" s="948"/>
      <c r="GJ33" s="948"/>
      <c r="GK33" s="948"/>
      <c r="GL33" s="948"/>
      <c r="GM33" s="948"/>
      <c r="GN33" s="948" t="s">
        <v>4641</v>
      </c>
      <c r="GO33" s="948"/>
      <c r="GP33" s="948"/>
      <c r="GQ33" s="948"/>
      <c r="GR33" s="948"/>
      <c r="GS33" s="948"/>
      <c r="GT33" s="948" t="s">
        <v>4641</v>
      </c>
      <c r="GU33" s="948"/>
      <c r="GV33" s="948"/>
      <c r="GW33" s="948"/>
      <c r="GX33" s="948"/>
      <c r="GY33" s="948"/>
      <c r="GZ33" s="948" t="s">
        <v>4641</v>
      </c>
      <c r="HA33" s="948"/>
      <c r="HB33" s="948"/>
      <c r="HC33" s="948"/>
      <c r="HD33" s="948"/>
      <c r="HE33" s="948"/>
      <c r="HF33" s="948" t="s">
        <v>4641</v>
      </c>
      <c r="HG33" s="948"/>
      <c r="HH33" s="948"/>
      <c r="HI33" s="948"/>
      <c r="HJ33" s="948"/>
      <c r="HK33" s="948"/>
      <c r="HL33" s="948" t="s">
        <v>4641</v>
      </c>
      <c r="HM33" s="948"/>
      <c r="HN33" s="948"/>
      <c r="HO33" s="948"/>
      <c r="HP33" s="948"/>
      <c r="HQ33" s="948"/>
      <c r="HR33" s="948" t="s">
        <v>4641</v>
      </c>
      <c r="HS33" s="948"/>
      <c r="HT33" s="948"/>
      <c r="HU33" s="948"/>
      <c r="HV33" s="948"/>
      <c r="HW33" s="948"/>
      <c r="HX33" s="948" t="s">
        <v>4641</v>
      </c>
      <c r="HY33" s="948"/>
      <c r="HZ33" s="948"/>
      <c r="IA33" s="948"/>
      <c r="IB33" s="948"/>
      <c r="IC33" s="948"/>
      <c r="ID33" s="948" t="s">
        <v>4641</v>
      </c>
      <c r="IE33" s="948"/>
      <c r="IF33" s="948"/>
      <c r="IG33" s="948"/>
      <c r="IH33" s="948"/>
      <c r="II33" s="948"/>
      <c r="IJ33" s="948" t="s">
        <v>4641</v>
      </c>
      <c r="IK33" s="948"/>
      <c r="IL33" s="948"/>
      <c r="IM33" s="948"/>
      <c r="IN33" s="948"/>
      <c r="IO33" s="948"/>
      <c r="IP33" s="948" t="s">
        <v>4641</v>
      </c>
      <c r="IQ33" s="948"/>
      <c r="IR33" s="948"/>
      <c r="IS33" s="948"/>
      <c r="IT33" s="948"/>
      <c r="IU33" s="948"/>
      <c r="IV33" s="1" t="s">
        <v>4641</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3">
    <mergeCell ref="FV31:GA31"/>
    <mergeCell ref="GT31:GY31"/>
    <mergeCell ref="GN31:GS31"/>
    <mergeCell ref="GH31:GM31"/>
    <mergeCell ref="GB31:GG31"/>
    <mergeCell ref="IP32:IS32"/>
    <mergeCell ref="ID32:II32"/>
    <mergeCell ref="IJ32:IO32"/>
    <mergeCell ref="IP31:IS31"/>
    <mergeCell ref="HF31:HK31"/>
    <mergeCell ref="GZ31:HE31"/>
    <mergeCell ref="HX31:IC31"/>
    <mergeCell ref="IJ31:IO31"/>
    <mergeCell ref="HR32:HW32"/>
    <mergeCell ref="HF32:HK32"/>
    <mergeCell ref="HR31:HW31"/>
    <mergeCell ref="HL31:HQ31"/>
    <mergeCell ref="ID31:II31"/>
    <mergeCell ref="HL32:HQ32"/>
    <mergeCell ref="BX31:CC31"/>
    <mergeCell ref="BR33:BW33"/>
    <mergeCell ref="DB33:DG33"/>
    <mergeCell ref="AZ33:BE33"/>
    <mergeCell ref="CD32:CI32"/>
    <mergeCell ref="AZ32:BE32"/>
    <mergeCell ref="BF32:BK32"/>
    <mergeCell ref="BF31:BK31"/>
    <mergeCell ref="AH31:AM31"/>
    <mergeCell ref="AN31:AS31"/>
    <mergeCell ref="AT31:AY31"/>
    <mergeCell ref="AZ31:BE31"/>
    <mergeCell ref="C1:G1"/>
    <mergeCell ref="J31:O31"/>
    <mergeCell ref="P31:U31"/>
    <mergeCell ref="V31:AA31"/>
    <mergeCell ref="AB31:AG31"/>
    <mergeCell ref="CP31:CU31"/>
    <mergeCell ref="CJ31:CO31"/>
    <mergeCell ref="FP32:FU32"/>
    <mergeCell ref="FJ32:FO32"/>
    <mergeCell ref="DB32:DG32"/>
    <mergeCell ref="DN31:DS31"/>
    <mergeCell ref="FD32:FI32"/>
    <mergeCell ref="FJ31:FO31"/>
    <mergeCell ref="EX31:FC31"/>
    <mergeCell ref="ER31:EW31"/>
    <mergeCell ref="EL31:EQ31"/>
    <mergeCell ref="BX32:CC32"/>
    <mergeCell ref="BL31:BQ31"/>
    <mergeCell ref="BR31:BW31"/>
    <mergeCell ref="DT33:DY33"/>
    <mergeCell ref="DT31:DY31"/>
    <mergeCell ref="DH31:DM31"/>
    <mergeCell ref="CD31:CI31"/>
    <mergeCell ref="BL32:BQ32"/>
    <mergeCell ref="CV33:DA33"/>
    <mergeCell ref="CP32:CU32"/>
    <mergeCell ref="BR32:BW32"/>
    <mergeCell ref="EF32:EK32"/>
    <mergeCell ref="DZ33:EE33"/>
    <mergeCell ref="EL32:EQ32"/>
    <mergeCell ref="DH33:DM33"/>
    <mergeCell ref="DH32:DM32"/>
    <mergeCell ref="CV32:DA32"/>
    <mergeCell ref="HF33:HK33"/>
    <mergeCell ref="FJ33:FO33"/>
    <mergeCell ref="ID33:II33"/>
    <mergeCell ref="GZ33:HE33"/>
    <mergeCell ref="CV31:DA31"/>
    <mergeCell ref="DB31:DG31"/>
    <mergeCell ref="DZ31:EE31"/>
    <mergeCell ref="FD31:FI31"/>
    <mergeCell ref="FP31:FU31"/>
    <mergeCell ref="EF31:EK31"/>
    <mergeCell ref="J32:O32"/>
    <mergeCell ref="P32:U32"/>
    <mergeCell ref="V32:AA32"/>
    <mergeCell ref="AB32:AG32"/>
    <mergeCell ref="IP33:IU33"/>
    <mergeCell ref="FD33:FI33"/>
    <mergeCell ref="IJ33:IO33"/>
    <mergeCell ref="HL33:HQ33"/>
    <mergeCell ref="FV33:GA33"/>
    <mergeCell ref="FP33:FU33"/>
    <mergeCell ref="BX33:CC33"/>
    <mergeCell ref="CD33:CI33"/>
    <mergeCell ref="AN32:AS32"/>
    <mergeCell ref="AH32:AM32"/>
    <mergeCell ref="P33:U33"/>
    <mergeCell ref="V33:AA33"/>
    <mergeCell ref="AB33:AG33"/>
    <mergeCell ref="AH33:AM33"/>
    <mergeCell ref="AT32:AY32"/>
    <mergeCell ref="DT32:DY32"/>
    <mergeCell ref="DZ32:EE32"/>
    <mergeCell ref="BF33:BK33"/>
    <mergeCell ref="AN33:AS33"/>
    <mergeCell ref="EX32:FC32"/>
    <mergeCell ref="EF33:EK33"/>
    <mergeCell ref="DN33:DS33"/>
    <mergeCell ref="ER33:EW33"/>
    <mergeCell ref="EX33:FC33"/>
    <mergeCell ref="AT33:AY33"/>
    <mergeCell ref="FV32:GA32"/>
    <mergeCell ref="GT32:GY32"/>
    <mergeCell ref="CP33:CU33"/>
    <mergeCell ref="CJ33:CO33"/>
    <mergeCell ref="BL33:BQ33"/>
    <mergeCell ref="EL33:EQ33"/>
    <mergeCell ref="GH32:GM32"/>
    <mergeCell ref="DN32:DS32"/>
    <mergeCell ref="ER32:EW32"/>
    <mergeCell ref="CJ32:CO32"/>
    <mergeCell ref="HX33:IC33"/>
    <mergeCell ref="HR33:HW33"/>
    <mergeCell ref="GB33:GG33"/>
    <mergeCell ref="HX32:IC32"/>
    <mergeCell ref="GT33:GY33"/>
    <mergeCell ref="GN33:GS33"/>
    <mergeCell ref="GH33:GM33"/>
    <mergeCell ref="GZ32:HE32"/>
    <mergeCell ref="GB32:GG32"/>
    <mergeCell ref="GN32:GS3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zoomScale="125" workbookViewId="0">
      <selection activeCell="E34" sqref="E3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392</v>
      </c>
      <c r="G2" s="22"/>
    </row>
    <row r="3" spans="1:8">
      <c r="A3" s="267" t="s">
        <v>549</v>
      </c>
      <c r="G3" s="31">
        <v>40584</v>
      </c>
    </row>
    <row r="4" spans="1:8">
      <c r="A4" s="267" t="s">
        <v>756</v>
      </c>
      <c r="G4" s="24" t="s">
        <v>5611</v>
      </c>
    </row>
    <row r="5" spans="1:8">
      <c r="A5" s="267" t="s">
        <v>1918</v>
      </c>
    </row>
    <row r="6" spans="1:8">
      <c r="C6" s="49" t="s">
        <v>147</v>
      </c>
      <c r="D6" s="173"/>
      <c r="E6" s="173"/>
      <c r="F6" s="248"/>
      <c r="G6" s="46"/>
      <c r="H6" s="199"/>
    </row>
    <row r="7" spans="1:8">
      <c r="C7" s="47"/>
      <c r="D7" s="174"/>
      <c r="E7" s="174"/>
      <c r="F7" s="249"/>
      <c r="G7" s="48"/>
      <c r="H7" s="199"/>
    </row>
    <row r="8" spans="1:8">
      <c r="A8" s="267" t="s">
        <v>1347</v>
      </c>
      <c r="C8" s="269" t="s">
        <v>840</v>
      </c>
      <c r="D8" s="174" t="s">
        <v>4735</v>
      </c>
      <c r="E8" s="199"/>
      <c r="F8" s="174"/>
      <c r="G8" s="270"/>
      <c r="H8" s="199"/>
    </row>
    <row r="9" spans="1:8">
      <c r="A9" s="267" t="s">
        <v>5053</v>
      </c>
      <c r="C9" s="269" t="s">
        <v>859</v>
      </c>
      <c r="D9" s="174" t="s">
        <v>5023</v>
      </c>
      <c r="E9" s="174"/>
      <c r="F9" s="249"/>
      <c r="G9" s="270"/>
      <c r="H9" s="199"/>
    </row>
    <row r="10" spans="1:8">
      <c r="A10" s="267" t="s">
        <v>5024</v>
      </c>
      <c r="C10" s="269" t="s">
        <v>552</v>
      </c>
      <c r="D10" s="174" t="s">
        <v>4917</v>
      </c>
      <c r="E10" s="174"/>
      <c r="F10" s="249"/>
      <c r="G10" s="270"/>
      <c r="H10" s="199"/>
    </row>
    <row r="11" spans="1:8">
      <c r="A11" s="267" t="s">
        <v>4997</v>
      </c>
      <c r="C11" s="47"/>
      <c r="D11" s="199"/>
      <c r="E11" s="199"/>
      <c r="F11" s="273"/>
      <c r="G11" s="270"/>
      <c r="H11" s="199"/>
    </row>
    <row r="12" spans="1:8">
      <c r="A12" s="267" t="s">
        <v>4998</v>
      </c>
      <c r="C12" s="47" t="s">
        <v>1104</v>
      </c>
      <c r="D12" s="174"/>
      <c r="E12" s="174"/>
      <c r="F12" s="249"/>
      <c r="G12" s="270"/>
      <c r="H12" s="199"/>
    </row>
    <row r="13" spans="1:8">
      <c r="A13" s="271"/>
      <c r="C13" s="47" t="s">
        <v>2550</v>
      </c>
      <c r="D13" s="199"/>
      <c r="E13" s="199"/>
      <c r="F13" s="273"/>
      <c r="G13" s="270"/>
      <c r="H13" s="199"/>
    </row>
    <row r="14" spans="1:8">
      <c r="A14" s="274"/>
      <c r="C14" s="47" t="s">
        <v>1220</v>
      </c>
      <c r="D14" s="199"/>
      <c r="E14" s="199"/>
      <c r="F14" s="273"/>
      <c r="G14" s="275"/>
      <c r="H14" s="199"/>
    </row>
    <row r="15" spans="1:8">
      <c r="A15" s="274" t="s">
        <v>1230</v>
      </c>
      <c r="C15" s="47" t="s">
        <v>717</v>
      </c>
      <c r="D15" s="199"/>
      <c r="E15" s="199"/>
      <c r="F15" s="273"/>
      <c r="G15" s="270"/>
      <c r="H15" s="199"/>
    </row>
    <row r="16" spans="1:8">
      <c r="A16" s="267" t="s">
        <v>5103</v>
      </c>
      <c r="C16" s="709" t="s">
        <v>1572</v>
      </c>
      <c r="D16" s="199"/>
      <c r="E16" s="199"/>
      <c r="F16" s="273"/>
      <c r="G16" s="270"/>
      <c r="H16" s="199"/>
    </row>
    <row r="17" spans="1:8">
      <c r="C17" s="272" t="s">
        <v>4890</v>
      </c>
      <c r="D17" s="199"/>
      <c r="E17" s="199"/>
      <c r="F17" s="273"/>
      <c r="G17" s="270"/>
      <c r="H17" s="199"/>
    </row>
    <row r="18" spans="1:8">
      <c r="C18" s="272"/>
      <c r="D18" s="199"/>
      <c r="E18" s="199"/>
      <c r="F18" s="273"/>
      <c r="G18" s="270"/>
      <c r="H18" s="199"/>
    </row>
    <row r="19" spans="1:8">
      <c r="A19" s="267" t="s">
        <v>1967</v>
      </c>
      <c r="C19" s="272"/>
      <c r="D19" s="259"/>
      <c r="E19" s="259"/>
      <c r="F19" s="259"/>
      <c r="G19" s="710"/>
    </row>
    <row r="20" spans="1:8">
      <c r="A20" s="274" t="s">
        <v>1231</v>
      </c>
      <c r="C20" s="709"/>
      <c r="D20" s="711"/>
      <c r="E20" s="711"/>
      <c r="F20" s="249"/>
      <c r="G20" s="270"/>
    </row>
    <row r="21" spans="1:8">
      <c r="A21" s="706"/>
      <c r="C21" s="712" t="s">
        <v>4363</v>
      </c>
      <c r="D21" s="713"/>
      <c r="E21" s="713"/>
      <c r="F21" s="714"/>
      <c r="G21" s="279"/>
    </row>
    <row r="22" spans="1:8" s="286" customFormat="1" ht="16" customHeight="1">
      <c r="A22" s="282"/>
      <c r="B22" s="18"/>
      <c r="C22" s="8"/>
      <c r="D22" s="8"/>
      <c r="E22" s="8"/>
      <c r="F22" s="283"/>
      <c r="G22" s="284"/>
      <c r="H22" s="285"/>
    </row>
    <row r="23" spans="1:8" ht="29" customHeight="1">
      <c r="A23" s="287" t="s">
        <v>1283</v>
      </c>
      <c r="B23" s="30" t="s">
        <v>2125</v>
      </c>
      <c r="C23" s="30" t="s">
        <v>1291</v>
      </c>
      <c r="D23" s="513" t="s">
        <v>1926</v>
      </c>
      <c r="E23" s="30" t="s">
        <v>1738</v>
      </c>
      <c r="F23" s="253" t="s">
        <v>1739</v>
      </c>
      <c r="G23" s="30" t="s">
        <v>1740</v>
      </c>
      <c r="H23" s="13"/>
    </row>
    <row r="24" spans="1:8">
      <c r="A24" s="288">
        <v>40595</v>
      </c>
      <c r="B24" s="289" t="s">
        <v>2615</v>
      </c>
      <c r="C24" s="290">
        <v>215</v>
      </c>
      <c r="D24" s="291">
        <v>6</v>
      </c>
      <c r="E24" s="290">
        <f>C24*D24</f>
        <v>1290</v>
      </c>
      <c r="F24" s="233">
        <v>0.25</v>
      </c>
      <c r="G24" s="223">
        <f t="shared" ref="G24:G38" si="0">E24*(1-F24)</f>
        <v>967.5</v>
      </c>
      <c r="H24" s="13"/>
    </row>
    <row r="25" spans="1:8">
      <c r="A25" s="23"/>
      <c r="B25" s="289" t="s">
        <v>1513</v>
      </c>
      <c r="C25" s="715"/>
      <c r="D25" s="291"/>
      <c r="E25" s="290"/>
      <c r="F25" s="292"/>
      <c r="G25" s="223">
        <f t="shared" si="0"/>
        <v>0</v>
      </c>
      <c r="H25" s="178"/>
    </row>
    <row r="26" spans="1:8">
      <c r="A26" s="293"/>
      <c r="B26" s="294" t="s">
        <v>2049</v>
      </c>
      <c r="C26" s="290"/>
      <c r="D26" s="291"/>
      <c r="E26" s="290"/>
      <c r="F26" s="292"/>
      <c r="G26" s="223">
        <f t="shared" si="0"/>
        <v>0</v>
      </c>
      <c r="H26" s="178"/>
    </row>
    <row r="27" spans="1:8">
      <c r="A27" s="293"/>
      <c r="B27" s="294" t="s">
        <v>1204</v>
      </c>
      <c r="C27" s="290"/>
      <c r="D27" s="291"/>
      <c r="E27" s="290"/>
      <c r="F27" s="292"/>
      <c r="G27" s="223">
        <f t="shared" si="0"/>
        <v>0</v>
      </c>
      <c r="H27" s="178"/>
    </row>
    <row r="28" spans="1:8">
      <c r="A28" s="293"/>
      <c r="B28" s="294" t="s">
        <v>1916</v>
      </c>
      <c r="C28" s="715"/>
      <c r="D28" s="291"/>
      <c r="E28" s="290"/>
      <c r="F28" s="292"/>
      <c r="G28" s="223">
        <f t="shared" si="0"/>
        <v>0</v>
      </c>
      <c r="H28" s="178"/>
    </row>
    <row r="29" spans="1:8">
      <c r="A29" s="293"/>
      <c r="B29" s="294" t="s">
        <v>1273</v>
      </c>
      <c r="C29" s="290"/>
      <c r="D29" s="291"/>
      <c r="E29" s="290"/>
      <c r="F29" s="292"/>
      <c r="G29" s="223">
        <f t="shared" si="0"/>
        <v>0</v>
      </c>
      <c r="H29" s="178"/>
    </row>
    <row r="30" spans="1:8">
      <c r="A30" s="293"/>
      <c r="B30" s="294" t="s">
        <v>855</v>
      </c>
      <c r="C30" s="290"/>
      <c r="D30" s="291"/>
      <c r="E30" s="290"/>
      <c r="F30" s="292"/>
      <c r="G30" s="223">
        <f t="shared" si="0"/>
        <v>0</v>
      </c>
      <c r="H30" s="178"/>
    </row>
    <row r="31" spans="1:8">
      <c r="A31" s="293"/>
      <c r="B31" s="294" t="s">
        <v>3902</v>
      </c>
      <c r="C31" s="295">
        <v>75</v>
      </c>
      <c r="D31" s="296">
        <v>2</v>
      </c>
      <c r="E31" s="290">
        <f>C31*D31</f>
        <v>150</v>
      </c>
      <c r="F31" s="297"/>
      <c r="G31" s="223">
        <f t="shared" si="0"/>
        <v>150</v>
      </c>
      <c r="H31" s="178"/>
    </row>
    <row r="32" spans="1:8">
      <c r="A32" s="293"/>
      <c r="B32" s="294" t="s">
        <v>4430</v>
      </c>
      <c r="C32" s="290">
        <v>35</v>
      </c>
      <c r="D32" s="291">
        <v>8</v>
      </c>
      <c r="E32" s="290">
        <f>C32*D32</f>
        <v>280</v>
      </c>
      <c r="F32" s="292"/>
      <c r="G32" s="223">
        <f t="shared" si="0"/>
        <v>280</v>
      </c>
      <c r="H32" s="13"/>
    </row>
    <row r="33" spans="1:256">
      <c r="A33" s="293"/>
      <c r="B33" s="294" t="s">
        <v>1100</v>
      </c>
      <c r="C33" s="290">
        <v>350</v>
      </c>
      <c r="D33" s="296" t="s">
        <v>638</v>
      </c>
      <c r="E33" s="290">
        <v>350</v>
      </c>
      <c r="F33" s="297"/>
      <c r="G33" s="223">
        <f t="shared" si="0"/>
        <v>350</v>
      </c>
      <c r="H33" s="13"/>
    </row>
    <row r="34" spans="1:256">
      <c r="A34" s="293"/>
      <c r="B34" s="294" t="s">
        <v>283</v>
      </c>
      <c r="C34" s="290">
        <v>100</v>
      </c>
      <c r="D34" s="296" t="s">
        <v>638</v>
      </c>
      <c r="E34" s="290">
        <v>100</v>
      </c>
      <c r="F34" s="297"/>
      <c r="G34" s="223">
        <f t="shared" si="0"/>
        <v>100</v>
      </c>
      <c r="H34" s="13"/>
    </row>
    <row r="35" spans="1:256">
      <c r="A35" s="293"/>
      <c r="B35" s="294" t="s">
        <v>2174</v>
      </c>
      <c r="C35" s="352"/>
      <c r="D35" s="291"/>
      <c r="E35" s="290"/>
      <c r="F35" s="297"/>
      <c r="G35" s="223">
        <f t="shared" si="0"/>
        <v>0</v>
      </c>
      <c r="H35" s="13"/>
    </row>
    <row r="36" spans="1:256">
      <c r="A36" s="293"/>
      <c r="B36" s="294" t="s">
        <v>2012</v>
      </c>
      <c r="C36" s="352">
        <v>15</v>
      </c>
      <c r="D36" s="291">
        <v>2</v>
      </c>
      <c r="E36" s="290">
        <f>C36*D36</f>
        <v>30</v>
      </c>
      <c r="F36" s="292"/>
      <c r="G36" s="223">
        <f t="shared" si="0"/>
        <v>30</v>
      </c>
      <c r="H36" s="13"/>
    </row>
    <row r="37" spans="1:256">
      <c r="A37" s="293"/>
      <c r="B37" s="457" t="s">
        <v>1987</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445</v>
      </c>
      <c r="C39" s="304"/>
      <c r="D39" s="304"/>
      <c r="E39" s="226">
        <f>SUM(E24:E38)</f>
        <v>2200</v>
      </c>
      <c r="F39" s="226"/>
      <c r="G39" s="226">
        <f>SUM(G24:G38)</f>
        <v>1877.5</v>
      </c>
      <c r="H39" s="307"/>
    </row>
    <row r="41" spans="1:256">
      <c r="C41" s="309" t="s">
        <v>1471</v>
      </c>
      <c r="D41" s="310">
        <f>G39/2</f>
        <v>938.75</v>
      </c>
      <c r="E41" s="310"/>
      <c r="F41" s="311"/>
    </row>
    <row r="43" spans="1:256">
      <c r="C43" s="1" t="s">
        <v>980</v>
      </c>
      <c r="D43" s="1"/>
      <c r="E43" s="1"/>
      <c r="F43" s="312"/>
      <c r="G43" s="1"/>
      <c r="H43" s="1"/>
      <c r="I43" s="1"/>
    </row>
    <row r="44" spans="1:256">
      <c r="C44" s="1" t="s">
        <v>1327</v>
      </c>
      <c r="D44" s="1"/>
      <c r="E44" s="1"/>
      <c r="F44" s="312"/>
      <c r="G44" s="1"/>
      <c r="H44" s="1"/>
      <c r="I44" s="1"/>
    </row>
    <row r="45" spans="1:256">
      <c r="C45" s="707" t="s">
        <v>496</v>
      </c>
      <c r="D45" s="707"/>
      <c r="E45" s="707"/>
      <c r="F45" s="708"/>
      <c r="G45" s="707"/>
      <c r="H45" s="707"/>
      <c r="I45" s="315"/>
      <c r="J45" s="948"/>
      <c r="K45" s="948"/>
      <c r="L45" s="948"/>
      <c r="M45" s="948"/>
      <c r="N45" s="948"/>
      <c r="O45" s="948"/>
      <c r="P45" s="948"/>
      <c r="Q45" s="948"/>
      <c r="R45" s="948"/>
      <c r="S45" s="948"/>
      <c r="T45" s="948"/>
      <c r="U45" s="948"/>
      <c r="V45" s="948" t="s">
        <v>980</v>
      </c>
      <c r="W45" s="948"/>
      <c r="X45" s="948"/>
      <c r="Y45" s="948"/>
      <c r="Z45" s="948"/>
      <c r="AA45" s="948"/>
      <c r="AB45" s="948" t="s">
        <v>980</v>
      </c>
      <c r="AC45" s="948"/>
      <c r="AD45" s="948"/>
      <c r="AE45" s="948"/>
      <c r="AF45" s="948"/>
      <c r="AG45" s="948"/>
      <c r="AH45" s="948" t="s">
        <v>980</v>
      </c>
      <c r="AI45" s="948"/>
      <c r="AJ45" s="948"/>
      <c r="AK45" s="948"/>
      <c r="AL45" s="948"/>
      <c r="AM45" s="948"/>
      <c r="AN45" s="948" t="s">
        <v>980</v>
      </c>
      <c r="AO45" s="948"/>
      <c r="AP45" s="948"/>
      <c r="AQ45" s="948"/>
      <c r="AR45" s="948"/>
      <c r="AS45" s="948"/>
      <c r="AT45" s="948" t="s">
        <v>980</v>
      </c>
      <c r="AU45" s="948"/>
      <c r="AV45" s="948"/>
      <c r="AW45" s="948"/>
      <c r="AX45" s="948"/>
      <c r="AY45" s="948"/>
      <c r="AZ45" s="948" t="s">
        <v>980</v>
      </c>
      <c r="BA45" s="948"/>
      <c r="BB45" s="948"/>
      <c r="BC45" s="948"/>
      <c r="BD45" s="948"/>
      <c r="BE45" s="948"/>
      <c r="BF45" s="948" t="s">
        <v>980</v>
      </c>
      <c r="BG45" s="948"/>
      <c r="BH45" s="948"/>
      <c r="BI45" s="948"/>
      <c r="BJ45" s="948"/>
      <c r="BK45" s="948"/>
      <c r="BL45" s="948" t="s">
        <v>980</v>
      </c>
      <c r="BM45" s="948"/>
      <c r="BN45" s="948"/>
      <c r="BO45" s="948"/>
      <c r="BP45" s="948"/>
      <c r="BQ45" s="948"/>
      <c r="BR45" s="948" t="s">
        <v>980</v>
      </c>
      <c r="BS45" s="948"/>
      <c r="BT45" s="948"/>
      <c r="BU45" s="948"/>
      <c r="BV45" s="948"/>
      <c r="BW45" s="948"/>
      <c r="BX45" s="948" t="s">
        <v>980</v>
      </c>
      <c r="BY45" s="948"/>
      <c r="BZ45" s="948"/>
      <c r="CA45" s="948"/>
      <c r="CB45" s="948"/>
      <c r="CC45" s="948"/>
      <c r="CD45" s="948" t="s">
        <v>980</v>
      </c>
      <c r="CE45" s="948"/>
      <c r="CF45" s="948"/>
      <c r="CG45" s="948"/>
      <c r="CH45" s="948"/>
      <c r="CI45" s="948"/>
      <c r="CJ45" s="948" t="s">
        <v>980</v>
      </c>
      <c r="CK45" s="948"/>
      <c r="CL45" s="948"/>
      <c r="CM45" s="948"/>
      <c r="CN45" s="948"/>
      <c r="CO45" s="948"/>
      <c r="CP45" s="948" t="s">
        <v>980</v>
      </c>
      <c r="CQ45" s="948"/>
      <c r="CR45" s="948"/>
      <c r="CS45" s="948"/>
      <c r="CT45" s="948"/>
      <c r="CU45" s="948"/>
      <c r="CV45" s="948" t="s">
        <v>980</v>
      </c>
      <c r="CW45" s="948"/>
      <c r="CX45" s="948"/>
      <c r="CY45" s="948"/>
      <c r="CZ45" s="948"/>
      <c r="DA45" s="948"/>
      <c r="DB45" s="948" t="s">
        <v>980</v>
      </c>
      <c r="DC45" s="948"/>
      <c r="DD45" s="948"/>
      <c r="DE45" s="948"/>
      <c r="DF45" s="948"/>
      <c r="DG45" s="948"/>
      <c r="DH45" s="948" t="s">
        <v>980</v>
      </c>
      <c r="DI45" s="948"/>
      <c r="DJ45" s="948"/>
      <c r="DK45" s="948"/>
      <c r="DL45" s="948"/>
      <c r="DM45" s="948"/>
      <c r="DN45" s="948" t="s">
        <v>980</v>
      </c>
      <c r="DO45" s="948"/>
      <c r="DP45" s="948"/>
      <c r="DQ45" s="948"/>
      <c r="DR45" s="948"/>
      <c r="DS45" s="948"/>
      <c r="DT45" s="948" t="s">
        <v>980</v>
      </c>
      <c r="DU45" s="948"/>
      <c r="DV45" s="948"/>
      <c r="DW45" s="948"/>
      <c r="DX45" s="948"/>
      <c r="DY45" s="948"/>
      <c r="DZ45" s="948" t="s">
        <v>980</v>
      </c>
      <c r="EA45" s="948"/>
      <c r="EB45" s="948"/>
      <c r="EC45" s="948"/>
      <c r="ED45" s="948"/>
      <c r="EE45" s="948"/>
      <c r="EF45" s="948" t="s">
        <v>980</v>
      </c>
      <c r="EG45" s="948"/>
      <c r="EH45" s="948"/>
      <c r="EI45" s="948"/>
      <c r="EJ45" s="948"/>
      <c r="EK45" s="948"/>
      <c r="EL45" s="948" t="s">
        <v>980</v>
      </c>
      <c r="EM45" s="948"/>
      <c r="EN45" s="948"/>
      <c r="EO45" s="948"/>
      <c r="EP45" s="948"/>
      <c r="EQ45" s="948"/>
      <c r="ER45" s="948" t="s">
        <v>980</v>
      </c>
      <c r="ES45" s="948"/>
      <c r="ET45" s="948"/>
      <c r="EU45" s="948"/>
      <c r="EV45" s="948"/>
      <c r="EW45" s="948"/>
      <c r="EX45" s="948" t="s">
        <v>980</v>
      </c>
      <c r="EY45" s="948"/>
      <c r="EZ45" s="948"/>
      <c r="FA45" s="948"/>
      <c r="FB45" s="948"/>
      <c r="FC45" s="948"/>
      <c r="FD45" s="948" t="s">
        <v>980</v>
      </c>
      <c r="FE45" s="948"/>
      <c r="FF45" s="948"/>
      <c r="FG45" s="948"/>
      <c r="FH45" s="948"/>
      <c r="FI45" s="948"/>
      <c r="FJ45" s="948" t="s">
        <v>980</v>
      </c>
      <c r="FK45" s="948"/>
      <c r="FL45" s="948"/>
      <c r="FM45" s="948"/>
      <c r="FN45" s="948"/>
      <c r="FO45" s="948"/>
      <c r="FP45" s="948" t="s">
        <v>980</v>
      </c>
      <c r="FQ45" s="948"/>
      <c r="FR45" s="948"/>
      <c r="FS45" s="948"/>
      <c r="FT45" s="948"/>
      <c r="FU45" s="948"/>
      <c r="FV45" s="948" t="s">
        <v>980</v>
      </c>
      <c r="FW45" s="948"/>
      <c r="FX45" s="948"/>
      <c r="FY45" s="948"/>
      <c r="FZ45" s="948"/>
      <c r="GA45" s="948"/>
      <c r="GB45" s="948" t="s">
        <v>980</v>
      </c>
      <c r="GC45" s="948"/>
      <c r="GD45" s="948"/>
      <c r="GE45" s="948"/>
      <c r="GF45" s="948"/>
      <c r="GG45" s="948"/>
      <c r="GH45" s="948" t="s">
        <v>980</v>
      </c>
      <c r="GI45" s="948"/>
      <c r="GJ45" s="948"/>
      <c r="GK45" s="948"/>
      <c r="GL45" s="948"/>
      <c r="GM45" s="948"/>
      <c r="GN45" s="948" t="s">
        <v>980</v>
      </c>
      <c r="GO45" s="948"/>
      <c r="GP45" s="948"/>
      <c r="GQ45" s="948"/>
      <c r="GR45" s="948"/>
      <c r="GS45" s="948"/>
      <c r="GT45" s="948" t="s">
        <v>980</v>
      </c>
      <c r="GU45" s="948"/>
      <c r="GV45" s="948"/>
      <c r="GW45" s="948"/>
      <c r="GX45" s="948"/>
      <c r="GY45" s="948"/>
      <c r="GZ45" s="948" t="s">
        <v>980</v>
      </c>
      <c r="HA45" s="948"/>
      <c r="HB45" s="948"/>
      <c r="HC45" s="948"/>
      <c r="HD45" s="948"/>
      <c r="HE45" s="948"/>
      <c r="HF45" s="948" t="s">
        <v>980</v>
      </c>
      <c r="HG45" s="948"/>
      <c r="HH45" s="948"/>
      <c r="HI45" s="948"/>
      <c r="HJ45" s="948"/>
      <c r="HK45" s="948"/>
      <c r="HL45" s="948" t="s">
        <v>980</v>
      </c>
      <c r="HM45" s="948"/>
      <c r="HN45" s="948"/>
      <c r="HO45" s="948"/>
      <c r="HP45" s="948"/>
      <c r="HQ45" s="948"/>
      <c r="HR45" s="948" t="s">
        <v>980</v>
      </c>
      <c r="HS45" s="948"/>
      <c r="HT45" s="948"/>
      <c r="HU45" s="948"/>
      <c r="HV45" s="948"/>
      <c r="HW45" s="948"/>
      <c r="HX45" s="948" t="s">
        <v>980</v>
      </c>
      <c r="HY45" s="948"/>
      <c r="HZ45" s="948"/>
      <c r="IA45" s="948"/>
      <c r="IB45" s="948"/>
      <c r="IC45" s="948"/>
      <c r="ID45" s="948" t="s">
        <v>980</v>
      </c>
      <c r="IE45" s="948"/>
      <c r="IF45" s="948"/>
      <c r="IG45" s="948"/>
      <c r="IH45" s="948"/>
      <c r="II45" s="948"/>
      <c r="IJ45" s="948" t="s">
        <v>980</v>
      </c>
      <c r="IK45" s="948"/>
      <c r="IL45" s="948"/>
      <c r="IM45" s="948"/>
      <c r="IN45" s="948"/>
      <c r="IO45" s="948"/>
      <c r="IP45" s="948" t="s">
        <v>980</v>
      </c>
      <c r="IQ45" s="948"/>
      <c r="IR45" s="948"/>
      <c r="IS45" s="948"/>
    </row>
    <row r="46" spans="1:256">
      <c r="C46" s="1" t="s">
        <v>1294</v>
      </c>
      <c r="D46" s="1"/>
      <c r="E46" s="1"/>
      <c r="F46" s="312"/>
      <c r="G46" s="1"/>
      <c r="H46" s="1"/>
      <c r="I46" s="1"/>
      <c r="J46" s="948"/>
      <c r="K46" s="948"/>
      <c r="L46" s="948"/>
      <c r="M46" s="948"/>
      <c r="N46" s="948"/>
      <c r="O46" s="948"/>
      <c r="P46" s="948"/>
      <c r="Q46" s="948"/>
      <c r="R46" s="948"/>
      <c r="S46" s="948"/>
      <c r="T46" s="948"/>
      <c r="U46" s="948"/>
      <c r="V46" s="948" t="s">
        <v>1381</v>
      </c>
      <c r="W46" s="948"/>
      <c r="X46" s="948"/>
      <c r="Y46" s="948"/>
      <c r="Z46" s="948"/>
      <c r="AA46" s="948"/>
      <c r="AB46" s="948" t="s">
        <v>1381</v>
      </c>
      <c r="AC46" s="948"/>
      <c r="AD46" s="948"/>
      <c r="AE46" s="948"/>
      <c r="AF46" s="948"/>
      <c r="AG46" s="948"/>
      <c r="AH46" s="948" t="s">
        <v>1381</v>
      </c>
      <c r="AI46" s="948"/>
      <c r="AJ46" s="948"/>
      <c r="AK46" s="948"/>
      <c r="AL46" s="948"/>
      <c r="AM46" s="948"/>
      <c r="AN46" s="948" t="s">
        <v>1381</v>
      </c>
      <c r="AO46" s="948"/>
      <c r="AP46" s="948"/>
      <c r="AQ46" s="948"/>
      <c r="AR46" s="948"/>
      <c r="AS46" s="948"/>
      <c r="AT46" s="948" t="s">
        <v>1381</v>
      </c>
      <c r="AU46" s="948"/>
      <c r="AV46" s="948"/>
      <c r="AW46" s="948"/>
      <c r="AX46" s="948"/>
      <c r="AY46" s="948"/>
      <c r="AZ46" s="948" t="s">
        <v>1381</v>
      </c>
      <c r="BA46" s="948"/>
      <c r="BB46" s="948"/>
      <c r="BC46" s="948"/>
      <c r="BD46" s="948"/>
      <c r="BE46" s="948"/>
      <c r="BF46" s="948" t="s">
        <v>1381</v>
      </c>
      <c r="BG46" s="948"/>
      <c r="BH46" s="948"/>
      <c r="BI46" s="948"/>
      <c r="BJ46" s="948"/>
      <c r="BK46" s="948"/>
      <c r="BL46" s="948" t="s">
        <v>1381</v>
      </c>
      <c r="BM46" s="948"/>
      <c r="BN46" s="948"/>
      <c r="BO46" s="948"/>
      <c r="BP46" s="948"/>
      <c r="BQ46" s="948"/>
      <c r="BR46" s="948" t="s">
        <v>1381</v>
      </c>
      <c r="BS46" s="948"/>
      <c r="BT46" s="948"/>
      <c r="BU46" s="948"/>
      <c r="BV46" s="948"/>
      <c r="BW46" s="948"/>
      <c r="BX46" s="948" t="s">
        <v>1381</v>
      </c>
      <c r="BY46" s="948"/>
      <c r="BZ46" s="948"/>
      <c r="CA46" s="948"/>
      <c r="CB46" s="948"/>
      <c r="CC46" s="948"/>
      <c r="CD46" s="948" t="s">
        <v>1381</v>
      </c>
      <c r="CE46" s="948"/>
      <c r="CF46" s="948"/>
      <c r="CG46" s="948"/>
      <c r="CH46" s="948"/>
      <c r="CI46" s="948"/>
      <c r="CJ46" s="948" t="s">
        <v>1381</v>
      </c>
      <c r="CK46" s="948"/>
      <c r="CL46" s="948"/>
      <c r="CM46" s="948"/>
      <c r="CN46" s="948"/>
      <c r="CO46" s="948"/>
      <c r="CP46" s="948" t="s">
        <v>1381</v>
      </c>
      <c r="CQ46" s="948"/>
      <c r="CR46" s="948"/>
      <c r="CS46" s="948"/>
      <c r="CT46" s="948"/>
      <c r="CU46" s="948"/>
      <c r="CV46" s="948" t="s">
        <v>1381</v>
      </c>
      <c r="CW46" s="948"/>
      <c r="CX46" s="948"/>
      <c r="CY46" s="948"/>
      <c r="CZ46" s="948"/>
      <c r="DA46" s="948"/>
      <c r="DB46" s="948" t="s">
        <v>1381</v>
      </c>
      <c r="DC46" s="948"/>
      <c r="DD46" s="948"/>
      <c r="DE46" s="948"/>
      <c r="DF46" s="948"/>
      <c r="DG46" s="948"/>
      <c r="DH46" s="948" t="s">
        <v>1381</v>
      </c>
      <c r="DI46" s="948"/>
      <c r="DJ46" s="948"/>
      <c r="DK46" s="948"/>
      <c r="DL46" s="948"/>
      <c r="DM46" s="948"/>
      <c r="DN46" s="948" t="s">
        <v>1381</v>
      </c>
      <c r="DO46" s="948"/>
      <c r="DP46" s="948"/>
      <c r="DQ46" s="948"/>
      <c r="DR46" s="948"/>
      <c r="DS46" s="948"/>
      <c r="DT46" s="948" t="s">
        <v>1381</v>
      </c>
      <c r="DU46" s="948"/>
      <c r="DV46" s="948"/>
      <c r="DW46" s="948"/>
      <c r="DX46" s="948"/>
      <c r="DY46" s="948"/>
      <c r="DZ46" s="948" t="s">
        <v>1381</v>
      </c>
      <c r="EA46" s="948"/>
      <c r="EB46" s="948"/>
      <c r="EC46" s="948"/>
      <c r="ED46" s="948"/>
      <c r="EE46" s="948"/>
      <c r="EF46" s="948" t="s">
        <v>1381</v>
      </c>
      <c r="EG46" s="948"/>
      <c r="EH46" s="948"/>
      <c r="EI46" s="948"/>
      <c r="EJ46" s="948"/>
      <c r="EK46" s="948"/>
      <c r="EL46" s="948" t="s">
        <v>1381</v>
      </c>
      <c r="EM46" s="948"/>
      <c r="EN46" s="948"/>
      <c r="EO46" s="948"/>
      <c r="EP46" s="948"/>
      <c r="EQ46" s="948"/>
      <c r="ER46" s="948" t="s">
        <v>1381</v>
      </c>
      <c r="ES46" s="948"/>
      <c r="ET46" s="948"/>
      <c r="EU46" s="948"/>
      <c r="EV46" s="948"/>
      <c r="EW46" s="948"/>
      <c r="EX46" s="948" t="s">
        <v>1381</v>
      </c>
      <c r="EY46" s="948"/>
      <c r="EZ46" s="948"/>
      <c r="FA46" s="948"/>
      <c r="FB46" s="948"/>
      <c r="FC46" s="948"/>
      <c r="FD46" s="948" t="s">
        <v>1381</v>
      </c>
      <c r="FE46" s="948"/>
      <c r="FF46" s="948"/>
      <c r="FG46" s="948"/>
      <c r="FH46" s="948"/>
      <c r="FI46" s="948"/>
      <c r="FJ46" s="948" t="s">
        <v>1381</v>
      </c>
      <c r="FK46" s="948"/>
      <c r="FL46" s="948"/>
      <c r="FM46" s="948"/>
      <c r="FN46" s="948"/>
      <c r="FO46" s="948"/>
      <c r="FP46" s="948" t="s">
        <v>1381</v>
      </c>
      <c r="FQ46" s="948"/>
      <c r="FR46" s="948"/>
      <c r="FS46" s="948"/>
      <c r="FT46" s="948"/>
      <c r="FU46" s="948"/>
      <c r="FV46" s="948" t="s">
        <v>1381</v>
      </c>
      <c r="FW46" s="948"/>
      <c r="FX46" s="948"/>
      <c r="FY46" s="948"/>
      <c r="FZ46" s="948"/>
      <c r="GA46" s="948"/>
      <c r="GB46" s="948" t="s">
        <v>1381</v>
      </c>
      <c r="GC46" s="948"/>
      <c r="GD46" s="948"/>
      <c r="GE46" s="948"/>
      <c r="GF46" s="948"/>
      <c r="GG46" s="948"/>
      <c r="GH46" s="948" t="s">
        <v>1381</v>
      </c>
      <c r="GI46" s="948"/>
      <c r="GJ46" s="948"/>
      <c r="GK46" s="948"/>
      <c r="GL46" s="948"/>
      <c r="GM46" s="948"/>
      <c r="GN46" s="948" t="s">
        <v>1381</v>
      </c>
      <c r="GO46" s="948"/>
      <c r="GP46" s="948"/>
      <c r="GQ46" s="948"/>
      <c r="GR46" s="948"/>
      <c r="GS46" s="948"/>
      <c r="GT46" s="948" t="s">
        <v>1381</v>
      </c>
      <c r="GU46" s="948"/>
      <c r="GV46" s="948"/>
      <c r="GW46" s="948"/>
      <c r="GX46" s="948"/>
      <c r="GY46" s="948"/>
      <c r="GZ46" s="948" t="s">
        <v>1381</v>
      </c>
      <c r="HA46" s="948"/>
      <c r="HB46" s="948"/>
      <c r="HC46" s="948"/>
      <c r="HD46" s="948"/>
      <c r="HE46" s="948"/>
      <c r="HF46" s="948" t="s">
        <v>1381</v>
      </c>
      <c r="HG46" s="948"/>
      <c r="HH46" s="948"/>
      <c r="HI46" s="948"/>
      <c r="HJ46" s="948"/>
      <c r="HK46" s="948"/>
      <c r="HL46" s="948" t="s">
        <v>1381</v>
      </c>
      <c r="HM46" s="948"/>
      <c r="HN46" s="948"/>
      <c r="HO46" s="948"/>
      <c r="HP46" s="948"/>
      <c r="HQ46" s="948"/>
      <c r="HR46" s="948" t="s">
        <v>1381</v>
      </c>
      <c r="HS46" s="948"/>
      <c r="HT46" s="948"/>
      <c r="HU46" s="948"/>
      <c r="HV46" s="948"/>
      <c r="HW46" s="948"/>
      <c r="HX46" s="948" t="s">
        <v>1381</v>
      </c>
      <c r="HY46" s="948"/>
      <c r="HZ46" s="948"/>
      <c r="IA46" s="948"/>
      <c r="IB46" s="948"/>
      <c r="IC46" s="948"/>
      <c r="ID46" s="948" t="s">
        <v>1381</v>
      </c>
      <c r="IE46" s="948"/>
      <c r="IF46" s="948"/>
      <c r="IG46" s="948"/>
      <c r="IH46" s="948"/>
      <c r="II46" s="948"/>
      <c r="IJ46" s="948" t="s">
        <v>1381</v>
      </c>
      <c r="IK46" s="948"/>
      <c r="IL46" s="948"/>
      <c r="IM46" s="948"/>
      <c r="IN46" s="948"/>
      <c r="IO46" s="948"/>
      <c r="IP46" s="948" t="s">
        <v>1381</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1294</v>
      </c>
      <c r="W47" s="948"/>
      <c r="X47" s="948"/>
      <c r="Y47" s="948"/>
      <c r="Z47" s="948"/>
      <c r="AA47" s="948"/>
      <c r="AB47" s="948" t="s">
        <v>1294</v>
      </c>
      <c r="AC47" s="948"/>
      <c r="AD47" s="948"/>
      <c r="AE47" s="948"/>
      <c r="AF47" s="948"/>
      <c r="AG47" s="948"/>
      <c r="AH47" s="948" t="s">
        <v>1294</v>
      </c>
      <c r="AI47" s="948"/>
      <c r="AJ47" s="948"/>
      <c r="AK47" s="948"/>
      <c r="AL47" s="948"/>
      <c r="AM47" s="948"/>
      <c r="AN47" s="948" t="s">
        <v>1294</v>
      </c>
      <c r="AO47" s="948"/>
      <c r="AP47" s="948"/>
      <c r="AQ47" s="948"/>
      <c r="AR47" s="948"/>
      <c r="AS47" s="948"/>
      <c r="AT47" s="948" t="s">
        <v>1294</v>
      </c>
      <c r="AU47" s="948"/>
      <c r="AV47" s="948"/>
      <c r="AW47" s="948"/>
      <c r="AX47" s="948"/>
      <c r="AY47" s="948"/>
      <c r="AZ47" s="948" t="s">
        <v>1294</v>
      </c>
      <c r="BA47" s="948"/>
      <c r="BB47" s="948"/>
      <c r="BC47" s="948"/>
      <c r="BD47" s="948"/>
      <c r="BE47" s="948"/>
      <c r="BF47" s="948" t="s">
        <v>1294</v>
      </c>
      <c r="BG47" s="948"/>
      <c r="BH47" s="948"/>
      <c r="BI47" s="948"/>
      <c r="BJ47" s="948"/>
      <c r="BK47" s="948"/>
      <c r="BL47" s="948" t="s">
        <v>1294</v>
      </c>
      <c r="BM47" s="948"/>
      <c r="BN47" s="948"/>
      <c r="BO47" s="948"/>
      <c r="BP47" s="948"/>
      <c r="BQ47" s="948"/>
      <c r="BR47" s="948" t="s">
        <v>1294</v>
      </c>
      <c r="BS47" s="948"/>
      <c r="BT47" s="948"/>
      <c r="BU47" s="948"/>
      <c r="BV47" s="948"/>
      <c r="BW47" s="948"/>
      <c r="BX47" s="948" t="s">
        <v>1294</v>
      </c>
      <c r="BY47" s="948"/>
      <c r="BZ47" s="948"/>
      <c r="CA47" s="948"/>
      <c r="CB47" s="948"/>
      <c r="CC47" s="948"/>
      <c r="CD47" s="948" t="s">
        <v>1294</v>
      </c>
      <c r="CE47" s="948"/>
      <c r="CF47" s="948"/>
      <c r="CG47" s="948"/>
      <c r="CH47" s="948"/>
      <c r="CI47" s="948"/>
      <c r="CJ47" s="948" t="s">
        <v>1294</v>
      </c>
      <c r="CK47" s="948"/>
      <c r="CL47" s="948"/>
      <c r="CM47" s="948"/>
      <c r="CN47" s="948"/>
      <c r="CO47" s="948"/>
      <c r="CP47" s="948" t="s">
        <v>1294</v>
      </c>
      <c r="CQ47" s="948"/>
      <c r="CR47" s="948"/>
      <c r="CS47" s="948"/>
      <c r="CT47" s="948"/>
      <c r="CU47" s="948"/>
      <c r="CV47" s="948" t="s">
        <v>1294</v>
      </c>
      <c r="CW47" s="948"/>
      <c r="CX47" s="948"/>
      <c r="CY47" s="948"/>
      <c r="CZ47" s="948"/>
      <c r="DA47" s="948"/>
      <c r="DB47" s="948" t="s">
        <v>1294</v>
      </c>
      <c r="DC47" s="948"/>
      <c r="DD47" s="948"/>
      <c r="DE47" s="948"/>
      <c r="DF47" s="948"/>
      <c r="DG47" s="948"/>
      <c r="DH47" s="948" t="s">
        <v>1294</v>
      </c>
      <c r="DI47" s="948"/>
      <c r="DJ47" s="948"/>
      <c r="DK47" s="948"/>
      <c r="DL47" s="948"/>
      <c r="DM47" s="948"/>
      <c r="DN47" s="948" t="s">
        <v>1294</v>
      </c>
      <c r="DO47" s="948"/>
      <c r="DP47" s="948"/>
      <c r="DQ47" s="948"/>
      <c r="DR47" s="948"/>
      <c r="DS47" s="948"/>
      <c r="DT47" s="948" t="s">
        <v>1294</v>
      </c>
      <c r="DU47" s="948"/>
      <c r="DV47" s="948"/>
      <c r="DW47" s="948"/>
      <c r="DX47" s="948"/>
      <c r="DY47" s="948"/>
      <c r="DZ47" s="948" t="s">
        <v>1294</v>
      </c>
      <c r="EA47" s="948"/>
      <c r="EB47" s="948"/>
      <c r="EC47" s="948"/>
      <c r="ED47" s="948"/>
      <c r="EE47" s="948"/>
      <c r="EF47" s="948" t="s">
        <v>1294</v>
      </c>
      <c r="EG47" s="948"/>
      <c r="EH47" s="948"/>
      <c r="EI47" s="948"/>
      <c r="EJ47" s="948"/>
      <c r="EK47" s="948"/>
      <c r="EL47" s="948" t="s">
        <v>1294</v>
      </c>
      <c r="EM47" s="948"/>
      <c r="EN47" s="948"/>
      <c r="EO47" s="948"/>
      <c r="EP47" s="948"/>
      <c r="EQ47" s="948"/>
      <c r="ER47" s="948" t="s">
        <v>1294</v>
      </c>
      <c r="ES47" s="948"/>
      <c r="ET47" s="948"/>
      <c r="EU47" s="948"/>
      <c r="EV47" s="948"/>
      <c r="EW47" s="948"/>
      <c r="EX47" s="948" t="s">
        <v>1294</v>
      </c>
      <c r="EY47" s="948"/>
      <c r="EZ47" s="948"/>
      <c r="FA47" s="948"/>
      <c r="FB47" s="948"/>
      <c r="FC47" s="948"/>
      <c r="FD47" s="948" t="s">
        <v>1294</v>
      </c>
      <c r="FE47" s="948"/>
      <c r="FF47" s="948"/>
      <c r="FG47" s="948"/>
      <c r="FH47" s="948"/>
      <c r="FI47" s="948"/>
      <c r="FJ47" s="948" t="s">
        <v>1294</v>
      </c>
      <c r="FK47" s="948"/>
      <c r="FL47" s="948"/>
      <c r="FM47" s="948"/>
      <c r="FN47" s="948"/>
      <c r="FO47" s="948"/>
      <c r="FP47" s="948" t="s">
        <v>1294</v>
      </c>
      <c r="FQ47" s="948"/>
      <c r="FR47" s="948"/>
      <c r="FS47" s="948"/>
      <c r="FT47" s="948"/>
      <c r="FU47" s="948"/>
      <c r="FV47" s="948" t="s">
        <v>1294</v>
      </c>
      <c r="FW47" s="948"/>
      <c r="FX47" s="948"/>
      <c r="FY47" s="948"/>
      <c r="FZ47" s="948"/>
      <c r="GA47" s="948"/>
      <c r="GB47" s="948" t="s">
        <v>1294</v>
      </c>
      <c r="GC47" s="948"/>
      <c r="GD47" s="948"/>
      <c r="GE47" s="948"/>
      <c r="GF47" s="948"/>
      <c r="GG47" s="948"/>
      <c r="GH47" s="948" t="s">
        <v>1294</v>
      </c>
      <c r="GI47" s="948"/>
      <c r="GJ47" s="948"/>
      <c r="GK47" s="948"/>
      <c r="GL47" s="948"/>
      <c r="GM47" s="948"/>
      <c r="GN47" s="948" t="s">
        <v>1294</v>
      </c>
      <c r="GO47" s="948"/>
      <c r="GP47" s="948"/>
      <c r="GQ47" s="948"/>
      <c r="GR47" s="948"/>
      <c r="GS47" s="948"/>
      <c r="GT47" s="948" t="s">
        <v>1294</v>
      </c>
      <c r="GU47" s="948"/>
      <c r="GV47" s="948"/>
      <c r="GW47" s="948"/>
      <c r="GX47" s="948"/>
      <c r="GY47" s="948"/>
      <c r="GZ47" s="948" t="s">
        <v>1294</v>
      </c>
      <c r="HA47" s="948"/>
      <c r="HB47" s="948"/>
      <c r="HC47" s="948"/>
      <c r="HD47" s="948"/>
      <c r="HE47" s="948"/>
      <c r="HF47" s="948" t="s">
        <v>1294</v>
      </c>
      <c r="HG47" s="948"/>
      <c r="HH47" s="948"/>
      <c r="HI47" s="948"/>
      <c r="HJ47" s="948"/>
      <c r="HK47" s="948"/>
      <c r="HL47" s="948" t="s">
        <v>1294</v>
      </c>
      <c r="HM47" s="948"/>
      <c r="HN47" s="948"/>
      <c r="HO47" s="948"/>
      <c r="HP47" s="948"/>
      <c r="HQ47" s="948"/>
      <c r="HR47" s="948" t="s">
        <v>1294</v>
      </c>
      <c r="HS47" s="948"/>
      <c r="HT47" s="948"/>
      <c r="HU47" s="948"/>
      <c r="HV47" s="948"/>
      <c r="HW47" s="948"/>
      <c r="HX47" s="948" t="s">
        <v>1294</v>
      </c>
      <c r="HY47" s="948"/>
      <c r="HZ47" s="948"/>
      <c r="IA47" s="948"/>
      <c r="IB47" s="948"/>
      <c r="IC47" s="948"/>
      <c r="ID47" s="948" t="s">
        <v>1294</v>
      </c>
      <c r="IE47" s="948"/>
      <c r="IF47" s="948"/>
      <c r="IG47" s="948"/>
      <c r="IH47" s="948"/>
      <c r="II47" s="948"/>
      <c r="IJ47" s="948" t="s">
        <v>1294</v>
      </c>
      <c r="IK47" s="948"/>
      <c r="IL47" s="948"/>
      <c r="IM47" s="948"/>
      <c r="IN47" s="948"/>
      <c r="IO47" s="948"/>
      <c r="IP47" s="948" t="s">
        <v>1294</v>
      </c>
      <c r="IQ47" s="948"/>
      <c r="IR47" s="948"/>
      <c r="IS47" s="948"/>
      <c r="IT47" s="948"/>
      <c r="IU47" s="948"/>
      <c r="IV47" s="1" t="s">
        <v>1294</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3">
    <mergeCell ref="IJ45:IO45"/>
    <mergeCell ref="ID45:II45"/>
    <mergeCell ref="IP47:IU47"/>
    <mergeCell ref="IJ46:IO46"/>
    <mergeCell ref="ID47:II47"/>
    <mergeCell ref="IJ47:IO47"/>
    <mergeCell ref="IP45:IS45"/>
    <mergeCell ref="IP46:IS46"/>
    <mergeCell ref="ID46:II46"/>
    <mergeCell ref="HX45:IC45"/>
    <mergeCell ref="GT46:GY46"/>
    <mergeCell ref="HR45:HW45"/>
    <mergeCell ref="HR47:HW47"/>
    <mergeCell ref="HR46:HW46"/>
    <mergeCell ref="HX47:IC47"/>
    <mergeCell ref="HX46:IC46"/>
    <mergeCell ref="HF45:HK45"/>
    <mergeCell ref="HF47:HK47"/>
    <mergeCell ref="HL47:HQ47"/>
    <mergeCell ref="GH46:GM46"/>
    <mergeCell ref="HL45:HQ45"/>
    <mergeCell ref="GT45:GY45"/>
    <mergeCell ref="HL46:HQ46"/>
    <mergeCell ref="HF46:HK46"/>
    <mergeCell ref="GZ47:HE47"/>
    <mergeCell ref="GT47:GY47"/>
    <mergeCell ref="GZ45:HE45"/>
    <mergeCell ref="GZ46:HE46"/>
    <mergeCell ref="DT47:DY47"/>
    <mergeCell ref="EL47:EQ47"/>
    <mergeCell ref="DZ46:EE46"/>
    <mergeCell ref="FV46:GA46"/>
    <mergeCell ref="FJ46:FO46"/>
    <mergeCell ref="FJ47:FO47"/>
    <mergeCell ref="FP46:FU46"/>
    <mergeCell ref="GN45:GS45"/>
    <mergeCell ref="GH45:GM45"/>
    <mergeCell ref="GB46:GG46"/>
    <mergeCell ref="FD46:FI46"/>
    <mergeCell ref="FD45:FI45"/>
    <mergeCell ref="FV47:GA47"/>
    <mergeCell ref="GB45:GG45"/>
    <mergeCell ref="GN47:GS47"/>
    <mergeCell ref="GN46:GS46"/>
    <mergeCell ref="GH47:GM47"/>
    <mergeCell ref="CV47:DA47"/>
    <mergeCell ref="EF45:EK45"/>
    <mergeCell ref="EL45:EQ45"/>
    <mergeCell ref="EF46:EK46"/>
    <mergeCell ref="EX45:FC45"/>
    <mergeCell ref="ER45:EW45"/>
    <mergeCell ref="ER46:EW46"/>
    <mergeCell ref="EX46:FC46"/>
    <mergeCell ref="ER47:EW47"/>
    <mergeCell ref="DT46:DY46"/>
    <mergeCell ref="DZ47:EE47"/>
    <mergeCell ref="FP45:FU45"/>
    <mergeCell ref="CP47:CU47"/>
    <mergeCell ref="DB46:DG46"/>
    <mergeCell ref="CV45:DA45"/>
    <mergeCell ref="CP45:CU45"/>
    <mergeCell ref="DB45:DG45"/>
    <mergeCell ref="CP46:CU46"/>
    <mergeCell ref="DB47:DG47"/>
    <mergeCell ref="CV46:DA46"/>
    <mergeCell ref="GB47:GG47"/>
    <mergeCell ref="FV45:GA45"/>
    <mergeCell ref="EX47:FC47"/>
    <mergeCell ref="FJ45:FO45"/>
    <mergeCell ref="FP47:FU47"/>
    <mergeCell ref="FD47:FI47"/>
    <mergeCell ref="DT45:DY45"/>
    <mergeCell ref="EL46:EQ46"/>
    <mergeCell ref="DH47:DM47"/>
    <mergeCell ref="DN47:DS47"/>
    <mergeCell ref="DH46:DM46"/>
    <mergeCell ref="DH45:DM45"/>
    <mergeCell ref="DN45:DS45"/>
    <mergeCell ref="DN46:DS46"/>
    <mergeCell ref="DZ45:EE45"/>
    <mergeCell ref="EF47:EK47"/>
    <mergeCell ref="BF46:BK46"/>
    <mergeCell ref="BL47:BQ47"/>
    <mergeCell ref="BR47:BW47"/>
    <mergeCell ref="BR46:BW46"/>
    <mergeCell ref="BL46:BQ46"/>
    <mergeCell ref="BR45:BW45"/>
    <mergeCell ref="BL45:BQ45"/>
    <mergeCell ref="BF47:BK47"/>
    <mergeCell ref="CJ45:CO45"/>
    <mergeCell ref="CJ47:CO47"/>
    <mergeCell ref="BX47:CC47"/>
    <mergeCell ref="BX46:CC46"/>
    <mergeCell ref="CD46:CI46"/>
    <mergeCell ref="CJ46:CO46"/>
    <mergeCell ref="CD47:CI47"/>
    <mergeCell ref="CD45:CI45"/>
    <mergeCell ref="BX45:CC45"/>
    <mergeCell ref="C1:G1"/>
    <mergeCell ref="J45:O45"/>
    <mergeCell ref="P45:U45"/>
    <mergeCell ref="AN45:AS45"/>
    <mergeCell ref="AB45:AG45"/>
    <mergeCell ref="AH45:AM45"/>
    <mergeCell ref="BF45:BK45"/>
    <mergeCell ref="AT46:AY46"/>
    <mergeCell ref="J46:O46"/>
    <mergeCell ref="P46:U46"/>
    <mergeCell ref="AT47:AY47"/>
    <mergeCell ref="AB47:AG47"/>
    <mergeCell ref="AN46:AS46"/>
    <mergeCell ref="P47:U47"/>
    <mergeCell ref="AN47:AS47"/>
    <mergeCell ref="AH47:AM47"/>
    <mergeCell ref="AB46:AG46"/>
    <mergeCell ref="V46:AA46"/>
    <mergeCell ref="V45:AA45"/>
    <mergeCell ref="AZ47:BE47"/>
    <mergeCell ref="AT45:AY45"/>
    <mergeCell ref="AZ46:BE46"/>
    <mergeCell ref="AZ45:BE45"/>
    <mergeCell ref="AH46:AM46"/>
    <mergeCell ref="V47:AA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F36" sqref="F3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1278</v>
      </c>
      <c r="G2" s="22"/>
    </row>
    <row r="3" spans="1:8">
      <c r="A3" s="267" t="s">
        <v>4261</v>
      </c>
      <c r="G3" s="31">
        <v>40584</v>
      </c>
    </row>
    <row r="4" spans="1:8">
      <c r="A4" s="267" t="s">
        <v>4542</v>
      </c>
      <c r="G4" s="24" t="s">
        <v>1298</v>
      </c>
    </row>
    <row r="5" spans="1:8">
      <c r="A5" s="267" t="s">
        <v>4255</v>
      </c>
    </row>
    <row r="6" spans="1:8">
      <c r="C6" s="49" t="s">
        <v>4558</v>
      </c>
      <c r="D6" s="173"/>
      <c r="E6" s="173"/>
      <c r="F6" s="248"/>
      <c r="G6" s="46"/>
      <c r="H6" s="199"/>
    </row>
    <row r="7" spans="1:8">
      <c r="C7" s="269" t="s">
        <v>4446</v>
      </c>
      <c r="D7" s="174" t="s">
        <v>1053</v>
      </c>
      <c r="E7" s="174"/>
      <c r="F7" s="249"/>
      <c r="G7" s="48"/>
      <c r="H7" s="199"/>
    </row>
    <row r="8" spans="1:8">
      <c r="A8" s="267" t="s">
        <v>5308</v>
      </c>
      <c r="C8" s="269" t="s">
        <v>4800</v>
      </c>
      <c r="D8" s="174" t="s">
        <v>5102</v>
      </c>
      <c r="E8" s="174"/>
      <c r="F8" s="249"/>
      <c r="G8" s="270"/>
      <c r="H8" s="199"/>
    </row>
    <row r="9" spans="1:8">
      <c r="A9" s="702" t="s">
        <v>453</v>
      </c>
      <c r="B9" s="56"/>
      <c r="C9" s="269" t="s">
        <v>5238</v>
      </c>
      <c r="D9" s="174" t="s">
        <v>1054</v>
      </c>
      <c r="E9" s="174"/>
      <c r="F9" s="249"/>
      <c r="G9" s="270"/>
      <c r="H9" s="199"/>
    </row>
    <row r="10" spans="1:8">
      <c r="A10" s="705" t="s">
        <v>1454</v>
      </c>
      <c r="B10" s="56"/>
      <c r="C10" s="272"/>
      <c r="D10" s="174"/>
      <c r="E10" s="174"/>
      <c r="F10" s="249"/>
      <c r="G10" s="270"/>
      <c r="H10" s="199"/>
    </row>
    <row r="11" spans="1:8">
      <c r="A11" s="702" t="s">
        <v>964</v>
      </c>
      <c r="B11" s="56"/>
      <c r="C11" s="47" t="s">
        <v>4387</v>
      </c>
      <c r="D11" s="199"/>
      <c r="E11" s="199"/>
      <c r="F11" s="273"/>
      <c r="G11" s="270"/>
      <c r="H11" s="199"/>
    </row>
    <row r="12" spans="1:8">
      <c r="A12" s="705" t="s">
        <v>563</v>
      </c>
      <c r="B12" s="56"/>
      <c r="C12" s="47" t="s">
        <v>1541</v>
      </c>
      <c r="D12" s="174"/>
      <c r="E12" s="174"/>
      <c r="F12" s="249"/>
      <c r="G12" s="270"/>
      <c r="H12" s="199"/>
    </row>
    <row r="13" spans="1:8">
      <c r="A13" s="271"/>
      <c r="C13" s="47" t="s">
        <v>4297</v>
      </c>
      <c r="D13" s="199"/>
      <c r="E13" s="199"/>
      <c r="F13" s="273"/>
      <c r="G13" s="270"/>
      <c r="H13" s="199"/>
    </row>
    <row r="14" spans="1:8">
      <c r="A14" s="274"/>
      <c r="C14" s="47" t="s">
        <v>4566</v>
      </c>
      <c r="D14" s="199"/>
      <c r="E14" s="199"/>
      <c r="F14" s="273"/>
      <c r="G14" s="275"/>
      <c r="H14" s="199"/>
    </row>
    <row r="15" spans="1:8">
      <c r="A15" s="274" t="s">
        <v>4690</v>
      </c>
      <c r="C15" s="272" t="s">
        <v>5182</v>
      </c>
      <c r="D15" s="199"/>
      <c r="E15" s="199"/>
      <c r="F15" s="273"/>
      <c r="G15" s="270"/>
      <c r="H15" s="199"/>
    </row>
    <row r="16" spans="1:8">
      <c r="A16" s="538" t="s">
        <v>1406</v>
      </c>
      <c r="C16" s="272"/>
      <c r="D16" s="199"/>
      <c r="E16" s="199"/>
      <c r="F16" s="273"/>
      <c r="G16" s="270"/>
      <c r="H16" s="199"/>
    </row>
    <row r="17" spans="1:8">
      <c r="C17" s="272"/>
      <c r="D17" s="199"/>
      <c r="E17" s="199"/>
      <c r="F17" s="273"/>
      <c r="G17" s="270"/>
      <c r="H17" s="199"/>
    </row>
    <row r="18" spans="1:8">
      <c r="C18" s="276" t="s">
        <v>808</v>
      </c>
      <c r="D18" s="277"/>
      <c r="E18" s="277"/>
      <c r="F18" s="278"/>
      <c r="G18" s="279"/>
      <c r="H18" s="199"/>
    </row>
    <row r="19" spans="1:8">
      <c r="A19" s="267" t="s">
        <v>1967</v>
      </c>
      <c r="C19" s="950"/>
      <c r="D19" s="950"/>
      <c r="E19" s="950"/>
      <c r="F19" s="950"/>
      <c r="G19" s="950"/>
    </row>
    <row r="20" spans="1:8">
      <c r="A20" s="274" t="s">
        <v>1197</v>
      </c>
      <c r="C20" s="274"/>
      <c r="D20" s="274"/>
      <c r="E20" s="274"/>
      <c r="F20" s="280"/>
    </row>
    <row r="21" spans="1:8">
      <c r="A21" s="699"/>
      <c r="C21" s="274"/>
      <c r="D21" s="274"/>
      <c r="E21" s="274"/>
      <c r="F21" s="280"/>
    </row>
    <row r="22" spans="1:8" s="286" customFormat="1" ht="16" customHeight="1">
      <c r="A22" s="282"/>
      <c r="B22" s="18"/>
      <c r="C22" s="8"/>
      <c r="D22" s="8"/>
      <c r="E22" s="8"/>
      <c r="F22" s="283"/>
      <c r="G22" s="284"/>
      <c r="H22" s="285"/>
    </row>
    <row r="23" spans="1:8" ht="29" customHeight="1">
      <c r="A23" s="287" t="s">
        <v>4732</v>
      </c>
      <c r="B23" s="30" t="s">
        <v>5080</v>
      </c>
      <c r="C23" s="30" t="s">
        <v>4564</v>
      </c>
      <c r="D23" s="513" t="s">
        <v>4755</v>
      </c>
      <c r="E23" s="30" t="s">
        <v>5777</v>
      </c>
      <c r="F23" s="253" t="s">
        <v>5128</v>
      </c>
      <c r="G23" s="30" t="s">
        <v>5030</v>
      </c>
      <c r="H23" s="13"/>
    </row>
    <row r="24" spans="1:8">
      <c r="A24" s="288">
        <v>40589</v>
      </c>
      <c r="B24" s="289" t="s">
        <v>2615</v>
      </c>
      <c r="C24" s="290">
        <v>295</v>
      </c>
      <c r="D24" s="291">
        <v>3</v>
      </c>
      <c r="E24" s="290">
        <f>C24*D24</f>
        <v>885</v>
      </c>
      <c r="F24" s="233">
        <v>0.2</v>
      </c>
      <c r="G24" s="223">
        <f t="shared" ref="G24:G39" si="0">E24*(1-F24)</f>
        <v>708</v>
      </c>
      <c r="H24" s="13"/>
    </row>
    <row r="25" spans="1:8">
      <c r="A25" s="23"/>
      <c r="B25" s="289" t="s">
        <v>4610</v>
      </c>
      <c r="C25" s="290">
        <v>195</v>
      </c>
      <c r="D25" s="291">
        <v>3</v>
      </c>
      <c r="E25" s="290">
        <f>C25*D25</f>
        <v>585</v>
      </c>
      <c r="F25" s="292">
        <v>1</v>
      </c>
      <c r="G25" s="223">
        <f t="shared" si="0"/>
        <v>0</v>
      </c>
      <c r="H25" s="178"/>
    </row>
    <row r="26" spans="1:8">
      <c r="A26" s="293"/>
      <c r="B26" s="294" t="s">
        <v>5094</v>
      </c>
      <c r="C26" s="290"/>
      <c r="D26" s="291"/>
      <c r="E26" s="290"/>
      <c r="F26" s="292"/>
      <c r="G26" s="223">
        <f t="shared" si="0"/>
        <v>0</v>
      </c>
      <c r="H26" s="178"/>
    </row>
    <row r="27" spans="1:8">
      <c r="A27" s="293"/>
      <c r="B27" s="294" t="s">
        <v>4743</v>
      </c>
      <c r="C27" s="290"/>
      <c r="D27" s="291"/>
      <c r="E27" s="290"/>
      <c r="F27" s="292"/>
      <c r="G27" s="223">
        <f t="shared" si="0"/>
        <v>0</v>
      </c>
      <c r="H27" s="178"/>
    </row>
    <row r="28" spans="1:8">
      <c r="A28" s="293"/>
      <c r="B28" s="294" t="s">
        <v>4748</v>
      </c>
      <c r="C28" s="290"/>
      <c r="D28" s="291"/>
      <c r="E28" s="290"/>
      <c r="F28" s="292"/>
      <c r="G28" s="223">
        <f t="shared" si="0"/>
        <v>0</v>
      </c>
      <c r="H28" s="178"/>
    </row>
    <row r="29" spans="1:8">
      <c r="A29" s="293"/>
      <c r="B29" s="294" t="s">
        <v>3289</v>
      </c>
      <c r="C29" s="290"/>
      <c r="D29" s="291"/>
      <c r="E29" s="290"/>
      <c r="F29" s="292"/>
      <c r="G29" s="223">
        <f t="shared" si="0"/>
        <v>0</v>
      </c>
      <c r="H29" s="178"/>
    </row>
    <row r="30" spans="1:8">
      <c r="A30" s="293"/>
      <c r="B30" s="294" t="s">
        <v>5351</v>
      </c>
      <c r="C30" s="290"/>
      <c r="D30" s="291"/>
      <c r="E30" s="290"/>
      <c r="F30" s="292"/>
      <c r="G30" s="223">
        <f t="shared" si="0"/>
        <v>0</v>
      </c>
      <c r="H30" s="178"/>
    </row>
    <row r="31" spans="1:8">
      <c r="A31" s="293"/>
      <c r="B31" s="294" t="s">
        <v>5620</v>
      </c>
      <c r="C31" s="290"/>
      <c r="D31" s="291"/>
      <c r="E31" s="290"/>
      <c r="F31" s="292"/>
      <c r="G31" s="223">
        <f t="shared" si="0"/>
        <v>0</v>
      </c>
      <c r="H31" s="178"/>
    </row>
    <row r="32" spans="1:8">
      <c r="A32" s="293"/>
      <c r="B32" s="294" t="s">
        <v>4904</v>
      </c>
      <c r="C32" s="290"/>
      <c r="D32" s="291"/>
      <c r="E32" s="290"/>
      <c r="F32" s="292"/>
      <c r="G32" s="223">
        <f t="shared" si="0"/>
        <v>0</v>
      </c>
      <c r="H32" s="178"/>
    </row>
    <row r="33" spans="1:256">
      <c r="A33" s="293"/>
      <c r="B33" s="294" t="s">
        <v>1596</v>
      </c>
      <c r="C33" s="295">
        <v>75</v>
      </c>
      <c r="D33" s="296">
        <v>3</v>
      </c>
      <c r="E33" s="290">
        <f>C33*D33</f>
        <v>225</v>
      </c>
      <c r="F33" s="297">
        <v>0.2</v>
      </c>
      <c r="G33" s="223">
        <f t="shared" si="0"/>
        <v>180</v>
      </c>
      <c r="H33" s="178"/>
    </row>
    <row r="34" spans="1:256">
      <c r="A34" s="293"/>
      <c r="B34" s="294" t="s">
        <v>2595</v>
      </c>
      <c r="C34" s="290">
        <v>40</v>
      </c>
      <c r="D34" s="291">
        <v>6</v>
      </c>
      <c r="E34" s="290">
        <f>C34*D34</f>
        <v>240</v>
      </c>
      <c r="F34" s="292"/>
      <c r="G34" s="223">
        <f t="shared" si="0"/>
        <v>240</v>
      </c>
      <c r="H34" s="13"/>
    </row>
    <row r="35" spans="1:256">
      <c r="A35" s="293"/>
      <c r="B35" s="294" t="s">
        <v>1001</v>
      </c>
      <c r="C35" s="290">
        <v>350</v>
      </c>
      <c r="D35" s="296" t="s">
        <v>4661</v>
      </c>
      <c r="E35" s="290">
        <v>350</v>
      </c>
      <c r="F35" s="297">
        <v>0.28000000000000003</v>
      </c>
      <c r="G35" s="223">
        <f t="shared" si="0"/>
        <v>252</v>
      </c>
      <c r="H35" s="13"/>
    </row>
    <row r="36" spans="1:256">
      <c r="A36" s="293"/>
      <c r="B36" s="294" t="s">
        <v>2174</v>
      </c>
      <c r="C36" s="290">
        <v>40</v>
      </c>
      <c r="D36" s="291">
        <v>4.5</v>
      </c>
      <c r="E36" s="290">
        <v>350</v>
      </c>
      <c r="F36" s="297"/>
      <c r="G36" s="223">
        <f t="shared" si="0"/>
        <v>350</v>
      </c>
      <c r="H36" s="13"/>
    </row>
    <row r="37" spans="1:256">
      <c r="A37" s="293"/>
      <c r="B37" s="294" t="s">
        <v>4200</v>
      </c>
      <c r="C37" s="352"/>
      <c r="D37" s="291"/>
      <c r="E37" s="290"/>
      <c r="F37" s="292"/>
      <c r="G37" s="223">
        <f t="shared" si="0"/>
        <v>0</v>
      </c>
      <c r="H37" s="13"/>
    </row>
    <row r="38" spans="1:256">
      <c r="A38" s="293"/>
      <c r="B38" s="457" t="s">
        <v>4668</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4780</v>
      </c>
      <c r="C40" s="304"/>
      <c r="D40" s="304"/>
      <c r="E40" s="226">
        <f>SUM(E24:E39)</f>
        <v>2635</v>
      </c>
      <c r="F40" s="226"/>
      <c r="G40" s="226">
        <f>SUM(G24:G39)</f>
        <v>1730</v>
      </c>
      <c r="H40" s="307"/>
    </row>
    <row r="42" spans="1:256">
      <c r="C42" s="309" t="s">
        <v>1217</v>
      </c>
      <c r="D42" s="310">
        <f>G40/2</f>
        <v>865</v>
      </c>
      <c r="E42" s="310"/>
      <c r="F42" s="311"/>
    </row>
    <row r="44" spans="1:256">
      <c r="C44" s="1" t="s">
        <v>980</v>
      </c>
      <c r="D44" s="1"/>
      <c r="E44" s="1"/>
      <c r="F44" s="312"/>
      <c r="G44" s="1"/>
      <c r="H44" s="1"/>
      <c r="I44" s="1"/>
    </row>
    <row r="45" spans="1:256">
      <c r="C45" s="1" t="s">
        <v>936</v>
      </c>
      <c r="D45" s="1"/>
      <c r="E45" s="1"/>
      <c r="F45" s="312"/>
      <c r="G45" s="1"/>
      <c r="H45" s="1"/>
      <c r="I45" s="1"/>
    </row>
    <row r="46" spans="1:256">
      <c r="C46" s="700" t="s">
        <v>4570</v>
      </c>
      <c r="D46" s="700"/>
      <c r="E46" s="700"/>
      <c r="F46" s="701"/>
      <c r="G46" s="700"/>
      <c r="H46" s="700"/>
      <c r="I46" s="315"/>
      <c r="J46" s="948"/>
      <c r="K46" s="948"/>
      <c r="L46" s="948"/>
      <c r="M46" s="948"/>
      <c r="N46" s="948"/>
      <c r="O46" s="948"/>
      <c r="P46" s="948"/>
      <c r="Q46" s="948"/>
      <c r="R46" s="948"/>
      <c r="S46" s="948"/>
      <c r="T46" s="948"/>
      <c r="U46" s="948"/>
      <c r="V46" s="948" t="s">
        <v>4245</v>
      </c>
      <c r="W46" s="948"/>
      <c r="X46" s="948"/>
      <c r="Y46" s="948"/>
      <c r="Z46" s="948"/>
      <c r="AA46" s="948"/>
      <c r="AB46" s="948" t="s">
        <v>980</v>
      </c>
      <c r="AC46" s="948"/>
      <c r="AD46" s="948"/>
      <c r="AE46" s="948"/>
      <c r="AF46" s="948"/>
      <c r="AG46" s="948"/>
      <c r="AH46" s="948" t="s">
        <v>980</v>
      </c>
      <c r="AI46" s="948"/>
      <c r="AJ46" s="948"/>
      <c r="AK46" s="948"/>
      <c r="AL46" s="948"/>
      <c r="AM46" s="948"/>
      <c r="AN46" s="948" t="s">
        <v>980</v>
      </c>
      <c r="AO46" s="948"/>
      <c r="AP46" s="948"/>
      <c r="AQ46" s="948"/>
      <c r="AR46" s="948"/>
      <c r="AS46" s="948"/>
      <c r="AT46" s="948" t="s">
        <v>980</v>
      </c>
      <c r="AU46" s="948"/>
      <c r="AV46" s="948"/>
      <c r="AW46" s="948"/>
      <c r="AX46" s="948"/>
      <c r="AY46" s="948"/>
      <c r="AZ46" s="948" t="s">
        <v>980</v>
      </c>
      <c r="BA46" s="948"/>
      <c r="BB46" s="948"/>
      <c r="BC46" s="948"/>
      <c r="BD46" s="948"/>
      <c r="BE46" s="948"/>
      <c r="BF46" s="948" t="s">
        <v>980</v>
      </c>
      <c r="BG46" s="948"/>
      <c r="BH46" s="948"/>
      <c r="BI46" s="948"/>
      <c r="BJ46" s="948"/>
      <c r="BK46" s="948"/>
      <c r="BL46" s="948" t="s">
        <v>980</v>
      </c>
      <c r="BM46" s="948"/>
      <c r="BN46" s="948"/>
      <c r="BO46" s="948"/>
      <c r="BP46" s="948"/>
      <c r="BQ46" s="948"/>
      <c r="BR46" s="948" t="s">
        <v>980</v>
      </c>
      <c r="BS46" s="948"/>
      <c r="BT46" s="948"/>
      <c r="BU46" s="948"/>
      <c r="BV46" s="948"/>
      <c r="BW46" s="948"/>
      <c r="BX46" s="948" t="s">
        <v>980</v>
      </c>
      <c r="BY46" s="948"/>
      <c r="BZ46" s="948"/>
      <c r="CA46" s="948"/>
      <c r="CB46" s="948"/>
      <c r="CC46" s="948"/>
      <c r="CD46" s="948" t="s">
        <v>980</v>
      </c>
      <c r="CE46" s="948"/>
      <c r="CF46" s="948"/>
      <c r="CG46" s="948"/>
      <c r="CH46" s="948"/>
      <c r="CI46" s="948"/>
      <c r="CJ46" s="948" t="s">
        <v>980</v>
      </c>
      <c r="CK46" s="948"/>
      <c r="CL46" s="948"/>
      <c r="CM46" s="948"/>
      <c r="CN46" s="948"/>
      <c r="CO46" s="948"/>
      <c r="CP46" s="948" t="s">
        <v>980</v>
      </c>
      <c r="CQ46" s="948"/>
      <c r="CR46" s="948"/>
      <c r="CS46" s="948"/>
      <c r="CT46" s="948"/>
      <c r="CU46" s="948"/>
      <c r="CV46" s="948" t="s">
        <v>980</v>
      </c>
      <c r="CW46" s="948"/>
      <c r="CX46" s="948"/>
      <c r="CY46" s="948"/>
      <c r="CZ46" s="948"/>
      <c r="DA46" s="948"/>
      <c r="DB46" s="948" t="s">
        <v>980</v>
      </c>
      <c r="DC46" s="948"/>
      <c r="DD46" s="948"/>
      <c r="DE46" s="948"/>
      <c r="DF46" s="948"/>
      <c r="DG46" s="948"/>
      <c r="DH46" s="948" t="s">
        <v>980</v>
      </c>
      <c r="DI46" s="948"/>
      <c r="DJ46" s="948"/>
      <c r="DK46" s="948"/>
      <c r="DL46" s="948"/>
      <c r="DM46" s="948"/>
      <c r="DN46" s="948" t="s">
        <v>980</v>
      </c>
      <c r="DO46" s="948"/>
      <c r="DP46" s="948"/>
      <c r="DQ46" s="948"/>
      <c r="DR46" s="948"/>
      <c r="DS46" s="948"/>
      <c r="DT46" s="948" t="s">
        <v>980</v>
      </c>
      <c r="DU46" s="948"/>
      <c r="DV46" s="948"/>
      <c r="DW46" s="948"/>
      <c r="DX46" s="948"/>
      <c r="DY46" s="948"/>
      <c r="DZ46" s="948" t="s">
        <v>980</v>
      </c>
      <c r="EA46" s="948"/>
      <c r="EB46" s="948"/>
      <c r="EC46" s="948"/>
      <c r="ED46" s="948"/>
      <c r="EE46" s="948"/>
      <c r="EF46" s="948" t="s">
        <v>980</v>
      </c>
      <c r="EG46" s="948"/>
      <c r="EH46" s="948"/>
      <c r="EI46" s="948"/>
      <c r="EJ46" s="948"/>
      <c r="EK46" s="948"/>
      <c r="EL46" s="948" t="s">
        <v>980</v>
      </c>
      <c r="EM46" s="948"/>
      <c r="EN46" s="948"/>
      <c r="EO46" s="948"/>
      <c r="EP46" s="948"/>
      <c r="EQ46" s="948"/>
      <c r="ER46" s="948" t="s">
        <v>980</v>
      </c>
      <c r="ES46" s="948"/>
      <c r="ET46" s="948"/>
      <c r="EU46" s="948"/>
      <c r="EV46" s="948"/>
      <c r="EW46" s="948"/>
      <c r="EX46" s="948" t="s">
        <v>980</v>
      </c>
      <c r="EY46" s="948"/>
      <c r="EZ46" s="948"/>
      <c r="FA46" s="948"/>
      <c r="FB46" s="948"/>
      <c r="FC46" s="948"/>
      <c r="FD46" s="948" t="s">
        <v>980</v>
      </c>
      <c r="FE46" s="948"/>
      <c r="FF46" s="948"/>
      <c r="FG46" s="948"/>
      <c r="FH46" s="948"/>
      <c r="FI46" s="948"/>
      <c r="FJ46" s="948" t="s">
        <v>980</v>
      </c>
      <c r="FK46" s="948"/>
      <c r="FL46" s="948"/>
      <c r="FM46" s="948"/>
      <c r="FN46" s="948"/>
      <c r="FO46" s="948"/>
      <c r="FP46" s="948" t="s">
        <v>980</v>
      </c>
      <c r="FQ46" s="948"/>
      <c r="FR46" s="948"/>
      <c r="FS46" s="948"/>
      <c r="FT46" s="948"/>
      <c r="FU46" s="948"/>
      <c r="FV46" s="948" t="s">
        <v>980</v>
      </c>
      <c r="FW46" s="948"/>
      <c r="FX46" s="948"/>
      <c r="FY46" s="948"/>
      <c r="FZ46" s="948"/>
      <c r="GA46" s="948"/>
      <c r="GB46" s="948" t="s">
        <v>980</v>
      </c>
      <c r="GC46" s="948"/>
      <c r="GD46" s="948"/>
      <c r="GE46" s="948"/>
      <c r="GF46" s="948"/>
      <c r="GG46" s="948"/>
      <c r="GH46" s="948" t="s">
        <v>980</v>
      </c>
      <c r="GI46" s="948"/>
      <c r="GJ46" s="948"/>
      <c r="GK46" s="948"/>
      <c r="GL46" s="948"/>
      <c r="GM46" s="948"/>
      <c r="GN46" s="948" t="s">
        <v>980</v>
      </c>
      <c r="GO46" s="948"/>
      <c r="GP46" s="948"/>
      <c r="GQ46" s="948"/>
      <c r="GR46" s="948"/>
      <c r="GS46" s="948"/>
      <c r="GT46" s="948" t="s">
        <v>980</v>
      </c>
      <c r="GU46" s="948"/>
      <c r="GV46" s="948"/>
      <c r="GW46" s="948"/>
      <c r="GX46" s="948"/>
      <c r="GY46" s="948"/>
      <c r="GZ46" s="948" t="s">
        <v>980</v>
      </c>
      <c r="HA46" s="948"/>
      <c r="HB46" s="948"/>
      <c r="HC46" s="948"/>
      <c r="HD46" s="948"/>
      <c r="HE46" s="948"/>
      <c r="HF46" s="948" t="s">
        <v>980</v>
      </c>
      <c r="HG46" s="948"/>
      <c r="HH46" s="948"/>
      <c r="HI46" s="948"/>
      <c r="HJ46" s="948"/>
      <c r="HK46" s="948"/>
      <c r="HL46" s="948" t="s">
        <v>980</v>
      </c>
      <c r="HM46" s="948"/>
      <c r="HN46" s="948"/>
      <c r="HO46" s="948"/>
      <c r="HP46" s="948"/>
      <c r="HQ46" s="948"/>
      <c r="HR46" s="948" t="s">
        <v>980</v>
      </c>
      <c r="HS46" s="948"/>
      <c r="HT46" s="948"/>
      <c r="HU46" s="948"/>
      <c r="HV46" s="948"/>
      <c r="HW46" s="948"/>
      <c r="HX46" s="948" t="s">
        <v>980</v>
      </c>
      <c r="HY46" s="948"/>
      <c r="HZ46" s="948"/>
      <c r="IA46" s="948"/>
      <c r="IB46" s="948"/>
      <c r="IC46" s="948"/>
      <c r="ID46" s="948" t="s">
        <v>980</v>
      </c>
      <c r="IE46" s="948"/>
      <c r="IF46" s="948"/>
      <c r="IG46" s="948"/>
      <c r="IH46" s="948"/>
      <c r="II46" s="948"/>
      <c r="IJ46" s="948" t="s">
        <v>980</v>
      </c>
      <c r="IK46" s="948"/>
      <c r="IL46" s="948"/>
      <c r="IM46" s="948"/>
      <c r="IN46" s="948"/>
      <c r="IO46" s="948"/>
      <c r="IP46" s="948" t="s">
        <v>980</v>
      </c>
      <c r="IQ46" s="948"/>
      <c r="IR46" s="948"/>
      <c r="IS46" s="948"/>
    </row>
    <row r="47" spans="1:256">
      <c r="C47" s="1" t="s">
        <v>4604</v>
      </c>
      <c r="D47" s="1"/>
      <c r="E47" s="1"/>
      <c r="F47" s="312"/>
      <c r="G47" s="1"/>
      <c r="H47" s="1"/>
      <c r="I47" s="1"/>
      <c r="J47" s="948"/>
      <c r="K47" s="948"/>
      <c r="L47" s="948"/>
      <c r="M47" s="948"/>
      <c r="N47" s="948"/>
      <c r="O47" s="948"/>
      <c r="P47" s="948"/>
      <c r="Q47" s="948"/>
      <c r="R47" s="948"/>
      <c r="S47" s="948"/>
      <c r="T47" s="948"/>
      <c r="U47" s="948"/>
      <c r="V47" s="948" t="s">
        <v>4241</v>
      </c>
      <c r="W47" s="948"/>
      <c r="X47" s="948"/>
      <c r="Y47" s="948"/>
      <c r="Z47" s="948"/>
      <c r="AA47" s="948"/>
      <c r="AB47" s="948" t="s">
        <v>72</v>
      </c>
      <c r="AC47" s="948"/>
      <c r="AD47" s="948"/>
      <c r="AE47" s="948"/>
      <c r="AF47" s="948"/>
      <c r="AG47" s="948"/>
      <c r="AH47" s="948" t="s">
        <v>72</v>
      </c>
      <c r="AI47" s="948"/>
      <c r="AJ47" s="948"/>
      <c r="AK47" s="948"/>
      <c r="AL47" s="948"/>
      <c r="AM47" s="948"/>
      <c r="AN47" s="948" t="s">
        <v>72</v>
      </c>
      <c r="AO47" s="948"/>
      <c r="AP47" s="948"/>
      <c r="AQ47" s="948"/>
      <c r="AR47" s="948"/>
      <c r="AS47" s="948"/>
      <c r="AT47" s="948" t="s">
        <v>72</v>
      </c>
      <c r="AU47" s="948"/>
      <c r="AV47" s="948"/>
      <c r="AW47" s="948"/>
      <c r="AX47" s="948"/>
      <c r="AY47" s="948"/>
      <c r="AZ47" s="948" t="s">
        <v>72</v>
      </c>
      <c r="BA47" s="948"/>
      <c r="BB47" s="948"/>
      <c r="BC47" s="948"/>
      <c r="BD47" s="948"/>
      <c r="BE47" s="948"/>
      <c r="BF47" s="948" t="s">
        <v>72</v>
      </c>
      <c r="BG47" s="948"/>
      <c r="BH47" s="948"/>
      <c r="BI47" s="948"/>
      <c r="BJ47" s="948"/>
      <c r="BK47" s="948"/>
      <c r="BL47" s="948" t="s">
        <v>72</v>
      </c>
      <c r="BM47" s="948"/>
      <c r="BN47" s="948"/>
      <c r="BO47" s="948"/>
      <c r="BP47" s="948"/>
      <c r="BQ47" s="948"/>
      <c r="BR47" s="948" t="s">
        <v>72</v>
      </c>
      <c r="BS47" s="948"/>
      <c r="BT47" s="948"/>
      <c r="BU47" s="948"/>
      <c r="BV47" s="948"/>
      <c r="BW47" s="948"/>
      <c r="BX47" s="948" t="s">
        <v>72</v>
      </c>
      <c r="BY47" s="948"/>
      <c r="BZ47" s="948"/>
      <c r="CA47" s="948"/>
      <c r="CB47" s="948"/>
      <c r="CC47" s="948"/>
      <c r="CD47" s="948" t="s">
        <v>72</v>
      </c>
      <c r="CE47" s="948"/>
      <c r="CF47" s="948"/>
      <c r="CG47" s="948"/>
      <c r="CH47" s="948"/>
      <c r="CI47" s="948"/>
      <c r="CJ47" s="948" t="s">
        <v>72</v>
      </c>
      <c r="CK47" s="948"/>
      <c r="CL47" s="948"/>
      <c r="CM47" s="948"/>
      <c r="CN47" s="948"/>
      <c r="CO47" s="948"/>
      <c r="CP47" s="948" t="s">
        <v>72</v>
      </c>
      <c r="CQ47" s="948"/>
      <c r="CR47" s="948"/>
      <c r="CS47" s="948"/>
      <c r="CT47" s="948"/>
      <c r="CU47" s="948"/>
      <c r="CV47" s="948" t="s">
        <v>72</v>
      </c>
      <c r="CW47" s="948"/>
      <c r="CX47" s="948"/>
      <c r="CY47" s="948"/>
      <c r="CZ47" s="948"/>
      <c r="DA47" s="948"/>
      <c r="DB47" s="948" t="s">
        <v>72</v>
      </c>
      <c r="DC47" s="948"/>
      <c r="DD47" s="948"/>
      <c r="DE47" s="948"/>
      <c r="DF47" s="948"/>
      <c r="DG47" s="948"/>
      <c r="DH47" s="948" t="s">
        <v>72</v>
      </c>
      <c r="DI47" s="948"/>
      <c r="DJ47" s="948"/>
      <c r="DK47" s="948"/>
      <c r="DL47" s="948"/>
      <c r="DM47" s="948"/>
      <c r="DN47" s="948" t="s">
        <v>72</v>
      </c>
      <c r="DO47" s="948"/>
      <c r="DP47" s="948"/>
      <c r="DQ47" s="948"/>
      <c r="DR47" s="948"/>
      <c r="DS47" s="948"/>
      <c r="DT47" s="948" t="s">
        <v>72</v>
      </c>
      <c r="DU47" s="948"/>
      <c r="DV47" s="948"/>
      <c r="DW47" s="948"/>
      <c r="DX47" s="948"/>
      <c r="DY47" s="948"/>
      <c r="DZ47" s="948" t="s">
        <v>72</v>
      </c>
      <c r="EA47" s="948"/>
      <c r="EB47" s="948"/>
      <c r="EC47" s="948"/>
      <c r="ED47" s="948"/>
      <c r="EE47" s="948"/>
      <c r="EF47" s="948" t="s">
        <v>72</v>
      </c>
      <c r="EG47" s="948"/>
      <c r="EH47" s="948"/>
      <c r="EI47" s="948"/>
      <c r="EJ47" s="948"/>
      <c r="EK47" s="948"/>
      <c r="EL47" s="948" t="s">
        <v>72</v>
      </c>
      <c r="EM47" s="948"/>
      <c r="EN47" s="948"/>
      <c r="EO47" s="948"/>
      <c r="EP47" s="948"/>
      <c r="EQ47" s="948"/>
      <c r="ER47" s="948" t="s">
        <v>72</v>
      </c>
      <c r="ES47" s="948"/>
      <c r="ET47" s="948"/>
      <c r="EU47" s="948"/>
      <c r="EV47" s="948"/>
      <c r="EW47" s="948"/>
      <c r="EX47" s="948" t="s">
        <v>72</v>
      </c>
      <c r="EY47" s="948"/>
      <c r="EZ47" s="948"/>
      <c r="FA47" s="948"/>
      <c r="FB47" s="948"/>
      <c r="FC47" s="948"/>
      <c r="FD47" s="948" t="s">
        <v>72</v>
      </c>
      <c r="FE47" s="948"/>
      <c r="FF47" s="948"/>
      <c r="FG47" s="948"/>
      <c r="FH47" s="948"/>
      <c r="FI47" s="948"/>
      <c r="FJ47" s="948" t="s">
        <v>72</v>
      </c>
      <c r="FK47" s="948"/>
      <c r="FL47" s="948"/>
      <c r="FM47" s="948"/>
      <c r="FN47" s="948"/>
      <c r="FO47" s="948"/>
      <c r="FP47" s="948" t="s">
        <v>72</v>
      </c>
      <c r="FQ47" s="948"/>
      <c r="FR47" s="948"/>
      <c r="FS47" s="948"/>
      <c r="FT47" s="948"/>
      <c r="FU47" s="948"/>
      <c r="FV47" s="948" t="s">
        <v>72</v>
      </c>
      <c r="FW47" s="948"/>
      <c r="FX47" s="948"/>
      <c r="FY47" s="948"/>
      <c r="FZ47" s="948"/>
      <c r="GA47" s="948"/>
      <c r="GB47" s="948" t="s">
        <v>72</v>
      </c>
      <c r="GC47" s="948"/>
      <c r="GD47" s="948"/>
      <c r="GE47" s="948"/>
      <c r="GF47" s="948"/>
      <c r="GG47" s="948"/>
      <c r="GH47" s="948" t="s">
        <v>72</v>
      </c>
      <c r="GI47" s="948"/>
      <c r="GJ47" s="948"/>
      <c r="GK47" s="948"/>
      <c r="GL47" s="948"/>
      <c r="GM47" s="948"/>
      <c r="GN47" s="948" t="s">
        <v>72</v>
      </c>
      <c r="GO47" s="948"/>
      <c r="GP47" s="948"/>
      <c r="GQ47" s="948"/>
      <c r="GR47" s="948"/>
      <c r="GS47" s="948"/>
      <c r="GT47" s="948" t="s">
        <v>72</v>
      </c>
      <c r="GU47" s="948"/>
      <c r="GV47" s="948"/>
      <c r="GW47" s="948"/>
      <c r="GX47" s="948"/>
      <c r="GY47" s="948"/>
      <c r="GZ47" s="948" t="s">
        <v>72</v>
      </c>
      <c r="HA47" s="948"/>
      <c r="HB47" s="948"/>
      <c r="HC47" s="948"/>
      <c r="HD47" s="948"/>
      <c r="HE47" s="948"/>
      <c r="HF47" s="948" t="s">
        <v>72</v>
      </c>
      <c r="HG47" s="948"/>
      <c r="HH47" s="948"/>
      <c r="HI47" s="948"/>
      <c r="HJ47" s="948"/>
      <c r="HK47" s="948"/>
      <c r="HL47" s="948" t="s">
        <v>72</v>
      </c>
      <c r="HM47" s="948"/>
      <c r="HN47" s="948"/>
      <c r="HO47" s="948"/>
      <c r="HP47" s="948"/>
      <c r="HQ47" s="948"/>
      <c r="HR47" s="948" t="s">
        <v>72</v>
      </c>
      <c r="HS47" s="948"/>
      <c r="HT47" s="948"/>
      <c r="HU47" s="948"/>
      <c r="HV47" s="948"/>
      <c r="HW47" s="948"/>
      <c r="HX47" s="948" t="s">
        <v>72</v>
      </c>
      <c r="HY47" s="948"/>
      <c r="HZ47" s="948"/>
      <c r="IA47" s="948"/>
      <c r="IB47" s="948"/>
      <c r="IC47" s="948"/>
      <c r="ID47" s="948" t="s">
        <v>72</v>
      </c>
      <c r="IE47" s="948"/>
      <c r="IF47" s="948"/>
      <c r="IG47" s="948"/>
      <c r="IH47" s="948"/>
      <c r="II47" s="948"/>
      <c r="IJ47" s="948" t="s">
        <v>72</v>
      </c>
      <c r="IK47" s="948"/>
      <c r="IL47" s="948"/>
      <c r="IM47" s="948"/>
      <c r="IN47" s="948"/>
      <c r="IO47" s="948"/>
      <c r="IP47" s="948" t="s">
        <v>72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4604</v>
      </c>
      <c r="W48" s="948"/>
      <c r="X48" s="948"/>
      <c r="Y48" s="948"/>
      <c r="Z48" s="948"/>
      <c r="AA48" s="948"/>
      <c r="AB48" s="948" t="s">
        <v>4604</v>
      </c>
      <c r="AC48" s="948"/>
      <c r="AD48" s="948"/>
      <c r="AE48" s="948"/>
      <c r="AF48" s="948"/>
      <c r="AG48" s="948"/>
      <c r="AH48" s="948" t="s">
        <v>4604</v>
      </c>
      <c r="AI48" s="948"/>
      <c r="AJ48" s="948"/>
      <c r="AK48" s="948"/>
      <c r="AL48" s="948"/>
      <c r="AM48" s="948"/>
      <c r="AN48" s="948" t="s">
        <v>4604</v>
      </c>
      <c r="AO48" s="948"/>
      <c r="AP48" s="948"/>
      <c r="AQ48" s="948"/>
      <c r="AR48" s="948"/>
      <c r="AS48" s="948"/>
      <c r="AT48" s="948" t="s">
        <v>4604</v>
      </c>
      <c r="AU48" s="948"/>
      <c r="AV48" s="948"/>
      <c r="AW48" s="948"/>
      <c r="AX48" s="948"/>
      <c r="AY48" s="948"/>
      <c r="AZ48" s="948" t="s">
        <v>4604</v>
      </c>
      <c r="BA48" s="948"/>
      <c r="BB48" s="948"/>
      <c r="BC48" s="948"/>
      <c r="BD48" s="948"/>
      <c r="BE48" s="948"/>
      <c r="BF48" s="948" t="s">
        <v>4604</v>
      </c>
      <c r="BG48" s="948"/>
      <c r="BH48" s="948"/>
      <c r="BI48" s="948"/>
      <c r="BJ48" s="948"/>
      <c r="BK48" s="948"/>
      <c r="BL48" s="948" t="s">
        <v>4604</v>
      </c>
      <c r="BM48" s="948"/>
      <c r="BN48" s="948"/>
      <c r="BO48" s="948"/>
      <c r="BP48" s="948"/>
      <c r="BQ48" s="948"/>
      <c r="BR48" s="948" t="s">
        <v>4604</v>
      </c>
      <c r="BS48" s="948"/>
      <c r="BT48" s="948"/>
      <c r="BU48" s="948"/>
      <c r="BV48" s="948"/>
      <c r="BW48" s="948"/>
      <c r="BX48" s="948" t="s">
        <v>4604</v>
      </c>
      <c r="BY48" s="948"/>
      <c r="BZ48" s="948"/>
      <c r="CA48" s="948"/>
      <c r="CB48" s="948"/>
      <c r="CC48" s="948"/>
      <c r="CD48" s="948" t="s">
        <v>4604</v>
      </c>
      <c r="CE48" s="948"/>
      <c r="CF48" s="948"/>
      <c r="CG48" s="948"/>
      <c r="CH48" s="948"/>
      <c r="CI48" s="948"/>
      <c r="CJ48" s="948" t="s">
        <v>4604</v>
      </c>
      <c r="CK48" s="948"/>
      <c r="CL48" s="948"/>
      <c r="CM48" s="948"/>
      <c r="CN48" s="948"/>
      <c r="CO48" s="948"/>
      <c r="CP48" s="948" t="s">
        <v>4604</v>
      </c>
      <c r="CQ48" s="948"/>
      <c r="CR48" s="948"/>
      <c r="CS48" s="948"/>
      <c r="CT48" s="948"/>
      <c r="CU48" s="948"/>
      <c r="CV48" s="948" t="s">
        <v>4604</v>
      </c>
      <c r="CW48" s="948"/>
      <c r="CX48" s="948"/>
      <c r="CY48" s="948"/>
      <c r="CZ48" s="948"/>
      <c r="DA48" s="948"/>
      <c r="DB48" s="948" t="s">
        <v>4604</v>
      </c>
      <c r="DC48" s="948"/>
      <c r="DD48" s="948"/>
      <c r="DE48" s="948"/>
      <c r="DF48" s="948"/>
      <c r="DG48" s="948"/>
      <c r="DH48" s="948" t="s">
        <v>4604</v>
      </c>
      <c r="DI48" s="948"/>
      <c r="DJ48" s="948"/>
      <c r="DK48" s="948"/>
      <c r="DL48" s="948"/>
      <c r="DM48" s="948"/>
      <c r="DN48" s="948" t="s">
        <v>4604</v>
      </c>
      <c r="DO48" s="948"/>
      <c r="DP48" s="948"/>
      <c r="DQ48" s="948"/>
      <c r="DR48" s="948"/>
      <c r="DS48" s="948"/>
      <c r="DT48" s="948" t="s">
        <v>4604</v>
      </c>
      <c r="DU48" s="948"/>
      <c r="DV48" s="948"/>
      <c r="DW48" s="948"/>
      <c r="DX48" s="948"/>
      <c r="DY48" s="948"/>
      <c r="DZ48" s="948" t="s">
        <v>4604</v>
      </c>
      <c r="EA48" s="948"/>
      <c r="EB48" s="948"/>
      <c r="EC48" s="948"/>
      <c r="ED48" s="948"/>
      <c r="EE48" s="948"/>
      <c r="EF48" s="948" t="s">
        <v>4604</v>
      </c>
      <c r="EG48" s="948"/>
      <c r="EH48" s="948"/>
      <c r="EI48" s="948"/>
      <c r="EJ48" s="948"/>
      <c r="EK48" s="948"/>
      <c r="EL48" s="948" t="s">
        <v>4604</v>
      </c>
      <c r="EM48" s="948"/>
      <c r="EN48" s="948"/>
      <c r="EO48" s="948"/>
      <c r="EP48" s="948"/>
      <c r="EQ48" s="948"/>
      <c r="ER48" s="948" t="s">
        <v>4604</v>
      </c>
      <c r="ES48" s="948"/>
      <c r="ET48" s="948"/>
      <c r="EU48" s="948"/>
      <c r="EV48" s="948"/>
      <c r="EW48" s="948"/>
      <c r="EX48" s="948" t="s">
        <v>4604</v>
      </c>
      <c r="EY48" s="948"/>
      <c r="EZ48" s="948"/>
      <c r="FA48" s="948"/>
      <c r="FB48" s="948"/>
      <c r="FC48" s="948"/>
      <c r="FD48" s="948" t="s">
        <v>4604</v>
      </c>
      <c r="FE48" s="948"/>
      <c r="FF48" s="948"/>
      <c r="FG48" s="948"/>
      <c r="FH48" s="948"/>
      <c r="FI48" s="948"/>
      <c r="FJ48" s="948" t="s">
        <v>4604</v>
      </c>
      <c r="FK48" s="948"/>
      <c r="FL48" s="948"/>
      <c r="FM48" s="948"/>
      <c r="FN48" s="948"/>
      <c r="FO48" s="948"/>
      <c r="FP48" s="948" t="s">
        <v>4604</v>
      </c>
      <c r="FQ48" s="948"/>
      <c r="FR48" s="948"/>
      <c r="FS48" s="948"/>
      <c r="FT48" s="948"/>
      <c r="FU48" s="948"/>
      <c r="FV48" s="948" t="s">
        <v>4604</v>
      </c>
      <c r="FW48" s="948"/>
      <c r="FX48" s="948"/>
      <c r="FY48" s="948"/>
      <c r="FZ48" s="948"/>
      <c r="GA48" s="948"/>
      <c r="GB48" s="948" t="s">
        <v>4604</v>
      </c>
      <c r="GC48" s="948"/>
      <c r="GD48" s="948"/>
      <c r="GE48" s="948"/>
      <c r="GF48" s="948"/>
      <c r="GG48" s="948"/>
      <c r="GH48" s="948" t="s">
        <v>4604</v>
      </c>
      <c r="GI48" s="948"/>
      <c r="GJ48" s="948"/>
      <c r="GK48" s="948"/>
      <c r="GL48" s="948"/>
      <c r="GM48" s="948"/>
      <c r="GN48" s="948" t="s">
        <v>4604</v>
      </c>
      <c r="GO48" s="948"/>
      <c r="GP48" s="948"/>
      <c r="GQ48" s="948"/>
      <c r="GR48" s="948"/>
      <c r="GS48" s="948"/>
      <c r="GT48" s="948" t="s">
        <v>4604</v>
      </c>
      <c r="GU48" s="948"/>
      <c r="GV48" s="948"/>
      <c r="GW48" s="948"/>
      <c r="GX48" s="948"/>
      <c r="GY48" s="948"/>
      <c r="GZ48" s="948" t="s">
        <v>4604</v>
      </c>
      <c r="HA48" s="948"/>
      <c r="HB48" s="948"/>
      <c r="HC48" s="948"/>
      <c r="HD48" s="948"/>
      <c r="HE48" s="948"/>
      <c r="HF48" s="948" t="s">
        <v>4604</v>
      </c>
      <c r="HG48" s="948"/>
      <c r="HH48" s="948"/>
      <c r="HI48" s="948"/>
      <c r="HJ48" s="948"/>
      <c r="HK48" s="948"/>
      <c r="HL48" s="948" t="s">
        <v>4604</v>
      </c>
      <c r="HM48" s="948"/>
      <c r="HN48" s="948"/>
      <c r="HO48" s="948"/>
      <c r="HP48" s="948"/>
      <c r="HQ48" s="948"/>
      <c r="HR48" s="948" t="s">
        <v>4604</v>
      </c>
      <c r="HS48" s="948"/>
      <c r="HT48" s="948"/>
      <c r="HU48" s="948"/>
      <c r="HV48" s="948"/>
      <c r="HW48" s="948"/>
      <c r="HX48" s="948" t="s">
        <v>4604</v>
      </c>
      <c r="HY48" s="948"/>
      <c r="HZ48" s="948"/>
      <c r="IA48" s="948"/>
      <c r="IB48" s="948"/>
      <c r="IC48" s="948"/>
      <c r="ID48" s="948" t="s">
        <v>4604</v>
      </c>
      <c r="IE48" s="948"/>
      <c r="IF48" s="948"/>
      <c r="IG48" s="948"/>
      <c r="IH48" s="948"/>
      <c r="II48" s="948"/>
      <c r="IJ48" s="948" t="s">
        <v>4604</v>
      </c>
      <c r="IK48" s="948"/>
      <c r="IL48" s="948"/>
      <c r="IM48" s="948"/>
      <c r="IN48" s="948"/>
      <c r="IO48" s="948"/>
      <c r="IP48" s="948" t="s">
        <v>4604</v>
      </c>
      <c r="IQ48" s="948"/>
      <c r="IR48" s="948"/>
      <c r="IS48" s="948"/>
      <c r="IT48" s="948"/>
      <c r="IU48" s="948"/>
      <c r="IV48" s="1" t="s">
        <v>4604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C1:G1"/>
    <mergeCell ref="C19:G19"/>
    <mergeCell ref="J46:O46"/>
    <mergeCell ref="P46:U46"/>
    <mergeCell ref="J47:O47"/>
    <mergeCell ref="P47:U47"/>
    <mergeCell ref="V46:AA46"/>
    <mergeCell ref="AH46:AM46"/>
    <mergeCell ref="AB46:AG46"/>
    <mergeCell ref="P48:U48"/>
    <mergeCell ref="V48:AA48"/>
    <mergeCell ref="V47:AA47"/>
    <mergeCell ref="AB47:AG47"/>
    <mergeCell ref="AB48:AG48"/>
    <mergeCell ref="AN48:AS48"/>
    <mergeCell ref="AH47:AM47"/>
    <mergeCell ref="AN47:AS47"/>
    <mergeCell ref="AH48:AM48"/>
    <mergeCell ref="AN46:AS46"/>
    <mergeCell ref="BF46:BK46"/>
    <mergeCell ref="BF47:BK47"/>
    <mergeCell ref="AZ47:BE47"/>
    <mergeCell ref="AT47:AY47"/>
    <mergeCell ref="AZ46:BE46"/>
    <mergeCell ref="AT48:AY48"/>
    <mergeCell ref="AZ48:BE48"/>
    <mergeCell ref="BF48:BK48"/>
    <mergeCell ref="BR48:BW48"/>
    <mergeCell ref="BL48:BQ48"/>
    <mergeCell ref="BL46:BQ46"/>
    <mergeCell ref="BR47:BW47"/>
    <mergeCell ref="BR46:BW46"/>
    <mergeCell ref="BL47:BQ47"/>
    <mergeCell ref="AT46:AY46"/>
    <mergeCell ref="CJ48:CO48"/>
    <mergeCell ref="CV48:DA48"/>
    <mergeCell ref="BX48:CC48"/>
    <mergeCell ref="BX47:CC47"/>
    <mergeCell ref="CD48:CI48"/>
    <mergeCell ref="BX46:CC46"/>
    <mergeCell ref="DN46:DS46"/>
    <mergeCell ref="DN47:DS47"/>
    <mergeCell ref="CJ46:CO46"/>
    <mergeCell ref="CD46:CI46"/>
    <mergeCell ref="CJ47:CO47"/>
    <mergeCell ref="CD47:CI47"/>
    <mergeCell ref="CV46:DA46"/>
    <mergeCell ref="DH46:DM46"/>
    <mergeCell ref="DB46:DG46"/>
    <mergeCell ref="DT46:DY46"/>
    <mergeCell ref="GH46:GM46"/>
    <mergeCell ref="FP46:FU46"/>
    <mergeCell ref="ID46:II46"/>
    <mergeCell ref="DZ46:EE46"/>
    <mergeCell ref="GZ46:HE46"/>
    <mergeCell ref="HR46:HW46"/>
    <mergeCell ref="HL46:HQ46"/>
    <mergeCell ref="HF46:HK46"/>
    <mergeCell ref="EF46:EK46"/>
    <mergeCell ref="EL46:EQ46"/>
    <mergeCell ref="ER46:EW46"/>
    <mergeCell ref="FD47:FI47"/>
    <mergeCell ref="FD46:FI46"/>
    <mergeCell ref="ER47:EW47"/>
    <mergeCell ref="EF47:EK47"/>
    <mergeCell ref="HX47:IC47"/>
    <mergeCell ref="EX46:FC46"/>
    <mergeCell ref="FJ47:FO47"/>
    <mergeCell ref="EL47:EQ47"/>
    <mergeCell ref="IJ47:IO47"/>
    <mergeCell ref="ID47:II47"/>
    <mergeCell ref="IJ46:IO46"/>
    <mergeCell ref="GZ48:HE48"/>
    <mergeCell ref="GN48:GS48"/>
    <mergeCell ref="GT48:GY48"/>
    <mergeCell ref="GZ47:HE47"/>
    <mergeCell ref="IP46:IS46"/>
    <mergeCell ref="CP46:CU46"/>
    <mergeCell ref="HX46:IC46"/>
    <mergeCell ref="HR47:HW47"/>
    <mergeCell ref="HF47:HK47"/>
    <mergeCell ref="GH47:GM47"/>
    <mergeCell ref="IP48:IU48"/>
    <mergeCell ref="ID48:II48"/>
    <mergeCell ref="IJ48:IO48"/>
    <mergeCell ref="HX48:IC48"/>
    <mergeCell ref="HF48:HK48"/>
    <mergeCell ref="GN47:GS47"/>
    <mergeCell ref="HR48:HW48"/>
    <mergeCell ref="HL47:HQ47"/>
    <mergeCell ref="HL48:HQ48"/>
    <mergeCell ref="GT47:GY47"/>
    <mergeCell ref="GH48:GM48"/>
    <mergeCell ref="IP47:IS47"/>
    <mergeCell ref="CP48:CU48"/>
    <mergeCell ref="GT46:GY46"/>
    <mergeCell ref="GN46:GS46"/>
    <mergeCell ref="FJ46:FO46"/>
    <mergeCell ref="GB46:GG46"/>
    <mergeCell ref="FV46:GA46"/>
    <mergeCell ref="FV47:GA47"/>
    <mergeCell ref="DH48:DM48"/>
    <mergeCell ref="DH47:DM47"/>
    <mergeCell ref="DB48:DG48"/>
    <mergeCell ref="CP47:CU47"/>
    <mergeCell ref="CV47:DA47"/>
    <mergeCell ref="DB47:DG47"/>
    <mergeCell ref="DT47:DY47"/>
    <mergeCell ref="FV48:GA48"/>
    <mergeCell ref="EX47:FC47"/>
    <mergeCell ref="GB48:GG48"/>
    <mergeCell ref="FD48:FI48"/>
    <mergeCell ref="EX48:FC48"/>
    <mergeCell ref="FJ48:FO48"/>
    <mergeCell ref="FP47:FU47"/>
    <mergeCell ref="GB47:GG47"/>
    <mergeCell ref="FP48:FU48"/>
    <mergeCell ref="DZ47:EE47"/>
    <mergeCell ref="EL48:EQ48"/>
    <mergeCell ref="ER48:EW48"/>
    <mergeCell ref="EF48:EK48"/>
    <mergeCell ref="DN48:DS48"/>
    <mergeCell ref="DZ48:EE48"/>
    <mergeCell ref="DT48:DY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3" zoomScale="125" workbookViewId="0">
      <selection activeCell="G42" sqref="G42"/>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5236</v>
      </c>
      <c r="G2" s="22"/>
    </row>
    <row r="3" spans="1:8">
      <c r="A3" s="267" t="s">
        <v>4913</v>
      </c>
      <c r="G3" s="31">
        <v>40584</v>
      </c>
    </row>
    <row r="4" spans="1:8">
      <c r="A4" s="267" t="s">
        <v>4799</v>
      </c>
      <c r="G4" s="24" t="s">
        <v>4688</v>
      </c>
    </row>
    <row r="5" spans="1:8">
      <c r="A5" s="267" t="s">
        <v>5279</v>
      </c>
    </row>
    <row r="6" spans="1:8">
      <c r="C6" s="49" t="s">
        <v>5245</v>
      </c>
      <c r="D6" s="173"/>
      <c r="E6" s="173"/>
      <c r="F6" s="248"/>
      <c r="G6" s="46"/>
      <c r="H6" s="199"/>
    </row>
    <row r="7" spans="1:8">
      <c r="C7" s="269" t="s">
        <v>4807</v>
      </c>
      <c r="D7" s="174" t="s">
        <v>575</v>
      </c>
      <c r="E7" s="174"/>
      <c r="F7" s="249"/>
      <c r="G7" s="48"/>
      <c r="H7" s="199"/>
    </row>
    <row r="8" spans="1:8">
      <c r="A8" s="267" t="s">
        <v>4696</v>
      </c>
      <c r="C8" s="269" t="s">
        <v>5315</v>
      </c>
      <c r="D8" s="174" t="s">
        <v>1019</v>
      </c>
      <c r="E8" s="174"/>
      <c r="F8" s="249"/>
      <c r="G8" s="270"/>
      <c r="H8" s="199"/>
    </row>
    <row r="9" spans="1:8">
      <c r="A9" s="267" t="s">
        <v>3351</v>
      </c>
      <c r="C9" s="269" t="s">
        <v>5671</v>
      </c>
      <c r="D9" s="174" t="s">
        <v>1295</v>
      </c>
      <c r="E9" s="174"/>
      <c r="F9" s="249"/>
      <c r="G9" s="270"/>
      <c r="H9" s="199"/>
    </row>
    <row r="10" spans="1:8">
      <c r="A10" s="267" t="s">
        <v>4990</v>
      </c>
      <c r="C10" s="272"/>
      <c r="D10" s="174"/>
      <c r="E10" s="174"/>
      <c r="F10" s="249"/>
      <c r="G10" s="270"/>
      <c r="H10" s="199"/>
    </row>
    <row r="11" spans="1:8">
      <c r="A11" s="267" t="s">
        <v>3830</v>
      </c>
      <c r="C11" s="47" t="s">
        <v>5185</v>
      </c>
      <c r="D11" s="199"/>
      <c r="E11" s="199"/>
      <c r="F11" s="273"/>
      <c r="G11" s="270"/>
      <c r="H11" s="199"/>
    </row>
    <row r="12" spans="1:8">
      <c r="A12" s="267" t="s">
        <v>5490</v>
      </c>
      <c r="C12" s="47" t="s">
        <v>4510</v>
      </c>
      <c r="D12" s="174"/>
      <c r="E12" s="174"/>
      <c r="F12" s="249"/>
      <c r="G12" s="270"/>
      <c r="H12" s="199"/>
    </row>
    <row r="13" spans="1:8">
      <c r="A13" s="271"/>
      <c r="C13" s="47" t="s">
        <v>5693</v>
      </c>
      <c r="D13" s="199"/>
      <c r="E13" s="199"/>
      <c r="F13" s="273"/>
      <c r="G13" s="270"/>
      <c r="H13" s="199"/>
    </row>
    <row r="14" spans="1:8">
      <c r="A14" s="274"/>
      <c r="C14" s="47" t="s">
        <v>5694</v>
      </c>
      <c r="D14" s="199"/>
      <c r="E14" s="199"/>
      <c r="F14" s="273"/>
      <c r="G14" s="275"/>
      <c r="H14" s="199"/>
    </row>
    <row r="15" spans="1:8">
      <c r="A15" s="274" t="s">
        <v>5065</v>
      </c>
      <c r="C15" s="272" t="s">
        <v>5205</v>
      </c>
      <c r="D15" s="199"/>
      <c r="E15" s="199"/>
      <c r="F15" s="273"/>
      <c r="G15" s="270"/>
      <c r="H15" s="199"/>
    </row>
    <row r="16" spans="1:8">
      <c r="A16" s="477" t="s">
        <v>4989</v>
      </c>
      <c r="C16" s="272"/>
      <c r="D16" s="199"/>
      <c r="E16" s="199"/>
      <c r="F16" s="273"/>
      <c r="G16" s="270"/>
      <c r="H16" s="199"/>
    </row>
    <row r="17" spans="1:8">
      <c r="C17" s="276" t="s">
        <v>4996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1231</v>
      </c>
      <c r="C20" s="274"/>
      <c r="D20" s="274"/>
      <c r="E20" s="274"/>
      <c r="F20" s="280"/>
    </row>
    <row r="21" spans="1:8">
      <c r="A21" s="706"/>
      <c r="C21" s="274"/>
      <c r="D21" s="274"/>
      <c r="E21" s="274"/>
      <c r="F21" s="280"/>
    </row>
    <row r="22" spans="1:8" s="286" customFormat="1" ht="16" customHeight="1">
      <c r="A22" s="282"/>
      <c r="B22" s="18"/>
      <c r="C22" s="8"/>
      <c r="D22" s="8"/>
      <c r="E22" s="8"/>
      <c r="F22" s="283"/>
      <c r="G22" s="284"/>
      <c r="H22" s="285"/>
    </row>
    <row r="23" spans="1:8" ht="29" customHeight="1">
      <c r="A23" s="287" t="s">
        <v>4511</v>
      </c>
      <c r="B23" s="30" t="s">
        <v>4512</v>
      </c>
      <c r="C23" s="30" t="s">
        <v>4877</v>
      </c>
      <c r="D23" s="513" t="s">
        <v>4775</v>
      </c>
      <c r="E23" s="30" t="s">
        <v>4447</v>
      </c>
      <c r="F23" s="253" t="s">
        <v>4344</v>
      </c>
      <c r="G23" s="30" t="s">
        <v>4739</v>
      </c>
      <c r="H23" s="13"/>
    </row>
    <row r="24" spans="1:8">
      <c r="A24" s="288">
        <v>40587</v>
      </c>
      <c r="B24" s="289" t="s">
        <v>2615</v>
      </c>
      <c r="C24" s="290">
        <v>255</v>
      </c>
      <c r="D24" s="291">
        <v>3</v>
      </c>
      <c r="E24" s="290">
        <f>C24*D24</f>
        <v>765</v>
      </c>
      <c r="F24" s="233">
        <v>0.55000000000000004</v>
      </c>
      <c r="G24" s="223">
        <f t="shared" ref="G24:G40" si="0">E24*(1-F24)</f>
        <v>344.24999999999994</v>
      </c>
      <c r="H24" s="13"/>
    </row>
    <row r="25" spans="1:8">
      <c r="A25" s="23"/>
      <c r="B25" s="289" t="s">
        <v>4862</v>
      </c>
      <c r="C25" s="290"/>
      <c r="D25" s="291"/>
      <c r="E25" s="290"/>
      <c r="F25" s="292"/>
      <c r="G25" s="223">
        <f t="shared" si="0"/>
        <v>0</v>
      </c>
      <c r="H25" s="178"/>
    </row>
    <row r="26" spans="1:8">
      <c r="A26" s="293"/>
      <c r="B26" s="294" t="s">
        <v>4625</v>
      </c>
      <c r="C26" s="290"/>
      <c r="D26" s="291"/>
      <c r="E26" s="290"/>
      <c r="F26" s="292"/>
      <c r="G26" s="223">
        <f t="shared" si="0"/>
        <v>0</v>
      </c>
      <c r="H26" s="178"/>
    </row>
    <row r="27" spans="1:8">
      <c r="A27" s="293"/>
      <c r="B27" s="294" t="s">
        <v>4561</v>
      </c>
      <c r="C27" s="290"/>
      <c r="D27" s="291"/>
      <c r="E27" s="290"/>
      <c r="F27" s="292"/>
      <c r="G27" s="223">
        <f t="shared" si="0"/>
        <v>0</v>
      </c>
      <c r="H27" s="178"/>
    </row>
    <row r="28" spans="1:8">
      <c r="A28" s="293"/>
      <c r="B28" s="294" t="s">
        <v>5082</v>
      </c>
      <c r="C28" s="290"/>
      <c r="D28" s="291"/>
      <c r="E28" s="290"/>
      <c r="F28" s="292"/>
      <c r="G28" s="223">
        <f t="shared" si="0"/>
        <v>0</v>
      </c>
      <c r="H28" s="178"/>
    </row>
    <row r="29" spans="1:8">
      <c r="A29" s="293"/>
      <c r="B29" s="294" t="s">
        <v>5083</v>
      </c>
      <c r="C29" s="290"/>
      <c r="D29" s="291"/>
      <c r="E29" s="290"/>
      <c r="F29" s="292"/>
      <c r="G29" s="223">
        <f t="shared" si="0"/>
        <v>0</v>
      </c>
      <c r="H29" s="178"/>
    </row>
    <row r="30" spans="1:8">
      <c r="A30" s="293"/>
      <c r="B30" s="294" t="s">
        <v>5162</v>
      </c>
      <c r="C30" s="290"/>
      <c r="D30" s="291"/>
      <c r="E30" s="290"/>
      <c r="F30" s="292"/>
      <c r="G30" s="223">
        <f t="shared" si="0"/>
        <v>0</v>
      </c>
      <c r="H30" s="178"/>
    </row>
    <row r="31" spans="1:8">
      <c r="A31" s="293"/>
      <c r="B31" s="294" t="s">
        <v>5163</v>
      </c>
      <c r="C31" s="290"/>
      <c r="D31" s="291"/>
      <c r="E31" s="290"/>
      <c r="F31" s="292"/>
      <c r="G31" s="223">
        <f t="shared" si="0"/>
        <v>0</v>
      </c>
      <c r="H31" s="178"/>
    </row>
    <row r="32" spans="1:8">
      <c r="A32" s="293"/>
      <c r="B32" s="294" t="s">
        <v>5089</v>
      </c>
      <c r="C32" s="290"/>
      <c r="D32" s="291"/>
      <c r="E32" s="290"/>
      <c r="F32" s="292"/>
      <c r="G32" s="223">
        <f t="shared" si="0"/>
        <v>0</v>
      </c>
      <c r="H32" s="178"/>
    </row>
    <row r="33" spans="1:253">
      <c r="A33" s="293"/>
      <c r="B33" s="294" t="s">
        <v>3902</v>
      </c>
      <c r="C33" s="295">
        <v>75</v>
      </c>
      <c r="D33" s="296">
        <v>2.5</v>
      </c>
      <c r="E33" s="290">
        <f>C33*D33</f>
        <v>187.5</v>
      </c>
      <c r="F33" s="297"/>
      <c r="G33" s="223">
        <f t="shared" si="0"/>
        <v>187.5</v>
      </c>
      <c r="H33" s="178"/>
    </row>
    <row r="34" spans="1:253">
      <c r="A34" s="293"/>
      <c r="B34" s="294" t="s">
        <v>4795</v>
      </c>
      <c r="C34" s="290">
        <v>40</v>
      </c>
      <c r="D34" s="291">
        <v>5.5</v>
      </c>
      <c r="E34" s="290">
        <f>C34*D34</f>
        <v>220</v>
      </c>
      <c r="F34" s="292"/>
      <c r="G34" s="223">
        <f t="shared" si="0"/>
        <v>220</v>
      </c>
      <c r="H34" s="13"/>
    </row>
    <row r="35" spans="1:253">
      <c r="A35" s="293"/>
      <c r="B35" s="556" t="s">
        <v>5870</v>
      </c>
      <c r="C35" s="290">
        <v>250</v>
      </c>
      <c r="D35" s="296" t="s">
        <v>4573</v>
      </c>
      <c r="E35" s="290">
        <v>250</v>
      </c>
      <c r="F35" s="297"/>
      <c r="G35" s="223">
        <f t="shared" si="0"/>
        <v>250</v>
      </c>
      <c r="H35" s="13"/>
    </row>
    <row r="36" spans="1:253">
      <c r="A36" s="293"/>
      <c r="B36" s="294" t="s">
        <v>4676</v>
      </c>
      <c r="C36" s="290"/>
      <c r="D36" s="296"/>
      <c r="E36" s="290"/>
      <c r="F36" s="297"/>
      <c r="G36" s="223">
        <f t="shared" si="0"/>
        <v>0</v>
      </c>
      <c r="H36" s="13"/>
    </row>
    <row r="37" spans="1:253">
      <c r="A37" s="293"/>
      <c r="B37" s="294" t="s">
        <v>2174</v>
      </c>
      <c r="C37" s="290"/>
      <c r="D37" s="291"/>
      <c r="E37" s="290"/>
      <c r="F37" s="297"/>
      <c r="G37" s="223">
        <f t="shared" si="0"/>
        <v>0</v>
      </c>
      <c r="H37" s="13"/>
    </row>
    <row r="38" spans="1:253">
      <c r="A38" s="293"/>
      <c r="B38" s="294" t="s">
        <v>4677</v>
      </c>
      <c r="C38" s="352"/>
      <c r="D38" s="291"/>
      <c r="E38" s="290"/>
      <c r="F38" s="292"/>
      <c r="G38" s="223">
        <f t="shared" si="0"/>
        <v>0</v>
      </c>
      <c r="H38" s="13"/>
    </row>
    <row r="39" spans="1:253">
      <c r="A39" s="293"/>
      <c r="B39" s="457" t="s">
        <v>4657</v>
      </c>
      <c r="C39" s="352"/>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4926</v>
      </c>
      <c r="C41" s="304"/>
      <c r="D41" s="304"/>
      <c r="E41" s="226">
        <f>SUM(E24:E40)</f>
        <v>1422.5</v>
      </c>
      <c r="F41" s="226"/>
      <c r="G41" s="226">
        <f>SUM(G24:G40)</f>
        <v>1001.75</v>
      </c>
      <c r="H41" s="307"/>
    </row>
    <row r="43" spans="1:253">
      <c r="C43" s="309" t="s">
        <v>4927</v>
      </c>
      <c r="D43" s="310">
        <f>G41/2</f>
        <v>500.875</v>
      </c>
      <c r="E43" s="310"/>
      <c r="F43" s="311"/>
    </row>
    <row r="45" spans="1:253">
      <c r="C45" s="1" t="s">
        <v>4476</v>
      </c>
      <c r="D45" s="1"/>
      <c r="E45" s="1"/>
      <c r="F45" s="312"/>
      <c r="G45" s="1"/>
      <c r="H45" s="1"/>
      <c r="I45" s="1"/>
    </row>
    <row r="46" spans="1:253">
      <c r="C46" s="1" t="s">
        <v>5119</v>
      </c>
      <c r="D46" s="1"/>
      <c r="E46" s="1"/>
      <c r="F46" s="312"/>
      <c r="G46" s="1"/>
      <c r="H46" s="1"/>
      <c r="I46" s="1"/>
    </row>
    <row r="47" spans="1:253">
      <c r="C47" s="707" t="s">
        <v>5264</v>
      </c>
      <c r="D47" s="707"/>
      <c r="E47" s="707"/>
      <c r="F47" s="708"/>
      <c r="G47" s="707"/>
      <c r="H47" s="707"/>
      <c r="I47" s="315"/>
      <c r="J47" s="948"/>
      <c r="K47" s="948"/>
      <c r="L47" s="948"/>
      <c r="M47" s="948"/>
      <c r="N47" s="948"/>
      <c r="O47" s="948"/>
      <c r="P47" s="948"/>
      <c r="Q47" s="948"/>
      <c r="R47" s="948"/>
      <c r="S47" s="948"/>
      <c r="T47" s="948"/>
      <c r="U47" s="948"/>
      <c r="V47" s="948" t="s">
        <v>4476</v>
      </c>
      <c r="W47" s="948"/>
      <c r="X47" s="948"/>
      <c r="Y47" s="948"/>
      <c r="Z47" s="948"/>
      <c r="AA47" s="948"/>
      <c r="AB47" s="948" t="s">
        <v>4476</v>
      </c>
      <c r="AC47" s="948"/>
      <c r="AD47" s="948"/>
      <c r="AE47" s="948"/>
      <c r="AF47" s="948"/>
      <c r="AG47" s="948"/>
      <c r="AH47" s="948" t="s">
        <v>4476</v>
      </c>
      <c r="AI47" s="948"/>
      <c r="AJ47" s="948"/>
      <c r="AK47" s="948"/>
      <c r="AL47" s="948"/>
      <c r="AM47" s="948"/>
      <c r="AN47" s="948" t="s">
        <v>4476</v>
      </c>
      <c r="AO47" s="948"/>
      <c r="AP47" s="948"/>
      <c r="AQ47" s="948"/>
      <c r="AR47" s="948"/>
      <c r="AS47" s="948"/>
      <c r="AT47" s="948" t="s">
        <v>4476</v>
      </c>
      <c r="AU47" s="948"/>
      <c r="AV47" s="948"/>
      <c r="AW47" s="948"/>
      <c r="AX47" s="948"/>
      <c r="AY47" s="948"/>
      <c r="AZ47" s="948" t="s">
        <v>4476</v>
      </c>
      <c r="BA47" s="948"/>
      <c r="BB47" s="948"/>
      <c r="BC47" s="948"/>
      <c r="BD47" s="948"/>
      <c r="BE47" s="948"/>
      <c r="BF47" s="948" t="s">
        <v>4476</v>
      </c>
      <c r="BG47" s="948"/>
      <c r="BH47" s="948"/>
      <c r="BI47" s="948"/>
      <c r="BJ47" s="948"/>
      <c r="BK47" s="948"/>
      <c r="BL47" s="948" t="s">
        <v>4476</v>
      </c>
      <c r="BM47" s="948"/>
      <c r="BN47" s="948"/>
      <c r="BO47" s="948"/>
      <c r="BP47" s="948"/>
      <c r="BQ47" s="948"/>
      <c r="BR47" s="948" t="s">
        <v>4476</v>
      </c>
      <c r="BS47" s="948"/>
      <c r="BT47" s="948"/>
      <c r="BU47" s="948"/>
      <c r="BV47" s="948"/>
      <c r="BW47" s="948"/>
      <c r="BX47" s="948" t="s">
        <v>4476</v>
      </c>
      <c r="BY47" s="948"/>
      <c r="BZ47" s="948"/>
      <c r="CA47" s="948"/>
      <c r="CB47" s="948"/>
      <c r="CC47" s="948"/>
      <c r="CD47" s="948" t="s">
        <v>4476</v>
      </c>
      <c r="CE47" s="948"/>
      <c r="CF47" s="948"/>
      <c r="CG47" s="948"/>
      <c r="CH47" s="948"/>
      <c r="CI47" s="948"/>
      <c r="CJ47" s="948" t="s">
        <v>4476</v>
      </c>
      <c r="CK47" s="948"/>
      <c r="CL47" s="948"/>
      <c r="CM47" s="948"/>
      <c r="CN47" s="948"/>
      <c r="CO47" s="948"/>
      <c r="CP47" s="948" t="s">
        <v>4476</v>
      </c>
      <c r="CQ47" s="948"/>
      <c r="CR47" s="948"/>
      <c r="CS47" s="948"/>
      <c r="CT47" s="948"/>
      <c r="CU47" s="948"/>
      <c r="CV47" s="948" t="s">
        <v>4476</v>
      </c>
      <c r="CW47" s="948"/>
      <c r="CX47" s="948"/>
      <c r="CY47" s="948"/>
      <c r="CZ47" s="948"/>
      <c r="DA47" s="948"/>
      <c r="DB47" s="948" t="s">
        <v>4476</v>
      </c>
      <c r="DC47" s="948"/>
      <c r="DD47" s="948"/>
      <c r="DE47" s="948"/>
      <c r="DF47" s="948"/>
      <c r="DG47" s="948"/>
      <c r="DH47" s="948" t="s">
        <v>4476</v>
      </c>
      <c r="DI47" s="948"/>
      <c r="DJ47" s="948"/>
      <c r="DK47" s="948"/>
      <c r="DL47" s="948"/>
      <c r="DM47" s="948"/>
      <c r="DN47" s="948" t="s">
        <v>4476</v>
      </c>
      <c r="DO47" s="948"/>
      <c r="DP47" s="948"/>
      <c r="DQ47" s="948"/>
      <c r="DR47" s="948"/>
      <c r="DS47" s="948"/>
      <c r="DT47" s="948" t="s">
        <v>4476</v>
      </c>
      <c r="DU47" s="948"/>
      <c r="DV47" s="948"/>
      <c r="DW47" s="948"/>
      <c r="DX47" s="948"/>
      <c r="DY47" s="948"/>
      <c r="DZ47" s="948" t="s">
        <v>4476</v>
      </c>
      <c r="EA47" s="948"/>
      <c r="EB47" s="948"/>
      <c r="EC47" s="948"/>
      <c r="ED47" s="948"/>
      <c r="EE47" s="948"/>
      <c r="EF47" s="948" t="s">
        <v>4476</v>
      </c>
      <c r="EG47" s="948"/>
      <c r="EH47" s="948"/>
      <c r="EI47" s="948"/>
      <c r="EJ47" s="948"/>
      <c r="EK47" s="948"/>
      <c r="EL47" s="948" t="s">
        <v>4476</v>
      </c>
      <c r="EM47" s="948"/>
      <c r="EN47" s="948"/>
      <c r="EO47" s="948"/>
      <c r="EP47" s="948"/>
      <c r="EQ47" s="948"/>
      <c r="ER47" s="948" t="s">
        <v>4476</v>
      </c>
      <c r="ES47" s="948"/>
      <c r="ET47" s="948"/>
      <c r="EU47" s="948"/>
      <c r="EV47" s="948"/>
      <c r="EW47" s="948"/>
      <c r="EX47" s="948" t="s">
        <v>4476</v>
      </c>
      <c r="EY47" s="948"/>
      <c r="EZ47" s="948"/>
      <c r="FA47" s="948"/>
      <c r="FB47" s="948"/>
      <c r="FC47" s="948"/>
      <c r="FD47" s="948" t="s">
        <v>4476</v>
      </c>
      <c r="FE47" s="948"/>
      <c r="FF47" s="948"/>
      <c r="FG47" s="948"/>
      <c r="FH47" s="948"/>
      <c r="FI47" s="948"/>
      <c r="FJ47" s="948" t="s">
        <v>4476</v>
      </c>
      <c r="FK47" s="948"/>
      <c r="FL47" s="948"/>
      <c r="FM47" s="948"/>
      <c r="FN47" s="948"/>
      <c r="FO47" s="948"/>
      <c r="FP47" s="948" t="s">
        <v>4476</v>
      </c>
      <c r="FQ47" s="948"/>
      <c r="FR47" s="948"/>
      <c r="FS47" s="948"/>
      <c r="FT47" s="948"/>
      <c r="FU47" s="948"/>
      <c r="FV47" s="948" t="s">
        <v>4476</v>
      </c>
      <c r="FW47" s="948"/>
      <c r="FX47" s="948"/>
      <c r="FY47" s="948"/>
      <c r="FZ47" s="948"/>
      <c r="GA47" s="948"/>
      <c r="GB47" s="948" t="s">
        <v>4476</v>
      </c>
      <c r="GC47" s="948"/>
      <c r="GD47" s="948"/>
      <c r="GE47" s="948"/>
      <c r="GF47" s="948"/>
      <c r="GG47" s="948"/>
      <c r="GH47" s="948" t="s">
        <v>4476</v>
      </c>
      <c r="GI47" s="948"/>
      <c r="GJ47" s="948"/>
      <c r="GK47" s="948"/>
      <c r="GL47" s="948"/>
      <c r="GM47" s="948"/>
      <c r="GN47" s="948" t="s">
        <v>4476</v>
      </c>
      <c r="GO47" s="948"/>
      <c r="GP47" s="948"/>
      <c r="GQ47" s="948"/>
      <c r="GR47" s="948"/>
      <c r="GS47" s="948"/>
      <c r="GT47" s="948" t="s">
        <v>4476</v>
      </c>
      <c r="GU47" s="948"/>
      <c r="GV47" s="948"/>
      <c r="GW47" s="948"/>
      <c r="GX47" s="948"/>
      <c r="GY47" s="948"/>
      <c r="GZ47" s="948" t="s">
        <v>4476</v>
      </c>
      <c r="HA47" s="948"/>
      <c r="HB47" s="948"/>
      <c r="HC47" s="948"/>
      <c r="HD47" s="948"/>
      <c r="HE47" s="948"/>
      <c r="HF47" s="948" t="s">
        <v>4476</v>
      </c>
      <c r="HG47" s="948"/>
      <c r="HH47" s="948"/>
      <c r="HI47" s="948"/>
      <c r="HJ47" s="948"/>
      <c r="HK47" s="948"/>
      <c r="HL47" s="948" t="s">
        <v>4476</v>
      </c>
      <c r="HM47" s="948"/>
      <c r="HN47" s="948"/>
      <c r="HO47" s="948"/>
      <c r="HP47" s="948"/>
      <c r="HQ47" s="948"/>
      <c r="HR47" s="948" t="s">
        <v>4476</v>
      </c>
      <c r="HS47" s="948"/>
      <c r="HT47" s="948"/>
      <c r="HU47" s="948"/>
      <c r="HV47" s="948"/>
      <c r="HW47" s="948"/>
      <c r="HX47" s="948" t="s">
        <v>4476</v>
      </c>
      <c r="HY47" s="948"/>
      <c r="HZ47" s="948"/>
      <c r="IA47" s="948"/>
      <c r="IB47" s="948"/>
      <c r="IC47" s="948"/>
      <c r="ID47" s="948" t="s">
        <v>4476</v>
      </c>
      <c r="IE47" s="948"/>
      <c r="IF47" s="948"/>
      <c r="IG47" s="948"/>
      <c r="IH47" s="948"/>
      <c r="II47" s="948"/>
      <c r="IJ47" s="948" t="s">
        <v>4476</v>
      </c>
      <c r="IK47" s="948"/>
      <c r="IL47" s="948"/>
      <c r="IM47" s="948"/>
      <c r="IN47" s="948"/>
      <c r="IO47" s="948"/>
      <c r="IP47" s="948" t="s">
        <v>4476</v>
      </c>
      <c r="IQ47" s="948"/>
      <c r="IR47" s="948"/>
      <c r="IS47" s="948"/>
    </row>
    <row r="48" spans="1:253">
      <c r="C48" s="1" t="s">
        <v>5265</v>
      </c>
      <c r="D48" s="1"/>
      <c r="E48" s="1"/>
      <c r="F48" s="312"/>
      <c r="G48" s="1"/>
      <c r="H48" s="1"/>
      <c r="I48" s="1"/>
      <c r="J48" s="948"/>
      <c r="K48" s="948"/>
      <c r="L48" s="948"/>
      <c r="M48" s="948"/>
      <c r="N48" s="948"/>
      <c r="O48" s="948"/>
      <c r="P48" s="948"/>
      <c r="Q48" s="948"/>
      <c r="R48" s="948"/>
      <c r="S48" s="948"/>
      <c r="T48" s="948"/>
      <c r="U48" s="948"/>
      <c r="V48" s="948" t="s">
        <v>4687</v>
      </c>
      <c r="W48" s="948"/>
      <c r="X48" s="948"/>
      <c r="Y48" s="948"/>
      <c r="Z48" s="948"/>
      <c r="AA48" s="948"/>
      <c r="AB48" s="948" t="s">
        <v>4687</v>
      </c>
      <c r="AC48" s="948"/>
      <c r="AD48" s="948"/>
      <c r="AE48" s="948"/>
      <c r="AF48" s="948"/>
      <c r="AG48" s="948"/>
      <c r="AH48" s="948" t="s">
        <v>4687</v>
      </c>
      <c r="AI48" s="948"/>
      <c r="AJ48" s="948"/>
      <c r="AK48" s="948"/>
      <c r="AL48" s="948"/>
      <c r="AM48" s="948"/>
      <c r="AN48" s="948" t="s">
        <v>4687</v>
      </c>
      <c r="AO48" s="948"/>
      <c r="AP48" s="948"/>
      <c r="AQ48" s="948"/>
      <c r="AR48" s="948"/>
      <c r="AS48" s="948"/>
      <c r="AT48" s="948" t="s">
        <v>4687</v>
      </c>
      <c r="AU48" s="948"/>
      <c r="AV48" s="948"/>
      <c r="AW48" s="948"/>
      <c r="AX48" s="948"/>
      <c r="AY48" s="948"/>
      <c r="AZ48" s="948" t="s">
        <v>4687</v>
      </c>
      <c r="BA48" s="948"/>
      <c r="BB48" s="948"/>
      <c r="BC48" s="948"/>
      <c r="BD48" s="948"/>
      <c r="BE48" s="948"/>
      <c r="BF48" s="948" t="s">
        <v>4687</v>
      </c>
      <c r="BG48" s="948"/>
      <c r="BH48" s="948"/>
      <c r="BI48" s="948"/>
      <c r="BJ48" s="948"/>
      <c r="BK48" s="948"/>
      <c r="BL48" s="948" t="s">
        <v>4687</v>
      </c>
      <c r="BM48" s="948"/>
      <c r="BN48" s="948"/>
      <c r="BO48" s="948"/>
      <c r="BP48" s="948"/>
      <c r="BQ48" s="948"/>
      <c r="BR48" s="948" t="s">
        <v>4687</v>
      </c>
      <c r="BS48" s="948"/>
      <c r="BT48" s="948"/>
      <c r="BU48" s="948"/>
      <c r="BV48" s="948"/>
      <c r="BW48" s="948"/>
      <c r="BX48" s="948" t="s">
        <v>4687</v>
      </c>
      <c r="BY48" s="948"/>
      <c r="BZ48" s="948"/>
      <c r="CA48" s="948"/>
      <c r="CB48" s="948"/>
      <c r="CC48" s="948"/>
      <c r="CD48" s="948" t="s">
        <v>4687</v>
      </c>
      <c r="CE48" s="948"/>
      <c r="CF48" s="948"/>
      <c r="CG48" s="948"/>
      <c r="CH48" s="948"/>
      <c r="CI48" s="948"/>
      <c r="CJ48" s="948" t="s">
        <v>4687</v>
      </c>
      <c r="CK48" s="948"/>
      <c r="CL48" s="948"/>
      <c r="CM48" s="948"/>
      <c r="CN48" s="948"/>
      <c r="CO48" s="948"/>
      <c r="CP48" s="948" t="s">
        <v>4687</v>
      </c>
      <c r="CQ48" s="948"/>
      <c r="CR48" s="948"/>
      <c r="CS48" s="948"/>
      <c r="CT48" s="948"/>
      <c r="CU48" s="948"/>
      <c r="CV48" s="948" t="s">
        <v>4687</v>
      </c>
      <c r="CW48" s="948"/>
      <c r="CX48" s="948"/>
      <c r="CY48" s="948"/>
      <c r="CZ48" s="948"/>
      <c r="DA48" s="948"/>
      <c r="DB48" s="948" t="s">
        <v>4687</v>
      </c>
      <c r="DC48" s="948"/>
      <c r="DD48" s="948"/>
      <c r="DE48" s="948"/>
      <c r="DF48" s="948"/>
      <c r="DG48" s="948"/>
      <c r="DH48" s="948" t="s">
        <v>4687</v>
      </c>
      <c r="DI48" s="948"/>
      <c r="DJ48" s="948"/>
      <c r="DK48" s="948"/>
      <c r="DL48" s="948"/>
      <c r="DM48" s="948"/>
      <c r="DN48" s="948" t="s">
        <v>4687</v>
      </c>
      <c r="DO48" s="948"/>
      <c r="DP48" s="948"/>
      <c r="DQ48" s="948"/>
      <c r="DR48" s="948"/>
      <c r="DS48" s="948"/>
      <c r="DT48" s="948" t="s">
        <v>4687</v>
      </c>
      <c r="DU48" s="948"/>
      <c r="DV48" s="948"/>
      <c r="DW48" s="948"/>
      <c r="DX48" s="948"/>
      <c r="DY48" s="948"/>
      <c r="DZ48" s="948" t="s">
        <v>4687</v>
      </c>
      <c r="EA48" s="948"/>
      <c r="EB48" s="948"/>
      <c r="EC48" s="948"/>
      <c r="ED48" s="948"/>
      <c r="EE48" s="948"/>
      <c r="EF48" s="948" t="s">
        <v>4687</v>
      </c>
      <c r="EG48" s="948"/>
      <c r="EH48" s="948"/>
      <c r="EI48" s="948"/>
      <c r="EJ48" s="948"/>
      <c r="EK48" s="948"/>
      <c r="EL48" s="948" t="s">
        <v>4687</v>
      </c>
      <c r="EM48" s="948"/>
      <c r="EN48" s="948"/>
      <c r="EO48" s="948"/>
      <c r="EP48" s="948"/>
      <c r="EQ48" s="948"/>
      <c r="ER48" s="948" t="s">
        <v>4687</v>
      </c>
      <c r="ES48" s="948"/>
      <c r="ET48" s="948"/>
      <c r="EU48" s="948"/>
      <c r="EV48" s="948"/>
      <c r="EW48" s="948"/>
      <c r="EX48" s="948" t="s">
        <v>4687</v>
      </c>
      <c r="EY48" s="948"/>
      <c r="EZ48" s="948"/>
      <c r="FA48" s="948"/>
      <c r="FB48" s="948"/>
      <c r="FC48" s="948"/>
      <c r="FD48" s="948" t="s">
        <v>4687</v>
      </c>
      <c r="FE48" s="948"/>
      <c r="FF48" s="948"/>
      <c r="FG48" s="948"/>
      <c r="FH48" s="948"/>
      <c r="FI48" s="948"/>
      <c r="FJ48" s="948" t="s">
        <v>4687</v>
      </c>
      <c r="FK48" s="948"/>
      <c r="FL48" s="948"/>
      <c r="FM48" s="948"/>
      <c r="FN48" s="948"/>
      <c r="FO48" s="948"/>
      <c r="FP48" s="948" t="s">
        <v>4687</v>
      </c>
      <c r="FQ48" s="948"/>
      <c r="FR48" s="948"/>
      <c r="FS48" s="948"/>
      <c r="FT48" s="948"/>
      <c r="FU48" s="948"/>
      <c r="FV48" s="948" t="s">
        <v>4687</v>
      </c>
      <c r="FW48" s="948"/>
      <c r="FX48" s="948"/>
      <c r="FY48" s="948"/>
      <c r="FZ48" s="948"/>
      <c r="GA48" s="948"/>
      <c r="GB48" s="948" t="s">
        <v>4687</v>
      </c>
      <c r="GC48" s="948"/>
      <c r="GD48" s="948"/>
      <c r="GE48" s="948"/>
      <c r="GF48" s="948"/>
      <c r="GG48" s="948"/>
      <c r="GH48" s="948" t="s">
        <v>4687</v>
      </c>
      <c r="GI48" s="948"/>
      <c r="GJ48" s="948"/>
      <c r="GK48" s="948"/>
      <c r="GL48" s="948"/>
      <c r="GM48" s="948"/>
      <c r="GN48" s="948" t="s">
        <v>4687</v>
      </c>
      <c r="GO48" s="948"/>
      <c r="GP48" s="948"/>
      <c r="GQ48" s="948"/>
      <c r="GR48" s="948"/>
      <c r="GS48" s="948"/>
      <c r="GT48" s="948" t="s">
        <v>4687</v>
      </c>
      <c r="GU48" s="948"/>
      <c r="GV48" s="948"/>
      <c r="GW48" s="948"/>
      <c r="GX48" s="948"/>
      <c r="GY48" s="948"/>
      <c r="GZ48" s="948" t="s">
        <v>4687</v>
      </c>
      <c r="HA48" s="948"/>
      <c r="HB48" s="948"/>
      <c r="HC48" s="948"/>
      <c r="HD48" s="948"/>
      <c r="HE48" s="948"/>
      <c r="HF48" s="948" t="s">
        <v>4687</v>
      </c>
      <c r="HG48" s="948"/>
      <c r="HH48" s="948"/>
      <c r="HI48" s="948"/>
      <c r="HJ48" s="948"/>
      <c r="HK48" s="948"/>
      <c r="HL48" s="948" t="s">
        <v>4687</v>
      </c>
      <c r="HM48" s="948"/>
      <c r="HN48" s="948"/>
      <c r="HO48" s="948"/>
      <c r="HP48" s="948"/>
      <c r="HQ48" s="948"/>
      <c r="HR48" s="948" t="s">
        <v>4687</v>
      </c>
      <c r="HS48" s="948"/>
      <c r="HT48" s="948"/>
      <c r="HU48" s="948"/>
      <c r="HV48" s="948"/>
      <c r="HW48" s="948"/>
      <c r="HX48" s="948" t="s">
        <v>4687</v>
      </c>
      <c r="HY48" s="948"/>
      <c r="HZ48" s="948"/>
      <c r="IA48" s="948"/>
      <c r="IB48" s="948"/>
      <c r="IC48" s="948"/>
      <c r="ID48" s="948" t="s">
        <v>4687</v>
      </c>
      <c r="IE48" s="948"/>
      <c r="IF48" s="948"/>
      <c r="IG48" s="948"/>
      <c r="IH48" s="948"/>
      <c r="II48" s="948"/>
      <c r="IJ48" s="948" t="s">
        <v>4687</v>
      </c>
      <c r="IK48" s="948"/>
      <c r="IL48" s="948"/>
      <c r="IM48" s="948"/>
      <c r="IN48" s="948"/>
      <c r="IO48" s="948"/>
      <c r="IP48" s="948" t="s">
        <v>4687</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5265</v>
      </c>
      <c r="W49" s="948"/>
      <c r="X49" s="948"/>
      <c r="Y49" s="948"/>
      <c r="Z49" s="948"/>
      <c r="AA49" s="948"/>
      <c r="AB49" s="948" t="s">
        <v>5265</v>
      </c>
      <c r="AC49" s="948"/>
      <c r="AD49" s="948"/>
      <c r="AE49" s="948"/>
      <c r="AF49" s="948"/>
      <c r="AG49" s="948"/>
      <c r="AH49" s="948" t="s">
        <v>5265</v>
      </c>
      <c r="AI49" s="948"/>
      <c r="AJ49" s="948"/>
      <c r="AK49" s="948"/>
      <c r="AL49" s="948"/>
      <c r="AM49" s="948"/>
      <c r="AN49" s="948" t="s">
        <v>5265</v>
      </c>
      <c r="AO49" s="948"/>
      <c r="AP49" s="948"/>
      <c r="AQ49" s="948"/>
      <c r="AR49" s="948"/>
      <c r="AS49" s="948"/>
      <c r="AT49" s="948" t="s">
        <v>5265</v>
      </c>
      <c r="AU49" s="948"/>
      <c r="AV49" s="948"/>
      <c r="AW49" s="948"/>
      <c r="AX49" s="948"/>
      <c r="AY49" s="948"/>
      <c r="AZ49" s="948" t="s">
        <v>5265</v>
      </c>
      <c r="BA49" s="948"/>
      <c r="BB49" s="948"/>
      <c r="BC49" s="948"/>
      <c r="BD49" s="948"/>
      <c r="BE49" s="948"/>
      <c r="BF49" s="948" t="s">
        <v>5265</v>
      </c>
      <c r="BG49" s="948"/>
      <c r="BH49" s="948"/>
      <c r="BI49" s="948"/>
      <c r="BJ49" s="948"/>
      <c r="BK49" s="948"/>
      <c r="BL49" s="948" t="s">
        <v>5265</v>
      </c>
      <c r="BM49" s="948"/>
      <c r="BN49" s="948"/>
      <c r="BO49" s="948"/>
      <c r="BP49" s="948"/>
      <c r="BQ49" s="948"/>
      <c r="BR49" s="948" t="s">
        <v>5265</v>
      </c>
      <c r="BS49" s="948"/>
      <c r="BT49" s="948"/>
      <c r="BU49" s="948"/>
      <c r="BV49" s="948"/>
      <c r="BW49" s="948"/>
      <c r="BX49" s="948" t="s">
        <v>5265</v>
      </c>
      <c r="BY49" s="948"/>
      <c r="BZ49" s="948"/>
      <c r="CA49" s="948"/>
      <c r="CB49" s="948"/>
      <c r="CC49" s="948"/>
      <c r="CD49" s="948" t="s">
        <v>5265</v>
      </c>
      <c r="CE49" s="948"/>
      <c r="CF49" s="948"/>
      <c r="CG49" s="948"/>
      <c r="CH49" s="948"/>
      <c r="CI49" s="948"/>
      <c r="CJ49" s="948" t="s">
        <v>5265</v>
      </c>
      <c r="CK49" s="948"/>
      <c r="CL49" s="948"/>
      <c r="CM49" s="948"/>
      <c r="CN49" s="948"/>
      <c r="CO49" s="948"/>
      <c r="CP49" s="948" t="s">
        <v>5265</v>
      </c>
      <c r="CQ49" s="948"/>
      <c r="CR49" s="948"/>
      <c r="CS49" s="948"/>
      <c r="CT49" s="948"/>
      <c r="CU49" s="948"/>
      <c r="CV49" s="948" t="s">
        <v>5265</v>
      </c>
      <c r="CW49" s="948"/>
      <c r="CX49" s="948"/>
      <c r="CY49" s="948"/>
      <c r="CZ49" s="948"/>
      <c r="DA49" s="948"/>
      <c r="DB49" s="948" t="s">
        <v>5265</v>
      </c>
      <c r="DC49" s="948"/>
      <c r="DD49" s="948"/>
      <c r="DE49" s="948"/>
      <c r="DF49" s="948"/>
      <c r="DG49" s="948"/>
      <c r="DH49" s="948" t="s">
        <v>5265</v>
      </c>
      <c r="DI49" s="948"/>
      <c r="DJ49" s="948"/>
      <c r="DK49" s="948"/>
      <c r="DL49" s="948"/>
      <c r="DM49" s="948"/>
      <c r="DN49" s="948" t="s">
        <v>5265</v>
      </c>
      <c r="DO49" s="948"/>
      <c r="DP49" s="948"/>
      <c r="DQ49" s="948"/>
      <c r="DR49" s="948"/>
      <c r="DS49" s="948"/>
      <c r="DT49" s="948" t="s">
        <v>5265</v>
      </c>
      <c r="DU49" s="948"/>
      <c r="DV49" s="948"/>
      <c r="DW49" s="948"/>
      <c r="DX49" s="948"/>
      <c r="DY49" s="948"/>
      <c r="DZ49" s="948" t="s">
        <v>5265</v>
      </c>
      <c r="EA49" s="948"/>
      <c r="EB49" s="948"/>
      <c r="EC49" s="948"/>
      <c r="ED49" s="948"/>
      <c r="EE49" s="948"/>
      <c r="EF49" s="948" t="s">
        <v>5265</v>
      </c>
      <c r="EG49" s="948"/>
      <c r="EH49" s="948"/>
      <c r="EI49" s="948"/>
      <c r="EJ49" s="948"/>
      <c r="EK49" s="948"/>
      <c r="EL49" s="948" t="s">
        <v>5265</v>
      </c>
      <c r="EM49" s="948"/>
      <c r="EN49" s="948"/>
      <c r="EO49" s="948"/>
      <c r="EP49" s="948"/>
      <c r="EQ49" s="948"/>
      <c r="ER49" s="948" t="s">
        <v>5265</v>
      </c>
      <c r="ES49" s="948"/>
      <c r="ET49" s="948"/>
      <c r="EU49" s="948"/>
      <c r="EV49" s="948"/>
      <c r="EW49" s="948"/>
      <c r="EX49" s="948" t="s">
        <v>5265</v>
      </c>
      <c r="EY49" s="948"/>
      <c r="EZ49" s="948"/>
      <c r="FA49" s="948"/>
      <c r="FB49" s="948"/>
      <c r="FC49" s="948"/>
      <c r="FD49" s="948" t="s">
        <v>5265</v>
      </c>
      <c r="FE49" s="948"/>
      <c r="FF49" s="948"/>
      <c r="FG49" s="948"/>
      <c r="FH49" s="948"/>
      <c r="FI49" s="948"/>
      <c r="FJ49" s="948" t="s">
        <v>5265</v>
      </c>
      <c r="FK49" s="948"/>
      <c r="FL49" s="948"/>
      <c r="FM49" s="948"/>
      <c r="FN49" s="948"/>
      <c r="FO49" s="948"/>
      <c r="FP49" s="948" t="s">
        <v>5265</v>
      </c>
      <c r="FQ49" s="948"/>
      <c r="FR49" s="948"/>
      <c r="FS49" s="948"/>
      <c r="FT49" s="948"/>
      <c r="FU49" s="948"/>
      <c r="FV49" s="948" t="s">
        <v>5265</v>
      </c>
      <c r="FW49" s="948"/>
      <c r="FX49" s="948"/>
      <c r="FY49" s="948"/>
      <c r="FZ49" s="948"/>
      <c r="GA49" s="948"/>
      <c r="GB49" s="948" t="s">
        <v>5265</v>
      </c>
      <c r="GC49" s="948"/>
      <c r="GD49" s="948"/>
      <c r="GE49" s="948"/>
      <c r="GF49" s="948"/>
      <c r="GG49" s="948"/>
      <c r="GH49" s="948" t="s">
        <v>5265</v>
      </c>
      <c r="GI49" s="948"/>
      <c r="GJ49" s="948"/>
      <c r="GK49" s="948"/>
      <c r="GL49" s="948"/>
      <c r="GM49" s="948"/>
      <c r="GN49" s="948" t="s">
        <v>5265</v>
      </c>
      <c r="GO49" s="948"/>
      <c r="GP49" s="948"/>
      <c r="GQ49" s="948"/>
      <c r="GR49" s="948"/>
      <c r="GS49" s="948"/>
      <c r="GT49" s="948" t="s">
        <v>5265</v>
      </c>
      <c r="GU49" s="948"/>
      <c r="GV49" s="948"/>
      <c r="GW49" s="948"/>
      <c r="GX49" s="948"/>
      <c r="GY49" s="948"/>
      <c r="GZ49" s="948" t="s">
        <v>5265</v>
      </c>
      <c r="HA49" s="948"/>
      <c r="HB49" s="948"/>
      <c r="HC49" s="948"/>
      <c r="HD49" s="948"/>
      <c r="HE49" s="948"/>
      <c r="HF49" s="948" t="s">
        <v>5265</v>
      </c>
      <c r="HG49" s="948"/>
      <c r="HH49" s="948"/>
      <c r="HI49" s="948"/>
      <c r="HJ49" s="948"/>
      <c r="HK49" s="948"/>
      <c r="HL49" s="948" t="s">
        <v>5265</v>
      </c>
      <c r="HM49" s="948"/>
      <c r="HN49" s="948"/>
      <c r="HO49" s="948"/>
      <c r="HP49" s="948"/>
      <c r="HQ49" s="948"/>
      <c r="HR49" s="948" t="s">
        <v>5265</v>
      </c>
      <c r="HS49" s="948"/>
      <c r="HT49" s="948"/>
      <c r="HU49" s="948"/>
      <c r="HV49" s="948"/>
      <c r="HW49" s="948"/>
      <c r="HX49" s="948" t="s">
        <v>5265</v>
      </c>
      <c r="HY49" s="948"/>
      <c r="HZ49" s="948"/>
      <c r="IA49" s="948"/>
      <c r="IB49" s="948"/>
      <c r="IC49" s="948"/>
      <c r="ID49" s="948" t="s">
        <v>5265</v>
      </c>
      <c r="IE49" s="948"/>
      <c r="IF49" s="948"/>
      <c r="IG49" s="948"/>
      <c r="IH49" s="948"/>
      <c r="II49" s="948"/>
      <c r="IJ49" s="948" t="s">
        <v>5265</v>
      </c>
      <c r="IK49" s="948"/>
      <c r="IL49" s="948"/>
      <c r="IM49" s="948"/>
      <c r="IN49" s="948"/>
      <c r="IO49" s="948"/>
      <c r="IP49" s="948" t="s">
        <v>5265</v>
      </c>
      <c r="IQ49" s="948"/>
      <c r="IR49" s="948"/>
      <c r="IS49" s="948"/>
      <c r="IT49" s="948"/>
      <c r="IU49" s="948"/>
      <c r="IV49" s="1" t="s">
        <v>5265</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AB48:AG48"/>
    <mergeCell ref="V48:AA48"/>
    <mergeCell ref="AH48:AM48"/>
    <mergeCell ref="C1:G1"/>
    <mergeCell ref="C19:G19"/>
    <mergeCell ref="J47:O47"/>
    <mergeCell ref="P47:U47"/>
    <mergeCell ref="AB47:AG47"/>
    <mergeCell ref="V47:AA47"/>
    <mergeCell ref="AH47:AM47"/>
    <mergeCell ref="AN49:AS49"/>
    <mergeCell ref="AT49:AY49"/>
    <mergeCell ref="BR49:BW49"/>
    <mergeCell ref="BL49:BQ49"/>
    <mergeCell ref="AH49:AM49"/>
    <mergeCell ref="J48:O48"/>
    <mergeCell ref="P48:U48"/>
    <mergeCell ref="V49:AA49"/>
    <mergeCell ref="P49:U49"/>
    <mergeCell ref="AB49:AG49"/>
    <mergeCell ref="AN47:AS47"/>
    <mergeCell ref="CJ48:CO48"/>
    <mergeCell ref="BX47:CC47"/>
    <mergeCell ref="AN48:AS48"/>
    <mergeCell ref="AT48:AY48"/>
    <mergeCell ref="BR47:BW47"/>
    <mergeCell ref="BL47:BQ47"/>
    <mergeCell ref="CD47:CI47"/>
    <mergeCell ref="AT47:AY47"/>
    <mergeCell ref="BF48:BK48"/>
    <mergeCell ref="CV49:DA49"/>
    <mergeCell ref="CD49:CI49"/>
    <mergeCell ref="BX49:CC49"/>
    <mergeCell ref="CP48:CU48"/>
    <mergeCell ref="CP47:CU47"/>
    <mergeCell ref="BX48:CC48"/>
    <mergeCell ref="CD48:CI48"/>
    <mergeCell ref="BF47:BK47"/>
    <mergeCell ref="BR48:BW48"/>
    <mergeCell ref="AZ47:BE47"/>
    <mergeCell ref="DB49:DG49"/>
    <mergeCell ref="BL48:BQ48"/>
    <mergeCell ref="BF49:BK49"/>
    <mergeCell ref="AZ48:BE48"/>
    <mergeCell ref="AZ49:BE49"/>
    <mergeCell ref="CJ49:CO49"/>
    <mergeCell ref="CP49:CU49"/>
    <mergeCell ref="CJ47:CO47"/>
    <mergeCell ref="EL49:EQ49"/>
    <mergeCell ref="FJ49:FO49"/>
    <mergeCell ref="FJ48:FO48"/>
    <mergeCell ref="EF48:EK48"/>
    <mergeCell ref="DN49:DS49"/>
    <mergeCell ref="DH49:DM49"/>
    <mergeCell ref="CV47:DA47"/>
    <mergeCell ref="DH47:DM47"/>
    <mergeCell ref="DB48:DG48"/>
    <mergeCell ref="DB47:DG47"/>
    <mergeCell ref="CV48:DA48"/>
    <mergeCell ref="DH48:DM48"/>
    <mergeCell ref="DZ49:EE49"/>
    <mergeCell ref="DT49:DY49"/>
    <mergeCell ref="EF49:EK49"/>
    <mergeCell ref="DT48:DY48"/>
    <mergeCell ref="DZ47:EE47"/>
    <mergeCell ref="DN47:DS47"/>
    <mergeCell ref="DT47:DY47"/>
    <mergeCell ref="DZ48:EE48"/>
    <mergeCell ref="DN48:DS48"/>
    <mergeCell ref="FD48:FI48"/>
    <mergeCell ref="EX49:FC49"/>
    <mergeCell ref="FD47:FI47"/>
    <mergeCell ref="FD49:FI49"/>
    <mergeCell ref="EX47:FC47"/>
    <mergeCell ref="ER49:EW49"/>
    <mergeCell ref="EF47:EK47"/>
    <mergeCell ref="EX48:FC48"/>
    <mergeCell ref="EL48:EQ48"/>
    <mergeCell ref="ER48:EW48"/>
    <mergeCell ref="ER47:EW47"/>
    <mergeCell ref="EL47:EQ47"/>
    <mergeCell ref="FV47:GA47"/>
    <mergeCell ref="GB49:GG49"/>
    <mergeCell ref="FV49:GA49"/>
    <mergeCell ref="GH47:GM47"/>
    <mergeCell ref="HF48:HK48"/>
    <mergeCell ref="GZ49:HE49"/>
    <mergeCell ref="GT48:GY48"/>
    <mergeCell ref="GN48:GS48"/>
    <mergeCell ref="ID49:II49"/>
    <mergeCell ref="HX48:IC48"/>
    <mergeCell ref="HL48:HQ48"/>
    <mergeCell ref="GT49:GY49"/>
    <mergeCell ref="FP49:FU49"/>
    <mergeCell ref="FV48:GA48"/>
    <mergeCell ref="HL49:HQ49"/>
    <mergeCell ref="HF49:HK49"/>
    <mergeCell ref="GN49:GS49"/>
    <mergeCell ref="GH49:GM49"/>
    <mergeCell ref="IP47:IS47"/>
    <mergeCell ref="IP49:IU49"/>
    <mergeCell ref="IP48:IS48"/>
    <mergeCell ref="IJ49:IO49"/>
    <mergeCell ref="IJ47:IO47"/>
    <mergeCell ref="IJ48:IO48"/>
    <mergeCell ref="HR49:HW49"/>
    <mergeCell ref="HR48:HW48"/>
    <mergeCell ref="HX49:IC49"/>
    <mergeCell ref="FJ47:FO47"/>
    <mergeCell ref="GB47:GG47"/>
    <mergeCell ref="FP48:FU48"/>
    <mergeCell ref="GT47:GY47"/>
    <mergeCell ref="FP47:FU47"/>
    <mergeCell ref="HF47:HK47"/>
    <mergeCell ref="GZ48:HE48"/>
    <mergeCell ref="HL47:HQ47"/>
    <mergeCell ref="ID47:II47"/>
    <mergeCell ref="GB48:GG48"/>
    <mergeCell ref="GH48:GM48"/>
    <mergeCell ref="HR47:HW47"/>
    <mergeCell ref="GZ47:HE47"/>
    <mergeCell ref="HX47:IC47"/>
    <mergeCell ref="ID48:II48"/>
    <mergeCell ref="GN47:GS47"/>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B16" sqref="B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4569</v>
      </c>
      <c r="G2" s="22"/>
    </row>
    <row r="3" spans="1:8">
      <c r="A3" s="267" t="s">
        <v>4261</v>
      </c>
      <c r="G3" s="31">
        <v>40583</v>
      </c>
    </row>
    <row r="4" spans="1:8">
      <c r="A4" s="267" t="s">
        <v>4542</v>
      </c>
      <c r="G4" s="24" t="s">
        <v>1453</v>
      </c>
    </row>
    <row r="5" spans="1:8">
      <c r="A5" s="267" t="s">
        <v>4255</v>
      </c>
    </row>
    <row r="6" spans="1:8">
      <c r="C6" s="49" t="s">
        <v>4558</v>
      </c>
      <c r="D6" s="173"/>
      <c r="E6" s="173"/>
      <c r="F6" s="248"/>
      <c r="G6" s="46"/>
      <c r="H6" s="199"/>
    </row>
    <row r="7" spans="1:8">
      <c r="C7" s="269" t="s">
        <v>4446</v>
      </c>
      <c r="D7" s="174" t="s">
        <v>575</v>
      </c>
      <c r="E7" s="174"/>
      <c r="F7" s="249"/>
      <c r="G7" s="48"/>
      <c r="H7" s="199"/>
    </row>
    <row r="8" spans="1:8">
      <c r="A8" s="267" t="s">
        <v>5308</v>
      </c>
      <c r="C8" s="269" t="s">
        <v>4800</v>
      </c>
      <c r="D8" s="174" t="s">
        <v>1019</v>
      </c>
      <c r="E8" s="174"/>
      <c r="F8" s="249"/>
      <c r="G8" s="270"/>
      <c r="H8" s="199"/>
    </row>
    <row r="9" spans="1:8">
      <c r="A9" s="267" t="s">
        <v>3351</v>
      </c>
      <c r="C9" s="269" t="s">
        <v>5238</v>
      </c>
      <c r="D9" s="174" t="s">
        <v>1295</v>
      </c>
      <c r="E9" s="174"/>
      <c r="F9" s="249"/>
      <c r="G9" s="270"/>
      <c r="H9" s="199"/>
    </row>
    <row r="10" spans="1:8">
      <c r="A10" s="267" t="s">
        <v>1152</v>
      </c>
      <c r="C10" s="272"/>
      <c r="D10" s="174"/>
      <c r="E10" s="174"/>
      <c r="F10" s="249"/>
      <c r="G10" s="270"/>
      <c r="H10" s="199"/>
    </row>
    <row r="11" spans="1:8">
      <c r="A11" s="267" t="s">
        <v>3830</v>
      </c>
      <c r="C11" s="47" t="s">
        <v>4387</v>
      </c>
      <c r="D11" s="199"/>
      <c r="E11" s="199"/>
      <c r="F11" s="273"/>
      <c r="G11" s="270"/>
      <c r="H11" s="199"/>
    </row>
    <row r="12" spans="1:8">
      <c r="A12" s="267" t="s">
        <v>1240</v>
      </c>
      <c r="C12" s="47" t="s">
        <v>4051</v>
      </c>
      <c r="D12" s="174"/>
      <c r="E12" s="174"/>
      <c r="F12" s="249"/>
      <c r="G12" s="270"/>
      <c r="H12" s="199"/>
    </row>
    <row r="13" spans="1:8">
      <c r="A13" s="271"/>
      <c r="C13" s="47" t="s">
        <v>4297</v>
      </c>
      <c r="D13" s="199"/>
      <c r="E13" s="199"/>
      <c r="F13" s="273"/>
      <c r="G13" s="270"/>
      <c r="H13" s="199"/>
    </row>
    <row r="14" spans="1:8">
      <c r="A14" s="274"/>
      <c r="C14" s="47" t="s">
        <v>4566</v>
      </c>
      <c r="D14" s="199"/>
      <c r="E14" s="199"/>
      <c r="F14" s="273"/>
      <c r="G14" s="275"/>
      <c r="H14" s="199"/>
    </row>
    <row r="15" spans="1:8">
      <c r="A15" s="274" t="s">
        <v>4690</v>
      </c>
      <c r="C15" s="272" t="s">
        <v>5182</v>
      </c>
      <c r="D15" s="199"/>
      <c r="E15" s="199"/>
      <c r="F15" s="273"/>
      <c r="G15" s="270"/>
      <c r="H15" s="199"/>
    </row>
    <row r="16" spans="1:8">
      <c r="A16" s="477" t="s">
        <v>744</v>
      </c>
      <c r="C16" s="272"/>
      <c r="D16" s="199"/>
      <c r="E16" s="199"/>
      <c r="F16" s="273"/>
      <c r="G16" s="270"/>
      <c r="H16" s="199"/>
    </row>
    <row r="17" spans="1:8">
      <c r="C17" s="276" t="s">
        <v>721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4556</v>
      </c>
      <c r="C20" s="274"/>
      <c r="D20" s="274"/>
      <c r="E20" s="274"/>
      <c r="F20" s="280"/>
    </row>
    <row r="21" spans="1:8">
      <c r="A21" s="699"/>
      <c r="C21" s="274"/>
      <c r="D21" s="274"/>
      <c r="E21" s="274"/>
      <c r="F21" s="280"/>
    </row>
    <row r="22" spans="1:8" s="286" customFormat="1" ht="16" customHeight="1">
      <c r="A22" s="282"/>
      <c r="B22" s="18"/>
      <c r="C22" s="8"/>
      <c r="D22" s="8"/>
      <c r="E22" s="8"/>
      <c r="F22" s="283"/>
      <c r="G22" s="284"/>
      <c r="H22" s="285"/>
    </row>
    <row r="23" spans="1:8" ht="29" customHeight="1">
      <c r="A23" s="287" t="s">
        <v>4732</v>
      </c>
      <c r="B23" s="30" t="s">
        <v>5080</v>
      </c>
      <c r="C23" s="30" t="s">
        <v>4564</v>
      </c>
      <c r="D23" s="513" t="s">
        <v>4755</v>
      </c>
      <c r="E23" s="30" t="s">
        <v>5777</v>
      </c>
      <c r="F23" s="253" t="s">
        <v>5128</v>
      </c>
      <c r="G23" s="30" t="s">
        <v>5030</v>
      </c>
      <c r="H23" s="13"/>
    </row>
    <row r="24" spans="1:8">
      <c r="A24" s="288">
        <v>40587</v>
      </c>
      <c r="B24" s="289" t="s">
        <v>2615</v>
      </c>
      <c r="C24" s="290">
        <v>255</v>
      </c>
      <c r="D24" s="291">
        <v>3</v>
      </c>
      <c r="E24" s="290">
        <f>C24*D24</f>
        <v>765</v>
      </c>
      <c r="F24" s="233"/>
      <c r="G24" s="223">
        <f t="shared" ref="G24:G40" si="0">E24*(1-F24)</f>
        <v>765</v>
      </c>
      <c r="H24" s="13"/>
    </row>
    <row r="25" spans="1:8">
      <c r="A25" s="23"/>
      <c r="B25" s="289" t="s">
        <v>4610</v>
      </c>
      <c r="C25" s="290"/>
      <c r="D25" s="291"/>
      <c r="E25" s="290"/>
      <c r="F25" s="292"/>
      <c r="G25" s="223">
        <f t="shared" si="0"/>
        <v>0</v>
      </c>
      <c r="H25" s="178"/>
    </row>
    <row r="26" spans="1:8">
      <c r="A26" s="293"/>
      <c r="B26" s="294" t="s">
        <v>5094</v>
      </c>
      <c r="C26" s="290"/>
      <c r="D26" s="291"/>
      <c r="E26" s="290"/>
      <c r="F26" s="292"/>
      <c r="G26" s="223">
        <f t="shared" si="0"/>
        <v>0</v>
      </c>
      <c r="H26" s="178"/>
    </row>
    <row r="27" spans="1:8">
      <c r="A27" s="293"/>
      <c r="B27" s="294" t="s">
        <v>4743</v>
      </c>
      <c r="C27" s="290"/>
      <c r="D27" s="291"/>
      <c r="E27" s="290"/>
      <c r="F27" s="292"/>
      <c r="G27" s="223">
        <f t="shared" si="0"/>
        <v>0</v>
      </c>
      <c r="H27" s="178"/>
    </row>
    <row r="28" spans="1:8">
      <c r="A28" s="293"/>
      <c r="B28" s="294" t="s">
        <v>4748</v>
      </c>
      <c r="C28" s="290"/>
      <c r="D28" s="291"/>
      <c r="E28" s="290"/>
      <c r="F28" s="292"/>
      <c r="G28" s="223">
        <f t="shared" si="0"/>
        <v>0</v>
      </c>
      <c r="H28" s="178"/>
    </row>
    <row r="29" spans="1:8">
      <c r="A29" s="293"/>
      <c r="B29" s="294" t="s">
        <v>3289</v>
      </c>
      <c r="C29" s="290"/>
      <c r="D29" s="291"/>
      <c r="E29" s="290"/>
      <c r="F29" s="292"/>
      <c r="G29" s="223">
        <f t="shared" si="0"/>
        <v>0</v>
      </c>
      <c r="H29" s="178"/>
    </row>
    <row r="30" spans="1:8">
      <c r="A30" s="293"/>
      <c r="B30" s="294" t="s">
        <v>5351</v>
      </c>
      <c r="C30" s="290"/>
      <c r="D30" s="291"/>
      <c r="E30" s="290"/>
      <c r="F30" s="292"/>
      <c r="G30" s="223">
        <f t="shared" si="0"/>
        <v>0</v>
      </c>
      <c r="H30" s="178"/>
    </row>
    <row r="31" spans="1:8">
      <c r="A31" s="293"/>
      <c r="B31" s="294" t="s">
        <v>5620</v>
      </c>
      <c r="C31" s="290"/>
      <c r="D31" s="291"/>
      <c r="E31" s="290"/>
      <c r="F31" s="292"/>
      <c r="G31" s="223">
        <f t="shared" si="0"/>
        <v>0</v>
      </c>
      <c r="H31" s="178"/>
    </row>
    <row r="32" spans="1:8">
      <c r="A32" s="293"/>
      <c r="B32" s="294" t="s">
        <v>4904</v>
      </c>
      <c r="C32" s="290"/>
      <c r="D32" s="291"/>
      <c r="E32" s="290"/>
      <c r="F32" s="292"/>
      <c r="G32" s="223">
        <f t="shared" si="0"/>
        <v>0</v>
      </c>
      <c r="H32" s="178"/>
    </row>
    <row r="33" spans="1:253">
      <c r="A33" s="293"/>
      <c r="B33" s="294" t="s">
        <v>3902</v>
      </c>
      <c r="C33" s="295">
        <v>75</v>
      </c>
      <c r="D33" s="296">
        <v>2.5</v>
      </c>
      <c r="E33" s="290">
        <f>C33*D33</f>
        <v>187.5</v>
      </c>
      <c r="F33" s="297"/>
      <c r="G33" s="223">
        <f t="shared" si="0"/>
        <v>187.5</v>
      </c>
      <c r="H33" s="178"/>
    </row>
    <row r="34" spans="1:253">
      <c r="A34" s="293"/>
      <c r="B34" s="294" t="s">
        <v>5302</v>
      </c>
      <c r="C34" s="290">
        <v>40</v>
      </c>
      <c r="D34" s="291">
        <v>5.5</v>
      </c>
      <c r="E34" s="290">
        <f>C34*D34</f>
        <v>220</v>
      </c>
      <c r="F34" s="292"/>
      <c r="G34" s="223">
        <f t="shared" si="0"/>
        <v>220</v>
      </c>
      <c r="H34" s="13"/>
    </row>
    <row r="35" spans="1:253">
      <c r="A35" s="293"/>
      <c r="B35" s="556" t="s">
        <v>5174</v>
      </c>
      <c r="C35" s="290">
        <v>250</v>
      </c>
      <c r="D35" s="296" t="s">
        <v>4661</v>
      </c>
      <c r="E35" s="290">
        <v>250</v>
      </c>
      <c r="F35" s="297"/>
      <c r="G35" s="223">
        <f t="shared" si="0"/>
        <v>250</v>
      </c>
      <c r="H35" s="13"/>
    </row>
    <row r="36" spans="1:253">
      <c r="A36" s="293"/>
      <c r="B36" s="294" t="s">
        <v>3939</v>
      </c>
      <c r="C36" s="290"/>
      <c r="D36" s="296"/>
      <c r="E36" s="290"/>
      <c r="F36" s="297"/>
      <c r="G36" s="223">
        <f t="shared" si="0"/>
        <v>0</v>
      </c>
      <c r="H36" s="13"/>
    </row>
    <row r="37" spans="1:253">
      <c r="A37" s="293"/>
      <c r="B37" s="294" t="s">
        <v>2174</v>
      </c>
      <c r="C37" s="290"/>
      <c r="D37" s="291"/>
      <c r="E37" s="290"/>
      <c r="F37" s="297"/>
      <c r="G37" s="223">
        <f t="shared" si="0"/>
        <v>0</v>
      </c>
      <c r="H37" s="13"/>
    </row>
    <row r="38" spans="1:253">
      <c r="A38" s="293"/>
      <c r="B38" s="294" t="s">
        <v>4200</v>
      </c>
      <c r="C38" s="352"/>
      <c r="D38" s="291"/>
      <c r="E38" s="290"/>
      <c r="F38" s="292"/>
      <c r="G38" s="223">
        <f t="shared" si="0"/>
        <v>0</v>
      </c>
      <c r="H38" s="13"/>
    </row>
    <row r="39" spans="1:253">
      <c r="A39" s="293"/>
      <c r="B39" s="457" t="s">
        <v>4668</v>
      </c>
      <c r="C39" s="352"/>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4780</v>
      </c>
      <c r="C41" s="304"/>
      <c r="D41" s="304"/>
      <c r="E41" s="226">
        <f>SUM(E24:E40)</f>
        <v>1422.5</v>
      </c>
      <c r="F41" s="226"/>
      <c r="G41" s="226">
        <f>SUM(G24:G40)</f>
        <v>1422.5</v>
      </c>
      <c r="H41" s="307"/>
    </row>
    <row r="43" spans="1:253">
      <c r="C43" s="309" t="s">
        <v>5396</v>
      </c>
      <c r="D43" s="310">
        <f>G41/2</f>
        <v>711.25</v>
      </c>
      <c r="E43" s="310"/>
      <c r="F43" s="311"/>
    </row>
    <row r="45" spans="1:253">
      <c r="C45" s="1" t="s">
        <v>4245</v>
      </c>
      <c r="D45" s="1"/>
      <c r="E45" s="1"/>
      <c r="F45" s="312"/>
      <c r="G45" s="1"/>
      <c r="H45" s="1"/>
      <c r="I45" s="1"/>
    </row>
    <row r="46" spans="1:253">
      <c r="C46" s="1" t="s">
        <v>4346</v>
      </c>
      <c r="D46" s="1"/>
      <c r="E46" s="1"/>
      <c r="F46" s="312"/>
      <c r="G46" s="1"/>
      <c r="H46" s="1"/>
      <c r="I46" s="1"/>
    </row>
    <row r="47" spans="1:253">
      <c r="C47" s="700" t="s">
        <v>4570</v>
      </c>
      <c r="D47" s="700"/>
      <c r="E47" s="700"/>
      <c r="F47" s="701"/>
      <c r="G47" s="700"/>
      <c r="H47" s="700"/>
      <c r="I47" s="315"/>
      <c r="J47" s="948"/>
      <c r="K47" s="948"/>
      <c r="L47" s="948"/>
      <c r="M47" s="948"/>
      <c r="N47" s="948"/>
      <c r="O47" s="948"/>
      <c r="P47" s="948"/>
      <c r="Q47" s="948"/>
      <c r="R47" s="948"/>
      <c r="S47" s="948"/>
      <c r="T47" s="948"/>
      <c r="U47" s="948"/>
      <c r="V47" s="948" t="s">
        <v>4245</v>
      </c>
      <c r="W47" s="948"/>
      <c r="X47" s="948"/>
      <c r="Y47" s="948"/>
      <c r="Z47" s="948"/>
      <c r="AA47" s="948"/>
      <c r="AB47" s="948" t="s">
        <v>4245</v>
      </c>
      <c r="AC47" s="948"/>
      <c r="AD47" s="948"/>
      <c r="AE47" s="948"/>
      <c r="AF47" s="948"/>
      <c r="AG47" s="948"/>
      <c r="AH47" s="948" t="s">
        <v>4245</v>
      </c>
      <c r="AI47" s="948"/>
      <c r="AJ47" s="948"/>
      <c r="AK47" s="948"/>
      <c r="AL47" s="948"/>
      <c r="AM47" s="948"/>
      <c r="AN47" s="948" t="s">
        <v>4245</v>
      </c>
      <c r="AO47" s="948"/>
      <c r="AP47" s="948"/>
      <c r="AQ47" s="948"/>
      <c r="AR47" s="948"/>
      <c r="AS47" s="948"/>
      <c r="AT47" s="948" t="s">
        <v>4245</v>
      </c>
      <c r="AU47" s="948"/>
      <c r="AV47" s="948"/>
      <c r="AW47" s="948"/>
      <c r="AX47" s="948"/>
      <c r="AY47" s="948"/>
      <c r="AZ47" s="948" t="s">
        <v>4245</v>
      </c>
      <c r="BA47" s="948"/>
      <c r="BB47" s="948"/>
      <c r="BC47" s="948"/>
      <c r="BD47" s="948"/>
      <c r="BE47" s="948"/>
      <c r="BF47" s="948" t="s">
        <v>4245</v>
      </c>
      <c r="BG47" s="948"/>
      <c r="BH47" s="948"/>
      <c r="BI47" s="948"/>
      <c r="BJ47" s="948"/>
      <c r="BK47" s="948"/>
      <c r="BL47" s="948" t="s">
        <v>4245</v>
      </c>
      <c r="BM47" s="948"/>
      <c r="BN47" s="948"/>
      <c r="BO47" s="948"/>
      <c r="BP47" s="948"/>
      <c r="BQ47" s="948"/>
      <c r="BR47" s="948" t="s">
        <v>4245</v>
      </c>
      <c r="BS47" s="948"/>
      <c r="BT47" s="948"/>
      <c r="BU47" s="948"/>
      <c r="BV47" s="948"/>
      <c r="BW47" s="948"/>
      <c r="BX47" s="948" t="s">
        <v>4245</v>
      </c>
      <c r="BY47" s="948"/>
      <c r="BZ47" s="948"/>
      <c r="CA47" s="948"/>
      <c r="CB47" s="948"/>
      <c r="CC47" s="948"/>
      <c r="CD47" s="948" t="s">
        <v>4245</v>
      </c>
      <c r="CE47" s="948"/>
      <c r="CF47" s="948"/>
      <c r="CG47" s="948"/>
      <c r="CH47" s="948"/>
      <c r="CI47" s="948"/>
      <c r="CJ47" s="948" t="s">
        <v>4245</v>
      </c>
      <c r="CK47" s="948"/>
      <c r="CL47" s="948"/>
      <c r="CM47" s="948"/>
      <c r="CN47" s="948"/>
      <c r="CO47" s="948"/>
      <c r="CP47" s="948" t="s">
        <v>4245</v>
      </c>
      <c r="CQ47" s="948"/>
      <c r="CR47" s="948"/>
      <c r="CS47" s="948"/>
      <c r="CT47" s="948"/>
      <c r="CU47" s="948"/>
      <c r="CV47" s="948" t="s">
        <v>4245</v>
      </c>
      <c r="CW47" s="948"/>
      <c r="CX47" s="948"/>
      <c r="CY47" s="948"/>
      <c r="CZ47" s="948"/>
      <c r="DA47" s="948"/>
      <c r="DB47" s="948" t="s">
        <v>4245</v>
      </c>
      <c r="DC47" s="948"/>
      <c r="DD47" s="948"/>
      <c r="DE47" s="948"/>
      <c r="DF47" s="948"/>
      <c r="DG47" s="948"/>
      <c r="DH47" s="948" t="s">
        <v>4245</v>
      </c>
      <c r="DI47" s="948"/>
      <c r="DJ47" s="948"/>
      <c r="DK47" s="948"/>
      <c r="DL47" s="948"/>
      <c r="DM47" s="948"/>
      <c r="DN47" s="948" t="s">
        <v>4245</v>
      </c>
      <c r="DO47" s="948"/>
      <c r="DP47" s="948"/>
      <c r="DQ47" s="948"/>
      <c r="DR47" s="948"/>
      <c r="DS47" s="948"/>
      <c r="DT47" s="948" t="s">
        <v>4245</v>
      </c>
      <c r="DU47" s="948"/>
      <c r="DV47" s="948"/>
      <c r="DW47" s="948"/>
      <c r="DX47" s="948"/>
      <c r="DY47" s="948"/>
      <c r="DZ47" s="948" t="s">
        <v>4245</v>
      </c>
      <c r="EA47" s="948"/>
      <c r="EB47" s="948"/>
      <c r="EC47" s="948"/>
      <c r="ED47" s="948"/>
      <c r="EE47" s="948"/>
      <c r="EF47" s="948" t="s">
        <v>4245</v>
      </c>
      <c r="EG47" s="948"/>
      <c r="EH47" s="948"/>
      <c r="EI47" s="948"/>
      <c r="EJ47" s="948"/>
      <c r="EK47" s="948"/>
      <c r="EL47" s="948" t="s">
        <v>4245</v>
      </c>
      <c r="EM47" s="948"/>
      <c r="EN47" s="948"/>
      <c r="EO47" s="948"/>
      <c r="EP47" s="948"/>
      <c r="EQ47" s="948"/>
      <c r="ER47" s="948" t="s">
        <v>4245</v>
      </c>
      <c r="ES47" s="948"/>
      <c r="ET47" s="948"/>
      <c r="EU47" s="948"/>
      <c r="EV47" s="948"/>
      <c r="EW47" s="948"/>
      <c r="EX47" s="948" t="s">
        <v>4245</v>
      </c>
      <c r="EY47" s="948"/>
      <c r="EZ47" s="948"/>
      <c r="FA47" s="948"/>
      <c r="FB47" s="948"/>
      <c r="FC47" s="948"/>
      <c r="FD47" s="948" t="s">
        <v>4245</v>
      </c>
      <c r="FE47" s="948"/>
      <c r="FF47" s="948"/>
      <c r="FG47" s="948"/>
      <c r="FH47" s="948"/>
      <c r="FI47" s="948"/>
      <c r="FJ47" s="948" t="s">
        <v>4245</v>
      </c>
      <c r="FK47" s="948"/>
      <c r="FL47" s="948"/>
      <c r="FM47" s="948"/>
      <c r="FN47" s="948"/>
      <c r="FO47" s="948"/>
      <c r="FP47" s="948" t="s">
        <v>4245</v>
      </c>
      <c r="FQ47" s="948"/>
      <c r="FR47" s="948"/>
      <c r="FS47" s="948"/>
      <c r="FT47" s="948"/>
      <c r="FU47" s="948"/>
      <c r="FV47" s="948" t="s">
        <v>4245</v>
      </c>
      <c r="FW47" s="948"/>
      <c r="FX47" s="948"/>
      <c r="FY47" s="948"/>
      <c r="FZ47" s="948"/>
      <c r="GA47" s="948"/>
      <c r="GB47" s="948" t="s">
        <v>4245</v>
      </c>
      <c r="GC47" s="948"/>
      <c r="GD47" s="948"/>
      <c r="GE47" s="948"/>
      <c r="GF47" s="948"/>
      <c r="GG47" s="948"/>
      <c r="GH47" s="948" t="s">
        <v>4245</v>
      </c>
      <c r="GI47" s="948"/>
      <c r="GJ47" s="948"/>
      <c r="GK47" s="948"/>
      <c r="GL47" s="948"/>
      <c r="GM47" s="948"/>
      <c r="GN47" s="948" t="s">
        <v>4245</v>
      </c>
      <c r="GO47" s="948"/>
      <c r="GP47" s="948"/>
      <c r="GQ47" s="948"/>
      <c r="GR47" s="948"/>
      <c r="GS47" s="948"/>
      <c r="GT47" s="948" t="s">
        <v>4245</v>
      </c>
      <c r="GU47" s="948"/>
      <c r="GV47" s="948"/>
      <c r="GW47" s="948"/>
      <c r="GX47" s="948"/>
      <c r="GY47" s="948"/>
      <c r="GZ47" s="948" t="s">
        <v>4245</v>
      </c>
      <c r="HA47" s="948"/>
      <c r="HB47" s="948"/>
      <c r="HC47" s="948"/>
      <c r="HD47" s="948"/>
      <c r="HE47" s="948"/>
      <c r="HF47" s="948" t="s">
        <v>4245</v>
      </c>
      <c r="HG47" s="948"/>
      <c r="HH47" s="948"/>
      <c r="HI47" s="948"/>
      <c r="HJ47" s="948"/>
      <c r="HK47" s="948"/>
      <c r="HL47" s="948" t="s">
        <v>4245</v>
      </c>
      <c r="HM47" s="948"/>
      <c r="HN47" s="948"/>
      <c r="HO47" s="948"/>
      <c r="HP47" s="948"/>
      <c r="HQ47" s="948"/>
      <c r="HR47" s="948" t="s">
        <v>4245</v>
      </c>
      <c r="HS47" s="948"/>
      <c r="HT47" s="948"/>
      <c r="HU47" s="948"/>
      <c r="HV47" s="948"/>
      <c r="HW47" s="948"/>
      <c r="HX47" s="948" t="s">
        <v>4245</v>
      </c>
      <c r="HY47" s="948"/>
      <c r="HZ47" s="948"/>
      <c r="IA47" s="948"/>
      <c r="IB47" s="948"/>
      <c r="IC47" s="948"/>
      <c r="ID47" s="948" t="s">
        <v>4245</v>
      </c>
      <c r="IE47" s="948"/>
      <c r="IF47" s="948"/>
      <c r="IG47" s="948"/>
      <c r="IH47" s="948"/>
      <c r="II47" s="948"/>
      <c r="IJ47" s="948" t="s">
        <v>4245</v>
      </c>
      <c r="IK47" s="948"/>
      <c r="IL47" s="948"/>
      <c r="IM47" s="948"/>
      <c r="IN47" s="948"/>
      <c r="IO47" s="948"/>
      <c r="IP47" s="948" t="s">
        <v>4245</v>
      </c>
      <c r="IQ47" s="948"/>
      <c r="IR47" s="948"/>
      <c r="IS47" s="948"/>
    </row>
    <row r="48" spans="1:253">
      <c r="C48" s="1" t="s">
        <v>4604</v>
      </c>
      <c r="D48" s="1"/>
      <c r="E48" s="1"/>
      <c r="F48" s="312"/>
      <c r="G48" s="1"/>
      <c r="H48" s="1"/>
      <c r="I48" s="1"/>
      <c r="J48" s="948"/>
      <c r="K48" s="948"/>
      <c r="L48" s="948"/>
      <c r="M48" s="948"/>
      <c r="N48" s="948"/>
      <c r="O48" s="948"/>
      <c r="P48" s="948"/>
      <c r="Q48" s="948"/>
      <c r="R48" s="948"/>
      <c r="S48" s="948"/>
      <c r="T48" s="948"/>
      <c r="U48" s="948"/>
      <c r="V48" s="948" t="s">
        <v>4241</v>
      </c>
      <c r="W48" s="948"/>
      <c r="X48" s="948"/>
      <c r="Y48" s="948"/>
      <c r="Z48" s="948"/>
      <c r="AA48" s="948"/>
      <c r="AB48" s="948" t="s">
        <v>4241</v>
      </c>
      <c r="AC48" s="948"/>
      <c r="AD48" s="948"/>
      <c r="AE48" s="948"/>
      <c r="AF48" s="948"/>
      <c r="AG48" s="948"/>
      <c r="AH48" s="948" t="s">
        <v>4241</v>
      </c>
      <c r="AI48" s="948"/>
      <c r="AJ48" s="948"/>
      <c r="AK48" s="948"/>
      <c r="AL48" s="948"/>
      <c r="AM48" s="948"/>
      <c r="AN48" s="948" t="s">
        <v>4241</v>
      </c>
      <c r="AO48" s="948"/>
      <c r="AP48" s="948"/>
      <c r="AQ48" s="948"/>
      <c r="AR48" s="948"/>
      <c r="AS48" s="948"/>
      <c r="AT48" s="948" t="s">
        <v>4241</v>
      </c>
      <c r="AU48" s="948"/>
      <c r="AV48" s="948"/>
      <c r="AW48" s="948"/>
      <c r="AX48" s="948"/>
      <c r="AY48" s="948"/>
      <c r="AZ48" s="948" t="s">
        <v>4241</v>
      </c>
      <c r="BA48" s="948"/>
      <c r="BB48" s="948"/>
      <c r="BC48" s="948"/>
      <c r="BD48" s="948"/>
      <c r="BE48" s="948"/>
      <c r="BF48" s="948" t="s">
        <v>4241</v>
      </c>
      <c r="BG48" s="948"/>
      <c r="BH48" s="948"/>
      <c r="BI48" s="948"/>
      <c r="BJ48" s="948"/>
      <c r="BK48" s="948"/>
      <c r="BL48" s="948" t="s">
        <v>4241</v>
      </c>
      <c r="BM48" s="948"/>
      <c r="BN48" s="948"/>
      <c r="BO48" s="948"/>
      <c r="BP48" s="948"/>
      <c r="BQ48" s="948"/>
      <c r="BR48" s="948" t="s">
        <v>4241</v>
      </c>
      <c r="BS48" s="948"/>
      <c r="BT48" s="948"/>
      <c r="BU48" s="948"/>
      <c r="BV48" s="948"/>
      <c r="BW48" s="948"/>
      <c r="BX48" s="948" t="s">
        <v>4241</v>
      </c>
      <c r="BY48" s="948"/>
      <c r="BZ48" s="948"/>
      <c r="CA48" s="948"/>
      <c r="CB48" s="948"/>
      <c r="CC48" s="948"/>
      <c r="CD48" s="948" t="s">
        <v>4241</v>
      </c>
      <c r="CE48" s="948"/>
      <c r="CF48" s="948"/>
      <c r="CG48" s="948"/>
      <c r="CH48" s="948"/>
      <c r="CI48" s="948"/>
      <c r="CJ48" s="948" t="s">
        <v>4241</v>
      </c>
      <c r="CK48" s="948"/>
      <c r="CL48" s="948"/>
      <c r="CM48" s="948"/>
      <c r="CN48" s="948"/>
      <c r="CO48" s="948"/>
      <c r="CP48" s="948" t="s">
        <v>4241</v>
      </c>
      <c r="CQ48" s="948"/>
      <c r="CR48" s="948"/>
      <c r="CS48" s="948"/>
      <c r="CT48" s="948"/>
      <c r="CU48" s="948"/>
      <c r="CV48" s="948" t="s">
        <v>4241</v>
      </c>
      <c r="CW48" s="948"/>
      <c r="CX48" s="948"/>
      <c r="CY48" s="948"/>
      <c r="CZ48" s="948"/>
      <c r="DA48" s="948"/>
      <c r="DB48" s="948" t="s">
        <v>4241</v>
      </c>
      <c r="DC48" s="948"/>
      <c r="DD48" s="948"/>
      <c r="DE48" s="948"/>
      <c r="DF48" s="948"/>
      <c r="DG48" s="948"/>
      <c r="DH48" s="948" t="s">
        <v>4241</v>
      </c>
      <c r="DI48" s="948"/>
      <c r="DJ48" s="948"/>
      <c r="DK48" s="948"/>
      <c r="DL48" s="948"/>
      <c r="DM48" s="948"/>
      <c r="DN48" s="948" t="s">
        <v>4241</v>
      </c>
      <c r="DO48" s="948"/>
      <c r="DP48" s="948"/>
      <c r="DQ48" s="948"/>
      <c r="DR48" s="948"/>
      <c r="DS48" s="948"/>
      <c r="DT48" s="948" t="s">
        <v>4241</v>
      </c>
      <c r="DU48" s="948"/>
      <c r="DV48" s="948"/>
      <c r="DW48" s="948"/>
      <c r="DX48" s="948"/>
      <c r="DY48" s="948"/>
      <c r="DZ48" s="948" t="s">
        <v>4241</v>
      </c>
      <c r="EA48" s="948"/>
      <c r="EB48" s="948"/>
      <c r="EC48" s="948"/>
      <c r="ED48" s="948"/>
      <c r="EE48" s="948"/>
      <c r="EF48" s="948" t="s">
        <v>4241</v>
      </c>
      <c r="EG48" s="948"/>
      <c r="EH48" s="948"/>
      <c r="EI48" s="948"/>
      <c r="EJ48" s="948"/>
      <c r="EK48" s="948"/>
      <c r="EL48" s="948" t="s">
        <v>4241</v>
      </c>
      <c r="EM48" s="948"/>
      <c r="EN48" s="948"/>
      <c r="EO48" s="948"/>
      <c r="EP48" s="948"/>
      <c r="EQ48" s="948"/>
      <c r="ER48" s="948" t="s">
        <v>4241</v>
      </c>
      <c r="ES48" s="948"/>
      <c r="ET48" s="948"/>
      <c r="EU48" s="948"/>
      <c r="EV48" s="948"/>
      <c r="EW48" s="948"/>
      <c r="EX48" s="948" t="s">
        <v>4241</v>
      </c>
      <c r="EY48" s="948"/>
      <c r="EZ48" s="948"/>
      <c r="FA48" s="948"/>
      <c r="FB48" s="948"/>
      <c r="FC48" s="948"/>
      <c r="FD48" s="948" t="s">
        <v>4241</v>
      </c>
      <c r="FE48" s="948"/>
      <c r="FF48" s="948"/>
      <c r="FG48" s="948"/>
      <c r="FH48" s="948"/>
      <c r="FI48" s="948"/>
      <c r="FJ48" s="948" t="s">
        <v>4241</v>
      </c>
      <c r="FK48" s="948"/>
      <c r="FL48" s="948"/>
      <c r="FM48" s="948"/>
      <c r="FN48" s="948"/>
      <c r="FO48" s="948"/>
      <c r="FP48" s="948" t="s">
        <v>4241</v>
      </c>
      <c r="FQ48" s="948"/>
      <c r="FR48" s="948"/>
      <c r="FS48" s="948"/>
      <c r="FT48" s="948"/>
      <c r="FU48" s="948"/>
      <c r="FV48" s="948" t="s">
        <v>4241</v>
      </c>
      <c r="FW48" s="948"/>
      <c r="FX48" s="948"/>
      <c r="FY48" s="948"/>
      <c r="FZ48" s="948"/>
      <c r="GA48" s="948"/>
      <c r="GB48" s="948" t="s">
        <v>4241</v>
      </c>
      <c r="GC48" s="948"/>
      <c r="GD48" s="948"/>
      <c r="GE48" s="948"/>
      <c r="GF48" s="948"/>
      <c r="GG48" s="948"/>
      <c r="GH48" s="948" t="s">
        <v>4241</v>
      </c>
      <c r="GI48" s="948"/>
      <c r="GJ48" s="948"/>
      <c r="GK48" s="948"/>
      <c r="GL48" s="948"/>
      <c r="GM48" s="948"/>
      <c r="GN48" s="948" t="s">
        <v>4241</v>
      </c>
      <c r="GO48" s="948"/>
      <c r="GP48" s="948"/>
      <c r="GQ48" s="948"/>
      <c r="GR48" s="948"/>
      <c r="GS48" s="948"/>
      <c r="GT48" s="948" t="s">
        <v>4241</v>
      </c>
      <c r="GU48" s="948"/>
      <c r="GV48" s="948"/>
      <c r="GW48" s="948"/>
      <c r="GX48" s="948"/>
      <c r="GY48" s="948"/>
      <c r="GZ48" s="948" t="s">
        <v>4241</v>
      </c>
      <c r="HA48" s="948"/>
      <c r="HB48" s="948"/>
      <c r="HC48" s="948"/>
      <c r="HD48" s="948"/>
      <c r="HE48" s="948"/>
      <c r="HF48" s="948" t="s">
        <v>4241</v>
      </c>
      <c r="HG48" s="948"/>
      <c r="HH48" s="948"/>
      <c r="HI48" s="948"/>
      <c r="HJ48" s="948"/>
      <c r="HK48" s="948"/>
      <c r="HL48" s="948" t="s">
        <v>4241</v>
      </c>
      <c r="HM48" s="948"/>
      <c r="HN48" s="948"/>
      <c r="HO48" s="948"/>
      <c r="HP48" s="948"/>
      <c r="HQ48" s="948"/>
      <c r="HR48" s="948" t="s">
        <v>4241</v>
      </c>
      <c r="HS48" s="948"/>
      <c r="HT48" s="948"/>
      <c r="HU48" s="948"/>
      <c r="HV48" s="948"/>
      <c r="HW48" s="948"/>
      <c r="HX48" s="948" t="s">
        <v>4241</v>
      </c>
      <c r="HY48" s="948"/>
      <c r="HZ48" s="948"/>
      <c r="IA48" s="948"/>
      <c r="IB48" s="948"/>
      <c r="IC48" s="948"/>
      <c r="ID48" s="948" t="s">
        <v>4241</v>
      </c>
      <c r="IE48" s="948"/>
      <c r="IF48" s="948"/>
      <c r="IG48" s="948"/>
      <c r="IH48" s="948"/>
      <c r="II48" s="948"/>
      <c r="IJ48" s="948" t="s">
        <v>4241</v>
      </c>
      <c r="IK48" s="948"/>
      <c r="IL48" s="948"/>
      <c r="IM48" s="948"/>
      <c r="IN48" s="948"/>
      <c r="IO48" s="948"/>
      <c r="IP48" s="948" t="s">
        <v>4241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4604</v>
      </c>
      <c r="W49" s="948"/>
      <c r="X49" s="948"/>
      <c r="Y49" s="948"/>
      <c r="Z49" s="948"/>
      <c r="AA49" s="948"/>
      <c r="AB49" s="948" t="s">
        <v>4604</v>
      </c>
      <c r="AC49" s="948"/>
      <c r="AD49" s="948"/>
      <c r="AE49" s="948"/>
      <c r="AF49" s="948"/>
      <c r="AG49" s="948"/>
      <c r="AH49" s="948" t="s">
        <v>4604</v>
      </c>
      <c r="AI49" s="948"/>
      <c r="AJ49" s="948"/>
      <c r="AK49" s="948"/>
      <c r="AL49" s="948"/>
      <c r="AM49" s="948"/>
      <c r="AN49" s="948" t="s">
        <v>4604</v>
      </c>
      <c r="AO49" s="948"/>
      <c r="AP49" s="948"/>
      <c r="AQ49" s="948"/>
      <c r="AR49" s="948"/>
      <c r="AS49" s="948"/>
      <c r="AT49" s="948" t="s">
        <v>4604</v>
      </c>
      <c r="AU49" s="948"/>
      <c r="AV49" s="948"/>
      <c r="AW49" s="948"/>
      <c r="AX49" s="948"/>
      <c r="AY49" s="948"/>
      <c r="AZ49" s="948" t="s">
        <v>4604</v>
      </c>
      <c r="BA49" s="948"/>
      <c r="BB49" s="948"/>
      <c r="BC49" s="948"/>
      <c r="BD49" s="948"/>
      <c r="BE49" s="948"/>
      <c r="BF49" s="948" t="s">
        <v>4604</v>
      </c>
      <c r="BG49" s="948"/>
      <c r="BH49" s="948"/>
      <c r="BI49" s="948"/>
      <c r="BJ49" s="948"/>
      <c r="BK49" s="948"/>
      <c r="BL49" s="948" t="s">
        <v>4604</v>
      </c>
      <c r="BM49" s="948"/>
      <c r="BN49" s="948"/>
      <c r="BO49" s="948"/>
      <c r="BP49" s="948"/>
      <c r="BQ49" s="948"/>
      <c r="BR49" s="948" t="s">
        <v>4604</v>
      </c>
      <c r="BS49" s="948"/>
      <c r="BT49" s="948"/>
      <c r="BU49" s="948"/>
      <c r="BV49" s="948"/>
      <c r="BW49" s="948"/>
      <c r="BX49" s="948" t="s">
        <v>4604</v>
      </c>
      <c r="BY49" s="948"/>
      <c r="BZ49" s="948"/>
      <c r="CA49" s="948"/>
      <c r="CB49" s="948"/>
      <c r="CC49" s="948"/>
      <c r="CD49" s="948" t="s">
        <v>4604</v>
      </c>
      <c r="CE49" s="948"/>
      <c r="CF49" s="948"/>
      <c r="CG49" s="948"/>
      <c r="CH49" s="948"/>
      <c r="CI49" s="948"/>
      <c r="CJ49" s="948" t="s">
        <v>4604</v>
      </c>
      <c r="CK49" s="948"/>
      <c r="CL49" s="948"/>
      <c r="CM49" s="948"/>
      <c r="CN49" s="948"/>
      <c r="CO49" s="948"/>
      <c r="CP49" s="948" t="s">
        <v>4604</v>
      </c>
      <c r="CQ49" s="948"/>
      <c r="CR49" s="948"/>
      <c r="CS49" s="948"/>
      <c r="CT49" s="948"/>
      <c r="CU49" s="948"/>
      <c r="CV49" s="948" t="s">
        <v>4604</v>
      </c>
      <c r="CW49" s="948"/>
      <c r="CX49" s="948"/>
      <c r="CY49" s="948"/>
      <c r="CZ49" s="948"/>
      <c r="DA49" s="948"/>
      <c r="DB49" s="948" t="s">
        <v>4604</v>
      </c>
      <c r="DC49" s="948"/>
      <c r="DD49" s="948"/>
      <c r="DE49" s="948"/>
      <c r="DF49" s="948"/>
      <c r="DG49" s="948"/>
      <c r="DH49" s="948" t="s">
        <v>4604</v>
      </c>
      <c r="DI49" s="948"/>
      <c r="DJ49" s="948"/>
      <c r="DK49" s="948"/>
      <c r="DL49" s="948"/>
      <c r="DM49" s="948"/>
      <c r="DN49" s="948" t="s">
        <v>4604</v>
      </c>
      <c r="DO49" s="948"/>
      <c r="DP49" s="948"/>
      <c r="DQ49" s="948"/>
      <c r="DR49" s="948"/>
      <c r="DS49" s="948"/>
      <c r="DT49" s="948" t="s">
        <v>4604</v>
      </c>
      <c r="DU49" s="948"/>
      <c r="DV49" s="948"/>
      <c r="DW49" s="948"/>
      <c r="DX49" s="948"/>
      <c r="DY49" s="948"/>
      <c r="DZ49" s="948" t="s">
        <v>4604</v>
      </c>
      <c r="EA49" s="948"/>
      <c r="EB49" s="948"/>
      <c r="EC49" s="948"/>
      <c r="ED49" s="948"/>
      <c r="EE49" s="948"/>
      <c r="EF49" s="948" t="s">
        <v>4604</v>
      </c>
      <c r="EG49" s="948"/>
      <c r="EH49" s="948"/>
      <c r="EI49" s="948"/>
      <c r="EJ49" s="948"/>
      <c r="EK49" s="948"/>
      <c r="EL49" s="948" t="s">
        <v>4604</v>
      </c>
      <c r="EM49" s="948"/>
      <c r="EN49" s="948"/>
      <c r="EO49" s="948"/>
      <c r="EP49" s="948"/>
      <c r="EQ49" s="948"/>
      <c r="ER49" s="948" t="s">
        <v>4604</v>
      </c>
      <c r="ES49" s="948"/>
      <c r="ET49" s="948"/>
      <c r="EU49" s="948"/>
      <c r="EV49" s="948"/>
      <c r="EW49" s="948"/>
      <c r="EX49" s="948" t="s">
        <v>4604</v>
      </c>
      <c r="EY49" s="948"/>
      <c r="EZ49" s="948"/>
      <c r="FA49" s="948"/>
      <c r="FB49" s="948"/>
      <c r="FC49" s="948"/>
      <c r="FD49" s="948" t="s">
        <v>4604</v>
      </c>
      <c r="FE49" s="948"/>
      <c r="FF49" s="948"/>
      <c r="FG49" s="948"/>
      <c r="FH49" s="948"/>
      <c r="FI49" s="948"/>
      <c r="FJ49" s="948" t="s">
        <v>4604</v>
      </c>
      <c r="FK49" s="948"/>
      <c r="FL49" s="948"/>
      <c r="FM49" s="948"/>
      <c r="FN49" s="948"/>
      <c r="FO49" s="948"/>
      <c r="FP49" s="948" t="s">
        <v>4604</v>
      </c>
      <c r="FQ49" s="948"/>
      <c r="FR49" s="948"/>
      <c r="FS49" s="948"/>
      <c r="FT49" s="948"/>
      <c r="FU49" s="948"/>
      <c r="FV49" s="948" t="s">
        <v>4604</v>
      </c>
      <c r="FW49" s="948"/>
      <c r="FX49" s="948"/>
      <c r="FY49" s="948"/>
      <c r="FZ49" s="948"/>
      <c r="GA49" s="948"/>
      <c r="GB49" s="948" t="s">
        <v>4604</v>
      </c>
      <c r="GC49" s="948"/>
      <c r="GD49" s="948"/>
      <c r="GE49" s="948"/>
      <c r="GF49" s="948"/>
      <c r="GG49" s="948"/>
      <c r="GH49" s="948" t="s">
        <v>4604</v>
      </c>
      <c r="GI49" s="948"/>
      <c r="GJ49" s="948"/>
      <c r="GK49" s="948"/>
      <c r="GL49" s="948"/>
      <c r="GM49" s="948"/>
      <c r="GN49" s="948" t="s">
        <v>4604</v>
      </c>
      <c r="GO49" s="948"/>
      <c r="GP49" s="948"/>
      <c r="GQ49" s="948"/>
      <c r="GR49" s="948"/>
      <c r="GS49" s="948"/>
      <c r="GT49" s="948" t="s">
        <v>4604</v>
      </c>
      <c r="GU49" s="948"/>
      <c r="GV49" s="948"/>
      <c r="GW49" s="948"/>
      <c r="GX49" s="948"/>
      <c r="GY49" s="948"/>
      <c r="GZ49" s="948" t="s">
        <v>4604</v>
      </c>
      <c r="HA49" s="948"/>
      <c r="HB49" s="948"/>
      <c r="HC49" s="948"/>
      <c r="HD49" s="948"/>
      <c r="HE49" s="948"/>
      <c r="HF49" s="948" t="s">
        <v>4604</v>
      </c>
      <c r="HG49" s="948"/>
      <c r="HH49" s="948"/>
      <c r="HI49" s="948"/>
      <c r="HJ49" s="948"/>
      <c r="HK49" s="948"/>
      <c r="HL49" s="948" t="s">
        <v>4604</v>
      </c>
      <c r="HM49" s="948"/>
      <c r="HN49" s="948"/>
      <c r="HO49" s="948"/>
      <c r="HP49" s="948"/>
      <c r="HQ49" s="948"/>
      <c r="HR49" s="948" t="s">
        <v>4604</v>
      </c>
      <c r="HS49" s="948"/>
      <c r="HT49" s="948"/>
      <c r="HU49" s="948"/>
      <c r="HV49" s="948"/>
      <c r="HW49" s="948"/>
      <c r="HX49" s="948" t="s">
        <v>4604</v>
      </c>
      <c r="HY49" s="948"/>
      <c r="HZ49" s="948"/>
      <c r="IA49" s="948"/>
      <c r="IB49" s="948"/>
      <c r="IC49" s="948"/>
      <c r="ID49" s="948" t="s">
        <v>4604</v>
      </c>
      <c r="IE49" s="948"/>
      <c r="IF49" s="948"/>
      <c r="IG49" s="948"/>
      <c r="IH49" s="948"/>
      <c r="II49" s="948"/>
      <c r="IJ49" s="948" t="s">
        <v>4604</v>
      </c>
      <c r="IK49" s="948"/>
      <c r="IL49" s="948"/>
      <c r="IM49" s="948"/>
      <c r="IN49" s="948"/>
      <c r="IO49" s="948"/>
      <c r="IP49" s="948" t="s">
        <v>4604</v>
      </c>
      <c r="IQ49" s="948"/>
      <c r="IR49" s="948"/>
      <c r="IS49" s="948"/>
      <c r="IT49" s="948"/>
      <c r="IU49" s="948"/>
      <c r="IV49" s="1" t="s">
        <v>4604</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V49:AA49"/>
    <mergeCell ref="AB49:AG49"/>
    <mergeCell ref="AT47:AY47"/>
    <mergeCell ref="C1:G1"/>
    <mergeCell ref="C19:G19"/>
    <mergeCell ref="J47:O47"/>
    <mergeCell ref="P47:U47"/>
    <mergeCell ref="AT49:AY49"/>
    <mergeCell ref="AT48:AY48"/>
    <mergeCell ref="P49:U49"/>
    <mergeCell ref="J48:O48"/>
    <mergeCell ref="P48:U48"/>
    <mergeCell ref="AN47:AS47"/>
    <mergeCell ref="AH47:AM47"/>
    <mergeCell ref="AB48:AG48"/>
    <mergeCell ref="AB47:AG47"/>
    <mergeCell ref="V48:AA48"/>
    <mergeCell ref="V47:AA47"/>
    <mergeCell ref="BF47:BK47"/>
    <mergeCell ref="BL47:BQ47"/>
    <mergeCell ref="CV48:DA48"/>
    <mergeCell ref="DH47:DM47"/>
    <mergeCell ref="CP48:CU48"/>
    <mergeCell ref="BR47:BW47"/>
    <mergeCell ref="BR49:BW49"/>
    <mergeCell ref="BL49:BQ49"/>
    <mergeCell ref="BL48:BQ48"/>
    <mergeCell ref="AH49:AM49"/>
    <mergeCell ref="AN48:AS48"/>
    <mergeCell ref="AH48:AM48"/>
    <mergeCell ref="AN49:AS49"/>
    <mergeCell ref="CP47:CU47"/>
    <mergeCell ref="CD49:CI49"/>
    <mergeCell ref="CD48:CI48"/>
    <mergeCell ref="BF48:BK48"/>
    <mergeCell ref="AZ48:BE48"/>
    <mergeCell ref="BX49:CC49"/>
    <mergeCell ref="BX48:CC48"/>
    <mergeCell ref="AZ49:BE49"/>
    <mergeCell ref="BF49:BK49"/>
    <mergeCell ref="BR48:BW48"/>
    <mergeCell ref="CP49:CU49"/>
    <mergeCell ref="CJ49:CO49"/>
    <mergeCell ref="DB49:DG49"/>
    <mergeCell ref="CV49:DA49"/>
    <mergeCell ref="AZ47:BE47"/>
    <mergeCell ref="BX47:CC47"/>
    <mergeCell ref="CJ48:CO48"/>
    <mergeCell ref="DB48:DG48"/>
    <mergeCell ref="CD47:CI47"/>
    <mergeCell ref="CJ47:CO47"/>
    <mergeCell ref="ER49:EW49"/>
    <mergeCell ref="ER47:EW47"/>
    <mergeCell ref="EF49:EK49"/>
    <mergeCell ref="EL49:EQ49"/>
    <mergeCell ref="EF48:EK48"/>
    <mergeCell ref="EL48:EQ48"/>
    <mergeCell ref="DZ47:EE47"/>
    <mergeCell ref="DB47:DG47"/>
    <mergeCell ref="CV47:DA47"/>
    <mergeCell ref="DN47:DS47"/>
    <mergeCell ref="DT47:DY47"/>
    <mergeCell ref="ER48:EW48"/>
    <mergeCell ref="EF47:EK47"/>
    <mergeCell ref="EL47:EQ47"/>
    <mergeCell ref="DN48:DS48"/>
    <mergeCell ref="DH49:DM49"/>
    <mergeCell ref="DN49:DS49"/>
    <mergeCell ref="DZ48:EE48"/>
    <mergeCell ref="DZ49:EE49"/>
    <mergeCell ref="DT49:DY49"/>
    <mergeCell ref="DH48:DM48"/>
    <mergeCell ref="DT48:DY48"/>
    <mergeCell ref="FD49:FI49"/>
    <mergeCell ref="EX47:FC47"/>
    <mergeCell ref="FP49:FU49"/>
    <mergeCell ref="FJ49:FO49"/>
    <mergeCell ref="FJ47:FO47"/>
    <mergeCell ref="FD47:FI47"/>
    <mergeCell ref="FD48:FI48"/>
    <mergeCell ref="EX49:FC49"/>
    <mergeCell ref="EX48:FC48"/>
    <mergeCell ref="FP47:FU47"/>
    <mergeCell ref="GB48:GG48"/>
    <mergeCell ref="GZ47:HE47"/>
    <mergeCell ref="GZ48:HE48"/>
    <mergeCell ref="HL49:HQ49"/>
    <mergeCell ref="HF48:HK48"/>
    <mergeCell ref="GZ49:HE49"/>
    <mergeCell ref="HF49:HK49"/>
    <mergeCell ref="GH48:GM48"/>
    <mergeCell ref="GT48:GY48"/>
    <mergeCell ref="GT47:GY47"/>
    <mergeCell ref="GB47:GG47"/>
    <mergeCell ref="GB49:GG49"/>
    <mergeCell ref="FJ48:FO48"/>
    <mergeCell ref="FV48:GA48"/>
    <mergeCell ref="FP48:FU48"/>
    <mergeCell ref="FV47:GA47"/>
    <mergeCell ref="FV49:GA49"/>
    <mergeCell ref="HR47:HW47"/>
    <mergeCell ref="HL48:HQ48"/>
    <mergeCell ref="HL47:HQ47"/>
    <mergeCell ref="HF47:HK47"/>
    <mergeCell ref="GN49:GS49"/>
    <mergeCell ref="GH49:GM49"/>
    <mergeCell ref="GT49:GY49"/>
    <mergeCell ref="GN48:GS48"/>
    <mergeCell ref="GH47:GM47"/>
    <mergeCell ref="GN47:GS47"/>
    <mergeCell ref="IP49:IU49"/>
    <mergeCell ref="IJ48:IO48"/>
    <mergeCell ref="HR48:HW48"/>
    <mergeCell ref="IJ49:IO49"/>
    <mergeCell ref="ID49:II49"/>
    <mergeCell ref="HX49:IC49"/>
    <mergeCell ref="HR49:HW49"/>
    <mergeCell ref="IP47:IS47"/>
    <mergeCell ref="ID47:II47"/>
    <mergeCell ref="HX48:IC48"/>
    <mergeCell ref="ID48:II48"/>
    <mergeCell ref="IJ47:IO47"/>
    <mergeCell ref="IP48:IS48"/>
    <mergeCell ref="HX47:IC47"/>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4" zoomScale="125" workbookViewId="0">
      <selection activeCell="F4" sqref="F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603</v>
      </c>
      <c r="G2" s="22"/>
    </row>
    <row r="3" spans="1:8">
      <c r="A3" s="267" t="s">
        <v>293</v>
      </c>
      <c r="G3" s="31">
        <v>40596</v>
      </c>
    </row>
    <row r="4" spans="1:8">
      <c r="A4" s="267" t="s">
        <v>1060</v>
      </c>
      <c r="G4" s="24" t="s">
        <v>1099</v>
      </c>
    </row>
    <row r="5" spans="1:8">
      <c r="A5" s="267" t="s">
        <v>1191</v>
      </c>
    </row>
    <row r="6" spans="1:8">
      <c r="C6" s="49" t="s">
        <v>1349</v>
      </c>
      <c r="D6" s="173"/>
      <c r="E6" s="173"/>
      <c r="F6" s="248"/>
      <c r="G6" s="46"/>
      <c r="H6" s="199"/>
    </row>
    <row r="7" spans="1:8">
      <c r="C7" s="269" t="s">
        <v>1350</v>
      </c>
      <c r="D7" s="174" t="s">
        <v>982</v>
      </c>
      <c r="E7" s="174"/>
      <c r="F7" s="249"/>
      <c r="G7" s="48"/>
      <c r="H7" s="199"/>
    </row>
    <row r="8" spans="1:8">
      <c r="A8" s="267" t="s">
        <v>598</v>
      </c>
      <c r="C8" s="269" t="s">
        <v>599</v>
      </c>
      <c r="D8" s="174" t="s">
        <v>1749</v>
      </c>
      <c r="E8" s="174"/>
      <c r="F8" s="249"/>
      <c r="G8" s="270"/>
      <c r="H8" s="199"/>
    </row>
    <row r="9" spans="1:8">
      <c r="A9" s="267" t="s">
        <v>1624</v>
      </c>
      <c r="C9" s="269" t="s">
        <v>1625</v>
      </c>
      <c r="D9" s="174" t="s">
        <v>1236</v>
      </c>
      <c r="E9" s="174"/>
      <c r="F9" s="249"/>
      <c r="G9" s="270"/>
      <c r="H9" s="199"/>
    </row>
    <row r="10" spans="1:8">
      <c r="A10" s="267" t="s">
        <v>1237</v>
      </c>
      <c r="C10" s="272"/>
      <c r="D10" s="174"/>
      <c r="E10" s="174"/>
      <c r="F10" s="249"/>
      <c r="G10" s="270"/>
      <c r="H10" s="199"/>
    </row>
    <row r="11" spans="1:8">
      <c r="A11" s="267" t="s">
        <v>4068</v>
      </c>
      <c r="C11" s="47" t="s">
        <v>1376</v>
      </c>
      <c r="D11" s="199"/>
      <c r="E11" s="199"/>
      <c r="F11" s="273"/>
      <c r="G11" s="270"/>
      <c r="H11" s="199"/>
    </row>
    <row r="12" spans="1:8">
      <c r="A12" s="267" t="s">
        <v>758</v>
      </c>
      <c r="C12" s="47" t="s">
        <v>878</v>
      </c>
      <c r="D12" s="174"/>
      <c r="E12" s="174"/>
      <c r="F12" s="249"/>
      <c r="G12" s="270"/>
      <c r="H12" s="199"/>
    </row>
    <row r="13" spans="1:8">
      <c r="A13" s="271"/>
      <c r="C13" s="47" t="s">
        <v>497</v>
      </c>
      <c r="D13" s="199"/>
      <c r="E13" s="199"/>
      <c r="F13" s="273"/>
      <c r="G13" s="270"/>
      <c r="H13" s="199"/>
    </row>
    <row r="14" spans="1:8">
      <c r="A14" s="274"/>
      <c r="C14" s="47" t="s">
        <v>646</v>
      </c>
      <c r="D14" s="199"/>
      <c r="E14" s="199"/>
      <c r="F14" s="273"/>
      <c r="G14" s="275"/>
      <c r="H14" s="199"/>
    </row>
    <row r="15" spans="1:8">
      <c r="A15" s="274" t="s">
        <v>1594</v>
      </c>
      <c r="C15" s="272"/>
      <c r="D15" s="199"/>
      <c r="E15" s="199"/>
      <c r="F15" s="273"/>
      <c r="G15" s="270"/>
      <c r="H15" s="199"/>
    </row>
    <row r="16" spans="1:8">
      <c r="A16" s="538" t="s">
        <v>397</v>
      </c>
      <c r="C16" s="272"/>
      <c r="D16" s="199"/>
      <c r="E16" s="199"/>
      <c r="F16" s="273"/>
      <c r="G16" s="270"/>
      <c r="H16" s="199"/>
    </row>
    <row r="17" spans="1:8">
      <c r="C17" s="272"/>
      <c r="D17" s="199"/>
      <c r="E17" s="199"/>
      <c r="F17" s="273"/>
      <c r="G17" s="270"/>
      <c r="H17" s="199"/>
    </row>
    <row r="18" spans="1:8">
      <c r="C18" s="276" t="s">
        <v>1747</v>
      </c>
      <c r="D18" s="277"/>
      <c r="E18" s="277"/>
      <c r="F18" s="278"/>
      <c r="G18" s="279"/>
      <c r="H18" s="199"/>
    </row>
    <row r="19" spans="1:8">
      <c r="A19" s="267" t="s">
        <v>1967</v>
      </c>
      <c r="C19" s="950"/>
      <c r="D19" s="950"/>
      <c r="E19" s="950"/>
      <c r="F19" s="950"/>
      <c r="G19" s="950"/>
    </row>
    <row r="20" spans="1:8">
      <c r="A20" s="274" t="s">
        <v>1134</v>
      </c>
      <c r="C20" s="274"/>
      <c r="D20" s="274"/>
      <c r="E20" s="274"/>
      <c r="F20" s="280"/>
    </row>
    <row r="21" spans="1:8">
      <c r="A21" s="753"/>
      <c r="C21" s="274"/>
      <c r="D21" s="274"/>
      <c r="E21" s="274"/>
      <c r="F21" s="280"/>
    </row>
    <row r="22" spans="1:8" s="286" customFormat="1" ht="16" customHeight="1">
      <c r="A22" s="282"/>
      <c r="B22" s="18"/>
      <c r="C22" s="8"/>
      <c r="D22" s="8"/>
      <c r="E22" s="8"/>
      <c r="F22" s="283"/>
      <c r="G22" s="284"/>
      <c r="H22" s="285"/>
    </row>
    <row r="23" spans="1:8" ht="29" customHeight="1">
      <c r="A23" s="287" t="s">
        <v>873</v>
      </c>
      <c r="B23" s="30" t="s">
        <v>1501</v>
      </c>
      <c r="C23" s="30" t="s">
        <v>1502</v>
      </c>
      <c r="D23" s="513" t="s">
        <v>1038</v>
      </c>
      <c r="E23" s="30" t="s">
        <v>1394</v>
      </c>
      <c r="F23" s="253" t="s">
        <v>1395</v>
      </c>
      <c r="G23" s="30" t="s">
        <v>627</v>
      </c>
      <c r="H23" s="13"/>
    </row>
    <row r="24" spans="1:8">
      <c r="A24" s="288">
        <v>40596</v>
      </c>
      <c r="B24" s="289" t="s">
        <v>2615</v>
      </c>
      <c r="C24" s="646">
        <v>180</v>
      </c>
      <c r="D24" s="291">
        <v>2.5</v>
      </c>
      <c r="E24" s="290">
        <f>C24*D24</f>
        <v>450</v>
      </c>
      <c r="F24" s="233">
        <v>0.2</v>
      </c>
      <c r="G24" s="223">
        <f t="shared" ref="G24:G39" si="0">E24*(1-F24)</f>
        <v>360</v>
      </c>
      <c r="H24" s="13"/>
    </row>
    <row r="25" spans="1:8">
      <c r="A25" s="23"/>
      <c r="B25" s="289" t="s">
        <v>1135</v>
      </c>
      <c r="C25" s="290"/>
      <c r="D25" s="291"/>
      <c r="E25" s="290"/>
      <c r="F25" s="292"/>
      <c r="G25" s="223">
        <f t="shared" si="0"/>
        <v>0</v>
      </c>
      <c r="H25" s="178"/>
    </row>
    <row r="26" spans="1:8">
      <c r="A26" s="293"/>
      <c r="B26" s="294" t="s">
        <v>1141</v>
      </c>
      <c r="C26" s="290"/>
      <c r="D26" s="291"/>
      <c r="E26" s="290"/>
      <c r="F26" s="292"/>
      <c r="G26" s="223">
        <f t="shared" si="0"/>
        <v>0</v>
      </c>
      <c r="H26" s="178"/>
    </row>
    <row r="27" spans="1:8">
      <c r="A27" s="293"/>
      <c r="B27" s="294" t="s">
        <v>1364</v>
      </c>
      <c r="C27" s="290"/>
      <c r="D27" s="291"/>
      <c r="E27" s="290"/>
      <c r="F27" s="292"/>
      <c r="G27" s="223">
        <f t="shared" si="0"/>
        <v>0</v>
      </c>
      <c r="H27" s="178"/>
    </row>
    <row r="28" spans="1:8">
      <c r="A28" s="293"/>
      <c r="B28" s="294" t="s">
        <v>1130</v>
      </c>
      <c r="C28" s="290"/>
      <c r="D28" s="291"/>
      <c r="E28" s="290"/>
      <c r="F28" s="292"/>
      <c r="G28" s="223">
        <f t="shared" si="0"/>
        <v>0</v>
      </c>
      <c r="H28" s="178"/>
    </row>
    <row r="29" spans="1:8">
      <c r="A29" s="293"/>
      <c r="B29" s="294" t="s">
        <v>1367</v>
      </c>
      <c r="C29" s="290"/>
      <c r="D29" s="291"/>
      <c r="E29" s="290"/>
      <c r="F29" s="292"/>
      <c r="G29" s="223">
        <f t="shared" si="0"/>
        <v>0</v>
      </c>
      <c r="H29" s="178"/>
    </row>
    <row r="30" spans="1:8">
      <c r="A30" s="293"/>
      <c r="B30" s="294" t="s">
        <v>1368</v>
      </c>
      <c r="C30" s="290"/>
      <c r="D30" s="291"/>
      <c r="E30" s="290"/>
      <c r="F30" s="292"/>
      <c r="G30" s="223">
        <f t="shared" si="0"/>
        <v>0</v>
      </c>
      <c r="H30" s="178"/>
    </row>
    <row r="31" spans="1:8">
      <c r="A31" s="293"/>
      <c r="B31" s="294" t="s">
        <v>1118</v>
      </c>
      <c r="C31" s="290"/>
      <c r="D31" s="291"/>
      <c r="E31" s="290"/>
      <c r="F31" s="292"/>
      <c r="G31" s="223">
        <f t="shared" si="0"/>
        <v>0</v>
      </c>
      <c r="H31" s="178"/>
    </row>
    <row r="32" spans="1:8">
      <c r="A32" s="293"/>
      <c r="B32" s="294" t="s">
        <v>1866</v>
      </c>
      <c r="C32" s="290"/>
      <c r="D32" s="291"/>
      <c r="E32" s="290"/>
      <c r="F32" s="292"/>
      <c r="G32" s="223">
        <f t="shared" si="0"/>
        <v>0</v>
      </c>
      <c r="H32" s="178"/>
    </row>
    <row r="33" spans="1:256">
      <c r="A33" s="293"/>
      <c r="B33" s="294" t="s">
        <v>1150</v>
      </c>
      <c r="C33" s="290">
        <v>75</v>
      </c>
      <c r="D33" s="291">
        <v>2</v>
      </c>
      <c r="E33" s="290">
        <f>C33*D33</f>
        <v>150</v>
      </c>
      <c r="F33" s="292"/>
      <c r="G33" s="223">
        <f t="shared" si="0"/>
        <v>150</v>
      </c>
      <c r="H33" s="178"/>
    </row>
    <row r="34" spans="1:256">
      <c r="A34" s="293"/>
      <c r="B34" s="294" t="s">
        <v>1281</v>
      </c>
      <c r="C34" s="290">
        <v>40</v>
      </c>
      <c r="D34" s="291">
        <v>3.5</v>
      </c>
      <c r="E34" s="290">
        <f>C34*D34</f>
        <v>140</v>
      </c>
      <c r="F34" s="292"/>
      <c r="G34" s="223">
        <f t="shared" si="0"/>
        <v>140</v>
      </c>
      <c r="H34" s="13"/>
    </row>
    <row r="35" spans="1:256">
      <c r="A35" s="293"/>
      <c r="B35" s="294" t="s">
        <v>1396</v>
      </c>
      <c r="C35" s="290">
        <v>300</v>
      </c>
      <c r="D35" s="296" t="s">
        <v>909</v>
      </c>
      <c r="E35" s="23">
        <v>300</v>
      </c>
      <c r="F35" s="297"/>
      <c r="G35" s="223">
        <f t="shared" si="0"/>
        <v>300</v>
      </c>
      <c r="H35" s="13"/>
    </row>
    <row r="36" spans="1:256">
      <c r="A36" s="293"/>
      <c r="B36" s="294" t="s">
        <v>2174</v>
      </c>
      <c r="C36" s="290">
        <v>40</v>
      </c>
      <c r="D36" s="291">
        <v>4.5</v>
      </c>
      <c r="E36" s="290">
        <f>C36*D36</f>
        <v>180</v>
      </c>
      <c r="F36" s="297"/>
      <c r="G36" s="223">
        <f t="shared" si="0"/>
        <v>180</v>
      </c>
      <c r="H36" s="13"/>
    </row>
    <row r="37" spans="1:256">
      <c r="A37" s="293"/>
      <c r="B37" s="294" t="s">
        <v>1952</v>
      </c>
      <c r="C37" s="557"/>
      <c r="D37" s="291"/>
      <c r="E37" s="290"/>
      <c r="F37" s="292"/>
      <c r="G37" s="223">
        <f t="shared" si="0"/>
        <v>0</v>
      </c>
      <c r="H37" s="13"/>
    </row>
    <row r="38" spans="1:256">
      <c r="A38" s="293"/>
      <c r="B38" s="457" t="s">
        <v>1046</v>
      </c>
      <c r="C38" s="557"/>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690</v>
      </c>
      <c r="C40" s="304"/>
      <c r="D40" s="304"/>
      <c r="E40" s="226">
        <f>SUM(E24:E39)</f>
        <v>1220</v>
      </c>
      <c r="F40" s="226"/>
      <c r="G40" s="226">
        <f>SUM(G24:G39)</f>
        <v>1130</v>
      </c>
      <c r="H40" s="307"/>
    </row>
    <row r="42" spans="1:256">
      <c r="C42" s="309" t="s">
        <v>1036</v>
      </c>
      <c r="D42" s="310">
        <f>G40/2</f>
        <v>565</v>
      </c>
      <c r="E42" s="310"/>
      <c r="F42" s="311"/>
    </row>
    <row r="44" spans="1:256">
      <c r="C44" s="1" t="s">
        <v>1037</v>
      </c>
      <c r="D44" s="1"/>
      <c r="E44" s="1"/>
      <c r="F44" s="312"/>
      <c r="G44" s="1"/>
      <c r="H44" s="1"/>
      <c r="I44" s="1"/>
    </row>
    <row r="45" spans="1:256">
      <c r="C45" s="1" t="s">
        <v>1663</v>
      </c>
      <c r="D45" s="1"/>
      <c r="E45" s="1"/>
      <c r="F45" s="312"/>
      <c r="G45" s="1"/>
      <c r="H45" s="1"/>
      <c r="I45" s="1"/>
    </row>
    <row r="46" spans="1:256">
      <c r="C46" s="754" t="s">
        <v>2044</v>
      </c>
      <c r="D46" s="754"/>
      <c r="E46" s="754"/>
      <c r="F46" s="755"/>
      <c r="G46" s="754"/>
      <c r="H46" s="754"/>
      <c r="I46" s="315"/>
      <c r="J46" s="948"/>
      <c r="K46" s="948"/>
      <c r="L46" s="948"/>
      <c r="M46" s="948"/>
      <c r="N46" s="948"/>
      <c r="O46" s="948"/>
      <c r="P46" s="948"/>
      <c r="Q46" s="948"/>
      <c r="R46" s="948"/>
      <c r="S46" s="948"/>
      <c r="T46" s="948"/>
      <c r="U46" s="948"/>
      <c r="V46" s="948" t="s">
        <v>1037</v>
      </c>
      <c r="W46" s="948"/>
      <c r="X46" s="948"/>
      <c r="Y46" s="948"/>
      <c r="Z46" s="948"/>
      <c r="AA46" s="948"/>
      <c r="AB46" s="948" t="s">
        <v>1037</v>
      </c>
      <c r="AC46" s="948"/>
      <c r="AD46" s="948"/>
      <c r="AE46" s="948"/>
      <c r="AF46" s="948"/>
      <c r="AG46" s="948"/>
      <c r="AH46" s="948" t="s">
        <v>1037</v>
      </c>
      <c r="AI46" s="948"/>
      <c r="AJ46" s="948"/>
      <c r="AK46" s="948"/>
      <c r="AL46" s="948"/>
      <c r="AM46" s="948"/>
      <c r="AN46" s="948" t="s">
        <v>1037</v>
      </c>
      <c r="AO46" s="948"/>
      <c r="AP46" s="948"/>
      <c r="AQ46" s="948"/>
      <c r="AR46" s="948"/>
      <c r="AS46" s="948"/>
      <c r="AT46" s="948" t="s">
        <v>1037</v>
      </c>
      <c r="AU46" s="948"/>
      <c r="AV46" s="948"/>
      <c r="AW46" s="948"/>
      <c r="AX46" s="948"/>
      <c r="AY46" s="948"/>
      <c r="AZ46" s="948" t="s">
        <v>1037</v>
      </c>
      <c r="BA46" s="948"/>
      <c r="BB46" s="948"/>
      <c r="BC46" s="948"/>
      <c r="BD46" s="948"/>
      <c r="BE46" s="948"/>
      <c r="BF46" s="948" t="s">
        <v>1037</v>
      </c>
      <c r="BG46" s="948"/>
      <c r="BH46" s="948"/>
      <c r="BI46" s="948"/>
      <c r="BJ46" s="948"/>
      <c r="BK46" s="948"/>
      <c r="BL46" s="948" t="s">
        <v>1037</v>
      </c>
      <c r="BM46" s="948"/>
      <c r="BN46" s="948"/>
      <c r="BO46" s="948"/>
      <c r="BP46" s="948"/>
      <c r="BQ46" s="948"/>
      <c r="BR46" s="948" t="s">
        <v>1037</v>
      </c>
      <c r="BS46" s="948"/>
      <c r="BT46" s="948"/>
      <c r="BU46" s="948"/>
      <c r="BV46" s="948"/>
      <c r="BW46" s="948"/>
      <c r="BX46" s="948" t="s">
        <v>1037</v>
      </c>
      <c r="BY46" s="948"/>
      <c r="BZ46" s="948"/>
      <c r="CA46" s="948"/>
      <c r="CB46" s="948"/>
      <c r="CC46" s="948"/>
      <c r="CD46" s="948" t="s">
        <v>1037</v>
      </c>
      <c r="CE46" s="948"/>
      <c r="CF46" s="948"/>
      <c r="CG46" s="948"/>
      <c r="CH46" s="948"/>
      <c r="CI46" s="948"/>
      <c r="CJ46" s="948" t="s">
        <v>1037</v>
      </c>
      <c r="CK46" s="948"/>
      <c r="CL46" s="948"/>
      <c r="CM46" s="948"/>
      <c r="CN46" s="948"/>
      <c r="CO46" s="948"/>
      <c r="CP46" s="948" t="s">
        <v>1037</v>
      </c>
      <c r="CQ46" s="948"/>
      <c r="CR46" s="948"/>
      <c r="CS46" s="948"/>
      <c r="CT46" s="948"/>
      <c r="CU46" s="948"/>
      <c r="CV46" s="948" t="s">
        <v>1037</v>
      </c>
      <c r="CW46" s="948"/>
      <c r="CX46" s="948"/>
      <c r="CY46" s="948"/>
      <c r="CZ46" s="948"/>
      <c r="DA46" s="948"/>
      <c r="DB46" s="948" t="s">
        <v>1037</v>
      </c>
      <c r="DC46" s="948"/>
      <c r="DD46" s="948"/>
      <c r="DE46" s="948"/>
      <c r="DF46" s="948"/>
      <c r="DG46" s="948"/>
      <c r="DH46" s="948" t="s">
        <v>1037</v>
      </c>
      <c r="DI46" s="948"/>
      <c r="DJ46" s="948"/>
      <c r="DK46" s="948"/>
      <c r="DL46" s="948"/>
      <c r="DM46" s="948"/>
      <c r="DN46" s="948" t="s">
        <v>1037</v>
      </c>
      <c r="DO46" s="948"/>
      <c r="DP46" s="948"/>
      <c r="DQ46" s="948"/>
      <c r="DR46" s="948"/>
      <c r="DS46" s="948"/>
      <c r="DT46" s="948" t="s">
        <v>1037</v>
      </c>
      <c r="DU46" s="948"/>
      <c r="DV46" s="948"/>
      <c r="DW46" s="948"/>
      <c r="DX46" s="948"/>
      <c r="DY46" s="948"/>
      <c r="DZ46" s="948" t="s">
        <v>1037</v>
      </c>
      <c r="EA46" s="948"/>
      <c r="EB46" s="948"/>
      <c r="EC46" s="948"/>
      <c r="ED46" s="948"/>
      <c r="EE46" s="948"/>
      <c r="EF46" s="948" t="s">
        <v>1037</v>
      </c>
      <c r="EG46" s="948"/>
      <c r="EH46" s="948"/>
      <c r="EI46" s="948"/>
      <c r="EJ46" s="948"/>
      <c r="EK46" s="948"/>
      <c r="EL46" s="948" t="s">
        <v>1037</v>
      </c>
      <c r="EM46" s="948"/>
      <c r="EN46" s="948"/>
      <c r="EO46" s="948"/>
      <c r="EP46" s="948"/>
      <c r="EQ46" s="948"/>
      <c r="ER46" s="948" t="s">
        <v>1037</v>
      </c>
      <c r="ES46" s="948"/>
      <c r="ET46" s="948"/>
      <c r="EU46" s="948"/>
      <c r="EV46" s="948"/>
      <c r="EW46" s="948"/>
      <c r="EX46" s="948" t="s">
        <v>1037</v>
      </c>
      <c r="EY46" s="948"/>
      <c r="EZ46" s="948"/>
      <c r="FA46" s="948"/>
      <c r="FB46" s="948"/>
      <c r="FC46" s="948"/>
      <c r="FD46" s="948" t="s">
        <v>1037</v>
      </c>
      <c r="FE46" s="948"/>
      <c r="FF46" s="948"/>
      <c r="FG46" s="948"/>
      <c r="FH46" s="948"/>
      <c r="FI46" s="948"/>
      <c r="FJ46" s="948" t="s">
        <v>1037</v>
      </c>
      <c r="FK46" s="948"/>
      <c r="FL46" s="948"/>
      <c r="FM46" s="948"/>
      <c r="FN46" s="948"/>
      <c r="FO46" s="948"/>
      <c r="FP46" s="948" t="s">
        <v>1037</v>
      </c>
      <c r="FQ46" s="948"/>
      <c r="FR46" s="948"/>
      <c r="FS46" s="948"/>
      <c r="FT46" s="948"/>
      <c r="FU46" s="948"/>
      <c r="FV46" s="948" t="s">
        <v>1037</v>
      </c>
      <c r="FW46" s="948"/>
      <c r="FX46" s="948"/>
      <c r="FY46" s="948"/>
      <c r="FZ46" s="948"/>
      <c r="GA46" s="948"/>
      <c r="GB46" s="948" t="s">
        <v>1037</v>
      </c>
      <c r="GC46" s="948"/>
      <c r="GD46" s="948"/>
      <c r="GE46" s="948"/>
      <c r="GF46" s="948"/>
      <c r="GG46" s="948"/>
      <c r="GH46" s="948" t="s">
        <v>1037</v>
      </c>
      <c r="GI46" s="948"/>
      <c r="GJ46" s="948"/>
      <c r="GK46" s="948"/>
      <c r="GL46" s="948"/>
      <c r="GM46" s="948"/>
      <c r="GN46" s="948" t="s">
        <v>1037</v>
      </c>
      <c r="GO46" s="948"/>
      <c r="GP46" s="948"/>
      <c r="GQ46" s="948"/>
      <c r="GR46" s="948"/>
      <c r="GS46" s="948"/>
      <c r="GT46" s="948" t="s">
        <v>1037</v>
      </c>
      <c r="GU46" s="948"/>
      <c r="GV46" s="948"/>
      <c r="GW46" s="948"/>
      <c r="GX46" s="948"/>
      <c r="GY46" s="948"/>
      <c r="GZ46" s="948" t="s">
        <v>1037</v>
      </c>
      <c r="HA46" s="948"/>
      <c r="HB46" s="948"/>
      <c r="HC46" s="948"/>
      <c r="HD46" s="948"/>
      <c r="HE46" s="948"/>
      <c r="HF46" s="948" t="s">
        <v>1037</v>
      </c>
      <c r="HG46" s="948"/>
      <c r="HH46" s="948"/>
      <c r="HI46" s="948"/>
      <c r="HJ46" s="948"/>
      <c r="HK46" s="948"/>
      <c r="HL46" s="948" t="s">
        <v>1037</v>
      </c>
      <c r="HM46" s="948"/>
      <c r="HN46" s="948"/>
      <c r="HO46" s="948"/>
      <c r="HP46" s="948"/>
      <c r="HQ46" s="948"/>
      <c r="HR46" s="948" t="s">
        <v>1037</v>
      </c>
      <c r="HS46" s="948"/>
      <c r="HT46" s="948"/>
      <c r="HU46" s="948"/>
      <c r="HV46" s="948"/>
      <c r="HW46" s="948"/>
      <c r="HX46" s="948" t="s">
        <v>1037</v>
      </c>
      <c r="HY46" s="948"/>
      <c r="HZ46" s="948"/>
      <c r="IA46" s="948"/>
      <c r="IB46" s="948"/>
      <c r="IC46" s="948"/>
      <c r="ID46" s="948" t="s">
        <v>1037</v>
      </c>
      <c r="IE46" s="948"/>
      <c r="IF46" s="948"/>
      <c r="IG46" s="948"/>
      <c r="IH46" s="948"/>
      <c r="II46" s="948"/>
      <c r="IJ46" s="948" t="s">
        <v>1037</v>
      </c>
      <c r="IK46" s="948"/>
      <c r="IL46" s="948"/>
      <c r="IM46" s="948"/>
      <c r="IN46" s="948"/>
      <c r="IO46" s="948"/>
      <c r="IP46" s="948" t="s">
        <v>1037</v>
      </c>
      <c r="IQ46" s="948"/>
      <c r="IR46" s="948"/>
      <c r="IS46" s="948"/>
    </row>
    <row r="47" spans="1:256">
      <c r="C47" s="1" t="s">
        <v>2045</v>
      </c>
      <c r="D47" s="1"/>
      <c r="E47" s="1"/>
      <c r="F47" s="312"/>
      <c r="G47" s="1"/>
      <c r="H47" s="1"/>
      <c r="I47" s="1"/>
      <c r="J47" s="948"/>
      <c r="K47" s="948"/>
      <c r="L47" s="948"/>
      <c r="M47" s="948"/>
      <c r="N47" s="948"/>
      <c r="O47" s="948"/>
      <c r="P47" s="948"/>
      <c r="Q47" s="948"/>
      <c r="R47" s="948"/>
      <c r="S47" s="948"/>
      <c r="T47" s="948"/>
      <c r="U47" s="948"/>
      <c r="V47" s="948" t="s">
        <v>1098</v>
      </c>
      <c r="W47" s="948"/>
      <c r="X47" s="948"/>
      <c r="Y47" s="948"/>
      <c r="Z47" s="948"/>
      <c r="AA47" s="948"/>
      <c r="AB47" s="948" t="s">
        <v>1098</v>
      </c>
      <c r="AC47" s="948"/>
      <c r="AD47" s="948"/>
      <c r="AE47" s="948"/>
      <c r="AF47" s="948"/>
      <c r="AG47" s="948"/>
      <c r="AH47" s="948" t="s">
        <v>1098</v>
      </c>
      <c r="AI47" s="948"/>
      <c r="AJ47" s="948"/>
      <c r="AK47" s="948"/>
      <c r="AL47" s="948"/>
      <c r="AM47" s="948"/>
      <c r="AN47" s="948" t="s">
        <v>1098</v>
      </c>
      <c r="AO47" s="948"/>
      <c r="AP47" s="948"/>
      <c r="AQ47" s="948"/>
      <c r="AR47" s="948"/>
      <c r="AS47" s="948"/>
      <c r="AT47" s="948" t="s">
        <v>1098</v>
      </c>
      <c r="AU47" s="948"/>
      <c r="AV47" s="948"/>
      <c r="AW47" s="948"/>
      <c r="AX47" s="948"/>
      <c r="AY47" s="948"/>
      <c r="AZ47" s="948" t="s">
        <v>1098</v>
      </c>
      <c r="BA47" s="948"/>
      <c r="BB47" s="948"/>
      <c r="BC47" s="948"/>
      <c r="BD47" s="948"/>
      <c r="BE47" s="948"/>
      <c r="BF47" s="948" t="s">
        <v>1098</v>
      </c>
      <c r="BG47" s="948"/>
      <c r="BH47" s="948"/>
      <c r="BI47" s="948"/>
      <c r="BJ47" s="948"/>
      <c r="BK47" s="948"/>
      <c r="BL47" s="948" t="s">
        <v>1098</v>
      </c>
      <c r="BM47" s="948"/>
      <c r="BN47" s="948"/>
      <c r="BO47" s="948"/>
      <c r="BP47" s="948"/>
      <c r="BQ47" s="948"/>
      <c r="BR47" s="948" t="s">
        <v>1098</v>
      </c>
      <c r="BS47" s="948"/>
      <c r="BT47" s="948"/>
      <c r="BU47" s="948"/>
      <c r="BV47" s="948"/>
      <c r="BW47" s="948"/>
      <c r="BX47" s="948" t="s">
        <v>1098</v>
      </c>
      <c r="BY47" s="948"/>
      <c r="BZ47" s="948"/>
      <c r="CA47" s="948"/>
      <c r="CB47" s="948"/>
      <c r="CC47" s="948"/>
      <c r="CD47" s="948" t="s">
        <v>1098</v>
      </c>
      <c r="CE47" s="948"/>
      <c r="CF47" s="948"/>
      <c r="CG47" s="948"/>
      <c r="CH47" s="948"/>
      <c r="CI47" s="948"/>
      <c r="CJ47" s="948" t="s">
        <v>1098</v>
      </c>
      <c r="CK47" s="948"/>
      <c r="CL47" s="948"/>
      <c r="CM47" s="948"/>
      <c r="CN47" s="948"/>
      <c r="CO47" s="948"/>
      <c r="CP47" s="948" t="s">
        <v>1098</v>
      </c>
      <c r="CQ47" s="948"/>
      <c r="CR47" s="948"/>
      <c r="CS47" s="948"/>
      <c r="CT47" s="948"/>
      <c r="CU47" s="948"/>
      <c r="CV47" s="948" t="s">
        <v>1098</v>
      </c>
      <c r="CW47" s="948"/>
      <c r="CX47" s="948"/>
      <c r="CY47" s="948"/>
      <c r="CZ47" s="948"/>
      <c r="DA47" s="948"/>
      <c r="DB47" s="948" t="s">
        <v>1098</v>
      </c>
      <c r="DC47" s="948"/>
      <c r="DD47" s="948"/>
      <c r="DE47" s="948"/>
      <c r="DF47" s="948"/>
      <c r="DG47" s="948"/>
      <c r="DH47" s="948" t="s">
        <v>1098</v>
      </c>
      <c r="DI47" s="948"/>
      <c r="DJ47" s="948"/>
      <c r="DK47" s="948"/>
      <c r="DL47" s="948"/>
      <c r="DM47" s="948"/>
      <c r="DN47" s="948" t="s">
        <v>1098</v>
      </c>
      <c r="DO47" s="948"/>
      <c r="DP47" s="948"/>
      <c r="DQ47" s="948"/>
      <c r="DR47" s="948"/>
      <c r="DS47" s="948"/>
      <c r="DT47" s="948" t="s">
        <v>1098</v>
      </c>
      <c r="DU47" s="948"/>
      <c r="DV47" s="948"/>
      <c r="DW47" s="948"/>
      <c r="DX47" s="948"/>
      <c r="DY47" s="948"/>
      <c r="DZ47" s="948" t="s">
        <v>1098</v>
      </c>
      <c r="EA47" s="948"/>
      <c r="EB47" s="948"/>
      <c r="EC47" s="948"/>
      <c r="ED47" s="948"/>
      <c r="EE47" s="948"/>
      <c r="EF47" s="948" t="s">
        <v>1098</v>
      </c>
      <c r="EG47" s="948"/>
      <c r="EH47" s="948"/>
      <c r="EI47" s="948"/>
      <c r="EJ47" s="948"/>
      <c r="EK47" s="948"/>
      <c r="EL47" s="948" t="s">
        <v>1098</v>
      </c>
      <c r="EM47" s="948"/>
      <c r="EN47" s="948"/>
      <c r="EO47" s="948"/>
      <c r="EP47" s="948"/>
      <c r="EQ47" s="948"/>
      <c r="ER47" s="948" t="s">
        <v>1098</v>
      </c>
      <c r="ES47" s="948"/>
      <c r="ET47" s="948"/>
      <c r="EU47" s="948"/>
      <c r="EV47" s="948"/>
      <c r="EW47" s="948"/>
      <c r="EX47" s="948" t="s">
        <v>1098</v>
      </c>
      <c r="EY47" s="948"/>
      <c r="EZ47" s="948"/>
      <c r="FA47" s="948"/>
      <c r="FB47" s="948"/>
      <c r="FC47" s="948"/>
      <c r="FD47" s="948" t="s">
        <v>1098</v>
      </c>
      <c r="FE47" s="948"/>
      <c r="FF47" s="948"/>
      <c r="FG47" s="948"/>
      <c r="FH47" s="948"/>
      <c r="FI47" s="948"/>
      <c r="FJ47" s="948" t="s">
        <v>1098</v>
      </c>
      <c r="FK47" s="948"/>
      <c r="FL47" s="948"/>
      <c r="FM47" s="948"/>
      <c r="FN47" s="948"/>
      <c r="FO47" s="948"/>
      <c r="FP47" s="948" t="s">
        <v>1098</v>
      </c>
      <c r="FQ47" s="948"/>
      <c r="FR47" s="948"/>
      <c r="FS47" s="948"/>
      <c r="FT47" s="948"/>
      <c r="FU47" s="948"/>
      <c r="FV47" s="948" t="s">
        <v>1098</v>
      </c>
      <c r="FW47" s="948"/>
      <c r="FX47" s="948"/>
      <c r="FY47" s="948"/>
      <c r="FZ47" s="948"/>
      <c r="GA47" s="948"/>
      <c r="GB47" s="948" t="s">
        <v>1098</v>
      </c>
      <c r="GC47" s="948"/>
      <c r="GD47" s="948"/>
      <c r="GE47" s="948"/>
      <c r="GF47" s="948"/>
      <c r="GG47" s="948"/>
      <c r="GH47" s="948" t="s">
        <v>1098</v>
      </c>
      <c r="GI47" s="948"/>
      <c r="GJ47" s="948"/>
      <c r="GK47" s="948"/>
      <c r="GL47" s="948"/>
      <c r="GM47" s="948"/>
      <c r="GN47" s="948" t="s">
        <v>1098</v>
      </c>
      <c r="GO47" s="948"/>
      <c r="GP47" s="948"/>
      <c r="GQ47" s="948"/>
      <c r="GR47" s="948"/>
      <c r="GS47" s="948"/>
      <c r="GT47" s="948" t="s">
        <v>1098</v>
      </c>
      <c r="GU47" s="948"/>
      <c r="GV47" s="948"/>
      <c r="GW47" s="948"/>
      <c r="GX47" s="948"/>
      <c r="GY47" s="948"/>
      <c r="GZ47" s="948" t="s">
        <v>1098</v>
      </c>
      <c r="HA47" s="948"/>
      <c r="HB47" s="948"/>
      <c r="HC47" s="948"/>
      <c r="HD47" s="948"/>
      <c r="HE47" s="948"/>
      <c r="HF47" s="948" t="s">
        <v>1098</v>
      </c>
      <c r="HG47" s="948"/>
      <c r="HH47" s="948"/>
      <c r="HI47" s="948"/>
      <c r="HJ47" s="948"/>
      <c r="HK47" s="948"/>
      <c r="HL47" s="948" t="s">
        <v>1098</v>
      </c>
      <c r="HM47" s="948"/>
      <c r="HN47" s="948"/>
      <c r="HO47" s="948"/>
      <c r="HP47" s="948"/>
      <c r="HQ47" s="948"/>
      <c r="HR47" s="948" t="s">
        <v>1098</v>
      </c>
      <c r="HS47" s="948"/>
      <c r="HT47" s="948"/>
      <c r="HU47" s="948"/>
      <c r="HV47" s="948"/>
      <c r="HW47" s="948"/>
      <c r="HX47" s="948" t="s">
        <v>1098</v>
      </c>
      <c r="HY47" s="948"/>
      <c r="HZ47" s="948"/>
      <c r="IA47" s="948"/>
      <c r="IB47" s="948"/>
      <c r="IC47" s="948"/>
      <c r="ID47" s="948" t="s">
        <v>1098</v>
      </c>
      <c r="IE47" s="948"/>
      <c r="IF47" s="948"/>
      <c r="IG47" s="948"/>
      <c r="IH47" s="948"/>
      <c r="II47" s="948"/>
      <c r="IJ47" s="948" t="s">
        <v>1098</v>
      </c>
      <c r="IK47" s="948"/>
      <c r="IL47" s="948"/>
      <c r="IM47" s="948"/>
      <c r="IN47" s="948"/>
      <c r="IO47" s="948"/>
      <c r="IP47" s="948" t="s">
        <v>1098</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2045</v>
      </c>
      <c r="W48" s="948"/>
      <c r="X48" s="948"/>
      <c r="Y48" s="948"/>
      <c r="Z48" s="948"/>
      <c r="AA48" s="948"/>
      <c r="AB48" s="948" t="s">
        <v>2045</v>
      </c>
      <c r="AC48" s="948"/>
      <c r="AD48" s="948"/>
      <c r="AE48" s="948"/>
      <c r="AF48" s="948"/>
      <c r="AG48" s="948"/>
      <c r="AH48" s="948" t="s">
        <v>2045</v>
      </c>
      <c r="AI48" s="948"/>
      <c r="AJ48" s="948"/>
      <c r="AK48" s="948"/>
      <c r="AL48" s="948"/>
      <c r="AM48" s="948"/>
      <c r="AN48" s="948" t="s">
        <v>2045</v>
      </c>
      <c r="AO48" s="948"/>
      <c r="AP48" s="948"/>
      <c r="AQ48" s="948"/>
      <c r="AR48" s="948"/>
      <c r="AS48" s="948"/>
      <c r="AT48" s="948" t="s">
        <v>2045</v>
      </c>
      <c r="AU48" s="948"/>
      <c r="AV48" s="948"/>
      <c r="AW48" s="948"/>
      <c r="AX48" s="948"/>
      <c r="AY48" s="948"/>
      <c r="AZ48" s="948" t="s">
        <v>2045</v>
      </c>
      <c r="BA48" s="948"/>
      <c r="BB48" s="948"/>
      <c r="BC48" s="948"/>
      <c r="BD48" s="948"/>
      <c r="BE48" s="948"/>
      <c r="BF48" s="948" t="s">
        <v>2045</v>
      </c>
      <c r="BG48" s="948"/>
      <c r="BH48" s="948"/>
      <c r="BI48" s="948"/>
      <c r="BJ48" s="948"/>
      <c r="BK48" s="948"/>
      <c r="BL48" s="948" t="s">
        <v>2045</v>
      </c>
      <c r="BM48" s="948"/>
      <c r="BN48" s="948"/>
      <c r="BO48" s="948"/>
      <c r="BP48" s="948"/>
      <c r="BQ48" s="948"/>
      <c r="BR48" s="948" t="s">
        <v>2045</v>
      </c>
      <c r="BS48" s="948"/>
      <c r="BT48" s="948"/>
      <c r="BU48" s="948"/>
      <c r="BV48" s="948"/>
      <c r="BW48" s="948"/>
      <c r="BX48" s="948" t="s">
        <v>2045</v>
      </c>
      <c r="BY48" s="948"/>
      <c r="BZ48" s="948"/>
      <c r="CA48" s="948"/>
      <c r="CB48" s="948"/>
      <c r="CC48" s="948"/>
      <c r="CD48" s="948" t="s">
        <v>2045</v>
      </c>
      <c r="CE48" s="948"/>
      <c r="CF48" s="948"/>
      <c r="CG48" s="948"/>
      <c r="CH48" s="948"/>
      <c r="CI48" s="948"/>
      <c r="CJ48" s="948" t="s">
        <v>2045</v>
      </c>
      <c r="CK48" s="948"/>
      <c r="CL48" s="948"/>
      <c r="CM48" s="948"/>
      <c r="CN48" s="948"/>
      <c r="CO48" s="948"/>
      <c r="CP48" s="948" t="s">
        <v>2045</v>
      </c>
      <c r="CQ48" s="948"/>
      <c r="CR48" s="948"/>
      <c r="CS48" s="948"/>
      <c r="CT48" s="948"/>
      <c r="CU48" s="948"/>
      <c r="CV48" s="948" t="s">
        <v>2045</v>
      </c>
      <c r="CW48" s="948"/>
      <c r="CX48" s="948"/>
      <c r="CY48" s="948"/>
      <c r="CZ48" s="948"/>
      <c r="DA48" s="948"/>
      <c r="DB48" s="948" t="s">
        <v>2045</v>
      </c>
      <c r="DC48" s="948"/>
      <c r="DD48" s="948"/>
      <c r="DE48" s="948"/>
      <c r="DF48" s="948"/>
      <c r="DG48" s="948"/>
      <c r="DH48" s="948" t="s">
        <v>2045</v>
      </c>
      <c r="DI48" s="948"/>
      <c r="DJ48" s="948"/>
      <c r="DK48" s="948"/>
      <c r="DL48" s="948"/>
      <c r="DM48" s="948"/>
      <c r="DN48" s="948" t="s">
        <v>2045</v>
      </c>
      <c r="DO48" s="948"/>
      <c r="DP48" s="948"/>
      <c r="DQ48" s="948"/>
      <c r="DR48" s="948"/>
      <c r="DS48" s="948"/>
      <c r="DT48" s="948" t="s">
        <v>2045</v>
      </c>
      <c r="DU48" s="948"/>
      <c r="DV48" s="948"/>
      <c r="DW48" s="948"/>
      <c r="DX48" s="948"/>
      <c r="DY48" s="948"/>
      <c r="DZ48" s="948" t="s">
        <v>2045</v>
      </c>
      <c r="EA48" s="948"/>
      <c r="EB48" s="948"/>
      <c r="EC48" s="948"/>
      <c r="ED48" s="948"/>
      <c r="EE48" s="948"/>
      <c r="EF48" s="948" t="s">
        <v>2045</v>
      </c>
      <c r="EG48" s="948"/>
      <c r="EH48" s="948"/>
      <c r="EI48" s="948"/>
      <c r="EJ48" s="948"/>
      <c r="EK48" s="948"/>
      <c r="EL48" s="948" t="s">
        <v>2045</v>
      </c>
      <c r="EM48" s="948"/>
      <c r="EN48" s="948"/>
      <c r="EO48" s="948"/>
      <c r="EP48" s="948"/>
      <c r="EQ48" s="948"/>
      <c r="ER48" s="948" t="s">
        <v>2045</v>
      </c>
      <c r="ES48" s="948"/>
      <c r="ET48" s="948"/>
      <c r="EU48" s="948"/>
      <c r="EV48" s="948"/>
      <c r="EW48" s="948"/>
      <c r="EX48" s="948" t="s">
        <v>2045</v>
      </c>
      <c r="EY48" s="948"/>
      <c r="EZ48" s="948"/>
      <c r="FA48" s="948"/>
      <c r="FB48" s="948"/>
      <c r="FC48" s="948"/>
      <c r="FD48" s="948" t="s">
        <v>2045</v>
      </c>
      <c r="FE48" s="948"/>
      <c r="FF48" s="948"/>
      <c r="FG48" s="948"/>
      <c r="FH48" s="948"/>
      <c r="FI48" s="948"/>
      <c r="FJ48" s="948" t="s">
        <v>2045</v>
      </c>
      <c r="FK48" s="948"/>
      <c r="FL48" s="948"/>
      <c r="FM48" s="948"/>
      <c r="FN48" s="948"/>
      <c r="FO48" s="948"/>
      <c r="FP48" s="948" t="s">
        <v>2045</v>
      </c>
      <c r="FQ48" s="948"/>
      <c r="FR48" s="948"/>
      <c r="FS48" s="948"/>
      <c r="FT48" s="948"/>
      <c r="FU48" s="948"/>
      <c r="FV48" s="948" t="s">
        <v>2045</v>
      </c>
      <c r="FW48" s="948"/>
      <c r="FX48" s="948"/>
      <c r="FY48" s="948"/>
      <c r="FZ48" s="948"/>
      <c r="GA48" s="948"/>
      <c r="GB48" s="948" t="s">
        <v>2045</v>
      </c>
      <c r="GC48" s="948"/>
      <c r="GD48" s="948"/>
      <c r="GE48" s="948"/>
      <c r="GF48" s="948"/>
      <c r="GG48" s="948"/>
      <c r="GH48" s="948" t="s">
        <v>2045</v>
      </c>
      <c r="GI48" s="948"/>
      <c r="GJ48" s="948"/>
      <c r="GK48" s="948"/>
      <c r="GL48" s="948"/>
      <c r="GM48" s="948"/>
      <c r="GN48" s="948" t="s">
        <v>2045</v>
      </c>
      <c r="GO48" s="948"/>
      <c r="GP48" s="948"/>
      <c r="GQ48" s="948"/>
      <c r="GR48" s="948"/>
      <c r="GS48" s="948"/>
      <c r="GT48" s="948" t="s">
        <v>2045</v>
      </c>
      <c r="GU48" s="948"/>
      <c r="GV48" s="948"/>
      <c r="GW48" s="948"/>
      <c r="GX48" s="948"/>
      <c r="GY48" s="948"/>
      <c r="GZ48" s="948" t="s">
        <v>2045</v>
      </c>
      <c r="HA48" s="948"/>
      <c r="HB48" s="948"/>
      <c r="HC48" s="948"/>
      <c r="HD48" s="948"/>
      <c r="HE48" s="948"/>
      <c r="HF48" s="948" t="s">
        <v>2045</v>
      </c>
      <c r="HG48" s="948"/>
      <c r="HH48" s="948"/>
      <c r="HI48" s="948"/>
      <c r="HJ48" s="948"/>
      <c r="HK48" s="948"/>
      <c r="HL48" s="948" t="s">
        <v>2045</v>
      </c>
      <c r="HM48" s="948"/>
      <c r="HN48" s="948"/>
      <c r="HO48" s="948"/>
      <c r="HP48" s="948"/>
      <c r="HQ48" s="948"/>
      <c r="HR48" s="948" t="s">
        <v>2045</v>
      </c>
      <c r="HS48" s="948"/>
      <c r="HT48" s="948"/>
      <c r="HU48" s="948"/>
      <c r="HV48" s="948"/>
      <c r="HW48" s="948"/>
      <c r="HX48" s="948" t="s">
        <v>2045</v>
      </c>
      <c r="HY48" s="948"/>
      <c r="HZ48" s="948"/>
      <c r="IA48" s="948"/>
      <c r="IB48" s="948"/>
      <c r="IC48" s="948"/>
      <c r="ID48" s="948" t="s">
        <v>2045</v>
      </c>
      <c r="IE48" s="948"/>
      <c r="IF48" s="948"/>
      <c r="IG48" s="948"/>
      <c r="IH48" s="948"/>
      <c r="II48" s="948"/>
      <c r="IJ48" s="948" t="s">
        <v>2045</v>
      </c>
      <c r="IK48" s="948"/>
      <c r="IL48" s="948"/>
      <c r="IM48" s="948"/>
      <c r="IN48" s="948"/>
      <c r="IO48" s="948"/>
      <c r="IP48" s="948" t="s">
        <v>2045</v>
      </c>
      <c r="IQ48" s="948"/>
      <c r="IR48" s="948"/>
      <c r="IS48" s="948"/>
      <c r="IT48" s="948"/>
      <c r="IU48" s="948"/>
      <c r="IV48" s="1" t="s">
        <v>2045</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AN47:AS47"/>
    <mergeCell ref="AT47:AY47"/>
    <mergeCell ref="AZ47:BE47"/>
    <mergeCell ref="C1:G1"/>
    <mergeCell ref="C19:G19"/>
    <mergeCell ref="J46:O46"/>
    <mergeCell ref="P46:U46"/>
    <mergeCell ref="BF47:BK47"/>
    <mergeCell ref="AH47:AM47"/>
    <mergeCell ref="V46:AA46"/>
    <mergeCell ref="J47:O47"/>
    <mergeCell ref="BR47:BW47"/>
    <mergeCell ref="BL47:BQ47"/>
    <mergeCell ref="AB46:AG46"/>
    <mergeCell ref="AH46:AM46"/>
    <mergeCell ref="AB47:AG47"/>
    <mergeCell ref="BF46:BK46"/>
    <mergeCell ref="DT47:DY47"/>
    <mergeCell ref="BX46:CC46"/>
    <mergeCell ref="CD47:CI47"/>
    <mergeCell ref="BR46:BW46"/>
    <mergeCell ref="P47:U47"/>
    <mergeCell ref="V47:AA47"/>
    <mergeCell ref="BL46:BQ46"/>
    <mergeCell ref="AN46:AS46"/>
    <mergeCell ref="AZ46:BE46"/>
    <mergeCell ref="AT46:AY46"/>
    <mergeCell ref="DN47:DS47"/>
    <mergeCell ref="BX47:CC47"/>
    <mergeCell ref="DH48:DM48"/>
    <mergeCell ref="GB47:GG47"/>
    <mergeCell ref="DZ47:EE47"/>
    <mergeCell ref="EF47:EK47"/>
    <mergeCell ref="EL47:EQ47"/>
    <mergeCell ref="ER47:EW47"/>
    <mergeCell ref="FJ47:FO47"/>
    <mergeCell ref="DH47:DM47"/>
    <mergeCell ref="CV46:DA46"/>
    <mergeCell ref="CP47:CU47"/>
    <mergeCell ref="CJ47:CO47"/>
    <mergeCell ref="CP46:CU46"/>
    <mergeCell ref="CJ46:CO46"/>
    <mergeCell ref="DB46:DG46"/>
    <mergeCell ref="IP46:IS46"/>
    <mergeCell ref="IJ46:IO46"/>
    <mergeCell ref="ID46:II46"/>
    <mergeCell ref="IP47:IS47"/>
    <mergeCell ref="IJ47:IO47"/>
    <mergeCell ref="ID47:II47"/>
    <mergeCell ref="HF47:HK47"/>
    <mergeCell ref="GT47:GY47"/>
    <mergeCell ref="GZ47:HE47"/>
    <mergeCell ref="ER46:EW46"/>
    <mergeCell ref="DB47:DG47"/>
    <mergeCell ref="DH46:DM46"/>
    <mergeCell ref="GN46:GS46"/>
    <mergeCell ref="EL46:EQ46"/>
    <mergeCell ref="DZ46:EE46"/>
    <mergeCell ref="EF46:EK46"/>
    <mergeCell ref="GH47:GM47"/>
    <mergeCell ref="FV46:GA46"/>
    <mergeCell ref="HX46:IC46"/>
    <mergeCell ref="HR46:HW46"/>
    <mergeCell ref="HL46:HQ46"/>
    <mergeCell ref="GB46:GG46"/>
    <mergeCell ref="HF46:HK46"/>
    <mergeCell ref="GZ46:HE46"/>
    <mergeCell ref="GN47:GS47"/>
    <mergeCell ref="GT46:GY46"/>
    <mergeCell ref="FP46:FU46"/>
    <mergeCell ref="EX46:FC46"/>
    <mergeCell ref="EX47:FC47"/>
    <mergeCell ref="FJ46:FO46"/>
    <mergeCell ref="GH46:GM46"/>
    <mergeCell ref="HX47:IC47"/>
    <mergeCell ref="HR47:HW47"/>
    <mergeCell ref="HL47:HQ47"/>
    <mergeCell ref="FV47:GA47"/>
    <mergeCell ref="FP47:FU47"/>
    <mergeCell ref="P48:U48"/>
    <mergeCell ref="V48:AA48"/>
    <mergeCell ref="AB48:AG48"/>
    <mergeCell ref="AH48:AM48"/>
    <mergeCell ref="FD46:FI46"/>
    <mergeCell ref="FD47:FI47"/>
    <mergeCell ref="DN46:DS46"/>
    <mergeCell ref="DT46:DY46"/>
    <mergeCell ref="CD46:CI46"/>
    <mergeCell ref="CV47:DA47"/>
    <mergeCell ref="BF48:BK48"/>
    <mergeCell ref="DN48:DS48"/>
    <mergeCell ref="GH48:GM48"/>
    <mergeCell ref="EF48:EK48"/>
    <mergeCell ref="EL48:EQ48"/>
    <mergeCell ref="BL48:BQ48"/>
    <mergeCell ref="GB48:GG48"/>
    <mergeCell ref="FV48:GA48"/>
    <mergeCell ref="AN48:AS48"/>
    <mergeCell ref="AT48:AY48"/>
    <mergeCell ref="DB48:DG48"/>
    <mergeCell ref="BR48:BW48"/>
    <mergeCell ref="BX48:CC48"/>
    <mergeCell ref="CD48:CI48"/>
    <mergeCell ref="CV48:DA48"/>
    <mergeCell ref="CJ48:CO48"/>
    <mergeCell ref="CP48:CU48"/>
    <mergeCell ref="AZ48:BE48"/>
    <mergeCell ref="GN48:GS48"/>
    <mergeCell ref="ID48:II48"/>
    <mergeCell ref="IJ48:IO48"/>
    <mergeCell ref="DZ48:EE48"/>
    <mergeCell ref="ER48:EW48"/>
    <mergeCell ref="FD48:FI48"/>
    <mergeCell ref="GT48:GY48"/>
    <mergeCell ref="DT48:DY48"/>
    <mergeCell ref="FJ48:FO48"/>
    <mergeCell ref="FP48:FU48"/>
    <mergeCell ref="IP48:IU48"/>
    <mergeCell ref="GZ48:HE48"/>
    <mergeCell ref="HF48:HK48"/>
    <mergeCell ref="HL48:HQ48"/>
    <mergeCell ref="HR48:HW48"/>
    <mergeCell ref="HX48:IC48"/>
    <mergeCell ref="EX48:FC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5" zoomScale="125" workbookViewId="0">
      <selection activeCell="B15" sqref="B15"/>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4923</v>
      </c>
      <c r="G2" s="22"/>
    </row>
    <row r="3" spans="1:8">
      <c r="A3" s="267" t="s">
        <v>4464</v>
      </c>
      <c r="G3" s="31">
        <v>40578</v>
      </c>
    </row>
    <row r="4" spans="1:8">
      <c r="A4" s="267" t="s">
        <v>2011</v>
      </c>
      <c r="G4" s="24" t="s">
        <v>5003</v>
      </c>
    </row>
    <row r="5" spans="1:8">
      <c r="A5" s="267" t="s">
        <v>1918</v>
      </c>
    </row>
    <row r="6" spans="1:8">
      <c r="C6" s="49" t="s">
        <v>554</v>
      </c>
      <c r="D6" s="173"/>
      <c r="E6" s="173"/>
      <c r="F6" s="248"/>
      <c r="G6" s="46"/>
      <c r="H6" s="199"/>
    </row>
    <row r="7" spans="1:8">
      <c r="C7" s="269" t="s">
        <v>802</v>
      </c>
      <c r="D7" s="174" t="s">
        <v>2358</v>
      </c>
      <c r="E7" s="174"/>
      <c r="F7" s="249"/>
      <c r="G7" s="48"/>
      <c r="H7" s="199"/>
    </row>
    <row r="8" spans="1:8">
      <c r="A8" s="267" t="s">
        <v>853</v>
      </c>
      <c r="C8" s="269" t="s">
        <v>1456</v>
      </c>
      <c r="D8" s="174" t="s">
        <v>3456</v>
      </c>
      <c r="E8" s="174"/>
      <c r="F8" s="249"/>
      <c r="G8" s="270"/>
      <c r="H8" s="199"/>
    </row>
    <row r="9" spans="1:8">
      <c r="A9" s="267" t="s">
        <v>4957</v>
      </c>
      <c r="C9" s="269" t="s">
        <v>679</v>
      </c>
      <c r="D9" s="174" t="s">
        <v>715</v>
      </c>
      <c r="E9" s="174"/>
      <c r="F9" s="249"/>
      <c r="G9" s="270"/>
      <c r="H9" s="199"/>
    </row>
    <row r="10" spans="1:8">
      <c r="A10" s="267" t="s">
        <v>5098</v>
      </c>
      <c r="C10" s="272"/>
      <c r="D10" s="174"/>
      <c r="E10" s="174"/>
      <c r="F10" s="249"/>
      <c r="G10" s="270"/>
      <c r="H10" s="199"/>
    </row>
    <row r="11" spans="1:8">
      <c r="A11" s="267" t="s">
        <v>4068</v>
      </c>
      <c r="C11" s="47" t="s">
        <v>1689</v>
      </c>
      <c r="D11" s="199"/>
      <c r="E11" s="199"/>
      <c r="F11" s="273"/>
      <c r="G11" s="270"/>
      <c r="H11" s="199"/>
    </row>
    <row r="12" spans="1:8">
      <c r="A12" s="267" t="s">
        <v>5099</v>
      </c>
      <c r="C12" s="47" t="s">
        <v>5626</v>
      </c>
      <c r="D12" s="174"/>
      <c r="E12" s="174"/>
      <c r="F12" s="249"/>
      <c r="G12" s="270"/>
      <c r="H12" s="199"/>
    </row>
    <row r="13" spans="1:8">
      <c r="A13" s="271"/>
      <c r="C13" s="47" t="s">
        <v>1245</v>
      </c>
      <c r="D13" s="199"/>
      <c r="E13" s="199"/>
      <c r="F13" s="273"/>
      <c r="G13" s="270"/>
      <c r="H13" s="199"/>
    </row>
    <row r="14" spans="1:8">
      <c r="A14" s="274"/>
      <c r="C14" s="47" t="s">
        <v>919</v>
      </c>
      <c r="D14" s="199"/>
      <c r="E14" s="199"/>
      <c r="F14" s="273"/>
      <c r="G14" s="275"/>
      <c r="H14" s="199"/>
    </row>
    <row r="15" spans="1:8">
      <c r="A15" s="274" t="s">
        <v>939</v>
      </c>
      <c r="C15" s="272"/>
      <c r="D15" s="199"/>
      <c r="E15" s="199"/>
      <c r="F15" s="273"/>
      <c r="G15" s="270"/>
      <c r="H15" s="199"/>
    </row>
    <row r="16" spans="1:8">
      <c r="A16" s="538" t="s">
        <v>4965</v>
      </c>
      <c r="C16" s="272"/>
      <c r="D16" s="199"/>
      <c r="E16" s="199"/>
      <c r="F16" s="273"/>
      <c r="G16" s="270"/>
      <c r="H16" s="199"/>
    </row>
    <row r="17" spans="1:8">
      <c r="C17" s="272"/>
      <c r="D17" s="199"/>
      <c r="E17" s="199"/>
      <c r="F17" s="273"/>
      <c r="G17" s="270"/>
      <c r="H17" s="199"/>
    </row>
    <row r="18" spans="1:8">
      <c r="C18" s="276" t="s">
        <v>5101</v>
      </c>
      <c r="D18" s="277"/>
      <c r="E18" s="277"/>
      <c r="F18" s="278"/>
      <c r="G18" s="279"/>
      <c r="H18" s="199"/>
    </row>
    <row r="19" spans="1:8">
      <c r="A19" s="267" t="s">
        <v>1967</v>
      </c>
      <c r="C19" s="950"/>
      <c r="D19" s="950"/>
      <c r="E19" s="950"/>
      <c r="F19" s="950"/>
      <c r="G19" s="950"/>
    </row>
    <row r="20" spans="1:8">
      <c r="A20" s="274" t="s">
        <v>800</v>
      </c>
      <c r="C20" s="274"/>
      <c r="D20" s="274"/>
      <c r="E20" s="274"/>
      <c r="F20" s="280"/>
    </row>
    <row r="21" spans="1:8">
      <c r="A21" s="698"/>
      <c r="C21" s="274"/>
      <c r="D21" s="274"/>
      <c r="E21" s="274"/>
      <c r="F21" s="280"/>
    </row>
    <row r="22" spans="1:8" s="286" customFormat="1" ht="16" customHeight="1">
      <c r="A22" s="282"/>
      <c r="B22" s="18"/>
      <c r="C22" s="8"/>
      <c r="D22" s="8"/>
      <c r="E22" s="8"/>
      <c r="F22" s="283"/>
      <c r="G22" s="284"/>
      <c r="H22" s="285"/>
    </row>
    <row r="23" spans="1:8" ht="29" customHeight="1">
      <c r="A23" s="287" t="s">
        <v>1407</v>
      </c>
      <c r="B23" s="30" t="s">
        <v>683</v>
      </c>
      <c r="C23" s="30" t="s">
        <v>925</v>
      </c>
      <c r="D23" s="513" t="s">
        <v>1182</v>
      </c>
      <c r="E23" s="30" t="s">
        <v>639</v>
      </c>
      <c r="F23" s="253" t="s">
        <v>1575</v>
      </c>
      <c r="G23" s="30" t="s">
        <v>1576</v>
      </c>
      <c r="H23" s="13"/>
    </row>
    <row r="24" spans="1:8">
      <c r="A24" s="288">
        <v>40596</v>
      </c>
      <c r="B24" s="289" t="s">
        <v>2615</v>
      </c>
      <c r="C24" s="646">
        <v>180</v>
      </c>
      <c r="D24" s="291">
        <v>2.5</v>
      </c>
      <c r="E24" s="290">
        <f>C24*D24</f>
        <v>450</v>
      </c>
      <c r="F24" s="233">
        <v>0.2</v>
      </c>
      <c r="G24" s="223">
        <f t="shared" ref="G24:G39" si="0">E24*(1-F24)</f>
        <v>360</v>
      </c>
      <c r="H24" s="13"/>
    </row>
    <row r="25" spans="1:8">
      <c r="A25" s="23"/>
      <c r="B25" s="289" t="s">
        <v>1513</v>
      </c>
      <c r="C25" s="290"/>
      <c r="D25" s="291"/>
      <c r="E25" s="290"/>
      <c r="F25" s="292"/>
      <c r="G25" s="223">
        <f t="shared" si="0"/>
        <v>0</v>
      </c>
      <c r="H25" s="178"/>
    </row>
    <row r="26" spans="1:8">
      <c r="A26" s="293"/>
      <c r="B26" s="294" t="s">
        <v>621</v>
      </c>
      <c r="C26" s="290"/>
      <c r="D26" s="291"/>
      <c r="E26" s="290"/>
      <c r="F26" s="292"/>
      <c r="G26" s="223">
        <f t="shared" si="0"/>
        <v>0</v>
      </c>
      <c r="H26" s="178"/>
    </row>
    <row r="27" spans="1:8">
      <c r="A27" s="293"/>
      <c r="B27" s="294" t="s">
        <v>1107</v>
      </c>
      <c r="C27" s="290"/>
      <c r="D27" s="291"/>
      <c r="E27" s="290"/>
      <c r="F27" s="292"/>
      <c r="G27" s="223">
        <f t="shared" si="0"/>
        <v>0</v>
      </c>
      <c r="H27" s="178"/>
    </row>
    <row r="28" spans="1:8">
      <c r="A28" s="293"/>
      <c r="B28" s="294" t="s">
        <v>965</v>
      </c>
      <c r="C28" s="290"/>
      <c r="D28" s="291"/>
      <c r="E28" s="290"/>
      <c r="F28" s="292"/>
      <c r="G28" s="223">
        <f t="shared" si="0"/>
        <v>0</v>
      </c>
      <c r="H28" s="178"/>
    </row>
    <row r="29" spans="1:8">
      <c r="A29" s="293"/>
      <c r="B29" s="294" t="s">
        <v>1120</v>
      </c>
      <c r="C29" s="290"/>
      <c r="D29" s="291"/>
      <c r="E29" s="290"/>
      <c r="F29" s="292"/>
      <c r="G29" s="223">
        <f t="shared" si="0"/>
        <v>0</v>
      </c>
      <c r="H29" s="178"/>
    </row>
    <row r="30" spans="1:8">
      <c r="A30" s="293"/>
      <c r="B30" s="294" t="s">
        <v>731</v>
      </c>
      <c r="C30" s="290"/>
      <c r="D30" s="291"/>
      <c r="E30" s="290"/>
      <c r="F30" s="292"/>
      <c r="G30" s="223">
        <f t="shared" si="0"/>
        <v>0</v>
      </c>
      <c r="H30" s="178"/>
    </row>
    <row r="31" spans="1:8">
      <c r="A31" s="293"/>
      <c r="B31" s="294" t="s">
        <v>1586</v>
      </c>
      <c r="C31" s="290"/>
      <c r="D31" s="291"/>
      <c r="E31" s="290"/>
      <c r="F31" s="292"/>
      <c r="G31" s="223">
        <f t="shared" si="0"/>
        <v>0</v>
      </c>
      <c r="H31" s="178"/>
    </row>
    <row r="32" spans="1:8">
      <c r="A32" s="293"/>
      <c r="B32" s="294" t="s">
        <v>2255</v>
      </c>
      <c r="C32" s="290"/>
      <c r="D32" s="291"/>
      <c r="E32" s="290"/>
      <c r="F32" s="292"/>
      <c r="G32" s="223">
        <f t="shared" si="0"/>
        <v>0</v>
      </c>
      <c r="H32" s="178"/>
    </row>
    <row r="33" spans="1:256">
      <c r="A33" s="293"/>
      <c r="B33" s="294" t="s">
        <v>5486</v>
      </c>
      <c r="C33" s="290">
        <v>75</v>
      </c>
      <c r="D33" s="291">
        <v>2</v>
      </c>
      <c r="E33" s="290">
        <f>C33*D33</f>
        <v>150</v>
      </c>
      <c r="F33" s="292"/>
      <c r="G33" s="223">
        <f t="shared" si="0"/>
        <v>150</v>
      </c>
      <c r="H33" s="178"/>
    </row>
    <row r="34" spans="1:256">
      <c r="A34" s="293"/>
      <c r="B34" s="294" t="s">
        <v>1724</v>
      </c>
      <c r="C34" s="290">
        <v>40</v>
      </c>
      <c r="D34" s="291">
        <v>3.5</v>
      </c>
      <c r="E34" s="290">
        <f>C34*D34</f>
        <v>140</v>
      </c>
      <c r="F34" s="292"/>
      <c r="G34" s="223">
        <f t="shared" si="0"/>
        <v>140</v>
      </c>
      <c r="H34" s="13"/>
    </row>
    <row r="35" spans="1:256">
      <c r="A35" s="293"/>
      <c r="B35" s="294" t="s">
        <v>4985</v>
      </c>
      <c r="C35" s="290">
        <v>300</v>
      </c>
      <c r="D35" s="296" t="s">
        <v>1393</v>
      </c>
      <c r="E35" s="23">
        <v>300</v>
      </c>
      <c r="F35" s="297"/>
      <c r="G35" s="223">
        <f t="shared" si="0"/>
        <v>300</v>
      </c>
      <c r="H35" s="13"/>
    </row>
    <row r="36" spans="1:256">
      <c r="A36" s="293"/>
      <c r="B36" s="294" t="s">
        <v>2174</v>
      </c>
      <c r="C36" s="642"/>
      <c r="D36" s="291"/>
      <c r="E36" s="290"/>
      <c r="F36" s="297"/>
      <c r="G36" s="223">
        <f t="shared" si="0"/>
        <v>0</v>
      </c>
      <c r="H36" s="13"/>
    </row>
    <row r="37" spans="1:256">
      <c r="A37" s="293"/>
      <c r="B37" s="294" t="s">
        <v>2012</v>
      </c>
      <c r="C37" s="557"/>
      <c r="D37" s="291"/>
      <c r="E37" s="290"/>
      <c r="F37" s="292"/>
      <c r="G37" s="223">
        <f t="shared" si="0"/>
        <v>0</v>
      </c>
      <c r="H37" s="13"/>
    </row>
    <row r="38" spans="1:256">
      <c r="A38" s="293"/>
      <c r="B38" s="457" t="s">
        <v>2013</v>
      </c>
      <c r="C38" s="557"/>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1106</v>
      </c>
      <c r="C40" s="304"/>
      <c r="D40" s="304"/>
      <c r="E40" s="226">
        <f>SUM(E24:E39)</f>
        <v>1040</v>
      </c>
      <c r="F40" s="226"/>
      <c r="G40" s="226">
        <f>SUM(G24:G39)</f>
        <v>950</v>
      </c>
      <c r="H40" s="307"/>
    </row>
    <row r="42" spans="1:256">
      <c r="C42" s="309" t="s">
        <v>1471</v>
      </c>
      <c r="D42" s="310">
        <f>G40/2</f>
        <v>475</v>
      </c>
      <c r="E42" s="310"/>
      <c r="F42" s="311"/>
    </row>
    <row r="44" spans="1:256">
      <c r="C44" s="1" t="s">
        <v>1863</v>
      </c>
      <c r="D44" s="1"/>
      <c r="E44" s="1"/>
      <c r="F44" s="312"/>
      <c r="G44" s="1"/>
      <c r="H44" s="1"/>
      <c r="I44" s="1"/>
    </row>
    <row r="45" spans="1:256">
      <c r="C45" s="1" t="s">
        <v>1289</v>
      </c>
      <c r="D45" s="1"/>
      <c r="E45" s="1"/>
      <c r="F45" s="312"/>
      <c r="G45" s="1"/>
      <c r="H45" s="1"/>
      <c r="I45" s="1"/>
    </row>
    <row r="46" spans="1:256">
      <c r="C46" s="703" t="s">
        <v>496</v>
      </c>
      <c r="D46" s="703"/>
      <c r="E46" s="703"/>
      <c r="F46" s="704"/>
      <c r="G46" s="703"/>
      <c r="H46" s="703"/>
      <c r="I46" s="315"/>
      <c r="J46" s="948"/>
      <c r="K46" s="948"/>
      <c r="L46" s="948"/>
      <c r="M46" s="948"/>
      <c r="N46" s="948"/>
      <c r="O46" s="948"/>
      <c r="P46" s="948"/>
      <c r="Q46" s="948"/>
      <c r="R46" s="948"/>
      <c r="S46" s="948"/>
      <c r="T46" s="948"/>
      <c r="U46" s="948"/>
      <c r="V46" s="948" t="s">
        <v>1863</v>
      </c>
      <c r="W46" s="948"/>
      <c r="X46" s="948"/>
      <c r="Y46" s="948"/>
      <c r="Z46" s="948"/>
      <c r="AA46" s="948"/>
      <c r="AB46" s="948" t="s">
        <v>1863</v>
      </c>
      <c r="AC46" s="948"/>
      <c r="AD46" s="948"/>
      <c r="AE46" s="948"/>
      <c r="AF46" s="948"/>
      <c r="AG46" s="948"/>
      <c r="AH46" s="948" t="s">
        <v>1863</v>
      </c>
      <c r="AI46" s="948"/>
      <c r="AJ46" s="948"/>
      <c r="AK46" s="948"/>
      <c r="AL46" s="948"/>
      <c r="AM46" s="948"/>
      <c r="AN46" s="948" t="s">
        <v>1863</v>
      </c>
      <c r="AO46" s="948"/>
      <c r="AP46" s="948"/>
      <c r="AQ46" s="948"/>
      <c r="AR46" s="948"/>
      <c r="AS46" s="948"/>
      <c r="AT46" s="948" t="s">
        <v>1863</v>
      </c>
      <c r="AU46" s="948"/>
      <c r="AV46" s="948"/>
      <c r="AW46" s="948"/>
      <c r="AX46" s="948"/>
      <c r="AY46" s="948"/>
      <c r="AZ46" s="948" t="s">
        <v>1863</v>
      </c>
      <c r="BA46" s="948"/>
      <c r="BB46" s="948"/>
      <c r="BC46" s="948"/>
      <c r="BD46" s="948"/>
      <c r="BE46" s="948"/>
      <c r="BF46" s="948" t="s">
        <v>1863</v>
      </c>
      <c r="BG46" s="948"/>
      <c r="BH46" s="948"/>
      <c r="BI46" s="948"/>
      <c r="BJ46" s="948"/>
      <c r="BK46" s="948"/>
      <c r="BL46" s="948" t="s">
        <v>1863</v>
      </c>
      <c r="BM46" s="948"/>
      <c r="BN46" s="948"/>
      <c r="BO46" s="948"/>
      <c r="BP46" s="948"/>
      <c r="BQ46" s="948"/>
      <c r="BR46" s="948" t="s">
        <v>1863</v>
      </c>
      <c r="BS46" s="948"/>
      <c r="BT46" s="948"/>
      <c r="BU46" s="948"/>
      <c r="BV46" s="948"/>
      <c r="BW46" s="948"/>
      <c r="BX46" s="948" t="s">
        <v>1863</v>
      </c>
      <c r="BY46" s="948"/>
      <c r="BZ46" s="948"/>
      <c r="CA46" s="948"/>
      <c r="CB46" s="948"/>
      <c r="CC46" s="948"/>
      <c r="CD46" s="948" t="s">
        <v>1863</v>
      </c>
      <c r="CE46" s="948"/>
      <c r="CF46" s="948"/>
      <c r="CG46" s="948"/>
      <c r="CH46" s="948"/>
      <c r="CI46" s="948"/>
      <c r="CJ46" s="948" t="s">
        <v>1863</v>
      </c>
      <c r="CK46" s="948"/>
      <c r="CL46" s="948"/>
      <c r="CM46" s="948"/>
      <c r="CN46" s="948"/>
      <c r="CO46" s="948"/>
      <c r="CP46" s="948" t="s">
        <v>1863</v>
      </c>
      <c r="CQ46" s="948"/>
      <c r="CR46" s="948"/>
      <c r="CS46" s="948"/>
      <c r="CT46" s="948"/>
      <c r="CU46" s="948"/>
      <c r="CV46" s="948" t="s">
        <v>1863</v>
      </c>
      <c r="CW46" s="948"/>
      <c r="CX46" s="948"/>
      <c r="CY46" s="948"/>
      <c r="CZ46" s="948"/>
      <c r="DA46" s="948"/>
      <c r="DB46" s="948" t="s">
        <v>1863</v>
      </c>
      <c r="DC46" s="948"/>
      <c r="DD46" s="948"/>
      <c r="DE46" s="948"/>
      <c r="DF46" s="948"/>
      <c r="DG46" s="948"/>
      <c r="DH46" s="948" t="s">
        <v>1863</v>
      </c>
      <c r="DI46" s="948"/>
      <c r="DJ46" s="948"/>
      <c r="DK46" s="948"/>
      <c r="DL46" s="948"/>
      <c r="DM46" s="948"/>
      <c r="DN46" s="948" t="s">
        <v>1863</v>
      </c>
      <c r="DO46" s="948"/>
      <c r="DP46" s="948"/>
      <c r="DQ46" s="948"/>
      <c r="DR46" s="948"/>
      <c r="DS46" s="948"/>
      <c r="DT46" s="948" t="s">
        <v>1863</v>
      </c>
      <c r="DU46" s="948"/>
      <c r="DV46" s="948"/>
      <c r="DW46" s="948"/>
      <c r="DX46" s="948"/>
      <c r="DY46" s="948"/>
      <c r="DZ46" s="948" t="s">
        <v>1863</v>
      </c>
      <c r="EA46" s="948"/>
      <c r="EB46" s="948"/>
      <c r="EC46" s="948"/>
      <c r="ED46" s="948"/>
      <c r="EE46" s="948"/>
      <c r="EF46" s="948" t="s">
        <v>1863</v>
      </c>
      <c r="EG46" s="948"/>
      <c r="EH46" s="948"/>
      <c r="EI46" s="948"/>
      <c r="EJ46" s="948"/>
      <c r="EK46" s="948"/>
      <c r="EL46" s="948" t="s">
        <v>1863</v>
      </c>
      <c r="EM46" s="948"/>
      <c r="EN46" s="948"/>
      <c r="EO46" s="948"/>
      <c r="EP46" s="948"/>
      <c r="EQ46" s="948"/>
      <c r="ER46" s="948" t="s">
        <v>1863</v>
      </c>
      <c r="ES46" s="948"/>
      <c r="ET46" s="948"/>
      <c r="EU46" s="948"/>
      <c r="EV46" s="948"/>
      <c r="EW46" s="948"/>
      <c r="EX46" s="948" t="s">
        <v>1863</v>
      </c>
      <c r="EY46" s="948"/>
      <c r="EZ46" s="948"/>
      <c r="FA46" s="948"/>
      <c r="FB46" s="948"/>
      <c r="FC46" s="948"/>
      <c r="FD46" s="948" t="s">
        <v>1863</v>
      </c>
      <c r="FE46" s="948"/>
      <c r="FF46" s="948"/>
      <c r="FG46" s="948"/>
      <c r="FH46" s="948"/>
      <c r="FI46" s="948"/>
      <c r="FJ46" s="948" t="s">
        <v>1863</v>
      </c>
      <c r="FK46" s="948"/>
      <c r="FL46" s="948"/>
      <c r="FM46" s="948"/>
      <c r="FN46" s="948"/>
      <c r="FO46" s="948"/>
      <c r="FP46" s="948" t="s">
        <v>1863</v>
      </c>
      <c r="FQ46" s="948"/>
      <c r="FR46" s="948"/>
      <c r="FS46" s="948"/>
      <c r="FT46" s="948"/>
      <c r="FU46" s="948"/>
      <c r="FV46" s="948" t="s">
        <v>1863</v>
      </c>
      <c r="FW46" s="948"/>
      <c r="FX46" s="948"/>
      <c r="FY46" s="948"/>
      <c r="FZ46" s="948"/>
      <c r="GA46" s="948"/>
      <c r="GB46" s="948" t="s">
        <v>1863</v>
      </c>
      <c r="GC46" s="948"/>
      <c r="GD46" s="948"/>
      <c r="GE46" s="948"/>
      <c r="GF46" s="948"/>
      <c r="GG46" s="948"/>
      <c r="GH46" s="948" t="s">
        <v>1863</v>
      </c>
      <c r="GI46" s="948"/>
      <c r="GJ46" s="948"/>
      <c r="GK46" s="948"/>
      <c r="GL46" s="948"/>
      <c r="GM46" s="948"/>
      <c r="GN46" s="948" t="s">
        <v>1863</v>
      </c>
      <c r="GO46" s="948"/>
      <c r="GP46" s="948"/>
      <c r="GQ46" s="948"/>
      <c r="GR46" s="948"/>
      <c r="GS46" s="948"/>
      <c r="GT46" s="948" t="s">
        <v>1863</v>
      </c>
      <c r="GU46" s="948"/>
      <c r="GV46" s="948"/>
      <c r="GW46" s="948"/>
      <c r="GX46" s="948"/>
      <c r="GY46" s="948"/>
      <c r="GZ46" s="948" t="s">
        <v>1863</v>
      </c>
      <c r="HA46" s="948"/>
      <c r="HB46" s="948"/>
      <c r="HC46" s="948"/>
      <c r="HD46" s="948"/>
      <c r="HE46" s="948"/>
      <c r="HF46" s="948" t="s">
        <v>1863</v>
      </c>
      <c r="HG46" s="948"/>
      <c r="HH46" s="948"/>
      <c r="HI46" s="948"/>
      <c r="HJ46" s="948"/>
      <c r="HK46" s="948"/>
      <c r="HL46" s="948" t="s">
        <v>1863</v>
      </c>
      <c r="HM46" s="948"/>
      <c r="HN46" s="948"/>
      <c r="HO46" s="948"/>
      <c r="HP46" s="948"/>
      <c r="HQ46" s="948"/>
      <c r="HR46" s="948" t="s">
        <v>1863</v>
      </c>
      <c r="HS46" s="948"/>
      <c r="HT46" s="948"/>
      <c r="HU46" s="948"/>
      <c r="HV46" s="948"/>
      <c r="HW46" s="948"/>
      <c r="HX46" s="948" t="s">
        <v>1863</v>
      </c>
      <c r="HY46" s="948"/>
      <c r="HZ46" s="948"/>
      <c r="IA46" s="948"/>
      <c r="IB46" s="948"/>
      <c r="IC46" s="948"/>
      <c r="ID46" s="948" t="s">
        <v>1863</v>
      </c>
      <c r="IE46" s="948"/>
      <c r="IF46" s="948"/>
      <c r="IG46" s="948"/>
      <c r="IH46" s="948"/>
      <c r="II46" s="948"/>
      <c r="IJ46" s="948" t="s">
        <v>1863</v>
      </c>
      <c r="IK46" s="948"/>
      <c r="IL46" s="948"/>
      <c r="IM46" s="948"/>
      <c r="IN46" s="948"/>
      <c r="IO46" s="948"/>
      <c r="IP46" s="948" t="s">
        <v>1863</v>
      </c>
      <c r="IQ46" s="948"/>
      <c r="IR46" s="948"/>
      <c r="IS46" s="948"/>
    </row>
    <row r="47" spans="1:256">
      <c r="C47" s="1" t="s">
        <v>1294</v>
      </c>
      <c r="D47" s="1"/>
      <c r="E47" s="1"/>
      <c r="F47" s="312"/>
      <c r="G47" s="1"/>
      <c r="H47" s="1"/>
      <c r="I47" s="1"/>
      <c r="J47" s="948"/>
      <c r="K47" s="948"/>
      <c r="L47" s="948"/>
      <c r="M47" s="948"/>
      <c r="N47" s="948"/>
      <c r="O47" s="948"/>
      <c r="P47" s="948"/>
      <c r="Q47" s="948"/>
      <c r="R47" s="948"/>
      <c r="S47" s="948"/>
      <c r="T47" s="948"/>
      <c r="U47" s="948"/>
      <c r="V47" s="948" t="s">
        <v>1381</v>
      </c>
      <c r="W47" s="948"/>
      <c r="X47" s="948"/>
      <c r="Y47" s="948"/>
      <c r="Z47" s="948"/>
      <c r="AA47" s="948"/>
      <c r="AB47" s="948" t="s">
        <v>1381</v>
      </c>
      <c r="AC47" s="948"/>
      <c r="AD47" s="948"/>
      <c r="AE47" s="948"/>
      <c r="AF47" s="948"/>
      <c r="AG47" s="948"/>
      <c r="AH47" s="948" t="s">
        <v>1381</v>
      </c>
      <c r="AI47" s="948"/>
      <c r="AJ47" s="948"/>
      <c r="AK47" s="948"/>
      <c r="AL47" s="948"/>
      <c r="AM47" s="948"/>
      <c r="AN47" s="948" t="s">
        <v>1381</v>
      </c>
      <c r="AO47" s="948"/>
      <c r="AP47" s="948"/>
      <c r="AQ47" s="948"/>
      <c r="AR47" s="948"/>
      <c r="AS47" s="948"/>
      <c r="AT47" s="948" t="s">
        <v>1381</v>
      </c>
      <c r="AU47" s="948"/>
      <c r="AV47" s="948"/>
      <c r="AW47" s="948"/>
      <c r="AX47" s="948"/>
      <c r="AY47" s="948"/>
      <c r="AZ47" s="948" t="s">
        <v>1381</v>
      </c>
      <c r="BA47" s="948"/>
      <c r="BB47" s="948"/>
      <c r="BC47" s="948"/>
      <c r="BD47" s="948"/>
      <c r="BE47" s="948"/>
      <c r="BF47" s="948" t="s">
        <v>1381</v>
      </c>
      <c r="BG47" s="948"/>
      <c r="BH47" s="948"/>
      <c r="BI47" s="948"/>
      <c r="BJ47" s="948"/>
      <c r="BK47" s="948"/>
      <c r="BL47" s="948" t="s">
        <v>1381</v>
      </c>
      <c r="BM47" s="948"/>
      <c r="BN47" s="948"/>
      <c r="BO47" s="948"/>
      <c r="BP47" s="948"/>
      <c r="BQ47" s="948"/>
      <c r="BR47" s="948" t="s">
        <v>1381</v>
      </c>
      <c r="BS47" s="948"/>
      <c r="BT47" s="948"/>
      <c r="BU47" s="948"/>
      <c r="BV47" s="948"/>
      <c r="BW47" s="948"/>
      <c r="BX47" s="948" t="s">
        <v>1381</v>
      </c>
      <c r="BY47" s="948"/>
      <c r="BZ47" s="948"/>
      <c r="CA47" s="948"/>
      <c r="CB47" s="948"/>
      <c r="CC47" s="948"/>
      <c r="CD47" s="948" t="s">
        <v>1381</v>
      </c>
      <c r="CE47" s="948"/>
      <c r="CF47" s="948"/>
      <c r="CG47" s="948"/>
      <c r="CH47" s="948"/>
      <c r="CI47" s="948"/>
      <c r="CJ47" s="948" t="s">
        <v>1381</v>
      </c>
      <c r="CK47" s="948"/>
      <c r="CL47" s="948"/>
      <c r="CM47" s="948"/>
      <c r="CN47" s="948"/>
      <c r="CO47" s="948"/>
      <c r="CP47" s="948" t="s">
        <v>1381</v>
      </c>
      <c r="CQ47" s="948"/>
      <c r="CR47" s="948"/>
      <c r="CS47" s="948"/>
      <c r="CT47" s="948"/>
      <c r="CU47" s="948"/>
      <c r="CV47" s="948" t="s">
        <v>1381</v>
      </c>
      <c r="CW47" s="948"/>
      <c r="CX47" s="948"/>
      <c r="CY47" s="948"/>
      <c r="CZ47" s="948"/>
      <c r="DA47" s="948"/>
      <c r="DB47" s="948" t="s">
        <v>1381</v>
      </c>
      <c r="DC47" s="948"/>
      <c r="DD47" s="948"/>
      <c r="DE47" s="948"/>
      <c r="DF47" s="948"/>
      <c r="DG47" s="948"/>
      <c r="DH47" s="948" t="s">
        <v>1381</v>
      </c>
      <c r="DI47" s="948"/>
      <c r="DJ47" s="948"/>
      <c r="DK47" s="948"/>
      <c r="DL47" s="948"/>
      <c r="DM47" s="948"/>
      <c r="DN47" s="948" t="s">
        <v>1381</v>
      </c>
      <c r="DO47" s="948"/>
      <c r="DP47" s="948"/>
      <c r="DQ47" s="948"/>
      <c r="DR47" s="948"/>
      <c r="DS47" s="948"/>
      <c r="DT47" s="948" t="s">
        <v>1381</v>
      </c>
      <c r="DU47" s="948"/>
      <c r="DV47" s="948"/>
      <c r="DW47" s="948"/>
      <c r="DX47" s="948"/>
      <c r="DY47" s="948"/>
      <c r="DZ47" s="948" t="s">
        <v>1381</v>
      </c>
      <c r="EA47" s="948"/>
      <c r="EB47" s="948"/>
      <c r="EC47" s="948"/>
      <c r="ED47" s="948"/>
      <c r="EE47" s="948"/>
      <c r="EF47" s="948" t="s">
        <v>1381</v>
      </c>
      <c r="EG47" s="948"/>
      <c r="EH47" s="948"/>
      <c r="EI47" s="948"/>
      <c r="EJ47" s="948"/>
      <c r="EK47" s="948"/>
      <c r="EL47" s="948" t="s">
        <v>1381</v>
      </c>
      <c r="EM47" s="948"/>
      <c r="EN47" s="948"/>
      <c r="EO47" s="948"/>
      <c r="EP47" s="948"/>
      <c r="EQ47" s="948"/>
      <c r="ER47" s="948" t="s">
        <v>1381</v>
      </c>
      <c r="ES47" s="948"/>
      <c r="ET47" s="948"/>
      <c r="EU47" s="948"/>
      <c r="EV47" s="948"/>
      <c r="EW47" s="948"/>
      <c r="EX47" s="948" t="s">
        <v>1381</v>
      </c>
      <c r="EY47" s="948"/>
      <c r="EZ47" s="948"/>
      <c r="FA47" s="948"/>
      <c r="FB47" s="948"/>
      <c r="FC47" s="948"/>
      <c r="FD47" s="948" t="s">
        <v>1381</v>
      </c>
      <c r="FE47" s="948"/>
      <c r="FF47" s="948"/>
      <c r="FG47" s="948"/>
      <c r="FH47" s="948"/>
      <c r="FI47" s="948"/>
      <c r="FJ47" s="948" t="s">
        <v>1381</v>
      </c>
      <c r="FK47" s="948"/>
      <c r="FL47" s="948"/>
      <c r="FM47" s="948"/>
      <c r="FN47" s="948"/>
      <c r="FO47" s="948"/>
      <c r="FP47" s="948" t="s">
        <v>1381</v>
      </c>
      <c r="FQ47" s="948"/>
      <c r="FR47" s="948"/>
      <c r="FS47" s="948"/>
      <c r="FT47" s="948"/>
      <c r="FU47" s="948"/>
      <c r="FV47" s="948" t="s">
        <v>1381</v>
      </c>
      <c r="FW47" s="948"/>
      <c r="FX47" s="948"/>
      <c r="FY47" s="948"/>
      <c r="FZ47" s="948"/>
      <c r="GA47" s="948"/>
      <c r="GB47" s="948" t="s">
        <v>1381</v>
      </c>
      <c r="GC47" s="948"/>
      <c r="GD47" s="948"/>
      <c r="GE47" s="948"/>
      <c r="GF47" s="948"/>
      <c r="GG47" s="948"/>
      <c r="GH47" s="948" t="s">
        <v>1381</v>
      </c>
      <c r="GI47" s="948"/>
      <c r="GJ47" s="948"/>
      <c r="GK47" s="948"/>
      <c r="GL47" s="948"/>
      <c r="GM47" s="948"/>
      <c r="GN47" s="948" t="s">
        <v>1381</v>
      </c>
      <c r="GO47" s="948"/>
      <c r="GP47" s="948"/>
      <c r="GQ47" s="948"/>
      <c r="GR47" s="948"/>
      <c r="GS47" s="948"/>
      <c r="GT47" s="948" t="s">
        <v>1381</v>
      </c>
      <c r="GU47" s="948"/>
      <c r="GV47" s="948"/>
      <c r="GW47" s="948"/>
      <c r="GX47" s="948"/>
      <c r="GY47" s="948"/>
      <c r="GZ47" s="948" t="s">
        <v>1381</v>
      </c>
      <c r="HA47" s="948"/>
      <c r="HB47" s="948"/>
      <c r="HC47" s="948"/>
      <c r="HD47" s="948"/>
      <c r="HE47" s="948"/>
      <c r="HF47" s="948" t="s">
        <v>1381</v>
      </c>
      <c r="HG47" s="948"/>
      <c r="HH47" s="948"/>
      <c r="HI47" s="948"/>
      <c r="HJ47" s="948"/>
      <c r="HK47" s="948"/>
      <c r="HL47" s="948" t="s">
        <v>1381</v>
      </c>
      <c r="HM47" s="948"/>
      <c r="HN47" s="948"/>
      <c r="HO47" s="948"/>
      <c r="HP47" s="948"/>
      <c r="HQ47" s="948"/>
      <c r="HR47" s="948" t="s">
        <v>1381</v>
      </c>
      <c r="HS47" s="948"/>
      <c r="HT47" s="948"/>
      <c r="HU47" s="948"/>
      <c r="HV47" s="948"/>
      <c r="HW47" s="948"/>
      <c r="HX47" s="948" t="s">
        <v>1381</v>
      </c>
      <c r="HY47" s="948"/>
      <c r="HZ47" s="948"/>
      <c r="IA47" s="948"/>
      <c r="IB47" s="948"/>
      <c r="IC47" s="948"/>
      <c r="ID47" s="948" t="s">
        <v>1381</v>
      </c>
      <c r="IE47" s="948"/>
      <c r="IF47" s="948"/>
      <c r="IG47" s="948"/>
      <c r="IH47" s="948"/>
      <c r="II47" s="948"/>
      <c r="IJ47" s="948" t="s">
        <v>1381</v>
      </c>
      <c r="IK47" s="948"/>
      <c r="IL47" s="948"/>
      <c r="IM47" s="948"/>
      <c r="IN47" s="948"/>
      <c r="IO47" s="948"/>
      <c r="IP47" s="948" t="s">
        <v>1381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1294</v>
      </c>
      <c r="W48" s="948"/>
      <c r="X48" s="948"/>
      <c r="Y48" s="948"/>
      <c r="Z48" s="948"/>
      <c r="AA48" s="948"/>
      <c r="AB48" s="948" t="s">
        <v>1294</v>
      </c>
      <c r="AC48" s="948"/>
      <c r="AD48" s="948"/>
      <c r="AE48" s="948"/>
      <c r="AF48" s="948"/>
      <c r="AG48" s="948"/>
      <c r="AH48" s="948" t="s">
        <v>1294</v>
      </c>
      <c r="AI48" s="948"/>
      <c r="AJ48" s="948"/>
      <c r="AK48" s="948"/>
      <c r="AL48" s="948"/>
      <c r="AM48" s="948"/>
      <c r="AN48" s="948" t="s">
        <v>1294</v>
      </c>
      <c r="AO48" s="948"/>
      <c r="AP48" s="948"/>
      <c r="AQ48" s="948"/>
      <c r="AR48" s="948"/>
      <c r="AS48" s="948"/>
      <c r="AT48" s="948" t="s">
        <v>1294</v>
      </c>
      <c r="AU48" s="948"/>
      <c r="AV48" s="948"/>
      <c r="AW48" s="948"/>
      <c r="AX48" s="948"/>
      <c r="AY48" s="948"/>
      <c r="AZ48" s="948" t="s">
        <v>1294</v>
      </c>
      <c r="BA48" s="948"/>
      <c r="BB48" s="948"/>
      <c r="BC48" s="948"/>
      <c r="BD48" s="948"/>
      <c r="BE48" s="948"/>
      <c r="BF48" s="948" t="s">
        <v>1294</v>
      </c>
      <c r="BG48" s="948"/>
      <c r="BH48" s="948"/>
      <c r="BI48" s="948"/>
      <c r="BJ48" s="948"/>
      <c r="BK48" s="948"/>
      <c r="BL48" s="948" t="s">
        <v>1294</v>
      </c>
      <c r="BM48" s="948"/>
      <c r="BN48" s="948"/>
      <c r="BO48" s="948"/>
      <c r="BP48" s="948"/>
      <c r="BQ48" s="948"/>
      <c r="BR48" s="948" t="s">
        <v>1294</v>
      </c>
      <c r="BS48" s="948"/>
      <c r="BT48" s="948"/>
      <c r="BU48" s="948"/>
      <c r="BV48" s="948"/>
      <c r="BW48" s="948"/>
      <c r="BX48" s="948" t="s">
        <v>1294</v>
      </c>
      <c r="BY48" s="948"/>
      <c r="BZ48" s="948"/>
      <c r="CA48" s="948"/>
      <c r="CB48" s="948"/>
      <c r="CC48" s="948"/>
      <c r="CD48" s="948" t="s">
        <v>1294</v>
      </c>
      <c r="CE48" s="948"/>
      <c r="CF48" s="948"/>
      <c r="CG48" s="948"/>
      <c r="CH48" s="948"/>
      <c r="CI48" s="948"/>
      <c r="CJ48" s="948" t="s">
        <v>1294</v>
      </c>
      <c r="CK48" s="948"/>
      <c r="CL48" s="948"/>
      <c r="CM48" s="948"/>
      <c r="CN48" s="948"/>
      <c r="CO48" s="948"/>
      <c r="CP48" s="948" t="s">
        <v>1294</v>
      </c>
      <c r="CQ48" s="948"/>
      <c r="CR48" s="948"/>
      <c r="CS48" s="948"/>
      <c r="CT48" s="948"/>
      <c r="CU48" s="948"/>
      <c r="CV48" s="948" t="s">
        <v>1294</v>
      </c>
      <c r="CW48" s="948"/>
      <c r="CX48" s="948"/>
      <c r="CY48" s="948"/>
      <c r="CZ48" s="948"/>
      <c r="DA48" s="948"/>
      <c r="DB48" s="948" t="s">
        <v>1294</v>
      </c>
      <c r="DC48" s="948"/>
      <c r="DD48" s="948"/>
      <c r="DE48" s="948"/>
      <c r="DF48" s="948"/>
      <c r="DG48" s="948"/>
      <c r="DH48" s="948" t="s">
        <v>1294</v>
      </c>
      <c r="DI48" s="948"/>
      <c r="DJ48" s="948"/>
      <c r="DK48" s="948"/>
      <c r="DL48" s="948"/>
      <c r="DM48" s="948"/>
      <c r="DN48" s="948" t="s">
        <v>1294</v>
      </c>
      <c r="DO48" s="948"/>
      <c r="DP48" s="948"/>
      <c r="DQ48" s="948"/>
      <c r="DR48" s="948"/>
      <c r="DS48" s="948"/>
      <c r="DT48" s="948" t="s">
        <v>1294</v>
      </c>
      <c r="DU48" s="948"/>
      <c r="DV48" s="948"/>
      <c r="DW48" s="948"/>
      <c r="DX48" s="948"/>
      <c r="DY48" s="948"/>
      <c r="DZ48" s="948" t="s">
        <v>1294</v>
      </c>
      <c r="EA48" s="948"/>
      <c r="EB48" s="948"/>
      <c r="EC48" s="948"/>
      <c r="ED48" s="948"/>
      <c r="EE48" s="948"/>
      <c r="EF48" s="948" t="s">
        <v>1294</v>
      </c>
      <c r="EG48" s="948"/>
      <c r="EH48" s="948"/>
      <c r="EI48" s="948"/>
      <c r="EJ48" s="948"/>
      <c r="EK48" s="948"/>
      <c r="EL48" s="948" t="s">
        <v>1294</v>
      </c>
      <c r="EM48" s="948"/>
      <c r="EN48" s="948"/>
      <c r="EO48" s="948"/>
      <c r="EP48" s="948"/>
      <c r="EQ48" s="948"/>
      <c r="ER48" s="948" t="s">
        <v>1294</v>
      </c>
      <c r="ES48" s="948"/>
      <c r="ET48" s="948"/>
      <c r="EU48" s="948"/>
      <c r="EV48" s="948"/>
      <c r="EW48" s="948"/>
      <c r="EX48" s="948" t="s">
        <v>1294</v>
      </c>
      <c r="EY48" s="948"/>
      <c r="EZ48" s="948"/>
      <c r="FA48" s="948"/>
      <c r="FB48" s="948"/>
      <c r="FC48" s="948"/>
      <c r="FD48" s="948" t="s">
        <v>1294</v>
      </c>
      <c r="FE48" s="948"/>
      <c r="FF48" s="948"/>
      <c r="FG48" s="948"/>
      <c r="FH48" s="948"/>
      <c r="FI48" s="948"/>
      <c r="FJ48" s="948" t="s">
        <v>1294</v>
      </c>
      <c r="FK48" s="948"/>
      <c r="FL48" s="948"/>
      <c r="FM48" s="948"/>
      <c r="FN48" s="948"/>
      <c r="FO48" s="948"/>
      <c r="FP48" s="948" t="s">
        <v>1294</v>
      </c>
      <c r="FQ48" s="948"/>
      <c r="FR48" s="948"/>
      <c r="FS48" s="948"/>
      <c r="FT48" s="948"/>
      <c r="FU48" s="948"/>
      <c r="FV48" s="948" t="s">
        <v>1294</v>
      </c>
      <c r="FW48" s="948"/>
      <c r="FX48" s="948"/>
      <c r="FY48" s="948"/>
      <c r="FZ48" s="948"/>
      <c r="GA48" s="948"/>
      <c r="GB48" s="948" t="s">
        <v>1294</v>
      </c>
      <c r="GC48" s="948"/>
      <c r="GD48" s="948"/>
      <c r="GE48" s="948"/>
      <c r="GF48" s="948"/>
      <c r="GG48" s="948"/>
      <c r="GH48" s="948" t="s">
        <v>1294</v>
      </c>
      <c r="GI48" s="948"/>
      <c r="GJ48" s="948"/>
      <c r="GK48" s="948"/>
      <c r="GL48" s="948"/>
      <c r="GM48" s="948"/>
      <c r="GN48" s="948" t="s">
        <v>1294</v>
      </c>
      <c r="GO48" s="948"/>
      <c r="GP48" s="948"/>
      <c r="GQ48" s="948"/>
      <c r="GR48" s="948"/>
      <c r="GS48" s="948"/>
      <c r="GT48" s="948" t="s">
        <v>1294</v>
      </c>
      <c r="GU48" s="948"/>
      <c r="GV48" s="948"/>
      <c r="GW48" s="948"/>
      <c r="GX48" s="948"/>
      <c r="GY48" s="948"/>
      <c r="GZ48" s="948" t="s">
        <v>1294</v>
      </c>
      <c r="HA48" s="948"/>
      <c r="HB48" s="948"/>
      <c r="HC48" s="948"/>
      <c r="HD48" s="948"/>
      <c r="HE48" s="948"/>
      <c r="HF48" s="948" t="s">
        <v>1294</v>
      </c>
      <c r="HG48" s="948"/>
      <c r="HH48" s="948"/>
      <c r="HI48" s="948"/>
      <c r="HJ48" s="948"/>
      <c r="HK48" s="948"/>
      <c r="HL48" s="948" t="s">
        <v>1294</v>
      </c>
      <c r="HM48" s="948"/>
      <c r="HN48" s="948"/>
      <c r="HO48" s="948"/>
      <c r="HP48" s="948"/>
      <c r="HQ48" s="948"/>
      <c r="HR48" s="948" t="s">
        <v>1294</v>
      </c>
      <c r="HS48" s="948"/>
      <c r="HT48" s="948"/>
      <c r="HU48" s="948"/>
      <c r="HV48" s="948"/>
      <c r="HW48" s="948"/>
      <c r="HX48" s="948" t="s">
        <v>1294</v>
      </c>
      <c r="HY48" s="948"/>
      <c r="HZ48" s="948"/>
      <c r="IA48" s="948"/>
      <c r="IB48" s="948"/>
      <c r="IC48" s="948"/>
      <c r="ID48" s="948" t="s">
        <v>1294</v>
      </c>
      <c r="IE48" s="948"/>
      <c r="IF48" s="948"/>
      <c r="IG48" s="948"/>
      <c r="IH48" s="948"/>
      <c r="II48" s="948"/>
      <c r="IJ48" s="948" t="s">
        <v>1294</v>
      </c>
      <c r="IK48" s="948"/>
      <c r="IL48" s="948"/>
      <c r="IM48" s="948"/>
      <c r="IN48" s="948"/>
      <c r="IO48" s="948"/>
      <c r="IP48" s="948" t="s">
        <v>1294</v>
      </c>
      <c r="IQ48" s="948"/>
      <c r="IR48" s="948"/>
      <c r="IS48" s="948"/>
      <c r="IT48" s="948"/>
      <c r="IU48" s="948"/>
      <c r="IV48" s="1" t="s">
        <v>1294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C1:G1"/>
    <mergeCell ref="C19:G19"/>
    <mergeCell ref="J46:O46"/>
    <mergeCell ref="P46:U46"/>
    <mergeCell ref="AB47:AG47"/>
    <mergeCell ref="CJ48:CO48"/>
    <mergeCell ref="CD47:CI47"/>
    <mergeCell ref="CD48:CI48"/>
    <mergeCell ref="BX48:CC48"/>
    <mergeCell ref="BX47:CC47"/>
    <mergeCell ref="CJ47:CO47"/>
    <mergeCell ref="BR47:BW47"/>
    <mergeCell ref="P48:U48"/>
    <mergeCell ref="J47:O47"/>
    <mergeCell ref="P47:U47"/>
    <mergeCell ref="AT47:AY47"/>
    <mergeCell ref="AN48:AS48"/>
    <mergeCell ref="AH47:AM47"/>
    <mergeCell ref="AH48:AM48"/>
    <mergeCell ref="AN47:AS47"/>
    <mergeCell ref="V48:AA48"/>
    <mergeCell ref="AB48:AG48"/>
    <mergeCell ref="BL46:BQ46"/>
    <mergeCell ref="AT48:AY48"/>
    <mergeCell ref="AZ47:BE47"/>
    <mergeCell ref="BL48:BQ48"/>
    <mergeCell ref="AZ48:BE48"/>
    <mergeCell ref="V46:AA46"/>
    <mergeCell ref="AB46:AG46"/>
    <mergeCell ref="AH46:AM46"/>
    <mergeCell ref="AN46:AS46"/>
    <mergeCell ref="V47:AA47"/>
    <mergeCell ref="AT46:AY46"/>
    <mergeCell ref="BL47:BQ47"/>
    <mergeCell ref="DB48:DG48"/>
    <mergeCell ref="CP48:CU48"/>
    <mergeCell ref="DB46:DG46"/>
    <mergeCell ref="DB47:DG47"/>
    <mergeCell ref="CD46:CI46"/>
    <mergeCell ref="CP46:CU46"/>
    <mergeCell ref="CV46:DA46"/>
    <mergeCell ref="BR48:BW48"/>
    <mergeCell ref="BX46:CC46"/>
    <mergeCell ref="BR46:BW46"/>
    <mergeCell ref="CJ46:CO46"/>
    <mergeCell ref="AZ46:BE46"/>
    <mergeCell ref="CP47:CU47"/>
    <mergeCell ref="CV48:DA48"/>
    <mergeCell ref="BF47:BK47"/>
    <mergeCell ref="BF48:BK48"/>
    <mergeCell ref="CV47:DA47"/>
    <mergeCell ref="BF46:BK46"/>
    <mergeCell ref="DH46:DM46"/>
    <mergeCell ref="EX47:FC47"/>
    <mergeCell ref="DT46:DY46"/>
    <mergeCell ref="DZ46:EE46"/>
    <mergeCell ref="EF46:EK46"/>
    <mergeCell ref="DT47:DY47"/>
    <mergeCell ref="DN46:DS46"/>
    <mergeCell ref="DH48:DM48"/>
    <mergeCell ref="DN47:DS47"/>
    <mergeCell ref="DN48:DS48"/>
    <mergeCell ref="DH47:DM47"/>
    <mergeCell ref="DZ48:EE48"/>
    <mergeCell ref="EL47:EQ47"/>
    <mergeCell ref="EF47:EK47"/>
    <mergeCell ref="EF48:EK48"/>
    <mergeCell ref="EL48:EQ48"/>
    <mergeCell ref="DZ47:EE47"/>
    <mergeCell ref="FJ48:FO48"/>
    <mergeCell ref="FP48:FU48"/>
    <mergeCell ref="DT48:DY48"/>
    <mergeCell ref="EL46:EQ46"/>
    <mergeCell ref="FD46:FI46"/>
    <mergeCell ref="EX48:FC48"/>
    <mergeCell ref="ER47:EW47"/>
    <mergeCell ref="ER48:EW48"/>
    <mergeCell ref="FD48:FI48"/>
    <mergeCell ref="HF48:HK48"/>
    <mergeCell ref="GZ48:HE48"/>
    <mergeCell ref="HF47:HK47"/>
    <mergeCell ref="FJ47:FO47"/>
    <mergeCell ref="FD47:FI47"/>
    <mergeCell ref="ER46:EW46"/>
    <mergeCell ref="EX46:FC46"/>
    <mergeCell ref="GH48:GM48"/>
    <mergeCell ref="GB48:GG48"/>
    <mergeCell ref="FV48:GA48"/>
    <mergeCell ref="HL46:HQ46"/>
    <mergeCell ref="GZ46:HE46"/>
    <mergeCell ref="FP46:FU46"/>
    <mergeCell ref="FJ46:FO46"/>
    <mergeCell ref="GT46:GY46"/>
    <mergeCell ref="GT47:GY47"/>
    <mergeCell ref="GZ47:HE47"/>
    <mergeCell ref="FV47:GA47"/>
    <mergeCell ref="FV46:GA46"/>
    <mergeCell ref="GH47:GM47"/>
    <mergeCell ref="GB46:GG46"/>
    <mergeCell ref="GH46:GM46"/>
    <mergeCell ref="GB47:GG47"/>
    <mergeCell ref="FP47:FU47"/>
    <mergeCell ref="IJ46:IO46"/>
    <mergeCell ref="IJ48:IO48"/>
    <mergeCell ref="ID46:II46"/>
    <mergeCell ref="GN48:GS48"/>
    <mergeCell ref="HF46:HK46"/>
    <mergeCell ref="GN46:GS46"/>
    <mergeCell ref="GT48:GY48"/>
    <mergeCell ref="GN47:GS47"/>
    <mergeCell ref="HL48:HQ48"/>
    <mergeCell ref="IP46:IS46"/>
    <mergeCell ref="HR48:HW48"/>
    <mergeCell ref="HX46:IC46"/>
    <mergeCell ref="IJ47:IO47"/>
    <mergeCell ref="ID47:II47"/>
    <mergeCell ref="HR47:HW47"/>
    <mergeCell ref="HR46:HW46"/>
    <mergeCell ref="HL47:HQ47"/>
    <mergeCell ref="ID48:II48"/>
    <mergeCell ref="HX48:IC48"/>
    <mergeCell ref="HX47:IC47"/>
    <mergeCell ref="IP48:IU48"/>
    <mergeCell ref="IP47:I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549</v>
      </c>
      <c r="G3" s="31">
        <v>40577</v>
      </c>
    </row>
    <row r="4" spans="1:8">
      <c r="A4" s="267" t="s">
        <v>1491</v>
      </c>
      <c r="G4" s="24" t="s">
        <v>891</v>
      </c>
    </row>
    <row r="5" spans="1:8">
      <c r="A5" s="267" t="s">
        <v>1933</v>
      </c>
    </row>
    <row r="6" spans="1:8">
      <c r="C6" s="49" t="s">
        <v>974</v>
      </c>
      <c r="D6" s="173"/>
      <c r="E6" s="173"/>
      <c r="F6" s="248"/>
      <c r="G6" s="46"/>
      <c r="H6" s="199"/>
    </row>
    <row r="7" spans="1:8">
      <c r="C7" s="269" t="s">
        <v>840</v>
      </c>
      <c r="D7" s="174" t="s">
        <v>1688</v>
      </c>
      <c r="E7" s="174" t="s">
        <v>1179</v>
      </c>
      <c r="F7" s="249" t="s">
        <v>1045</v>
      </c>
      <c r="G7" s="48"/>
      <c r="H7" s="199"/>
    </row>
    <row r="8" spans="1:8">
      <c r="A8" s="267" t="s">
        <v>1347</v>
      </c>
      <c r="C8" s="269" t="s">
        <v>1348</v>
      </c>
      <c r="D8" s="174" t="s">
        <v>1687</v>
      </c>
      <c r="E8" s="174"/>
      <c r="F8" s="249"/>
      <c r="G8" s="270"/>
      <c r="H8" s="199"/>
    </row>
    <row r="9" spans="1:8">
      <c r="A9" s="267" t="s">
        <v>1087</v>
      </c>
      <c r="C9" s="269" t="s">
        <v>679</v>
      </c>
      <c r="D9" s="174" t="s">
        <v>1297</v>
      </c>
      <c r="E9" s="174"/>
      <c r="F9" s="249"/>
      <c r="G9" s="270"/>
      <c r="H9" s="199"/>
    </row>
    <row r="10" spans="1:8" ht="16" customHeight="1">
      <c r="A10" s="267" t="s">
        <v>1083</v>
      </c>
      <c r="C10" s="272"/>
      <c r="D10" s="174"/>
      <c r="E10" s="174"/>
      <c r="F10" s="249"/>
      <c r="G10" s="270"/>
      <c r="H10" s="199"/>
    </row>
    <row r="11" spans="1:8">
      <c r="A11" s="267" t="s">
        <v>708</v>
      </c>
      <c r="C11" s="47" t="s">
        <v>1689</v>
      </c>
      <c r="D11" s="199"/>
      <c r="E11" s="199"/>
      <c r="F11" s="273"/>
      <c r="G11" s="270"/>
      <c r="H11" s="199"/>
    </row>
    <row r="12" spans="1:8">
      <c r="C12" s="47" t="s">
        <v>1382</v>
      </c>
      <c r="D12" s="174"/>
      <c r="E12" s="174"/>
      <c r="F12" s="249"/>
      <c r="G12" s="270"/>
      <c r="H12" s="199"/>
    </row>
    <row r="13" spans="1:8">
      <c r="A13" s="271"/>
      <c r="C13" s="47" t="s">
        <v>1245</v>
      </c>
      <c r="D13" s="199"/>
      <c r="E13" s="199"/>
      <c r="F13" s="273"/>
      <c r="G13" s="270"/>
      <c r="H13" s="199"/>
    </row>
    <row r="14" spans="1:8">
      <c r="A14" s="274"/>
      <c r="C14" s="47" t="s">
        <v>919</v>
      </c>
      <c r="D14" s="199"/>
      <c r="E14" s="199"/>
      <c r="F14" s="273"/>
      <c r="G14" s="275"/>
      <c r="H14" s="199"/>
    </row>
    <row r="15" spans="1:8">
      <c r="A15" s="274" t="s">
        <v>939</v>
      </c>
      <c r="C15" s="272" t="s">
        <v>1725</v>
      </c>
      <c r="D15" s="199"/>
      <c r="E15" s="199"/>
      <c r="F15" s="273"/>
      <c r="G15" s="270"/>
      <c r="H15" s="199"/>
    </row>
    <row r="16" spans="1:8">
      <c r="A16" s="538" t="s">
        <v>1692</v>
      </c>
      <c r="B16" s="267"/>
      <c r="C16" s="272"/>
      <c r="D16" s="199"/>
      <c r="E16" s="199"/>
      <c r="F16" s="273"/>
      <c r="G16" s="270"/>
      <c r="H16" s="199"/>
    </row>
    <row r="17" spans="1:8">
      <c r="C17" s="276" t="s">
        <v>4707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1552</v>
      </c>
      <c r="C20" s="274"/>
      <c r="D20" s="274"/>
      <c r="E20" s="274"/>
      <c r="F20" s="280"/>
    </row>
    <row r="21" spans="1:8">
      <c r="A21" s="695"/>
      <c r="C21" s="274"/>
      <c r="D21" s="274"/>
      <c r="E21" s="274"/>
      <c r="F21" s="280"/>
    </row>
    <row r="22" spans="1:8" s="286" customFormat="1" ht="16" customHeight="1">
      <c r="A22" s="282"/>
      <c r="B22" s="18"/>
      <c r="C22" s="8"/>
      <c r="D22" s="8"/>
      <c r="E22" s="8"/>
      <c r="F22" s="283"/>
      <c r="G22" s="284"/>
      <c r="H22" s="285"/>
    </row>
    <row r="23" spans="1:8" ht="29" customHeight="1">
      <c r="A23" s="287" t="s">
        <v>1407</v>
      </c>
      <c r="B23" s="30" t="s">
        <v>683</v>
      </c>
      <c r="C23" s="30" t="s">
        <v>925</v>
      </c>
      <c r="D23" s="513" t="s">
        <v>1182</v>
      </c>
      <c r="E23" s="30" t="s">
        <v>639</v>
      </c>
      <c r="F23" s="253" t="s">
        <v>1575</v>
      </c>
      <c r="G23" s="30" t="s">
        <v>1576</v>
      </c>
      <c r="H23" s="13"/>
    </row>
    <row r="24" spans="1:8">
      <c r="A24" s="288">
        <v>40676</v>
      </c>
      <c r="B24" s="289" t="s">
        <v>2615</v>
      </c>
      <c r="C24" s="290">
        <v>295</v>
      </c>
      <c r="D24" s="291">
        <v>3</v>
      </c>
      <c r="E24" s="290">
        <f>C24*D24</f>
        <v>885</v>
      </c>
      <c r="F24" s="233">
        <v>1</v>
      </c>
      <c r="G24" s="223">
        <f>E24*(1-F24)</f>
        <v>0</v>
      </c>
      <c r="H24" s="13"/>
    </row>
    <row r="25" spans="1:8">
      <c r="A25" s="23"/>
      <c r="B25" s="289" t="s">
        <v>1769</v>
      </c>
      <c r="C25" s="290"/>
      <c r="D25" s="291"/>
      <c r="E25" s="290"/>
      <c r="F25" s="292"/>
      <c r="G25" s="223">
        <f t="shared" ref="G25:G37" si="0">E25*(1-F25)</f>
        <v>0</v>
      </c>
      <c r="H25" s="178"/>
    </row>
    <row r="26" spans="1:8">
      <c r="A26" s="293"/>
      <c r="B26" s="294" t="s">
        <v>5429</v>
      </c>
      <c r="C26" s="290"/>
      <c r="D26" s="291"/>
      <c r="E26" s="290"/>
      <c r="F26" s="292"/>
      <c r="G26" s="223">
        <f t="shared" si="0"/>
        <v>0</v>
      </c>
      <c r="H26" s="178"/>
    </row>
    <row r="27" spans="1:8">
      <c r="A27" s="293"/>
      <c r="B27" s="294" t="s">
        <v>5049</v>
      </c>
      <c r="C27" s="290">
        <v>120</v>
      </c>
      <c r="D27" s="291">
        <v>3.5</v>
      </c>
      <c r="E27" s="290">
        <f>C27*D27</f>
        <v>420</v>
      </c>
      <c r="F27" s="292">
        <v>0.5</v>
      </c>
      <c r="G27" s="223">
        <f t="shared" si="0"/>
        <v>210</v>
      </c>
      <c r="H27" s="178"/>
    </row>
    <row r="28" spans="1:8">
      <c r="A28" s="293"/>
      <c r="B28" s="294" t="s">
        <v>4854</v>
      </c>
      <c r="C28" s="290"/>
      <c r="D28" s="291"/>
      <c r="E28" s="290"/>
      <c r="F28" s="292"/>
      <c r="G28" s="223">
        <f t="shared" si="0"/>
        <v>0</v>
      </c>
      <c r="H28" s="178"/>
    </row>
    <row r="29" spans="1:8">
      <c r="A29" s="293"/>
      <c r="B29" s="294" t="s">
        <v>1120</v>
      </c>
      <c r="C29" s="290"/>
      <c r="D29" s="291"/>
      <c r="E29" s="290"/>
      <c r="F29" s="292"/>
      <c r="G29" s="223">
        <f t="shared" si="0"/>
        <v>0</v>
      </c>
      <c r="H29" s="178"/>
    </row>
    <row r="30" spans="1:8">
      <c r="A30" s="293"/>
      <c r="B30" s="294" t="s">
        <v>731</v>
      </c>
      <c r="C30" s="290"/>
      <c r="D30" s="291"/>
      <c r="E30" s="290"/>
      <c r="F30" s="292"/>
      <c r="G30" s="223">
        <f t="shared" si="0"/>
        <v>0</v>
      </c>
      <c r="H30" s="178"/>
    </row>
    <row r="31" spans="1:8">
      <c r="A31" s="293"/>
      <c r="B31" s="294" t="s">
        <v>5139</v>
      </c>
      <c r="C31" s="290"/>
      <c r="D31" s="291"/>
      <c r="E31" s="290"/>
      <c r="F31" s="292"/>
      <c r="G31" s="223">
        <f t="shared" si="0"/>
        <v>0</v>
      </c>
      <c r="H31" s="178"/>
    </row>
    <row r="32" spans="1:8">
      <c r="A32" s="293"/>
      <c r="B32" s="294" t="s">
        <v>2255</v>
      </c>
      <c r="C32" s="290"/>
      <c r="D32" s="291"/>
      <c r="E32" s="290"/>
      <c r="F32" s="292"/>
      <c r="G32" s="223">
        <f t="shared" si="0"/>
        <v>0</v>
      </c>
      <c r="H32" s="178"/>
    </row>
    <row r="33" spans="1:256">
      <c r="A33" s="293"/>
      <c r="B33" s="294" t="s">
        <v>3902</v>
      </c>
      <c r="C33" s="295">
        <v>75</v>
      </c>
      <c r="D33" s="296">
        <v>2.5</v>
      </c>
      <c r="E33" s="290">
        <f>C33*D33</f>
        <v>187.5</v>
      </c>
      <c r="F33" s="297">
        <v>1</v>
      </c>
      <c r="G33" s="223">
        <f t="shared" si="0"/>
        <v>0</v>
      </c>
      <c r="H33" s="178"/>
    </row>
    <row r="34" spans="1:256">
      <c r="A34" s="293"/>
      <c r="B34" s="294" t="s">
        <v>5215</v>
      </c>
      <c r="C34" s="290">
        <v>20</v>
      </c>
      <c r="D34" s="291">
        <v>1</v>
      </c>
      <c r="E34" s="290">
        <f>C34*D34</f>
        <v>20</v>
      </c>
      <c r="F34" s="292"/>
      <c r="G34" s="223">
        <f t="shared" si="0"/>
        <v>20</v>
      </c>
      <c r="H34" s="13"/>
    </row>
    <row r="35" spans="1:256">
      <c r="A35" s="293"/>
      <c r="B35" s="556" t="s">
        <v>1001</v>
      </c>
      <c r="C35" s="290">
        <v>300</v>
      </c>
      <c r="D35" s="296" t="s">
        <v>1393</v>
      </c>
      <c r="E35" s="290">
        <v>300</v>
      </c>
      <c r="F35" s="297"/>
      <c r="G35" s="223">
        <f t="shared" si="0"/>
        <v>300</v>
      </c>
      <c r="H35" s="13"/>
    </row>
    <row r="36" spans="1:256">
      <c r="A36" s="293"/>
      <c r="B36" s="294" t="s">
        <v>2174</v>
      </c>
      <c r="C36" s="290">
        <v>40</v>
      </c>
      <c r="D36" s="291">
        <v>4.5</v>
      </c>
      <c r="E36" s="290">
        <f>C36*D36</f>
        <v>180</v>
      </c>
      <c r="F36" s="297"/>
      <c r="G36" s="223">
        <f t="shared" si="0"/>
        <v>180</v>
      </c>
      <c r="H36" s="13"/>
    </row>
    <row r="37" spans="1:256" ht="16" thickBot="1">
      <c r="A37" s="293"/>
      <c r="B37" s="299"/>
      <c r="C37" s="300"/>
      <c r="D37" s="301"/>
      <c r="E37" s="300"/>
      <c r="F37" s="302"/>
      <c r="G37" s="230">
        <f t="shared" si="0"/>
        <v>0</v>
      </c>
      <c r="H37" s="13"/>
    </row>
    <row r="38" spans="1:256" s="308" customFormat="1" ht="16" customHeight="1">
      <c r="A38" s="303"/>
      <c r="B38" s="12" t="s">
        <v>445</v>
      </c>
      <c r="C38" s="304"/>
      <c r="D38" s="304"/>
      <c r="E38" s="226">
        <f>SUM(E24:E37)</f>
        <v>1992.5</v>
      </c>
      <c r="F38" s="226"/>
      <c r="G38" s="226">
        <f>SUM(G24:G37)</f>
        <v>710</v>
      </c>
      <c r="H38" s="307"/>
    </row>
    <row r="40" spans="1:256">
      <c r="C40" s="309" t="s">
        <v>1637</v>
      </c>
      <c r="D40" s="310">
        <f>G38/2</f>
        <v>355</v>
      </c>
      <c r="E40" s="310"/>
      <c r="F40" s="311"/>
    </row>
    <row r="42" spans="1:256">
      <c r="C42" s="1" t="s">
        <v>1494</v>
      </c>
      <c r="D42" s="1"/>
      <c r="E42" s="1"/>
      <c r="F42" s="312"/>
      <c r="G42" s="1"/>
      <c r="H42" s="1"/>
      <c r="I42" s="1"/>
    </row>
    <row r="43" spans="1:256">
      <c r="C43" s="1" t="s">
        <v>1221</v>
      </c>
      <c r="D43" s="1"/>
      <c r="E43" s="1"/>
      <c r="F43" s="312"/>
      <c r="G43" s="1"/>
      <c r="H43" s="1"/>
      <c r="I43" s="1"/>
    </row>
    <row r="44" spans="1:256">
      <c r="C44" s="696" t="s">
        <v>2089</v>
      </c>
      <c r="D44" s="696"/>
      <c r="E44" s="696"/>
      <c r="F44" s="697"/>
      <c r="G44" s="696"/>
      <c r="H44" s="696"/>
      <c r="I44" s="315"/>
      <c r="J44" s="948"/>
      <c r="K44" s="948"/>
      <c r="L44" s="948"/>
      <c r="M44" s="948"/>
      <c r="N44" s="948"/>
      <c r="O44" s="948"/>
      <c r="P44" s="948"/>
      <c r="Q44" s="948"/>
      <c r="R44" s="948"/>
      <c r="S44" s="948"/>
      <c r="T44" s="948"/>
      <c r="U44" s="948"/>
      <c r="V44" s="948" t="s">
        <v>1494</v>
      </c>
      <c r="W44" s="948"/>
      <c r="X44" s="948"/>
      <c r="Y44" s="948"/>
      <c r="Z44" s="948"/>
      <c r="AA44" s="948"/>
      <c r="AB44" s="948" t="s">
        <v>1494</v>
      </c>
      <c r="AC44" s="948"/>
      <c r="AD44" s="948"/>
      <c r="AE44" s="948"/>
      <c r="AF44" s="948"/>
      <c r="AG44" s="948"/>
      <c r="AH44" s="948" t="s">
        <v>1494</v>
      </c>
      <c r="AI44" s="948"/>
      <c r="AJ44" s="948"/>
      <c r="AK44" s="948"/>
      <c r="AL44" s="948"/>
      <c r="AM44" s="948"/>
      <c r="AN44" s="948" t="s">
        <v>1494</v>
      </c>
      <c r="AO44" s="948"/>
      <c r="AP44" s="948"/>
      <c r="AQ44" s="948"/>
      <c r="AR44" s="948"/>
      <c r="AS44" s="948"/>
      <c r="AT44" s="948" t="s">
        <v>1494</v>
      </c>
      <c r="AU44" s="948"/>
      <c r="AV44" s="948"/>
      <c r="AW44" s="948"/>
      <c r="AX44" s="948"/>
      <c r="AY44" s="948"/>
      <c r="AZ44" s="948" t="s">
        <v>1494</v>
      </c>
      <c r="BA44" s="948"/>
      <c r="BB44" s="948"/>
      <c r="BC44" s="948"/>
      <c r="BD44" s="948"/>
      <c r="BE44" s="948"/>
      <c r="BF44" s="948" t="s">
        <v>1494</v>
      </c>
      <c r="BG44" s="948"/>
      <c r="BH44" s="948"/>
      <c r="BI44" s="948"/>
      <c r="BJ44" s="948"/>
      <c r="BK44" s="948"/>
      <c r="BL44" s="948" t="s">
        <v>1494</v>
      </c>
      <c r="BM44" s="948"/>
      <c r="BN44" s="948"/>
      <c r="BO44" s="948"/>
      <c r="BP44" s="948"/>
      <c r="BQ44" s="948"/>
      <c r="BR44" s="948" t="s">
        <v>1494</v>
      </c>
      <c r="BS44" s="948"/>
      <c r="BT44" s="948"/>
      <c r="BU44" s="948"/>
      <c r="BV44" s="948"/>
      <c r="BW44" s="948"/>
      <c r="BX44" s="948" t="s">
        <v>1494</v>
      </c>
      <c r="BY44" s="948"/>
      <c r="BZ44" s="948"/>
      <c r="CA44" s="948"/>
      <c r="CB44" s="948"/>
      <c r="CC44" s="948"/>
      <c r="CD44" s="948" t="s">
        <v>1494</v>
      </c>
      <c r="CE44" s="948"/>
      <c r="CF44" s="948"/>
      <c r="CG44" s="948"/>
      <c r="CH44" s="948"/>
      <c r="CI44" s="948"/>
      <c r="CJ44" s="948" t="s">
        <v>1494</v>
      </c>
      <c r="CK44" s="948"/>
      <c r="CL44" s="948"/>
      <c r="CM44" s="948"/>
      <c r="CN44" s="948"/>
      <c r="CO44" s="948"/>
      <c r="CP44" s="948" t="s">
        <v>1494</v>
      </c>
      <c r="CQ44" s="948"/>
      <c r="CR44" s="948"/>
      <c r="CS44" s="948"/>
      <c r="CT44" s="948"/>
      <c r="CU44" s="948"/>
      <c r="CV44" s="948" t="s">
        <v>1494</v>
      </c>
      <c r="CW44" s="948"/>
      <c r="CX44" s="948"/>
      <c r="CY44" s="948"/>
      <c r="CZ44" s="948"/>
      <c r="DA44" s="948"/>
      <c r="DB44" s="948" t="s">
        <v>1494</v>
      </c>
      <c r="DC44" s="948"/>
      <c r="DD44" s="948"/>
      <c r="DE44" s="948"/>
      <c r="DF44" s="948"/>
      <c r="DG44" s="948"/>
      <c r="DH44" s="948" t="s">
        <v>1494</v>
      </c>
      <c r="DI44" s="948"/>
      <c r="DJ44" s="948"/>
      <c r="DK44" s="948"/>
      <c r="DL44" s="948"/>
      <c r="DM44" s="948"/>
      <c r="DN44" s="948" t="s">
        <v>1494</v>
      </c>
      <c r="DO44" s="948"/>
      <c r="DP44" s="948"/>
      <c r="DQ44" s="948"/>
      <c r="DR44" s="948"/>
      <c r="DS44" s="948"/>
      <c r="DT44" s="948" t="s">
        <v>1494</v>
      </c>
      <c r="DU44" s="948"/>
      <c r="DV44" s="948"/>
      <c r="DW44" s="948"/>
      <c r="DX44" s="948"/>
      <c r="DY44" s="948"/>
      <c r="DZ44" s="948" t="s">
        <v>1494</v>
      </c>
      <c r="EA44" s="948"/>
      <c r="EB44" s="948"/>
      <c r="EC44" s="948"/>
      <c r="ED44" s="948"/>
      <c r="EE44" s="948"/>
      <c r="EF44" s="948" t="s">
        <v>1494</v>
      </c>
      <c r="EG44" s="948"/>
      <c r="EH44" s="948"/>
      <c r="EI44" s="948"/>
      <c r="EJ44" s="948"/>
      <c r="EK44" s="948"/>
      <c r="EL44" s="948" t="s">
        <v>1495</v>
      </c>
      <c r="EM44" s="948"/>
      <c r="EN44" s="948"/>
      <c r="EO44" s="948"/>
      <c r="EP44" s="948"/>
      <c r="EQ44" s="948"/>
      <c r="ER44" s="948" t="s">
        <v>1495</v>
      </c>
      <c r="ES44" s="948"/>
      <c r="ET44" s="948"/>
      <c r="EU44" s="948"/>
      <c r="EV44" s="948"/>
      <c r="EW44" s="948"/>
      <c r="EX44" s="948" t="s">
        <v>1495</v>
      </c>
      <c r="EY44" s="948"/>
      <c r="EZ44" s="948"/>
      <c r="FA44" s="948"/>
      <c r="FB44" s="948"/>
      <c r="FC44" s="948"/>
      <c r="FD44" s="948" t="s">
        <v>1495</v>
      </c>
      <c r="FE44" s="948"/>
      <c r="FF44" s="948"/>
      <c r="FG44" s="948"/>
      <c r="FH44" s="948"/>
      <c r="FI44" s="948"/>
      <c r="FJ44" s="948" t="s">
        <v>1495</v>
      </c>
      <c r="FK44" s="948"/>
      <c r="FL44" s="948"/>
      <c r="FM44" s="948"/>
      <c r="FN44" s="948"/>
      <c r="FO44" s="948"/>
      <c r="FP44" s="948" t="s">
        <v>1495</v>
      </c>
      <c r="FQ44" s="948"/>
      <c r="FR44" s="948"/>
      <c r="FS44" s="948"/>
      <c r="FT44" s="948"/>
      <c r="FU44" s="948"/>
      <c r="FV44" s="948" t="s">
        <v>1496</v>
      </c>
      <c r="FW44" s="948"/>
      <c r="FX44" s="948"/>
      <c r="FY44" s="948"/>
      <c r="FZ44" s="948"/>
      <c r="GA44" s="948"/>
      <c r="GB44" s="948" t="s">
        <v>1496</v>
      </c>
      <c r="GC44" s="948"/>
      <c r="GD44" s="948"/>
      <c r="GE44" s="948"/>
      <c r="GF44" s="948"/>
      <c r="GG44" s="948"/>
      <c r="GH44" s="948" t="s">
        <v>1496</v>
      </c>
      <c r="GI44" s="948"/>
      <c r="GJ44" s="948"/>
      <c r="GK44" s="948"/>
      <c r="GL44" s="948"/>
      <c r="GM44" s="948"/>
      <c r="GN44" s="948" t="s">
        <v>1496</v>
      </c>
      <c r="GO44" s="948"/>
      <c r="GP44" s="948"/>
      <c r="GQ44" s="948"/>
      <c r="GR44" s="948"/>
      <c r="GS44" s="948"/>
      <c r="GT44" s="948" t="s">
        <v>1496</v>
      </c>
      <c r="GU44" s="948"/>
      <c r="GV44" s="948"/>
      <c r="GW44" s="948"/>
      <c r="GX44" s="948"/>
      <c r="GY44" s="948"/>
      <c r="GZ44" s="948" t="s">
        <v>1496</v>
      </c>
      <c r="HA44" s="948"/>
      <c r="HB44" s="948"/>
      <c r="HC44" s="948"/>
      <c r="HD44" s="948"/>
      <c r="HE44" s="948"/>
      <c r="HF44" s="948" t="s">
        <v>1726</v>
      </c>
      <c r="HG44" s="948"/>
      <c r="HH44" s="948"/>
      <c r="HI44" s="948"/>
      <c r="HJ44" s="948"/>
      <c r="HK44" s="948"/>
      <c r="HL44" s="948" t="s">
        <v>1726</v>
      </c>
      <c r="HM44" s="948"/>
      <c r="HN44" s="948"/>
      <c r="HO44" s="948"/>
      <c r="HP44" s="948"/>
      <c r="HQ44" s="948"/>
      <c r="HR44" s="948" t="s">
        <v>1726</v>
      </c>
      <c r="HS44" s="948"/>
      <c r="HT44" s="948"/>
      <c r="HU44" s="948"/>
      <c r="HV44" s="948"/>
      <c r="HW44" s="948"/>
      <c r="HX44" s="948" t="s">
        <v>1726</v>
      </c>
      <c r="HY44" s="948"/>
      <c r="HZ44" s="948"/>
      <c r="IA44" s="948"/>
      <c r="IB44" s="948"/>
      <c r="IC44" s="948"/>
      <c r="ID44" s="948" t="s">
        <v>1494</v>
      </c>
      <c r="IE44" s="948"/>
      <c r="IF44" s="948"/>
      <c r="IG44" s="948"/>
      <c r="IH44" s="948"/>
      <c r="II44" s="948"/>
      <c r="IJ44" s="948" t="s">
        <v>1494</v>
      </c>
      <c r="IK44" s="948"/>
      <c r="IL44" s="948"/>
      <c r="IM44" s="948"/>
      <c r="IN44" s="948"/>
      <c r="IO44" s="948"/>
      <c r="IP44" s="948" t="s">
        <v>1494</v>
      </c>
      <c r="IQ44" s="948"/>
      <c r="IR44" s="948"/>
      <c r="IS44" s="948"/>
    </row>
    <row r="45" spans="1:256">
      <c r="C45" s="1" t="s">
        <v>4321</v>
      </c>
      <c r="D45" s="1"/>
      <c r="E45" s="1"/>
      <c r="F45" s="312"/>
      <c r="G45" s="1"/>
      <c r="H45" s="1"/>
      <c r="I45" s="1"/>
      <c r="J45" s="948"/>
      <c r="K45" s="948"/>
      <c r="L45" s="948"/>
      <c r="M45" s="948"/>
      <c r="N45" s="948"/>
      <c r="O45" s="948"/>
      <c r="P45" s="948"/>
      <c r="Q45" s="948"/>
      <c r="R45" s="948"/>
      <c r="S45" s="948"/>
      <c r="T45" s="948"/>
      <c r="U45" s="948"/>
      <c r="V45" s="948" t="s">
        <v>1423</v>
      </c>
      <c r="W45" s="948"/>
      <c r="X45" s="948"/>
      <c r="Y45" s="948"/>
      <c r="Z45" s="948"/>
      <c r="AA45" s="948"/>
      <c r="AB45" s="948" t="s">
        <v>1423</v>
      </c>
      <c r="AC45" s="948"/>
      <c r="AD45" s="948"/>
      <c r="AE45" s="948"/>
      <c r="AF45" s="948"/>
      <c r="AG45" s="948"/>
      <c r="AH45" s="948" t="s">
        <v>1423</v>
      </c>
      <c r="AI45" s="948"/>
      <c r="AJ45" s="948"/>
      <c r="AK45" s="948"/>
      <c r="AL45" s="948"/>
      <c r="AM45" s="948"/>
      <c r="AN45" s="948" t="s">
        <v>1423</v>
      </c>
      <c r="AO45" s="948"/>
      <c r="AP45" s="948"/>
      <c r="AQ45" s="948"/>
      <c r="AR45" s="948"/>
      <c r="AS45" s="948"/>
      <c r="AT45" s="948" t="s">
        <v>1423</v>
      </c>
      <c r="AU45" s="948"/>
      <c r="AV45" s="948"/>
      <c r="AW45" s="948"/>
      <c r="AX45" s="948"/>
      <c r="AY45" s="948"/>
      <c r="AZ45" s="948" t="s">
        <v>1423</v>
      </c>
      <c r="BA45" s="948"/>
      <c r="BB45" s="948"/>
      <c r="BC45" s="948"/>
      <c r="BD45" s="948"/>
      <c r="BE45" s="948"/>
      <c r="BF45" s="948" t="s">
        <v>1423</v>
      </c>
      <c r="BG45" s="948"/>
      <c r="BH45" s="948"/>
      <c r="BI45" s="948"/>
      <c r="BJ45" s="948"/>
      <c r="BK45" s="948"/>
      <c r="BL45" s="948" t="s">
        <v>1423</v>
      </c>
      <c r="BM45" s="948"/>
      <c r="BN45" s="948"/>
      <c r="BO45" s="948"/>
      <c r="BP45" s="948"/>
      <c r="BQ45" s="948"/>
      <c r="BR45" s="948" t="s">
        <v>1423</v>
      </c>
      <c r="BS45" s="948"/>
      <c r="BT45" s="948"/>
      <c r="BU45" s="948"/>
      <c r="BV45" s="948"/>
      <c r="BW45" s="948"/>
      <c r="BX45" s="948" t="s">
        <v>1423</v>
      </c>
      <c r="BY45" s="948"/>
      <c r="BZ45" s="948"/>
      <c r="CA45" s="948"/>
      <c r="CB45" s="948"/>
      <c r="CC45" s="948"/>
      <c r="CD45" s="948" t="s">
        <v>1423</v>
      </c>
      <c r="CE45" s="948"/>
      <c r="CF45" s="948"/>
      <c r="CG45" s="948"/>
      <c r="CH45" s="948"/>
      <c r="CI45" s="948"/>
      <c r="CJ45" s="948" t="s">
        <v>1423</v>
      </c>
      <c r="CK45" s="948"/>
      <c r="CL45" s="948"/>
      <c r="CM45" s="948"/>
      <c r="CN45" s="948"/>
      <c r="CO45" s="948"/>
      <c r="CP45" s="948" t="s">
        <v>1423</v>
      </c>
      <c r="CQ45" s="948"/>
      <c r="CR45" s="948"/>
      <c r="CS45" s="948"/>
      <c r="CT45" s="948"/>
      <c r="CU45" s="948"/>
      <c r="CV45" s="948" t="s">
        <v>1423</v>
      </c>
      <c r="CW45" s="948"/>
      <c r="CX45" s="948"/>
      <c r="CY45" s="948"/>
      <c r="CZ45" s="948"/>
      <c r="DA45" s="948"/>
      <c r="DB45" s="948" t="s">
        <v>1423</v>
      </c>
      <c r="DC45" s="948"/>
      <c r="DD45" s="948"/>
      <c r="DE45" s="948"/>
      <c r="DF45" s="948"/>
      <c r="DG45" s="948"/>
      <c r="DH45" s="948" t="s">
        <v>1423</v>
      </c>
      <c r="DI45" s="948"/>
      <c r="DJ45" s="948"/>
      <c r="DK45" s="948"/>
      <c r="DL45" s="948"/>
      <c r="DM45" s="948"/>
      <c r="DN45" s="948" t="s">
        <v>1423</v>
      </c>
      <c r="DO45" s="948"/>
      <c r="DP45" s="948"/>
      <c r="DQ45" s="948"/>
      <c r="DR45" s="948"/>
      <c r="DS45" s="948"/>
      <c r="DT45" s="948" t="s">
        <v>1423</v>
      </c>
      <c r="DU45" s="948"/>
      <c r="DV45" s="948"/>
      <c r="DW45" s="948"/>
      <c r="DX45" s="948"/>
      <c r="DY45" s="948"/>
      <c r="DZ45" s="948" t="s">
        <v>1423</v>
      </c>
      <c r="EA45" s="948"/>
      <c r="EB45" s="948"/>
      <c r="EC45" s="948"/>
      <c r="ED45" s="948"/>
      <c r="EE45" s="948"/>
      <c r="EF45" s="948" t="s">
        <v>1423</v>
      </c>
      <c r="EG45" s="948"/>
      <c r="EH45" s="948"/>
      <c r="EI45" s="948"/>
      <c r="EJ45" s="948"/>
      <c r="EK45" s="948"/>
      <c r="EL45" s="948" t="s">
        <v>1423</v>
      </c>
      <c r="EM45" s="948"/>
      <c r="EN45" s="948"/>
      <c r="EO45" s="948"/>
      <c r="EP45" s="948"/>
      <c r="EQ45" s="948"/>
      <c r="ER45" s="948" t="s">
        <v>1423</v>
      </c>
      <c r="ES45" s="948"/>
      <c r="ET45" s="948"/>
      <c r="EU45" s="948"/>
      <c r="EV45" s="948"/>
      <c r="EW45" s="948"/>
      <c r="EX45" s="948" t="s">
        <v>1423</v>
      </c>
      <c r="EY45" s="948"/>
      <c r="EZ45" s="948"/>
      <c r="FA45" s="948"/>
      <c r="FB45" s="948"/>
      <c r="FC45" s="948"/>
      <c r="FD45" s="948" t="s">
        <v>1423</v>
      </c>
      <c r="FE45" s="948"/>
      <c r="FF45" s="948"/>
      <c r="FG45" s="948"/>
      <c r="FH45" s="948"/>
      <c r="FI45" s="948"/>
      <c r="FJ45" s="948" t="s">
        <v>1423</v>
      </c>
      <c r="FK45" s="948"/>
      <c r="FL45" s="948"/>
      <c r="FM45" s="948"/>
      <c r="FN45" s="948"/>
      <c r="FO45" s="948"/>
      <c r="FP45" s="948" t="s">
        <v>1423</v>
      </c>
      <c r="FQ45" s="948"/>
      <c r="FR45" s="948"/>
      <c r="FS45" s="948"/>
      <c r="FT45" s="948"/>
      <c r="FU45" s="948"/>
      <c r="FV45" s="948" t="s">
        <v>1423</v>
      </c>
      <c r="FW45" s="948"/>
      <c r="FX45" s="948"/>
      <c r="FY45" s="948"/>
      <c r="FZ45" s="948"/>
      <c r="GA45" s="948"/>
      <c r="GB45" s="948" t="s">
        <v>1423</v>
      </c>
      <c r="GC45" s="948"/>
      <c r="GD45" s="948"/>
      <c r="GE45" s="948"/>
      <c r="GF45" s="948"/>
      <c r="GG45" s="948"/>
      <c r="GH45" s="948" t="s">
        <v>1423</v>
      </c>
      <c r="GI45" s="948"/>
      <c r="GJ45" s="948"/>
      <c r="GK45" s="948"/>
      <c r="GL45" s="948"/>
      <c r="GM45" s="948"/>
      <c r="GN45" s="948" t="s">
        <v>1423</v>
      </c>
      <c r="GO45" s="948"/>
      <c r="GP45" s="948"/>
      <c r="GQ45" s="948"/>
      <c r="GR45" s="948"/>
      <c r="GS45" s="948"/>
      <c r="GT45" s="948" t="s">
        <v>1423</v>
      </c>
      <c r="GU45" s="948"/>
      <c r="GV45" s="948"/>
      <c r="GW45" s="948"/>
      <c r="GX45" s="948"/>
      <c r="GY45" s="948"/>
      <c r="GZ45" s="948" t="s">
        <v>1423</v>
      </c>
      <c r="HA45" s="948"/>
      <c r="HB45" s="948"/>
      <c r="HC45" s="948"/>
      <c r="HD45" s="948"/>
      <c r="HE45" s="948"/>
      <c r="HF45" s="948" t="s">
        <v>1423</v>
      </c>
      <c r="HG45" s="948"/>
      <c r="HH45" s="948"/>
      <c r="HI45" s="948"/>
      <c r="HJ45" s="948"/>
      <c r="HK45" s="948"/>
      <c r="HL45" s="948" t="s">
        <v>1423</v>
      </c>
      <c r="HM45" s="948"/>
      <c r="HN45" s="948"/>
      <c r="HO45" s="948"/>
      <c r="HP45" s="948"/>
      <c r="HQ45" s="948"/>
      <c r="HR45" s="948" t="s">
        <v>1423</v>
      </c>
      <c r="HS45" s="948"/>
      <c r="HT45" s="948"/>
      <c r="HU45" s="948"/>
      <c r="HV45" s="948"/>
      <c r="HW45" s="948"/>
      <c r="HX45" s="948" t="s">
        <v>1423</v>
      </c>
      <c r="HY45" s="948"/>
      <c r="HZ45" s="948"/>
      <c r="IA45" s="948"/>
      <c r="IB45" s="948"/>
      <c r="IC45" s="948"/>
      <c r="ID45" s="948" t="s">
        <v>1423</v>
      </c>
      <c r="IE45" s="948"/>
      <c r="IF45" s="948"/>
      <c r="IG45" s="948"/>
      <c r="IH45" s="948"/>
      <c r="II45" s="948"/>
      <c r="IJ45" s="948" t="s">
        <v>1423</v>
      </c>
      <c r="IK45" s="948"/>
      <c r="IL45" s="948"/>
      <c r="IM45" s="948"/>
      <c r="IN45" s="948"/>
      <c r="IO45" s="948"/>
      <c r="IP45" s="948" t="s">
        <v>1423</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4321</v>
      </c>
      <c r="W46" s="948"/>
      <c r="X46" s="948"/>
      <c r="Y46" s="948"/>
      <c r="Z46" s="948"/>
      <c r="AA46" s="948"/>
      <c r="AB46" s="948" t="s">
        <v>4321</v>
      </c>
      <c r="AC46" s="948"/>
      <c r="AD46" s="948"/>
      <c r="AE46" s="948"/>
      <c r="AF46" s="948"/>
      <c r="AG46" s="948"/>
      <c r="AH46" s="948" t="s">
        <v>4321</v>
      </c>
      <c r="AI46" s="948"/>
      <c r="AJ46" s="948"/>
      <c r="AK46" s="948"/>
      <c r="AL46" s="948"/>
      <c r="AM46" s="948"/>
      <c r="AN46" s="948" t="s">
        <v>4321</v>
      </c>
      <c r="AO46" s="948"/>
      <c r="AP46" s="948"/>
      <c r="AQ46" s="948"/>
      <c r="AR46" s="948"/>
      <c r="AS46" s="948"/>
      <c r="AT46" s="948" t="s">
        <v>4321</v>
      </c>
      <c r="AU46" s="948"/>
      <c r="AV46" s="948"/>
      <c r="AW46" s="948"/>
      <c r="AX46" s="948"/>
      <c r="AY46" s="948"/>
      <c r="AZ46" s="948" t="s">
        <v>4321</v>
      </c>
      <c r="BA46" s="948"/>
      <c r="BB46" s="948"/>
      <c r="BC46" s="948"/>
      <c r="BD46" s="948"/>
      <c r="BE46" s="948"/>
      <c r="BF46" s="948" t="s">
        <v>4321</v>
      </c>
      <c r="BG46" s="948"/>
      <c r="BH46" s="948"/>
      <c r="BI46" s="948"/>
      <c r="BJ46" s="948"/>
      <c r="BK46" s="948"/>
      <c r="BL46" s="948" t="s">
        <v>4321</v>
      </c>
      <c r="BM46" s="948"/>
      <c r="BN46" s="948"/>
      <c r="BO46" s="948"/>
      <c r="BP46" s="948"/>
      <c r="BQ46" s="948"/>
      <c r="BR46" s="948" t="s">
        <v>4321</v>
      </c>
      <c r="BS46" s="948"/>
      <c r="BT46" s="948"/>
      <c r="BU46" s="948"/>
      <c r="BV46" s="948"/>
      <c r="BW46" s="948"/>
      <c r="BX46" s="948" t="s">
        <v>4321</v>
      </c>
      <c r="BY46" s="948"/>
      <c r="BZ46" s="948"/>
      <c r="CA46" s="948"/>
      <c r="CB46" s="948"/>
      <c r="CC46" s="948"/>
      <c r="CD46" s="948" t="s">
        <v>4321</v>
      </c>
      <c r="CE46" s="948"/>
      <c r="CF46" s="948"/>
      <c r="CG46" s="948"/>
      <c r="CH46" s="948"/>
      <c r="CI46" s="948"/>
      <c r="CJ46" s="948" t="s">
        <v>4321</v>
      </c>
      <c r="CK46" s="948"/>
      <c r="CL46" s="948"/>
      <c r="CM46" s="948"/>
      <c r="CN46" s="948"/>
      <c r="CO46" s="948"/>
      <c r="CP46" s="948" t="s">
        <v>4321</v>
      </c>
      <c r="CQ46" s="948"/>
      <c r="CR46" s="948"/>
      <c r="CS46" s="948"/>
      <c r="CT46" s="948"/>
      <c r="CU46" s="948"/>
      <c r="CV46" s="948" t="s">
        <v>4321</v>
      </c>
      <c r="CW46" s="948"/>
      <c r="CX46" s="948"/>
      <c r="CY46" s="948"/>
      <c r="CZ46" s="948"/>
      <c r="DA46" s="948"/>
      <c r="DB46" s="948" t="s">
        <v>4321</v>
      </c>
      <c r="DC46" s="948"/>
      <c r="DD46" s="948"/>
      <c r="DE46" s="948"/>
      <c r="DF46" s="948"/>
      <c r="DG46" s="948"/>
      <c r="DH46" s="948" t="s">
        <v>4321</v>
      </c>
      <c r="DI46" s="948"/>
      <c r="DJ46" s="948"/>
      <c r="DK46" s="948"/>
      <c r="DL46" s="948"/>
      <c r="DM46" s="948"/>
      <c r="DN46" s="948" t="s">
        <v>4321</v>
      </c>
      <c r="DO46" s="948"/>
      <c r="DP46" s="948"/>
      <c r="DQ46" s="948"/>
      <c r="DR46" s="948"/>
      <c r="DS46" s="948"/>
      <c r="DT46" s="948" t="s">
        <v>4321</v>
      </c>
      <c r="DU46" s="948"/>
      <c r="DV46" s="948"/>
      <c r="DW46" s="948"/>
      <c r="DX46" s="948"/>
      <c r="DY46" s="948"/>
      <c r="DZ46" s="948" t="s">
        <v>4321</v>
      </c>
      <c r="EA46" s="948"/>
      <c r="EB46" s="948"/>
      <c r="EC46" s="948"/>
      <c r="ED46" s="948"/>
      <c r="EE46" s="948"/>
      <c r="EF46" s="948" t="s">
        <v>4321</v>
      </c>
      <c r="EG46" s="948"/>
      <c r="EH46" s="948"/>
      <c r="EI46" s="948"/>
      <c r="EJ46" s="948"/>
      <c r="EK46" s="948"/>
      <c r="EL46" s="948" t="s">
        <v>4321</v>
      </c>
      <c r="EM46" s="948"/>
      <c r="EN46" s="948"/>
      <c r="EO46" s="948"/>
      <c r="EP46" s="948"/>
      <c r="EQ46" s="948"/>
      <c r="ER46" s="948" t="s">
        <v>4321</v>
      </c>
      <c r="ES46" s="948"/>
      <c r="ET46" s="948"/>
      <c r="EU46" s="948"/>
      <c r="EV46" s="948"/>
      <c r="EW46" s="948"/>
      <c r="EX46" s="948" t="s">
        <v>4321</v>
      </c>
      <c r="EY46" s="948"/>
      <c r="EZ46" s="948"/>
      <c r="FA46" s="948"/>
      <c r="FB46" s="948"/>
      <c r="FC46" s="948"/>
      <c r="FD46" s="948" t="s">
        <v>4321</v>
      </c>
      <c r="FE46" s="948"/>
      <c r="FF46" s="948"/>
      <c r="FG46" s="948"/>
      <c r="FH46" s="948"/>
      <c r="FI46" s="948"/>
      <c r="FJ46" s="948" t="s">
        <v>4321</v>
      </c>
      <c r="FK46" s="948"/>
      <c r="FL46" s="948"/>
      <c r="FM46" s="948"/>
      <c r="FN46" s="948"/>
      <c r="FO46" s="948"/>
      <c r="FP46" s="948" t="s">
        <v>4321</v>
      </c>
      <c r="FQ46" s="948"/>
      <c r="FR46" s="948"/>
      <c r="FS46" s="948"/>
      <c r="FT46" s="948"/>
      <c r="FU46" s="948"/>
      <c r="FV46" s="948" t="s">
        <v>4321</v>
      </c>
      <c r="FW46" s="948"/>
      <c r="FX46" s="948"/>
      <c r="FY46" s="948"/>
      <c r="FZ46" s="948"/>
      <c r="GA46" s="948"/>
      <c r="GB46" s="948" t="s">
        <v>4321</v>
      </c>
      <c r="GC46" s="948"/>
      <c r="GD46" s="948"/>
      <c r="GE46" s="948"/>
      <c r="GF46" s="948"/>
      <c r="GG46" s="948"/>
      <c r="GH46" s="948" t="s">
        <v>4321</v>
      </c>
      <c r="GI46" s="948"/>
      <c r="GJ46" s="948"/>
      <c r="GK46" s="948"/>
      <c r="GL46" s="948"/>
      <c r="GM46" s="948"/>
      <c r="GN46" s="948" t="s">
        <v>4321</v>
      </c>
      <c r="GO46" s="948"/>
      <c r="GP46" s="948"/>
      <c r="GQ46" s="948"/>
      <c r="GR46" s="948"/>
      <c r="GS46" s="948"/>
      <c r="GT46" s="948" t="s">
        <v>4321</v>
      </c>
      <c r="GU46" s="948"/>
      <c r="GV46" s="948"/>
      <c r="GW46" s="948"/>
      <c r="GX46" s="948"/>
      <c r="GY46" s="948"/>
      <c r="GZ46" s="948" t="s">
        <v>4321</v>
      </c>
      <c r="HA46" s="948"/>
      <c r="HB46" s="948"/>
      <c r="HC46" s="948"/>
      <c r="HD46" s="948"/>
      <c r="HE46" s="948"/>
      <c r="HF46" s="948" t="s">
        <v>4321</v>
      </c>
      <c r="HG46" s="948"/>
      <c r="HH46" s="948"/>
      <c r="HI46" s="948"/>
      <c r="HJ46" s="948"/>
      <c r="HK46" s="948"/>
      <c r="HL46" s="948" t="s">
        <v>4321</v>
      </c>
      <c r="HM46" s="948"/>
      <c r="HN46" s="948"/>
      <c r="HO46" s="948"/>
      <c r="HP46" s="948"/>
      <c r="HQ46" s="948"/>
      <c r="HR46" s="948" t="s">
        <v>4321</v>
      </c>
      <c r="HS46" s="948"/>
      <c r="HT46" s="948"/>
      <c r="HU46" s="948"/>
      <c r="HV46" s="948"/>
      <c r="HW46" s="948"/>
      <c r="HX46" s="948" t="s">
        <v>4321</v>
      </c>
      <c r="HY46" s="948"/>
      <c r="HZ46" s="948"/>
      <c r="IA46" s="948"/>
      <c r="IB46" s="948"/>
      <c r="IC46" s="948"/>
      <c r="ID46" s="948" t="s">
        <v>4321</v>
      </c>
      <c r="IE46" s="948"/>
      <c r="IF46" s="948"/>
      <c r="IG46" s="948"/>
      <c r="IH46" s="948"/>
      <c r="II46" s="948"/>
      <c r="IJ46" s="948" t="s">
        <v>4321</v>
      </c>
      <c r="IK46" s="948"/>
      <c r="IL46" s="948"/>
      <c r="IM46" s="948"/>
      <c r="IN46" s="948"/>
      <c r="IO46" s="948"/>
      <c r="IP46" s="948" t="s">
        <v>4321</v>
      </c>
      <c r="IQ46" s="948"/>
      <c r="IR46" s="948"/>
      <c r="IS46" s="948"/>
      <c r="IT46" s="948"/>
      <c r="IU46" s="948"/>
      <c r="IV46" s="1" t="s">
        <v>4321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C1:G1"/>
    <mergeCell ref="C19:G19"/>
    <mergeCell ref="J44:O44"/>
    <mergeCell ref="P44:U44"/>
    <mergeCell ref="AB45:AG45"/>
    <mergeCell ref="CJ46:CO46"/>
    <mergeCell ref="CD45:CI45"/>
    <mergeCell ref="CD46:CI46"/>
    <mergeCell ref="BX46:CC46"/>
    <mergeCell ref="BX45:CC45"/>
    <mergeCell ref="CJ45:CO45"/>
    <mergeCell ref="BR45:BW45"/>
    <mergeCell ref="P46:U46"/>
    <mergeCell ref="J45:O45"/>
    <mergeCell ref="P45:U45"/>
    <mergeCell ref="AT45:AY45"/>
    <mergeCell ref="AN46:AS46"/>
    <mergeCell ref="AH45:AM45"/>
    <mergeCell ref="AH46:AM46"/>
    <mergeCell ref="AN45:AS45"/>
    <mergeCell ref="V46:AA46"/>
    <mergeCell ref="AB46:AG46"/>
    <mergeCell ref="BL44:BQ44"/>
    <mergeCell ref="AT46:AY46"/>
    <mergeCell ref="AZ45:BE45"/>
    <mergeCell ref="BL46:BQ46"/>
    <mergeCell ref="AZ46:BE46"/>
    <mergeCell ref="V44:AA44"/>
    <mergeCell ref="AB44:AG44"/>
    <mergeCell ref="AH44:AM44"/>
    <mergeCell ref="AN44:AS44"/>
    <mergeCell ref="V45:AA45"/>
    <mergeCell ref="AT44:AY44"/>
    <mergeCell ref="BL45:BQ45"/>
    <mergeCell ref="DB46:DG46"/>
    <mergeCell ref="CP46:CU46"/>
    <mergeCell ref="DB44:DG44"/>
    <mergeCell ref="DB45:DG45"/>
    <mergeCell ref="CD44:CI44"/>
    <mergeCell ref="CP44:CU44"/>
    <mergeCell ref="CV44:DA44"/>
    <mergeCell ref="BR46:BW46"/>
    <mergeCell ref="BX44:CC44"/>
    <mergeCell ref="BR44:BW44"/>
    <mergeCell ref="CJ44:CO44"/>
    <mergeCell ref="AZ44:BE44"/>
    <mergeCell ref="CP45:CU45"/>
    <mergeCell ref="CV46:DA46"/>
    <mergeCell ref="BF45:BK45"/>
    <mergeCell ref="BF46:BK46"/>
    <mergeCell ref="CV45:DA45"/>
    <mergeCell ref="BF44:BK44"/>
    <mergeCell ref="DH44:DM44"/>
    <mergeCell ref="EX45:FC45"/>
    <mergeCell ref="DT44:DY44"/>
    <mergeCell ref="DZ44:EE44"/>
    <mergeCell ref="EF44:EK44"/>
    <mergeCell ref="DT45:DY45"/>
    <mergeCell ref="DN44:DS44"/>
    <mergeCell ref="DH46:DM46"/>
    <mergeCell ref="DN45:DS45"/>
    <mergeCell ref="DN46:DS46"/>
    <mergeCell ref="DH45:DM45"/>
    <mergeCell ref="DZ46:EE46"/>
    <mergeCell ref="EL45:EQ45"/>
    <mergeCell ref="EF45:EK45"/>
    <mergeCell ref="EF46:EK46"/>
    <mergeCell ref="EL46:EQ46"/>
    <mergeCell ref="DZ45:EE45"/>
    <mergeCell ref="FJ46:FO46"/>
    <mergeCell ref="FP46:FU46"/>
    <mergeCell ref="DT46:DY46"/>
    <mergeCell ref="EL44:EQ44"/>
    <mergeCell ref="FD44:FI44"/>
    <mergeCell ref="EX46:FC46"/>
    <mergeCell ref="ER45:EW45"/>
    <mergeCell ref="ER46:EW46"/>
    <mergeCell ref="FD46:FI46"/>
    <mergeCell ref="HF46:HK46"/>
    <mergeCell ref="GZ46:HE46"/>
    <mergeCell ref="HF45:HK45"/>
    <mergeCell ref="FJ45:FO45"/>
    <mergeCell ref="FD45:FI45"/>
    <mergeCell ref="ER44:EW44"/>
    <mergeCell ref="EX44:FC44"/>
    <mergeCell ref="GH46:GM46"/>
    <mergeCell ref="GB46:GG46"/>
    <mergeCell ref="FV46:GA46"/>
    <mergeCell ref="HL44:HQ44"/>
    <mergeCell ref="GZ44:HE44"/>
    <mergeCell ref="FP44:FU44"/>
    <mergeCell ref="FJ44:FO44"/>
    <mergeCell ref="GT44:GY44"/>
    <mergeCell ref="GT45:GY45"/>
    <mergeCell ref="GZ45:HE45"/>
    <mergeCell ref="FV45:GA45"/>
    <mergeCell ref="FV44:GA44"/>
    <mergeCell ref="GH45:GM45"/>
    <mergeCell ref="GB44:GG44"/>
    <mergeCell ref="GH44:GM44"/>
    <mergeCell ref="GB45:GG45"/>
    <mergeCell ref="FP45:FU45"/>
    <mergeCell ref="IJ44:IO44"/>
    <mergeCell ref="IJ46:IO46"/>
    <mergeCell ref="ID44:II44"/>
    <mergeCell ref="GN46:GS46"/>
    <mergeCell ref="HF44:HK44"/>
    <mergeCell ref="GN44:GS44"/>
    <mergeCell ref="GT46:GY46"/>
    <mergeCell ref="GN45:GS45"/>
    <mergeCell ref="HL46:HQ46"/>
    <mergeCell ref="IP44:IS44"/>
    <mergeCell ref="HR46:HW46"/>
    <mergeCell ref="HX44:IC44"/>
    <mergeCell ref="IJ45:IO45"/>
    <mergeCell ref="ID45:II45"/>
    <mergeCell ref="HR45:HW45"/>
    <mergeCell ref="HR44:HW44"/>
    <mergeCell ref="HL45:HQ45"/>
    <mergeCell ref="ID46:II46"/>
    <mergeCell ref="HX46:IC46"/>
    <mergeCell ref="HX45:IC45"/>
    <mergeCell ref="IP46:IU46"/>
    <mergeCell ref="IP45:IS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7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2" zoomScale="125" workbookViewId="0">
      <selection activeCell="D34" sqref="D3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392</v>
      </c>
      <c r="G2" s="22"/>
    </row>
    <row r="3" spans="1:8">
      <c r="A3" s="267" t="s">
        <v>549</v>
      </c>
      <c r="G3" s="31">
        <v>40584</v>
      </c>
    </row>
    <row r="4" spans="1:8">
      <c r="A4" s="267" t="s">
        <v>756</v>
      </c>
      <c r="G4" s="24" t="s">
        <v>4673</v>
      </c>
    </row>
    <row r="5" spans="1:8">
      <c r="A5" s="267" t="s">
        <v>1918</v>
      </c>
    </row>
    <row r="6" spans="1:8">
      <c r="C6" s="49" t="s">
        <v>147</v>
      </c>
      <c r="D6" s="173"/>
      <c r="E6" s="173"/>
      <c r="F6" s="248"/>
      <c r="G6" s="46"/>
      <c r="H6" s="199"/>
    </row>
    <row r="7" spans="1:8">
      <c r="C7" s="269" t="s">
        <v>840</v>
      </c>
      <c r="D7" s="174" t="s">
        <v>772</v>
      </c>
      <c r="E7" s="174"/>
      <c r="F7" s="249"/>
      <c r="G7" s="48"/>
      <c r="H7" s="199"/>
    </row>
    <row r="8" spans="1:8">
      <c r="A8" s="267" t="s">
        <v>1347</v>
      </c>
      <c r="C8" s="269" t="s">
        <v>859</v>
      </c>
      <c r="D8" s="174" t="s">
        <v>867</v>
      </c>
      <c r="E8" s="174"/>
      <c r="F8" s="249"/>
      <c r="G8" s="270"/>
      <c r="H8" s="199"/>
    </row>
    <row r="9" spans="1:8">
      <c r="A9" s="267" t="s">
        <v>1587</v>
      </c>
      <c r="C9" s="269" t="s">
        <v>552</v>
      </c>
      <c r="D9" s="174" t="s">
        <v>4844</v>
      </c>
      <c r="E9" s="174"/>
      <c r="F9" s="249"/>
      <c r="G9" s="270"/>
      <c r="H9" s="199"/>
    </row>
    <row r="10" spans="1:8" ht="16" customHeight="1">
      <c r="A10" s="267" t="s">
        <v>3751</v>
      </c>
      <c r="C10" s="272"/>
      <c r="D10" s="174"/>
      <c r="E10" s="174"/>
      <c r="F10" s="249"/>
      <c r="G10" s="270"/>
      <c r="H10" s="199"/>
    </row>
    <row r="11" spans="1:8">
      <c r="A11" s="267" t="s">
        <v>2006</v>
      </c>
      <c r="C11" s="47" t="s">
        <v>1104</v>
      </c>
      <c r="D11" s="199"/>
      <c r="E11" s="199"/>
      <c r="F11" s="273"/>
      <c r="G11" s="270"/>
      <c r="H11" s="199"/>
    </row>
    <row r="12" spans="1:8">
      <c r="A12" s="267" t="s">
        <v>5117</v>
      </c>
      <c r="C12" s="47" t="s">
        <v>2550</v>
      </c>
      <c r="D12" s="174"/>
      <c r="E12" s="174"/>
      <c r="F12" s="249"/>
      <c r="G12" s="270"/>
      <c r="H12" s="199"/>
    </row>
    <row r="13" spans="1:8">
      <c r="A13" s="271"/>
      <c r="C13" s="47" t="s">
        <v>1220</v>
      </c>
      <c r="D13" s="199"/>
      <c r="E13" s="199"/>
      <c r="F13" s="273"/>
      <c r="G13" s="270"/>
      <c r="H13" s="199"/>
    </row>
    <row r="14" spans="1:8">
      <c r="A14" s="274"/>
      <c r="C14" s="47" t="s">
        <v>717</v>
      </c>
      <c r="D14" s="199"/>
      <c r="E14" s="199"/>
      <c r="F14" s="273"/>
      <c r="G14" s="275"/>
      <c r="H14" s="199"/>
    </row>
    <row r="15" spans="1:8">
      <c r="A15" s="274" t="s">
        <v>1230</v>
      </c>
      <c r="C15" s="272" t="s">
        <v>4686</v>
      </c>
      <c r="D15" s="199"/>
      <c r="E15" s="199"/>
      <c r="F15" s="273"/>
      <c r="G15" s="270"/>
      <c r="H15" s="199"/>
    </row>
    <row r="16" spans="1:8">
      <c r="A16" s="538" t="s">
        <v>1063</v>
      </c>
      <c r="B16" s="267"/>
      <c r="C16" s="272"/>
      <c r="D16" s="199"/>
      <c r="E16" s="199"/>
      <c r="F16" s="273"/>
      <c r="G16" s="270"/>
      <c r="H16" s="199"/>
    </row>
    <row r="17" spans="1:8">
      <c r="C17" s="276" t="s">
        <v>1978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1231</v>
      </c>
      <c r="C20" s="274"/>
      <c r="D20" s="274"/>
      <c r="E20" s="274"/>
      <c r="F20" s="280"/>
    </row>
    <row r="21" spans="1:8">
      <c r="A21" s="706"/>
      <c r="C21" s="274"/>
      <c r="D21" s="274"/>
      <c r="E21" s="274"/>
      <c r="F21" s="280"/>
    </row>
    <row r="22" spans="1:8" s="286" customFormat="1" ht="16" customHeight="1">
      <c r="A22" s="282"/>
      <c r="B22" s="18"/>
      <c r="C22" s="8"/>
      <c r="D22" s="8"/>
      <c r="E22" s="8"/>
      <c r="F22" s="283"/>
      <c r="G22" s="284"/>
      <c r="H22" s="285"/>
    </row>
    <row r="23" spans="1:8" ht="29" customHeight="1">
      <c r="A23" s="287" t="s">
        <v>1283</v>
      </c>
      <c r="B23" s="30" t="s">
        <v>2125</v>
      </c>
      <c r="C23" s="30" t="s">
        <v>1291</v>
      </c>
      <c r="D23" s="513" t="s">
        <v>1926</v>
      </c>
      <c r="E23" s="30" t="s">
        <v>1738</v>
      </c>
      <c r="F23" s="253" t="s">
        <v>1739</v>
      </c>
      <c r="G23" s="30" t="s">
        <v>1740</v>
      </c>
      <c r="H23" s="13"/>
    </row>
    <row r="24" spans="1:8">
      <c r="A24" s="288">
        <v>40585</v>
      </c>
      <c r="B24" s="289" t="s">
        <v>2615</v>
      </c>
      <c r="C24" s="290"/>
      <c r="D24" s="291"/>
      <c r="E24" s="290"/>
      <c r="F24" s="233"/>
      <c r="G24" s="223">
        <f t="shared" ref="G24:G39" si="0">E24*(1-F24)</f>
        <v>0</v>
      </c>
      <c r="H24" s="13"/>
    </row>
    <row r="25" spans="1:8">
      <c r="A25" s="23"/>
      <c r="B25" s="289" t="s">
        <v>1513</v>
      </c>
      <c r="C25" s="290"/>
      <c r="D25" s="291"/>
      <c r="E25" s="290"/>
      <c r="F25" s="292"/>
      <c r="G25" s="223">
        <f t="shared" si="0"/>
        <v>0</v>
      </c>
      <c r="H25" s="178"/>
    </row>
    <row r="26" spans="1:8">
      <c r="A26" s="293"/>
      <c r="B26" s="294" t="s">
        <v>2049</v>
      </c>
      <c r="C26" s="290"/>
      <c r="D26" s="291"/>
      <c r="E26" s="290"/>
      <c r="F26" s="292"/>
      <c r="G26" s="223">
        <f t="shared" si="0"/>
        <v>0</v>
      </c>
      <c r="H26" s="178"/>
    </row>
    <row r="27" spans="1:8">
      <c r="A27" s="293"/>
      <c r="B27" s="294" t="s">
        <v>1204</v>
      </c>
      <c r="C27" s="290">
        <v>60</v>
      </c>
      <c r="D27" s="291">
        <v>2</v>
      </c>
      <c r="E27" s="290">
        <v>120</v>
      </c>
      <c r="F27" s="292">
        <v>0.15</v>
      </c>
      <c r="G27" s="223">
        <f t="shared" si="0"/>
        <v>102</v>
      </c>
      <c r="H27" s="178"/>
    </row>
    <row r="28" spans="1:8">
      <c r="A28" s="293"/>
      <c r="B28" s="294" t="s">
        <v>1916</v>
      </c>
      <c r="C28" s="290"/>
      <c r="D28" s="291"/>
      <c r="E28" s="290"/>
      <c r="F28" s="292"/>
      <c r="G28" s="223">
        <f t="shared" si="0"/>
        <v>0</v>
      </c>
      <c r="H28" s="178"/>
    </row>
    <row r="29" spans="1:8">
      <c r="A29" s="293"/>
      <c r="B29" s="294" t="s">
        <v>1273</v>
      </c>
      <c r="C29" s="290"/>
      <c r="D29" s="291"/>
      <c r="E29" s="290"/>
      <c r="F29" s="292"/>
      <c r="G29" s="223">
        <f t="shared" si="0"/>
        <v>0</v>
      </c>
      <c r="H29" s="178"/>
    </row>
    <row r="30" spans="1:8">
      <c r="A30" s="293"/>
      <c r="B30" s="294" t="s">
        <v>855</v>
      </c>
      <c r="C30" s="290"/>
      <c r="D30" s="291"/>
      <c r="E30" s="290"/>
      <c r="F30" s="292"/>
      <c r="G30" s="223">
        <f t="shared" si="0"/>
        <v>0</v>
      </c>
      <c r="H30" s="178"/>
    </row>
    <row r="31" spans="1:8">
      <c r="A31" s="293"/>
      <c r="B31" s="294" t="s">
        <v>865</v>
      </c>
      <c r="C31" s="290"/>
      <c r="D31" s="291"/>
      <c r="E31" s="290"/>
      <c r="F31" s="292"/>
      <c r="G31" s="223">
        <f t="shared" si="0"/>
        <v>0</v>
      </c>
      <c r="H31" s="178"/>
    </row>
    <row r="32" spans="1:8">
      <c r="A32" s="293"/>
      <c r="B32" s="294" t="s">
        <v>1903</v>
      </c>
      <c r="C32" s="290"/>
      <c r="D32" s="291"/>
      <c r="E32" s="290"/>
      <c r="F32" s="292"/>
      <c r="G32" s="223">
        <f t="shared" si="0"/>
        <v>0</v>
      </c>
      <c r="H32" s="178"/>
    </row>
    <row r="33" spans="1:256">
      <c r="A33" s="293"/>
      <c r="B33" s="294" t="s">
        <v>3902</v>
      </c>
      <c r="C33" s="295">
        <v>75</v>
      </c>
      <c r="D33" s="296">
        <v>1.5</v>
      </c>
      <c r="E33" s="290">
        <f>C33*D33</f>
        <v>112.5</v>
      </c>
      <c r="F33" s="297"/>
      <c r="G33" s="223">
        <f t="shared" si="0"/>
        <v>112.5</v>
      </c>
      <c r="H33" s="178"/>
    </row>
    <row r="34" spans="1:256">
      <c r="A34" s="293"/>
      <c r="B34" s="556" t="s">
        <v>1100</v>
      </c>
      <c r="C34" s="290">
        <v>250</v>
      </c>
      <c r="D34" s="296" t="s">
        <v>638</v>
      </c>
      <c r="E34" s="290">
        <v>250</v>
      </c>
      <c r="F34" s="297">
        <v>1</v>
      </c>
      <c r="G34" s="223">
        <f t="shared" si="0"/>
        <v>0</v>
      </c>
      <c r="H34" s="13"/>
    </row>
    <row r="35" spans="1:256">
      <c r="A35" s="293"/>
      <c r="B35" s="556" t="s">
        <v>1371</v>
      </c>
      <c r="C35" s="290">
        <v>50</v>
      </c>
      <c r="D35" s="296" t="s">
        <v>638</v>
      </c>
      <c r="E35" s="290">
        <v>50</v>
      </c>
      <c r="F35" s="297">
        <v>1</v>
      </c>
      <c r="G35" s="223">
        <f t="shared" si="0"/>
        <v>0</v>
      </c>
      <c r="H35" s="13"/>
    </row>
    <row r="36" spans="1:256">
      <c r="A36" s="293"/>
      <c r="B36" s="294" t="s">
        <v>2174</v>
      </c>
      <c r="C36" s="290"/>
      <c r="D36" s="291"/>
      <c r="E36" s="290"/>
      <c r="F36" s="297"/>
      <c r="G36" s="223">
        <f t="shared" si="0"/>
        <v>0</v>
      </c>
      <c r="H36" s="13"/>
    </row>
    <row r="37" spans="1:256">
      <c r="A37" s="293"/>
      <c r="B37" s="294" t="s">
        <v>2012</v>
      </c>
      <c r="C37" s="557"/>
      <c r="D37" s="291"/>
      <c r="E37" s="290"/>
      <c r="F37" s="292"/>
      <c r="G37" s="223">
        <f t="shared" si="0"/>
        <v>0</v>
      </c>
      <c r="H37" s="13"/>
    </row>
    <row r="38" spans="1:256">
      <c r="A38" s="293"/>
      <c r="B38" s="457" t="s">
        <v>1987</v>
      </c>
      <c r="C38" s="557"/>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445</v>
      </c>
      <c r="C40" s="304"/>
      <c r="D40" s="304"/>
      <c r="E40" s="226">
        <f>SUM(E24:E39)</f>
        <v>532.5</v>
      </c>
      <c r="F40" s="226"/>
      <c r="G40" s="226">
        <f>SUM(G24:G39)</f>
        <v>214.5</v>
      </c>
      <c r="H40" s="307"/>
    </row>
    <row r="42" spans="1:256">
      <c r="C42" s="309" t="s">
        <v>1471</v>
      </c>
      <c r="D42" s="310">
        <f>G40/2</f>
        <v>107.25</v>
      </c>
      <c r="E42" s="310"/>
      <c r="F42" s="311"/>
    </row>
    <row r="44" spans="1:256">
      <c r="C44" s="1" t="s">
        <v>980</v>
      </c>
      <c r="D44" s="1"/>
      <c r="E44" s="1"/>
      <c r="F44" s="312"/>
      <c r="G44" s="1"/>
      <c r="H44" s="1"/>
      <c r="I44" s="1"/>
    </row>
    <row r="45" spans="1:256">
      <c r="C45" s="1" t="s">
        <v>1327</v>
      </c>
      <c r="D45" s="1"/>
      <c r="E45" s="1"/>
      <c r="F45" s="312"/>
      <c r="G45" s="1"/>
      <c r="H45" s="1"/>
      <c r="I45" s="1"/>
    </row>
    <row r="46" spans="1:256">
      <c r="C46" s="707" t="s">
        <v>496</v>
      </c>
      <c r="D46" s="707"/>
      <c r="E46" s="707"/>
      <c r="F46" s="708"/>
      <c r="G46" s="707"/>
      <c r="H46" s="707"/>
      <c r="I46" s="315"/>
      <c r="J46" s="948"/>
      <c r="K46" s="948"/>
      <c r="L46" s="948"/>
      <c r="M46" s="948"/>
      <c r="N46" s="948"/>
      <c r="O46" s="948"/>
      <c r="P46" s="948"/>
      <c r="Q46" s="948"/>
      <c r="R46" s="948"/>
      <c r="S46" s="948"/>
      <c r="T46" s="948"/>
      <c r="U46" s="948"/>
      <c r="V46" s="948" t="s">
        <v>980</v>
      </c>
      <c r="W46" s="948"/>
      <c r="X46" s="948"/>
      <c r="Y46" s="948"/>
      <c r="Z46" s="948"/>
      <c r="AA46" s="948"/>
      <c r="AB46" s="948" t="s">
        <v>980</v>
      </c>
      <c r="AC46" s="948"/>
      <c r="AD46" s="948"/>
      <c r="AE46" s="948"/>
      <c r="AF46" s="948"/>
      <c r="AG46" s="948"/>
      <c r="AH46" s="948" t="s">
        <v>980</v>
      </c>
      <c r="AI46" s="948"/>
      <c r="AJ46" s="948"/>
      <c r="AK46" s="948"/>
      <c r="AL46" s="948"/>
      <c r="AM46" s="948"/>
      <c r="AN46" s="948" t="s">
        <v>980</v>
      </c>
      <c r="AO46" s="948"/>
      <c r="AP46" s="948"/>
      <c r="AQ46" s="948"/>
      <c r="AR46" s="948"/>
      <c r="AS46" s="948"/>
      <c r="AT46" s="948" t="s">
        <v>980</v>
      </c>
      <c r="AU46" s="948"/>
      <c r="AV46" s="948"/>
      <c r="AW46" s="948"/>
      <c r="AX46" s="948"/>
      <c r="AY46" s="948"/>
      <c r="AZ46" s="948" t="s">
        <v>980</v>
      </c>
      <c r="BA46" s="948"/>
      <c r="BB46" s="948"/>
      <c r="BC46" s="948"/>
      <c r="BD46" s="948"/>
      <c r="BE46" s="948"/>
      <c r="BF46" s="948" t="s">
        <v>980</v>
      </c>
      <c r="BG46" s="948"/>
      <c r="BH46" s="948"/>
      <c r="BI46" s="948"/>
      <c r="BJ46" s="948"/>
      <c r="BK46" s="948"/>
      <c r="BL46" s="948" t="s">
        <v>980</v>
      </c>
      <c r="BM46" s="948"/>
      <c r="BN46" s="948"/>
      <c r="BO46" s="948"/>
      <c r="BP46" s="948"/>
      <c r="BQ46" s="948"/>
      <c r="BR46" s="948" t="s">
        <v>980</v>
      </c>
      <c r="BS46" s="948"/>
      <c r="BT46" s="948"/>
      <c r="BU46" s="948"/>
      <c r="BV46" s="948"/>
      <c r="BW46" s="948"/>
      <c r="BX46" s="948" t="s">
        <v>980</v>
      </c>
      <c r="BY46" s="948"/>
      <c r="BZ46" s="948"/>
      <c r="CA46" s="948"/>
      <c r="CB46" s="948"/>
      <c r="CC46" s="948"/>
      <c r="CD46" s="948" t="s">
        <v>980</v>
      </c>
      <c r="CE46" s="948"/>
      <c r="CF46" s="948"/>
      <c r="CG46" s="948"/>
      <c r="CH46" s="948"/>
      <c r="CI46" s="948"/>
      <c r="CJ46" s="948" t="s">
        <v>980</v>
      </c>
      <c r="CK46" s="948"/>
      <c r="CL46" s="948"/>
      <c r="CM46" s="948"/>
      <c r="CN46" s="948"/>
      <c r="CO46" s="948"/>
      <c r="CP46" s="948" t="s">
        <v>980</v>
      </c>
      <c r="CQ46" s="948"/>
      <c r="CR46" s="948"/>
      <c r="CS46" s="948"/>
      <c r="CT46" s="948"/>
      <c r="CU46" s="948"/>
      <c r="CV46" s="948" t="s">
        <v>980</v>
      </c>
      <c r="CW46" s="948"/>
      <c r="CX46" s="948"/>
      <c r="CY46" s="948"/>
      <c r="CZ46" s="948"/>
      <c r="DA46" s="948"/>
      <c r="DB46" s="948" t="s">
        <v>980</v>
      </c>
      <c r="DC46" s="948"/>
      <c r="DD46" s="948"/>
      <c r="DE46" s="948"/>
      <c r="DF46" s="948"/>
      <c r="DG46" s="948"/>
      <c r="DH46" s="948" t="s">
        <v>980</v>
      </c>
      <c r="DI46" s="948"/>
      <c r="DJ46" s="948"/>
      <c r="DK46" s="948"/>
      <c r="DL46" s="948"/>
      <c r="DM46" s="948"/>
      <c r="DN46" s="948" t="s">
        <v>980</v>
      </c>
      <c r="DO46" s="948"/>
      <c r="DP46" s="948"/>
      <c r="DQ46" s="948"/>
      <c r="DR46" s="948"/>
      <c r="DS46" s="948"/>
      <c r="DT46" s="948" t="s">
        <v>980</v>
      </c>
      <c r="DU46" s="948"/>
      <c r="DV46" s="948"/>
      <c r="DW46" s="948"/>
      <c r="DX46" s="948"/>
      <c r="DY46" s="948"/>
      <c r="DZ46" s="948" t="s">
        <v>980</v>
      </c>
      <c r="EA46" s="948"/>
      <c r="EB46" s="948"/>
      <c r="EC46" s="948"/>
      <c r="ED46" s="948"/>
      <c r="EE46" s="948"/>
      <c r="EF46" s="948" t="s">
        <v>980</v>
      </c>
      <c r="EG46" s="948"/>
      <c r="EH46" s="948"/>
      <c r="EI46" s="948"/>
      <c r="EJ46" s="948"/>
      <c r="EK46" s="948"/>
      <c r="EL46" s="948" t="s">
        <v>980</v>
      </c>
      <c r="EM46" s="948"/>
      <c r="EN46" s="948"/>
      <c r="EO46" s="948"/>
      <c r="EP46" s="948"/>
      <c r="EQ46" s="948"/>
      <c r="ER46" s="948" t="s">
        <v>980</v>
      </c>
      <c r="ES46" s="948"/>
      <c r="ET46" s="948"/>
      <c r="EU46" s="948"/>
      <c r="EV46" s="948"/>
      <c r="EW46" s="948"/>
      <c r="EX46" s="948" t="s">
        <v>980</v>
      </c>
      <c r="EY46" s="948"/>
      <c r="EZ46" s="948"/>
      <c r="FA46" s="948"/>
      <c r="FB46" s="948"/>
      <c r="FC46" s="948"/>
      <c r="FD46" s="948" t="s">
        <v>980</v>
      </c>
      <c r="FE46" s="948"/>
      <c r="FF46" s="948"/>
      <c r="FG46" s="948"/>
      <c r="FH46" s="948"/>
      <c r="FI46" s="948"/>
      <c r="FJ46" s="948" t="s">
        <v>980</v>
      </c>
      <c r="FK46" s="948"/>
      <c r="FL46" s="948"/>
      <c r="FM46" s="948"/>
      <c r="FN46" s="948"/>
      <c r="FO46" s="948"/>
      <c r="FP46" s="948" t="s">
        <v>980</v>
      </c>
      <c r="FQ46" s="948"/>
      <c r="FR46" s="948"/>
      <c r="FS46" s="948"/>
      <c r="FT46" s="948"/>
      <c r="FU46" s="948"/>
      <c r="FV46" s="948" t="s">
        <v>980</v>
      </c>
      <c r="FW46" s="948"/>
      <c r="FX46" s="948"/>
      <c r="FY46" s="948"/>
      <c r="FZ46" s="948"/>
      <c r="GA46" s="948"/>
      <c r="GB46" s="948" t="s">
        <v>980</v>
      </c>
      <c r="GC46" s="948"/>
      <c r="GD46" s="948"/>
      <c r="GE46" s="948"/>
      <c r="GF46" s="948"/>
      <c r="GG46" s="948"/>
      <c r="GH46" s="948" t="s">
        <v>980</v>
      </c>
      <c r="GI46" s="948"/>
      <c r="GJ46" s="948"/>
      <c r="GK46" s="948"/>
      <c r="GL46" s="948"/>
      <c r="GM46" s="948"/>
      <c r="GN46" s="948" t="s">
        <v>980</v>
      </c>
      <c r="GO46" s="948"/>
      <c r="GP46" s="948"/>
      <c r="GQ46" s="948"/>
      <c r="GR46" s="948"/>
      <c r="GS46" s="948"/>
      <c r="GT46" s="948" t="s">
        <v>980</v>
      </c>
      <c r="GU46" s="948"/>
      <c r="GV46" s="948"/>
      <c r="GW46" s="948"/>
      <c r="GX46" s="948"/>
      <c r="GY46" s="948"/>
      <c r="GZ46" s="948" t="s">
        <v>980</v>
      </c>
      <c r="HA46" s="948"/>
      <c r="HB46" s="948"/>
      <c r="HC46" s="948"/>
      <c r="HD46" s="948"/>
      <c r="HE46" s="948"/>
      <c r="HF46" s="948" t="s">
        <v>980</v>
      </c>
      <c r="HG46" s="948"/>
      <c r="HH46" s="948"/>
      <c r="HI46" s="948"/>
      <c r="HJ46" s="948"/>
      <c r="HK46" s="948"/>
      <c r="HL46" s="948" t="s">
        <v>980</v>
      </c>
      <c r="HM46" s="948"/>
      <c r="HN46" s="948"/>
      <c r="HO46" s="948"/>
      <c r="HP46" s="948"/>
      <c r="HQ46" s="948"/>
      <c r="HR46" s="948" t="s">
        <v>980</v>
      </c>
      <c r="HS46" s="948"/>
      <c r="HT46" s="948"/>
      <c r="HU46" s="948"/>
      <c r="HV46" s="948"/>
      <c r="HW46" s="948"/>
      <c r="HX46" s="948" t="s">
        <v>980</v>
      </c>
      <c r="HY46" s="948"/>
      <c r="HZ46" s="948"/>
      <c r="IA46" s="948"/>
      <c r="IB46" s="948"/>
      <c r="IC46" s="948"/>
      <c r="ID46" s="948" t="s">
        <v>980</v>
      </c>
      <c r="IE46" s="948"/>
      <c r="IF46" s="948"/>
      <c r="IG46" s="948"/>
      <c r="IH46" s="948"/>
      <c r="II46" s="948"/>
      <c r="IJ46" s="948" t="s">
        <v>980</v>
      </c>
      <c r="IK46" s="948"/>
      <c r="IL46" s="948"/>
      <c r="IM46" s="948"/>
      <c r="IN46" s="948"/>
      <c r="IO46" s="948"/>
      <c r="IP46" s="948" t="s">
        <v>980</v>
      </c>
      <c r="IQ46" s="948"/>
      <c r="IR46" s="948"/>
      <c r="IS46" s="948"/>
    </row>
    <row r="47" spans="1:256">
      <c r="C47" s="1" t="s">
        <v>1294</v>
      </c>
      <c r="D47" s="1"/>
      <c r="E47" s="1"/>
      <c r="F47" s="312"/>
      <c r="G47" s="1"/>
      <c r="H47" s="1"/>
      <c r="I47" s="1"/>
      <c r="J47" s="948"/>
      <c r="K47" s="948"/>
      <c r="L47" s="948"/>
      <c r="M47" s="948"/>
      <c r="N47" s="948"/>
      <c r="O47" s="948"/>
      <c r="P47" s="948"/>
      <c r="Q47" s="948"/>
      <c r="R47" s="948"/>
      <c r="S47" s="948"/>
      <c r="T47" s="948"/>
      <c r="U47" s="948"/>
      <c r="V47" s="948" t="s">
        <v>1381</v>
      </c>
      <c r="W47" s="948"/>
      <c r="X47" s="948"/>
      <c r="Y47" s="948"/>
      <c r="Z47" s="948"/>
      <c r="AA47" s="948"/>
      <c r="AB47" s="948" t="s">
        <v>1381</v>
      </c>
      <c r="AC47" s="948"/>
      <c r="AD47" s="948"/>
      <c r="AE47" s="948"/>
      <c r="AF47" s="948"/>
      <c r="AG47" s="948"/>
      <c r="AH47" s="948" t="s">
        <v>1381</v>
      </c>
      <c r="AI47" s="948"/>
      <c r="AJ47" s="948"/>
      <c r="AK47" s="948"/>
      <c r="AL47" s="948"/>
      <c r="AM47" s="948"/>
      <c r="AN47" s="948" t="s">
        <v>1381</v>
      </c>
      <c r="AO47" s="948"/>
      <c r="AP47" s="948"/>
      <c r="AQ47" s="948"/>
      <c r="AR47" s="948"/>
      <c r="AS47" s="948"/>
      <c r="AT47" s="948" t="s">
        <v>1381</v>
      </c>
      <c r="AU47" s="948"/>
      <c r="AV47" s="948"/>
      <c r="AW47" s="948"/>
      <c r="AX47" s="948"/>
      <c r="AY47" s="948"/>
      <c r="AZ47" s="948" t="s">
        <v>1381</v>
      </c>
      <c r="BA47" s="948"/>
      <c r="BB47" s="948"/>
      <c r="BC47" s="948"/>
      <c r="BD47" s="948"/>
      <c r="BE47" s="948"/>
      <c r="BF47" s="948" t="s">
        <v>1381</v>
      </c>
      <c r="BG47" s="948"/>
      <c r="BH47" s="948"/>
      <c r="BI47" s="948"/>
      <c r="BJ47" s="948"/>
      <c r="BK47" s="948"/>
      <c r="BL47" s="948" t="s">
        <v>1381</v>
      </c>
      <c r="BM47" s="948"/>
      <c r="BN47" s="948"/>
      <c r="BO47" s="948"/>
      <c r="BP47" s="948"/>
      <c r="BQ47" s="948"/>
      <c r="BR47" s="948" t="s">
        <v>1381</v>
      </c>
      <c r="BS47" s="948"/>
      <c r="BT47" s="948"/>
      <c r="BU47" s="948"/>
      <c r="BV47" s="948"/>
      <c r="BW47" s="948"/>
      <c r="BX47" s="948" t="s">
        <v>1381</v>
      </c>
      <c r="BY47" s="948"/>
      <c r="BZ47" s="948"/>
      <c r="CA47" s="948"/>
      <c r="CB47" s="948"/>
      <c r="CC47" s="948"/>
      <c r="CD47" s="948" t="s">
        <v>1381</v>
      </c>
      <c r="CE47" s="948"/>
      <c r="CF47" s="948"/>
      <c r="CG47" s="948"/>
      <c r="CH47" s="948"/>
      <c r="CI47" s="948"/>
      <c r="CJ47" s="948" t="s">
        <v>1381</v>
      </c>
      <c r="CK47" s="948"/>
      <c r="CL47" s="948"/>
      <c r="CM47" s="948"/>
      <c r="CN47" s="948"/>
      <c r="CO47" s="948"/>
      <c r="CP47" s="948" t="s">
        <v>1381</v>
      </c>
      <c r="CQ47" s="948"/>
      <c r="CR47" s="948"/>
      <c r="CS47" s="948"/>
      <c r="CT47" s="948"/>
      <c r="CU47" s="948"/>
      <c r="CV47" s="948" t="s">
        <v>1381</v>
      </c>
      <c r="CW47" s="948"/>
      <c r="CX47" s="948"/>
      <c r="CY47" s="948"/>
      <c r="CZ47" s="948"/>
      <c r="DA47" s="948"/>
      <c r="DB47" s="948" t="s">
        <v>1381</v>
      </c>
      <c r="DC47" s="948"/>
      <c r="DD47" s="948"/>
      <c r="DE47" s="948"/>
      <c r="DF47" s="948"/>
      <c r="DG47" s="948"/>
      <c r="DH47" s="948" t="s">
        <v>1381</v>
      </c>
      <c r="DI47" s="948"/>
      <c r="DJ47" s="948"/>
      <c r="DK47" s="948"/>
      <c r="DL47" s="948"/>
      <c r="DM47" s="948"/>
      <c r="DN47" s="948" t="s">
        <v>1381</v>
      </c>
      <c r="DO47" s="948"/>
      <c r="DP47" s="948"/>
      <c r="DQ47" s="948"/>
      <c r="DR47" s="948"/>
      <c r="DS47" s="948"/>
      <c r="DT47" s="948" t="s">
        <v>1381</v>
      </c>
      <c r="DU47" s="948"/>
      <c r="DV47" s="948"/>
      <c r="DW47" s="948"/>
      <c r="DX47" s="948"/>
      <c r="DY47" s="948"/>
      <c r="DZ47" s="948" t="s">
        <v>1381</v>
      </c>
      <c r="EA47" s="948"/>
      <c r="EB47" s="948"/>
      <c r="EC47" s="948"/>
      <c r="ED47" s="948"/>
      <c r="EE47" s="948"/>
      <c r="EF47" s="948" t="s">
        <v>1381</v>
      </c>
      <c r="EG47" s="948"/>
      <c r="EH47" s="948"/>
      <c r="EI47" s="948"/>
      <c r="EJ47" s="948"/>
      <c r="EK47" s="948"/>
      <c r="EL47" s="948" t="s">
        <v>1381</v>
      </c>
      <c r="EM47" s="948"/>
      <c r="EN47" s="948"/>
      <c r="EO47" s="948"/>
      <c r="EP47" s="948"/>
      <c r="EQ47" s="948"/>
      <c r="ER47" s="948" t="s">
        <v>1381</v>
      </c>
      <c r="ES47" s="948"/>
      <c r="ET47" s="948"/>
      <c r="EU47" s="948"/>
      <c r="EV47" s="948"/>
      <c r="EW47" s="948"/>
      <c r="EX47" s="948" t="s">
        <v>1381</v>
      </c>
      <c r="EY47" s="948"/>
      <c r="EZ47" s="948"/>
      <c r="FA47" s="948"/>
      <c r="FB47" s="948"/>
      <c r="FC47" s="948"/>
      <c r="FD47" s="948" t="s">
        <v>1381</v>
      </c>
      <c r="FE47" s="948"/>
      <c r="FF47" s="948"/>
      <c r="FG47" s="948"/>
      <c r="FH47" s="948"/>
      <c r="FI47" s="948"/>
      <c r="FJ47" s="948" t="s">
        <v>1381</v>
      </c>
      <c r="FK47" s="948"/>
      <c r="FL47" s="948"/>
      <c r="FM47" s="948"/>
      <c r="FN47" s="948"/>
      <c r="FO47" s="948"/>
      <c r="FP47" s="948" t="s">
        <v>1381</v>
      </c>
      <c r="FQ47" s="948"/>
      <c r="FR47" s="948"/>
      <c r="FS47" s="948"/>
      <c r="FT47" s="948"/>
      <c r="FU47" s="948"/>
      <c r="FV47" s="948" t="s">
        <v>1381</v>
      </c>
      <c r="FW47" s="948"/>
      <c r="FX47" s="948"/>
      <c r="FY47" s="948"/>
      <c r="FZ47" s="948"/>
      <c r="GA47" s="948"/>
      <c r="GB47" s="948" t="s">
        <v>1381</v>
      </c>
      <c r="GC47" s="948"/>
      <c r="GD47" s="948"/>
      <c r="GE47" s="948"/>
      <c r="GF47" s="948"/>
      <c r="GG47" s="948"/>
      <c r="GH47" s="948" t="s">
        <v>1381</v>
      </c>
      <c r="GI47" s="948"/>
      <c r="GJ47" s="948"/>
      <c r="GK47" s="948"/>
      <c r="GL47" s="948"/>
      <c r="GM47" s="948"/>
      <c r="GN47" s="948" t="s">
        <v>1381</v>
      </c>
      <c r="GO47" s="948"/>
      <c r="GP47" s="948"/>
      <c r="GQ47" s="948"/>
      <c r="GR47" s="948"/>
      <c r="GS47" s="948"/>
      <c r="GT47" s="948" t="s">
        <v>1381</v>
      </c>
      <c r="GU47" s="948"/>
      <c r="GV47" s="948"/>
      <c r="GW47" s="948"/>
      <c r="GX47" s="948"/>
      <c r="GY47" s="948"/>
      <c r="GZ47" s="948" t="s">
        <v>1381</v>
      </c>
      <c r="HA47" s="948"/>
      <c r="HB47" s="948"/>
      <c r="HC47" s="948"/>
      <c r="HD47" s="948"/>
      <c r="HE47" s="948"/>
      <c r="HF47" s="948" t="s">
        <v>1381</v>
      </c>
      <c r="HG47" s="948"/>
      <c r="HH47" s="948"/>
      <c r="HI47" s="948"/>
      <c r="HJ47" s="948"/>
      <c r="HK47" s="948"/>
      <c r="HL47" s="948" t="s">
        <v>1381</v>
      </c>
      <c r="HM47" s="948"/>
      <c r="HN47" s="948"/>
      <c r="HO47" s="948"/>
      <c r="HP47" s="948"/>
      <c r="HQ47" s="948"/>
      <c r="HR47" s="948" t="s">
        <v>1381</v>
      </c>
      <c r="HS47" s="948"/>
      <c r="HT47" s="948"/>
      <c r="HU47" s="948"/>
      <c r="HV47" s="948"/>
      <c r="HW47" s="948"/>
      <c r="HX47" s="948" t="s">
        <v>1381</v>
      </c>
      <c r="HY47" s="948"/>
      <c r="HZ47" s="948"/>
      <c r="IA47" s="948"/>
      <c r="IB47" s="948"/>
      <c r="IC47" s="948"/>
      <c r="ID47" s="948" t="s">
        <v>1381</v>
      </c>
      <c r="IE47" s="948"/>
      <c r="IF47" s="948"/>
      <c r="IG47" s="948"/>
      <c r="IH47" s="948"/>
      <c r="II47" s="948"/>
      <c r="IJ47" s="948" t="s">
        <v>1381</v>
      </c>
      <c r="IK47" s="948"/>
      <c r="IL47" s="948"/>
      <c r="IM47" s="948"/>
      <c r="IN47" s="948"/>
      <c r="IO47" s="948"/>
      <c r="IP47" s="948" t="s">
        <v>1381</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1294</v>
      </c>
      <c r="W48" s="948"/>
      <c r="X48" s="948"/>
      <c r="Y48" s="948"/>
      <c r="Z48" s="948"/>
      <c r="AA48" s="948"/>
      <c r="AB48" s="948" t="s">
        <v>1294</v>
      </c>
      <c r="AC48" s="948"/>
      <c r="AD48" s="948"/>
      <c r="AE48" s="948"/>
      <c r="AF48" s="948"/>
      <c r="AG48" s="948"/>
      <c r="AH48" s="948" t="s">
        <v>1294</v>
      </c>
      <c r="AI48" s="948"/>
      <c r="AJ48" s="948"/>
      <c r="AK48" s="948"/>
      <c r="AL48" s="948"/>
      <c r="AM48" s="948"/>
      <c r="AN48" s="948" t="s">
        <v>1294</v>
      </c>
      <c r="AO48" s="948"/>
      <c r="AP48" s="948"/>
      <c r="AQ48" s="948"/>
      <c r="AR48" s="948"/>
      <c r="AS48" s="948"/>
      <c r="AT48" s="948" t="s">
        <v>1294</v>
      </c>
      <c r="AU48" s="948"/>
      <c r="AV48" s="948"/>
      <c r="AW48" s="948"/>
      <c r="AX48" s="948"/>
      <c r="AY48" s="948"/>
      <c r="AZ48" s="948" t="s">
        <v>1294</v>
      </c>
      <c r="BA48" s="948"/>
      <c r="BB48" s="948"/>
      <c r="BC48" s="948"/>
      <c r="BD48" s="948"/>
      <c r="BE48" s="948"/>
      <c r="BF48" s="948" t="s">
        <v>1294</v>
      </c>
      <c r="BG48" s="948"/>
      <c r="BH48" s="948"/>
      <c r="BI48" s="948"/>
      <c r="BJ48" s="948"/>
      <c r="BK48" s="948"/>
      <c r="BL48" s="948" t="s">
        <v>1294</v>
      </c>
      <c r="BM48" s="948"/>
      <c r="BN48" s="948"/>
      <c r="BO48" s="948"/>
      <c r="BP48" s="948"/>
      <c r="BQ48" s="948"/>
      <c r="BR48" s="948" t="s">
        <v>1294</v>
      </c>
      <c r="BS48" s="948"/>
      <c r="BT48" s="948"/>
      <c r="BU48" s="948"/>
      <c r="BV48" s="948"/>
      <c r="BW48" s="948"/>
      <c r="BX48" s="948" t="s">
        <v>1294</v>
      </c>
      <c r="BY48" s="948"/>
      <c r="BZ48" s="948"/>
      <c r="CA48" s="948"/>
      <c r="CB48" s="948"/>
      <c r="CC48" s="948"/>
      <c r="CD48" s="948" t="s">
        <v>1294</v>
      </c>
      <c r="CE48" s="948"/>
      <c r="CF48" s="948"/>
      <c r="CG48" s="948"/>
      <c r="CH48" s="948"/>
      <c r="CI48" s="948"/>
      <c r="CJ48" s="948" t="s">
        <v>1294</v>
      </c>
      <c r="CK48" s="948"/>
      <c r="CL48" s="948"/>
      <c r="CM48" s="948"/>
      <c r="CN48" s="948"/>
      <c r="CO48" s="948"/>
      <c r="CP48" s="948" t="s">
        <v>1294</v>
      </c>
      <c r="CQ48" s="948"/>
      <c r="CR48" s="948"/>
      <c r="CS48" s="948"/>
      <c r="CT48" s="948"/>
      <c r="CU48" s="948"/>
      <c r="CV48" s="948" t="s">
        <v>1294</v>
      </c>
      <c r="CW48" s="948"/>
      <c r="CX48" s="948"/>
      <c r="CY48" s="948"/>
      <c r="CZ48" s="948"/>
      <c r="DA48" s="948"/>
      <c r="DB48" s="948" t="s">
        <v>1294</v>
      </c>
      <c r="DC48" s="948"/>
      <c r="DD48" s="948"/>
      <c r="DE48" s="948"/>
      <c r="DF48" s="948"/>
      <c r="DG48" s="948"/>
      <c r="DH48" s="948" t="s">
        <v>1294</v>
      </c>
      <c r="DI48" s="948"/>
      <c r="DJ48" s="948"/>
      <c r="DK48" s="948"/>
      <c r="DL48" s="948"/>
      <c r="DM48" s="948"/>
      <c r="DN48" s="948" t="s">
        <v>1294</v>
      </c>
      <c r="DO48" s="948"/>
      <c r="DP48" s="948"/>
      <c r="DQ48" s="948"/>
      <c r="DR48" s="948"/>
      <c r="DS48" s="948"/>
      <c r="DT48" s="948" t="s">
        <v>1294</v>
      </c>
      <c r="DU48" s="948"/>
      <c r="DV48" s="948"/>
      <c r="DW48" s="948"/>
      <c r="DX48" s="948"/>
      <c r="DY48" s="948"/>
      <c r="DZ48" s="948" t="s">
        <v>1294</v>
      </c>
      <c r="EA48" s="948"/>
      <c r="EB48" s="948"/>
      <c r="EC48" s="948"/>
      <c r="ED48" s="948"/>
      <c r="EE48" s="948"/>
      <c r="EF48" s="948" t="s">
        <v>1294</v>
      </c>
      <c r="EG48" s="948"/>
      <c r="EH48" s="948"/>
      <c r="EI48" s="948"/>
      <c r="EJ48" s="948"/>
      <c r="EK48" s="948"/>
      <c r="EL48" s="948" t="s">
        <v>1294</v>
      </c>
      <c r="EM48" s="948"/>
      <c r="EN48" s="948"/>
      <c r="EO48" s="948"/>
      <c r="EP48" s="948"/>
      <c r="EQ48" s="948"/>
      <c r="ER48" s="948" t="s">
        <v>1294</v>
      </c>
      <c r="ES48" s="948"/>
      <c r="ET48" s="948"/>
      <c r="EU48" s="948"/>
      <c r="EV48" s="948"/>
      <c r="EW48" s="948"/>
      <c r="EX48" s="948" t="s">
        <v>1294</v>
      </c>
      <c r="EY48" s="948"/>
      <c r="EZ48" s="948"/>
      <c r="FA48" s="948"/>
      <c r="FB48" s="948"/>
      <c r="FC48" s="948"/>
      <c r="FD48" s="948" t="s">
        <v>1294</v>
      </c>
      <c r="FE48" s="948"/>
      <c r="FF48" s="948"/>
      <c r="FG48" s="948"/>
      <c r="FH48" s="948"/>
      <c r="FI48" s="948"/>
      <c r="FJ48" s="948" t="s">
        <v>1294</v>
      </c>
      <c r="FK48" s="948"/>
      <c r="FL48" s="948"/>
      <c r="FM48" s="948"/>
      <c r="FN48" s="948"/>
      <c r="FO48" s="948"/>
      <c r="FP48" s="948" t="s">
        <v>1294</v>
      </c>
      <c r="FQ48" s="948"/>
      <c r="FR48" s="948"/>
      <c r="FS48" s="948"/>
      <c r="FT48" s="948"/>
      <c r="FU48" s="948"/>
      <c r="FV48" s="948" t="s">
        <v>1294</v>
      </c>
      <c r="FW48" s="948"/>
      <c r="FX48" s="948"/>
      <c r="FY48" s="948"/>
      <c r="FZ48" s="948"/>
      <c r="GA48" s="948"/>
      <c r="GB48" s="948" t="s">
        <v>1294</v>
      </c>
      <c r="GC48" s="948"/>
      <c r="GD48" s="948"/>
      <c r="GE48" s="948"/>
      <c r="GF48" s="948"/>
      <c r="GG48" s="948"/>
      <c r="GH48" s="948" t="s">
        <v>1294</v>
      </c>
      <c r="GI48" s="948"/>
      <c r="GJ48" s="948"/>
      <c r="GK48" s="948"/>
      <c r="GL48" s="948"/>
      <c r="GM48" s="948"/>
      <c r="GN48" s="948" t="s">
        <v>1294</v>
      </c>
      <c r="GO48" s="948"/>
      <c r="GP48" s="948"/>
      <c r="GQ48" s="948"/>
      <c r="GR48" s="948"/>
      <c r="GS48" s="948"/>
      <c r="GT48" s="948" t="s">
        <v>1294</v>
      </c>
      <c r="GU48" s="948"/>
      <c r="GV48" s="948"/>
      <c r="GW48" s="948"/>
      <c r="GX48" s="948"/>
      <c r="GY48" s="948"/>
      <c r="GZ48" s="948" t="s">
        <v>1294</v>
      </c>
      <c r="HA48" s="948"/>
      <c r="HB48" s="948"/>
      <c r="HC48" s="948"/>
      <c r="HD48" s="948"/>
      <c r="HE48" s="948"/>
      <c r="HF48" s="948" t="s">
        <v>1294</v>
      </c>
      <c r="HG48" s="948"/>
      <c r="HH48" s="948"/>
      <c r="HI48" s="948"/>
      <c r="HJ48" s="948"/>
      <c r="HK48" s="948"/>
      <c r="HL48" s="948" t="s">
        <v>1294</v>
      </c>
      <c r="HM48" s="948"/>
      <c r="HN48" s="948"/>
      <c r="HO48" s="948"/>
      <c r="HP48" s="948"/>
      <c r="HQ48" s="948"/>
      <c r="HR48" s="948" t="s">
        <v>1294</v>
      </c>
      <c r="HS48" s="948"/>
      <c r="HT48" s="948"/>
      <c r="HU48" s="948"/>
      <c r="HV48" s="948"/>
      <c r="HW48" s="948"/>
      <c r="HX48" s="948" t="s">
        <v>1294</v>
      </c>
      <c r="HY48" s="948"/>
      <c r="HZ48" s="948"/>
      <c r="IA48" s="948"/>
      <c r="IB48" s="948"/>
      <c r="IC48" s="948"/>
      <c r="ID48" s="948" t="s">
        <v>1294</v>
      </c>
      <c r="IE48" s="948"/>
      <c r="IF48" s="948"/>
      <c r="IG48" s="948"/>
      <c r="IH48" s="948"/>
      <c r="II48" s="948"/>
      <c r="IJ48" s="948" t="s">
        <v>1294</v>
      </c>
      <c r="IK48" s="948"/>
      <c r="IL48" s="948"/>
      <c r="IM48" s="948"/>
      <c r="IN48" s="948"/>
      <c r="IO48" s="948"/>
      <c r="IP48" s="948" t="s">
        <v>1294</v>
      </c>
      <c r="IQ48" s="948"/>
      <c r="IR48" s="948"/>
      <c r="IS48" s="948"/>
      <c r="IT48" s="948"/>
      <c r="IU48" s="948"/>
      <c r="IV48" s="1" t="s">
        <v>1294</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8:IU48"/>
    <mergeCell ref="HR48:HW48"/>
    <mergeCell ref="ID47:II47"/>
    <mergeCell ref="HX46:IC46"/>
    <mergeCell ref="HX47:IC47"/>
    <mergeCell ref="HR46:HW46"/>
    <mergeCell ref="IP47:IS47"/>
    <mergeCell ref="IJ48:IO48"/>
    <mergeCell ref="IP46:IS46"/>
    <mergeCell ref="ID48:II48"/>
    <mergeCell ref="ID46:II46"/>
    <mergeCell ref="IJ47:IO47"/>
    <mergeCell ref="HL48:HQ48"/>
    <mergeCell ref="HX48:IC48"/>
    <mergeCell ref="IJ46:IO46"/>
    <mergeCell ref="HR47:HW47"/>
    <mergeCell ref="HL47:HQ47"/>
    <mergeCell ref="HF48:HK48"/>
    <mergeCell ref="HL46:HQ46"/>
    <mergeCell ref="HF46:HK46"/>
    <mergeCell ref="GZ46:HE46"/>
    <mergeCell ref="GT46:GY46"/>
    <mergeCell ref="HF47:HK47"/>
    <mergeCell ref="GZ47:HE47"/>
    <mergeCell ref="GT48:GY48"/>
    <mergeCell ref="GZ48:HE48"/>
    <mergeCell ref="FJ46:FO46"/>
    <mergeCell ref="FD46:FI46"/>
    <mergeCell ref="EX47:FC47"/>
    <mergeCell ref="FJ47:FO47"/>
    <mergeCell ref="FD47:FI47"/>
    <mergeCell ref="GN48:GS48"/>
    <mergeCell ref="CP47:CU47"/>
    <mergeCell ref="GH48:GM48"/>
    <mergeCell ref="FV46:GA46"/>
    <mergeCell ref="FV47:GA47"/>
    <mergeCell ref="GN46:GS46"/>
    <mergeCell ref="GB46:GG46"/>
    <mergeCell ref="FV48:GA48"/>
    <mergeCell ref="GB48:GG48"/>
    <mergeCell ref="GB47:GG47"/>
    <mergeCell ref="EX46:FC46"/>
    <mergeCell ref="EX48:FC48"/>
    <mergeCell ref="FP48:FU48"/>
    <mergeCell ref="EL48:EQ48"/>
    <mergeCell ref="CJ47:CO47"/>
    <mergeCell ref="CJ48:CO48"/>
    <mergeCell ref="DH47:DM47"/>
    <mergeCell ref="DN47:DS47"/>
    <mergeCell ref="CP48:CU48"/>
    <mergeCell ref="DB47:DG47"/>
    <mergeCell ref="CV47:DA47"/>
    <mergeCell ref="GT47:GY47"/>
    <mergeCell ref="GH46:GM46"/>
    <mergeCell ref="GH47:GM47"/>
    <mergeCell ref="GN47:GS47"/>
    <mergeCell ref="ER48:EW48"/>
    <mergeCell ref="DZ47:EE47"/>
    <mergeCell ref="EL47:EQ47"/>
    <mergeCell ref="FP47:FU47"/>
    <mergeCell ref="FD48:FI48"/>
    <mergeCell ref="FJ48:FO48"/>
    <mergeCell ref="ER46:EW46"/>
    <mergeCell ref="ER47:EW47"/>
    <mergeCell ref="CD48:CI48"/>
    <mergeCell ref="DN48:DS48"/>
    <mergeCell ref="DH48:DM48"/>
    <mergeCell ref="CV48:DA48"/>
    <mergeCell ref="DB48:DG48"/>
    <mergeCell ref="DH46:DM46"/>
    <mergeCell ref="DT46:DY46"/>
    <mergeCell ref="DT47:DY47"/>
    <mergeCell ref="FP46:FU46"/>
    <mergeCell ref="EL46:EQ46"/>
    <mergeCell ref="CV46:DA46"/>
    <mergeCell ref="DZ48:EE48"/>
    <mergeCell ref="EF47:EK47"/>
    <mergeCell ref="EF48:EK48"/>
    <mergeCell ref="DZ46:EE46"/>
    <mergeCell ref="EF46:EK46"/>
    <mergeCell ref="DT48:DY48"/>
    <mergeCell ref="DN46:DS46"/>
    <mergeCell ref="DB46:DG46"/>
    <mergeCell ref="CD46:CI46"/>
    <mergeCell ref="AB48:AG48"/>
    <mergeCell ref="P48:U48"/>
    <mergeCell ref="V48:AA48"/>
    <mergeCell ref="P47:U47"/>
    <mergeCell ref="V47:AA47"/>
    <mergeCell ref="AB47:AG47"/>
    <mergeCell ref="CP46:CU46"/>
    <mergeCell ref="CJ46:CO46"/>
    <mergeCell ref="CD47:CI47"/>
    <mergeCell ref="BX47:CC47"/>
    <mergeCell ref="BR47:BW47"/>
    <mergeCell ref="BR48:BW48"/>
    <mergeCell ref="BR46:BW46"/>
    <mergeCell ref="BF48:BK48"/>
    <mergeCell ref="BL47:BQ47"/>
    <mergeCell ref="BX46:CC46"/>
    <mergeCell ref="BF47:BK47"/>
    <mergeCell ref="BL48:BQ48"/>
    <mergeCell ref="BX48:CC48"/>
    <mergeCell ref="AN48:AS48"/>
    <mergeCell ref="AH48:AM48"/>
    <mergeCell ref="AT48:AY48"/>
    <mergeCell ref="AZ47:BE47"/>
    <mergeCell ref="AZ48:BE48"/>
    <mergeCell ref="AT47:AY47"/>
    <mergeCell ref="AZ46:BE46"/>
    <mergeCell ref="BL46:BQ46"/>
    <mergeCell ref="BF46:BK46"/>
    <mergeCell ref="AN47:AS47"/>
    <mergeCell ref="AT46:AY46"/>
    <mergeCell ref="AH46:AM46"/>
    <mergeCell ref="AN46:AS46"/>
    <mergeCell ref="J47:O47"/>
    <mergeCell ref="V46:AA46"/>
    <mergeCell ref="AB46:AG46"/>
    <mergeCell ref="AH47:AM47"/>
    <mergeCell ref="C1:G1"/>
    <mergeCell ref="C19:G19"/>
    <mergeCell ref="J46:O46"/>
    <mergeCell ref="P46:U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8"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549</v>
      </c>
      <c r="G3" s="31">
        <v>40542</v>
      </c>
    </row>
    <row r="4" spans="1:8">
      <c r="A4" s="267" t="s">
        <v>1491</v>
      </c>
      <c r="G4" s="24" t="s">
        <v>4691</v>
      </c>
    </row>
    <row r="5" spans="1:8">
      <c r="A5" s="267" t="s">
        <v>1933</v>
      </c>
    </row>
    <row r="6" spans="1:8">
      <c r="C6" s="49" t="s">
        <v>974</v>
      </c>
      <c r="D6" s="173"/>
      <c r="E6" s="173"/>
      <c r="F6" s="248"/>
      <c r="G6" s="46"/>
      <c r="H6" s="199"/>
    </row>
    <row r="7" spans="1:8">
      <c r="C7" s="269" t="s">
        <v>840</v>
      </c>
      <c r="D7" s="174" t="s">
        <v>772</v>
      </c>
      <c r="E7" s="174"/>
      <c r="F7" s="249"/>
      <c r="G7" s="48"/>
      <c r="H7" s="199"/>
    </row>
    <row r="8" spans="1:8">
      <c r="A8" s="267" t="s">
        <v>1347</v>
      </c>
      <c r="C8" s="269" t="s">
        <v>1348</v>
      </c>
      <c r="D8" s="174" t="s">
        <v>867</v>
      </c>
      <c r="E8" s="174"/>
      <c r="F8" s="249"/>
      <c r="G8" s="270"/>
      <c r="H8" s="199"/>
    </row>
    <row r="9" spans="1:8">
      <c r="A9" s="267" t="s">
        <v>544</v>
      </c>
      <c r="C9" s="269" t="s">
        <v>679</v>
      </c>
      <c r="D9" s="174" t="s">
        <v>680</v>
      </c>
      <c r="E9" s="174"/>
      <c r="F9" s="249"/>
      <c r="G9" s="270"/>
      <c r="H9" s="199"/>
    </row>
    <row r="10" spans="1:8" ht="16" customHeight="1">
      <c r="A10" s="267" t="s">
        <v>3751</v>
      </c>
      <c r="C10" s="272"/>
      <c r="D10" s="174"/>
      <c r="E10" s="174"/>
      <c r="F10" s="249"/>
      <c r="G10" s="270"/>
      <c r="H10" s="199"/>
    </row>
    <row r="11" spans="1:8">
      <c r="A11" s="267" t="s">
        <v>2006</v>
      </c>
      <c r="C11" s="47" t="s">
        <v>1689</v>
      </c>
      <c r="D11" s="199"/>
      <c r="E11" s="199"/>
      <c r="F11" s="273"/>
      <c r="G11" s="270"/>
      <c r="H11" s="199"/>
    </row>
    <row r="12" spans="1:8">
      <c r="A12" s="267" t="s">
        <v>1241</v>
      </c>
      <c r="C12" s="47" t="s">
        <v>1382</v>
      </c>
      <c r="D12" s="174"/>
      <c r="E12" s="174"/>
      <c r="F12" s="249"/>
      <c r="G12" s="270"/>
      <c r="H12" s="199"/>
    </row>
    <row r="13" spans="1:8">
      <c r="A13" s="271"/>
      <c r="C13" s="47" t="s">
        <v>1245</v>
      </c>
      <c r="D13" s="199"/>
      <c r="E13" s="199"/>
      <c r="F13" s="273"/>
      <c r="G13" s="270"/>
      <c r="H13" s="199"/>
    </row>
    <row r="14" spans="1:8">
      <c r="A14" s="274"/>
      <c r="C14" s="47" t="s">
        <v>919</v>
      </c>
      <c r="D14" s="199"/>
      <c r="E14" s="199"/>
      <c r="F14" s="273"/>
      <c r="G14" s="275"/>
      <c r="H14" s="199"/>
    </row>
    <row r="15" spans="1:8">
      <c r="A15" s="274" t="s">
        <v>939</v>
      </c>
      <c r="C15" s="272" t="s">
        <v>1725</v>
      </c>
      <c r="D15" s="199"/>
      <c r="E15" s="199"/>
      <c r="F15" s="273"/>
      <c r="G15" s="270"/>
      <c r="H15" s="199"/>
    </row>
    <row r="16" spans="1:8">
      <c r="A16" s="538" t="s">
        <v>1063</v>
      </c>
      <c r="B16" s="267"/>
      <c r="C16" s="272"/>
      <c r="D16" s="199"/>
      <c r="E16" s="199"/>
      <c r="F16" s="273"/>
      <c r="G16" s="270"/>
      <c r="H16" s="199"/>
    </row>
    <row r="17" spans="1:8">
      <c r="C17" s="276" t="s">
        <v>1047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800</v>
      </c>
      <c r="C20" s="274"/>
      <c r="D20" s="274"/>
      <c r="E20" s="274"/>
      <c r="F20" s="280"/>
    </row>
    <row r="21" spans="1:8">
      <c r="A21" s="695"/>
      <c r="C21" s="274"/>
      <c r="D21" s="274"/>
      <c r="E21" s="274"/>
      <c r="F21" s="280"/>
    </row>
    <row r="22" spans="1:8" s="286" customFormat="1" ht="16" customHeight="1">
      <c r="A22" s="282"/>
      <c r="B22" s="18"/>
      <c r="C22" s="8"/>
      <c r="D22" s="8"/>
      <c r="E22" s="8"/>
      <c r="F22" s="283"/>
      <c r="G22" s="284"/>
      <c r="H22" s="285"/>
    </row>
    <row r="23" spans="1:8" ht="29" customHeight="1">
      <c r="A23" s="287" t="s">
        <v>1407</v>
      </c>
      <c r="B23" s="30" t="s">
        <v>683</v>
      </c>
      <c r="C23" s="30" t="s">
        <v>925</v>
      </c>
      <c r="D23" s="513" t="s">
        <v>1182</v>
      </c>
      <c r="E23" s="30" t="s">
        <v>639</v>
      </c>
      <c r="F23" s="253" t="s">
        <v>1575</v>
      </c>
      <c r="G23" s="30" t="s">
        <v>1576</v>
      </c>
      <c r="H23" s="13"/>
    </row>
    <row r="24" spans="1:8">
      <c r="A24" s="288">
        <v>40585</v>
      </c>
      <c r="B24" s="289" t="s">
        <v>2615</v>
      </c>
      <c r="C24" s="290"/>
      <c r="D24" s="291"/>
      <c r="E24" s="290"/>
      <c r="F24" s="233"/>
      <c r="G24" s="223">
        <f>E24*(1-F24)</f>
        <v>0</v>
      </c>
      <c r="H24" s="13"/>
    </row>
    <row r="25" spans="1:8">
      <c r="A25" s="23"/>
      <c r="B25" s="289" t="s">
        <v>4610</v>
      </c>
      <c r="C25" s="290">
        <v>110</v>
      </c>
      <c r="D25" s="291">
        <v>2</v>
      </c>
      <c r="E25" s="290">
        <f>C25*D25</f>
        <v>220</v>
      </c>
      <c r="F25" s="292">
        <v>0.15</v>
      </c>
      <c r="G25" s="223">
        <f t="shared" ref="G25:G40" si="0">E25*(1-F25)</f>
        <v>187</v>
      </c>
      <c r="H25" s="178"/>
    </row>
    <row r="26" spans="1:8">
      <c r="A26" s="293"/>
      <c r="B26" s="294" t="s">
        <v>5429</v>
      </c>
      <c r="C26" s="290"/>
      <c r="D26" s="291"/>
      <c r="E26" s="290"/>
      <c r="F26" s="292"/>
      <c r="G26" s="223">
        <f t="shared" si="0"/>
        <v>0</v>
      </c>
      <c r="H26" s="178"/>
    </row>
    <row r="27" spans="1:8">
      <c r="A27" s="293"/>
      <c r="B27" s="294" t="s">
        <v>5049</v>
      </c>
      <c r="C27" s="290"/>
      <c r="D27" s="291"/>
      <c r="E27" s="290"/>
      <c r="F27" s="292"/>
      <c r="G27" s="223">
        <f t="shared" si="0"/>
        <v>0</v>
      </c>
      <c r="H27" s="178"/>
    </row>
    <row r="28" spans="1:8">
      <c r="A28" s="293"/>
      <c r="B28" s="294" t="s">
        <v>4854</v>
      </c>
      <c r="C28" s="290"/>
      <c r="D28" s="291"/>
      <c r="E28" s="290"/>
      <c r="F28" s="292"/>
      <c r="G28" s="223">
        <f t="shared" si="0"/>
        <v>0</v>
      </c>
      <c r="H28" s="178"/>
    </row>
    <row r="29" spans="1:8">
      <c r="A29" s="293"/>
      <c r="B29" s="294" t="s">
        <v>4318</v>
      </c>
      <c r="C29" s="290"/>
      <c r="D29" s="291"/>
      <c r="E29" s="290"/>
      <c r="F29" s="292"/>
      <c r="G29" s="223">
        <f t="shared" si="0"/>
        <v>0</v>
      </c>
      <c r="H29" s="178"/>
    </row>
    <row r="30" spans="1:8">
      <c r="A30" s="293"/>
      <c r="B30" s="294" t="s">
        <v>3968</v>
      </c>
      <c r="C30" s="290"/>
      <c r="D30" s="291"/>
      <c r="E30" s="290"/>
      <c r="F30" s="292"/>
      <c r="G30" s="223">
        <f t="shared" si="0"/>
        <v>0</v>
      </c>
      <c r="H30" s="178"/>
    </row>
    <row r="31" spans="1:8">
      <c r="A31" s="293"/>
      <c r="B31" s="294" t="s">
        <v>5139</v>
      </c>
      <c r="C31" s="290"/>
      <c r="D31" s="291"/>
      <c r="E31" s="290"/>
      <c r="F31" s="292"/>
      <c r="G31" s="223">
        <f t="shared" si="0"/>
        <v>0</v>
      </c>
      <c r="H31" s="178"/>
    </row>
    <row r="32" spans="1:8">
      <c r="A32" s="293"/>
      <c r="B32" s="294" t="s">
        <v>4199</v>
      </c>
      <c r="C32" s="290"/>
      <c r="D32" s="291"/>
      <c r="E32" s="290"/>
      <c r="F32" s="292"/>
      <c r="G32" s="223">
        <f t="shared" si="0"/>
        <v>0</v>
      </c>
      <c r="H32" s="178"/>
    </row>
    <row r="33" spans="1:253">
      <c r="A33" s="293"/>
      <c r="B33" s="294" t="s">
        <v>3902</v>
      </c>
      <c r="C33" s="295">
        <v>75</v>
      </c>
      <c r="D33" s="296">
        <v>2</v>
      </c>
      <c r="E33" s="290">
        <f>C33*D33</f>
        <v>150</v>
      </c>
      <c r="F33" s="297"/>
      <c r="G33" s="223">
        <f t="shared" si="0"/>
        <v>150</v>
      </c>
      <c r="H33" s="178"/>
    </row>
    <row r="34" spans="1:253">
      <c r="A34" s="293"/>
      <c r="B34" s="294" t="s">
        <v>5215</v>
      </c>
      <c r="C34" s="290">
        <v>40</v>
      </c>
      <c r="D34" s="291">
        <v>4</v>
      </c>
      <c r="E34" s="290">
        <f>C34*D34</f>
        <v>160</v>
      </c>
      <c r="F34" s="292"/>
      <c r="G34" s="223">
        <f t="shared" si="0"/>
        <v>160</v>
      </c>
      <c r="H34" s="13"/>
    </row>
    <row r="35" spans="1:253">
      <c r="A35" s="293"/>
      <c r="B35" s="556" t="s">
        <v>1244</v>
      </c>
      <c r="C35" s="290">
        <v>250</v>
      </c>
      <c r="D35" s="296" t="s">
        <v>4524</v>
      </c>
      <c r="E35" s="290">
        <v>250</v>
      </c>
      <c r="F35" s="297">
        <v>1</v>
      </c>
      <c r="G35" s="223">
        <f t="shared" si="0"/>
        <v>0</v>
      </c>
      <c r="H35" s="13"/>
    </row>
    <row r="36" spans="1:253">
      <c r="A36" s="293"/>
      <c r="B36" s="556" t="s">
        <v>1488</v>
      </c>
      <c r="C36" s="290">
        <v>50</v>
      </c>
      <c r="D36" s="296" t="s">
        <v>4524</v>
      </c>
      <c r="E36" s="290">
        <v>50</v>
      </c>
      <c r="F36" s="297">
        <v>1</v>
      </c>
      <c r="G36" s="223">
        <f t="shared" si="0"/>
        <v>0</v>
      </c>
      <c r="H36" s="13"/>
    </row>
    <row r="37" spans="1:253">
      <c r="A37" s="293"/>
      <c r="B37" s="294" t="s">
        <v>2174</v>
      </c>
      <c r="C37" s="290"/>
      <c r="D37" s="291"/>
      <c r="E37" s="290"/>
      <c r="F37" s="297"/>
      <c r="G37" s="223">
        <f t="shared" si="0"/>
        <v>0</v>
      </c>
      <c r="H37" s="13"/>
    </row>
    <row r="38" spans="1:253">
      <c r="A38" s="293"/>
      <c r="B38" s="294" t="s">
        <v>4918</v>
      </c>
      <c r="C38" s="557"/>
      <c r="D38" s="291"/>
      <c r="E38" s="290"/>
      <c r="F38" s="292"/>
      <c r="G38" s="223">
        <f t="shared" si="0"/>
        <v>0</v>
      </c>
      <c r="H38" s="13"/>
    </row>
    <row r="39" spans="1:253">
      <c r="A39" s="293"/>
      <c r="B39" s="457" t="s">
        <v>4609</v>
      </c>
      <c r="C39" s="557"/>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4875</v>
      </c>
      <c r="C41" s="304"/>
      <c r="D41" s="304"/>
      <c r="E41" s="226">
        <f>SUM(E24:E40)</f>
        <v>830</v>
      </c>
      <c r="F41" s="226"/>
      <c r="G41" s="226">
        <f>SUM(G24:G40)</f>
        <v>497</v>
      </c>
      <c r="H41" s="307"/>
    </row>
    <row r="43" spans="1:253">
      <c r="C43" s="309" t="s">
        <v>5396</v>
      </c>
      <c r="D43" s="310">
        <f>G41/2</f>
        <v>248.5</v>
      </c>
      <c r="E43" s="310"/>
      <c r="F43" s="311"/>
    </row>
    <row r="45" spans="1:253">
      <c r="C45" s="1" t="s">
        <v>4245</v>
      </c>
      <c r="D45" s="1"/>
      <c r="E45" s="1"/>
      <c r="F45" s="312"/>
      <c r="G45" s="1"/>
      <c r="H45" s="1"/>
      <c r="I45" s="1"/>
    </row>
    <row r="46" spans="1:253">
      <c r="C46" s="1" t="s">
        <v>4893</v>
      </c>
      <c r="D46" s="1"/>
      <c r="E46" s="1"/>
      <c r="F46" s="312"/>
      <c r="G46" s="1"/>
      <c r="H46" s="1"/>
      <c r="I46" s="1"/>
    </row>
    <row r="47" spans="1:253">
      <c r="C47" s="696" t="s">
        <v>5002</v>
      </c>
      <c r="D47" s="696"/>
      <c r="E47" s="696"/>
      <c r="F47" s="697"/>
      <c r="G47" s="696"/>
      <c r="H47" s="696"/>
      <c r="I47" s="315"/>
      <c r="J47" s="948"/>
      <c r="K47" s="948"/>
      <c r="L47" s="948"/>
      <c r="M47" s="948"/>
      <c r="N47" s="948"/>
      <c r="O47" s="948"/>
      <c r="P47" s="948"/>
      <c r="Q47" s="948"/>
      <c r="R47" s="948"/>
      <c r="S47" s="948"/>
      <c r="T47" s="948"/>
      <c r="U47" s="948"/>
      <c r="V47" s="948" t="s">
        <v>4245</v>
      </c>
      <c r="W47" s="948"/>
      <c r="X47" s="948"/>
      <c r="Y47" s="948"/>
      <c r="Z47" s="948"/>
      <c r="AA47" s="948"/>
      <c r="AB47" s="948" t="s">
        <v>4245</v>
      </c>
      <c r="AC47" s="948"/>
      <c r="AD47" s="948"/>
      <c r="AE47" s="948"/>
      <c r="AF47" s="948"/>
      <c r="AG47" s="948"/>
      <c r="AH47" s="948" t="s">
        <v>4245</v>
      </c>
      <c r="AI47" s="948"/>
      <c r="AJ47" s="948"/>
      <c r="AK47" s="948"/>
      <c r="AL47" s="948"/>
      <c r="AM47" s="948"/>
      <c r="AN47" s="948" t="s">
        <v>4245</v>
      </c>
      <c r="AO47" s="948"/>
      <c r="AP47" s="948"/>
      <c r="AQ47" s="948"/>
      <c r="AR47" s="948"/>
      <c r="AS47" s="948"/>
      <c r="AT47" s="948" t="s">
        <v>4245</v>
      </c>
      <c r="AU47" s="948"/>
      <c r="AV47" s="948"/>
      <c r="AW47" s="948"/>
      <c r="AX47" s="948"/>
      <c r="AY47" s="948"/>
      <c r="AZ47" s="948" t="s">
        <v>4245</v>
      </c>
      <c r="BA47" s="948"/>
      <c r="BB47" s="948"/>
      <c r="BC47" s="948"/>
      <c r="BD47" s="948"/>
      <c r="BE47" s="948"/>
      <c r="BF47" s="948" t="s">
        <v>4245</v>
      </c>
      <c r="BG47" s="948"/>
      <c r="BH47" s="948"/>
      <c r="BI47" s="948"/>
      <c r="BJ47" s="948"/>
      <c r="BK47" s="948"/>
      <c r="BL47" s="948" t="s">
        <v>4245</v>
      </c>
      <c r="BM47" s="948"/>
      <c r="BN47" s="948"/>
      <c r="BO47" s="948"/>
      <c r="BP47" s="948"/>
      <c r="BQ47" s="948"/>
      <c r="BR47" s="948" t="s">
        <v>4245</v>
      </c>
      <c r="BS47" s="948"/>
      <c r="BT47" s="948"/>
      <c r="BU47" s="948"/>
      <c r="BV47" s="948"/>
      <c r="BW47" s="948"/>
      <c r="BX47" s="948" t="s">
        <v>4245</v>
      </c>
      <c r="BY47" s="948"/>
      <c r="BZ47" s="948"/>
      <c r="CA47" s="948"/>
      <c r="CB47" s="948"/>
      <c r="CC47" s="948"/>
      <c r="CD47" s="948" t="s">
        <v>4245</v>
      </c>
      <c r="CE47" s="948"/>
      <c r="CF47" s="948"/>
      <c r="CG47" s="948"/>
      <c r="CH47" s="948"/>
      <c r="CI47" s="948"/>
      <c r="CJ47" s="948" t="s">
        <v>4245</v>
      </c>
      <c r="CK47" s="948"/>
      <c r="CL47" s="948"/>
      <c r="CM47" s="948"/>
      <c r="CN47" s="948"/>
      <c r="CO47" s="948"/>
      <c r="CP47" s="948" t="s">
        <v>4245</v>
      </c>
      <c r="CQ47" s="948"/>
      <c r="CR47" s="948"/>
      <c r="CS47" s="948"/>
      <c r="CT47" s="948"/>
      <c r="CU47" s="948"/>
      <c r="CV47" s="948" t="s">
        <v>4245</v>
      </c>
      <c r="CW47" s="948"/>
      <c r="CX47" s="948"/>
      <c r="CY47" s="948"/>
      <c r="CZ47" s="948"/>
      <c r="DA47" s="948"/>
      <c r="DB47" s="948" t="s">
        <v>1494</v>
      </c>
      <c r="DC47" s="948"/>
      <c r="DD47" s="948"/>
      <c r="DE47" s="948"/>
      <c r="DF47" s="948"/>
      <c r="DG47" s="948"/>
      <c r="DH47" s="948" t="s">
        <v>1494</v>
      </c>
      <c r="DI47" s="948"/>
      <c r="DJ47" s="948"/>
      <c r="DK47" s="948"/>
      <c r="DL47" s="948"/>
      <c r="DM47" s="948"/>
      <c r="DN47" s="948" t="s">
        <v>1494</v>
      </c>
      <c r="DO47" s="948"/>
      <c r="DP47" s="948"/>
      <c r="DQ47" s="948"/>
      <c r="DR47" s="948"/>
      <c r="DS47" s="948"/>
      <c r="DT47" s="948" t="s">
        <v>1494</v>
      </c>
      <c r="DU47" s="948"/>
      <c r="DV47" s="948"/>
      <c r="DW47" s="948"/>
      <c r="DX47" s="948"/>
      <c r="DY47" s="948"/>
      <c r="DZ47" s="948" t="s">
        <v>1494</v>
      </c>
      <c r="EA47" s="948"/>
      <c r="EB47" s="948"/>
      <c r="EC47" s="948"/>
      <c r="ED47" s="948"/>
      <c r="EE47" s="948"/>
      <c r="EF47" s="948" t="s">
        <v>1494</v>
      </c>
      <c r="EG47" s="948"/>
      <c r="EH47" s="948"/>
      <c r="EI47" s="948"/>
      <c r="EJ47" s="948"/>
      <c r="EK47" s="948"/>
      <c r="EL47" s="948" t="s">
        <v>1495</v>
      </c>
      <c r="EM47" s="948"/>
      <c r="EN47" s="948"/>
      <c r="EO47" s="948"/>
      <c r="EP47" s="948"/>
      <c r="EQ47" s="948"/>
      <c r="ER47" s="948" t="s">
        <v>1495</v>
      </c>
      <c r="ES47" s="948"/>
      <c r="ET47" s="948"/>
      <c r="EU47" s="948"/>
      <c r="EV47" s="948"/>
      <c r="EW47" s="948"/>
      <c r="EX47" s="948" t="s">
        <v>1495</v>
      </c>
      <c r="EY47" s="948"/>
      <c r="EZ47" s="948"/>
      <c r="FA47" s="948"/>
      <c r="FB47" s="948"/>
      <c r="FC47" s="948"/>
      <c r="FD47" s="948" t="s">
        <v>1495</v>
      </c>
      <c r="FE47" s="948"/>
      <c r="FF47" s="948"/>
      <c r="FG47" s="948"/>
      <c r="FH47" s="948"/>
      <c r="FI47" s="948"/>
      <c r="FJ47" s="948" t="s">
        <v>1495</v>
      </c>
      <c r="FK47" s="948"/>
      <c r="FL47" s="948"/>
      <c r="FM47" s="948"/>
      <c r="FN47" s="948"/>
      <c r="FO47" s="948"/>
      <c r="FP47" s="948" t="s">
        <v>1495</v>
      </c>
      <c r="FQ47" s="948"/>
      <c r="FR47" s="948"/>
      <c r="FS47" s="948"/>
      <c r="FT47" s="948"/>
      <c r="FU47" s="948"/>
      <c r="FV47" s="948" t="s">
        <v>1496</v>
      </c>
      <c r="FW47" s="948"/>
      <c r="FX47" s="948"/>
      <c r="FY47" s="948"/>
      <c r="FZ47" s="948"/>
      <c r="GA47" s="948"/>
      <c r="GB47" s="948" t="s">
        <v>1496</v>
      </c>
      <c r="GC47" s="948"/>
      <c r="GD47" s="948"/>
      <c r="GE47" s="948"/>
      <c r="GF47" s="948"/>
      <c r="GG47" s="948"/>
      <c r="GH47" s="948" t="s">
        <v>1496</v>
      </c>
      <c r="GI47" s="948"/>
      <c r="GJ47" s="948"/>
      <c r="GK47" s="948"/>
      <c r="GL47" s="948"/>
      <c r="GM47" s="948"/>
      <c r="GN47" s="948" t="s">
        <v>1496</v>
      </c>
      <c r="GO47" s="948"/>
      <c r="GP47" s="948"/>
      <c r="GQ47" s="948"/>
      <c r="GR47" s="948"/>
      <c r="GS47" s="948"/>
      <c r="GT47" s="948" t="s">
        <v>1496</v>
      </c>
      <c r="GU47" s="948"/>
      <c r="GV47" s="948"/>
      <c r="GW47" s="948"/>
      <c r="GX47" s="948"/>
      <c r="GY47" s="948"/>
      <c r="GZ47" s="948" t="s">
        <v>1496</v>
      </c>
      <c r="HA47" s="948"/>
      <c r="HB47" s="948"/>
      <c r="HC47" s="948"/>
      <c r="HD47" s="948"/>
      <c r="HE47" s="948"/>
      <c r="HF47" s="948" t="s">
        <v>1726</v>
      </c>
      <c r="HG47" s="948"/>
      <c r="HH47" s="948"/>
      <c r="HI47" s="948"/>
      <c r="HJ47" s="948"/>
      <c r="HK47" s="948"/>
      <c r="HL47" s="948" t="s">
        <v>1726</v>
      </c>
      <c r="HM47" s="948"/>
      <c r="HN47" s="948"/>
      <c r="HO47" s="948"/>
      <c r="HP47" s="948"/>
      <c r="HQ47" s="948"/>
      <c r="HR47" s="948" t="s">
        <v>1726</v>
      </c>
      <c r="HS47" s="948"/>
      <c r="HT47" s="948"/>
      <c r="HU47" s="948"/>
      <c r="HV47" s="948"/>
      <c r="HW47" s="948"/>
      <c r="HX47" s="948" t="s">
        <v>1726</v>
      </c>
      <c r="HY47" s="948"/>
      <c r="HZ47" s="948"/>
      <c r="IA47" s="948"/>
      <c r="IB47" s="948"/>
      <c r="IC47" s="948"/>
      <c r="ID47" s="948" t="s">
        <v>4245</v>
      </c>
      <c r="IE47" s="948"/>
      <c r="IF47" s="948"/>
      <c r="IG47" s="948"/>
      <c r="IH47" s="948"/>
      <c r="II47" s="948"/>
      <c r="IJ47" s="948" t="s">
        <v>4245</v>
      </c>
      <c r="IK47" s="948"/>
      <c r="IL47" s="948"/>
      <c r="IM47" s="948"/>
      <c r="IN47" s="948"/>
      <c r="IO47" s="948"/>
      <c r="IP47" s="948" t="s">
        <v>4245</v>
      </c>
      <c r="IQ47" s="948"/>
      <c r="IR47" s="948"/>
      <c r="IS47" s="948"/>
    </row>
    <row r="48" spans="1:253">
      <c r="C48" s="1" t="s">
        <v>4321</v>
      </c>
      <c r="D48" s="1"/>
      <c r="E48" s="1"/>
      <c r="F48" s="312"/>
      <c r="G48" s="1"/>
      <c r="H48" s="1"/>
      <c r="I48" s="1"/>
      <c r="J48" s="948"/>
      <c r="K48" s="948"/>
      <c r="L48" s="948"/>
      <c r="M48" s="948"/>
      <c r="N48" s="948"/>
      <c r="O48" s="948"/>
      <c r="P48" s="948"/>
      <c r="Q48" s="948"/>
      <c r="R48" s="948"/>
      <c r="S48" s="948"/>
      <c r="T48" s="948"/>
      <c r="U48" s="948"/>
      <c r="V48" s="948" t="s">
        <v>4241</v>
      </c>
      <c r="W48" s="948"/>
      <c r="X48" s="948"/>
      <c r="Y48" s="948"/>
      <c r="Z48" s="948"/>
      <c r="AA48" s="948"/>
      <c r="AB48" s="948" t="s">
        <v>4241</v>
      </c>
      <c r="AC48" s="948"/>
      <c r="AD48" s="948"/>
      <c r="AE48" s="948"/>
      <c r="AF48" s="948"/>
      <c r="AG48" s="948"/>
      <c r="AH48" s="948" t="s">
        <v>4241</v>
      </c>
      <c r="AI48" s="948"/>
      <c r="AJ48" s="948"/>
      <c r="AK48" s="948"/>
      <c r="AL48" s="948"/>
      <c r="AM48" s="948"/>
      <c r="AN48" s="948" t="s">
        <v>4241</v>
      </c>
      <c r="AO48" s="948"/>
      <c r="AP48" s="948"/>
      <c r="AQ48" s="948"/>
      <c r="AR48" s="948"/>
      <c r="AS48" s="948"/>
      <c r="AT48" s="948" t="s">
        <v>4241</v>
      </c>
      <c r="AU48" s="948"/>
      <c r="AV48" s="948"/>
      <c r="AW48" s="948"/>
      <c r="AX48" s="948"/>
      <c r="AY48" s="948"/>
      <c r="AZ48" s="948" t="s">
        <v>4241</v>
      </c>
      <c r="BA48" s="948"/>
      <c r="BB48" s="948"/>
      <c r="BC48" s="948"/>
      <c r="BD48" s="948"/>
      <c r="BE48" s="948"/>
      <c r="BF48" s="948" t="s">
        <v>4241</v>
      </c>
      <c r="BG48" s="948"/>
      <c r="BH48" s="948"/>
      <c r="BI48" s="948"/>
      <c r="BJ48" s="948"/>
      <c r="BK48" s="948"/>
      <c r="BL48" s="948" t="s">
        <v>4241</v>
      </c>
      <c r="BM48" s="948"/>
      <c r="BN48" s="948"/>
      <c r="BO48" s="948"/>
      <c r="BP48" s="948"/>
      <c r="BQ48" s="948"/>
      <c r="BR48" s="948" t="s">
        <v>4241</v>
      </c>
      <c r="BS48" s="948"/>
      <c r="BT48" s="948"/>
      <c r="BU48" s="948"/>
      <c r="BV48" s="948"/>
      <c r="BW48" s="948"/>
      <c r="BX48" s="948" t="s">
        <v>4241</v>
      </c>
      <c r="BY48" s="948"/>
      <c r="BZ48" s="948"/>
      <c r="CA48" s="948"/>
      <c r="CB48" s="948"/>
      <c r="CC48" s="948"/>
      <c r="CD48" s="948" t="s">
        <v>4241</v>
      </c>
      <c r="CE48" s="948"/>
      <c r="CF48" s="948"/>
      <c r="CG48" s="948"/>
      <c r="CH48" s="948"/>
      <c r="CI48" s="948"/>
      <c r="CJ48" s="948" t="s">
        <v>4241</v>
      </c>
      <c r="CK48" s="948"/>
      <c r="CL48" s="948"/>
      <c r="CM48" s="948"/>
      <c r="CN48" s="948"/>
      <c r="CO48" s="948"/>
      <c r="CP48" s="948" t="s">
        <v>4241</v>
      </c>
      <c r="CQ48" s="948"/>
      <c r="CR48" s="948"/>
      <c r="CS48" s="948"/>
      <c r="CT48" s="948"/>
      <c r="CU48" s="948"/>
      <c r="CV48" s="948" t="s">
        <v>4241</v>
      </c>
      <c r="CW48" s="948"/>
      <c r="CX48" s="948"/>
      <c r="CY48" s="948"/>
      <c r="CZ48" s="948"/>
      <c r="DA48" s="948"/>
      <c r="DB48" s="948" t="s">
        <v>4241</v>
      </c>
      <c r="DC48" s="948"/>
      <c r="DD48" s="948"/>
      <c r="DE48" s="948"/>
      <c r="DF48" s="948"/>
      <c r="DG48" s="948"/>
      <c r="DH48" s="948" t="s">
        <v>4241</v>
      </c>
      <c r="DI48" s="948"/>
      <c r="DJ48" s="948"/>
      <c r="DK48" s="948"/>
      <c r="DL48" s="948"/>
      <c r="DM48" s="948"/>
      <c r="DN48" s="948" t="s">
        <v>4241</v>
      </c>
      <c r="DO48" s="948"/>
      <c r="DP48" s="948"/>
      <c r="DQ48" s="948"/>
      <c r="DR48" s="948"/>
      <c r="DS48" s="948"/>
      <c r="DT48" s="948" t="s">
        <v>4241</v>
      </c>
      <c r="DU48" s="948"/>
      <c r="DV48" s="948"/>
      <c r="DW48" s="948"/>
      <c r="DX48" s="948"/>
      <c r="DY48" s="948"/>
      <c r="DZ48" s="948" t="s">
        <v>4241</v>
      </c>
      <c r="EA48" s="948"/>
      <c r="EB48" s="948"/>
      <c r="EC48" s="948"/>
      <c r="ED48" s="948"/>
      <c r="EE48" s="948"/>
      <c r="EF48" s="948" t="s">
        <v>4241</v>
      </c>
      <c r="EG48" s="948"/>
      <c r="EH48" s="948"/>
      <c r="EI48" s="948"/>
      <c r="EJ48" s="948"/>
      <c r="EK48" s="948"/>
      <c r="EL48" s="948" t="s">
        <v>4241</v>
      </c>
      <c r="EM48" s="948"/>
      <c r="EN48" s="948"/>
      <c r="EO48" s="948"/>
      <c r="EP48" s="948"/>
      <c r="EQ48" s="948"/>
      <c r="ER48" s="948" t="s">
        <v>4241</v>
      </c>
      <c r="ES48" s="948"/>
      <c r="ET48" s="948"/>
      <c r="EU48" s="948"/>
      <c r="EV48" s="948"/>
      <c r="EW48" s="948"/>
      <c r="EX48" s="948" t="s">
        <v>4241</v>
      </c>
      <c r="EY48" s="948"/>
      <c r="EZ48" s="948"/>
      <c r="FA48" s="948"/>
      <c r="FB48" s="948"/>
      <c r="FC48" s="948"/>
      <c r="FD48" s="948" t="s">
        <v>4241</v>
      </c>
      <c r="FE48" s="948"/>
      <c r="FF48" s="948"/>
      <c r="FG48" s="948"/>
      <c r="FH48" s="948"/>
      <c r="FI48" s="948"/>
      <c r="FJ48" s="948" t="s">
        <v>4241</v>
      </c>
      <c r="FK48" s="948"/>
      <c r="FL48" s="948"/>
      <c r="FM48" s="948"/>
      <c r="FN48" s="948"/>
      <c r="FO48" s="948"/>
      <c r="FP48" s="948" t="s">
        <v>4241</v>
      </c>
      <c r="FQ48" s="948"/>
      <c r="FR48" s="948"/>
      <c r="FS48" s="948"/>
      <c r="FT48" s="948"/>
      <c r="FU48" s="948"/>
      <c r="FV48" s="948" t="s">
        <v>4241</v>
      </c>
      <c r="FW48" s="948"/>
      <c r="FX48" s="948"/>
      <c r="FY48" s="948"/>
      <c r="FZ48" s="948"/>
      <c r="GA48" s="948"/>
      <c r="GB48" s="948" t="s">
        <v>4241</v>
      </c>
      <c r="GC48" s="948"/>
      <c r="GD48" s="948"/>
      <c r="GE48" s="948"/>
      <c r="GF48" s="948"/>
      <c r="GG48" s="948"/>
      <c r="GH48" s="948" t="s">
        <v>4241</v>
      </c>
      <c r="GI48" s="948"/>
      <c r="GJ48" s="948"/>
      <c r="GK48" s="948"/>
      <c r="GL48" s="948"/>
      <c r="GM48" s="948"/>
      <c r="GN48" s="948" t="s">
        <v>4241</v>
      </c>
      <c r="GO48" s="948"/>
      <c r="GP48" s="948"/>
      <c r="GQ48" s="948"/>
      <c r="GR48" s="948"/>
      <c r="GS48" s="948"/>
      <c r="GT48" s="948" t="s">
        <v>4241</v>
      </c>
      <c r="GU48" s="948"/>
      <c r="GV48" s="948"/>
      <c r="GW48" s="948"/>
      <c r="GX48" s="948"/>
      <c r="GY48" s="948"/>
      <c r="GZ48" s="948" t="s">
        <v>4241</v>
      </c>
      <c r="HA48" s="948"/>
      <c r="HB48" s="948"/>
      <c r="HC48" s="948"/>
      <c r="HD48" s="948"/>
      <c r="HE48" s="948"/>
      <c r="HF48" s="948" t="s">
        <v>4241</v>
      </c>
      <c r="HG48" s="948"/>
      <c r="HH48" s="948"/>
      <c r="HI48" s="948"/>
      <c r="HJ48" s="948"/>
      <c r="HK48" s="948"/>
      <c r="HL48" s="948" t="s">
        <v>4241</v>
      </c>
      <c r="HM48" s="948"/>
      <c r="HN48" s="948"/>
      <c r="HO48" s="948"/>
      <c r="HP48" s="948"/>
      <c r="HQ48" s="948"/>
      <c r="HR48" s="948" t="s">
        <v>4241</v>
      </c>
      <c r="HS48" s="948"/>
      <c r="HT48" s="948"/>
      <c r="HU48" s="948"/>
      <c r="HV48" s="948"/>
      <c r="HW48" s="948"/>
      <c r="HX48" s="948" t="s">
        <v>4241</v>
      </c>
      <c r="HY48" s="948"/>
      <c r="HZ48" s="948"/>
      <c r="IA48" s="948"/>
      <c r="IB48" s="948"/>
      <c r="IC48" s="948"/>
      <c r="ID48" s="948" t="s">
        <v>4241</v>
      </c>
      <c r="IE48" s="948"/>
      <c r="IF48" s="948"/>
      <c r="IG48" s="948"/>
      <c r="IH48" s="948"/>
      <c r="II48" s="948"/>
      <c r="IJ48" s="948" t="s">
        <v>4241</v>
      </c>
      <c r="IK48" s="948"/>
      <c r="IL48" s="948"/>
      <c r="IM48" s="948"/>
      <c r="IN48" s="948"/>
      <c r="IO48" s="948"/>
      <c r="IP48" s="948" t="s">
        <v>4241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4321</v>
      </c>
      <c r="W49" s="948"/>
      <c r="X49" s="948"/>
      <c r="Y49" s="948"/>
      <c r="Z49" s="948"/>
      <c r="AA49" s="948"/>
      <c r="AB49" s="948" t="s">
        <v>4321</v>
      </c>
      <c r="AC49" s="948"/>
      <c r="AD49" s="948"/>
      <c r="AE49" s="948"/>
      <c r="AF49" s="948"/>
      <c r="AG49" s="948"/>
      <c r="AH49" s="948" t="s">
        <v>4321</v>
      </c>
      <c r="AI49" s="948"/>
      <c r="AJ49" s="948"/>
      <c r="AK49" s="948"/>
      <c r="AL49" s="948"/>
      <c r="AM49" s="948"/>
      <c r="AN49" s="948" t="s">
        <v>4321</v>
      </c>
      <c r="AO49" s="948"/>
      <c r="AP49" s="948"/>
      <c r="AQ49" s="948"/>
      <c r="AR49" s="948"/>
      <c r="AS49" s="948"/>
      <c r="AT49" s="948" t="s">
        <v>4321</v>
      </c>
      <c r="AU49" s="948"/>
      <c r="AV49" s="948"/>
      <c r="AW49" s="948"/>
      <c r="AX49" s="948"/>
      <c r="AY49" s="948"/>
      <c r="AZ49" s="948" t="s">
        <v>4321</v>
      </c>
      <c r="BA49" s="948"/>
      <c r="BB49" s="948"/>
      <c r="BC49" s="948"/>
      <c r="BD49" s="948"/>
      <c r="BE49" s="948"/>
      <c r="BF49" s="948" t="s">
        <v>4321</v>
      </c>
      <c r="BG49" s="948"/>
      <c r="BH49" s="948"/>
      <c r="BI49" s="948"/>
      <c r="BJ49" s="948"/>
      <c r="BK49" s="948"/>
      <c r="BL49" s="948" t="s">
        <v>4321</v>
      </c>
      <c r="BM49" s="948"/>
      <c r="BN49" s="948"/>
      <c r="BO49" s="948"/>
      <c r="BP49" s="948"/>
      <c r="BQ49" s="948"/>
      <c r="BR49" s="948" t="s">
        <v>4321</v>
      </c>
      <c r="BS49" s="948"/>
      <c r="BT49" s="948"/>
      <c r="BU49" s="948"/>
      <c r="BV49" s="948"/>
      <c r="BW49" s="948"/>
      <c r="BX49" s="948" t="s">
        <v>4321</v>
      </c>
      <c r="BY49" s="948"/>
      <c r="BZ49" s="948"/>
      <c r="CA49" s="948"/>
      <c r="CB49" s="948"/>
      <c r="CC49" s="948"/>
      <c r="CD49" s="948" t="s">
        <v>4321</v>
      </c>
      <c r="CE49" s="948"/>
      <c r="CF49" s="948"/>
      <c r="CG49" s="948"/>
      <c r="CH49" s="948"/>
      <c r="CI49" s="948"/>
      <c r="CJ49" s="948" t="s">
        <v>4321</v>
      </c>
      <c r="CK49" s="948"/>
      <c r="CL49" s="948"/>
      <c r="CM49" s="948"/>
      <c r="CN49" s="948"/>
      <c r="CO49" s="948"/>
      <c r="CP49" s="948" t="s">
        <v>4321</v>
      </c>
      <c r="CQ49" s="948"/>
      <c r="CR49" s="948"/>
      <c r="CS49" s="948"/>
      <c r="CT49" s="948"/>
      <c r="CU49" s="948"/>
      <c r="CV49" s="948" t="s">
        <v>4321</v>
      </c>
      <c r="CW49" s="948"/>
      <c r="CX49" s="948"/>
      <c r="CY49" s="948"/>
      <c r="CZ49" s="948"/>
      <c r="DA49" s="948"/>
      <c r="DB49" s="948" t="s">
        <v>4321</v>
      </c>
      <c r="DC49" s="948"/>
      <c r="DD49" s="948"/>
      <c r="DE49" s="948"/>
      <c r="DF49" s="948"/>
      <c r="DG49" s="948"/>
      <c r="DH49" s="948" t="s">
        <v>4321</v>
      </c>
      <c r="DI49" s="948"/>
      <c r="DJ49" s="948"/>
      <c r="DK49" s="948"/>
      <c r="DL49" s="948"/>
      <c r="DM49" s="948"/>
      <c r="DN49" s="948" t="s">
        <v>4321</v>
      </c>
      <c r="DO49" s="948"/>
      <c r="DP49" s="948"/>
      <c r="DQ49" s="948"/>
      <c r="DR49" s="948"/>
      <c r="DS49" s="948"/>
      <c r="DT49" s="948" t="s">
        <v>4321</v>
      </c>
      <c r="DU49" s="948"/>
      <c r="DV49" s="948"/>
      <c r="DW49" s="948"/>
      <c r="DX49" s="948"/>
      <c r="DY49" s="948"/>
      <c r="DZ49" s="948" t="s">
        <v>4321</v>
      </c>
      <c r="EA49" s="948"/>
      <c r="EB49" s="948"/>
      <c r="EC49" s="948"/>
      <c r="ED49" s="948"/>
      <c r="EE49" s="948"/>
      <c r="EF49" s="948" t="s">
        <v>4321</v>
      </c>
      <c r="EG49" s="948"/>
      <c r="EH49" s="948"/>
      <c r="EI49" s="948"/>
      <c r="EJ49" s="948"/>
      <c r="EK49" s="948"/>
      <c r="EL49" s="948" t="s">
        <v>4321</v>
      </c>
      <c r="EM49" s="948"/>
      <c r="EN49" s="948"/>
      <c r="EO49" s="948"/>
      <c r="EP49" s="948"/>
      <c r="EQ49" s="948"/>
      <c r="ER49" s="948" t="s">
        <v>4321</v>
      </c>
      <c r="ES49" s="948"/>
      <c r="ET49" s="948"/>
      <c r="EU49" s="948"/>
      <c r="EV49" s="948"/>
      <c r="EW49" s="948"/>
      <c r="EX49" s="948" t="s">
        <v>4321</v>
      </c>
      <c r="EY49" s="948"/>
      <c r="EZ49" s="948"/>
      <c r="FA49" s="948"/>
      <c r="FB49" s="948"/>
      <c r="FC49" s="948"/>
      <c r="FD49" s="948" t="s">
        <v>4321</v>
      </c>
      <c r="FE49" s="948"/>
      <c r="FF49" s="948"/>
      <c r="FG49" s="948"/>
      <c r="FH49" s="948"/>
      <c r="FI49" s="948"/>
      <c r="FJ49" s="948" t="s">
        <v>4321</v>
      </c>
      <c r="FK49" s="948"/>
      <c r="FL49" s="948"/>
      <c r="FM49" s="948"/>
      <c r="FN49" s="948"/>
      <c r="FO49" s="948"/>
      <c r="FP49" s="948" t="s">
        <v>4321</v>
      </c>
      <c r="FQ49" s="948"/>
      <c r="FR49" s="948"/>
      <c r="FS49" s="948"/>
      <c r="FT49" s="948"/>
      <c r="FU49" s="948"/>
      <c r="FV49" s="948" t="s">
        <v>4321</v>
      </c>
      <c r="FW49" s="948"/>
      <c r="FX49" s="948"/>
      <c r="FY49" s="948"/>
      <c r="FZ49" s="948"/>
      <c r="GA49" s="948"/>
      <c r="GB49" s="948" t="s">
        <v>4321</v>
      </c>
      <c r="GC49" s="948"/>
      <c r="GD49" s="948"/>
      <c r="GE49" s="948"/>
      <c r="GF49" s="948"/>
      <c r="GG49" s="948"/>
      <c r="GH49" s="948" t="s">
        <v>4321</v>
      </c>
      <c r="GI49" s="948"/>
      <c r="GJ49" s="948"/>
      <c r="GK49" s="948"/>
      <c r="GL49" s="948"/>
      <c r="GM49" s="948"/>
      <c r="GN49" s="948" t="s">
        <v>4321</v>
      </c>
      <c r="GO49" s="948"/>
      <c r="GP49" s="948"/>
      <c r="GQ49" s="948"/>
      <c r="GR49" s="948"/>
      <c r="GS49" s="948"/>
      <c r="GT49" s="948" t="s">
        <v>4321</v>
      </c>
      <c r="GU49" s="948"/>
      <c r="GV49" s="948"/>
      <c r="GW49" s="948"/>
      <c r="GX49" s="948"/>
      <c r="GY49" s="948"/>
      <c r="GZ49" s="948" t="s">
        <v>4321</v>
      </c>
      <c r="HA49" s="948"/>
      <c r="HB49" s="948"/>
      <c r="HC49" s="948"/>
      <c r="HD49" s="948"/>
      <c r="HE49" s="948"/>
      <c r="HF49" s="948" t="s">
        <v>4321</v>
      </c>
      <c r="HG49" s="948"/>
      <c r="HH49" s="948"/>
      <c r="HI49" s="948"/>
      <c r="HJ49" s="948"/>
      <c r="HK49" s="948"/>
      <c r="HL49" s="948" t="s">
        <v>4321</v>
      </c>
      <c r="HM49" s="948"/>
      <c r="HN49" s="948"/>
      <c r="HO49" s="948"/>
      <c r="HP49" s="948"/>
      <c r="HQ49" s="948"/>
      <c r="HR49" s="948" t="s">
        <v>4321</v>
      </c>
      <c r="HS49" s="948"/>
      <c r="HT49" s="948"/>
      <c r="HU49" s="948"/>
      <c r="HV49" s="948"/>
      <c r="HW49" s="948"/>
      <c r="HX49" s="948" t="s">
        <v>4321</v>
      </c>
      <c r="HY49" s="948"/>
      <c r="HZ49" s="948"/>
      <c r="IA49" s="948"/>
      <c r="IB49" s="948"/>
      <c r="IC49" s="948"/>
      <c r="ID49" s="948" t="s">
        <v>4321</v>
      </c>
      <c r="IE49" s="948"/>
      <c r="IF49" s="948"/>
      <c r="IG49" s="948"/>
      <c r="IH49" s="948"/>
      <c r="II49" s="948"/>
      <c r="IJ49" s="948" t="s">
        <v>4321</v>
      </c>
      <c r="IK49" s="948"/>
      <c r="IL49" s="948"/>
      <c r="IM49" s="948"/>
      <c r="IN49" s="948"/>
      <c r="IO49" s="948"/>
      <c r="IP49" s="948" t="s">
        <v>4321</v>
      </c>
      <c r="IQ49" s="948"/>
      <c r="IR49" s="948"/>
      <c r="IS49" s="948"/>
      <c r="IT49" s="948"/>
      <c r="IU49" s="948"/>
      <c r="IV49" s="1" t="s">
        <v>4321</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V47:AA47"/>
    <mergeCell ref="P47:U47"/>
    <mergeCell ref="V48:AA48"/>
    <mergeCell ref="C1:G1"/>
    <mergeCell ref="C19:G19"/>
    <mergeCell ref="J47:O47"/>
    <mergeCell ref="P48:U48"/>
    <mergeCell ref="J48:O48"/>
    <mergeCell ref="P49:U49"/>
    <mergeCell ref="AZ47:BE47"/>
    <mergeCell ref="AZ49:BE49"/>
    <mergeCell ref="AT47:AY47"/>
    <mergeCell ref="AT48:AY48"/>
    <mergeCell ref="BL48:BQ48"/>
    <mergeCell ref="BF48:BK48"/>
    <mergeCell ref="BF47:BK47"/>
    <mergeCell ref="BF49:BK49"/>
    <mergeCell ref="BL49:BQ49"/>
    <mergeCell ref="BL47:BQ47"/>
    <mergeCell ref="AN47:AS47"/>
    <mergeCell ref="AH48:AM48"/>
    <mergeCell ref="AB48:AG48"/>
    <mergeCell ref="AH47:AM47"/>
    <mergeCell ref="AN48:AS48"/>
    <mergeCell ref="AB47:AG47"/>
    <mergeCell ref="CD49:CI49"/>
    <mergeCell ref="CJ48:CO48"/>
    <mergeCell ref="CD48:CI48"/>
    <mergeCell ref="AN49:AS49"/>
    <mergeCell ref="AH49:AM49"/>
    <mergeCell ref="V49:AA49"/>
    <mergeCell ref="AB49:AG49"/>
    <mergeCell ref="AT49:AY49"/>
    <mergeCell ref="AZ48:BE48"/>
    <mergeCell ref="BR47:BW47"/>
    <mergeCell ref="BX47:CC47"/>
    <mergeCell ref="CV47:DA47"/>
    <mergeCell ref="CP47:CU47"/>
    <mergeCell ref="CD47:CI47"/>
    <mergeCell ref="CV48:DA48"/>
    <mergeCell ref="BX48:CC48"/>
    <mergeCell ref="CJ47:CO47"/>
    <mergeCell ref="BR48:BW48"/>
    <mergeCell ref="CJ49:CO49"/>
    <mergeCell ref="CP48:CU48"/>
    <mergeCell ref="BR49:BW49"/>
    <mergeCell ref="BX49:CC49"/>
    <mergeCell ref="DN49:DS49"/>
    <mergeCell ref="DN48:DS48"/>
    <mergeCell ref="DB49:DG49"/>
    <mergeCell ref="CP49:CU49"/>
    <mergeCell ref="CV49:DA49"/>
    <mergeCell ref="DH49:DM49"/>
    <mergeCell ref="FP49:FU49"/>
    <mergeCell ref="FV49:GA49"/>
    <mergeCell ref="FJ49:FO49"/>
    <mergeCell ref="FD49:FI49"/>
    <mergeCell ref="ER49:EW49"/>
    <mergeCell ref="DZ49:EE49"/>
    <mergeCell ref="EF49:EK49"/>
    <mergeCell ref="EL49:EQ49"/>
    <mergeCell ref="DT49:DY49"/>
    <mergeCell ref="DB48:DG48"/>
    <mergeCell ref="DH48:DM48"/>
    <mergeCell ref="DH47:DM47"/>
    <mergeCell ref="DB47:DG47"/>
    <mergeCell ref="DZ48:EE48"/>
    <mergeCell ref="EF47:EK47"/>
    <mergeCell ref="EF48:EK48"/>
    <mergeCell ref="DZ47:EE47"/>
    <mergeCell ref="DT48:DY48"/>
    <mergeCell ref="FD48:FI48"/>
    <mergeCell ref="FD47:FI47"/>
    <mergeCell ref="GZ48:HE48"/>
    <mergeCell ref="FP47:FU47"/>
    <mergeCell ref="DT47:DY47"/>
    <mergeCell ref="DN47:DS47"/>
    <mergeCell ref="FJ47:FO47"/>
    <mergeCell ref="FV47:GA47"/>
    <mergeCell ref="FP48:FU48"/>
    <mergeCell ref="HR47:HW47"/>
    <mergeCell ref="FJ48:FO48"/>
    <mergeCell ref="GH47:GM47"/>
    <mergeCell ref="GB47:GG47"/>
    <mergeCell ref="GZ47:HE47"/>
    <mergeCell ref="GT47:GY47"/>
    <mergeCell ref="GN47:GS47"/>
    <mergeCell ref="EL47:EQ47"/>
    <mergeCell ref="ER47:EW47"/>
    <mergeCell ref="EX48:FC48"/>
    <mergeCell ref="EX47:FC47"/>
    <mergeCell ref="ER48:EW48"/>
    <mergeCell ref="EL48:EQ48"/>
    <mergeCell ref="GZ49:HE49"/>
    <mergeCell ref="EX49:FC49"/>
    <mergeCell ref="GH49:GM49"/>
    <mergeCell ref="GN49:GS49"/>
    <mergeCell ref="GT49:GY49"/>
    <mergeCell ref="GB49:GG49"/>
    <mergeCell ref="HL49:HQ49"/>
    <mergeCell ref="IP47:IS47"/>
    <mergeCell ref="IP48:IS48"/>
    <mergeCell ref="ID47:II47"/>
    <mergeCell ref="HF49:HK49"/>
    <mergeCell ref="HX47:IC47"/>
    <mergeCell ref="IJ48:IO48"/>
    <mergeCell ref="ID48:II48"/>
    <mergeCell ref="HR49:HW49"/>
    <mergeCell ref="IJ47:IO47"/>
    <mergeCell ref="GH48:GM48"/>
    <mergeCell ref="FV48:GA48"/>
    <mergeCell ref="GB48:GG48"/>
    <mergeCell ref="HF48:HK48"/>
    <mergeCell ref="HL48:HQ48"/>
    <mergeCell ref="HL47:HQ47"/>
    <mergeCell ref="HF47:HK47"/>
    <mergeCell ref="GN48:GS48"/>
    <mergeCell ref="GT48:GY48"/>
    <mergeCell ref="IP49:IU49"/>
    <mergeCell ref="HR48:HW48"/>
    <mergeCell ref="IJ49:IO49"/>
    <mergeCell ref="HX48:IC48"/>
    <mergeCell ref="ID49:II49"/>
    <mergeCell ref="HX49:IC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4569</v>
      </c>
      <c r="G2" s="22"/>
    </row>
    <row r="3" spans="1:8">
      <c r="A3" s="267" t="s">
        <v>4261</v>
      </c>
      <c r="G3" s="31">
        <v>40572</v>
      </c>
    </row>
    <row r="4" spans="1:8">
      <c r="A4" s="267" t="s">
        <v>756</v>
      </c>
      <c r="G4" s="24" t="s">
        <v>4091</v>
      </c>
    </row>
    <row r="5" spans="1:8">
      <c r="A5" s="267" t="s">
        <v>4255</v>
      </c>
    </row>
    <row r="6" spans="1:8">
      <c r="C6" s="49" t="s">
        <v>4558</v>
      </c>
      <c r="D6" s="173"/>
      <c r="E6" s="173"/>
      <c r="F6" s="248"/>
      <c r="G6" s="46"/>
      <c r="H6" s="199"/>
    </row>
    <row r="7" spans="1:8">
      <c r="C7" s="269" t="s">
        <v>4446</v>
      </c>
      <c r="D7" s="174" t="s">
        <v>4575</v>
      </c>
      <c r="E7" s="174"/>
      <c r="F7" s="249"/>
      <c r="G7" s="48"/>
      <c r="H7" s="199"/>
    </row>
    <row r="8" spans="1:8">
      <c r="A8" s="267" t="s">
        <v>5308</v>
      </c>
      <c r="C8" s="269" t="s">
        <v>4800</v>
      </c>
      <c r="D8" s="174" t="s">
        <v>4746</v>
      </c>
      <c r="E8" s="174"/>
      <c r="F8" s="249"/>
      <c r="G8" s="270"/>
      <c r="H8" s="199"/>
    </row>
    <row r="9" spans="1:8">
      <c r="A9" s="267" t="s">
        <v>4747</v>
      </c>
      <c r="C9" s="269" t="s">
        <v>1340</v>
      </c>
      <c r="D9" s="174" t="s">
        <v>4147</v>
      </c>
      <c r="E9" s="174"/>
      <c r="F9" s="249"/>
      <c r="G9" s="270"/>
      <c r="H9" s="199"/>
    </row>
    <row r="10" spans="1:8">
      <c r="A10" s="267" t="s">
        <v>4064</v>
      </c>
      <c r="C10" s="272"/>
      <c r="D10" s="174"/>
      <c r="E10" s="174"/>
      <c r="F10" s="249"/>
      <c r="G10" s="270"/>
      <c r="H10" s="199"/>
    </row>
    <row r="11" spans="1:8">
      <c r="A11" s="267" t="s">
        <v>4828</v>
      </c>
      <c r="C11" s="47" t="s">
        <v>1127</v>
      </c>
      <c r="D11" s="199"/>
      <c r="E11" s="199"/>
      <c r="F11" s="273"/>
      <c r="G11" s="270"/>
      <c r="H11" s="199"/>
    </row>
    <row r="12" spans="1:8">
      <c r="A12" s="267" t="s">
        <v>4386</v>
      </c>
      <c r="C12" s="47" t="s">
        <v>2550</v>
      </c>
      <c r="D12" s="174"/>
      <c r="E12" s="174"/>
      <c r="F12" s="249"/>
      <c r="G12" s="270"/>
      <c r="H12" s="199"/>
    </row>
    <row r="13" spans="1:8">
      <c r="A13" s="271"/>
      <c r="C13" s="47" t="s">
        <v>1317</v>
      </c>
      <c r="D13" s="199"/>
      <c r="E13" s="199"/>
      <c r="F13" s="273"/>
      <c r="G13" s="270"/>
      <c r="H13" s="199"/>
    </row>
    <row r="14" spans="1:8">
      <c r="A14" s="274"/>
      <c r="C14" s="47" t="s">
        <v>752</v>
      </c>
      <c r="D14" s="199"/>
      <c r="E14" s="199"/>
      <c r="F14" s="273"/>
      <c r="G14" s="275"/>
      <c r="H14" s="199"/>
    </row>
    <row r="15" spans="1:8">
      <c r="A15" s="274" t="s">
        <v>1230</v>
      </c>
      <c r="C15" s="272" t="s">
        <v>1606</v>
      </c>
      <c r="D15" s="199"/>
      <c r="E15" s="199"/>
      <c r="F15" s="273"/>
      <c r="G15" s="270"/>
      <c r="H15" s="199"/>
    </row>
    <row r="16" spans="1:8">
      <c r="A16" s="538" t="s">
        <v>4475</v>
      </c>
      <c r="C16" s="272" t="s">
        <v>4703</v>
      </c>
      <c r="D16" s="199"/>
      <c r="E16" s="199"/>
      <c r="F16" s="273"/>
      <c r="G16" s="270"/>
      <c r="H16" s="199"/>
    </row>
    <row r="17" spans="1:8">
      <c r="C17" s="272"/>
      <c r="D17" s="199"/>
      <c r="E17" s="199"/>
      <c r="F17" s="273"/>
      <c r="G17" s="270"/>
      <c r="H17" s="199"/>
    </row>
    <row r="18" spans="1:8">
      <c r="C18" s="276" t="s">
        <v>4311</v>
      </c>
      <c r="D18" s="277"/>
      <c r="E18" s="277"/>
      <c r="F18" s="278"/>
      <c r="G18" s="279"/>
      <c r="H18" s="199"/>
    </row>
    <row r="19" spans="1:8">
      <c r="A19" s="267" t="s">
        <v>1967</v>
      </c>
      <c r="C19" s="950"/>
      <c r="D19" s="950"/>
      <c r="E19" s="950"/>
      <c r="F19" s="950"/>
      <c r="G19" s="950"/>
    </row>
    <row r="20" spans="1:8">
      <c r="A20" s="274" t="s">
        <v>1231</v>
      </c>
      <c r="C20" s="274"/>
      <c r="D20" s="274"/>
      <c r="E20" s="274"/>
      <c r="F20" s="280"/>
    </row>
    <row r="21" spans="1:8">
      <c r="A21" s="692"/>
      <c r="C21" s="274"/>
      <c r="D21" s="274"/>
      <c r="E21" s="274"/>
      <c r="F21" s="280"/>
    </row>
    <row r="22" spans="1:8" s="286" customFormat="1" ht="16" customHeight="1">
      <c r="A22" s="282"/>
      <c r="B22" s="18"/>
      <c r="C22" s="8"/>
      <c r="D22" s="8"/>
      <c r="E22" s="8"/>
      <c r="F22" s="283"/>
      <c r="G22" s="284"/>
      <c r="H22" s="285"/>
    </row>
    <row r="23" spans="1:8" ht="29" customHeight="1">
      <c r="A23" s="287" t="s">
        <v>1283</v>
      </c>
      <c r="B23" s="30" t="s">
        <v>2125</v>
      </c>
      <c r="C23" s="30" t="s">
        <v>1291</v>
      </c>
      <c r="D23" s="513" t="s">
        <v>1926</v>
      </c>
      <c r="E23" s="30" t="s">
        <v>1738</v>
      </c>
      <c r="F23" s="253" t="s">
        <v>989</v>
      </c>
      <c r="G23" s="30" t="s">
        <v>686</v>
      </c>
      <c r="H23" s="13"/>
    </row>
    <row r="24" spans="1:8">
      <c r="A24" s="288">
        <v>40588</v>
      </c>
      <c r="B24" s="289" t="s">
        <v>2615</v>
      </c>
      <c r="C24" s="290">
        <v>315</v>
      </c>
      <c r="D24" s="291">
        <v>4.5</v>
      </c>
      <c r="E24" s="290">
        <f>C24*D24</f>
        <v>1417.5</v>
      </c>
      <c r="F24" s="233">
        <v>1</v>
      </c>
      <c r="G24" s="223">
        <f>E24*(1-F24)</f>
        <v>0</v>
      </c>
      <c r="H24" s="13"/>
    </row>
    <row r="25" spans="1:8">
      <c r="A25" s="23"/>
      <c r="B25" s="289" t="s">
        <v>1769</v>
      </c>
      <c r="C25" s="290"/>
      <c r="D25" s="291"/>
      <c r="E25" s="290"/>
      <c r="F25" s="292"/>
      <c r="G25" s="223">
        <f t="shared" ref="G25:G39" si="0">E25*(1-F25)</f>
        <v>0</v>
      </c>
      <c r="H25" s="178"/>
    </row>
    <row r="26" spans="1:8">
      <c r="A26" s="293"/>
      <c r="B26" s="294" t="s">
        <v>4924</v>
      </c>
      <c r="C26" s="290"/>
      <c r="D26" s="291"/>
      <c r="E26" s="290"/>
      <c r="F26" s="292"/>
      <c r="G26" s="223">
        <f t="shared" si="0"/>
        <v>0</v>
      </c>
      <c r="H26" s="178"/>
    </row>
    <row r="27" spans="1:8">
      <c r="A27" s="293"/>
      <c r="B27" s="294" t="s">
        <v>5049</v>
      </c>
      <c r="C27" s="290"/>
      <c r="D27" s="291"/>
      <c r="E27" s="290"/>
      <c r="F27" s="292"/>
      <c r="G27" s="223">
        <f t="shared" si="0"/>
        <v>0</v>
      </c>
      <c r="H27" s="178"/>
    </row>
    <row r="28" spans="1:8">
      <c r="A28" s="293"/>
      <c r="B28" s="294" t="s">
        <v>5050</v>
      </c>
      <c r="C28" s="290"/>
      <c r="D28" s="291"/>
      <c r="E28" s="290"/>
      <c r="F28" s="292"/>
      <c r="G28" s="223">
        <f t="shared" si="0"/>
        <v>0</v>
      </c>
      <c r="H28" s="178"/>
    </row>
    <row r="29" spans="1:8">
      <c r="A29" s="293"/>
      <c r="B29" s="294" t="s">
        <v>5288</v>
      </c>
      <c r="C29" s="290"/>
      <c r="D29" s="291"/>
      <c r="E29" s="290"/>
      <c r="F29" s="292"/>
      <c r="G29" s="223">
        <f t="shared" si="0"/>
        <v>0</v>
      </c>
      <c r="H29" s="178"/>
    </row>
    <row r="30" spans="1:8">
      <c r="A30" s="293"/>
      <c r="B30" s="294" t="s">
        <v>5548</v>
      </c>
      <c r="C30" s="290"/>
      <c r="D30" s="291"/>
      <c r="E30" s="290"/>
      <c r="F30" s="292"/>
      <c r="G30" s="223">
        <f t="shared" si="0"/>
        <v>0</v>
      </c>
      <c r="H30" s="178"/>
    </row>
    <row r="31" spans="1:8">
      <c r="A31" s="293"/>
      <c r="B31" s="294" t="s">
        <v>4891</v>
      </c>
      <c r="C31" s="290"/>
      <c r="D31" s="291"/>
      <c r="E31" s="290"/>
      <c r="F31" s="292"/>
      <c r="G31" s="223">
        <f t="shared" si="0"/>
        <v>0</v>
      </c>
      <c r="H31" s="178"/>
    </row>
    <row r="32" spans="1:8">
      <c r="A32" s="293"/>
      <c r="B32" s="294" t="s">
        <v>4649</v>
      </c>
      <c r="C32" s="290"/>
      <c r="D32" s="291"/>
      <c r="E32" s="290"/>
      <c r="F32" s="292"/>
      <c r="G32" s="223">
        <f t="shared" si="0"/>
        <v>0</v>
      </c>
      <c r="H32" s="178"/>
    </row>
    <row r="33" spans="1:256">
      <c r="A33" s="293"/>
      <c r="B33" s="294" t="s">
        <v>3902</v>
      </c>
      <c r="C33" s="295">
        <v>75</v>
      </c>
      <c r="D33" s="296">
        <v>3.5</v>
      </c>
      <c r="E33" s="290">
        <f>C33*D33</f>
        <v>262.5</v>
      </c>
      <c r="F33" s="297">
        <v>1</v>
      </c>
      <c r="G33" s="223">
        <f t="shared" si="0"/>
        <v>0</v>
      </c>
      <c r="H33" s="178"/>
    </row>
    <row r="34" spans="1:256">
      <c r="A34" s="293"/>
      <c r="B34" s="294" t="s">
        <v>4630</v>
      </c>
      <c r="C34" s="290">
        <v>50</v>
      </c>
      <c r="D34" s="291">
        <v>8</v>
      </c>
      <c r="E34" s="290">
        <f>C34*D34</f>
        <v>400</v>
      </c>
      <c r="F34" s="292"/>
      <c r="G34" s="223">
        <f t="shared" si="0"/>
        <v>400</v>
      </c>
      <c r="H34" s="13"/>
    </row>
    <row r="35" spans="1:256">
      <c r="A35" s="293"/>
      <c r="B35" s="294" t="s">
        <v>4527</v>
      </c>
      <c r="C35" s="290">
        <v>500</v>
      </c>
      <c r="D35" s="296" t="s">
        <v>4910</v>
      </c>
      <c r="E35" s="290">
        <v>500</v>
      </c>
      <c r="F35" s="297"/>
      <c r="G35" s="223">
        <f t="shared" si="0"/>
        <v>500</v>
      </c>
      <c r="H35" s="13"/>
    </row>
    <row r="36" spans="1:256">
      <c r="A36" s="293"/>
      <c r="B36" s="294" t="s">
        <v>2174</v>
      </c>
      <c r="C36" s="290"/>
      <c r="D36" s="291"/>
      <c r="E36" s="290"/>
      <c r="F36" s="297"/>
      <c r="G36" s="223">
        <f t="shared" si="0"/>
        <v>0</v>
      </c>
      <c r="H36" s="13"/>
    </row>
    <row r="37" spans="1:256">
      <c r="A37" s="293"/>
      <c r="B37" s="294" t="s">
        <v>4211</v>
      </c>
      <c r="C37" s="557"/>
      <c r="D37" s="291"/>
      <c r="E37" s="290"/>
      <c r="F37" s="292"/>
      <c r="G37" s="223">
        <f t="shared" si="0"/>
        <v>0</v>
      </c>
      <c r="H37" s="13"/>
    </row>
    <row r="38" spans="1:256">
      <c r="A38" s="293"/>
      <c r="B38" s="457" t="s">
        <v>1987</v>
      </c>
      <c r="C38" s="557"/>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1106</v>
      </c>
      <c r="C40" s="304"/>
      <c r="D40" s="304"/>
      <c r="E40" s="226">
        <f>SUM(E24:E39)</f>
        <v>2580</v>
      </c>
      <c r="F40" s="226"/>
      <c r="G40" s="226">
        <f>SUM(G24:G39)</f>
        <v>900</v>
      </c>
      <c r="H40" s="307"/>
    </row>
    <row r="42" spans="1:256">
      <c r="C42" s="309" t="s">
        <v>1637</v>
      </c>
      <c r="D42" s="310">
        <f>G40/2</f>
        <v>450</v>
      </c>
      <c r="E42" s="310"/>
      <c r="F42" s="311"/>
    </row>
    <row r="44" spans="1:256">
      <c r="C44" s="1" t="s">
        <v>1574</v>
      </c>
      <c r="D44" s="1"/>
      <c r="E44" s="1"/>
      <c r="F44" s="312"/>
      <c r="G44" s="1"/>
      <c r="H44" s="1"/>
      <c r="I44" s="1"/>
    </row>
    <row r="45" spans="1:256">
      <c r="C45" s="1" t="s">
        <v>1221</v>
      </c>
      <c r="D45" s="1"/>
      <c r="E45" s="1"/>
      <c r="F45" s="312"/>
      <c r="G45" s="1"/>
      <c r="H45" s="1"/>
      <c r="I45" s="1"/>
    </row>
    <row r="46" spans="1:256">
      <c r="C46" s="693" t="s">
        <v>2061</v>
      </c>
      <c r="D46" s="693"/>
      <c r="E46" s="693"/>
      <c r="F46" s="694"/>
      <c r="G46" s="693"/>
      <c r="H46" s="693"/>
      <c r="I46" s="315"/>
      <c r="J46" s="948"/>
      <c r="K46" s="948"/>
      <c r="L46" s="948"/>
      <c r="M46" s="948"/>
      <c r="N46" s="948"/>
      <c r="O46" s="948"/>
      <c r="P46" s="948"/>
      <c r="Q46" s="948"/>
      <c r="R46" s="948"/>
      <c r="S46" s="948"/>
      <c r="T46" s="948"/>
      <c r="U46" s="948"/>
      <c r="V46" s="948" t="s">
        <v>1574</v>
      </c>
      <c r="W46" s="948"/>
      <c r="X46" s="948"/>
      <c r="Y46" s="948"/>
      <c r="Z46" s="948"/>
      <c r="AA46" s="948"/>
      <c r="AB46" s="948" t="s">
        <v>1574</v>
      </c>
      <c r="AC46" s="948"/>
      <c r="AD46" s="948"/>
      <c r="AE46" s="948"/>
      <c r="AF46" s="948"/>
      <c r="AG46" s="948"/>
      <c r="AH46" s="948" t="s">
        <v>1574</v>
      </c>
      <c r="AI46" s="948"/>
      <c r="AJ46" s="948"/>
      <c r="AK46" s="948"/>
      <c r="AL46" s="948"/>
      <c r="AM46" s="948"/>
      <c r="AN46" s="948" t="s">
        <v>1574</v>
      </c>
      <c r="AO46" s="948"/>
      <c r="AP46" s="948"/>
      <c r="AQ46" s="948"/>
      <c r="AR46" s="948"/>
      <c r="AS46" s="948"/>
      <c r="AT46" s="948" t="s">
        <v>1574</v>
      </c>
      <c r="AU46" s="948"/>
      <c r="AV46" s="948"/>
      <c r="AW46" s="948"/>
      <c r="AX46" s="948"/>
      <c r="AY46" s="948"/>
      <c r="AZ46" s="948" t="s">
        <v>1574</v>
      </c>
      <c r="BA46" s="948"/>
      <c r="BB46" s="948"/>
      <c r="BC46" s="948"/>
      <c r="BD46" s="948"/>
      <c r="BE46" s="948"/>
      <c r="BF46" s="948" t="s">
        <v>1574</v>
      </c>
      <c r="BG46" s="948"/>
      <c r="BH46" s="948"/>
      <c r="BI46" s="948"/>
      <c r="BJ46" s="948"/>
      <c r="BK46" s="948"/>
      <c r="BL46" s="948" t="s">
        <v>1574</v>
      </c>
      <c r="BM46" s="948"/>
      <c r="BN46" s="948"/>
      <c r="BO46" s="948"/>
      <c r="BP46" s="948"/>
      <c r="BQ46" s="948"/>
      <c r="BR46" s="948" t="s">
        <v>1574</v>
      </c>
      <c r="BS46" s="948"/>
      <c r="BT46" s="948"/>
      <c r="BU46" s="948"/>
      <c r="BV46" s="948"/>
      <c r="BW46" s="948"/>
      <c r="BX46" s="948" t="s">
        <v>1574</v>
      </c>
      <c r="BY46" s="948"/>
      <c r="BZ46" s="948"/>
      <c r="CA46" s="948"/>
      <c r="CB46" s="948"/>
      <c r="CC46" s="948"/>
      <c r="CD46" s="948" t="s">
        <v>1574</v>
      </c>
      <c r="CE46" s="948"/>
      <c r="CF46" s="948"/>
      <c r="CG46" s="948"/>
      <c r="CH46" s="948"/>
      <c r="CI46" s="948"/>
      <c r="CJ46" s="948" t="s">
        <v>1574</v>
      </c>
      <c r="CK46" s="948"/>
      <c r="CL46" s="948"/>
      <c r="CM46" s="948"/>
      <c r="CN46" s="948"/>
      <c r="CO46" s="948"/>
      <c r="CP46" s="948" t="s">
        <v>1574</v>
      </c>
      <c r="CQ46" s="948"/>
      <c r="CR46" s="948"/>
      <c r="CS46" s="948"/>
      <c r="CT46" s="948"/>
      <c r="CU46" s="948"/>
      <c r="CV46" s="948" t="s">
        <v>1574</v>
      </c>
      <c r="CW46" s="948"/>
      <c r="CX46" s="948"/>
      <c r="CY46" s="948"/>
      <c r="CZ46" s="948"/>
      <c r="DA46" s="948"/>
      <c r="DB46" s="948" t="s">
        <v>1574</v>
      </c>
      <c r="DC46" s="948"/>
      <c r="DD46" s="948"/>
      <c r="DE46" s="948"/>
      <c r="DF46" s="948"/>
      <c r="DG46" s="948"/>
      <c r="DH46" s="948" t="s">
        <v>1574</v>
      </c>
      <c r="DI46" s="948"/>
      <c r="DJ46" s="948"/>
      <c r="DK46" s="948"/>
      <c r="DL46" s="948"/>
      <c r="DM46" s="948"/>
      <c r="DN46" s="948" t="s">
        <v>1574</v>
      </c>
      <c r="DO46" s="948"/>
      <c r="DP46" s="948"/>
      <c r="DQ46" s="948"/>
      <c r="DR46" s="948"/>
      <c r="DS46" s="948"/>
      <c r="DT46" s="948" t="s">
        <v>1574</v>
      </c>
      <c r="DU46" s="948"/>
      <c r="DV46" s="948"/>
      <c r="DW46" s="948"/>
      <c r="DX46" s="948"/>
      <c r="DY46" s="948"/>
      <c r="DZ46" s="948" t="s">
        <v>1574</v>
      </c>
      <c r="EA46" s="948"/>
      <c r="EB46" s="948"/>
      <c r="EC46" s="948"/>
      <c r="ED46" s="948"/>
      <c r="EE46" s="948"/>
      <c r="EF46" s="948" t="s">
        <v>1574</v>
      </c>
      <c r="EG46" s="948"/>
      <c r="EH46" s="948"/>
      <c r="EI46" s="948"/>
      <c r="EJ46" s="948"/>
      <c r="EK46" s="948"/>
      <c r="EL46" s="948" t="s">
        <v>1574</v>
      </c>
      <c r="EM46" s="948"/>
      <c r="EN46" s="948"/>
      <c r="EO46" s="948"/>
      <c r="EP46" s="948"/>
      <c r="EQ46" s="948"/>
      <c r="ER46" s="948" t="s">
        <v>1574</v>
      </c>
      <c r="ES46" s="948"/>
      <c r="ET46" s="948"/>
      <c r="EU46" s="948"/>
      <c r="EV46" s="948"/>
      <c r="EW46" s="948"/>
      <c r="EX46" s="948" t="s">
        <v>1574</v>
      </c>
      <c r="EY46" s="948"/>
      <c r="EZ46" s="948"/>
      <c r="FA46" s="948"/>
      <c r="FB46" s="948"/>
      <c r="FC46" s="948"/>
      <c r="FD46" s="948" t="s">
        <v>1574</v>
      </c>
      <c r="FE46" s="948"/>
      <c r="FF46" s="948"/>
      <c r="FG46" s="948"/>
      <c r="FH46" s="948"/>
      <c r="FI46" s="948"/>
      <c r="FJ46" s="948" t="s">
        <v>1574</v>
      </c>
      <c r="FK46" s="948"/>
      <c r="FL46" s="948"/>
      <c r="FM46" s="948"/>
      <c r="FN46" s="948"/>
      <c r="FO46" s="948"/>
      <c r="FP46" s="948" t="s">
        <v>1574</v>
      </c>
      <c r="FQ46" s="948"/>
      <c r="FR46" s="948"/>
      <c r="FS46" s="948"/>
      <c r="FT46" s="948"/>
      <c r="FU46" s="948"/>
      <c r="FV46" s="948" t="s">
        <v>1574</v>
      </c>
      <c r="FW46" s="948"/>
      <c r="FX46" s="948"/>
      <c r="FY46" s="948"/>
      <c r="FZ46" s="948"/>
      <c r="GA46" s="948"/>
      <c r="GB46" s="948" t="s">
        <v>1574</v>
      </c>
      <c r="GC46" s="948"/>
      <c r="GD46" s="948"/>
      <c r="GE46" s="948"/>
      <c r="GF46" s="948"/>
      <c r="GG46" s="948"/>
      <c r="GH46" s="948" t="s">
        <v>1574</v>
      </c>
      <c r="GI46" s="948"/>
      <c r="GJ46" s="948"/>
      <c r="GK46" s="948"/>
      <c r="GL46" s="948"/>
      <c r="GM46" s="948"/>
      <c r="GN46" s="948" t="s">
        <v>1574</v>
      </c>
      <c r="GO46" s="948"/>
      <c r="GP46" s="948"/>
      <c r="GQ46" s="948"/>
      <c r="GR46" s="948"/>
      <c r="GS46" s="948"/>
      <c r="GT46" s="948" t="s">
        <v>1574</v>
      </c>
      <c r="GU46" s="948"/>
      <c r="GV46" s="948"/>
      <c r="GW46" s="948"/>
      <c r="GX46" s="948"/>
      <c r="GY46" s="948"/>
      <c r="GZ46" s="948" t="s">
        <v>1574</v>
      </c>
      <c r="HA46" s="948"/>
      <c r="HB46" s="948"/>
      <c r="HC46" s="948"/>
      <c r="HD46" s="948"/>
      <c r="HE46" s="948"/>
      <c r="HF46" s="948" t="s">
        <v>1574</v>
      </c>
      <c r="HG46" s="948"/>
      <c r="HH46" s="948"/>
      <c r="HI46" s="948"/>
      <c r="HJ46" s="948"/>
      <c r="HK46" s="948"/>
      <c r="HL46" s="948" t="s">
        <v>1574</v>
      </c>
      <c r="HM46" s="948"/>
      <c r="HN46" s="948"/>
      <c r="HO46" s="948"/>
      <c r="HP46" s="948"/>
      <c r="HQ46" s="948"/>
      <c r="HR46" s="948" t="s">
        <v>1574</v>
      </c>
      <c r="HS46" s="948"/>
      <c r="HT46" s="948"/>
      <c r="HU46" s="948"/>
      <c r="HV46" s="948"/>
      <c r="HW46" s="948"/>
      <c r="HX46" s="948" t="s">
        <v>1574</v>
      </c>
      <c r="HY46" s="948"/>
      <c r="HZ46" s="948"/>
      <c r="IA46" s="948"/>
      <c r="IB46" s="948"/>
      <c r="IC46" s="948"/>
      <c r="ID46" s="948" t="s">
        <v>1574</v>
      </c>
      <c r="IE46" s="948"/>
      <c r="IF46" s="948"/>
      <c r="IG46" s="948"/>
      <c r="IH46" s="948"/>
      <c r="II46" s="948"/>
      <c r="IJ46" s="948" t="s">
        <v>1574</v>
      </c>
      <c r="IK46" s="948"/>
      <c r="IL46" s="948"/>
      <c r="IM46" s="948"/>
      <c r="IN46" s="948"/>
      <c r="IO46" s="948"/>
      <c r="IP46" s="948" t="s">
        <v>1574</v>
      </c>
      <c r="IQ46" s="948"/>
      <c r="IR46" s="948"/>
      <c r="IS46" s="948"/>
    </row>
    <row r="47" spans="1:256">
      <c r="C47" s="1" t="s">
        <v>1478</v>
      </c>
      <c r="D47" s="1"/>
      <c r="E47" s="1"/>
      <c r="F47" s="312"/>
      <c r="G47" s="1"/>
      <c r="H47" s="1"/>
      <c r="I47" s="1"/>
      <c r="J47" s="948"/>
      <c r="K47" s="948"/>
      <c r="L47" s="948"/>
      <c r="M47" s="948"/>
      <c r="N47" s="948"/>
      <c r="O47" s="948"/>
      <c r="P47" s="948"/>
      <c r="Q47" s="948"/>
      <c r="R47" s="948"/>
      <c r="S47" s="948"/>
      <c r="T47" s="948"/>
      <c r="U47" s="948"/>
      <c r="V47" s="948" t="s">
        <v>1423</v>
      </c>
      <c r="W47" s="948"/>
      <c r="X47" s="948"/>
      <c r="Y47" s="948"/>
      <c r="Z47" s="948"/>
      <c r="AA47" s="948"/>
      <c r="AB47" s="948" t="s">
        <v>1423</v>
      </c>
      <c r="AC47" s="948"/>
      <c r="AD47" s="948"/>
      <c r="AE47" s="948"/>
      <c r="AF47" s="948"/>
      <c r="AG47" s="948"/>
      <c r="AH47" s="948" t="s">
        <v>1423</v>
      </c>
      <c r="AI47" s="948"/>
      <c r="AJ47" s="948"/>
      <c r="AK47" s="948"/>
      <c r="AL47" s="948"/>
      <c r="AM47" s="948"/>
      <c r="AN47" s="948" t="s">
        <v>1423</v>
      </c>
      <c r="AO47" s="948"/>
      <c r="AP47" s="948"/>
      <c r="AQ47" s="948"/>
      <c r="AR47" s="948"/>
      <c r="AS47" s="948"/>
      <c r="AT47" s="948" t="s">
        <v>1423</v>
      </c>
      <c r="AU47" s="948"/>
      <c r="AV47" s="948"/>
      <c r="AW47" s="948"/>
      <c r="AX47" s="948"/>
      <c r="AY47" s="948"/>
      <c r="AZ47" s="948" t="s">
        <v>1423</v>
      </c>
      <c r="BA47" s="948"/>
      <c r="BB47" s="948"/>
      <c r="BC47" s="948"/>
      <c r="BD47" s="948"/>
      <c r="BE47" s="948"/>
      <c r="BF47" s="948" t="s">
        <v>1423</v>
      </c>
      <c r="BG47" s="948"/>
      <c r="BH47" s="948"/>
      <c r="BI47" s="948"/>
      <c r="BJ47" s="948"/>
      <c r="BK47" s="948"/>
      <c r="BL47" s="948" t="s">
        <v>1423</v>
      </c>
      <c r="BM47" s="948"/>
      <c r="BN47" s="948"/>
      <c r="BO47" s="948"/>
      <c r="BP47" s="948"/>
      <c r="BQ47" s="948"/>
      <c r="BR47" s="948" t="s">
        <v>1423</v>
      </c>
      <c r="BS47" s="948"/>
      <c r="BT47" s="948"/>
      <c r="BU47" s="948"/>
      <c r="BV47" s="948"/>
      <c r="BW47" s="948"/>
      <c r="BX47" s="948" t="s">
        <v>1423</v>
      </c>
      <c r="BY47" s="948"/>
      <c r="BZ47" s="948"/>
      <c r="CA47" s="948"/>
      <c r="CB47" s="948"/>
      <c r="CC47" s="948"/>
      <c r="CD47" s="948" t="s">
        <v>1423</v>
      </c>
      <c r="CE47" s="948"/>
      <c r="CF47" s="948"/>
      <c r="CG47" s="948"/>
      <c r="CH47" s="948"/>
      <c r="CI47" s="948"/>
      <c r="CJ47" s="948" t="s">
        <v>1423</v>
      </c>
      <c r="CK47" s="948"/>
      <c r="CL47" s="948"/>
      <c r="CM47" s="948"/>
      <c r="CN47" s="948"/>
      <c r="CO47" s="948"/>
      <c r="CP47" s="948" t="s">
        <v>1423</v>
      </c>
      <c r="CQ47" s="948"/>
      <c r="CR47" s="948"/>
      <c r="CS47" s="948"/>
      <c r="CT47" s="948"/>
      <c r="CU47" s="948"/>
      <c r="CV47" s="948" t="s">
        <v>1423</v>
      </c>
      <c r="CW47" s="948"/>
      <c r="CX47" s="948"/>
      <c r="CY47" s="948"/>
      <c r="CZ47" s="948"/>
      <c r="DA47" s="948"/>
      <c r="DB47" s="948" t="s">
        <v>1423</v>
      </c>
      <c r="DC47" s="948"/>
      <c r="DD47" s="948"/>
      <c r="DE47" s="948"/>
      <c r="DF47" s="948"/>
      <c r="DG47" s="948"/>
      <c r="DH47" s="948" t="s">
        <v>1423</v>
      </c>
      <c r="DI47" s="948"/>
      <c r="DJ47" s="948"/>
      <c r="DK47" s="948"/>
      <c r="DL47" s="948"/>
      <c r="DM47" s="948"/>
      <c r="DN47" s="948" t="s">
        <v>1423</v>
      </c>
      <c r="DO47" s="948"/>
      <c r="DP47" s="948"/>
      <c r="DQ47" s="948"/>
      <c r="DR47" s="948"/>
      <c r="DS47" s="948"/>
      <c r="DT47" s="948" t="s">
        <v>1423</v>
      </c>
      <c r="DU47" s="948"/>
      <c r="DV47" s="948"/>
      <c r="DW47" s="948"/>
      <c r="DX47" s="948"/>
      <c r="DY47" s="948"/>
      <c r="DZ47" s="948" t="s">
        <v>1423</v>
      </c>
      <c r="EA47" s="948"/>
      <c r="EB47" s="948"/>
      <c r="EC47" s="948"/>
      <c r="ED47" s="948"/>
      <c r="EE47" s="948"/>
      <c r="EF47" s="948" t="s">
        <v>1423</v>
      </c>
      <c r="EG47" s="948"/>
      <c r="EH47" s="948"/>
      <c r="EI47" s="948"/>
      <c r="EJ47" s="948"/>
      <c r="EK47" s="948"/>
      <c r="EL47" s="948" t="s">
        <v>1423</v>
      </c>
      <c r="EM47" s="948"/>
      <c r="EN47" s="948"/>
      <c r="EO47" s="948"/>
      <c r="EP47" s="948"/>
      <c r="EQ47" s="948"/>
      <c r="ER47" s="948" t="s">
        <v>1423</v>
      </c>
      <c r="ES47" s="948"/>
      <c r="ET47" s="948"/>
      <c r="EU47" s="948"/>
      <c r="EV47" s="948"/>
      <c r="EW47" s="948"/>
      <c r="EX47" s="948" t="s">
        <v>1423</v>
      </c>
      <c r="EY47" s="948"/>
      <c r="EZ47" s="948"/>
      <c r="FA47" s="948"/>
      <c r="FB47" s="948"/>
      <c r="FC47" s="948"/>
      <c r="FD47" s="948" t="s">
        <v>1423</v>
      </c>
      <c r="FE47" s="948"/>
      <c r="FF47" s="948"/>
      <c r="FG47" s="948"/>
      <c r="FH47" s="948"/>
      <c r="FI47" s="948"/>
      <c r="FJ47" s="948" t="s">
        <v>1423</v>
      </c>
      <c r="FK47" s="948"/>
      <c r="FL47" s="948"/>
      <c r="FM47" s="948"/>
      <c r="FN47" s="948"/>
      <c r="FO47" s="948"/>
      <c r="FP47" s="948" t="s">
        <v>1423</v>
      </c>
      <c r="FQ47" s="948"/>
      <c r="FR47" s="948"/>
      <c r="FS47" s="948"/>
      <c r="FT47" s="948"/>
      <c r="FU47" s="948"/>
      <c r="FV47" s="948" t="s">
        <v>1423</v>
      </c>
      <c r="FW47" s="948"/>
      <c r="FX47" s="948"/>
      <c r="FY47" s="948"/>
      <c r="FZ47" s="948"/>
      <c r="GA47" s="948"/>
      <c r="GB47" s="948" t="s">
        <v>1423</v>
      </c>
      <c r="GC47" s="948"/>
      <c r="GD47" s="948"/>
      <c r="GE47" s="948"/>
      <c r="GF47" s="948"/>
      <c r="GG47" s="948"/>
      <c r="GH47" s="948" t="s">
        <v>1423</v>
      </c>
      <c r="GI47" s="948"/>
      <c r="GJ47" s="948"/>
      <c r="GK47" s="948"/>
      <c r="GL47" s="948"/>
      <c r="GM47" s="948"/>
      <c r="GN47" s="948" t="s">
        <v>1423</v>
      </c>
      <c r="GO47" s="948"/>
      <c r="GP47" s="948"/>
      <c r="GQ47" s="948"/>
      <c r="GR47" s="948"/>
      <c r="GS47" s="948"/>
      <c r="GT47" s="948" t="s">
        <v>1423</v>
      </c>
      <c r="GU47" s="948"/>
      <c r="GV47" s="948"/>
      <c r="GW47" s="948"/>
      <c r="GX47" s="948"/>
      <c r="GY47" s="948"/>
      <c r="GZ47" s="948" t="s">
        <v>1423</v>
      </c>
      <c r="HA47" s="948"/>
      <c r="HB47" s="948"/>
      <c r="HC47" s="948"/>
      <c r="HD47" s="948"/>
      <c r="HE47" s="948"/>
      <c r="HF47" s="948" t="s">
        <v>1423</v>
      </c>
      <c r="HG47" s="948"/>
      <c r="HH47" s="948"/>
      <c r="HI47" s="948"/>
      <c r="HJ47" s="948"/>
      <c r="HK47" s="948"/>
      <c r="HL47" s="948" t="s">
        <v>1423</v>
      </c>
      <c r="HM47" s="948"/>
      <c r="HN47" s="948"/>
      <c r="HO47" s="948"/>
      <c r="HP47" s="948"/>
      <c r="HQ47" s="948"/>
      <c r="HR47" s="948" t="s">
        <v>1423</v>
      </c>
      <c r="HS47" s="948"/>
      <c r="HT47" s="948"/>
      <c r="HU47" s="948"/>
      <c r="HV47" s="948"/>
      <c r="HW47" s="948"/>
      <c r="HX47" s="948" t="s">
        <v>1423</v>
      </c>
      <c r="HY47" s="948"/>
      <c r="HZ47" s="948"/>
      <c r="IA47" s="948"/>
      <c r="IB47" s="948"/>
      <c r="IC47" s="948"/>
      <c r="ID47" s="948" t="s">
        <v>1423</v>
      </c>
      <c r="IE47" s="948"/>
      <c r="IF47" s="948"/>
      <c r="IG47" s="948"/>
      <c r="IH47" s="948"/>
      <c r="II47" s="948"/>
      <c r="IJ47" s="948" t="s">
        <v>4902</v>
      </c>
      <c r="IK47" s="948"/>
      <c r="IL47" s="948"/>
      <c r="IM47" s="948"/>
      <c r="IN47" s="948"/>
      <c r="IO47" s="948"/>
      <c r="IP47" s="948" t="s">
        <v>4902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4903</v>
      </c>
      <c r="W48" s="948"/>
      <c r="X48" s="948"/>
      <c r="Y48" s="948"/>
      <c r="Z48" s="948"/>
      <c r="AA48" s="948"/>
      <c r="AB48" s="948" t="s">
        <v>4903</v>
      </c>
      <c r="AC48" s="948"/>
      <c r="AD48" s="948"/>
      <c r="AE48" s="948"/>
      <c r="AF48" s="948"/>
      <c r="AG48" s="948"/>
      <c r="AH48" s="948" t="s">
        <v>4903</v>
      </c>
      <c r="AI48" s="948"/>
      <c r="AJ48" s="948"/>
      <c r="AK48" s="948"/>
      <c r="AL48" s="948"/>
      <c r="AM48" s="948"/>
      <c r="AN48" s="948" t="s">
        <v>4903</v>
      </c>
      <c r="AO48" s="948"/>
      <c r="AP48" s="948"/>
      <c r="AQ48" s="948"/>
      <c r="AR48" s="948"/>
      <c r="AS48" s="948"/>
      <c r="AT48" s="948" t="s">
        <v>4903</v>
      </c>
      <c r="AU48" s="948"/>
      <c r="AV48" s="948"/>
      <c r="AW48" s="948"/>
      <c r="AX48" s="948"/>
      <c r="AY48" s="948"/>
      <c r="AZ48" s="948" t="s">
        <v>4903</v>
      </c>
      <c r="BA48" s="948"/>
      <c r="BB48" s="948"/>
      <c r="BC48" s="948"/>
      <c r="BD48" s="948"/>
      <c r="BE48" s="948"/>
      <c r="BF48" s="948" t="s">
        <v>4903</v>
      </c>
      <c r="BG48" s="948"/>
      <c r="BH48" s="948"/>
      <c r="BI48" s="948"/>
      <c r="BJ48" s="948"/>
      <c r="BK48" s="948"/>
      <c r="BL48" s="948" t="s">
        <v>1478</v>
      </c>
      <c r="BM48" s="948"/>
      <c r="BN48" s="948"/>
      <c r="BO48" s="948"/>
      <c r="BP48" s="948"/>
      <c r="BQ48" s="948"/>
      <c r="BR48" s="948" t="s">
        <v>1478</v>
      </c>
      <c r="BS48" s="948"/>
      <c r="BT48" s="948"/>
      <c r="BU48" s="948"/>
      <c r="BV48" s="948"/>
      <c r="BW48" s="948"/>
      <c r="BX48" s="948" t="s">
        <v>1478</v>
      </c>
      <c r="BY48" s="948"/>
      <c r="BZ48" s="948"/>
      <c r="CA48" s="948"/>
      <c r="CB48" s="948"/>
      <c r="CC48" s="948"/>
      <c r="CD48" s="948" t="s">
        <v>1478</v>
      </c>
      <c r="CE48" s="948"/>
      <c r="CF48" s="948"/>
      <c r="CG48" s="948"/>
      <c r="CH48" s="948"/>
      <c r="CI48" s="948"/>
      <c r="CJ48" s="948" t="s">
        <v>1478</v>
      </c>
      <c r="CK48" s="948"/>
      <c r="CL48" s="948"/>
      <c r="CM48" s="948"/>
      <c r="CN48" s="948"/>
      <c r="CO48" s="948"/>
      <c r="CP48" s="948" t="s">
        <v>1478</v>
      </c>
      <c r="CQ48" s="948"/>
      <c r="CR48" s="948"/>
      <c r="CS48" s="948"/>
      <c r="CT48" s="948"/>
      <c r="CU48" s="948"/>
      <c r="CV48" s="948" t="s">
        <v>5282</v>
      </c>
      <c r="CW48" s="948"/>
      <c r="CX48" s="948"/>
      <c r="CY48" s="948"/>
      <c r="CZ48" s="948"/>
      <c r="DA48" s="948"/>
      <c r="DB48" s="948" t="s">
        <v>5282</v>
      </c>
      <c r="DC48" s="948"/>
      <c r="DD48" s="948"/>
      <c r="DE48" s="948"/>
      <c r="DF48" s="948"/>
      <c r="DG48" s="948"/>
      <c r="DH48" s="948" t="s">
        <v>5282</v>
      </c>
      <c r="DI48" s="948"/>
      <c r="DJ48" s="948"/>
      <c r="DK48" s="948"/>
      <c r="DL48" s="948"/>
      <c r="DM48" s="948"/>
      <c r="DN48" s="948" t="s">
        <v>5282</v>
      </c>
      <c r="DO48" s="948"/>
      <c r="DP48" s="948"/>
      <c r="DQ48" s="948"/>
      <c r="DR48" s="948"/>
      <c r="DS48" s="948"/>
      <c r="DT48" s="948" t="s">
        <v>5282</v>
      </c>
      <c r="DU48" s="948"/>
      <c r="DV48" s="948"/>
      <c r="DW48" s="948"/>
      <c r="DX48" s="948"/>
      <c r="DY48" s="948"/>
      <c r="DZ48" s="948" t="s">
        <v>5282</v>
      </c>
      <c r="EA48" s="948"/>
      <c r="EB48" s="948"/>
      <c r="EC48" s="948"/>
      <c r="ED48" s="948"/>
      <c r="EE48" s="948"/>
      <c r="EF48" s="948" t="s">
        <v>4204</v>
      </c>
      <c r="EG48" s="948"/>
      <c r="EH48" s="948"/>
      <c r="EI48" s="948"/>
      <c r="EJ48" s="948"/>
      <c r="EK48" s="948"/>
      <c r="EL48" s="948" t="s">
        <v>4204</v>
      </c>
      <c r="EM48" s="948"/>
      <c r="EN48" s="948"/>
      <c r="EO48" s="948"/>
      <c r="EP48" s="948"/>
      <c r="EQ48" s="948"/>
      <c r="ER48" s="948" t="s">
        <v>4204</v>
      </c>
      <c r="ES48" s="948"/>
      <c r="ET48" s="948"/>
      <c r="EU48" s="948"/>
      <c r="EV48" s="948"/>
      <c r="EW48" s="948"/>
      <c r="EX48" s="948" t="s">
        <v>4204</v>
      </c>
      <c r="EY48" s="948"/>
      <c r="EZ48" s="948"/>
      <c r="FA48" s="948"/>
      <c r="FB48" s="948"/>
      <c r="FC48" s="948"/>
      <c r="FD48" s="948" t="s">
        <v>4204</v>
      </c>
      <c r="FE48" s="948"/>
      <c r="FF48" s="948"/>
      <c r="FG48" s="948"/>
      <c r="FH48" s="948"/>
      <c r="FI48" s="948"/>
      <c r="FJ48" s="948" t="s">
        <v>4204</v>
      </c>
      <c r="FK48" s="948"/>
      <c r="FL48" s="948"/>
      <c r="FM48" s="948"/>
      <c r="FN48" s="948"/>
      <c r="FO48" s="948"/>
      <c r="FP48" s="948" t="s">
        <v>4205</v>
      </c>
      <c r="FQ48" s="948"/>
      <c r="FR48" s="948"/>
      <c r="FS48" s="948"/>
      <c r="FT48" s="948"/>
      <c r="FU48" s="948"/>
      <c r="FV48" s="948" t="s">
        <v>4205</v>
      </c>
      <c r="FW48" s="948"/>
      <c r="FX48" s="948"/>
      <c r="FY48" s="948"/>
      <c r="FZ48" s="948"/>
      <c r="GA48" s="948"/>
      <c r="GB48" s="948" t="s">
        <v>4205</v>
      </c>
      <c r="GC48" s="948"/>
      <c r="GD48" s="948"/>
      <c r="GE48" s="948"/>
      <c r="GF48" s="948"/>
      <c r="GG48" s="948"/>
      <c r="GH48" s="948" t="s">
        <v>4205</v>
      </c>
      <c r="GI48" s="948"/>
      <c r="GJ48" s="948"/>
      <c r="GK48" s="948"/>
      <c r="GL48" s="948"/>
      <c r="GM48" s="948"/>
      <c r="GN48" s="948" t="s">
        <v>4205</v>
      </c>
      <c r="GO48" s="948"/>
      <c r="GP48" s="948"/>
      <c r="GQ48" s="948"/>
      <c r="GR48" s="948"/>
      <c r="GS48" s="948"/>
      <c r="GT48" s="948" t="s">
        <v>4205</v>
      </c>
      <c r="GU48" s="948"/>
      <c r="GV48" s="948"/>
      <c r="GW48" s="948"/>
      <c r="GX48" s="948"/>
      <c r="GY48" s="948"/>
      <c r="GZ48" s="948" t="s">
        <v>4321</v>
      </c>
      <c r="HA48" s="948"/>
      <c r="HB48" s="948"/>
      <c r="HC48" s="948"/>
      <c r="HD48" s="948"/>
      <c r="HE48" s="948"/>
      <c r="HF48" s="948" t="s">
        <v>4321</v>
      </c>
      <c r="HG48" s="948"/>
      <c r="HH48" s="948"/>
      <c r="HI48" s="948"/>
      <c r="HJ48" s="948"/>
      <c r="HK48" s="948"/>
      <c r="HL48" s="948" t="s">
        <v>4321</v>
      </c>
      <c r="HM48" s="948"/>
      <c r="HN48" s="948"/>
      <c r="HO48" s="948"/>
      <c r="HP48" s="948"/>
      <c r="HQ48" s="948"/>
      <c r="HR48" s="948" t="s">
        <v>4321</v>
      </c>
      <c r="HS48" s="948"/>
      <c r="HT48" s="948"/>
      <c r="HU48" s="948"/>
      <c r="HV48" s="948"/>
      <c r="HW48" s="948"/>
      <c r="HX48" s="948" t="s">
        <v>4321</v>
      </c>
      <c r="HY48" s="948"/>
      <c r="HZ48" s="948"/>
      <c r="IA48" s="948"/>
      <c r="IB48" s="948"/>
      <c r="IC48" s="948"/>
      <c r="ID48" s="948" t="s">
        <v>4321</v>
      </c>
      <c r="IE48" s="948"/>
      <c r="IF48" s="948"/>
      <c r="IG48" s="948"/>
      <c r="IH48" s="948"/>
      <c r="II48" s="948"/>
      <c r="IJ48" s="948" t="s">
        <v>4903</v>
      </c>
      <c r="IK48" s="948"/>
      <c r="IL48" s="948"/>
      <c r="IM48" s="948"/>
      <c r="IN48" s="948"/>
      <c r="IO48" s="948"/>
      <c r="IP48" s="948" t="s">
        <v>4903</v>
      </c>
      <c r="IQ48" s="948"/>
      <c r="IR48" s="948"/>
      <c r="IS48" s="948"/>
      <c r="IT48" s="948"/>
      <c r="IU48" s="948"/>
      <c r="IV48" s="1" t="s">
        <v>4903</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C1:G1"/>
    <mergeCell ref="C19:G19"/>
    <mergeCell ref="J46:O46"/>
    <mergeCell ref="P46:U46"/>
    <mergeCell ref="AB47:AG47"/>
    <mergeCell ref="CJ48:CO48"/>
    <mergeCell ref="CD47:CI47"/>
    <mergeCell ref="CD48:CI48"/>
    <mergeCell ref="BX48:CC48"/>
    <mergeCell ref="BX47:CC47"/>
    <mergeCell ref="CJ47:CO47"/>
    <mergeCell ref="BR47:BW47"/>
    <mergeCell ref="P48:U48"/>
    <mergeCell ref="J47:O47"/>
    <mergeCell ref="P47:U47"/>
    <mergeCell ref="AT47:AY47"/>
    <mergeCell ref="AN48:AS48"/>
    <mergeCell ref="AH47:AM47"/>
    <mergeCell ref="AH48:AM48"/>
    <mergeCell ref="AN47:AS47"/>
    <mergeCell ref="V48:AA48"/>
    <mergeCell ref="AB48:AG48"/>
    <mergeCell ref="BL46:BQ46"/>
    <mergeCell ref="AT48:AY48"/>
    <mergeCell ref="AZ47:BE47"/>
    <mergeCell ref="BL48:BQ48"/>
    <mergeCell ref="AZ48:BE48"/>
    <mergeCell ref="V46:AA46"/>
    <mergeCell ref="AB46:AG46"/>
    <mergeCell ref="AH46:AM46"/>
    <mergeCell ref="AN46:AS46"/>
    <mergeCell ref="V47:AA47"/>
    <mergeCell ref="AT46:AY46"/>
    <mergeCell ref="BL47:BQ47"/>
    <mergeCell ref="DB48:DG48"/>
    <mergeCell ref="CP48:CU48"/>
    <mergeCell ref="DB46:DG46"/>
    <mergeCell ref="DB47:DG47"/>
    <mergeCell ref="CD46:CI46"/>
    <mergeCell ref="CP46:CU46"/>
    <mergeCell ref="CV46:DA46"/>
    <mergeCell ref="BR48:BW48"/>
    <mergeCell ref="BX46:CC46"/>
    <mergeCell ref="BR46:BW46"/>
    <mergeCell ref="CJ46:CO46"/>
    <mergeCell ref="AZ46:BE46"/>
    <mergeCell ref="CP47:CU47"/>
    <mergeCell ref="CV48:DA48"/>
    <mergeCell ref="BF47:BK47"/>
    <mergeCell ref="BF48:BK48"/>
    <mergeCell ref="CV47:DA47"/>
    <mergeCell ref="BF46:BK46"/>
    <mergeCell ref="DH46:DM46"/>
    <mergeCell ref="EX47:FC47"/>
    <mergeCell ref="DT46:DY46"/>
    <mergeCell ref="DZ46:EE46"/>
    <mergeCell ref="EF46:EK46"/>
    <mergeCell ref="DT47:DY47"/>
    <mergeCell ref="DN46:DS46"/>
    <mergeCell ref="DH48:DM48"/>
    <mergeCell ref="DN47:DS47"/>
    <mergeCell ref="DN48:DS48"/>
    <mergeCell ref="DH47:DM47"/>
    <mergeCell ref="DZ48:EE48"/>
    <mergeCell ref="EL47:EQ47"/>
    <mergeCell ref="EF47:EK47"/>
    <mergeCell ref="EF48:EK48"/>
    <mergeCell ref="EL48:EQ48"/>
    <mergeCell ref="DZ47:EE47"/>
    <mergeCell ref="FJ48:FO48"/>
    <mergeCell ref="FP48:FU48"/>
    <mergeCell ref="DT48:DY48"/>
    <mergeCell ref="EL46:EQ46"/>
    <mergeCell ref="FD46:FI46"/>
    <mergeCell ref="EX48:FC48"/>
    <mergeCell ref="ER47:EW47"/>
    <mergeCell ref="ER48:EW48"/>
    <mergeCell ref="FD48:FI48"/>
    <mergeCell ref="HF48:HK48"/>
    <mergeCell ref="GZ48:HE48"/>
    <mergeCell ref="HF47:HK47"/>
    <mergeCell ref="FJ47:FO47"/>
    <mergeCell ref="FD47:FI47"/>
    <mergeCell ref="ER46:EW46"/>
    <mergeCell ref="EX46:FC46"/>
    <mergeCell ref="GH48:GM48"/>
    <mergeCell ref="GB48:GG48"/>
    <mergeCell ref="FV48:GA48"/>
    <mergeCell ref="HL46:HQ46"/>
    <mergeCell ref="GZ46:HE46"/>
    <mergeCell ref="FP46:FU46"/>
    <mergeCell ref="FJ46:FO46"/>
    <mergeCell ref="GT46:GY46"/>
    <mergeCell ref="GT47:GY47"/>
    <mergeCell ref="GZ47:HE47"/>
    <mergeCell ref="FV47:GA47"/>
    <mergeCell ref="FV46:GA46"/>
    <mergeCell ref="GH47:GM47"/>
    <mergeCell ref="GB46:GG46"/>
    <mergeCell ref="GH46:GM46"/>
    <mergeCell ref="GB47:GG47"/>
    <mergeCell ref="FP47:FU47"/>
    <mergeCell ref="IJ46:IO46"/>
    <mergeCell ref="IJ48:IO48"/>
    <mergeCell ref="ID46:II46"/>
    <mergeCell ref="GN48:GS48"/>
    <mergeCell ref="HF46:HK46"/>
    <mergeCell ref="GN46:GS46"/>
    <mergeCell ref="GT48:GY48"/>
    <mergeCell ref="GN47:GS47"/>
    <mergeCell ref="HL48:HQ48"/>
    <mergeCell ref="IP46:IS46"/>
    <mergeCell ref="HR48:HW48"/>
    <mergeCell ref="HX46:IC46"/>
    <mergeCell ref="IJ47:IO47"/>
    <mergeCell ref="ID47:II47"/>
    <mergeCell ref="HR47:HW47"/>
    <mergeCell ref="HR46:HW46"/>
    <mergeCell ref="HL47:HQ47"/>
    <mergeCell ref="ID48:II48"/>
    <mergeCell ref="HX48:IC48"/>
    <mergeCell ref="HX47:IC47"/>
    <mergeCell ref="IP48:IU48"/>
    <mergeCell ref="IP47:I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topLeftCell="A12"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1326</v>
      </c>
      <c r="G2" s="22"/>
    </row>
    <row r="3" spans="1:8">
      <c r="A3" s="267" t="s">
        <v>1209</v>
      </c>
      <c r="G3" s="31">
        <v>40570</v>
      </c>
    </row>
    <row r="4" spans="1:8">
      <c r="A4" s="267" t="s">
        <v>2011</v>
      </c>
      <c r="G4" s="24" t="s">
        <v>1354</v>
      </c>
    </row>
    <row r="5" spans="1:8">
      <c r="A5" s="267" t="s">
        <v>622</v>
      </c>
    </row>
    <row r="6" spans="1:8">
      <c r="C6" s="49" t="s">
        <v>147</v>
      </c>
      <c r="D6" s="173"/>
      <c r="E6" s="173"/>
      <c r="F6" s="248"/>
      <c r="G6" s="46"/>
      <c r="H6" s="199"/>
    </row>
    <row r="7" spans="1:8">
      <c r="C7" s="269" t="s">
        <v>847</v>
      </c>
      <c r="D7" s="174" t="s">
        <v>1341</v>
      </c>
      <c r="E7" s="174"/>
      <c r="F7" s="249"/>
      <c r="G7" s="48"/>
      <c r="H7" s="199"/>
    </row>
    <row r="8" spans="1:8">
      <c r="A8" s="267" t="s">
        <v>853</v>
      </c>
      <c r="C8" s="269" t="s">
        <v>1456</v>
      </c>
      <c r="D8" s="174" t="s">
        <v>1095</v>
      </c>
      <c r="E8" s="174"/>
      <c r="F8" s="249"/>
      <c r="G8" s="270"/>
      <c r="H8" s="199"/>
    </row>
    <row r="9" spans="1:8">
      <c r="A9" s="271" t="s">
        <v>1813</v>
      </c>
      <c r="C9" s="269" t="s">
        <v>1340</v>
      </c>
      <c r="D9" s="174" t="s">
        <v>1355</v>
      </c>
      <c r="E9" s="174"/>
      <c r="F9" s="249"/>
      <c r="G9" s="270"/>
      <c r="H9" s="199"/>
    </row>
    <row r="10" spans="1:8">
      <c r="A10" s="271" t="s">
        <v>2192</v>
      </c>
      <c r="C10" s="272"/>
      <c r="D10" s="174"/>
      <c r="E10" s="174"/>
      <c r="F10" s="249"/>
      <c r="G10" s="270"/>
      <c r="H10" s="199"/>
    </row>
    <row r="11" spans="1:8">
      <c r="A11" s="271" t="s">
        <v>1250</v>
      </c>
      <c r="C11" s="47" t="s">
        <v>1127</v>
      </c>
      <c r="D11" s="199"/>
      <c r="E11" s="199"/>
      <c r="F11" s="273"/>
      <c r="G11" s="270"/>
      <c r="H11" s="199"/>
    </row>
    <row r="12" spans="1:8">
      <c r="A12" s="271"/>
      <c r="C12" s="47" t="s">
        <v>1316</v>
      </c>
      <c r="D12" s="174"/>
      <c r="E12" s="174"/>
      <c r="F12" s="249"/>
      <c r="G12" s="270"/>
      <c r="H12" s="199"/>
    </row>
    <row r="13" spans="1:8">
      <c r="A13" s="271"/>
      <c r="C13" s="47" t="s">
        <v>1317</v>
      </c>
      <c r="D13" s="199"/>
      <c r="E13" s="199"/>
      <c r="F13" s="273"/>
      <c r="G13" s="270"/>
      <c r="H13" s="199"/>
    </row>
    <row r="14" spans="1:8">
      <c r="A14" s="274"/>
      <c r="C14" s="47" t="s">
        <v>752</v>
      </c>
      <c r="D14" s="199"/>
      <c r="E14" s="199"/>
      <c r="F14" s="273"/>
      <c r="G14" s="275"/>
      <c r="H14" s="199"/>
    </row>
    <row r="15" spans="1:8">
      <c r="A15" s="274" t="s">
        <v>1230</v>
      </c>
      <c r="C15" s="272" t="s">
        <v>3626</v>
      </c>
      <c r="D15" s="199"/>
      <c r="E15" s="199"/>
      <c r="F15" s="273"/>
      <c r="G15" s="270"/>
      <c r="H15" s="199"/>
    </row>
    <row r="16" spans="1:8">
      <c r="A16" s="318" t="s">
        <v>1334</v>
      </c>
      <c r="C16" s="272"/>
      <c r="D16" s="199"/>
      <c r="E16" s="199"/>
      <c r="F16" s="273"/>
      <c r="G16" s="270"/>
      <c r="H16" s="199"/>
    </row>
    <row r="17" spans="1:8">
      <c r="C17" s="276" t="s">
        <v>3960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1231</v>
      </c>
      <c r="C20" s="274"/>
      <c r="D20" s="274"/>
      <c r="E20" s="274"/>
      <c r="F20" s="280"/>
    </row>
    <row r="21" spans="1:8">
      <c r="A21" s="685"/>
      <c r="C21" s="274"/>
      <c r="D21" s="274"/>
      <c r="E21" s="274"/>
      <c r="F21" s="280"/>
    </row>
    <row r="22" spans="1:8" s="286" customFormat="1" ht="16" customHeight="1">
      <c r="A22" s="282"/>
      <c r="B22" s="18"/>
      <c r="C22" s="8"/>
      <c r="D22" s="8"/>
      <c r="E22" s="8"/>
      <c r="F22" s="283"/>
      <c r="G22" s="284"/>
      <c r="H22" s="285"/>
    </row>
    <row r="23" spans="1:8" ht="29" customHeight="1">
      <c r="A23" s="287" t="s">
        <v>1283</v>
      </c>
      <c r="B23" s="30" t="s">
        <v>2125</v>
      </c>
      <c r="C23" s="168" t="s">
        <v>1291</v>
      </c>
      <c r="D23" s="30" t="s">
        <v>1015</v>
      </c>
      <c r="E23" s="30" t="s">
        <v>1738</v>
      </c>
      <c r="F23" s="253" t="s">
        <v>1739</v>
      </c>
      <c r="G23" s="30" t="s">
        <v>1740</v>
      </c>
      <c r="H23" s="13"/>
    </row>
    <row r="24" spans="1:8">
      <c r="A24" s="288">
        <v>40220</v>
      </c>
      <c r="B24" s="289" t="s">
        <v>2615</v>
      </c>
      <c r="C24" s="290"/>
      <c r="D24" s="291"/>
      <c r="E24" s="290">
        <f t="shared" ref="E24:E33" si="0">C24*D24</f>
        <v>0</v>
      </c>
      <c r="F24" s="233"/>
      <c r="G24" s="223">
        <f t="shared" ref="G24:G36" si="1">E24*(1-F24)</f>
        <v>0</v>
      </c>
      <c r="H24" s="13"/>
    </row>
    <row r="25" spans="1:8">
      <c r="A25" s="23"/>
      <c r="B25" s="289" t="s">
        <v>1513</v>
      </c>
      <c r="C25" s="290"/>
      <c r="D25" s="291"/>
      <c r="E25" s="290">
        <f t="shared" si="0"/>
        <v>0</v>
      </c>
      <c r="F25" s="292"/>
      <c r="G25" s="223">
        <f t="shared" si="1"/>
        <v>0</v>
      </c>
      <c r="H25" s="178"/>
    </row>
    <row r="26" spans="1:8">
      <c r="A26" s="293"/>
      <c r="B26" s="294" t="s">
        <v>1543</v>
      </c>
      <c r="C26" s="290"/>
      <c r="D26" s="291"/>
      <c r="E26" s="290">
        <f t="shared" si="0"/>
        <v>0</v>
      </c>
      <c r="F26" s="292"/>
      <c r="G26" s="223">
        <f t="shared" si="1"/>
        <v>0</v>
      </c>
      <c r="H26" s="178"/>
    </row>
    <row r="27" spans="1:8">
      <c r="A27" s="293"/>
      <c r="B27" s="294" t="s">
        <v>1204</v>
      </c>
      <c r="C27" s="290">
        <v>60</v>
      </c>
      <c r="D27" s="291">
        <v>2</v>
      </c>
      <c r="E27" s="290">
        <f t="shared" si="0"/>
        <v>120</v>
      </c>
      <c r="F27" s="292"/>
      <c r="G27" s="223">
        <f t="shared" si="1"/>
        <v>120</v>
      </c>
      <c r="H27" s="178"/>
    </row>
    <row r="28" spans="1:8">
      <c r="A28" s="293"/>
      <c r="B28" s="294" t="s">
        <v>1333</v>
      </c>
      <c r="C28" s="290"/>
      <c r="D28" s="291"/>
      <c r="E28" s="290">
        <f t="shared" si="0"/>
        <v>0</v>
      </c>
      <c r="F28" s="292"/>
      <c r="G28" s="223">
        <f t="shared" si="1"/>
        <v>0</v>
      </c>
      <c r="H28" s="178"/>
    </row>
    <row r="29" spans="1:8">
      <c r="A29" s="293"/>
      <c r="B29" s="294" t="s">
        <v>1108</v>
      </c>
      <c r="C29" s="290"/>
      <c r="D29" s="291"/>
      <c r="E29" s="290">
        <f t="shared" si="0"/>
        <v>0</v>
      </c>
      <c r="F29" s="292"/>
      <c r="G29" s="223">
        <f t="shared" si="1"/>
        <v>0</v>
      </c>
      <c r="H29" s="178"/>
    </row>
    <row r="30" spans="1:8">
      <c r="A30" s="293"/>
      <c r="B30" s="294" t="s">
        <v>2151</v>
      </c>
      <c r="C30" s="290"/>
      <c r="D30" s="291"/>
      <c r="E30" s="290">
        <f t="shared" si="0"/>
        <v>0</v>
      </c>
      <c r="F30" s="292"/>
      <c r="G30" s="223">
        <f t="shared" si="1"/>
        <v>0</v>
      </c>
      <c r="H30" s="178"/>
    </row>
    <row r="31" spans="1:8">
      <c r="A31" s="293"/>
      <c r="B31" s="294" t="s">
        <v>2152</v>
      </c>
      <c r="C31" s="290"/>
      <c r="D31" s="291"/>
      <c r="E31" s="290">
        <f t="shared" si="0"/>
        <v>0</v>
      </c>
      <c r="F31" s="292"/>
      <c r="G31" s="223">
        <f t="shared" si="1"/>
        <v>0</v>
      </c>
      <c r="H31" s="178"/>
    </row>
    <row r="32" spans="1:8">
      <c r="A32" s="293"/>
      <c r="B32" s="294" t="s">
        <v>1903</v>
      </c>
      <c r="C32" s="290"/>
      <c r="D32" s="291"/>
      <c r="E32" s="290">
        <f t="shared" si="0"/>
        <v>0</v>
      </c>
      <c r="F32" s="292"/>
      <c r="G32" s="223">
        <f t="shared" si="1"/>
        <v>0</v>
      </c>
      <c r="H32" s="178"/>
    </row>
    <row r="33" spans="1:256">
      <c r="A33" s="293"/>
      <c r="B33" s="294" t="s">
        <v>1527</v>
      </c>
      <c r="C33" s="290">
        <v>30</v>
      </c>
      <c r="D33" s="291">
        <v>2</v>
      </c>
      <c r="E33" s="290">
        <f t="shared" si="0"/>
        <v>60</v>
      </c>
      <c r="F33" s="292"/>
      <c r="G33" s="223">
        <f t="shared" si="1"/>
        <v>60</v>
      </c>
      <c r="H33" s="13"/>
    </row>
    <row r="34" spans="1:256">
      <c r="A34" s="293"/>
      <c r="B34" s="294" t="s">
        <v>958</v>
      </c>
      <c r="C34" s="290">
        <v>100</v>
      </c>
      <c r="D34" s="296" t="s">
        <v>4412</v>
      </c>
      <c r="E34" s="290">
        <v>100</v>
      </c>
      <c r="F34" s="297"/>
      <c r="G34" s="223">
        <f t="shared" si="1"/>
        <v>100</v>
      </c>
      <c r="H34" s="13"/>
    </row>
    <row r="35" spans="1:256">
      <c r="A35" s="293"/>
      <c r="B35" s="294" t="s">
        <v>4052</v>
      </c>
      <c r="C35" s="290"/>
      <c r="D35" s="298"/>
      <c r="E35" s="290">
        <f>C35*D35</f>
        <v>0</v>
      </c>
      <c r="F35" s="297"/>
      <c r="G35" s="223">
        <f t="shared" si="1"/>
        <v>0</v>
      </c>
      <c r="H35" s="13"/>
    </row>
    <row r="36" spans="1:256" ht="16" thickBot="1">
      <c r="A36" s="293"/>
      <c r="B36" s="299"/>
      <c r="C36" s="300"/>
      <c r="D36" s="301"/>
      <c r="E36" s="300"/>
      <c r="F36" s="302"/>
      <c r="G36" s="230">
        <f t="shared" si="1"/>
        <v>0</v>
      </c>
      <c r="H36" s="13"/>
    </row>
    <row r="37" spans="1:256" s="308" customFormat="1" ht="16" customHeight="1">
      <c r="A37" s="303"/>
      <c r="B37" s="12" t="s">
        <v>4504</v>
      </c>
      <c r="C37" s="304"/>
      <c r="D37" s="304"/>
      <c r="E37" s="324">
        <f>SUM(E24:E36)</f>
        <v>280</v>
      </c>
      <c r="F37" s="306"/>
      <c r="G37" s="226">
        <f>SUM(G24:G36)</f>
        <v>280</v>
      </c>
      <c r="H37" s="307"/>
    </row>
    <row r="39" spans="1:256">
      <c r="C39" s="309" t="s">
        <v>4729</v>
      </c>
      <c r="D39" s="325">
        <f>G37/2</f>
        <v>140</v>
      </c>
      <c r="E39" s="325"/>
      <c r="F39" s="311"/>
    </row>
    <row r="41" spans="1:256">
      <c r="C41" s="1" t="s">
        <v>5148</v>
      </c>
      <c r="D41" s="1"/>
      <c r="E41" s="1"/>
      <c r="F41" s="312"/>
      <c r="G41" s="1"/>
      <c r="H41" s="1"/>
      <c r="I41" s="1"/>
    </row>
    <row r="42" spans="1:256">
      <c r="C42" s="1" t="s">
        <v>1289</v>
      </c>
      <c r="D42" s="1"/>
      <c r="E42" s="1"/>
      <c r="F42" s="312"/>
      <c r="G42" s="1"/>
      <c r="H42" s="1"/>
      <c r="I42" s="1"/>
    </row>
    <row r="43" spans="1:256">
      <c r="C43" s="686" t="s">
        <v>2061</v>
      </c>
      <c r="D43" s="686"/>
      <c r="E43" s="686"/>
      <c r="F43" s="687"/>
      <c r="G43" s="686"/>
      <c r="H43" s="686"/>
      <c r="I43" s="315"/>
      <c r="J43" s="948"/>
      <c r="K43" s="948"/>
      <c r="L43" s="948"/>
      <c r="M43" s="948"/>
      <c r="N43" s="948"/>
      <c r="O43" s="948"/>
      <c r="P43" s="948"/>
      <c r="Q43" s="948"/>
      <c r="R43" s="948"/>
      <c r="S43" s="948"/>
      <c r="T43" s="948"/>
      <c r="U43" s="948"/>
      <c r="V43" s="948" t="s">
        <v>1574</v>
      </c>
      <c r="W43" s="948"/>
      <c r="X43" s="948"/>
      <c r="Y43" s="948"/>
      <c r="Z43" s="948"/>
      <c r="AA43" s="948"/>
      <c r="AB43" s="948" t="s">
        <v>1574</v>
      </c>
      <c r="AC43" s="948"/>
      <c r="AD43" s="948"/>
      <c r="AE43" s="948"/>
      <c r="AF43" s="948"/>
      <c r="AG43" s="948"/>
      <c r="AH43" s="948" t="s">
        <v>1574</v>
      </c>
      <c r="AI43" s="948"/>
      <c r="AJ43" s="948"/>
      <c r="AK43" s="948"/>
      <c r="AL43" s="948"/>
      <c r="AM43" s="948"/>
      <c r="AN43" s="948" t="s">
        <v>1574</v>
      </c>
      <c r="AO43" s="948"/>
      <c r="AP43" s="948"/>
      <c r="AQ43" s="948"/>
      <c r="AR43" s="948"/>
      <c r="AS43" s="948"/>
      <c r="AT43" s="948" t="s">
        <v>1574</v>
      </c>
      <c r="AU43" s="948"/>
      <c r="AV43" s="948"/>
      <c r="AW43" s="948"/>
      <c r="AX43" s="948"/>
      <c r="AY43" s="948"/>
      <c r="AZ43" s="948" t="s">
        <v>1574</v>
      </c>
      <c r="BA43" s="948"/>
      <c r="BB43" s="948"/>
      <c r="BC43" s="948"/>
      <c r="BD43" s="948"/>
      <c r="BE43" s="948"/>
      <c r="BF43" s="948" t="s">
        <v>1574</v>
      </c>
      <c r="BG43" s="948"/>
      <c r="BH43" s="948"/>
      <c r="BI43" s="948"/>
      <c r="BJ43" s="948"/>
      <c r="BK43" s="948"/>
      <c r="BL43" s="948" t="s">
        <v>1574</v>
      </c>
      <c r="BM43" s="948"/>
      <c r="BN43" s="948"/>
      <c r="BO43" s="948"/>
      <c r="BP43" s="948"/>
      <c r="BQ43" s="948"/>
      <c r="BR43" s="948" t="s">
        <v>1574</v>
      </c>
      <c r="BS43" s="948"/>
      <c r="BT43" s="948"/>
      <c r="BU43" s="948"/>
      <c r="BV43" s="948"/>
      <c r="BW43" s="948"/>
      <c r="BX43" s="948" t="s">
        <v>1574</v>
      </c>
      <c r="BY43" s="948"/>
      <c r="BZ43" s="948"/>
      <c r="CA43" s="948"/>
      <c r="CB43" s="948"/>
      <c r="CC43" s="948"/>
      <c r="CD43" s="948" t="s">
        <v>1574</v>
      </c>
      <c r="CE43" s="948"/>
      <c r="CF43" s="948"/>
      <c r="CG43" s="948"/>
      <c r="CH43" s="948"/>
      <c r="CI43" s="948"/>
      <c r="CJ43" s="948" t="s">
        <v>1574</v>
      </c>
      <c r="CK43" s="948"/>
      <c r="CL43" s="948"/>
      <c r="CM43" s="948"/>
      <c r="CN43" s="948"/>
      <c r="CO43" s="948"/>
      <c r="CP43" s="948" t="s">
        <v>1574</v>
      </c>
      <c r="CQ43" s="948"/>
      <c r="CR43" s="948"/>
      <c r="CS43" s="948"/>
      <c r="CT43" s="948"/>
      <c r="CU43" s="948"/>
      <c r="CV43" s="948" t="s">
        <v>1574</v>
      </c>
      <c r="CW43" s="948"/>
      <c r="CX43" s="948"/>
      <c r="CY43" s="948"/>
      <c r="CZ43" s="948"/>
      <c r="DA43" s="948"/>
      <c r="DB43" s="948" t="s">
        <v>1574</v>
      </c>
      <c r="DC43" s="948"/>
      <c r="DD43" s="948"/>
      <c r="DE43" s="948"/>
      <c r="DF43" s="948"/>
      <c r="DG43" s="948"/>
      <c r="DH43" s="948" t="s">
        <v>1574</v>
      </c>
      <c r="DI43" s="948"/>
      <c r="DJ43" s="948"/>
      <c r="DK43" s="948"/>
      <c r="DL43" s="948"/>
      <c r="DM43" s="948"/>
      <c r="DN43" s="948" t="s">
        <v>1574</v>
      </c>
      <c r="DO43" s="948"/>
      <c r="DP43" s="948"/>
      <c r="DQ43" s="948"/>
      <c r="DR43" s="948"/>
      <c r="DS43" s="948"/>
      <c r="DT43" s="948" t="s">
        <v>1574</v>
      </c>
      <c r="DU43" s="948"/>
      <c r="DV43" s="948"/>
      <c r="DW43" s="948"/>
      <c r="DX43" s="948"/>
      <c r="DY43" s="948"/>
      <c r="DZ43" s="948" t="s">
        <v>1574</v>
      </c>
      <c r="EA43" s="948"/>
      <c r="EB43" s="948"/>
      <c r="EC43" s="948"/>
      <c r="ED43" s="948"/>
      <c r="EE43" s="948"/>
      <c r="EF43" s="948" t="s">
        <v>1574</v>
      </c>
      <c r="EG43" s="948"/>
      <c r="EH43" s="948"/>
      <c r="EI43" s="948"/>
      <c r="EJ43" s="948"/>
      <c r="EK43" s="948"/>
      <c r="EL43" s="948" t="s">
        <v>1574</v>
      </c>
      <c r="EM43" s="948"/>
      <c r="EN43" s="948"/>
      <c r="EO43" s="948"/>
      <c r="EP43" s="948"/>
      <c r="EQ43" s="948"/>
      <c r="ER43" s="948" t="s">
        <v>1574</v>
      </c>
      <c r="ES43" s="948"/>
      <c r="ET43" s="948"/>
      <c r="EU43" s="948"/>
      <c r="EV43" s="948"/>
      <c r="EW43" s="948"/>
      <c r="EX43" s="948" t="s">
        <v>1574</v>
      </c>
      <c r="EY43" s="948"/>
      <c r="EZ43" s="948"/>
      <c r="FA43" s="948"/>
      <c r="FB43" s="948"/>
      <c r="FC43" s="948"/>
      <c r="FD43" s="948" t="s">
        <v>1574</v>
      </c>
      <c r="FE43" s="948"/>
      <c r="FF43" s="948"/>
      <c r="FG43" s="948"/>
      <c r="FH43" s="948"/>
      <c r="FI43" s="948"/>
      <c r="FJ43" s="948" t="s">
        <v>1574</v>
      </c>
      <c r="FK43" s="948"/>
      <c r="FL43" s="948"/>
      <c r="FM43" s="948"/>
      <c r="FN43" s="948"/>
      <c r="FO43" s="948"/>
      <c r="FP43" s="948" t="s">
        <v>1574</v>
      </c>
      <c r="FQ43" s="948"/>
      <c r="FR43" s="948"/>
      <c r="FS43" s="948"/>
      <c r="FT43" s="948"/>
      <c r="FU43" s="948"/>
      <c r="FV43" s="948" t="s">
        <v>1574</v>
      </c>
      <c r="FW43" s="948"/>
      <c r="FX43" s="948"/>
      <c r="FY43" s="948"/>
      <c r="FZ43" s="948"/>
      <c r="GA43" s="948"/>
      <c r="GB43" s="948" t="s">
        <v>1574</v>
      </c>
      <c r="GC43" s="948"/>
      <c r="GD43" s="948"/>
      <c r="GE43" s="948"/>
      <c r="GF43" s="948"/>
      <c r="GG43" s="948"/>
      <c r="GH43" s="948" t="s">
        <v>1574</v>
      </c>
      <c r="GI43" s="948"/>
      <c r="GJ43" s="948"/>
      <c r="GK43" s="948"/>
      <c r="GL43" s="948"/>
      <c r="GM43" s="948"/>
      <c r="GN43" s="948" t="s">
        <v>1574</v>
      </c>
      <c r="GO43" s="948"/>
      <c r="GP43" s="948"/>
      <c r="GQ43" s="948"/>
      <c r="GR43" s="948"/>
      <c r="GS43" s="948"/>
      <c r="GT43" s="948" t="s">
        <v>1574</v>
      </c>
      <c r="GU43" s="948"/>
      <c r="GV43" s="948"/>
      <c r="GW43" s="948"/>
      <c r="GX43" s="948"/>
      <c r="GY43" s="948"/>
      <c r="GZ43" s="948" t="s">
        <v>1574</v>
      </c>
      <c r="HA43" s="948"/>
      <c r="HB43" s="948"/>
      <c r="HC43" s="948"/>
      <c r="HD43" s="948"/>
      <c r="HE43" s="948"/>
      <c r="HF43" s="948" t="s">
        <v>1574</v>
      </c>
      <c r="HG43" s="948"/>
      <c r="HH43" s="948"/>
      <c r="HI43" s="948"/>
      <c r="HJ43" s="948"/>
      <c r="HK43" s="948"/>
      <c r="HL43" s="948" t="s">
        <v>1574</v>
      </c>
      <c r="HM43" s="948"/>
      <c r="HN43" s="948"/>
      <c r="HO43" s="948"/>
      <c r="HP43" s="948"/>
      <c r="HQ43" s="948"/>
      <c r="HR43" s="948" t="s">
        <v>1574</v>
      </c>
      <c r="HS43" s="948"/>
      <c r="HT43" s="948"/>
      <c r="HU43" s="948"/>
      <c r="HV43" s="948"/>
      <c r="HW43" s="948"/>
      <c r="HX43" s="948" t="s">
        <v>1574</v>
      </c>
      <c r="HY43" s="948"/>
      <c r="HZ43" s="948"/>
      <c r="IA43" s="948"/>
      <c r="IB43" s="948"/>
      <c r="IC43" s="948"/>
      <c r="ID43" s="948" t="s">
        <v>1574</v>
      </c>
      <c r="IE43" s="948"/>
      <c r="IF43" s="948"/>
      <c r="IG43" s="948"/>
      <c r="IH43" s="948"/>
      <c r="II43" s="948"/>
      <c r="IJ43" s="948" t="s">
        <v>1574</v>
      </c>
      <c r="IK43" s="948"/>
      <c r="IL43" s="948"/>
      <c r="IM43" s="948"/>
      <c r="IN43" s="948"/>
      <c r="IO43" s="948"/>
      <c r="IP43" s="948" t="s">
        <v>1574</v>
      </c>
      <c r="IQ43" s="948"/>
      <c r="IR43" s="948"/>
      <c r="IS43" s="948"/>
    </row>
    <row r="44" spans="1:256">
      <c r="C44" s="1" t="s">
        <v>1478</v>
      </c>
      <c r="D44" s="1"/>
      <c r="E44" s="1"/>
      <c r="F44" s="312"/>
      <c r="G44" s="1"/>
      <c r="H44" s="1"/>
      <c r="I44" s="1"/>
      <c r="J44" s="948"/>
      <c r="K44" s="948"/>
      <c r="L44" s="948"/>
      <c r="M44" s="948"/>
      <c r="N44" s="948"/>
      <c r="O44" s="948"/>
      <c r="P44" s="948"/>
      <c r="Q44" s="948"/>
      <c r="R44" s="948"/>
      <c r="S44" s="948"/>
      <c r="T44" s="948"/>
      <c r="U44" s="948"/>
      <c r="V44" s="948" t="s">
        <v>1423</v>
      </c>
      <c r="W44" s="948"/>
      <c r="X44" s="948"/>
      <c r="Y44" s="948"/>
      <c r="Z44" s="948"/>
      <c r="AA44" s="948"/>
      <c r="AB44" s="948" t="s">
        <v>1423</v>
      </c>
      <c r="AC44" s="948"/>
      <c r="AD44" s="948"/>
      <c r="AE44" s="948"/>
      <c r="AF44" s="948"/>
      <c r="AG44" s="948"/>
      <c r="AH44" s="948" t="s">
        <v>1423</v>
      </c>
      <c r="AI44" s="948"/>
      <c r="AJ44" s="948"/>
      <c r="AK44" s="948"/>
      <c r="AL44" s="948"/>
      <c r="AM44" s="948"/>
      <c r="AN44" s="948" t="s">
        <v>1423</v>
      </c>
      <c r="AO44" s="948"/>
      <c r="AP44" s="948"/>
      <c r="AQ44" s="948"/>
      <c r="AR44" s="948"/>
      <c r="AS44" s="948"/>
      <c r="AT44" s="948" t="s">
        <v>1423</v>
      </c>
      <c r="AU44" s="948"/>
      <c r="AV44" s="948"/>
      <c r="AW44" s="948"/>
      <c r="AX44" s="948"/>
      <c r="AY44" s="948"/>
      <c r="AZ44" s="948" t="s">
        <v>1423</v>
      </c>
      <c r="BA44" s="948"/>
      <c r="BB44" s="948"/>
      <c r="BC44" s="948"/>
      <c r="BD44" s="948"/>
      <c r="BE44" s="948"/>
      <c r="BF44" s="948" t="s">
        <v>1423</v>
      </c>
      <c r="BG44" s="948"/>
      <c r="BH44" s="948"/>
      <c r="BI44" s="948"/>
      <c r="BJ44" s="948"/>
      <c r="BK44" s="948"/>
      <c r="BL44" s="948" t="s">
        <v>1423</v>
      </c>
      <c r="BM44" s="948"/>
      <c r="BN44" s="948"/>
      <c r="BO44" s="948"/>
      <c r="BP44" s="948"/>
      <c r="BQ44" s="948"/>
      <c r="BR44" s="948" t="s">
        <v>1423</v>
      </c>
      <c r="BS44" s="948"/>
      <c r="BT44" s="948"/>
      <c r="BU44" s="948"/>
      <c r="BV44" s="948"/>
      <c r="BW44" s="948"/>
      <c r="BX44" s="948" t="s">
        <v>1423</v>
      </c>
      <c r="BY44" s="948"/>
      <c r="BZ44" s="948"/>
      <c r="CA44" s="948"/>
      <c r="CB44" s="948"/>
      <c r="CC44" s="948"/>
      <c r="CD44" s="948" t="s">
        <v>1423</v>
      </c>
      <c r="CE44" s="948"/>
      <c r="CF44" s="948"/>
      <c r="CG44" s="948"/>
      <c r="CH44" s="948"/>
      <c r="CI44" s="948"/>
      <c r="CJ44" s="948" t="s">
        <v>1423</v>
      </c>
      <c r="CK44" s="948"/>
      <c r="CL44" s="948"/>
      <c r="CM44" s="948"/>
      <c r="CN44" s="948"/>
      <c r="CO44" s="948"/>
      <c r="CP44" s="948" t="s">
        <v>1423</v>
      </c>
      <c r="CQ44" s="948"/>
      <c r="CR44" s="948"/>
      <c r="CS44" s="948"/>
      <c r="CT44" s="948"/>
      <c r="CU44" s="948"/>
      <c r="CV44" s="948" t="s">
        <v>1423</v>
      </c>
      <c r="CW44" s="948"/>
      <c r="CX44" s="948"/>
      <c r="CY44" s="948"/>
      <c r="CZ44" s="948"/>
      <c r="DA44" s="948"/>
      <c r="DB44" s="948" t="s">
        <v>1423</v>
      </c>
      <c r="DC44" s="948"/>
      <c r="DD44" s="948"/>
      <c r="DE44" s="948"/>
      <c r="DF44" s="948"/>
      <c r="DG44" s="948"/>
      <c r="DH44" s="948" t="s">
        <v>1423</v>
      </c>
      <c r="DI44" s="948"/>
      <c r="DJ44" s="948"/>
      <c r="DK44" s="948"/>
      <c r="DL44" s="948"/>
      <c r="DM44" s="948"/>
      <c r="DN44" s="948" t="s">
        <v>1423</v>
      </c>
      <c r="DO44" s="948"/>
      <c r="DP44" s="948"/>
      <c r="DQ44" s="948"/>
      <c r="DR44" s="948"/>
      <c r="DS44" s="948"/>
      <c r="DT44" s="948" t="s">
        <v>1423</v>
      </c>
      <c r="DU44" s="948"/>
      <c r="DV44" s="948"/>
      <c r="DW44" s="948"/>
      <c r="DX44" s="948"/>
      <c r="DY44" s="948"/>
      <c r="DZ44" s="948" t="s">
        <v>1423</v>
      </c>
      <c r="EA44" s="948"/>
      <c r="EB44" s="948"/>
      <c r="EC44" s="948"/>
      <c r="ED44" s="948"/>
      <c r="EE44" s="948"/>
      <c r="EF44" s="948" t="s">
        <v>1423</v>
      </c>
      <c r="EG44" s="948"/>
      <c r="EH44" s="948"/>
      <c r="EI44" s="948"/>
      <c r="EJ44" s="948"/>
      <c r="EK44" s="948"/>
      <c r="EL44" s="948" t="s">
        <v>1423</v>
      </c>
      <c r="EM44" s="948"/>
      <c r="EN44" s="948"/>
      <c r="EO44" s="948"/>
      <c r="EP44" s="948"/>
      <c r="EQ44" s="948"/>
      <c r="ER44" s="948" t="s">
        <v>1423</v>
      </c>
      <c r="ES44" s="948"/>
      <c r="ET44" s="948"/>
      <c r="EU44" s="948"/>
      <c r="EV44" s="948"/>
      <c r="EW44" s="948"/>
      <c r="EX44" s="948" t="s">
        <v>1423</v>
      </c>
      <c r="EY44" s="948"/>
      <c r="EZ44" s="948"/>
      <c r="FA44" s="948"/>
      <c r="FB44" s="948"/>
      <c r="FC44" s="948"/>
      <c r="FD44" s="948" t="s">
        <v>1423</v>
      </c>
      <c r="FE44" s="948"/>
      <c r="FF44" s="948"/>
      <c r="FG44" s="948"/>
      <c r="FH44" s="948"/>
      <c r="FI44" s="948"/>
      <c r="FJ44" s="948" t="s">
        <v>1423</v>
      </c>
      <c r="FK44" s="948"/>
      <c r="FL44" s="948"/>
      <c r="FM44" s="948"/>
      <c r="FN44" s="948"/>
      <c r="FO44" s="948"/>
      <c r="FP44" s="948" t="s">
        <v>1423</v>
      </c>
      <c r="FQ44" s="948"/>
      <c r="FR44" s="948"/>
      <c r="FS44" s="948"/>
      <c r="FT44" s="948"/>
      <c r="FU44" s="948"/>
      <c r="FV44" s="948" t="s">
        <v>1423</v>
      </c>
      <c r="FW44" s="948"/>
      <c r="FX44" s="948"/>
      <c r="FY44" s="948"/>
      <c r="FZ44" s="948"/>
      <c r="GA44" s="948"/>
      <c r="GB44" s="948" t="s">
        <v>1423</v>
      </c>
      <c r="GC44" s="948"/>
      <c r="GD44" s="948"/>
      <c r="GE44" s="948"/>
      <c r="GF44" s="948"/>
      <c r="GG44" s="948"/>
      <c r="GH44" s="948" t="s">
        <v>1423</v>
      </c>
      <c r="GI44" s="948"/>
      <c r="GJ44" s="948"/>
      <c r="GK44" s="948"/>
      <c r="GL44" s="948"/>
      <c r="GM44" s="948"/>
      <c r="GN44" s="948" t="s">
        <v>1423</v>
      </c>
      <c r="GO44" s="948"/>
      <c r="GP44" s="948"/>
      <c r="GQ44" s="948"/>
      <c r="GR44" s="948"/>
      <c r="GS44" s="948"/>
      <c r="GT44" s="948" t="s">
        <v>1423</v>
      </c>
      <c r="GU44" s="948"/>
      <c r="GV44" s="948"/>
      <c r="GW44" s="948"/>
      <c r="GX44" s="948"/>
      <c r="GY44" s="948"/>
      <c r="GZ44" s="948" t="s">
        <v>1423</v>
      </c>
      <c r="HA44" s="948"/>
      <c r="HB44" s="948"/>
      <c r="HC44" s="948"/>
      <c r="HD44" s="948"/>
      <c r="HE44" s="948"/>
      <c r="HF44" s="948" t="s">
        <v>1423</v>
      </c>
      <c r="HG44" s="948"/>
      <c r="HH44" s="948"/>
      <c r="HI44" s="948"/>
      <c r="HJ44" s="948"/>
      <c r="HK44" s="948"/>
      <c r="HL44" s="948" t="s">
        <v>1423</v>
      </c>
      <c r="HM44" s="948"/>
      <c r="HN44" s="948"/>
      <c r="HO44" s="948"/>
      <c r="HP44" s="948"/>
      <c r="HQ44" s="948"/>
      <c r="HR44" s="948" t="s">
        <v>1423</v>
      </c>
      <c r="HS44" s="948"/>
      <c r="HT44" s="948"/>
      <c r="HU44" s="948"/>
      <c r="HV44" s="948"/>
      <c r="HW44" s="948"/>
      <c r="HX44" s="948" t="s">
        <v>1423</v>
      </c>
      <c r="HY44" s="948"/>
      <c r="HZ44" s="948"/>
      <c r="IA44" s="948"/>
      <c r="IB44" s="948"/>
      <c r="IC44" s="948"/>
      <c r="ID44" s="948" t="s">
        <v>1423</v>
      </c>
      <c r="IE44" s="948"/>
      <c r="IF44" s="948"/>
      <c r="IG44" s="948"/>
      <c r="IH44" s="948"/>
      <c r="II44" s="948"/>
      <c r="IJ44" s="948" t="s">
        <v>1423</v>
      </c>
      <c r="IK44" s="948"/>
      <c r="IL44" s="948"/>
      <c r="IM44" s="948"/>
      <c r="IN44" s="948"/>
      <c r="IO44" s="948"/>
      <c r="IP44" s="948" t="s">
        <v>1423</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1478</v>
      </c>
      <c r="W45" s="948"/>
      <c r="X45" s="948"/>
      <c r="Y45" s="948"/>
      <c r="Z45" s="948"/>
      <c r="AA45" s="948"/>
      <c r="AB45" s="948" t="s">
        <v>1478</v>
      </c>
      <c r="AC45" s="948"/>
      <c r="AD45" s="948"/>
      <c r="AE45" s="948"/>
      <c r="AF45" s="948"/>
      <c r="AG45" s="948"/>
      <c r="AH45" s="948" t="s">
        <v>1478</v>
      </c>
      <c r="AI45" s="948"/>
      <c r="AJ45" s="948"/>
      <c r="AK45" s="948"/>
      <c r="AL45" s="948"/>
      <c r="AM45" s="948"/>
      <c r="AN45" s="948" t="s">
        <v>1478</v>
      </c>
      <c r="AO45" s="948"/>
      <c r="AP45" s="948"/>
      <c r="AQ45" s="948"/>
      <c r="AR45" s="948"/>
      <c r="AS45" s="948"/>
      <c r="AT45" s="948" t="s">
        <v>1478</v>
      </c>
      <c r="AU45" s="948"/>
      <c r="AV45" s="948"/>
      <c r="AW45" s="948"/>
      <c r="AX45" s="948"/>
      <c r="AY45" s="948"/>
      <c r="AZ45" s="948" t="s">
        <v>1478</v>
      </c>
      <c r="BA45" s="948"/>
      <c r="BB45" s="948"/>
      <c r="BC45" s="948"/>
      <c r="BD45" s="948"/>
      <c r="BE45" s="948"/>
      <c r="BF45" s="948" t="s">
        <v>1478</v>
      </c>
      <c r="BG45" s="948"/>
      <c r="BH45" s="948"/>
      <c r="BI45" s="948"/>
      <c r="BJ45" s="948"/>
      <c r="BK45" s="948"/>
      <c r="BL45" s="948" t="s">
        <v>1478</v>
      </c>
      <c r="BM45" s="948"/>
      <c r="BN45" s="948"/>
      <c r="BO45" s="948"/>
      <c r="BP45" s="948"/>
      <c r="BQ45" s="948"/>
      <c r="BR45" s="948" t="s">
        <v>1478</v>
      </c>
      <c r="BS45" s="948"/>
      <c r="BT45" s="948"/>
      <c r="BU45" s="948"/>
      <c r="BV45" s="948"/>
      <c r="BW45" s="948"/>
      <c r="BX45" s="948" t="s">
        <v>1478</v>
      </c>
      <c r="BY45" s="948"/>
      <c r="BZ45" s="948"/>
      <c r="CA45" s="948"/>
      <c r="CB45" s="948"/>
      <c r="CC45" s="948"/>
      <c r="CD45" s="948" t="s">
        <v>1478</v>
      </c>
      <c r="CE45" s="948"/>
      <c r="CF45" s="948"/>
      <c r="CG45" s="948"/>
      <c r="CH45" s="948"/>
      <c r="CI45" s="948"/>
      <c r="CJ45" s="948" t="s">
        <v>1478</v>
      </c>
      <c r="CK45" s="948"/>
      <c r="CL45" s="948"/>
      <c r="CM45" s="948"/>
      <c r="CN45" s="948"/>
      <c r="CO45" s="948"/>
      <c r="CP45" s="948" t="s">
        <v>1478</v>
      </c>
      <c r="CQ45" s="948"/>
      <c r="CR45" s="948"/>
      <c r="CS45" s="948"/>
      <c r="CT45" s="948"/>
      <c r="CU45" s="948"/>
      <c r="CV45" s="948" t="s">
        <v>1478</v>
      </c>
      <c r="CW45" s="948"/>
      <c r="CX45" s="948"/>
      <c r="CY45" s="948"/>
      <c r="CZ45" s="948"/>
      <c r="DA45" s="948"/>
      <c r="DB45" s="948" t="s">
        <v>1478</v>
      </c>
      <c r="DC45" s="948"/>
      <c r="DD45" s="948"/>
      <c r="DE45" s="948"/>
      <c r="DF45" s="948"/>
      <c r="DG45" s="948"/>
      <c r="DH45" s="948" t="s">
        <v>1478</v>
      </c>
      <c r="DI45" s="948"/>
      <c r="DJ45" s="948"/>
      <c r="DK45" s="948"/>
      <c r="DL45" s="948"/>
      <c r="DM45" s="948"/>
      <c r="DN45" s="948" t="s">
        <v>1478</v>
      </c>
      <c r="DO45" s="948"/>
      <c r="DP45" s="948"/>
      <c r="DQ45" s="948"/>
      <c r="DR45" s="948"/>
      <c r="DS45" s="948"/>
      <c r="DT45" s="948" t="s">
        <v>1478</v>
      </c>
      <c r="DU45" s="948"/>
      <c r="DV45" s="948"/>
      <c r="DW45" s="948"/>
      <c r="DX45" s="948"/>
      <c r="DY45" s="948"/>
      <c r="DZ45" s="948" t="s">
        <v>1478</v>
      </c>
      <c r="EA45" s="948"/>
      <c r="EB45" s="948"/>
      <c r="EC45" s="948"/>
      <c r="ED45" s="948"/>
      <c r="EE45" s="948"/>
      <c r="EF45" s="948" t="s">
        <v>1478</v>
      </c>
      <c r="EG45" s="948"/>
      <c r="EH45" s="948"/>
      <c r="EI45" s="948"/>
      <c r="EJ45" s="948"/>
      <c r="EK45" s="948"/>
      <c r="EL45" s="948" t="s">
        <v>1478</v>
      </c>
      <c r="EM45" s="948"/>
      <c r="EN45" s="948"/>
      <c r="EO45" s="948"/>
      <c r="EP45" s="948"/>
      <c r="EQ45" s="948"/>
      <c r="ER45" s="948" t="s">
        <v>1478</v>
      </c>
      <c r="ES45" s="948"/>
      <c r="ET45" s="948"/>
      <c r="EU45" s="948"/>
      <c r="EV45" s="948"/>
      <c r="EW45" s="948"/>
      <c r="EX45" s="948" t="s">
        <v>1478</v>
      </c>
      <c r="EY45" s="948"/>
      <c r="EZ45" s="948"/>
      <c r="FA45" s="948"/>
      <c r="FB45" s="948"/>
      <c r="FC45" s="948"/>
      <c r="FD45" s="948" t="s">
        <v>1478</v>
      </c>
      <c r="FE45" s="948"/>
      <c r="FF45" s="948"/>
      <c r="FG45" s="948"/>
      <c r="FH45" s="948"/>
      <c r="FI45" s="948"/>
      <c r="FJ45" s="948" t="s">
        <v>1478</v>
      </c>
      <c r="FK45" s="948"/>
      <c r="FL45" s="948"/>
      <c r="FM45" s="948"/>
      <c r="FN45" s="948"/>
      <c r="FO45" s="948"/>
      <c r="FP45" s="948" t="s">
        <v>1478</v>
      </c>
      <c r="FQ45" s="948"/>
      <c r="FR45" s="948"/>
      <c r="FS45" s="948"/>
      <c r="FT45" s="948"/>
      <c r="FU45" s="948"/>
      <c r="FV45" s="948" t="s">
        <v>1478</v>
      </c>
      <c r="FW45" s="948"/>
      <c r="FX45" s="948"/>
      <c r="FY45" s="948"/>
      <c r="FZ45" s="948"/>
      <c r="GA45" s="948"/>
      <c r="GB45" s="948" t="s">
        <v>1478</v>
      </c>
      <c r="GC45" s="948"/>
      <c r="GD45" s="948"/>
      <c r="GE45" s="948"/>
      <c r="GF45" s="948"/>
      <c r="GG45" s="948"/>
      <c r="GH45" s="948" t="s">
        <v>1478</v>
      </c>
      <c r="GI45" s="948"/>
      <c r="GJ45" s="948"/>
      <c r="GK45" s="948"/>
      <c r="GL45" s="948"/>
      <c r="GM45" s="948"/>
      <c r="GN45" s="948" t="s">
        <v>1478</v>
      </c>
      <c r="GO45" s="948"/>
      <c r="GP45" s="948"/>
      <c r="GQ45" s="948"/>
      <c r="GR45" s="948"/>
      <c r="GS45" s="948"/>
      <c r="GT45" s="948" t="s">
        <v>1478</v>
      </c>
      <c r="GU45" s="948"/>
      <c r="GV45" s="948"/>
      <c r="GW45" s="948"/>
      <c r="GX45" s="948"/>
      <c r="GY45" s="948"/>
      <c r="GZ45" s="948" t="s">
        <v>1478</v>
      </c>
      <c r="HA45" s="948"/>
      <c r="HB45" s="948"/>
      <c r="HC45" s="948"/>
      <c r="HD45" s="948"/>
      <c r="HE45" s="948"/>
      <c r="HF45" s="948" t="s">
        <v>1478</v>
      </c>
      <c r="HG45" s="948"/>
      <c r="HH45" s="948"/>
      <c r="HI45" s="948"/>
      <c r="HJ45" s="948"/>
      <c r="HK45" s="948"/>
      <c r="HL45" s="948" t="s">
        <v>1478</v>
      </c>
      <c r="HM45" s="948"/>
      <c r="HN45" s="948"/>
      <c r="HO45" s="948"/>
      <c r="HP45" s="948"/>
      <c r="HQ45" s="948"/>
      <c r="HR45" s="948" t="s">
        <v>1478</v>
      </c>
      <c r="HS45" s="948"/>
      <c r="HT45" s="948"/>
      <c r="HU45" s="948"/>
      <c r="HV45" s="948"/>
      <c r="HW45" s="948"/>
      <c r="HX45" s="948" t="s">
        <v>1478</v>
      </c>
      <c r="HY45" s="948"/>
      <c r="HZ45" s="948"/>
      <c r="IA45" s="948"/>
      <c r="IB45" s="948"/>
      <c r="IC45" s="948"/>
      <c r="ID45" s="948" t="s">
        <v>1478</v>
      </c>
      <c r="IE45" s="948"/>
      <c r="IF45" s="948"/>
      <c r="IG45" s="948"/>
      <c r="IH45" s="948"/>
      <c r="II45" s="948"/>
      <c r="IJ45" s="948" t="s">
        <v>1478</v>
      </c>
      <c r="IK45" s="948"/>
      <c r="IL45" s="948"/>
      <c r="IM45" s="948"/>
      <c r="IN45" s="948"/>
      <c r="IO45" s="948"/>
      <c r="IP45" s="948" t="s">
        <v>1478</v>
      </c>
      <c r="IQ45" s="948"/>
      <c r="IR45" s="948"/>
      <c r="IS45" s="948"/>
      <c r="IT45" s="948"/>
      <c r="IU45" s="948"/>
      <c r="IV45" s="1" t="s">
        <v>1478</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4">
    <mergeCell ref="C1:G1"/>
    <mergeCell ref="C19:G19"/>
    <mergeCell ref="J43:O43"/>
    <mergeCell ref="P43:U43"/>
    <mergeCell ref="AB43:AG43"/>
    <mergeCell ref="AN43:AS43"/>
    <mergeCell ref="J44:O44"/>
    <mergeCell ref="P44:U44"/>
    <mergeCell ref="V44:AA44"/>
    <mergeCell ref="V43:AA43"/>
    <mergeCell ref="AB44:AG44"/>
    <mergeCell ref="AH45:AM45"/>
    <mergeCell ref="BF44:BK44"/>
    <mergeCell ref="BF43:BK43"/>
    <mergeCell ref="AZ44:BE44"/>
    <mergeCell ref="AH43:AM43"/>
    <mergeCell ref="AZ43:BE43"/>
    <mergeCell ref="AT43:AY43"/>
    <mergeCell ref="AN44:AS44"/>
    <mergeCell ref="AT44:AY44"/>
    <mergeCell ref="AH44:AM44"/>
    <mergeCell ref="AZ45:BE45"/>
    <mergeCell ref="CD45:CI45"/>
    <mergeCell ref="BL45:BQ45"/>
    <mergeCell ref="BF45:BK45"/>
    <mergeCell ref="BR45:BW45"/>
    <mergeCell ref="P45:U45"/>
    <mergeCell ref="AB45:AG45"/>
    <mergeCell ref="V45:AA45"/>
    <mergeCell ref="AT45:AY45"/>
    <mergeCell ref="AN45:AS45"/>
    <mergeCell ref="ER43:EW43"/>
    <mergeCell ref="EL43:EQ43"/>
    <mergeCell ref="DN43:DS43"/>
    <mergeCell ref="DZ44:EE44"/>
    <mergeCell ref="CD43:CI43"/>
    <mergeCell ref="EF43:EK43"/>
    <mergeCell ref="DZ43:EE43"/>
    <mergeCell ref="BL44:BQ44"/>
    <mergeCell ref="BL43:BQ43"/>
    <mergeCell ref="BX44:CC44"/>
    <mergeCell ref="DH44:DM44"/>
    <mergeCell ref="BR44:BW44"/>
    <mergeCell ref="CV44:DA44"/>
    <mergeCell ref="CP43:CU43"/>
    <mergeCell ref="BR43:BW43"/>
    <mergeCell ref="BX43:CC43"/>
    <mergeCell ref="CJ43:CO43"/>
    <mergeCell ref="DH43:DM43"/>
    <mergeCell ref="CJ45:CO45"/>
    <mergeCell ref="CD44:CI44"/>
    <mergeCell ref="CP45:CU45"/>
    <mergeCell ref="DB44:DG44"/>
    <mergeCell ref="CV43:DA43"/>
    <mergeCell ref="BX45:CC45"/>
    <mergeCell ref="GB43:GG43"/>
    <mergeCell ref="FP43:FU43"/>
    <mergeCell ref="FV43:GA43"/>
    <mergeCell ref="FV44:GA44"/>
    <mergeCell ref="DN44:DS44"/>
    <mergeCell ref="FP44:FU44"/>
    <mergeCell ref="ER44:EW44"/>
    <mergeCell ref="DN45:DS45"/>
    <mergeCell ref="CP44:CU44"/>
    <mergeCell ref="FD43:FI43"/>
    <mergeCell ref="FD44:FI44"/>
    <mergeCell ref="DT43:DY43"/>
    <mergeCell ref="GB45:GG45"/>
    <mergeCell ref="FV45:GA45"/>
    <mergeCell ref="GB44:GG44"/>
    <mergeCell ref="FD45:FI45"/>
    <mergeCell ref="EF45:EK45"/>
    <mergeCell ref="EL45:EQ45"/>
    <mergeCell ref="EX43:FC43"/>
    <mergeCell ref="CJ44:CO44"/>
    <mergeCell ref="DZ45:EE45"/>
    <mergeCell ref="DT45:DY45"/>
    <mergeCell ref="EX45:FC45"/>
    <mergeCell ref="ER45:EW45"/>
    <mergeCell ref="DB43:DG43"/>
    <mergeCell ref="DH45:DM45"/>
    <mergeCell ref="DB45:DG45"/>
    <mergeCell ref="EX44:FC44"/>
    <mergeCell ref="DT44:DY44"/>
    <mergeCell ref="GZ45:HE45"/>
    <mergeCell ref="GZ44:HE44"/>
    <mergeCell ref="GN45:GS45"/>
    <mergeCell ref="GN44:GS44"/>
    <mergeCell ref="GH44:GM44"/>
    <mergeCell ref="CV45:DA45"/>
    <mergeCell ref="FP45:FU45"/>
    <mergeCell ref="EL44:EQ44"/>
    <mergeCell ref="EF44:EK44"/>
    <mergeCell ref="FJ45:FO45"/>
    <mergeCell ref="FJ44:FO44"/>
    <mergeCell ref="FJ43:FO43"/>
    <mergeCell ref="GZ43:HE43"/>
    <mergeCell ref="GN43:GS43"/>
    <mergeCell ref="GT45:GY45"/>
    <mergeCell ref="GT44:GY44"/>
    <mergeCell ref="GT43:GY43"/>
    <mergeCell ref="GH45:GM45"/>
    <mergeCell ref="GH43:GM43"/>
    <mergeCell ref="ID45:II45"/>
    <mergeCell ref="ID44:II44"/>
    <mergeCell ref="HX44:IC44"/>
    <mergeCell ref="ID43:II43"/>
    <mergeCell ref="HX45:IC45"/>
    <mergeCell ref="HL43:HQ43"/>
    <mergeCell ref="HR43:HW43"/>
    <mergeCell ref="HF45:HK45"/>
    <mergeCell ref="HR45:HW45"/>
    <mergeCell ref="HL45:HQ45"/>
    <mergeCell ref="HF44:HK44"/>
    <mergeCell ref="HL44:HQ44"/>
    <mergeCell ref="HX43:IC43"/>
    <mergeCell ref="HF43:HK43"/>
    <mergeCell ref="HR44:HW44"/>
    <mergeCell ref="IP43:IS43"/>
    <mergeCell ref="IJ45:IO45"/>
    <mergeCell ref="IJ43:IO43"/>
    <mergeCell ref="IJ44:IO44"/>
    <mergeCell ref="IP45:IU45"/>
    <mergeCell ref="IP44:IS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9" zoomScale="125" workbookViewId="0">
      <selection activeCell="D47" sqref="D47"/>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4824</v>
      </c>
      <c r="G2" s="22"/>
    </row>
    <row r="3" spans="1:8">
      <c r="A3" s="267" t="s">
        <v>4022</v>
      </c>
      <c r="G3" s="31">
        <v>40570</v>
      </c>
    </row>
    <row r="4" spans="1:8">
      <c r="A4" s="267" t="s">
        <v>4581</v>
      </c>
      <c r="G4" s="24" t="s">
        <v>5447</v>
      </c>
    </row>
    <row r="5" spans="1:8">
      <c r="A5" s="267" t="s">
        <v>4605</v>
      </c>
    </row>
    <row r="6" spans="1:8">
      <c r="C6" s="49" t="s">
        <v>4595</v>
      </c>
      <c r="D6" s="173"/>
      <c r="E6" s="173"/>
      <c r="F6" s="248"/>
      <c r="G6" s="46"/>
      <c r="H6" s="199"/>
    </row>
    <row r="7" spans="1:8">
      <c r="C7" s="269" t="s">
        <v>4596</v>
      </c>
      <c r="D7" s="174" t="s">
        <v>4492</v>
      </c>
      <c r="E7" s="174"/>
      <c r="F7" s="249"/>
      <c r="G7" s="48"/>
      <c r="H7" s="199"/>
    </row>
    <row r="8" spans="1:8">
      <c r="A8" s="267" t="s">
        <v>4597</v>
      </c>
      <c r="C8" s="269" t="s">
        <v>4650</v>
      </c>
      <c r="D8" s="174" t="s">
        <v>4493</v>
      </c>
      <c r="E8" s="174"/>
      <c r="F8" s="249"/>
      <c r="G8" s="270"/>
      <c r="H8" s="199"/>
    </row>
    <row r="9" spans="1:8">
      <c r="A9" s="267" t="s">
        <v>4291</v>
      </c>
      <c r="B9" s="568"/>
      <c r="C9" s="269" t="s">
        <v>5238</v>
      </c>
      <c r="D9" s="174" t="s">
        <v>4907</v>
      </c>
      <c r="E9" s="174"/>
      <c r="F9" s="249"/>
      <c r="G9" s="270"/>
      <c r="H9" s="199"/>
    </row>
    <row r="10" spans="1:8">
      <c r="A10" s="267" t="s">
        <v>4648</v>
      </c>
      <c r="B10" s="568"/>
      <c r="C10" s="272"/>
      <c r="D10" s="174"/>
      <c r="E10" s="174"/>
      <c r="F10" s="249"/>
      <c r="G10" s="270"/>
      <c r="H10" s="199"/>
    </row>
    <row r="11" spans="1:8">
      <c r="A11" t="s">
        <v>4626</v>
      </c>
      <c r="B11" s="568"/>
      <c r="C11" s="47" t="s">
        <v>4224</v>
      </c>
      <c r="D11" s="199"/>
      <c r="E11" s="199"/>
      <c r="F11" s="273"/>
      <c r="G11" s="270"/>
      <c r="H11" s="199"/>
    </row>
    <row r="12" spans="1:8">
      <c r="A12" s="267" t="s">
        <v>5126</v>
      </c>
      <c r="B12" s="568"/>
      <c r="C12" s="47" t="s">
        <v>5015</v>
      </c>
      <c r="D12" s="174"/>
      <c r="E12" s="174"/>
      <c r="F12" s="249"/>
      <c r="G12" s="270"/>
      <c r="H12" s="199"/>
    </row>
    <row r="13" spans="1:8">
      <c r="A13" s="271"/>
      <c r="C13" s="47" t="s">
        <v>4873</v>
      </c>
      <c r="D13" s="199"/>
      <c r="E13" s="199"/>
      <c r="F13" s="273"/>
      <c r="G13" s="270"/>
      <c r="H13" s="199"/>
    </row>
    <row r="14" spans="1:8">
      <c r="A14" s="274"/>
      <c r="C14" s="47" t="s">
        <v>4829</v>
      </c>
      <c r="D14" s="199"/>
      <c r="E14" s="199"/>
      <c r="F14" s="273"/>
      <c r="G14" s="275"/>
      <c r="H14" s="199"/>
    </row>
    <row r="15" spans="1:8">
      <c r="A15" s="274" t="s">
        <v>4690</v>
      </c>
      <c r="C15" s="272"/>
      <c r="D15" s="199"/>
      <c r="E15" s="199"/>
      <c r="F15" s="273"/>
      <c r="G15" s="270"/>
      <c r="H15" s="199"/>
    </row>
    <row r="16" spans="1:8">
      <c r="A16" s="267" t="s">
        <v>4270</v>
      </c>
      <c r="C16" s="272"/>
      <c r="D16" s="199"/>
      <c r="E16" s="199"/>
      <c r="F16" s="273"/>
      <c r="G16" s="270"/>
      <c r="H16" s="199"/>
    </row>
    <row r="17" spans="1:8">
      <c r="C17" s="276" t="s">
        <v>1215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4612</v>
      </c>
      <c r="C20" s="274"/>
      <c r="D20" s="274"/>
      <c r="E20" s="274"/>
      <c r="F20" s="280"/>
    </row>
    <row r="21" spans="1:8">
      <c r="A21" s="679"/>
      <c r="C21" s="274"/>
      <c r="D21" s="274"/>
      <c r="E21" s="274"/>
      <c r="F21" s="280"/>
    </row>
    <row r="22" spans="1:8" s="286" customFormat="1" ht="16" customHeight="1">
      <c r="A22" s="282"/>
      <c r="B22" s="18"/>
      <c r="C22" s="8"/>
      <c r="D22" s="8"/>
      <c r="E22" s="8"/>
      <c r="F22" s="283"/>
      <c r="G22" s="284"/>
      <c r="H22" s="285"/>
    </row>
    <row r="23" spans="1:8" ht="29" customHeight="1">
      <c r="A23" s="287" t="s">
        <v>5203</v>
      </c>
      <c r="B23" s="30" t="s">
        <v>4712</v>
      </c>
      <c r="C23" s="168" t="s">
        <v>4689</v>
      </c>
      <c r="D23" s="30" t="s">
        <v>4842</v>
      </c>
      <c r="E23" s="30" t="s">
        <v>4658</v>
      </c>
      <c r="F23" s="253" t="s">
        <v>4659</v>
      </c>
      <c r="G23" s="30" t="s">
        <v>4843</v>
      </c>
      <c r="H23" s="13"/>
    </row>
    <row r="24" spans="1:8">
      <c r="A24" s="288">
        <v>40585</v>
      </c>
      <c r="B24" s="289" t="s">
        <v>2615</v>
      </c>
      <c r="C24" s="290">
        <v>180</v>
      </c>
      <c r="D24" s="291">
        <v>2</v>
      </c>
      <c r="E24" s="290">
        <f>C24*D24</f>
        <v>360</v>
      </c>
      <c r="F24" s="233"/>
      <c r="G24" s="223">
        <f t="shared" ref="G24:G39" si="0">E24*(1-F24)</f>
        <v>360</v>
      </c>
      <c r="H24" s="13"/>
    </row>
    <row r="25" spans="1:8">
      <c r="A25" s="23"/>
      <c r="B25" s="289" t="s">
        <v>4704</v>
      </c>
      <c r="C25" s="290"/>
      <c r="D25" s="291"/>
      <c r="E25" s="290"/>
      <c r="F25" s="292"/>
      <c r="G25" s="223">
        <f t="shared" si="0"/>
        <v>0</v>
      </c>
      <c r="H25" s="178"/>
    </row>
    <row r="26" spans="1:8">
      <c r="A26" s="293"/>
      <c r="B26" s="294" t="s">
        <v>5448</v>
      </c>
      <c r="C26" s="290"/>
      <c r="D26" s="291"/>
      <c r="E26" s="290"/>
      <c r="F26" s="292"/>
      <c r="G26" s="223">
        <f t="shared" si="0"/>
        <v>0</v>
      </c>
      <c r="H26" s="178"/>
    </row>
    <row r="27" spans="1:8">
      <c r="A27" s="293"/>
      <c r="B27" s="294" t="s">
        <v>4259</v>
      </c>
      <c r="C27" s="290"/>
      <c r="D27" s="291"/>
      <c r="E27" s="290"/>
      <c r="F27" s="292"/>
      <c r="G27" s="223">
        <f t="shared" si="0"/>
        <v>0</v>
      </c>
      <c r="H27" s="178"/>
    </row>
    <row r="28" spans="1:8">
      <c r="A28" s="293"/>
      <c r="B28" s="294" t="s">
        <v>4523</v>
      </c>
      <c r="C28" s="290"/>
      <c r="D28" s="291"/>
      <c r="E28" s="290"/>
      <c r="F28" s="292"/>
      <c r="G28" s="223">
        <f t="shared" si="0"/>
        <v>0</v>
      </c>
      <c r="H28" s="178"/>
    </row>
    <row r="29" spans="1:8">
      <c r="A29" s="293"/>
      <c r="B29" s="294" t="s">
        <v>4318</v>
      </c>
      <c r="C29" s="290"/>
      <c r="D29" s="291"/>
      <c r="E29" s="290"/>
      <c r="F29" s="292"/>
      <c r="G29" s="223">
        <f t="shared" si="0"/>
        <v>0</v>
      </c>
      <c r="H29" s="178"/>
    </row>
    <row r="30" spans="1:8">
      <c r="A30" s="293"/>
      <c r="B30" s="294" t="s">
        <v>3968</v>
      </c>
      <c r="C30" s="290"/>
      <c r="D30" s="291"/>
      <c r="E30" s="290"/>
      <c r="F30" s="292"/>
      <c r="G30" s="223">
        <f t="shared" si="0"/>
        <v>0</v>
      </c>
      <c r="H30" s="178"/>
    </row>
    <row r="31" spans="1:8">
      <c r="A31" s="293"/>
      <c r="B31" s="294" t="s">
        <v>4487</v>
      </c>
      <c r="C31" s="290"/>
      <c r="D31" s="291"/>
      <c r="E31" s="290"/>
      <c r="F31" s="292"/>
      <c r="G31" s="223">
        <f t="shared" si="0"/>
        <v>0</v>
      </c>
      <c r="H31" s="178"/>
    </row>
    <row r="32" spans="1:8">
      <c r="A32" s="293"/>
      <c r="B32" s="294" t="s">
        <v>4199</v>
      </c>
      <c r="C32" s="290"/>
      <c r="D32" s="291"/>
      <c r="E32" s="290"/>
      <c r="F32" s="292"/>
      <c r="G32" s="223">
        <f t="shared" si="0"/>
        <v>0</v>
      </c>
      <c r="H32" s="178"/>
    </row>
    <row r="33" spans="1:256">
      <c r="A33" s="293"/>
      <c r="B33" s="294" t="s">
        <v>3902</v>
      </c>
      <c r="C33" s="295">
        <v>50</v>
      </c>
      <c r="D33" s="296">
        <v>2</v>
      </c>
      <c r="E33" s="290">
        <f>C33*D33</f>
        <v>100</v>
      </c>
      <c r="F33" s="297"/>
      <c r="G33" s="223">
        <f t="shared" si="0"/>
        <v>100</v>
      </c>
      <c r="H33" s="178"/>
    </row>
    <row r="34" spans="1:256">
      <c r="A34" s="293"/>
      <c r="B34" s="294" t="s">
        <v>3949</v>
      </c>
      <c r="C34" s="290">
        <v>30</v>
      </c>
      <c r="D34" s="291">
        <v>4</v>
      </c>
      <c r="E34" s="290">
        <f>C34*D34</f>
        <v>120</v>
      </c>
      <c r="F34" s="292"/>
      <c r="G34" s="223">
        <f t="shared" si="0"/>
        <v>120</v>
      </c>
      <c r="H34" s="13"/>
    </row>
    <row r="35" spans="1:256">
      <c r="A35" s="293"/>
      <c r="B35" s="294" t="s">
        <v>4415</v>
      </c>
      <c r="C35" s="290"/>
      <c r="D35" s="296"/>
      <c r="E35" s="290"/>
      <c r="F35" s="297"/>
      <c r="G35" s="223">
        <f t="shared" si="0"/>
        <v>0</v>
      </c>
      <c r="H35" s="13"/>
    </row>
    <row r="36" spans="1:256">
      <c r="A36" s="293"/>
      <c r="B36" s="294" t="s">
        <v>2174</v>
      </c>
      <c r="C36" s="290"/>
      <c r="D36" s="291"/>
      <c r="E36" s="290"/>
      <c r="F36" s="292"/>
      <c r="G36" s="223">
        <f t="shared" si="0"/>
        <v>0</v>
      </c>
      <c r="H36" s="13"/>
    </row>
    <row r="37" spans="1:256">
      <c r="A37" s="293"/>
      <c r="B37" s="294" t="s">
        <v>4203</v>
      </c>
      <c r="C37" s="290"/>
      <c r="D37" s="298"/>
      <c r="E37" s="290"/>
      <c r="F37" s="297"/>
      <c r="G37" s="223">
        <f t="shared" si="0"/>
        <v>0</v>
      </c>
      <c r="H37" s="13"/>
    </row>
    <row r="38" spans="1:256">
      <c r="A38" s="293"/>
      <c r="B38" s="457" t="s">
        <v>5107</v>
      </c>
      <c r="C38" s="418"/>
      <c r="D38" s="554"/>
      <c r="E38" s="418"/>
      <c r="F38" s="459"/>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4098</v>
      </c>
      <c r="C40" s="304"/>
      <c r="D40" s="304"/>
      <c r="E40" s="226">
        <f>SUM(E24:E39)</f>
        <v>580</v>
      </c>
      <c r="F40" s="226"/>
      <c r="G40" s="226">
        <f>SUM(G24:G39)</f>
        <v>580</v>
      </c>
      <c r="H40" s="307"/>
    </row>
    <row r="41" spans="1:256" s="308" customFormat="1" ht="16" customHeight="1">
      <c r="A41" s="303"/>
      <c r="B41" s="18"/>
      <c r="C41" s="684"/>
      <c r="D41" s="684"/>
      <c r="E41" s="351"/>
      <c r="F41" s="351"/>
      <c r="G41" s="351"/>
      <c r="H41" s="307"/>
    </row>
    <row r="43" spans="1:256">
      <c r="C43" s="1" t="s">
        <v>1153</v>
      </c>
      <c r="D43" s="1"/>
      <c r="E43" s="1"/>
      <c r="F43" s="312"/>
      <c r="G43" s="1"/>
      <c r="H43" s="1"/>
      <c r="I43" s="1"/>
    </row>
    <row r="44" spans="1:256">
      <c r="C44" s="1" t="s">
        <v>4893</v>
      </c>
      <c r="D44" s="1"/>
      <c r="E44" s="1"/>
      <c r="F44" s="312"/>
      <c r="G44" s="1"/>
      <c r="H44" s="1"/>
      <c r="I44" s="1"/>
    </row>
    <row r="45" spans="1:256">
      <c r="C45" s="682" t="s">
        <v>732</v>
      </c>
      <c r="D45" s="682"/>
      <c r="E45" s="682"/>
      <c r="F45" s="683"/>
      <c r="G45" s="682"/>
      <c r="H45" s="682"/>
      <c r="I45" s="315"/>
      <c r="J45" s="948"/>
      <c r="K45" s="948"/>
      <c r="L45" s="948"/>
      <c r="M45" s="948"/>
      <c r="N45" s="948"/>
      <c r="O45" s="948"/>
      <c r="P45" s="948"/>
      <c r="Q45" s="948"/>
      <c r="R45" s="948"/>
      <c r="S45" s="948"/>
      <c r="T45" s="948"/>
      <c r="U45" s="948"/>
      <c r="V45" s="948" t="s">
        <v>1146</v>
      </c>
      <c r="W45" s="948"/>
      <c r="X45" s="948"/>
      <c r="Y45" s="948"/>
      <c r="Z45" s="948"/>
      <c r="AA45" s="948"/>
      <c r="AB45" s="948" t="s">
        <v>3525</v>
      </c>
      <c r="AC45" s="948"/>
      <c r="AD45" s="948"/>
      <c r="AE45" s="948"/>
      <c r="AF45" s="948"/>
      <c r="AG45" s="948"/>
      <c r="AH45" s="948" t="s">
        <v>3525</v>
      </c>
      <c r="AI45" s="948"/>
      <c r="AJ45" s="948"/>
      <c r="AK45" s="948"/>
      <c r="AL45" s="948"/>
      <c r="AM45" s="948"/>
      <c r="AN45" s="948" t="s">
        <v>3525</v>
      </c>
      <c r="AO45" s="948"/>
      <c r="AP45" s="948"/>
      <c r="AQ45" s="948"/>
      <c r="AR45" s="948"/>
      <c r="AS45" s="948"/>
      <c r="AT45" s="948" t="s">
        <v>3525</v>
      </c>
      <c r="AU45" s="948"/>
      <c r="AV45" s="948"/>
      <c r="AW45" s="948"/>
      <c r="AX45" s="948"/>
      <c r="AY45" s="948"/>
      <c r="AZ45" s="948" t="s">
        <v>3525</v>
      </c>
      <c r="BA45" s="948"/>
      <c r="BB45" s="948"/>
      <c r="BC45" s="948"/>
      <c r="BD45" s="948"/>
      <c r="BE45" s="948"/>
      <c r="BF45" s="948" t="s">
        <v>3525</v>
      </c>
      <c r="BG45" s="948"/>
      <c r="BH45" s="948"/>
      <c r="BI45" s="948"/>
      <c r="BJ45" s="948"/>
      <c r="BK45" s="948"/>
      <c r="BL45" s="948" t="s">
        <v>3525</v>
      </c>
      <c r="BM45" s="948"/>
      <c r="BN45" s="948"/>
      <c r="BO45" s="948"/>
      <c r="BP45" s="948"/>
      <c r="BQ45" s="948"/>
      <c r="BR45" s="948" t="s">
        <v>3525</v>
      </c>
      <c r="BS45" s="948"/>
      <c r="BT45" s="948"/>
      <c r="BU45" s="948"/>
      <c r="BV45" s="948"/>
      <c r="BW45" s="948"/>
      <c r="BX45" s="948" t="s">
        <v>3525</v>
      </c>
      <c r="BY45" s="948"/>
      <c r="BZ45" s="948"/>
      <c r="CA45" s="948"/>
      <c r="CB45" s="948"/>
      <c r="CC45" s="948"/>
      <c r="CD45" s="948" t="s">
        <v>3525</v>
      </c>
      <c r="CE45" s="948"/>
      <c r="CF45" s="948"/>
      <c r="CG45" s="948"/>
      <c r="CH45" s="948"/>
      <c r="CI45" s="948"/>
      <c r="CJ45" s="948" t="s">
        <v>3525</v>
      </c>
      <c r="CK45" s="948"/>
      <c r="CL45" s="948"/>
      <c r="CM45" s="948"/>
      <c r="CN45" s="948"/>
      <c r="CO45" s="948"/>
      <c r="CP45" s="948" t="s">
        <v>3525</v>
      </c>
      <c r="CQ45" s="948"/>
      <c r="CR45" s="948"/>
      <c r="CS45" s="948"/>
      <c r="CT45" s="948"/>
      <c r="CU45" s="948"/>
      <c r="CV45" s="948" t="s">
        <v>3525</v>
      </c>
      <c r="CW45" s="948"/>
      <c r="CX45" s="948"/>
      <c r="CY45" s="948"/>
      <c r="CZ45" s="948"/>
      <c r="DA45" s="948"/>
      <c r="DB45" s="948" t="s">
        <v>3525</v>
      </c>
      <c r="DC45" s="948"/>
      <c r="DD45" s="948"/>
      <c r="DE45" s="948"/>
      <c r="DF45" s="948"/>
      <c r="DG45" s="948"/>
      <c r="DH45" s="948" t="s">
        <v>3525</v>
      </c>
      <c r="DI45" s="948"/>
      <c r="DJ45" s="948"/>
      <c r="DK45" s="948"/>
      <c r="DL45" s="948"/>
      <c r="DM45" s="948"/>
      <c r="DN45" s="948" t="s">
        <v>3525</v>
      </c>
      <c r="DO45" s="948"/>
      <c r="DP45" s="948"/>
      <c r="DQ45" s="948"/>
      <c r="DR45" s="948"/>
      <c r="DS45" s="948"/>
      <c r="DT45" s="948" t="s">
        <v>3525</v>
      </c>
      <c r="DU45" s="948"/>
      <c r="DV45" s="948"/>
      <c r="DW45" s="948"/>
      <c r="DX45" s="948"/>
      <c r="DY45" s="948"/>
      <c r="DZ45" s="948" t="s">
        <v>3525</v>
      </c>
      <c r="EA45" s="948"/>
      <c r="EB45" s="948"/>
      <c r="EC45" s="948"/>
      <c r="ED45" s="948"/>
      <c r="EE45" s="948"/>
      <c r="EF45" s="948" t="s">
        <v>3525</v>
      </c>
      <c r="EG45" s="948"/>
      <c r="EH45" s="948"/>
      <c r="EI45" s="948"/>
      <c r="EJ45" s="948"/>
      <c r="EK45" s="948"/>
      <c r="EL45" s="948" t="s">
        <v>3525</v>
      </c>
      <c r="EM45" s="948"/>
      <c r="EN45" s="948"/>
      <c r="EO45" s="948"/>
      <c r="EP45" s="948"/>
      <c r="EQ45" s="948"/>
      <c r="ER45" s="948" t="s">
        <v>3525</v>
      </c>
      <c r="ES45" s="948"/>
      <c r="ET45" s="948"/>
      <c r="EU45" s="948"/>
      <c r="EV45" s="948"/>
      <c r="EW45" s="948"/>
      <c r="EX45" s="948" t="s">
        <v>3525</v>
      </c>
      <c r="EY45" s="948"/>
      <c r="EZ45" s="948"/>
      <c r="FA45" s="948"/>
      <c r="FB45" s="948"/>
      <c r="FC45" s="948"/>
      <c r="FD45" s="948" t="s">
        <v>3525</v>
      </c>
      <c r="FE45" s="948"/>
      <c r="FF45" s="948"/>
      <c r="FG45" s="948"/>
      <c r="FH45" s="948"/>
      <c r="FI45" s="948"/>
      <c r="FJ45" s="948" t="s">
        <v>3525</v>
      </c>
      <c r="FK45" s="948"/>
      <c r="FL45" s="948"/>
      <c r="FM45" s="948"/>
      <c r="FN45" s="948"/>
      <c r="FO45" s="948"/>
      <c r="FP45" s="948" t="s">
        <v>3525</v>
      </c>
      <c r="FQ45" s="948"/>
      <c r="FR45" s="948"/>
      <c r="FS45" s="948"/>
      <c r="FT45" s="948"/>
      <c r="FU45" s="948"/>
      <c r="FV45" s="948" t="s">
        <v>3525</v>
      </c>
      <c r="FW45" s="948"/>
      <c r="FX45" s="948"/>
      <c r="FY45" s="948"/>
      <c r="FZ45" s="948"/>
      <c r="GA45" s="948"/>
      <c r="GB45" s="948" t="s">
        <v>3525</v>
      </c>
      <c r="GC45" s="948"/>
      <c r="GD45" s="948"/>
      <c r="GE45" s="948"/>
      <c r="GF45" s="948"/>
      <c r="GG45" s="948"/>
      <c r="GH45" s="948" t="s">
        <v>3525</v>
      </c>
      <c r="GI45" s="948"/>
      <c r="GJ45" s="948"/>
      <c r="GK45" s="948"/>
      <c r="GL45" s="948"/>
      <c r="GM45" s="948"/>
      <c r="GN45" s="948" t="s">
        <v>3525</v>
      </c>
      <c r="GO45" s="948"/>
      <c r="GP45" s="948"/>
      <c r="GQ45" s="948"/>
      <c r="GR45" s="948"/>
      <c r="GS45" s="948"/>
      <c r="GT45" s="948" t="s">
        <v>3525</v>
      </c>
      <c r="GU45" s="948"/>
      <c r="GV45" s="948"/>
      <c r="GW45" s="948"/>
      <c r="GX45" s="948"/>
      <c r="GY45" s="948"/>
      <c r="GZ45" s="948" t="s">
        <v>3525</v>
      </c>
      <c r="HA45" s="948"/>
      <c r="HB45" s="948"/>
      <c r="HC45" s="948"/>
      <c r="HD45" s="948"/>
      <c r="HE45" s="948"/>
      <c r="HF45" s="948" t="s">
        <v>3525</v>
      </c>
      <c r="HG45" s="948"/>
      <c r="HH45" s="948"/>
      <c r="HI45" s="948"/>
      <c r="HJ45" s="948"/>
      <c r="HK45" s="948"/>
      <c r="HL45" s="948" t="s">
        <v>3525</v>
      </c>
      <c r="HM45" s="948"/>
      <c r="HN45" s="948"/>
      <c r="HO45" s="948"/>
      <c r="HP45" s="948"/>
      <c r="HQ45" s="948"/>
      <c r="HR45" s="948" t="s">
        <v>3525</v>
      </c>
      <c r="HS45" s="948"/>
      <c r="HT45" s="948"/>
      <c r="HU45" s="948"/>
      <c r="HV45" s="948"/>
      <c r="HW45" s="948"/>
      <c r="HX45" s="948" t="s">
        <v>3525</v>
      </c>
      <c r="HY45" s="948"/>
      <c r="HZ45" s="948"/>
      <c r="IA45" s="948"/>
      <c r="IB45" s="948"/>
      <c r="IC45" s="948"/>
      <c r="ID45" s="948" t="s">
        <v>3525</v>
      </c>
      <c r="IE45" s="948"/>
      <c r="IF45" s="948"/>
      <c r="IG45" s="948"/>
      <c r="IH45" s="948"/>
      <c r="II45" s="948"/>
      <c r="IJ45" s="948" t="s">
        <v>3525</v>
      </c>
      <c r="IK45" s="948"/>
      <c r="IL45" s="948"/>
      <c r="IM45" s="948"/>
      <c r="IN45" s="948"/>
      <c r="IO45" s="948"/>
      <c r="IP45" s="948" t="s">
        <v>3525</v>
      </c>
      <c r="IQ45" s="948"/>
      <c r="IR45" s="948"/>
      <c r="IS45" s="948"/>
    </row>
    <row r="46" spans="1:256">
      <c r="C46" s="1" t="s">
        <v>4641</v>
      </c>
      <c r="D46" s="1"/>
      <c r="E46" s="1"/>
      <c r="F46" s="312"/>
      <c r="G46" s="1"/>
      <c r="H46" s="1"/>
      <c r="I46" s="1"/>
      <c r="J46" s="948"/>
      <c r="K46" s="948"/>
      <c r="L46" s="948"/>
      <c r="M46" s="948"/>
      <c r="N46" s="948"/>
      <c r="O46" s="948"/>
      <c r="P46" s="948"/>
      <c r="Q46" s="948"/>
      <c r="R46" s="948"/>
      <c r="S46" s="948"/>
      <c r="T46" s="948"/>
      <c r="U46" s="948"/>
      <c r="V46" s="948" t="s">
        <v>5306</v>
      </c>
      <c r="W46" s="948"/>
      <c r="X46" s="948"/>
      <c r="Y46" s="948"/>
      <c r="Z46" s="948"/>
      <c r="AA46" s="948"/>
      <c r="AB46" s="948" t="s">
        <v>5306</v>
      </c>
      <c r="AC46" s="948"/>
      <c r="AD46" s="948"/>
      <c r="AE46" s="948"/>
      <c r="AF46" s="948"/>
      <c r="AG46" s="948"/>
      <c r="AH46" s="948" t="s">
        <v>5306</v>
      </c>
      <c r="AI46" s="948"/>
      <c r="AJ46" s="948"/>
      <c r="AK46" s="948"/>
      <c r="AL46" s="948"/>
      <c r="AM46" s="948"/>
      <c r="AN46" s="948" t="s">
        <v>5306</v>
      </c>
      <c r="AO46" s="948"/>
      <c r="AP46" s="948"/>
      <c r="AQ46" s="948"/>
      <c r="AR46" s="948"/>
      <c r="AS46" s="948"/>
      <c r="AT46" s="948" t="s">
        <v>5306</v>
      </c>
      <c r="AU46" s="948"/>
      <c r="AV46" s="948"/>
      <c r="AW46" s="948"/>
      <c r="AX46" s="948"/>
      <c r="AY46" s="948"/>
      <c r="AZ46" s="948" t="s">
        <v>5306</v>
      </c>
      <c r="BA46" s="948"/>
      <c r="BB46" s="948"/>
      <c r="BC46" s="948"/>
      <c r="BD46" s="948"/>
      <c r="BE46" s="948"/>
      <c r="BF46" s="948" t="s">
        <v>5306</v>
      </c>
      <c r="BG46" s="948"/>
      <c r="BH46" s="948"/>
      <c r="BI46" s="948"/>
      <c r="BJ46" s="948"/>
      <c r="BK46" s="948"/>
      <c r="BL46" s="948" t="s">
        <v>5306</v>
      </c>
      <c r="BM46" s="948"/>
      <c r="BN46" s="948"/>
      <c r="BO46" s="948"/>
      <c r="BP46" s="948"/>
      <c r="BQ46" s="948"/>
      <c r="BR46" s="948" t="s">
        <v>5306</v>
      </c>
      <c r="BS46" s="948"/>
      <c r="BT46" s="948"/>
      <c r="BU46" s="948"/>
      <c r="BV46" s="948"/>
      <c r="BW46" s="948"/>
      <c r="BX46" s="948" t="s">
        <v>5306</v>
      </c>
      <c r="BY46" s="948"/>
      <c r="BZ46" s="948"/>
      <c r="CA46" s="948"/>
      <c r="CB46" s="948"/>
      <c r="CC46" s="948"/>
      <c r="CD46" s="948" t="s">
        <v>5306</v>
      </c>
      <c r="CE46" s="948"/>
      <c r="CF46" s="948"/>
      <c r="CG46" s="948"/>
      <c r="CH46" s="948"/>
      <c r="CI46" s="948"/>
      <c r="CJ46" s="948" t="s">
        <v>5306</v>
      </c>
      <c r="CK46" s="948"/>
      <c r="CL46" s="948"/>
      <c r="CM46" s="948"/>
      <c r="CN46" s="948"/>
      <c r="CO46" s="948"/>
      <c r="CP46" s="948" t="s">
        <v>5306</v>
      </c>
      <c r="CQ46" s="948"/>
      <c r="CR46" s="948"/>
      <c r="CS46" s="948"/>
      <c r="CT46" s="948"/>
      <c r="CU46" s="948"/>
      <c r="CV46" s="948" t="s">
        <v>5306</v>
      </c>
      <c r="CW46" s="948"/>
      <c r="CX46" s="948"/>
      <c r="CY46" s="948"/>
      <c r="CZ46" s="948"/>
      <c r="DA46" s="948"/>
      <c r="DB46" s="948" t="s">
        <v>5306</v>
      </c>
      <c r="DC46" s="948"/>
      <c r="DD46" s="948"/>
      <c r="DE46" s="948"/>
      <c r="DF46" s="948"/>
      <c r="DG46" s="948"/>
      <c r="DH46" s="948" t="s">
        <v>5306</v>
      </c>
      <c r="DI46" s="948"/>
      <c r="DJ46" s="948"/>
      <c r="DK46" s="948"/>
      <c r="DL46" s="948"/>
      <c r="DM46" s="948"/>
      <c r="DN46" s="948" t="s">
        <v>5306</v>
      </c>
      <c r="DO46" s="948"/>
      <c r="DP46" s="948"/>
      <c r="DQ46" s="948"/>
      <c r="DR46" s="948"/>
      <c r="DS46" s="948"/>
      <c r="DT46" s="948" t="s">
        <v>5306</v>
      </c>
      <c r="DU46" s="948"/>
      <c r="DV46" s="948"/>
      <c r="DW46" s="948"/>
      <c r="DX46" s="948"/>
      <c r="DY46" s="948"/>
      <c r="DZ46" s="948" t="s">
        <v>5306</v>
      </c>
      <c r="EA46" s="948"/>
      <c r="EB46" s="948"/>
      <c r="EC46" s="948"/>
      <c r="ED46" s="948"/>
      <c r="EE46" s="948"/>
      <c r="EF46" s="948" t="s">
        <v>5306</v>
      </c>
      <c r="EG46" s="948"/>
      <c r="EH46" s="948"/>
      <c r="EI46" s="948"/>
      <c r="EJ46" s="948"/>
      <c r="EK46" s="948"/>
      <c r="EL46" s="948" t="s">
        <v>5306</v>
      </c>
      <c r="EM46" s="948"/>
      <c r="EN46" s="948"/>
      <c r="EO46" s="948"/>
      <c r="EP46" s="948"/>
      <c r="EQ46" s="948"/>
      <c r="ER46" s="948" t="s">
        <v>5306</v>
      </c>
      <c r="ES46" s="948"/>
      <c r="ET46" s="948"/>
      <c r="EU46" s="948"/>
      <c r="EV46" s="948"/>
      <c r="EW46" s="948"/>
      <c r="EX46" s="948" t="s">
        <v>5306</v>
      </c>
      <c r="EY46" s="948"/>
      <c r="EZ46" s="948"/>
      <c r="FA46" s="948"/>
      <c r="FB46" s="948"/>
      <c r="FC46" s="948"/>
      <c r="FD46" s="948" t="s">
        <v>5306</v>
      </c>
      <c r="FE46" s="948"/>
      <c r="FF46" s="948"/>
      <c r="FG46" s="948"/>
      <c r="FH46" s="948"/>
      <c r="FI46" s="948"/>
      <c r="FJ46" s="948" t="s">
        <v>5306</v>
      </c>
      <c r="FK46" s="948"/>
      <c r="FL46" s="948"/>
      <c r="FM46" s="948"/>
      <c r="FN46" s="948"/>
      <c r="FO46" s="948"/>
      <c r="FP46" s="948" t="s">
        <v>5306</v>
      </c>
      <c r="FQ46" s="948"/>
      <c r="FR46" s="948"/>
      <c r="FS46" s="948"/>
      <c r="FT46" s="948"/>
      <c r="FU46" s="948"/>
      <c r="FV46" s="948" t="s">
        <v>5306</v>
      </c>
      <c r="FW46" s="948"/>
      <c r="FX46" s="948"/>
      <c r="FY46" s="948"/>
      <c r="FZ46" s="948"/>
      <c r="GA46" s="948"/>
      <c r="GB46" s="948" t="s">
        <v>5306</v>
      </c>
      <c r="GC46" s="948"/>
      <c r="GD46" s="948"/>
      <c r="GE46" s="948"/>
      <c r="GF46" s="948"/>
      <c r="GG46" s="948"/>
      <c r="GH46" s="948" t="s">
        <v>5306</v>
      </c>
      <c r="GI46" s="948"/>
      <c r="GJ46" s="948"/>
      <c r="GK46" s="948"/>
      <c r="GL46" s="948"/>
      <c r="GM46" s="948"/>
      <c r="GN46" s="948" t="s">
        <v>5306</v>
      </c>
      <c r="GO46" s="948"/>
      <c r="GP46" s="948"/>
      <c r="GQ46" s="948"/>
      <c r="GR46" s="948"/>
      <c r="GS46" s="948"/>
      <c r="GT46" s="948" t="s">
        <v>5306</v>
      </c>
      <c r="GU46" s="948"/>
      <c r="GV46" s="948"/>
      <c r="GW46" s="948"/>
      <c r="GX46" s="948"/>
      <c r="GY46" s="948"/>
      <c r="GZ46" s="948" t="s">
        <v>5306</v>
      </c>
      <c r="HA46" s="948"/>
      <c r="HB46" s="948"/>
      <c r="HC46" s="948"/>
      <c r="HD46" s="948"/>
      <c r="HE46" s="948"/>
      <c r="HF46" s="948" t="s">
        <v>5306</v>
      </c>
      <c r="HG46" s="948"/>
      <c r="HH46" s="948"/>
      <c r="HI46" s="948"/>
      <c r="HJ46" s="948"/>
      <c r="HK46" s="948"/>
      <c r="HL46" s="948" t="s">
        <v>5306</v>
      </c>
      <c r="HM46" s="948"/>
      <c r="HN46" s="948"/>
      <c r="HO46" s="948"/>
      <c r="HP46" s="948"/>
      <c r="HQ46" s="948"/>
      <c r="HR46" s="948" t="s">
        <v>5306</v>
      </c>
      <c r="HS46" s="948"/>
      <c r="HT46" s="948"/>
      <c r="HU46" s="948"/>
      <c r="HV46" s="948"/>
      <c r="HW46" s="948"/>
      <c r="HX46" s="948" t="s">
        <v>5306</v>
      </c>
      <c r="HY46" s="948"/>
      <c r="HZ46" s="948"/>
      <c r="IA46" s="948"/>
      <c r="IB46" s="948"/>
      <c r="IC46" s="948"/>
      <c r="ID46" s="948" t="s">
        <v>5306</v>
      </c>
      <c r="IE46" s="948"/>
      <c r="IF46" s="948"/>
      <c r="IG46" s="948"/>
      <c r="IH46" s="948"/>
      <c r="II46" s="948"/>
      <c r="IJ46" s="948" t="s">
        <v>5306</v>
      </c>
      <c r="IK46" s="948"/>
      <c r="IL46" s="948"/>
      <c r="IM46" s="948"/>
      <c r="IN46" s="948"/>
      <c r="IO46" s="948"/>
      <c r="IP46" s="948" t="s">
        <v>5306</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4641</v>
      </c>
      <c r="W47" s="948"/>
      <c r="X47" s="948"/>
      <c r="Y47" s="948"/>
      <c r="Z47" s="948"/>
      <c r="AA47" s="948"/>
      <c r="AB47" s="948" t="s">
        <v>4641</v>
      </c>
      <c r="AC47" s="948"/>
      <c r="AD47" s="948"/>
      <c r="AE47" s="948"/>
      <c r="AF47" s="948"/>
      <c r="AG47" s="948"/>
      <c r="AH47" s="948" t="s">
        <v>4641</v>
      </c>
      <c r="AI47" s="948"/>
      <c r="AJ47" s="948"/>
      <c r="AK47" s="948"/>
      <c r="AL47" s="948"/>
      <c r="AM47" s="948"/>
      <c r="AN47" s="948" t="s">
        <v>4641</v>
      </c>
      <c r="AO47" s="948"/>
      <c r="AP47" s="948"/>
      <c r="AQ47" s="948"/>
      <c r="AR47" s="948"/>
      <c r="AS47" s="948"/>
      <c r="AT47" s="948" t="s">
        <v>4641</v>
      </c>
      <c r="AU47" s="948"/>
      <c r="AV47" s="948"/>
      <c r="AW47" s="948"/>
      <c r="AX47" s="948"/>
      <c r="AY47" s="948"/>
      <c r="AZ47" s="948" t="s">
        <v>4641</v>
      </c>
      <c r="BA47" s="948"/>
      <c r="BB47" s="948"/>
      <c r="BC47" s="948"/>
      <c r="BD47" s="948"/>
      <c r="BE47" s="948"/>
      <c r="BF47" s="948" t="s">
        <v>4641</v>
      </c>
      <c r="BG47" s="948"/>
      <c r="BH47" s="948"/>
      <c r="BI47" s="948"/>
      <c r="BJ47" s="948"/>
      <c r="BK47" s="948"/>
      <c r="BL47" s="948" t="s">
        <v>4641</v>
      </c>
      <c r="BM47" s="948"/>
      <c r="BN47" s="948"/>
      <c r="BO47" s="948"/>
      <c r="BP47" s="948"/>
      <c r="BQ47" s="948"/>
      <c r="BR47" s="948" t="s">
        <v>4641</v>
      </c>
      <c r="BS47" s="948"/>
      <c r="BT47" s="948"/>
      <c r="BU47" s="948"/>
      <c r="BV47" s="948"/>
      <c r="BW47" s="948"/>
      <c r="BX47" s="948" t="s">
        <v>4641</v>
      </c>
      <c r="BY47" s="948"/>
      <c r="BZ47" s="948"/>
      <c r="CA47" s="948"/>
      <c r="CB47" s="948"/>
      <c r="CC47" s="948"/>
      <c r="CD47" s="948" t="s">
        <v>4641</v>
      </c>
      <c r="CE47" s="948"/>
      <c r="CF47" s="948"/>
      <c r="CG47" s="948"/>
      <c r="CH47" s="948"/>
      <c r="CI47" s="948"/>
      <c r="CJ47" s="948" t="s">
        <v>4641</v>
      </c>
      <c r="CK47" s="948"/>
      <c r="CL47" s="948"/>
      <c r="CM47" s="948"/>
      <c r="CN47" s="948"/>
      <c r="CO47" s="948"/>
      <c r="CP47" s="948" t="s">
        <v>4641</v>
      </c>
      <c r="CQ47" s="948"/>
      <c r="CR47" s="948"/>
      <c r="CS47" s="948"/>
      <c r="CT47" s="948"/>
      <c r="CU47" s="948"/>
      <c r="CV47" s="948" t="s">
        <v>4641</v>
      </c>
      <c r="CW47" s="948"/>
      <c r="CX47" s="948"/>
      <c r="CY47" s="948"/>
      <c r="CZ47" s="948"/>
      <c r="DA47" s="948"/>
      <c r="DB47" s="948" t="s">
        <v>4641</v>
      </c>
      <c r="DC47" s="948"/>
      <c r="DD47" s="948"/>
      <c r="DE47" s="948"/>
      <c r="DF47" s="948"/>
      <c r="DG47" s="948"/>
      <c r="DH47" s="948" t="s">
        <v>4641</v>
      </c>
      <c r="DI47" s="948"/>
      <c r="DJ47" s="948"/>
      <c r="DK47" s="948"/>
      <c r="DL47" s="948"/>
      <c r="DM47" s="948"/>
      <c r="DN47" s="948" t="s">
        <v>4641</v>
      </c>
      <c r="DO47" s="948"/>
      <c r="DP47" s="948"/>
      <c r="DQ47" s="948"/>
      <c r="DR47" s="948"/>
      <c r="DS47" s="948"/>
      <c r="DT47" s="948" t="s">
        <v>4641</v>
      </c>
      <c r="DU47" s="948"/>
      <c r="DV47" s="948"/>
      <c r="DW47" s="948"/>
      <c r="DX47" s="948"/>
      <c r="DY47" s="948"/>
      <c r="DZ47" s="948" t="s">
        <v>4641</v>
      </c>
      <c r="EA47" s="948"/>
      <c r="EB47" s="948"/>
      <c r="EC47" s="948"/>
      <c r="ED47" s="948"/>
      <c r="EE47" s="948"/>
      <c r="EF47" s="948" t="s">
        <v>4641</v>
      </c>
      <c r="EG47" s="948"/>
      <c r="EH47" s="948"/>
      <c r="EI47" s="948"/>
      <c r="EJ47" s="948"/>
      <c r="EK47" s="948"/>
      <c r="EL47" s="948" t="s">
        <v>4641</v>
      </c>
      <c r="EM47" s="948"/>
      <c r="EN47" s="948"/>
      <c r="EO47" s="948"/>
      <c r="EP47" s="948"/>
      <c r="EQ47" s="948"/>
      <c r="ER47" s="948" t="s">
        <v>4641</v>
      </c>
      <c r="ES47" s="948"/>
      <c r="ET47" s="948"/>
      <c r="EU47" s="948"/>
      <c r="EV47" s="948"/>
      <c r="EW47" s="948"/>
      <c r="EX47" s="948" t="s">
        <v>4641</v>
      </c>
      <c r="EY47" s="948"/>
      <c r="EZ47" s="948"/>
      <c r="FA47" s="948"/>
      <c r="FB47" s="948"/>
      <c r="FC47" s="948"/>
      <c r="FD47" s="948" t="s">
        <v>4641</v>
      </c>
      <c r="FE47" s="948"/>
      <c r="FF47" s="948"/>
      <c r="FG47" s="948"/>
      <c r="FH47" s="948"/>
      <c r="FI47" s="948"/>
      <c r="FJ47" s="948" t="s">
        <v>4641</v>
      </c>
      <c r="FK47" s="948"/>
      <c r="FL47" s="948"/>
      <c r="FM47" s="948"/>
      <c r="FN47" s="948"/>
      <c r="FO47" s="948"/>
      <c r="FP47" s="948" t="s">
        <v>4641</v>
      </c>
      <c r="FQ47" s="948"/>
      <c r="FR47" s="948"/>
      <c r="FS47" s="948"/>
      <c r="FT47" s="948"/>
      <c r="FU47" s="948"/>
      <c r="FV47" s="948" t="s">
        <v>4641</v>
      </c>
      <c r="FW47" s="948"/>
      <c r="FX47" s="948"/>
      <c r="FY47" s="948"/>
      <c r="FZ47" s="948"/>
      <c r="GA47" s="948"/>
      <c r="GB47" s="948" t="s">
        <v>4641</v>
      </c>
      <c r="GC47" s="948"/>
      <c r="GD47" s="948"/>
      <c r="GE47" s="948"/>
      <c r="GF47" s="948"/>
      <c r="GG47" s="948"/>
      <c r="GH47" s="948" t="s">
        <v>4641</v>
      </c>
      <c r="GI47" s="948"/>
      <c r="GJ47" s="948"/>
      <c r="GK47" s="948"/>
      <c r="GL47" s="948"/>
      <c r="GM47" s="948"/>
      <c r="GN47" s="948" t="s">
        <v>4641</v>
      </c>
      <c r="GO47" s="948"/>
      <c r="GP47" s="948"/>
      <c r="GQ47" s="948"/>
      <c r="GR47" s="948"/>
      <c r="GS47" s="948"/>
      <c r="GT47" s="948" t="s">
        <v>4641</v>
      </c>
      <c r="GU47" s="948"/>
      <c r="GV47" s="948"/>
      <c r="GW47" s="948"/>
      <c r="GX47" s="948"/>
      <c r="GY47" s="948"/>
      <c r="GZ47" s="948" t="s">
        <v>4641</v>
      </c>
      <c r="HA47" s="948"/>
      <c r="HB47" s="948"/>
      <c r="HC47" s="948"/>
      <c r="HD47" s="948"/>
      <c r="HE47" s="948"/>
      <c r="HF47" s="948" t="s">
        <v>4641</v>
      </c>
      <c r="HG47" s="948"/>
      <c r="HH47" s="948"/>
      <c r="HI47" s="948"/>
      <c r="HJ47" s="948"/>
      <c r="HK47" s="948"/>
      <c r="HL47" s="948" t="s">
        <v>4641</v>
      </c>
      <c r="HM47" s="948"/>
      <c r="HN47" s="948"/>
      <c r="HO47" s="948"/>
      <c r="HP47" s="948"/>
      <c r="HQ47" s="948"/>
      <c r="HR47" s="948" t="s">
        <v>4641</v>
      </c>
      <c r="HS47" s="948"/>
      <c r="HT47" s="948"/>
      <c r="HU47" s="948"/>
      <c r="HV47" s="948"/>
      <c r="HW47" s="948"/>
      <c r="HX47" s="948" t="s">
        <v>4641</v>
      </c>
      <c r="HY47" s="948"/>
      <c r="HZ47" s="948"/>
      <c r="IA47" s="948"/>
      <c r="IB47" s="948"/>
      <c r="IC47" s="948"/>
      <c r="ID47" s="948" t="s">
        <v>4641</v>
      </c>
      <c r="IE47" s="948"/>
      <c r="IF47" s="948"/>
      <c r="IG47" s="948"/>
      <c r="IH47" s="948"/>
      <c r="II47" s="948"/>
      <c r="IJ47" s="948" t="s">
        <v>4641</v>
      </c>
      <c r="IK47" s="948"/>
      <c r="IL47" s="948"/>
      <c r="IM47" s="948"/>
      <c r="IN47" s="948"/>
      <c r="IO47" s="948"/>
      <c r="IP47" s="948" t="s">
        <v>4641</v>
      </c>
      <c r="IQ47" s="948"/>
      <c r="IR47" s="948"/>
      <c r="IS47" s="948"/>
      <c r="IT47" s="948"/>
      <c r="IU47" s="948"/>
      <c r="IV47" s="1" t="s">
        <v>4641</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H46:AM46"/>
    <mergeCell ref="AB45:AG45"/>
    <mergeCell ref="AH47:AM47"/>
    <mergeCell ref="J46:O46"/>
    <mergeCell ref="P46:U46"/>
    <mergeCell ref="V46:AA46"/>
    <mergeCell ref="C1:G1"/>
    <mergeCell ref="C19:G19"/>
    <mergeCell ref="J45:O45"/>
    <mergeCell ref="P45:U45"/>
    <mergeCell ref="AN45:AS45"/>
    <mergeCell ref="AN46:AS46"/>
    <mergeCell ref="AN47:AS47"/>
    <mergeCell ref="AT47:AY47"/>
    <mergeCell ref="V45:AA45"/>
    <mergeCell ref="P47:U47"/>
    <mergeCell ref="V47:AA47"/>
    <mergeCell ref="AB47:AG47"/>
    <mergeCell ref="AB46:AG46"/>
    <mergeCell ref="AH45:AM45"/>
    <mergeCell ref="CJ45:CO45"/>
    <mergeCell ref="BX45:CC45"/>
    <mergeCell ref="BL45:BQ45"/>
    <mergeCell ref="BR45:BW45"/>
    <mergeCell ref="CJ47:CO47"/>
    <mergeCell ref="BX47:CC47"/>
    <mergeCell ref="CD47:CI47"/>
    <mergeCell ref="BL47:BQ47"/>
    <mergeCell ref="BR47:BW47"/>
    <mergeCell ref="BR46:BW46"/>
    <mergeCell ref="AT46:AY46"/>
    <mergeCell ref="CD46:CI46"/>
    <mergeCell ref="AT45:AY45"/>
    <mergeCell ref="BF46:BK46"/>
    <mergeCell ref="CD45:CI45"/>
    <mergeCell ref="BX46:CC46"/>
    <mergeCell ref="BF45:BK45"/>
    <mergeCell ref="AZ45:BE45"/>
    <mergeCell ref="BL46:BQ46"/>
    <mergeCell ref="BF47:BK47"/>
    <mergeCell ref="AZ47:BE47"/>
    <mergeCell ref="CP47:CU47"/>
    <mergeCell ref="DH46:DM46"/>
    <mergeCell ref="CJ46:CO46"/>
    <mergeCell ref="CV46:DA46"/>
    <mergeCell ref="DH47:DM47"/>
    <mergeCell ref="CV47:DA47"/>
    <mergeCell ref="DB47:DG47"/>
    <mergeCell ref="AZ46:BE46"/>
    <mergeCell ref="CP45:CU45"/>
    <mergeCell ref="DN46:DS46"/>
    <mergeCell ref="CP46:CU46"/>
    <mergeCell ref="DB46:DG46"/>
    <mergeCell ref="DN45:DS45"/>
    <mergeCell ref="DH45:DM45"/>
    <mergeCell ref="DB45:DG45"/>
    <mergeCell ref="CV45:DA45"/>
    <mergeCell ref="FV45:GA45"/>
    <mergeCell ref="FV46:GA46"/>
    <mergeCell ref="EL46:EQ46"/>
    <mergeCell ref="EF45:EK45"/>
    <mergeCell ref="EL47:EQ47"/>
    <mergeCell ref="FJ45:FO45"/>
    <mergeCell ref="FV47:GA47"/>
    <mergeCell ref="EX45:FC45"/>
    <mergeCell ref="FP45:FU45"/>
    <mergeCell ref="EF47:EK47"/>
    <mergeCell ref="EL45:EQ45"/>
    <mergeCell ref="EF46:EK46"/>
    <mergeCell ref="DZ47:EE47"/>
    <mergeCell ref="DZ45:EE45"/>
    <mergeCell ref="DN47:DS47"/>
    <mergeCell ref="DT47:DY47"/>
    <mergeCell ref="DZ46:EE46"/>
    <mergeCell ref="DT45:DY45"/>
    <mergeCell ref="DT46:DY46"/>
    <mergeCell ref="ER45:EW45"/>
    <mergeCell ref="FD45:FI45"/>
    <mergeCell ref="GN46:GS46"/>
    <mergeCell ref="ER47:EW47"/>
    <mergeCell ref="FP47:FU47"/>
    <mergeCell ref="ER46:EW46"/>
    <mergeCell ref="GH47:GM47"/>
    <mergeCell ref="FD47:FI47"/>
    <mergeCell ref="GB45:GG45"/>
    <mergeCell ref="GB47:GG47"/>
    <mergeCell ref="FP46:FU46"/>
    <mergeCell ref="EX46:FC46"/>
    <mergeCell ref="EX47:FC47"/>
    <mergeCell ref="FD46:FI46"/>
    <mergeCell ref="FJ46:FO46"/>
    <mergeCell ref="FJ47:FO47"/>
    <mergeCell ref="IP46:IS46"/>
    <mergeCell ref="GB46:GG46"/>
    <mergeCell ref="GN45:GS45"/>
    <mergeCell ref="GH45:GM45"/>
    <mergeCell ref="GH46:GM46"/>
    <mergeCell ref="HF46:HK46"/>
    <mergeCell ref="HX46:IC46"/>
    <mergeCell ref="GT45:GY45"/>
    <mergeCell ref="HF45:HK45"/>
    <mergeCell ref="IP45:IS45"/>
    <mergeCell ref="GZ46:HE46"/>
    <mergeCell ref="HR45:HW45"/>
    <mergeCell ref="HR46:HW46"/>
    <mergeCell ref="HL46:HQ46"/>
    <mergeCell ref="HL45:HQ45"/>
    <mergeCell ref="GZ45:HE45"/>
    <mergeCell ref="GZ47:HE47"/>
    <mergeCell ref="GT47:GY47"/>
    <mergeCell ref="GN47:GS47"/>
    <mergeCell ref="HF47:HK47"/>
    <mergeCell ref="IJ46:IO46"/>
    <mergeCell ref="IJ45:IO45"/>
    <mergeCell ref="HX45:IC45"/>
    <mergeCell ref="ID45:II45"/>
    <mergeCell ref="ID46:II46"/>
    <mergeCell ref="GT46:GY46"/>
    <mergeCell ref="HL47:HQ47"/>
    <mergeCell ref="IP47:IU47"/>
    <mergeCell ref="HR47:HW47"/>
    <mergeCell ref="IJ47:IO47"/>
    <mergeCell ref="ID47:II47"/>
    <mergeCell ref="HX47:IC47"/>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10" zoomScale="125" workbookViewId="0">
      <selection activeCell="E44" sqref="E4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221</v>
      </c>
      <c r="G2" s="22"/>
    </row>
    <row r="3" spans="1:8">
      <c r="A3" s="267" t="s">
        <v>905</v>
      </c>
      <c r="G3" s="31">
        <v>40683</v>
      </c>
    </row>
    <row r="4" spans="1:8">
      <c r="A4" s="267" t="s">
        <v>766</v>
      </c>
      <c r="G4" s="24" t="s">
        <v>5977</v>
      </c>
    </row>
    <row r="5" spans="1:8">
      <c r="A5" s="267" t="s">
        <v>414</v>
      </c>
    </row>
    <row r="6" spans="1:8">
      <c r="C6" s="49" t="s">
        <v>303</v>
      </c>
      <c r="D6" s="173"/>
      <c r="E6" s="173"/>
      <c r="F6" s="248"/>
      <c r="G6" s="46"/>
      <c r="H6" s="199"/>
    </row>
    <row r="7" spans="1:8">
      <c r="C7" s="269" t="s">
        <v>304</v>
      </c>
      <c r="D7" s="174" t="s">
        <v>5978</v>
      </c>
      <c r="E7" s="174"/>
      <c r="F7" s="249"/>
      <c r="G7" s="48"/>
      <c r="H7" s="199"/>
    </row>
    <row r="8" spans="1:8">
      <c r="A8" s="267" t="s">
        <v>524</v>
      </c>
      <c r="C8" s="269" t="s">
        <v>1970</v>
      </c>
      <c r="D8" s="174" t="s">
        <v>4701</v>
      </c>
      <c r="E8" s="174"/>
      <c r="F8" s="249"/>
      <c r="G8" s="270"/>
      <c r="H8" s="199"/>
    </row>
    <row r="9" spans="1:8">
      <c r="A9" s="267" t="s">
        <v>4565</v>
      </c>
      <c r="B9" s="568"/>
      <c r="C9" s="269" t="s">
        <v>285</v>
      </c>
      <c r="D9" s="174" t="s">
        <v>5979</v>
      </c>
      <c r="E9" s="174"/>
      <c r="F9" s="249"/>
      <c r="G9" s="270"/>
      <c r="H9" s="199"/>
    </row>
    <row r="10" spans="1:8">
      <c r="A10" s="267" t="s">
        <v>5628</v>
      </c>
      <c r="B10" s="568"/>
      <c r="C10" s="272"/>
      <c r="D10" s="174"/>
      <c r="E10" s="174"/>
      <c r="F10" s="249"/>
      <c r="G10" s="270"/>
      <c r="H10" s="199"/>
    </row>
    <row r="11" spans="1:8">
      <c r="A11" t="s">
        <v>4994</v>
      </c>
      <c r="B11" s="568"/>
      <c r="C11" s="47" t="s">
        <v>527</v>
      </c>
      <c r="D11" s="199"/>
      <c r="E11" s="199"/>
      <c r="F11" s="273"/>
      <c r="G11" s="270"/>
      <c r="H11" s="199"/>
    </row>
    <row r="12" spans="1:8">
      <c r="A12" s="267" t="s">
        <v>4730</v>
      </c>
      <c r="B12" s="568"/>
      <c r="C12" s="47" t="s">
        <v>897</v>
      </c>
      <c r="D12" s="174"/>
      <c r="E12" s="174"/>
      <c r="F12" s="249"/>
      <c r="G12" s="270"/>
      <c r="H12" s="199"/>
    </row>
    <row r="13" spans="1:8">
      <c r="A13" s="271"/>
      <c r="C13" s="47" t="s">
        <v>523</v>
      </c>
      <c r="D13" s="199"/>
      <c r="E13" s="199"/>
      <c r="F13" s="273"/>
      <c r="G13" s="270"/>
      <c r="H13" s="199"/>
    </row>
    <row r="14" spans="1:8">
      <c r="A14" s="274"/>
      <c r="C14" s="47" t="s">
        <v>180</v>
      </c>
      <c r="D14" s="199"/>
      <c r="E14" s="199"/>
      <c r="F14" s="273"/>
      <c r="G14" s="275"/>
      <c r="H14" s="199"/>
    </row>
    <row r="15" spans="1:8">
      <c r="A15" s="274" t="s">
        <v>640</v>
      </c>
      <c r="C15" s="272"/>
      <c r="D15" s="199"/>
      <c r="E15" s="199"/>
      <c r="F15" s="273"/>
      <c r="G15" s="270"/>
      <c r="H15" s="199"/>
    </row>
    <row r="16" spans="1:8">
      <c r="A16" s="267" t="s">
        <v>5020</v>
      </c>
      <c r="C16" s="272"/>
      <c r="D16" s="199"/>
      <c r="E16" s="199"/>
      <c r="F16" s="273"/>
      <c r="G16" s="270"/>
      <c r="H16" s="199"/>
    </row>
    <row r="17" spans="1:8">
      <c r="C17" s="276" t="s">
        <v>4647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641</v>
      </c>
      <c r="C20" s="274"/>
      <c r="D20" s="274"/>
      <c r="E20" s="274"/>
      <c r="F20" s="280"/>
    </row>
    <row r="21" spans="1:8">
      <c r="A21" s="898"/>
      <c r="C21" s="274"/>
      <c r="D21" s="274"/>
      <c r="E21" s="274"/>
      <c r="F21" s="280"/>
    </row>
    <row r="22" spans="1:8" s="286" customFormat="1" ht="16" customHeight="1">
      <c r="A22" s="282"/>
      <c r="B22" s="18"/>
      <c r="C22" s="8"/>
      <c r="D22" s="8"/>
      <c r="E22" s="8"/>
      <c r="F22" s="283"/>
      <c r="G22" s="284"/>
      <c r="H22" s="285"/>
    </row>
    <row r="23" spans="1:8" ht="29" customHeight="1">
      <c r="A23" s="287" t="s">
        <v>279</v>
      </c>
      <c r="B23" s="30" t="s">
        <v>305</v>
      </c>
      <c r="C23" s="168" t="s">
        <v>216</v>
      </c>
      <c r="D23" s="30" t="s">
        <v>888</v>
      </c>
      <c r="E23" s="30" t="s">
        <v>102</v>
      </c>
      <c r="F23" s="253" t="s">
        <v>103</v>
      </c>
      <c r="G23" s="30" t="s">
        <v>104</v>
      </c>
      <c r="H23" s="13"/>
    </row>
    <row r="24" spans="1:8">
      <c r="A24" s="288">
        <v>40692</v>
      </c>
      <c r="B24" s="289" t="s">
        <v>2615</v>
      </c>
      <c r="C24" s="290"/>
      <c r="D24" s="291"/>
      <c r="E24" s="290"/>
      <c r="F24" s="233"/>
      <c r="G24" s="223">
        <f t="shared" ref="G24:G40" si="0">E24*(1-F24)</f>
        <v>0</v>
      </c>
      <c r="H24" s="13"/>
    </row>
    <row r="25" spans="1:8">
      <c r="A25" s="23"/>
      <c r="B25" s="289" t="s">
        <v>347</v>
      </c>
      <c r="C25" s="290"/>
      <c r="D25" s="291"/>
      <c r="E25" s="290"/>
      <c r="F25" s="292"/>
      <c r="G25" s="223">
        <f t="shared" si="0"/>
        <v>0</v>
      </c>
      <c r="H25" s="178"/>
    </row>
    <row r="26" spans="1:8">
      <c r="A26" s="293"/>
      <c r="B26" s="294" t="s">
        <v>105</v>
      </c>
      <c r="C26" s="290"/>
      <c r="D26" s="291"/>
      <c r="E26" s="290"/>
      <c r="F26" s="292"/>
      <c r="G26" s="223">
        <f t="shared" si="0"/>
        <v>0</v>
      </c>
      <c r="H26" s="178"/>
    </row>
    <row r="27" spans="1:8">
      <c r="A27" s="293"/>
      <c r="B27" s="294" t="s">
        <v>106</v>
      </c>
      <c r="C27" s="290">
        <v>115</v>
      </c>
      <c r="D27" s="291">
        <v>2.5</v>
      </c>
      <c r="E27" s="290">
        <f>C27</f>
        <v>115</v>
      </c>
      <c r="F27" s="292"/>
      <c r="G27" s="223">
        <f t="shared" si="0"/>
        <v>115</v>
      </c>
      <c r="H27" s="178"/>
    </row>
    <row r="28" spans="1:8">
      <c r="A28" s="293"/>
      <c r="B28" s="294" t="s">
        <v>107</v>
      </c>
      <c r="C28" s="290"/>
      <c r="D28" s="291"/>
      <c r="E28" s="290"/>
      <c r="F28" s="292"/>
      <c r="G28" s="223">
        <f t="shared" si="0"/>
        <v>0</v>
      </c>
      <c r="H28" s="178"/>
    </row>
    <row r="29" spans="1:8">
      <c r="A29" s="293"/>
      <c r="B29" s="294" t="s">
        <v>409</v>
      </c>
      <c r="C29" s="290"/>
      <c r="D29" s="291"/>
      <c r="E29" s="290"/>
      <c r="F29" s="292"/>
      <c r="G29" s="223">
        <f t="shared" si="0"/>
        <v>0</v>
      </c>
      <c r="H29" s="178"/>
    </row>
    <row r="30" spans="1:8">
      <c r="A30" s="293"/>
      <c r="B30" s="294" t="s">
        <v>410</v>
      </c>
      <c r="C30" s="290"/>
      <c r="D30" s="291"/>
      <c r="E30" s="290"/>
      <c r="F30" s="292"/>
      <c r="G30" s="223">
        <f t="shared" si="0"/>
        <v>0</v>
      </c>
      <c r="H30" s="178"/>
    </row>
    <row r="31" spans="1:8">
      <c r="A31" s="293"/>
      <c r="B31" s="294" t="s">
        <v>411</v>
      </c>
      <c r="C31" s="290"/>
      <c r="D31" s="291"/>
      <c r="E31" s="290"/>
      <c r="F31" s="292"/>
      <c r="G31" s="223">
        <f t="shared" si="0"/>
        <v>0</v>
      </c>
      <c r="H31" s="178"/>
    </row>
    <row r="32" spans="1:8">
      <c r="A32" s="293"/>
      <c r="B32" s="294" t="s">
        <v>412</v>
      </c>
      <c r="C32" s="290"/>
      <c r="D32" s="291"/>
      <c r="E32" s="290"/>
      <c r="F32" s="292"/>
      <c r="G32" s="223">
        <f t="shared" si="0"/>
        <v>0</v>
      </c>
      <c r="H32" s="178"/>
    </row>
    <row r="33" spans="1:253">
      <c r="A33" s="293"/>
      <c r="B33" s="294" t="s">
        <v>3902</v>
      </c>
      <c r="C33" s="295">
        <v>75</v>
      </c>
      <c r="D33" s="296">
        <v>2.5</v>
      </c>
      <c r="E33" s="290">
        <f>C33*D33</f>
        <v>187.5</v>
      </c>
      <c r="F33" s="297"/>
      <c r="G33" s="223">
        <f t="shared" si="0"/>
        <v>187.5</v>
      </c>
      <c r="H33" s="178"/>
    </row>
    <row r="34" spans="1:253">
      <c r="A34" s="293"/>
      <c r="B34" s="294" t="s">
        <v>1143</v>
      </c>
      <c r="C34" s="290">
        <v>40</v>
      </c>
      <c r="D34" s="291">
        <v>5</v>
      </c>
      <c r="E34" s="290">
        <f>C34*D34</f>
        <v>200</v>
      </c>
      <c r="F34" s="292"/>
      <c r="G34" s="223">
        <f t="shared" si="0"/>
        <v>200</v>
      </c>
      <c r="H34" s="13"/>
    </row>
    <row r="35" spans="1:253">
      <c r="A35" s="293"/>
      <c r="B35" s="294" t="s">
        <v>1034</v>
      </c>
      <c r="C35" s="290">
        <v>300</v>
      </c>
      <c r="D35" s="296" t="s">
        <v>325</v>
      </c>
      <c r="E35" s="290">
        <v>300</v>
      </c>
      <c r="F35" s="297"/>
      <c r="G35" s="223">
        <f t="shared" si="0"/>
        <v>300</v>
      </c>
      <c r="H35" s="13"/>
    </row>
    <row r="36" spans="1:253">
      <c r="A36" s="293"/>
      <c r="B36" s="294" t="s">
        <v>283</v>
      </c>
      <c r="C36" s="290"/>
      <c r="D36" s="296"/>
      <c r="E36" s="290"/>
      <c r="F36" s="297"/>
      <c r="G36" s="223">
        <f t="shared" si="0"/>
        <v>0</v>
      </c>
      <c r="H36" s="13"/>
    </row>
    <row r="37" spans="1:253">
      <c r="A37" s="293"/>
      <c r="B37" s="294" t="s">
        <v>2174</v>
      </c>
      <c r="C37" s="290"/>
      <c r="D37" s="291"/>
      <c r="E37" s="290"/>
      <c r="F37" s="292"/>
      <c r="G37" s="223">
        <f t="shared" si="0"/>
        <v>0</v>
      </c>
      <c r="H37" s="13"/>
    </row>
    <row r="38" spans="1:253">
      <c r="A38" s="293"/>
      <c r="B38" s="294" t="s">
        <v>407</v>
      </c>
      <c r="C38" s="290"/>
      <c r="D38" s="298"/>
      <c r="E38" s="290"/>
      <c r="F38" s="297"/>
      <c r="G38" s="223">
        <f t="shared" si="0"/>
        <v>0</v>
      </c>
      <c r="H38" s="13"/>
    </row>
    <row r="39" spans="1:253">
      <c r="A39" s="293"/>
      <c r="B39" s="457" t="s">
        <v>408</v>
      </c>
      <c r="C39" s="418"/>
      <c r="D39" s="554"/>
      <c r="E39" s="418"/>
      <c r="F39" s="459"/>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326</v>
      </c>
      <c r="C41" s="304"/>
      <c r="D41" s="304"/>
      <c r="E41" s="226">
        <f>SUM(E24:E40)</f>
        <v>802.5</v>
      </c>
      <c r="F41" s="226"/>
      <c r="G41" s="226">
        <f>SUM(G24:G40)</f>
        <v>802.5</v>
      </c>
      <c r="H41" s="307"/>
    </row>
    <row r="42" spans="1:253" s="308" customFormat="1" ht="16" customHeight="1">
      <c r="A42" s="303"/>
      <c r="B42" s="18"/>
      <c r="C42" s="684"/>
      <c r="D42" s="684"/>
      <c r="E42" s="351"/>
      <c r="F42" s="351"/>
      <c r="G42" s="351"/>
      <c r="H42" s="307"/>
    </row>
    <row r="43" spans="1:253">
      <c r="C43" s="309" t="s">
        <v>5106</v>
      </c>
      <c r="D43" s="310">
        <f>671.25</f>
        <v>671.25</v>
      </c>
      <c r="E43" s="310"/>
      <c r="F43" s="311"/>
    </row>
    <row r="44" spans="1:253">
      <c r="C44" s="309" t="s">
        <v>5316</v>
      </c>
      <c r="D44" s="310">
        <f>G41-D43</f>
        <v>131.25</v>
      </c>
      <c r="E44" s="310"/>
      <c r="F44" s="311"/>
    </row>
    <row r="46" spans="1:253">
      <c r="C46" s="1" t="s">
        <v>577</v>
      </c>
      <c r="D46" s="1"/>
      <c r="E46" s="1"/>
      <c r="F46" s="312"/>
      <c r="G46" s="1"/>
      <c r="H46" s="1"/>
      <c r="I46" s="1"/>
    </row>
    <row r="47" spans="1:253">
      <c r="C47" s="1" t="s">
        <v>135</v>
      </c>
      <c r="D47" s="1"/>
      <c r="E47" s="1"/>
      <c r="F47" s="312"/>
      <c r="G47" s="1"/>
      <c r="H47" s="1"/>
      <c r="I47" s="1"/>
    </row>
    <row r="48" spans="1:253">
      <c r="C48" s="899" t="s">
        <v>251</v>
      </c>
      <c r="D48" s="899"/>
      <c r="E48" s="899"/>
      <c r="F48" s="900"/>
      <c r="G48" s="899"/>
      <c r="H48" s="899"/>
      <c r="I48" s="315"/>
      <c r="J48" s="948"/>
      <c r="K48" s="948"/>
      <c r="L48" s="948"/>
      <c r="M48" s="948"/>
      <c r="N48" s="948"/>
      <c r="O48" s="948"/>
      <c r="P48" s="948"/>
      <c r="Q48" s="948"/>
      <c r="R48" s="948"/>
      <c r="S48" s="948"/>
      <c r="T48" s="948"/>
      <c r="U48" s="948"/>
      <c r="V48" s="948" t="s">
        <v>577</v>
      </c>
      <c r="W48" s="948"/>
      <c r="X48" s="948"/>
      <c r="Y48" s="948"/>
      <c r="Z48" s="948"/>
      <c r="AA48" s="948"/>
      <c r="AB48" s="948" t="s">
        <v>577</v>
      </c>
      <c r="AC48" s="948"/>
      <c r="AD48" s="948"/>
      <c r="AE48" s="948"/>
      <c r="AF48" s="948"/>
      <c r="AG48" s="948"/>
      <c r="AH48" s="948" t="s">
        <v>577</v>
      </c>
      <c r="AI48" s="948"/>
      <c r="AJ48" s="948"/>
      <c r="AK48" s="948"/>
      <c r="AL48" s="948"/>
      <c r="AM48" s="948"/>
      <c r="AN48" s="948" t="s">
        <v>577</v>
      </c>
      <c r="AO48" s="948"/>
      <c r="AP48" s="948"/>
      <c r="AQ48" s="948"/>
      <c r="AR48" s="948"/>
      <c r="AS48" s="948"/>
      <c r="AT48" s="948" t="s">
        <v>577</v>
      </c>
      <c r="AU48" s="948"/>
      <c r="AV48" s="948"/>
      <c r="AW48" s="948"/>
      <c r="AX48" s="948"/>
      <c r="AY48" s="948"/>
      <c r="AZ48" s="948" t="s">
        <v>577</v>
      </c>
      <c r="BA48" s="948"/>
      <c r="BB48" s="948"/>
      <c r="BC48" s="948"/>
      <c r="BD48" s="948"/>
      <c r="BE48" s="948"/>
      <c r="BF48" s="948" t="s">
        <v>577</v>
      </c>
      <c r="BG48" s="948"/>
      <c r="BH48" s="948"/>
      <c r="BI48" s="948"/>
      <c r="BJ48" s="948"/>
      <c r="BK48" s="948"/>
      <c r="BL48" s="948" t="s">
        <v>577</v>
      </c>
      <c r="BM48" s="948"/>
      <c r="BN48" s="948"/>
      <c r="BO48" s="948"/>
      <c r="BP48" s="948"/>
      <c r="BQ48" s="948"/>
      <c r="BR48" s="948" t="s">
        <v>577</v>
      </c>
      <c r="BS48" s="948"/>
      <c r="BT48" s="948"/>
      <c r="BU48" s="948"/>
      <c r="BV48" s="948"/>
      <c r="BW48" s="948"/>
      <c r="BX48" s="948" t="s">
        <v>577</v>
      </c>
      <c r="BY48" s="948"/>
      <c r="BZ48" s="948"/>
      <c r="CA48" s="948"/>
      <c r="CB48" s="948"/>
      <c r="CC48" s="948"/>
      <c r="CD48" s="948" t="s">
        <v>577</v>
      </c>
      <c r="CE48" s="948"/>
      <c r="CF48" s="948"/>
      <c r="CG48" s="948"/>
      <c r="CH48" s="948"/>
      <c r="CI48" s="948"/>
      <c r="CJ48" s="948" t="s">
        <v>577</v>
      </c>
      <c r="CK48" s="948"/>
      <c r="CL48" s="948"/>
      <c r="CM48" s="948"/>
      <c r="CN48" s="948"/>
      <c r="CO48" s="948"/>
      <c r="CP48" s="948" t="s">
        <v>577</v>
      </c>
      <c r="CQ48" s="948"/>
      <c r="CR48" s="948"/>
      <c r="CS48" s="948"/>
      <c r="CT48" s="948"/>
      <c r="CU48" s="948"/>
      <c r="CV48" s="948" t="s">
        <v>577</v>
      </c>
      <c r="CW48" s="948"/>
      <c r="CX48" s="948"/>
      <c r="CY48" s="948"/>
      <c r="CZ48" s="948"/>
      <c r="DA48" s="948"/>
      <c r="DB48" s="948" t="s">
        <v>577</v>
      </c>
      <c r="DC48" s="948"/>
      <c r="DD48" s="948"/>
      <c r="DE48" s="948"/>
      <c r="DF48" s="948"/>
      <c r="DG48" s="948"/>
      <c r="DH48" s="948" t="s">
        <v>577</v>
      </c>
      <c r="DI48" s="948"/>
      <c r="DJ48" s="948"/>
      <c r="DK48" s="948"/>
      <c r="DL48" s="948"/>
      <c r="DM48" s="948"/>
      <c r="DN48" s="948" t="s">
        <v>577</v>
      </c>
      <c r="DO48" s="948"/>
      <c r="DP48" s="948"/>
      <c r="DQ48" s="948"/>
      <c r="DR48" s="948"/>
      <c r="DS48" s="948"/>
      <c r="DT48" s="948" t="s">
        <v>577</v>
      </c>
      <c r="DU48" s="948"/>
      <c r="DV48" s="948"/>
      <c r="DW48" s="948"/>
      <c r="DX48" s="948"/>
      <c r="DY48" s="948"/>
      <c r="DZ48" s="948" t="s">
        <v>577</v>
      </c>
      <c r="EA48" s="948"/>
      <c r="EB48" s="948"/>
      <c r="EC48" s="948"/>
      <c r="ED48" s="948"/>
      <c r="EE48" s="948"/>
      <c r="EF48" s="948" t="s">
        <v>577</v>
      </c>
      <c r="EG48" s="948"/>
      <c r="EH48" s="948"/>
      <c r="EI48" s="948"/>
      <c r="EJ48" s="948"/>
      <c r="EK48" s="948"/>
      <c r="EL48" s="948" t="s">
        <v>577</v>
      </c>
      <c r="EM48" s="948"/>
      <c r="EN48" s="948"/>
      <c r="EO48" s="948"/>
      <c r="EP48" s="948"/>
      <c r="EQ48" s="948"/>
      <c r="ER48" s="948" t="s">
        <v>577</v>
      </c>
      <c r="ES48" s="948"/>
      <c r="ET48" s="948"/>
      <c r="EU48" s="948"/>
      <c r="EV48" s="948"/>
      <c r="EW48" s="948"/>
      <c r="EX48" s="948" t="s">
        <v>577</v>
      </c>
      <c r="EY48" s="948"/>
      <c r="EZ48" s="948"/>
      <c r="FA48" s="948"/>
      <c r="FB48" s="948"/>
      <c r="FC48" s="948"/>
      <c r="FD48" s="948" t="s">
        <v>577</v>
      </c>
      <c r="FE48" s="948"/>
      <c r="FF48" s="948"/>
      <c r="FG48" s="948"/>
      <c r="FH48" s="948"/>
      <c r="FI48" s="948"/>
      <c r="FJ48" s="948" t="s">
        <v>577</v>
      </c>
      <c r="FK48" s="948"/>
      <c r="FL48" s="948"/>
      <c r="FM48" s="948"/>
      <c r="FN48" s="948"/>
      <c r="FO48" s="948"/>
      <c r="FP48" s="948" t="s">
        <v>577</v>
      </c>
      <c r="FQ48" s="948"/>
      <c r="FR48" s="948"/>
      <c r="FS48" s="948"/>
      <c r="FT48" s="948"/>
      <c r="FU48" s="948"/>
      <c r="FV48" s="948" t="s">
        <v>577</v>
      </c>
      <c r="FW48" s="948"/>
      <c r="FX48" s="948"/>
      <c r="FY48" s="948"/>
      <c r="FZ48" s="948"/>
      <c r="GA48" s="948"/>
      <c r="GB48" s="948" t="s">
        <v>577</v>
      </c>
      <c r="GC48" s="948"/>
      <c r="GD48" s="948"/>
      <c r="GE48" s="948"/>
      <c r="GF48" s="948"/>
      <c r="GG48" s="948"/>
      <c r="GH48" s="948" t="s">
        <v>577</v>
      </c>
      <c r="GI48" s="948"/>
      <c r="GJ48" s="948"/>
      <c r="GK48" s="948"/>
      <c r="GL48" s="948"/>
      <c r="GM48" s="948"/>
      <c r="GN48" s="948" t="s">
        <v>577</v>
      </c>
      <c r="GO48" s="948"/>
      <c r="GP48" s="948"/>
      <c r="GQ48" s="948"/>
      <c r="GR48" s="948"/>
      <c r="GS48" s="948"/>
      <c r="GT48" s="948" t="s">
        <v>577</v>
      </c>
      <c r="GU48" s="948"/>
      <c r="GV48" s="948"/>
      <c r="GW48" s="948"/>
      <c r="GX48" s="948"/>
      <c r="GY48" s="948"/>
      <c r="GZ48" s="948" t="s">
        <v>577</v>
      </c>
      <c r="HA48" s="948"/>
      <c r="HB48" s="948"/>
      <c r="HC48" s="948"/>
      <c r="HD48" s="948"/>
      <c r="HE48" s="948"/>
      <c r="HF48" s="948" t="s">
        <v>577</v>
      </c>
      <c r="HG48" s="948"/>
      <c r="HH48" s="948"/>
      <c r="HI48" s="948"/>
      <c r="HJ48" s="948"/>
      <c r="HK48" s="948"/>
      <c r="HL48" s="948" t="s">
        <v>577</v>
      </c>
      <c r="HM48" s="948"/>
      <c r="HN48" s="948"/>
      <c r="HO48" s="948"/>
      <c r="HP48" s="948"/>
      <c r="HQ48" s="948"/>
      <c r="HR48" s="948" t="s">
        <v>577</v>
      </c>
      <c r="HS48" s="948"/>
      <c r="HT48" s="948"/>
      <c r="HU48" s="948"/>
      <c r="HV48" s="948"/>
      <c r="HW48" s="948"/>
      <c r="HX48" s="948" t="s">
        <v>577</v>
      </c>
      <c r="HY48" s="948"/>
      <c r="HZ48" s="948"/>
      <c r="IA48" s="948"/>
      <c r="IB48" s="948"/>
      <c r="IC48" s="948"/>
      <c r="ID48" s="948" t="s">
        <v>577</v>
      </c>
      <c r="IE48" s="948"/>
      <c r="IF48" s="948"/>
      <c r="IG48" s="948"/>
      <c r="IH48" s="948"/>
      <c r="II48" s="948"/>
      <c r="IJ48" s="948" t="s">
        <v>577</v>
      </c>
      <c r="IK48" s="948"/>
      <c r="IL48" s="948"/>
      <c r="IM48" s="948"/>
      <c r="IN48" s="948"/>
      <c r="IO48" s="948"/>
      <c r="IP48" s="948" t="s">
        <v>577</v>
      </c>
      <c r="IQ48" s="948"/>
      <c r="IR48" s="948"/>
      <c r="IS48" s="948"/>
    </row>
    <row r="49" spans="1:256">
      <c r="C49" s="1" t="s">
        <v>282</v>
      </c>
      <c r="D49" s="1"/>
      <c r="E49" s="1"/>
      <c r="F49" s="312"/>
      <c r="G49" s="1"/>
      <c r="H49" s="1"/>
      <c r="I49" s="1"/>
      <c r="J49" s="948"/>
      <c r="K49" s="948"/>
      <c r="L49" s="948"/>
      <c r="M49" s="948"/>
      <c r="N49" s="948"/>
      <c r="O49" s="948"/>
      <c r="P49" s="948"/>
      <c r="Q49" s="948"/>
      <c r="R49" s="948"/>
      <c r="S49" s="948"/>
      <c r="T49" s="948"/>
      <c r="U49" s="948"/>
      <c r="V49" s="948" t="s">
        <v>774</v>
      </c>
      <c r="W49" s="948"/>
      <c r="X49" s="948"/>
      <c r="Y49" s="948"/>
      <c r="Z49" s="948"/>
      <c r="AA49" s="948"/>
      <c r="AB49" s="948" t="s">
        <v>774</v>
      </c>
      <c r="AC49" s="948"/>
      <c r="AD49" s="948"/>
      <c r="AE49" s="948"/>
      <c r="AF49" s="948"/>
      <c r="AG49" s="948"/>
      <c r="AH49" s="948" t="s">
        <v>774</v>
      </c>
      <c r="AI49" s="948"/>
      <c r="AJ49" s="948"/>
      <c r="AK49" s="948"/>
      <c r="AL49" s="948"/>
      <c r="AM49" s="948"/>
      <c r="AN49" s="948" t="s">
        <v>774</v>
      </c>
      <c r="AO49" s="948"/>
      <c r="AP49" s="948"/>
      <c r="AQ49" s="948"/>
      <c r="AR49" s="948"/>
      <c r="AS49" s="948"/>
      <c r="AT49" s="948" t="s">
        <v>774</v>
      </c>
      <c r="AU49" s="948"/>
      <c r="AV49" s="948"/>
      <c r="AW49" s="948"/>
      <c r="AX49" s="948"/>
      <c r="AY49" s="948"/>
      <c r="AZ49" s="948" t="s">
        <v>774</v>
      </c>
      <c r="BA49" s="948"/>
      <c r="BB49" s="948"/>
      <c r="BC49" s="948"/>
      <c r="BD49" s="948"/>
      <c r="BE49" s="948"/>
      <c r="BF49" s="948" t="s">
        <v>774</v>
      </c>
      <c r="BG49" s="948"/>
      <c r="BH49" s="948"/>
      <c r="BI49" s="948"/>
      <c r="BJ49" s="948"/>
      <c r="BK49" s="948"/>
      <c r="BL49" s="948" t="s">
        <v>774</v>
      </c>
      <c r="BM49" s="948"/>
      <c r="BN49" s="948"/>
      <c r="BO49" s="948"/>
      <c r="BP49" s="948"/>
      <c r="BQ49" s="948"/>
      <c r="BR49" s="948" t="s">
        <v>774</v>
      </c>
      <c r="BS49" s="948"/>
      <c r="BT49" s="948"/>
      <c r="BU49" s="948"/>
      <c r="BV49" s="948"/>
      <c r="BW49" s="948"/>
      <c r="BX49" s="948" t="s">
        <v>774</v>
      </c>
      <c r="BY49" s="948"/>
      <c r="BZ49" s="948"/>
      <c r="CA49" s="948"/>
      <c r="CB49" s="948"/>
      <c r="CC49" s="948"/>
      <c r="CD49" s="948" t="s">
        <v>774</v>
      </c>
      <c r="CE49" s="948"/>
      <c r="CF49" s="948"/>
      <c r="CG49" s="948"/>
      <c r="CH49" s="948"/>
      <c r="CI49" s="948"/>
      <c r="CJ49" s="948" t="s">
        <v>774</v>
      </c>
      <c r="CK49" s="948"/>
      <c r="CL49" s="948"/>
      <c r="CM49" s="948"/>
      <c r="CN49" s="948"/>
      <c r="CO49" s="948"/>
      <c r="CP49" s="948" t="s">
        <v>774</v>
      </c>
      <c r="CQ49" s="948"/>
      <c r="CR49" s="948"/>
      <c r="CS49" s="948"/>
      <c r="CT49" s="948"/>
      <c r="CU49" s="948"/>
      <c r="CV49" s="948" t="s">
        <v>774</v>
      </c>
      <c r="CW49" s="948"/>
      <c r="CX49" s="948"/>
      <c r="CY49" s="948"/>
      <c r="CZ49" s="948"/>
      <c r="DA49" s="948"/>
      <c r="DB49" s="948" t="s">
        <v>774</v>
      </c>
      <c r="DC49" s="948"/>
      <c r="DD49" s="948"/>
      <c r="DE49" s="948"/>
      <c r="DF49" s="948"/>
      <c r="DG49" s="948"/>
      <c r="DH49" s="948" t="s">
        <v>774</v>
      </c>
      <c r="DI49" s="948"/>
      <c r="DJ49" s="948"/>
      <c r="DK49" s="948"/>
      <c r="DL49" s="948"/>
      <c r="DM49" s="948"/>
      <c r="DN49" s="948" t="s">
        <v>774</v>
      </c>
      <c r="DO49" s="948"/>
      <c r="DP49" s="948"/>
      <c r="DQ49" s="948"/>
      <c r="DR49" s="948"/>
      <c r="DS49" s="948"/>
      <c r="DT49" s="948" t="s">
        <v>774</v>
      </c>
      <c r="DU49" s="948"/>
      <c r="DV49" s="948"/>
      <c r="DW49" s="948"/>
      <c r="DX49" s="948"/>
      <c r="DY49" s="948"/>
      <c r="DZ49" s="948" t="s">
        <v>774</v>
      </c>
      <c r="EA49" s="948"/>
      <c r="EB49" s="948"/>
      <c r="EC49" s="948"/>
      <c r="ED49" s="948"/>
      <c r="EE49" s="948"/>
      <c r="EF49" s="948" t="s">
        <v>774</v>
      </c>
      <c r="EG49" s="948"/>
      <c r="EH49" s="948"/>
      <c r="EI49" s="948"/>
      <c r="EJ49" s="948"/>
      <c r="EK49" s="948"/>
      <c r="EL49" s="948" t="s">
        <v>774</v>
      </c>
      <c r="EM49" s="948"/>
      <c r="EN49" s="948"/>
      <c r="EO49" s="948"/>
      <c r="EP49" s="948"/>
      <c r="EQ49" s="948"/>
      <c r="ER49" s="948" t="s">
        <v>774</v>
      </c>
      <c r="ES49" s="948"/>
      <c r="ET49" s="948"/>
      <c r="EU49" s="948"/>
      <c r="EV49" s="948"/>
      <c r="EW49" s="948"/>
      <c r="EX49" s="948" t="s">
        <v>774</v>
      </c>
      <c r="EY49" s="948"/>
      <c r="EZ49" s="948"/>
      <c r="FA49" s="948"/>
      <c r="FB49" s="948"/>
      <c r="FC49" s="948"/>
      <c r="FD49" s="948" t="s">
        <v>774</v>
      </c>
      <c r="FE49" s="948"/>
      <c r="FF49" s="948"/>
      <c r="FG49" s="948"/>
      <c r="FH49" s="948"/>
      <c r="FI49" s="948"/>
      <c r="FJ49" s="948" t="s">
        <v>774</v>
      </c>
      <c r="FK49" s="948"/>
      <c r="FL49" s="948"/>
      <c r="FM49" s="948"/>
      <c r="FN49" s="948"/>
      <c r="FO49" s="948"/>
      <c r="FP49" s="948" t="s">
        <v>774</v>
      </c>
      <c r="FQ49" s="948"/>
      <c r="FR49" s="948"/>
      <c r="FS49" s="948"/>
      <c r="FT49" s="948"/>
      <c r="FU49" s="948"/>
      <c r="FV49" s="948" t="s">
        <v>774</v>
      </c>
      <c r="FW49" s="948"/>
      <c r="FX49" s="948"/>
      <c r="FY49" s="948"/>
      <c r="FZ49" s="948"/>
      <c r="GA49" s="948"/>
      <c r="GB49" s="948" t="s">
        <v>774</v>
      </c>
      <c r="GC49" s="948"/>
      <c r="GD49" s="948"/>
      <c r="GE49" s="948"/>
      <c r="GF49" s="948"/>
      <c r="GG49" s="948"/>
      <c r="GH49" s="948" t="s">
        <v>774</v>
      </c>
      <c r="GI49" s="948"/>
      <c r="GJ49" s="948"/>
      <c r="GK49" s="948"/>
      <c r="GL49" s="948"/>
      <c r="GM49" s="948"/>
      <c r="GN49" s="948" t="s">
        <v>774</v>
      </c>
      <c r="GO49" s="948"/>
      <c r="GP49" s="948"/>
      <c r="GQ49" s="948"/>
      <c r="GR49" s="948"/>
      <c r="GS49" s="948"/>
      <c r="GT49" s="948" t="s">
        <v>774</v>
      </c>
      <c r="GU49" s="948"/>
      <c r="GV49" s="948"/>
      <c r="GW49" s="948"/>
      <c r="GX49" s="948"/>
      <c r="GY49" s="948"/>
      <c r="GZ49" s="948" t="s">
        <v>774</v>
      </c>
      <c r="HA49" s="948"/>
      <c r="HB49" s="948"/>
      <c r="HC49" s="948"/>
      <c r="HD49" s="948"/>
      <c r="HE49" s="948"/>
      <c r="HF49" s="948" t="s">
        <v>774</v>
      </c>
      <c r="HG49" s="948"/>
      <c r="HH49" s="948"/>
      <c r="HI49" s="948"/>
      <c r="HJ49" s="948"/>
      <c r="HK49" s="948"/>
      <c r="HL49" s="948" t="s">
        <v>774</v>
      </c>
      <c r="HM49" s="948"/>
      <c r="HN49" s="948"/>
      <c r="HO49" s="948"/>
      <c r="HP49" s="948"/>
      <c r="HQ49" s="948"/>
      <c r="HR49" s="948" t="s">
        <v>774</v>
      </c>
      <c r="HS49" s="948"/>
      <c r="HT49" s="948"/>
      <c r="HU49" s="948"/>
      <c r="HV49" s="948"/>
      <c r="HW49" s="948"/>
      <c r="HX49" s="948" t="s">
        <v>774</v>
      </c>
      <c r="HY49" s="948"/>
      <c r="HZ49" s="948"/>
      <c r="IA49" s="948"/>
      <c r="IB49" s="948"/>
      <c r="IC49" s="948"/>
      <c r="ID49" s="948" t="s">
        <v>774</v>
      </c>
      <c r="IE49" s="948"/>
      <c r="IF49" s="948"/>
      <c r="IG49" s="948"/>
      <c r="IH49" s="948"/>
      <c r="II49" s="948"/>
      <c r="IJ49" s="948" t="s">
        <v>774</v>
      </c>
      <c r="IK49" s="948"/>
      <c r="IL49" s="948"/>
      <c r="IM49" s="948"/>
      <c r="IN49" s="948"/>
      <c r="IO49" s="948"/>
      <c r="IP49" s="948" t="s">
        <v>774</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282</v>
      </c>
      <c r="W50" s="948"/>
      <c r="X50" s="948"/>
      <c r="Y50" s="948"/>
      <c r="Z50" s="948"/>
      <c r="AA50" s="948"/>
      <c r="AB50" s="948" t="s">
        <v>282</v>
      </c>
      <c r="AC50" s="948"/>
      <c r="AD50" s="948"/>
      <c r="AE50" s="948"/>
      <c r="AF50" s="948"/>
      <c r="AG50" s="948"/>
      <c r="AH50" s="948" t="s">
        <v>282</v>
      </c>
      <c r="AI50" s="948"/>
      <c r="AJ50" s="948"/>
      <c r="AK50" s="948"/>
      <c r="AL50" s="948"/>
      <c r="AM50" s="948"/>
      <c r="AN50" s="948" t="s">
        <v>282</v>
      </c>
      <c r="AO50" s="948"/>
      <c r="AP50" s="948"/>
      <c r="AQ50" s="948"/>
      <c r="AR50" s="948"/>
      <c r="AS50" s="948"/>
      <c r="AT50" s="948" t="s">
        <v>282</v>
      </c>
      <c r="AU50" s="948"/>
      <c r="AV50" s="948"/>
      <c r="AW50" s="948"/>
      <c r="AX50" s="948"/>
      <c r="AY50" s="948"/>
      <c r="AZ50" s="948" t="s">
        <v>282</v>
      </c>
      <c r="BA50" s="948"/>
      <c r="BB50" s="948"/>
      <c r="BC50" s="948"/>
      <c r="BD50" s="948"/>
      <c r="BE50" s="948"/>
      <c r="BF50" s="948" t="s">
        <v>282</v>
      </c>
      <c r="BG50" s="948"/>
      <c r="BH50" s="948"/>
      <c r="BI50" s="948"/>
      <c r="BJ50" s="948"/>
      <c r="BK50" s="948"/>
      <c r="BL50" s="948" t="s">
        <v>282</v>
      </c>
      <c r="BM50" s="948"/>
      <c r="BN50" s="948"/>
      <c r="BO50" s="948"/>
      <c r="BP50" s="948"/>
      <c r="BQ50" s="948"/>
      <c r="BR50" s="948" t="s">
        <v>282</v>
      </c>
      <c r="BS50" s="948"/>
      <c r="BT50" s="948"/>
      <c r="BU50" s="948"/>
      <c r="BV50" s="948"/>
      <c r="BW50" s="948"/>
      <c r="BX50" s="948" t="s">
        <v>282</v>
      </c>
      <c r="BY50" s="948"/>
      <c r="BZ50" s="948"/>
      <c r="CA50" s="948"/>
      <c r="CB50" s="948"/>
      <c r="CC50" s="948"/>
      <c r="CD50" s="948" t="s">
        <v>282</v>
      </c>
      <c r="CE50" s="948"/>
      <c r="CF50" s="948"/>
      <c r="CG50" s="948"/>
      <c r="CH50" s="948"/>
      <c r="CI50" s="948"/>
      <c r="CJ50" s="948" t="s">
        <v>282</v>
      </c>
      <c r="CK50" s="948"/>
      <c r="CL50" s="948"/>
      <c r="CM50" s="948"/>
      <c r="CN50" s="948"/>
      <c r="CO50" s="948"/>
      <c r="CP50" s="948" t="s">
        <v>282</v>
      </c>
      <c r="CQ50" s="948"/>
      <c r="CR50" s="948"/>
      <c r="CS50" s="948"/>
      <c r="CT50" s="948"/>
      <c r="CU50" s="948"/>
      <c r="CV50" s="948" t="s">
        <v>282</v>
      </c>
      <c r="CW50" s="948"/>
      <c r="CX50" s="948"/>
      <c r="CY50" s="948"/>
      <c r="CZ50" s="948"/>
      <c r="DA50" s="948"/>
      <c r="DB50" s="948" t="s">
        <v>282</v>
      </c>
      <c r="DC50" s="948"/>
      <c r="DD50" s="948"/>
      <c r="DE50" s="948"/>
      <c r="DF50" s="948"/>
      <c r="DG50" s="948"/>
      <c r="DH50" s="948" t="s">
        <v>282</v>
      </c>
      <c r="DI50" s="948"/>
      <c r="DJ50" s="948"/>
      <c r="DK50" s="948"/>
      <c r="DL50" s="948"/>
      <c r="DM50" s="948"/>
      <c r="DN50" s="948" t="s">
        <v>282</v>
      </c>
      <c r="DO50" s="948"/>
      <c r="DP50" s="948"/>
      <c r="DQ50" s="948"/>
      <c r="DR50" s="948"/>
      <c r="DS50" s="948"/>
      <c r="DT50" s="948" t="s">
        <v>282</v>
      </c>
      <c r="DU50" s="948"/>
      <c r="DV50" s="948"/>
      <c r="DW50" s="948"/>
      <c r="DX50" s="948"/>
      <c r="DY50" s="948"/>
      <c r="DZ50" s="948" t="s">
        <v>282</v>
      </c>
      <c r="EA50" s="948"/>
      <c r="EB50" s="948"/>
      <c r="EC50" s="948"/>
      <c r="ED50" s="948"/>
      <c r="EE50" s="948"/>
      <c r="EF50" s="948" t="s">
        <v>282</v>
      </c>
      <c r="EG50" s="948"/>
      <c r="EH50" s="948"/>
      <c r="EI50" s="948"/>
      <c r="EJ50" s="948"/>
      <c r="EK50" s="948"/>
      <c r="EL50" s="948" t="s">
        <v>282</v>
      </c>
      <c r="EM50" s="948"/>
      <c r="EN50" s="948"/>
      <c r="EO50" s="948"/>
      <c r="EP50" s="948"/>
      <c r="EQ50" s="948"/>
      <c r="ER50" s="948" t="s">
        <v>282</v>
      </c>
      <c r="ES50" s="948"/>
      <c r="ET50" s="948"/>
      <c r="EU50" s="948"/>
      <c r="EV50" s="948"/>
      <c r="EW50" s="948"/>
      <c r="EX50" s="948" t="s">
        <v>282</v>
      </c>
      <c r="EY50" s="948"/>
      <c r="EZ50" s="948"/>
      <c r="FA50" s="948"/>
      <c r="FB50" s="948"/>
      <c r="FC50" s="948"/>
      <c r="FD50" s="948" t="s">
        <v>282</v>
      </c>
      <c r="FE50" s="948"/>
      <c r="FF50" s="948"/>
      <c r="FG50" s="948"/>
      <c r="FH50" s="948"/>
      <c r="FI50" s="948"/>
      <c r="FJ50" s="948" t="s">
        <v>282</v>
      </c>
      <c r="FK50" s="948"/>
      <c r="FL50" s="948"/>
      <c r="FM50" s="948"/>
      <c r="FN50" s="948"/>
      <c r="FO50" s="948"/>
      <c r="FP50" s="948" t="s">
        <v>282</v>
      </c>
      <c r="FQ50" s="948"/>
      <c r="FR50" s="948"/>
      <c r="FS50" s="948"/>
      <c r="FT50" s="948"/>
      <c r="FU50" s="948"/>
      <c r="FV50" s="948" t="s">
        <v>282</v>
      </c>
      <c r="FW50" s="948"/>
      <c r="FX50" s="948"/>
      <c r="FY50" s="948"/>
      <c r="FZ50" s="948"/>
      <c r="GA50" s="948"/>
      <c r="GB50" s="948" t="s">
        <v>282</v>
      </c>
      <c r="GC50" s="948"/>
      <c r="GD50" s="948"/>
      <c r="GE50" s="948"/>
      <c r="GF50" s="948"/>
      <c r="GG50" s="948"/>
      <c r="GH50" s="948" t="s">
        <v>282</v>
      </c>
      <c r="GI50" s="948"/>
      <c r="GJ50" s="948"/>
      <c r="GK50" s="948"/>
      <c r="GL50" s="948"/>
      <c r="GM50" s="948"/>
      <c r="GN50" s="948" t="s">
        <v>282</v>
      </c>
      <c r="GO50" s="948"/>
      <c r="GP50" s="948"/>
      <c r="GQ50" s="948"/>
      <c r="GR50" s="948"/>
      <c r="GS50" s="948"/>
      <c r="GT50" s="948" t="s">
        <v>282</v>
      </c>
      <c r="GU50" s="948"/>
      <c r="GV50" s="948"/>
      <c r="GW50" s="948"/>
      <c r="GX50" s="948"/>
      <c r="GY50" s="948"/>
      <c r="GZ50" s="948" t="s">
        <v>282</v>
      </c>
      <c r="HA50" s="948"/>
      <c r="HB50" s="948"/>
      <c r="HC50" s="948"/>
      <c r="HD50" s="948"/>
      <c r="HE50" s="948"/>
      <c r="HF50" s="948" t="s">
        <v>282</v>
      </c>
      <c r="HG50" s="948"/>
      <c r="HH50" s="948"/>
      <c r="HI50" s="948"/>
      <c r="HJ50" s="948"/>
      <c r="HK50" s="948"/>
      <c r="HL50" s="948" t="s">
        <v>282</v>
      </c>
      <c r="HM50" s="948"/>
      <c r="HN50" s="948"/>
      <c r="HO50" s="948"/>
      <c r="HP50" s="948"/>
      <c r="HQ50" s="948"/>
      <c r="HR50" s="948" t="s">
        <v>282</v>
      </c>
      <c r="HS50" s="948"/>
      <c r="HT50" s="948"/>
      <c r="HU50" s="948"/>
      <c r="HV50" s="948"/>
      <c r="HW50" s="948"/>
      <c r="HX50" s="948" t="s">
        <v>282</v>
      </c>
      <c r="HY50" s="948"/>
      <c r="HZ50" s="948"/>
      <c r="IA50" s="948"/>
      <c r="IB50" s="948"/>
      <c r="IC50" s="948"/>
      <c r="ID50" s="948" t="s">
        <v>282</v>
      </c>
      <c r="IE50" s="948"/>
      <c r="IF50" s="948"/>
      <c r="IG50" s="948"/>
      <c r="IH50" s="948"/>
      <c r="II50" s="948"/>
      <c r="IJ50" s="948" t="s">
        <v>282</v>
      </c>
      <c r="IK50" s="948"/>
      <c r="IL50" s="948"/>
      <c r="IM50" s="948"/>
      <c r="IN50" s="948"/>
      <c r="IO50" s="948"/>
      <c r="IP50" s="948" t="s">
        <v>282</v>
      </c>
      <c r="IQ50" s="948"/>
      <c r="IR50" s="948"/>
      <c r="IS50" s="948"/>
      <c r="IT50" s="948"/>
      <c r="IU50" s="948"/>
      <c r="IV50" s="1" t="s">
        <v>282</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C1:G1"/>
    <mergeCell ref="C19:G19"/>
    <mergeCell ref="J48:O48"/>
    <mergeCell ref="P48:U48"/>
    <mergeCell ref="V49:AA49"/>
    <mergeCell ref="J49:O49"/>
    <mergeCell ref="P49:U49"/>
    <mergeCell ref="BX49:CC49"/>
    <mergeCell ref="BR49:BW49"/>
    <mergeCell ref="BF49:BK49"/>
    <mergeCell ref="AB49:AG49"/>
    <mergeCell ref="AH48:AM48"/>
    <mergeCell ref="AZ48:BE48"/>
    <mergeCell ref="AN48:AS48"/>
    <mergeCell ref="AT48:AY48"/>
    <mergeCell ref="AN49:AS49"/>
    <mergeCell ref="V48:AA48"/>
    <mergeCell ref="BF48:BK48"/>
    <mergeCell ref="BX48:CC48"/>
    <mergeCell ref="AH49:AM49"/>
    <mergeCell ref="AT49:AY49"/>
    <mergeCell ref="AZ49:BE49"/>
    <mergeCell ref="BL49:BQ49"/>
    <mergeCell ref="BL48:BQ48"/>
    <mergeCell ref="BR48:BW48"/>
    <mergeCell ref="AB48:AG48"/>
    <mergeCell ref="CJ48:CO48"/>
    <mergeCell ref="CP48:CU48"/>
    <mergeCell ref="CV49:DA49"/>
    <mergeCell ref="CJ49:CO49"/>
    <mergeCell ref="CV48:DA48"/>
    <mergeCell ref="CP49:CU49"/>
    <mergeCell ref="EL48:EQ48"/>
    <mergeCell ref="EF49:EK49"/>
    <mergeCell ref="ER49:EW49"/>
    <mergeCell ref="DH49:DM49"/>
    <mergeCell ref="DB49:DG49"/>
    <mergeCell ref="CD48:CI48"/>
    <mergeCell ref="DZ48:EE48"/>
    <mergeCell ref="DB48:DG48"/>
    <mergeCell ref="DH48:DM48"/>
    <mergeCell ref="CD49:CI49"/>
    <mergeCell ref="EX49:FC49"/>
    <mergeCell ref="DN49:DS49"/>
    <mergeCell ref="DT48:DY48"/>
    <mergeCell ref="DN48:DS48"/>
    <mergeCell ref="EX48:FC48"/>
    <mergeCell ref="EL49:EQ49"/>
    <mergeCell ref="ER48:EW48"/>
    <mergeCell ref="DT49:DY49"/>
    <mergeCell ref="DZ49:EE49"/>
    <mergeCell ref="EF48:EK48"/>
    <mergeCell ref="GN48:GS48"/>
    <mergeCell ref="HX48:IC48"/>
    <mergeCell ref="FD48:FI48"/>
    <mergeCell ref="FD49:FI49"/>
    <mergeCell ref="FV48:GA48"/>
    <mergeCell ref="GZ48:HE48"/>
    <mergeCell ref="GB48:GG48"/>
    <mergeCell ref="GH49:GM49"/>
    <mergeCell ref="GB49:GG49"/>
    <mergeCell ref="FP48:FU48"/>
    <mergeCell ref="IP50:IU50"/>
    <mergeCell ref="HF50:HK50"/>
    <mergeCell ref="HL50:HQ50"/>
    <mergeCell ref="GT49:GY49"/>
    <mergeCell ref="HF49:HK49"/>
    <mergeCell ref="HR49:HW49"/>
    <mergeCell ref="IJ50:IO50"/>
    <mergeCell ref="HX50:IC50"/>
    <mergeCell ref="FJ49:FO49"/>
    <mergeCell ref="FV50:GA50"/>
    <mergeCell ref="FJ50:FO50"/>
    <mergeCell ref="FV49:GA49"/>
    <mergeCell ref="FP49:FU49"/>
    <mergeCell ref="FJ48:FO48"/>
    <mergeCell ref="IP48:IS48"/>
    <mergeCell ref="IP49:IS49"/>
    <mergeCell ref="GT48:GY48"/>
    <mergeCell ref="HF48:HK48"/>
    <mergeCell ref="ID48:II48"/>
    <mergeCell ref="HX49:IC49"/>
    <mergeCell ref="IJ48:IO48"/>
    <mergeCell ref="HR48:HW48"/>
    <mergeCell ref="HL48:HQ48"/>
    <mergeCell ref="GN49:GS49"/>
    <mergeCell ref="GN50:GS50"/>
    <mergeCell ref="IJ49:IO49"/>
    <mergeCell ref="HL49:HQ49"/>
    <mergeCell ref="ID50:II50"/>
    <mergeCell ref="HR50:HW50"/>
    <mergeCell ref="ID49:II49"/>
    <mergeCell ref="GZ50:HE50"/>
    <mergeCell ref="GZ49:HE49"/>
    <mergeCell ref="GH48:GM48"/>
    <mergeCell ref="GT50:GY50"/>
    <mergeCell ref="DB50:DG50"/>
    <mergeCell ref="CV50:DA50"/>
    <mergeCell ref="GH50:GM50"/>
    <mergeCell ref="FD50:FI50"/>
    <mergeCell ref="DT50:DY50"/>
    <mergeCell ref="ER50:EW50"/>
    <mergeCell ref="FP50:FU50"/>
    <mergeCell ref="EL50:EQ50"/>
    <mergeCell ref="AZ50:BE50"/>
    <mergeCell ref="EF50:EK50"/>
    <mergeCell ref="DZ50:EE50"/>
    <mergeCell ref="EX50:FC50"/>
    <mergeCell ref="GB50:GG50"/>
    <mergeCell ref="BR50:BW50"/>
    <mergeCell ref="BX50:CC50"/>
    <mergeCell ref="CP50:CU50"/>
    <mergeCell ref="CD50:CI50"/>
    <mergeCell ref="CJ50:CO50"/>
    <mergeCell ref="BL50:BQ50"/>
    <mergeCell ref="DN50:DS50"/>
    <mergeCell ref="DH50:DM50"/>
    <mergeCell ref="P50:U50"/>
    <mergeCell ref="V50:AA50"/>
    <mergeCell ref="AB50:AG50"/>
    <mergeCell ref="AH50:AM50"/>
    <mergeCell ref="BF50:BK50"/>
    <mergeCell ref="AN50:AS50"/>
    <mergeCell ref="AT50:AY50"/>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8" zoomScale="125" workbookViewId="0">
      <selection activeCell="D44" sqref="D4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3980</v>
      </c>
      <c r="G3" s="31">
        <v>40569</v>
      </c>
    </row>
    <row r="4" spans="1:8">
      <c r="A4" s="267" t="s">
        <v>4349</v>
      </c>
      <c r="G4" s="24" t="s">
        <v>4797</v>
      </c>
    </row>
    <row r="5" spans="1:8">
      <c r="A5" s="267" t="s">
        <v>5062</v>
      </c>
    </row>
    <row r="6" spans="1:8">
      <c r="C6" s="49" t="s">
        <v>5171</v>
      </c>
      <c r="D6" s="173"/>
      <c r="E6" s="173"/>
      <c r="F6" s="248"/>
      <c r="G6" s="46"/>
      <c r="H6" s="199"/>
    </row>
    <row r="7" spans="1:8">
      <c r="C7" s="269" t="s">
        <v>5172</v>
      </c>
      <c r="D7" s="174" t="s">
        <v>4864</v>
      </c>
      <c r="E7" s="174"/>
      <c r="F7" s="249"/>
      <c r="G7" s="48"/>
      <c r="H7" s="199"/>
    </row>
    <row r="8" spans="1:8">
      <c r="A8" s="267" t="s">
        <v>4474</v>
      </c>
      <c r="C8" s="269" t="s">
        <v>4796</v>
      </c>
      <c r="D8" s="174" t="s">
        <v>4701</v>
      </c>
      <c r="E8" s="174"/>
      <c r="F8" s="249"/>
      <c r="G8" s="270"/>
      <c r="H8" s="199"/>
    </row>
    <row r="9" spans="1:8">
      <c r="A9" s="267" t="s">
        <v>4565</v>
      </c>
      <c r="B9" s="568"/>
      <c r="C9" s="269" t="s">
        <v>4644</v>
      </c>
      <c r="D9" s="174" t="s">
        <v>5428</v>
      </c>
      <c r="E9" s="174"/>
      <c r="F9" s="249"/>
      <c r="G9" s="270"/>
      <c r="H9" s="199"/>
    </row>
    <row r="10" spans="1:8">
      <c r="A10" s="267" t="s">
        <v>5628</v>
      </c>
      <c r="B10" s="568"/>
      <c r="C10" s="272"/>
      <c r="D10" s="174"/>
      <c r="E10" s="174"/>
      <c r="F10" s="249"/>
      <c r="G10" s="270"/>
      <c r="H10" s="199"/>
    </row>
    <row r="11" spans="1:8">
      <c r="A11" t="s">
        <v>4994</v>
      </c>
      <c r="B11" s="568"/>
      <c r="C11" s="47" t="s">
        <v>4387</v>
      </c>
      <c r="D11" s="199"/>
      <c r="E11" s="199"/>
      <c r="F11" s="273"/>
      <c r="G11" s="270"/>
      <c r="H11" s="199"/>
    </row>
    <row r="12" spans="1:8">
      <c r="A12" s="267" t="s">
        <v>4730</v>
      </c>
      <c r="B12" s="568"/>
      <c r="C12" s="47" t="s">
        <v>5788</v>
      </c>
      <c r="D12" s="174"/>
      <c r="E12" s="174"/>
      <c r="F12" s="249"/>
      <c r="G12" s="270"/>
      <c r="H12" s="199"/>
    </row>
    <row r="13" spans="1:8">
      <c r="A13" s="271"/>
      <c r="C13" s="47" t="s">
        <v>4297</v>
      </c>
      <c r="D13" s="199"/>
      <c r="E13" s="199"/>
      <c r="F13" s="273"/>
      <c r="G13" s="270"/>
      <c r="H13" s="199"/>
    </row>
    <row r="14" spans="1:8">
      <c r="A14" s="274"/>
      <c r="C14" s="47" t="s">
        <v>4566</v>
      </c>
      <c r="D14" s="199"/>
      <c r="E14" s="199"/>
      <c r="F14" s="273"/>
      <c r="G14" s="275"/>
      <c r="H14" s="199"/>
    </row>
    <row r="15" spans="1:8">
      <c r="A15" s="274" t="s">
        <v>4892</v>
      </c>
      <c r="C15" s="272"/>
      <c r="D15" s="199"/>
      <c r="E15" s="199"/>
      <c r="F15" s="273"/>
      <c r="G15" s="270"/>
      <c r="H15" s="199"/>
    </row>
    <row r="16" spans="1:8">
      <c r="A16" s="267" t="s">
        <v>5020</v>
      </c>
      <c r="C16" s="272"/>
      <c r="D16" s="199"/>
      <c r="E16" s="199"/>
      <c r="F16" s="273"/>
      <c r="G16" s="270"/>
      <c r="H16" s="199"/>
    </row>
    <row r="17" spans="1:8">
      <c r="C17" s="276" t="s">
        <v>4647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4713</v>
      </c>
      <c r="C20" s="274"/>
      <c r="D20" s="274"/>
      <c r="E20" s="274"/>
      <c r="F20" s="280"/>
    </row>
    <row r="21" spans="1:8">
      <c r="A21" s="679"/>
      <c r="C21" s="274"/>
      <c r="D21" s="274"/>
      <c r="E21" s="274"/>
      <c r="F21" s="280"/>
    </row>
    <row r="22" spans="1:8" s="286" customFormat="1" ht="16" customHeight="1">
      <c r="A22" s="282"/>
      <c r="B22" s="18"/>
      <c r="C22" s="8"/>
      <c r="D22" s="8"/>
      <c r="E22" s="8"/>
      <c r="F22" s="283"/>
      <c r="G22" s="284"/>
      <c r="H22" s="285"/>
    </row>
    <row r="23" spans="1:8" ht="29" customHeight="1">
      <c r="A23" s="287" t="s">
        <v>4846</v>
      </c>
      <c r="B23" s="30" t="s">
        <v>4225</v>
      </c>
      <c r="C23" s="168" t="s">
        <v>4576</v>
      </c>
      <c r="D23" s="30" t="s">
        <v>3725</v>
      </c>
      <c r="E23" s="30" t="s">
        <v>4234</v>
      </c>
      <c r="F23" s="253" t="s">
        <v>4104</v>
      </c>
      <c r="G23" s="30" t="s">
        <v>4806</v>
      </c>
      <c r="H23" s="13"/>
    </row>
    <row r="24" spans="1:8">
      <c r="A24" s="288">
        <v>40692</v>
      </c>
      <c r="B24" s="289" t="s">
        <v>2615</v>
      </c>
      <c r="C24" s="290">
        <v>255</v>
      </c>
      <c r="D24" s="291">
        <v>2</v>
      </c>
      <c r="E24" s="290">
        <f>C24*D24</f>
        <v>510</v>
      </c>
      <c r="F24" s="233"/>
      <c r="G24" s="223">
        <f t="shared" ref="G24:G40" si="0">E24*(1-F24)</f>
        <v>510</v>
      </c>
      <c r="H24" s="13"/>
    </row>
    <row r="25" spans="1:8">
      <c r="A25" s="23"/>
      <c r="B25" s="289" t="s">
        <v>4725</v>
      </c>
      <c r="C25" s="290"/>
      <c r="D25" s="291"/>
      <c r="E25" s="290"/>
      <c r="F25" s="292"/>
      <c r="G25" s="223">
        <f t="shared" si="0"/>
        <v>0</v>
      </c>
      <c r="H25" s="178"/>
    </row>
    <row r="26" spans="1:8">
      <c r="A26" s="293"/>
      <c r="B26" s="294" t="s">
        <v>3712</v>
      </c>
      <c r="C26" s="290"/>
      <c r="D26" s="291"/>
      <c r="E26" s="290"/>
      <c r="F26" s="292"/>
      <c r="G26" s="223">
        <f t="shared" si="0"/>
        <v>0</v>
      </c>
      <c r="H26" s="178"/>
    </row>
    <row r="27" spans="1:8">
      <c r="A27" s="293"/>
      <c r="B27" s="294" t="s">
        <v>4110</v>
      </c>
      <c r="C27" s="290"/>
      <c r="D27" s="291"/>
      <c r="E27" s="290"/>
      <c r="F27" s="292"/>
      <c r="G27" s="223">
        <f t="shared" si="0"/>
        <v>0</v>
      </c>
      <c r="H27" s="178"/>
    </row>
    <row r="28" spans="1:8">
      <c r="A28" s="293"/>
      <c r="B28" s="294" t="s">
        <v>4324</v>
      </c>
      <c r="C28" s="290"/>
      <c r="D28" s="291"/>
      <c r="E28" s="290"/>
      <c r="F28" s="292"/>
      <c r="G28" s="223">
        <f t="shared" si="0"/>
        <v>0</v>
      </c>
      <c r="H28" s="178"/>
    </row>
    <row r="29" spans="1:8">
      <c r="A29" s="293"/>
      <c r="B29" s="294" t="s">
        <v>4218</v>
      </c>
      <c r="C29" s="290"/>
      <c r="D29" s="291"/>
      <c r="E29" s="290"/>
      <c r="F29" s="292"/>
      <c r="G29" s="223">
        <f t="shared" si="0"/>
        <v>0</v>
      </c>
      <c r="H29" s="178"/>
    </row>
    <row r="30" spans="1:8">
      <c r="A30" s="293"/>
      <c r="B30" s="294" t="s">
        <v>4764</v>
      </c>
      <c r="C30" s="290"/>
      <c r="D30" s="291"/>
      <c r="E30" s="290"/>
      <c r="F30" s="292"/>
      <c r="G30" s="223">
        <f t="shared" si="0"/>
        <v>0</v>
      </c>
      <c r="H30" s="178"/>
    </row>
    <row r="31" spans="1:8">
      <c r="A31" s="293"/>
      <c r="B31" s="294" t="s">
        <v>3979</v>
      </c>
      <c r="C31" s="290"/>
      <c r="D31" s="291"/>
      <c r="E31" s="290"/>
      <c r="F31" s="292"/>
      <c r="G31" s="223">
        <f t="shared" si="0"/>
        <v>0</v>
      </c>
      <c r="H31" s="178"/>
    </row>
    <row r="32" spans="1:8">
      <c r="A32" s="293"/>
      <c r="B32" s="294" t="s">
        <v>4263</v>
      </c>
      <c r="C32" s="290"/>
      <c r="D32" s="291"/>
      <c r="E32" s="290"/>
      <c r="F32" s="292"/>
      <c r="G32" s="223">
        <f t="shared" si="0"/>
        <v>0</v>
      </c>
      <c r="H32" s="178"/>
    </row>
    <row r="33" spans="1:253">
      <c r="A33" s="293"/>
      <c r="B33" s="294" t="s">
        <v>3902</v>
      </c>
      <c r="C33" s="295">
        <v>75</v>
      </c>
      <c r="D33" s="296">
        <v>3.5</v>
      </c>
      <c r="E33" s="290">
        <f>C33*D33</f>
        <v>262.5</v>
      </c>
      <c r="F33" s="297"/>
      <c r="G33" s="223">
        <f t="shared" si="0"/>
        <v>262.5</v>
      </c>
      <c r="H33" s="178"/>
    </row>
    <row r="34" spans="1:253">
      <c r="A34" s="293"/>
      <c r="B34" s="294" t="s">
        <v>4354</v>
      </c>
      <c r="C34" s="290">
        <v>40</v>
      </c>
      <c r="D34" s="291">
        <v>5.5</v>
      </c>
      <c r="E34" s="290">
        <f>C34*D34</f>
        <v>220</v>
      </c>
      <c r="F34" s="292"/>
      <c r="G34" s="223">
        <f t="shared" si="0"/>
        <v>220</v>
      </c>
      <c r="H34" s="13"/>
    </row>
    <row r="35" spans="1:253">
      <c r="A35" s="293"/>
      <c r="B35" s="294" t="s">
        <v>1034</v>
      </c>
      <c r="C35" s="290">
        <v>350</v>
      </c>
      <c r="D35" s="296" t="s">
        <v>1521</v>
      </c>
      <c r="E35" s="290">
        <v>350</v>
      </c>
      <c r="F35" s="297"/>
      <c r="G35" s="223">
        <f t="shared" si="0"/>
        <v>350</v>
      </c>
      <c r="H35" s="13"/>
    </row>
    <row r="36" spans="1:253">
      <c r="A36" s="293"/>
      <c r="B36" s="294" t="s">
        <v>4162</v>
      </c>
      <c r="C36" s="290"/>
      <c r="D36" s="296"/>
      <c r="E36" s="290"/>
      <c r="F36" s="297"/>
      <c r="G36" s="223">
        <f t="shared" si="0"/>
        <v>0</v>
      </c>
      <c r="H36" s="13"/>
    </row>
    <row r="37" spans="1:253">
      <c r="A37" s="293"/>
      <c r="B37" s="294" t="s">
        <v>2174</v>
      </c>
      <c r="C37" s="290"/>
      <c r="D37" s="291"/>
      <c r="E37" s="290"/>
      <c r="F37" s="292"/>
      <c r="G37" s="223">
        <f t="shared" si="0"/>
        <v>0</v>
      </c>
      <c r="H37" s="13"/>
    </row>
    <row r="38" spans="1:253">
      <c r="A38" s="293"/>
      <c r="B38" s="294" t="s">
        <v>4918</v>
      </c>
      <c r="C38" s="290"/>
      <c r="D38" s="298"/>
      <c r="E38" s="290"/>
      <c r="F38" s="297"/>
      <c r="G38" s="223">
        <f t="shared" si="0"/>
        <v>0</v>
      </c>
      <c r="H38" s="13"/>
    </row>
    <row r="39" spans="1:253">
      <c r="A39" s="293"/>
      <c r="B39" s="457" t="s">
        <v>4668</v>
      </c>
      <c r="C39" s="418"/>
      <c r="D39" s="554"/>
      <c r="E39" s="418"/>
      <c r="F39" s="459"/>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4504</v>
      </c>
      <c r="C41" s="304"/>
      <c r="D41" s="304"/>
      <c r="E41" s="226">
        <f>SUM(E24:E40)</f>
        <v>1342.5</v>
      </c>
      <c r="F41" s="226"/>
      <c r="G41" s="226">
        <f>SUM(G24:G40)</f>
        <v>1342.5</v>
      </c>
      <c r="H41" s="307"/>
    </row>
    <row r="42" spans="1:253" s="308" customFormat="1" ht="16" customHeight="1">
      <c r="A42" s="303"/>
      <c r="B42" s="18"/>
      <c r="C42" s="684"/>
      <c r="D42" s="684"/>
      <c r="E42" s="351"/>
      <c r="F42" s="351"/>
      <c r="G42" s="351"/>
      <c r="H42" s="307"/>
    </row>
    <row r="43" spans="1:253">
      <c r="C43" s="309" t="s">
        <v>5106</v>
      </c>
      <c r="D43" s="310">
        <f>G41/2</f>
        <v>671.25</v>
      </c>
      <c r="E43" s="310"/>
      <c r="F43" s="311"/>
    </row>
    <row r="44" spans="1:253">
      <c r="C44" s="309" t="s">
        <v>5316</v>
      </c>
      <c r="D44" s="310">
        <f>G41/2</f>
        <v>671.25</v>
      </c>
      <c r="E44" s="310"/>
      <c r="F44" s="311"/>
    </row>
    <row r="46" spans="1:253">
      <c r="C46" s="1" t="s">
        <v>1146</v>
      </c>
      <c r="D46" s="1"/>
      <c r="E46" s="1"/>
      <c r="F46" s="312"/>
      <c r="G46" s="1"/>
      <c r="H46" s="1"/>
      <c r="I46" s="1"/>
    </row>
    <row r="47" spans="1:253">
      <c r="C47" s="1" t="s">
        <v>4144</v>
      </c>
      <c r="D47" s="1"/>
      <c r="E47" s="1"/>
      <c r="F47" s="312"/>
      <c r="G47" s="1"/>
      <c r="H47" s="1"/>
      <c r="I47" s="1"/>
    </row>
    <row r="48" spans="1:253">
      <c r="C48" s="682" t="s">
        <v>5002</v>
      </c>
      <c r="D48" s="682"/>
      <c r="E48" s="682"/>
      <c r="F48" s="683"/>
      <c r="G48" s="682"/>
      <c r="H48" s="682"/>
      <c r="I48" s="315"/>
      <c r="J48" s="948"/>
      <c r="K48" s="948"/>
      <c r="L48" s="948"/>
      <c r="M48" s="948"/>
      <c r="N48" s="948"/>
      <c r="O48" s="948"/>
      <c r="P48" s="948"/>
      <c r="Q48" s="948"/>
      <c r="R48" s="948"/>
      <c r="S48" s="948"/>
      <c r="T48" s="948"/>
      <c r="U48" s="948"/>
      <c r="V48" s="948" t="s">
        <v>5345</v>
      </c>
      <c r="W48" s="948"/>
      <c r="X48" s="948"/>
      <c r="Y48" s="948"/>
      <c r="Z48" s="948"/>
      <c r="AA48" s="948"/>
      <c r="AB48" s="948" t="s">
        <v>5345</v>
      </c>
      <c r="AC48" s="948"/>
      <c r="AD48" s="948"/>
      <c r="AE48" s="948"/>
      <c r="AF48" s="948"/>
      <c r="AG48" s="948"/>
      <c r="AH48" s="948" t="s">
        <v>5345</v>
      </c>
      <c r="AI48" s="948"/>
      <c r="AJ48" s="948"/>
      <c r="AK48" s="948"/>
      <c r="AL48" s="948"/>
      <c r="AM48" s="948"/>
      <c r="AN48" s="948" t="s">
        <v>5345</v>
      </c>
      <c r="AO48" s="948"/>
      <c r="AP48" s="948"/>
      <c r="AQ48" s="948"/>
      <c r="AR48" s="948"/>
      <c r="AS48" s="948"/>
      <c r="AT48" s="948" t="s">
        <v>5345</v>
      </c>
      <c r="AU48" s="948"/>
      <c r="AV48" s="948"/>
      <c r="AW48" s="948"/>
      <c r="AX48" s="948"/>
      <c r="AY48" s="948"/>
      <c r="AZ48" s="948" t="s">
        <v>5345</v>
      </c>
      <c r="BA48" s="948"/>
      <c r="BB48" s="948"/>
      <c r="BC48" s="948"/>
      <c r="BD48" s="948"/>
      <c r="BE48" s="948"/>
      <c r="BF48" s="948" t="s">
        <v>5345</v>
      </c>
      <c r="BG48" s="948"/>
      <c r="BH48" s="948"/>
      <c r="BI48" s="948"/>
      <c r="BJ48" s="948"/>
      <c r="BK48" s="948"/>
      <c r="BL48" s="948" t="s">
        <v>5345</v>
      </c>
      <c r="BM48" s="948"/>
      <c r="BN48" s="948"/>
      <c r="BO48" s="948"/>
      <c r="BP48" s="948"/>
      <c r="BQ48" s="948"/>
      <c r="BR48" s="948" t="s">
        <v>5345</v>
      </c>
      <c r="BS48" s="948"/>
      <c r="BT48" s="948"/>
      <c r="BU48" s="948"/>
      <c r="BV48" s="948"/>
      <c r="BW48" s="948"/>
      <c r="BX48" s="948" t="s">
        <v>5345</v>
      </c>
      <c r="BY48" s="948"/>
      <c r="BZ48" s="948"/>
      <c r="CA48" s="948"/>
      <c r="CB48" s="948"/>
      <c r="CC48" s="948"/>
      <c r="CD48" s="948" t="s">
        <v>5345</v>
      </c>
      <c r="CE48" s="948"/>
      <c r="CF48" s="948"/>
      <c r="CG48" s="948"/>
      <c r="CH48" s="948"/>
      <c r="CI48" s="948"/>
      <c r="CJ48" s="948" t="s">
        <v>5345</v>
      </c>
      <c r="CK48" s="948"/>
      <c r="CL48" s="948"/>
      <c r="CM48" s="948"/>
      <c r="CN48" s="948"/>
      <c r="CO48" s="948"/>
      <c r="CP48" s="948" t="s">
        <v>5345</v>
      </c>
      <c r="CQ48" s="948"/>
      <c r="CR48" s="948"/>
      <c r="CS48" s="948"/>
      <c r="CT48" s="948"/>
      <c r="CU48" s="948"/>
      <c r="CV48" s="948" t="s">
        <v>5345</v>
      </c>
      <c r="CW48" s="948"/>
      <c r="CX48" s="948"/>
      <c r="CY48" s="948"/>
      <c r="CZ48" s="948"/>
      <c r="DA48" s="948"/>
      <c r="DB48" s="948" t="s">
        <v>5345</v>
      </c>
      <c r="DC48" s="948"/>
      <c r="DD48" s="948"/>
      <c r="DE48" s="948"/>
      <c r="DF48" s="948"/>
      <c r="DG48" s="948"/>
      <c r="DH48" s="948" t="s">
        <v>5345</v>
      </c>
      <c r="DI48" s="948"/>
      <c r="DJ48" s="948"/>
      <c r="DK48" s="948"/>
      <c r="DL48" s="948"/>
      <c r="DM48" s="948"/>
      <c r="DN48" s="948" t="s">
        <v>5345</v>
      </c>
      <c r="DO48" s="948"/>
      <c r="DP48" s="948"/>
      <c r="DQ48" s="948"/>
      <c r="DR48" s="948"/>
      <c r="DS48" s="948"/>
      <c r="DT48" s="948" t="s">
        <v>5345</v>
      </c>
      <c r="DU48" s="948"/>
      <c r="DV48" s="948"/>
      <c r="DW48" s="948"/>
      <c r="DX48" s="948"/>
      <c r="DY48" s="948"/>
      <c r="DZ48" s="948" t="s">
        <v>5345</v>
      </c>
      <c r="EA48" s="948"/>
      <c r="EB48" s="948"/>
      <c r="EC48" s="948"/>
      <c r="ED48" s="948"/>
      <c r="EE48" s="948"/>
      <c r="EF48" s="948" t="s">
        <v>5345</v>
      </c>
      <c r="EG48" s="948"/>
      <c r="EH48" s="948"/>
      <c r="EI48" s="948"/>
      <c r="EJ48" s="948"/>
      <c r="EK48" s="948"/>
      <c r="EL48" s="948" t="s">
        <v>5345</v>
      </c>
      <c r="EM48" s="948"/>
      <c r="EN48" s="948"/>
      <c r="EO48" s="948"/>
      <c r="EP48" s="948"/>
      <c r="EQ48" s="948"/>
      <c r="ER48" s="948" t="s">
        <v>5345</v>
      </c>
      <c r="ES48" s="948"/>
      <c r="ET48" s="948"/>
      <c r="EU48" s="948"/>
      <c r="EV48" s="948"/>
      <c r="EW48" s="948"/>
      <c r="EX48" s="948" t="s">
        <v>5345</v>
      </c>
      <c r="EY48" s="948"/>
      <c r="EZ48" s="948"/>
      <c r="FA48" s="948"/>
      <c r="FB48" s="948"/>
      <c r="FC48" s="948"/>
      <c r="FD48" s="948" t="s">
        <v>5345</v>
      </c>
      <c r="FE48" s="948"/>
      <c r="FF48" s="948"/>
      <c r="FG48" s="948"/>
      <c r="FH48" s="948"/>
      <c r="FI48" s="948"/>
      <c r="FJ48" s="948" t="s">
        <v>5345</v>
      </c>
      <c r="FK48" s="948"/>
      <c r="FL48" s="948"/>
      <c r="FM48" s="948"/>
      <c r="FN48" s="948"/>
      <c r="FO48" s="948"/>
      <c r="FP48" s="948" t="s">
        <v>5345</v>
      </c>
      <c r="FQ48" s="948"/>
      <c r="FR48" s="948"/>
      <c r="FS48" s="948"/>
      <c r="FT48" s="948"/>
      <c r="FU48" s="948"/>
      <c r="FV48" s="948" t="s">
        <v>5345</v>
      </c>
      <c r="FW48" s="948"/>
      <c r="FX48" s="948"/>
      <c r="FY48" s="948"/>
      <c r="FZ48" s="948"/>
      <c r="GA48" s="948"/>
      <c r="GB48" s="948" t="s">
        <v>5345</v>
      </c>
      <c r="GC48" s="948"/>
      <c r="GD48" s="948"/>
      <c r="GE48" s="948"/>
      <c r="GF48" s="948"/>
      <c r="GG48" s="948"/>
      <c r="GH48" s="948" t="s">
        <v>5345</v>
      </c>
      <c r="GI48" s="948"/>
      <c r="GJ48" s="948"/>
      <c r="GK48" s="948"/>
      <c r="GL48" s="948"/>
      <c r="GM48" s="948"/>
      <c r="GN48" s="948" t="s">
        <v>5345</v>
      </c>
      <c r="GO48" s="948"/>
      <c r="GP48" s="948"/>
      <c r="GQ48" s="948"/>
      <c r="GR48" s="948"/>
      <c r="GS48" s="948"/>
      <c r="GT48" s="948" t="s">
        <v>5345</v>
      </c>
      <c r="GU48" s="948"/>
      <c r="GV48" s="948"/>
      <c r="GW48" s="948"/>
      <c r="GX48" s="948"/>
      <c r="GY48" s="948"/>
      <c r="GZ48" s="948" t="s">
        <v>5345</v>
      </c>
      <c r="HA48" s="948"/>
      <c r="HB48" s="948"/>
      <c r="HC48" s="948"/>
      <c r="HD48" s="948"/>
      <c r="HE48" s="948"/>
      <c r="HF48" s="948" t="s">
        <v>5345</v>
      </c>
      <c r="HG48" s="948"/>
      <c r="HH48" s="948"/>
      <c r="HI48" s="948"/>
      <c r="HJ48" s="948"/>
      <c r="HK48" s="948"/>
      <c r="HL48" s="948" t="s">
        <v>5345</v>
      </c>
      <c r="HM48" s="948"/>
      <c r="HN48" s="948"/>
      <c r="HO48" s="948"/>
      <c r="HP48" s="948"/>
      <c r="HQ48" s="948"/>
      <c r="HR48" s="948" t="s">
        <v>5345</v>
      </c>
      <c r="HS48" s="948"/>
      <c r="HT48" s="948"/>
      <c r="HU48" s="948"/>
      <c r="HV48" s="948"/>
      <c r="HW48" s="948"/>
      <c r="HX48" s="948" t="s">
        <v>5345</v>
      </c>
      <c r="HY48" s="948"/>
      <c r="HZ48" s="948"/>
      <c r="IA48" s="948"/>
      <c r="IB48" s="948"/>
      <c r="IC48" s="948"/>
      <c r="ID48" s="948" t="s">
        <v>5345</v>
      </c>
      <c r="IE48" s="948"/>
      <c r="IF48" s="948"/>
      <c r="IG48" s="948"/>
      <c r="IH48" s="948"/>
      <c r="II48" s="948"/>
      <c r="IJ48" s="948" t="s">
        <v>5345</v>
      </c>
      <c r="IK48" s="948"/>
      <c r="IL48" s="948"/>
      <c r="IM48" s="948"/>
      <c r="IN48" s="948"/>
      <c r="IO48" s="948"/>
      <c r="IP48" s="948" t="s">
        <v>5345</v>
      </c>
      <c r="IQ48" s="948"/>
      <c r="IR48" s="948"/>
      <c r="IS48" s="948"/>
    </row>
    <row r="49" spans="1:256">
      <c r="C49" s="1" t="s">
        <v>4771</v>
      </c>
      <c r="D49" s="1"/>
      <c r="E49" s="1"/>
      <c r="F49" s="312"/>
      <c r="G49" s="1"/>
      <c r="H49" s="1"/>
      <c r="I49" s="1"/>
      <c r="J49" s="948"/>
      <c r="K49" s="948"/>
      <c r="L49" s="948"/>
      <c r="M49" s="948"/>
      <c r="N49" s="948"/>
      <c r="O49" s="948"/>
      <c r="P49" s="948"/>
      <c r="Q49" s="948"/>
      <c r="R49" s="948"/>
      <c r="S49" s="948"/>
      <c r="T49" s="948"/>
      <c r="U49" s="948"/>
      <c r="V49" s="948" t="s">
        <v>4914</v>
      </c>
      <c r="W49" s="948"/>
      <c r="X49" s="948"/>
      <c r="Y49" s="948"/>
      <c r="Z49" s="948"/>
      <c r="AA49" s="948"/>
      <c r="AB49" s="948" t="s">
        <v>4914</v>
      </c>
      <c r="AC49" s="948"/>
      <c r="AD49" s="948"/>
      <c r="AE49" s="948"/>
      <c r="AF49" s="948"/>
      <c r="AG49" s="948"/>
      <c r="AH49" s="948" t="s">
        <v>4914</v>
      </c>
      <c r="AI49" s="948"/>
      <c r="AJ49" s="948"/>
      <c r="AK49" s="948"/>
      <c r="AL49" s="948"/>
      <c r="AM49" s="948"/>
      <c r="AN49" s="948" t="s">
        <v>4914</v>
      </c>
      <c r="AO49" s="948"/>
      <c r="AP49" s="948"/>
      <c r="AQ49" s="948"/>
      <c r="AR49" s="948"/>
      <c r="AS49" s="948"/>
      <c r="AT49" s="948" t="s">
        <v>4914</v>
      </c>
      <c r="AU49" s="948"/>
      <c r="AV49" s="948"/>
      <c r="AW49" s="948"/>
      <c r="AX49" s="948"/>
      <c r="AY49" s="948"/>
      <c r="AZ49" s="948" t="s">
        <v>4914</v>
      </c>
      <c r="BA49" s="948"/>
      <c r="BB49" s="948"/>
      <c r="BC49" s="948"/>
      <c r="BD49" s="948"/>
      <c r="BE49" s="948"/>
      <c r="BF49" s="948" t="s">
        <v>4914</v>
      </c>
      <c r="BG49" s="948"/>
      <c r="BH49" s="948"/>
      <c r="BI49" s="948"/>
      <c r="BJ49" s="948"/>
      <c r="BK49" s="948"/>
      <c r="BL49" s="948" t="s">
        <v>4914</v>
      </c>
      <c r="BM49" s="948"/>
      <c r="BN49" s="948"/>
      <c r="BO49" s="948"/>
      <c r="BP49" s="948"/>
      <c r="BQ49" s="948"/>
      <c r="BR49" s="948" t="s">
        <v>4914</v>
      </c>
      <c r="BS49" s="948"/>
      <c r="BT49" s="948"/>
      <c r="BU49" s="948"/>
      <c r="BV49" s="948"/>
      <c r="BW49" s="948"/>
      <c r="BX49" s="948" t="s">
        <v>4914</v>
      </c>
      <c r="BY49" s="948"/>
      <c r="BZ49" s="948"/>
      <c r="CA49" s="948"/>
      <c r="CB49" s="948"/>
      <c r="CC49" s="948"/>
      <c r="CD49" s="948" t="s">
        <v>4914</v>
      </c>
      <c r="CE49" s="948"/>
      <c r="CF49" s="948"/>
      <c r="CG49" s="948"/>
      <c r="CH49" s="948"/>
      <c r="CI49" s="948"/>
      <c r="CJ49" s="948" t="s">
        <v>4914</v>
      </c>
      <c r="CK49" s="948"/>
      <c r="CL49" s="948"/>
      <c r="CM49" s="948"/>
      <c r="CN49" s="948"/>
      <c r="CO49" s="948"/>
      <c r="CP49" s="948" t="s">
        <v>4914</v>
      </c>
      <c r="CQ49" s="948"/>
      <c r="CR49" s="948"/>
      <c r="CS49" s="948"/>
      <c r="CT49" s="948"/>
      <c r="CU49" s="948"/>
      <c r="CV49" s="948" t="s">
        <v>4914</v>
      </c>
      <c r="CW49" s="948"/>
      <c r="CX49" s="948"/>
      <c r="CY49" s="948"/>
      <c r="CZ49" s="948"/>
      <c r="DA49" s="948"/>
      <c r="DB49" s="948" t="s">
        <v>4914</v>
      </c>
      <c r="DC49" s="948"/>
      <c r="DD49" s="948"/>
      <c r="DE49" s="948"/>
      <c r="DF49" s="948"/>
      <c r="DG49" s="948"/>
      <c r="DH49" s="948" t="s">
        <v>4914</v>
      </c>
      <c r="DI49" s="948"/>
      <c r="DJ49" s="948"/>
      <c r="DK49" s="948"/>
      <c r="DL49" s="948"/>
      <c r="DM49" s="948"/>
      <c r="DN49" s="948" t="s">
        <v>4914</v>
      </c>
      <c r="DO49" s="948"/>
      <c r="DP49" s="948"/>
      <c r="DQ49" s="948"/>
      <c r="DR49" s="948"/>
      <c r="DS49" s="948"/>
      <c r="DT49" s="948" t="s">
        <v>4914</v>
      </c>
      <c r="DU49" s="948"/>
      <c r="DV49" s="948"/>
      <c r="DW49" s="948"/>
      <c r="DX49" s="948"/>
      <c r="DY49" s="948"/>
      <c r="DZ49" s="948" t="s">
        <v>4914</v>
      </c>
      <c r="EA49" s="948"/>
      <c r="EB49" s="948"/>
      <c r="EC49" s="948"/>
      <c r="ED49" s="948"/>
      <c r="EE49" s="948"/>
      <c r="EF49" s="948" t="s">
        <v>4914</v>
      </c>
      <c r="EG49" s="948"/>
      <c r="EH49" s="948"/>
      <c r="EI49" s="948"/>
      <c r="EJ49" s="948"/>
      <c r="EK49" s="948"/>
      <c r="EL49" s="948" t="s">
        <v>4914</v>
      </c>
      <c r="EM49" s="948"/>
      <c r="EN49" s="948"/>
      <c r="EO49" s="948"/>
      <c r="EP49" s="948"/>
      <c r="EQ49" s="948"/>
      <c r="ER49" s="948" t="s">
        <v>4914</v>
      </c>
      <c r="ES49" s="948"/>
      <c r="ET49" s="948"/>
      <c r="EU49" s="948"/>
      <c r="EV49" s="948"/>
      <c r="EW49" s="948"/>
      <c r="EX49" s="948" t="s">
        <v>4914</v>
      </c>
      <c r="EY49" s="948"/>
      <c r="EZ49" s="948"/>
      <c r="FA49" s="948"/>
      <c r="FB49" s="948"/>
      <c r="FC49" s="948"/>
      <c r="FD49" s="948" t="s">
        <v>4914</v>
      </c>
      <c r="FE49" s="948"/>
      <c r="FF49" s="948"/>
      <c r="FG49" s="948"/>
      <c r="FH49" s="948"/>
      <c r="FI49" s="948"/>
      <c r="FJ49" s="948" t="s">
        <v>4914</v>
      </c>
      <c r="FK49" s="948"/>
      <c r="FL49" s="948"/>
      <c r="FM49" s="948"/>
      <c r="FN49" s="948"/>
      <c r="FO49" s="948"/>
      <c r="FP49" s="948" t="s">
        <v>4914</v>
      </c>
      <c r="FQ49" s="948"/>
      <c r="FR49" s="948"/>
      <c r="FS49" s="948"/>
      <c r="FT49" s="948"/>
      <c r="FU49" s="948"/>
      <c r="FV49" s="948" t="s">
        <v>4914</v>
      </c>
      <c r="FW49" s="948"/>
      <c r="FX49" s="948"/>
      <c r="FY49" s="948"/>
      <c r="FZ49" s="948"/>
      <c r="GA49" s="948"/>
      <c r="GB49" s="948" t="s">
        <v>4914</v>
      </c>
      <c r="GC49" s="948"/>
      <c r="GD49" s="948"/>
      <c r="GE49" s="948"/>
      <c r="GF49" s="948"/>
      <c r="GG49" s="948"/>
      <c r="GH49" s="948" t="s">
        <v>4914</v>
      </c>
      <c r="GI49" s="948"/>
      <c r="GJ49" s="948"/>
      <c r="GK49" s="948"/>
      <c r="GL49" s="948"/>
      <c r="GM49" s="948"/>
      <c r="GN49" s="948" t="s">
        <v>4914</v>
      </c>
      <c r="GO49" s="948"/>
      <c r="GP49" s="948"/>
      <c r="GQ49" s="948"/>
      <c r="GR49" s="948"/>
      <c r="GS49" s="948"/>
      <c r="GT49" s="948" t="s">
        <v>4914</v>
      </c>
      <c r="GU49" s="948"/>
      <c r="GV49" s="948"/>
      <c r="GW49" s="948"/>
      <c r="GX49" s="948"/>
      <c r="GY49" s="948"/>
      <c r="GZ49" s="948" t="s">
        <v>4914</v>
      </c>
      <c r="HA49" s="948"/>
      <c r="HB49" s="948"/>
      <c r="HC49" s="948"/>
      <c r="HD49" s="948"/>
      <c r="HE49" s="948"/>
      <c r="HF49" s="948" t="s">
        <v>4914</v>
      </c>
      <c r="HG49" s="948"/>
      <c r="HH49" s="948"/>
      <c r="HI49" s="948"/>
      <c r="HJ49" s="948"/>
      <c r="HK49" s="948"/>
      <c r="HL49" s="948" t="s">
        <v>4914</v>
      </c>
      <c r="HM49" s="948"/>
      <c r="HN49" s="948"/>
      <c r="HO49" s="948"/>
      <c r="HP49" s="948"/>
      <c r="HQ49" s="948"/>
      <c r="HR49" s="948" t="s">
        <v>4914</v>
      </c>
      <c r="HS49" s="948"/>
      <c r="HT49" s="948"/>
      <c r="HU49" s="948"/>
      <c r="HV49" s="948"/>
      <c r="HW49" s="948"/>
      <c r="HX49" s="948" t="s">
        <v>4914</v>
      </c>
      <c r="HY49" s="948"/>
      <c r="HZ49" s="948"/>
      <c r="IA49" s="948"/>
      <c r="IB49" s="948"/>
      <c r="IC49" s="948"/>
      <c r="ID49" s="948" t="s">
        <v>4914</v>
      </c>
      <c r="IE49" s="948"/>
      <c r="IF49" s="948"/>
      <c r="IG49" s="948"/>
      <c r="IH49" s="948"/>
      <c r="II49" s="948"/>
      <c r="IJ49" s="948" t="s">
        <v>4914</v>
      </c>
      <c r="IK49" s="948"/>
      <c r="IL49" s="948"/>
      <c r="IM49" s="948"/>
      <c r="IN49" s="948"/>
      <c r="IO49" s="948"/>
      <c r="IP49" s="948" t="s">
        <v>4914</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4771</v>
      </c>
      <c r="W50" s="948"/>
      <c r="X50" s="948"/>
      <c r="Y50" s="948"/>
      <c r="Z50" s="948"/>
      <c r="AA50" s="948"/>
      <c r="AB50" s="948" t="s">
        <v>4771</v>
      </c>
      <c r="AC50" s="948"/>
      <c r="AD50" s="948"/>
      <c r="AE50" s="948"/>
      <c r="AF50" s="948"/>
      <c r="AG50" s="948"/>
      <c r="AH50" s="948" t="s">
        <v>4771</v>
      </c>
      <c r="AI50" s="948"/>
      <c r="AJ50" s="948"/>
      <c r="AK50" s="948"/>
      <c r="AL50" s="948"/>
      <c r="AM50" s="948"/>
      <c r="AN50" s="948" t="s">
        <v>4771</v>
      </c>
      <c r="AO50" s="948"/>
      <c r="AP50" s="948"/>
      <c r="AQ50" s="948"/>
      <c r="AR50" s="948"/>
      <c r="AS50" s="948"/>
      <c r="AT50" s="948" t="s">
        <v>4771</v>
      </c>
      <c r="AU50" s="948"/>
      <c r="AV50" s="948"/>
      <c r="AW50" s="948"/>
      <c r="AX50" s="948"/>
      <c r="AY50" s="948"/>
      <c r="AZ50" s="948" t="s">
        <v>4771</v>
      </c>
      <c r="BA50" s="948"/>
      <c r="BB50" s="948"/>
      <c r="BC50" s="948"/>
      <c r="BD50" s="948"/>
      <c r="BE50" s="948"/>
      <c r="BF50" s="948" t="s">
        <v>4771</v>
      </c>
      <c r="BG50" s="948"/>
      <c r="BH50" s="948"/>
      <c r="BI50" s="948"/>
      <c r="BJ50" s="948"/>
      <c r="BK50" s="948"/>
      <c r="BL50" s="948" t="s">
        <v>4771</v>
      </c>
      <c r="BM50" s="948"/>
      <c r="BN50" s="948"/>
      <c r="BO50" s="948"/>
      <c r="BP50" s="948"/>
      <c r="BQ50" s="948"/>
      <c r="BR50" s="948" t="s">
        <v>4771</v>
      </c>
      <c r="BS50" s="948"/>
      <c r="BT50" s="948"/>
      <c r="BU50" s="948"/>
      <c r="BV50" s="948"/>
      <c r="BW50" s="948"/>
      <c r="BX50" s="948" t="s">
        <v>4771</v>
      </c>
      <c r="BY50" s="948"/>
      <c r="BZ50" s="948"/>
      <c r="CA50" s="948"/>
      <c r="CB50" s="948"/>
      <c r="CC50" s="948"/>
      <c r="CD50" s="948" t="s">
        <v>4771</v>
      </c>
      <c r="CE50" s="948"/>
      <c r="CF50" s="948"/>
      <c r="CG50" s="948"/>
      <c r="CH50" s="948"/>
      <c r="CI50" s="948"/>
      <c r="CJ50" s="948" t="s">
        <v>4771</v>
      </c>
      <c r="CK50" s="948"/>
      <c r="CL50" s="948"/>
      <c r="CM50" s="948"/>
      <c r="CN50" s="948"/>
      <c r="CO50" s="948"/>
      <c r="CP50" s="948" t="s">
        <v>4771</v>
      </c>
      <c r="CQ50" s="948"/>
      <c r="CR50" s="948"/>
      <c r="CS50" s="948"/>
      <c r="CT50" s="948"/>
      <c r="CU50" s="948"/>
      <c r="CV50" s="948" t="s">
        <v>4771</v>
      </c>
      <c r="CW50" s="948"/>
      <c r="CX50" s="948"/>
      <c r="CY50" s="948"/>
      <c r="CZ50" s="948"/>
      <c r="DA50" s="948"/>
      <c r="DB50" s="948" t="s">
        <v>4771</v>
      </c>
      <c r="DC50" s="948"/>
      <c r="DD50" s="948"/>
      <c r="DE50" s="948"/>
      <c r="DF50" s="948"/>
      <c r="DG50" s="948"/>
      <c r="DH50" s="948" t="s">
        <v>4771</v>
      </c>
      <c r="DI50" s="948"/>
      <c r="DJ50" s="948"/>
      <c r="DK50" s="948"/>
      <c r="DL50" s="948"/>
      <c r="DM50" s="948"/>
      <c r="DN50" s="948" t="s">
        <v>4771</v>
      </c>
      <c r="DO50" s="948"/>
      <c r="DP50" s="948"/>
      <c r="DQ50" s="948"/>
      <c r="DR50" s="948"/>
      <c r="DS50" s="948"/>
      <c r="DT50" s="948" t="s">
        <v>4771</v>
      </c>
      <c r="DU50" s="948"/>
      <c r="DV50" s="948"/>
      <c r="DW50" s="948"/>
      <c r="DX50" s="948"/>
      <c r="DY50" s="948"/>
      <c r="DZ50" s="948" t="s">
        <v>4771</v>
      </c>
      <c r="EA50" s="948"/>
      <c r="EB50" s="948"/>
      <c r="EC50" s="948"/>
      <c r="ED50" s="948"/>
      <c r="EE50" s="948"/>
      <c r="EF50" s="948" t="s">
        <v>4771</v>
      </c>
      <c r="EG50" s="948"/>
      <c r="EH50" s="948"/>
      <c r="EI50" s="948"/>
      <c r="EJ50" s="948"/>
      <c r="EK50" s="948"/>
      <c r="EL50" s="948" t="s">
        <v>4771</v>
      </c>
      <c r="EM50" s="948"/>
      <c r="EN50" s="948"/>
      <c r="EO50" s="948"/>
      <c r="EP50" s="948"/>
      <c r="EQ50" s="948"/>
      <c r="ER50" s="948" t="s">
        <v>4771</v>
      </c>
      <c r="ES50" s="948"/>
      <c r="ET50" s="948"/>
      <c r="EU50" s="948"/>
      <c r="EV50" s="948"/>
      <c r="EW50" s="948"/>
      <c r="EX50" s="948" t="s">
        <v>4771</v>
      </c>
      <c r="EY50" s="948"/>
      <c r="EZ50" s="948"/>
      <c r="FA50" s="948"/>
      <c r="FB50" s="948"/>
      <c r="FC50" s="948"/>
      <c r="FD50" s="948" t="s">
        <v>4771</v>
      </c>
      <c r="FE50" s="948"/>
      <c r="FF50" s="948"/>
      <c r="FG50" s="948"/>
      <c r="FH50" s="948"/>
      <c r="FI50" s="948"/>
      <c r="FJ50" s="948" t="s">
        <v>4771</v>
      </c>
      <c r="FK50" s="948"/>
      <c r="FL50" s="948"/>
      <c r="FM50" s="948"/>
      <c r="FN50" s="948"/>
      <c r="FO50" s="948"/>
      <c r="FP50" s="948" t="s">
        <v>4771</v>
      </c>
      <c r="FQ50" s="948"/>
      <c r="FR50" s="948"/>
      <c r="FS50" s="948"/>
      <c r="FT50" s="948"/>
      <c r="FU50" s="948"/>
      <c r="FV50" s="948" t="s">
        <v>4771</v>
      </c>
      <c r="FW50" s="948"/>
      <c r="FX50" s="948"/>
      <c r="FY50" s="948"/>
      <c r="FZ50" s="948"/>
      <c r="GA50" s="948"/>
      <c r="GB50" s="948" t="s">
        <v>4771</v>
      </c>
      <c r="GC50" s="948"/>
      <c r="GD50" s="948"/>
      <c r="GE50" s="948"/>
      <c r="GF50" s="948"/>
      <c r="GG50" s="948"/>
      <c r="GH50" s="948" t="s">
        <v>4771</v>
      </c>
      <c r="GI50" s="948"/>
      <c r="GJ50" s="948"/>
      <c r="GK50" s="948"/>
      <c r="GL50" s="948"/>
      <c r="GM50" s="948"/>
      <c r="GN50" s="948" t="s">
        <v>4771</v>
      </c>
      <c r="GO50" s="948"/>
      <c r="GP50" s="948"/>
      <c r="GQ50" s="948"/>
      <c r="GR50" s="948"/>
      <c r="GS50" s="948"/>
      <c r="GT50" s="948" t="s">
        <v>4771</v>
      </c>
      <c r="GU50" s="948"/>
      <c r="GV50" s="948"/>
      <c r="GW50" s="948"/>
      <c r="GX50" s="948"/>
      <c r="GY50" s="948"/>
      <c r="GZ50" s="948" t="s">
        <v>4771</v>
      </c>
      <c r="HA50" s="948"/>
      <c r="HB50" s="948"/>
      <c r="HC50" s="948"/>
      <c r="HD50" s="948"/>
      <c r="HE50" s="948"/>
      <c r="HF50" s="948" t="s">
        <v>4771</v>
      </c>
      <c r="HG50" s="948"/>
      <c r="HH50" s="948"/>
      <c r="HI50" s="948"/>
      <c r="HJ50" s="948"/>
      <c r="HK50" s="948"/>
      <c r="HL50" s="948" t="s">
        <v>4771</v>
      </c>
      <c r="HM50" s="948"/>
      <c r="HN50" s="948"/>
      <c r="HO50" s="948"/>
      <c r="HP50" s="948"/>
      <c r="HQ50" s="948"/>
      <c r="HR50" s="948" t="s">
        <v>4771</v>
      </c>
      <c r="HS50" s="948"/>
      <c r="HT50" s="948"/>
      <c r="HU50" s="948"/>
      <c r="HV50" s="948"/>
      <c r="HW50" s="948"/>
      <c r="HX50" s="948" t="s">
        <v>4771</v>
      </c>
      <c r="HY50" s="948"/>
      <c r="HZ50" s="948"/>
      <c r="IA50" s="948"/>
      <c r="IB50" s="948"/>
      <c r="IC50" s="948"/>
      <c r="ID50" s="948" t="s">
        <v>4771</v>
      </c>
      <c r="IE50" s="948"/>
      <c r="IF50" s="948"/>
      <c r="IG50" s="948"/>
      <c r="IH50" s="948"/>
      <c r="II50" s="948"/>
      <c r="IJ50" s="948" t="s">
        <v>4771</v>
      </c>
      <c r="IK50" s="948"/>
      <c r="IL50" s="948"/>
      <c r="IM50" s="948"/>
      <c r="IN50" s="948"/>
      <c r="IO50" s="948"/>
      <c r="IP50" s="948" t="s">
        <v>4771</v>
      </c>
      <c r="IQ50" s="948"/>
      <c r="IR50" s="948"/>
      <c r="IS50" s="948"/>
      <c r="IT50" s="948"/>
      <c r="IU50" s="948"/>
      <c r="IV50" s="1" t="s">
        <v>4771</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P50:U50"/>
    <mergeCell ref="V50:AA50"/>
    <mergeCell ref="AB50:AG50"/>
    <mergeCell ref="AH50:AM50"/>
    <mergeCell ref="AN50:AS50"/>
    <mergeCell ref="AT50:AY50"/>
    <mergeCell ref="BL49:BQ49"/>
    <mergeCell ref="CJ50:CO50"/>
    <mergeCell ref="BR49:BW49"/>
    <mergeCell ref="BF50:BK50"/>
    <mergeCell ref="BL50:BQ50"/>
    <mergeCell ref="BX50:CC50"/>
    <mergeCell ref="BX49:CC49"/>
    <mergeCell ref="BR50:BW50"/>
    <mergeCell ref="AZ50:BE50"/>
    <mergeCell ref="IP50:IU50"/>
    <mergeCell ref="EX48:FC48"/>
    <mergeCell ref="GH49:GM49"/>
    <mergeCell ref="GB48:GG48"/>
    <mergeCell ref="GH48:GM48"/>
    <mergeCell ref="GT50:GY50"/>
    <mergeCell ref="FD48:FI48"/>
    <mergeCell ref="FJ48:FO48"/>
    <mergeCell ref="EX49:FC49"/>
    <mergeCell ref="FP49:FU49"/>
    <mergeCell ref="FP48:FU48"/>
    <mergeCell ref="IP48:IS48"/>
    <mergeCell ref="HR49:HW49"/>
    <mergeCell ref="GZ49:HE49"/>
    <mergeCell ref="HR48:HW48"/>
    <mergeCell ref="FV48:GA48"/>
    <mergeCell ref="GT48:GY48"/>
    <mergeCell ref="IP49:IS49"/>
    <mergeCell ref="IJ49:IO49"/>
    <mergeCell ref="IJ50:IO50"/>
    <mergeCell ref="HX50:IC50"/>
    <mergeCell ref="GZ50:HE50"/>
    <mergeCell ref="HR50:HW50"/>
    <mergeCell ref="ID50:II50"/>
    <mergeCell ref="HL50:HQ50"/>
    <mergeCell ref="HF50:HK50"/>
    <mergeCell ref="CV50:DA50"/>
    <mergeCell ref="DT50:DY50"/>
    <mergeCell ref="GN50:GS50"/>
    <mergeCell ref="FV50:GA50"/>
    <mergeCell ref="GB50:GG50"/>
    <mergeCell ref="GH50:GM50"/>
    <mergeCell ref="FD50:FI50"/>
    <mergeCell ref="DZ50:EE50"/>
    <mergeCell ref="EF50:EK50"/>
    <mergeCell ref="HX48:IC48"/>
    <mergeCell ref="IJ48:IO48"/>
    <mergeCell ref="ID49:II49"/>
    <mergeCell ref="ID48:II48"/>
    <mergeCell ref="HX49:IC49"/>
    <mergeCell ref="DB50:DG50"/>
    <mergeCell ref="EX50:FC50"/>
    <mergeCell ref="EL50:EQ50"/>
    <mergeCell ref="ER50:EW50"/>
    <mergeCell ref="DH50:DM50"/>
    <mergeCell ref="HL49:HQ49"/>
    <mergeCell ref="GN48:GS48"/>
    <mergeCell ref="HF48:HK48"/>
    <mergeCell ref="GZ48:HE48"/>
    <mergeCell ref="HF49:HK49"/>
    <mergeCell ref="HL48:HQ48"/>
    <mergeCell ref="GT49:GY49"/>
    <mergeCell ref="GN49:GS49"/>
    <mergeCell ref="DN50:DS50"/>
    <mergeCell ref="EF48:EK48"/>
    <mergeCell ref="DT48:DY48"/>
    <mergeCell ref="DZ49:EE49"/>
    <mergeCell ref="DT49:DY49"/>
    <mergeCell ref="DZ48:EE48"/>
    <mergeCell ref="BR48:BW48"/>
    <mergeCell ref="AZ48:BE48"/>
    <mergeCell ref="BF49:BK49"/>
    <mergeCell ref="DN49:DS49"/>
    <mergeCell ref="BX48:CC48"/>
    <mergeCell ref="CD49:CI49"/>
    <mergeCell ref="CD48:CI48"/>
    <mergeCell ref="DH49:DM49"/>
    <mergeCell ref="DH48:DM48"/>
    <mergeCell ref="DN48:DS48"/>
    <mergeCell ref="DB49:DG49"/>
    <mergeCell ref="CJ48:CO48"/>
    <mergeCell ref="CV48:DA48"/>
    <mergeCell ref="DB48:DG48"/>
    <mergeCell ref="CP48:CU48"/>
    <mergeCell ref="EL49:EQ49"/>
    <mergeCell ref="CV49:DA49"/>
    <mergeCell ref="CP49:CU49"/>
    <mergeCell ref="CJ49:CO49"/>
    <mergeCell ref="EF49:EK49"/>
    <mergeCell ref="AZ49:BE49"/>
    <mergeCell ref="BF48:BK48"/>
    <mergeCell ref="GB49:GG49"/>
    <mergeCell ref="FV49:GA49"/>
    <mergeCell ref="ER49:EW49"/>
    <mergeCell ref="FJ50:FO50"/>
    <mergeCell ref="FP50:FU50"/>
    <mergeCell ref="FD49:FI49"/>
    <mergeCell ref="FJ49:FO49"/>
    <mergeCell ref="EL48:EQ48"/>
    <mergeCell ref="P49:U49"/>
    <mergeCell ref="V48:AA48"/>
    <mergeCell ref="ER48:EW48"/>
    <mergeCell ref="CP50:CU50"/>
    <mergeCell ref="CD50:CI50"/>
    <mergeCell ref="C1:G1"/>
    <mergeCell ref="C19:G19"/>
    <mergeCell ref="J48:O48"/>
    <mergeCell ref="P48:U48"/>
    <mergeCell ref="BL48:BQ48"/>
    <mergeCell ref="AT48:AY48"/>
    <mergeCell ref="AT49:AY49"/>
    <mergeCell ref="AH49:AM49"/>
    <mergeCell ref="AB48:AG48"/>
    <mergeCell ref="J49:O49"/>
    <mergeCell ref="AN48:AS48"/>
    <mergeCell ref="AN49:AS49"/>
    <mergeCell ref="V49:AA49"/>
    <mergeCell ref="AB49:AG49"/>
    <mergeCell ref="AH48:AM48"/>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G5" sqref="G5"/>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4867</v>
      </c>
      <c r="G2" s="22"/>
    </row>
    <row r="3" spans="1:8">
      <c r="A3" s="267" t="s">
        <v>4571</v>
      </c>
      <c r="G3" s="31">
        <v>40715</v>
      </c>
    </row>
    <row r="4" spans="1:8">
      <c r="A4" s="267" t="s">
        <v>4823</v>
      </c>
      <c r="G4" s="24" t="s">
        <v>24</v>
      </c>
    </row>
    <row r="5" spans="1:8">
      <c r="A5" s="267" t="s">
        <v>4813</v>
      </c>
    </row>
    <row r="6" spans="1:8">
      <c r="C6" s="49" t="s">
        <v>4756</v>
      </c>
      <c r="D6" s="173"/>
      <c r="E6" s="173"/>
      <c r="F6" s="248"/>
      <c r="G6" s="46"/>
      <c r="H6" s="199"/>
    </row>
    <row r="7" spans="1:8">
      <c r="C7" s="269" t="s">
        <v>4312</v>
      </c>
      <c r="D7" s="174"/>
      <c r="E7" s="174"/>
      <c r="F7" s="249"/>
      <c r="G7" s="48"/>
      <c r="H7" s="199"/>
    </row>
    <row r="8" spans="1:8">
      <c r="A8" s="267" t="s">
        <v>4719</v>
      </c>
      <c r="C8" s="269" t="s">
        <v>4184</v>
      </c>
      <c r="D8" s="174"/>
      <c r="E8" s="174"/>
      <c r="F8" s="249"/>
      <c r="G8" s="270"/>
      <c r="H8" s="199"/>
    </row>
    <row r="9" spans="1:8">
      <c r="A9" s="267" t="s">
        <v>4242</v>
      </c>
      <c r="C9" s="269" t="s">
        <v>4777</v>
      </c>
      <c r="D9" s="174"/>
      <c r="E9" s="174"/>
      <c r="F9" s="249"/>
      <c r="G9" s="270"/>
      <c r="H9" s="199"/>
    </row>
    <row r="10" spans="1:8">
      <c r="A10" s="267" t="s">
        <v>4720</v>
      </c>
      <c r="C10" s="272"/>
      <c r="D10" s="174"/>
      <c r="E10" s="174"/>
      <c r="F10" s="249"/>
      <c r="G10" s="270"/>
      <c r="H10" s="199"/>
    </row>
    <row r="11" spans="1:8">
      <c r="A11" s="267" t="s">
        <v>5177</v>
      </c>
      <c r="C11" s="47" t="s">
        <v>5200</v>
      </c>
      <c r="D11" s="199"/>
      <c r="E11" s="199"/>
      <c r="F11" s="273"/>
      <c r="G11" s="270"/>
      <c r="H11" s="199"/>
    </row>
    <row r="12" spans="1:8">
      <c r="A12" s="267" t="s">
        <v>5000</v>
      </c>
      <c r="C12" s="47" t="s">
        <v>4753</v>
      </c>
      <c r="D12" s="174"/>
      <c r="E12" s="174"/>
      <c r="F12" s="249"/>
      <c r="G12" s="270"/>
      <c r="H12" s="199"/>
    </row>
    <row r="13" spans="1:8">
      <c r="A13" s="271"/>
      <c r="C13" s="47" t="s">
        <v>5013</v>
      </c>
      <c r="D13" s="199"/>
      <c r="E13" s="199"/>
      <c r="F13" s="273"/>
      <c r="G13" s="270"/>
      <c r="H13" s="199"/>
    </row>
    <row r="14" spans="1:8">
      <c r="A14" s="274"/>
      <c r="C14" s="47" t="s">
        <v>3719</v>
      </c>
      <c r="D14" s="199"/>
      <c r="E14" s="199"/>
      <c r="F14" s="273"/>
      <c r="G14" s="275"/>
      <c r="H14" s="199"/>
    </row>
    <row r="15" spans="1:8">
      <c r="A15" s="274" t="s">
        <v>4290</v>
      </c>
      <c r="C15" s="272" t="s">
        <v>4305</v>
      </c>
      <c r="D15" s="199"/>
      <c r="E15" s="199"/>
      <c r="F15" s="273"/>
      <c r="G15" s="270"/>
      <c r="H15" s="199"/>
    </row>
    <row r="16" spans="1:8">
      <c r="A16" s="318" t="s">
        <v>4601</v>
      </c>
      <c r="C16" s="272" t="s">
        <v>3970</v>
      </c>
      <c r="D16" s="199"/>
      <c r="E16" s="199"/>
      <c r="F16" s="273"/>
      <c r="G16" s="270"/>
      <c r="H16" s="199"/>
    </row>
    <row r="17" spans="1:8">
      <c r="A17" s="318"/>
      <c r="C17" s="272"/>
      <c r="D17" s="199"/>
      <c r="E17" s="199"/>
      <c r="F17" s="273"/>
      <c r="G17" s="270"/>
      <c r="H17" s="199"/>
    </row>
    <row r="18" spans="1:8">
      <c r="C18" s="276" t="s">
        <v>4567</v>
      </c>
      <c r="D18" s="277"/>
      <c r="E18" s="277"/>
      <c r="F18" s="278"/>
      <c r="G18" s="279"/>
      <c r="H18" s="199"/>
    </row>
    <row r="19" spans="1:8">
      <c r="C19" s="199"/>
      <c r="D19" s="199"/>
      <c r="E19" s="199"/>
      <c r="F19" s="273"/>
      <c r="G19" s="199"/>
      <c r="H19" s="199"/>
    </row>
    <row r="20" spans="1:8">
      <c r="A20" s="267" t="s">
        <v>1967</v>
      </c>
      <c r="C20" s="950"/>
      <c r="D20" s="950"/>
      <c r="E20" s="950"/>
      <c r="F20" s="950"/>
      <c r="G20" s="950"/>
    </row>
    <row r="21" spans="1:8">
      <c r="A21" s="274" t="s">
        <v>4568</v>
      </c>
      <c r="C21" s="274"/>
      <c r="D21" s="274"/>
      <c r="E21" s="274"/>
      <c r="F21" s="280"/>
    </row>
    <row r="22" spans="1:8">
      <c r="A22" s="679"/>
      <c r="C22" s="274"/>
      <c r="D22" s="274"/>
      <c r="E22" s="274"/>
      <c r="F22" s="280"/>
    </row>
    <row r="23" spans="1:8" s="286" customFormat="1" ht="16" customHeight="1">
      <c r="A23" s="282"/>
      <c r="B23" s="18"/>
      <c r="C23" s="8"/>
      <c r="D23" s="8"/>
      <c r="E23" s="8"/>
      <c r="F23" s="283"/>
      <c r="G23" s="284"/>
      <c r="H23" s="285"/>
    </row>
    <row r="24" spans="1:8" ht="29" customHeight="1">
      <c r="A24" s="287" t="s">
        <v>4674</v>
      </c>
      <c r="B24" s="30" t="s">
        <v>4450</v>
      </c>
      <c r="C24" s="30" t="s">
        <v>5170</v>
      </c>
      <c r="D24" s="513" t="s">
        <v>4577</v>
      </c>
      <c r="E24" s="30" t="s">
        <v>4578</v>
      </c>
      <c r="F24" s="253" t="s">
        <v>4579</v>
      </c>
      <c r="G24" s="30" t="s">
        <v>4580</v>
      </c>
      <c r="H24" s="13"/>
    </row>
    <row r="25" spans="1:8">
      <c r="A25" s="288">
        <v>40720</v>
      </c>
      <c r="B25" s="289" t="s">
        <v>2615</v>
      </c>
      <c r="C25" s="290">
        <v>255</v>
      </c>
      <c r="D25" s="291">
        <v>8</v>
      </c>
      <c r="E25" s="290">
        <f>C25*D25</f>
        <v>2040</v>
      </c>
      <c r="F25" s="233">
        <v>0.25</v>
      </c>
      <c r="G25" s="223">
        <f>E25*(1-F25)</f>
        <v>1530</v>
      </c>
      <c r="H25" s="13"/>
    </row>
    <row r="26" spans="1:8">
      <c r="A26" s="293"/>
      <c r="B26" s="294" t="s">
        <v>3902</v>
      </c>
      <c r="C26" s="295">
        <v>50</v>
      </c>
      <c r="D26" s="296">
        <v>1</v>
      </c>
      <c r="E26" s="290">
        <f>C26*D26</f>
        <v>50</v>
      </c>
      <c r="F26" s="297"/>
      <c r="G26" s="223">
        <f>E26*(1-F26)</f>
        <v>50</v>
      </c>
      <c r="H26" s="178"/>
    </row>
    <row r="27" spans="1:8">
      <c r="A27" s="293"/>
      <c r="B27" s="294" t="s">
        <v>4814</v>
      </c>
      <c r="C27" s="290">
        <v>30</v>
      </c>
      <c r="D27" s="291">
        <v>9</v>
      </c>
      <c r="E27" s="290">
        <f>C27*D27</f>
        <v>270</v>
      </c>
      <c r="F27" s="292"/>
      <c r="G27" s="223">
        <f>E27*(1-F27)</f>
        <v>270</v>
      </c>
      <c r="H27" s="13"/>
    </row>
    <row r="28" spans="1:8">
      <c r="A28" s="293"/>
      <c r="B28" s="556" t="s">
        <v>4666</v>
      </c>
      <c r="C28" s="290">
        <v>90</v>
      </c>
      <c r="D28" s="296" t="s">
        <v>4667</v>
      </c>
      <c r="E28" s="290">
        <v>90</v>
      </c>
      <c r="F28" s="297"/>
      <c r="G28" s="223">
        <f>E28*(1-F28)</f>
        <v>90</v>
      </c>
      <c r="H28" s="13"/>
    </row>
    <row r="29" spans="1:8">
      <c r="A29" s="293"/>
      <c r="B29" s="294" t="s">
        <v>4711</v>
      </c>
      <c r="C29" s="290">
        <v>12</v>
      </c>
      <c r="D29" s="291">
        <v>4</v>
      </c>
      <c r="E29" s="290">
        <f>C29*D29</f>
        <v>48</v>
      </c>
      <c r="F29" s="292"/>
      <c r="G29" s="223">
        <f>E29*(1-F29)</f>
        <v>48</v>
      </c>
      <c r="H29" s="13"/>
    </row>
    <row r="30" spans="1:8">
      <c r="A30" s="293"/>
      <c r="B30" s="380" t="s">
        <v>4977</v>
      </c>
      <c r="C30" s="680"/>
      <c r="D30" s="651"/>
      <c r="E30" s="681">
        <f>SUM(E25:E29)</f>
        <v>2498</v>
      </c>
      <c r="F30" s="681"/>
      <c r="G30" s="681">
        <f>SUM(G25:G29)</f>
        <v>1988</v>
      </c>
      <c r="H30" s="13"/>
    </row>
    <row r="31" spans="1:8">
      <c r="A31" s="288">
        <v>40721</v>
      </c>
      <c r="B31" s="289" t="s">
        <v>2615</v>
      </c>
      <c r="C31" s="290">
        <v>255</v>
      </c>
      <c r="D31" s="298">
        <v>8</v>
      </c>
      <c r="E31" s="290">
        <f>C31*D31</f>
        <v>2040</v>
      </c>
      <c r="F31" s="297">
        <v>0.25</v>
      </c>
      <c r="G31" s="223">
        <f>E31*(1-F31)</f>
        <v>1530</v>
      </c>
      <c r="H31" s="13"/>
    </row>
    <row r="32" spans="1:8">
      <c r="A32" s="293"/>
      <c r="B32" s="294" t="s">
        <v>3902</v>
      </c>
      <c r="C32" s="290">
        <v>50</v>
      </c>
      <c r="D32" s="554">
        <v>3</v>
      </c>
      <c r="E32" s="290">
        <f>C32*D32</f>
        <v>150</v>
      </c>
      <c r="F32" s="459"/>
      <c r="G32" s="223">
        <f>E32*(1-F32)</f>
        <v>150</v>
      </c>
      <c r="H32" s="13"/>
    </row>
    <row r="33" spans="1:256">
      <c r="A33" s="293"/>
      <c r="B33" s="294" t="s">
        <v>5302</v>
      </c>
      <c r="C33" s="290">
        <v>30</v>
      </c>
      <c r="D33" s="554">
        <v>11</v>
      </c>
      <c r="E33" s="290">
        <f>C33*D33</f>
        <v>330</v>
      </c>
      <c r="F33" s="459"/>
      <c r="G33" s="223">
        <f>E33*(1-F33)</f>
        <v>330</v>
      </c>
      <c r="H33" s="13"/>
    </row>
    <row r="34" spans="1:256">
      <c r="A34" s="293"/>
      <c r="B34" s="556" t="s">
        <v>4740</v>
      </c>
      <c r="C34" s="290">
        <v>250</v>
      </c>
      <c r="D34" s="554" t="s">
        <v>4737</v>
      </c>
      <c r="E34" s="290">
        <v>250</v>
      </c>
      <c r="F34" s="459"/>
      <c r="G34" s="223">
        <f>E34*(1-F34)</f>
        <v>250</v>
      </c>
      <c r="H34" s="13"/>
    </row>
    <row r="35" spans="1:256">
      <c r="A35" s="293"/>
      <c r="B35" s="294" t="s">
        <v>4018</v>
      </c>
      <c r="C35" s="290">
        <v>12</v>
      </c>
      <c r="D35" s="554">
        <v>4</v>
      </c>
      <c r="E35" s="290">
        <f>C35*D35</f>
        <v>48</v>
      </c>
      <c r="F35" s="459"/>
      <c r="G35" s="223">
        <f>E35*(1-F35)</f>
        <v>48</v>
      </c>
      <c r="H35" s="13"/>
    </row>
    <row r="36" spans="1:256">
      <c r="A36" s="293"/>
      <c r="B36" s="380" t="s">
        <v>4977</v>
      </c>
      <c r="C36" s="680"/>
      <c r="D36" s="651"/>
      <c r="E36" s="681">
        <f>SUM(E31:E35)</f>
        <v>2818</v>
      </c>
      <c r="F36" s="681"/>
      <c r="G36" s="681">
        <f>SUM(G31:G35)</f>
        <v>2308</v>
      </c>
      <c r="H36" s="13"/>
    </row>
    <row r="37" spans="1:256" s="308" customFormat="1" ht="16" customHeight="1">
      <c r="A37" s="303"/>
      <c r="B37" s="12" t="s">
        <v>4801</v>
      </c>
      <c r="C37" s="304"/>
      <c r="D37" s="304"/>
      <c r="E37" s="226">
        <f>E30+E36</f>
        <v>5316</v>
      </c>
      <c r="F37" s="226"/>
      <c r="G37" s="226">
        <f>G30+G36</f>
        <v>4296</v>
      </c>
      <c r="H37" s="307"/>
    </row>
    <row r="38" spans="1:256" s="308" customFormat="1" ht="16" customHeight="1">
      <c r="A38" s="303"/>
      <c r="B38" s="18"/>
      <c r="C38" s="684"/>
      <c r="D38" s="684"/>
      <c r="E38" s="351"/>
      <c r="F38" s="351"/>
      <c r="G38" s="351"/>
      <c r="H38" s="307"/>
    </row>
    <row r="39" spans="1:256">
      <c r="C39" s="309" t="s">
        <v>4603</v>
      </c>
      <c r="D39" s="310">
        <f>2196</f>
        <v>2196</v>
      </c>
      <c r="E39" s="310"/>
      <c r="F39" s="311"/>
    </row>
    <row r="40" spans="1:256">
      <c r="C40" s="309" t="s">
        <v>4888</v>
      </c>
      <c r="D40" s="310">
        <f>G37-D39</f>
        <v>2100</v>
      </c>
      <c r="E40" s="310"/>
      <c r="F40" s="311"/>
    </row>
    <row r="42" spans="1:256">
      <c r="C42" s="1" t="s">
        <v>3427</v>
      </c>
      <c r="D42" s="1"/>
      <c r="E42" s="1"/>
      <c r="F42" s="312"/>
      <c r="G42" s="1"/>
      <c r="H42" s="1"/>
      <c r="I42" s="1"/>
    </row>
    <row r="43" spans="1:256">
      <c r="C43" s="1" t="s">
        <v>4346</v>
      </c>
      <c r="D43" s="1"/>
      <c r="E43" s="1"/>
      <c r="F43" s="312"/>
      <c r="G43" s="1"/>
      <c r="H43" s="1"/>
      <c r="I43" s="1"/>
    </row>
    <row r="44" spans="1:256">
      <c r="C44" s="682" t="s">
        <v>4570</v>
      </c>
      <c r="D44" s="682"/>
      <c r="E44" s="682"/>
      <c r="F44" s="683"/>
      <c r="G44" s="682"/>
      <c r="H44" s="682"/>
      <c r="I44" s="315"/>
      <c r="J44" s="948"/>
      <c r="K44" s="948"/>
      <c r="L44" s="948"/>
      <c r="M44" s="948"/>
      <c r="N44" s="948"/>
      <c r="O44" s="948"/>
      <c r="P44" s="948"/>
      <c r="Q44" s="948"/>
      <c r="R44" s="948"/>
      <c r="S44" s="948"/>
      <c r="T44" s="948"/>
      <c r="U44" s="948"/>
      <c r="V44" s="948" t="s">
        <v>3427</v>
      </c>
      <c r="W44" s="948"/>
      <c r="X44" s="948"/>
      <c r="Y44" s="948"/>
      <c r="Z44" s="948"/>
      <c r="AA44" s="948"/>
      <c r="AB44" s="948" t="s">
        <v>3427</v>
      </c>
      <c r="AC44" s="948"/>
      <c r="AD44" s="948"/>
      <c r="AE44" s="948"/>
      <c r="AF44" s="948"/>
      <c r="AG44" s="948"/>
      <c r="AH44" s="948" t="s">
        <v>3427</v>
      </c>
      <c r="AI44" s="948"/>
      <c r="AJ44" s="948"/>
      <c r="AK44" s="948"/>
      <c r="AL44" s="948"/>
      <c r="AM44" s="948"/>
      <c r="AN44" s="948" t="s">
        <v>3427</v>
      </c>
      <c r="AO44" s="948"/>
      <c r="AP44" s="948"/>
      <c r="AQ44" s="948"/>
      <c r="AR44" s="948"/>
      <c r="AS44" s="948"/>
      <c r="AT44" s="948" t="s">
        <v>3427</v>
      </c>
      <c r="AU44" s="948"/>
      <c r="AV44" s="948"/>
      <c r="AW44" s="948"/>
      <c r="AX44" s="948"/>
      <c r="AY44" s="948"/>
      <c r="AZ44" s="948" t="s">
        <v>3427</v>
      </c>
      <c r="BA44" s="948"/>
      <c r="BB44" s="948"/>
      <c r="BC44" s="948"/>
      <c r="BD44" s="948"/>
      <c r="BE44" s="948"/>
      <c r="BF44" s="948" t="s">
        <v>3427</v>
      </c>
      <c r="BG44" s="948"/>
      <c r="BH44" s="948"/>
      <c r="BI44" s="948"/>
      <c r="BJ44" s="948"/>
      <c r="BK44" s="948"/>
      <c r="BL44" s="948" t="s">
        <v>3427</v>
      </c>
      <c r="BM44" s="948"/>
      <c r="BN44" s="948"/>
      <c r="BO44" s="948"/>
      <c r="BP44" s="948"/>
      <c r="BQ44" s="948"/>
      <c r="BR44" s="948" t="s">
        <v>3427</v>
      </c>
      <c r="BS44" s="948"/>
      <c r="BT44" s="948"/>
      <c r="BU44" s="948"/>
      <c r="BV44" s="948"/>
      <c r="BW44" s="948"/>
      <c r="BX44" s="948" t="s">
        <v>3427</v>
      </c>
      <c r="BY44" s="948"/>
      <c r="BZ44" s="948"/>
      <c r="CA44" s="948"/>
      <c r="CB44" s="948"/>
      <c r="CC44" s="948"/>
      <c r="CD44" s="948" t="s">
        <v>3427</v>
      </c>
      <c r="CE44" s="948"/>
      <c r="CF44" s="948"/>
      <c r="CG44" s="948"/>
      <c r="CH44" s="948"/>
      <c r="CI44" s="948"/>
      <c r="CJ44" s="948" t="s">
        <v>3427</v>
      </c>
      <c r="CK44" s="948"/>
      <c r="CL44" s="948"/>
      <c r="CM44" s="948"/>
      <c r="CN44" s="948"/>
      <c r="CO44" s="948"/>
      <c r="CP44" s="948" t="s">
        <v>3427</v>
      </c>
      <c r="CQ44" s="948"/>
      <c r="CR44" s="948"/>
      <c r="CS44" s="948"/>
      <c r="CT44" s="948"/>
      <c r="CU44" s="948"/>
      <c r="CV44" s="948" t="s">
        <v>3427</v>
      </c>
      <c r="CW44" s="948"/>
      <c r="CX44" s="948"/>
      <c r="CY44" s="948"/>
      <c r="CZ44" s="948"/>
      <c r="DA44" s="948"/>
      <c r="DB44" s="948" t="s">
        <v>3427</v>
      </c>
      <c r="DC44" s="948"/>
      <c r="DD44" s="948"/>
      <c r="DE44" s="948"/>
      <c r="DF44" s="948"/>
      <c r="DG44" s="948"/>
      <c r="DH44" s="948" t="s">
        <v>3427</v>
      </c>
      <c r="DI44" s="948"/>
      <c r="DJ44" s="948"/>
      <c r="DK44" s="948"/>
      <c r="DL44" s="948"/>
      <c r="DM44" s="948"/>
      <c r="DN44" s="948" t="s">
        <v>3427</v>
      </c>
      <c r="DO44" s="948"/>
      <c r="DP44" s="948"/>
      <c r="DQ44" s="948"/>
      <c r="DR44" s="948"/>
      <c r="DS44" s="948"/>
      <c r="DT44" s="948" t="s">
        <v>3427</v>
      </c>
      <c r="DU44" s="948"/>
      <c r="DV44" s="948"/>
      <c r="DW44" s="948"/>
      <c r="DX44" s="948"/>
      <c r="DY44" s="948"/>
      <c r="DZ44" s="948" t="s">
        <v>3427</v>
      </c>
      <c r="EA44" s="948"/>
      <c r="EB44" s="948"/>
      <c r="EC44" s="948"/>
      <c r="ED44" s="948"/>
      <c r="EE44" s="948"/>
      <c r="EF44" s="948" t="s">
        <v>3427</v>
      </c>
      <c r="EG44" s="948"/>
      <c r="EH44" s="948"/>
      <c r="EI44" s="948"/>
      <c r="EJ44" s="948"/>
      <c r="EK44" s="948"/>
      <c r="EL44" s="948" t="s">
        <v>3427</v>
      </c>
      <c r="EM44" s="948"/>
      <c r="EN44" s="948"/>
      <c r="EO44" s="948"/>
      <c r="EP44" s="948"/>
      <c r="EQ44" s="948"/>
      <c r="ER44" s="948" t="s">
        <v>3427</v>
      </c>
      <c r="ES44" s="948"/>
      <c r="ET44" s="948"/>
      <c r="EU44" s="948"/>
      <c r="EV44" s="948"/>
      <c r="EW44" s="948"/>
      <c r="EX44" s="948" t="s">
        <v>3427</v>
      </c>
      <c r="EY44" s="948"/>
      <c r="EZ44" s="948"/>
      <c r="FA44" s="948"/>
      <c r="FB44" s="948"/>
      <c r="FC44" s="948"/>
      <c r="FD44" s="948" t="s">
        <v>3427</v>
      </c>
      <c r="FE44" s="948"/>
      <c r="FF44" s="948"/>
      <c r="FG44" s="948"/>
      <c r="FH44" s="948"/>
      <c r="FI44" s="948"/>
      <c r="FJ44" s="948" t="s">
        <v>3427</v>
      </c>
      <c r="FK44" s="948"/>
      <c r="FL44" s="948"/>
      <c r="FM44" s="948"/>
      <c r="FN44" s="948"/>
      <c r="FO44" s="948"/>
      <c r="FP44" s="948" t="s">
        <v>3427</v>
      </c>
      <c r="FQ44" s="948"/>
      <c r="FR44" s="948"/>
      <c r="FS44" s="948"/>
      <c r="FT44" s="948"/>
      <c r="FU44" s="948"/>
      <c r="FV44" s="948" t="s">
        <v>3427</v>
      </c>
      <c r="FW44" s="948"/>
      <c r="FX44" s="948"/>
      <c r="FY44" s="948"/>
      <c r="FZ44" s="948"/>
      <c r="GA44" s="948"/>
      <c r="GB44" s="948" t="s">
        <v>3427</v>
      </c>
      <c r="GC44" s="948"/>
      <c r="GD44" s="948"/>
      <c r="GE44" s="948"/>
      <c r="GF44" s="948"/>
      <c r="GG44" s="948"/>
      <c r="GH44" s="948" t="s">
        <v>3427</v>
      </c>
      <c r="GI44" s="948"/>
      <c r="GJ44" s="948"/>
      <c r="GK44" s="948"/>
      <c r="GL44" s="948"/>
      <c r="GM44" s="948"/>
      <c r="GN44" s="948" t="s">
        <v>3427</v>
      </c>
      <c r="GO44" s="948"/>
      <c r="GP44" s="948"/>
      <c r="GQ44" s="948"/>
      <c r="GR44" s="948"/>
      <c r="GS44" s="948"/>
      <c r="GT44" s="948" t="s">
        <v>3427</v>
      </c>
      <c r="GU44" s="948"/>
      <c r="GV44" s="948"/>
      <c r="GW44" s="948"/>
      <c r="GX44" s="948"/>
      <c r="GY44" s="948"/>
      <c r="GZ44" s="948" t="s">
        <v>3427</v>
      </c>
      <c r="HA44" s="948"/>
      <c r="HB44" s="948"/>
      <c r="HC44" s="948"/>
      <c r="HD44" s="948"/>
      <c r="HE44" s="948"/>
      <c r="HF44" s="948" t="s">
        <v>3427</v>
      </c>
      <c r="HG44" s="948"/>
      <c r="HH44" s="948"/>
      <c r="HI44" s="948"/>
      <c r="HJ44" s="948"/>
      <c r="HK44" s="948"/>
      <c r="HL44" s="948" t="s">
        <v>3427</v>
      </c>
      <c r="HM44" s="948"/>
      <c r="HN44" s="948"/>
      <c r="HO44" s="948"/>
      <c r="HP44" s="948"/>
      <c r="HQ44" s="948"/>
      <c r="HR44" s="948" t="s">
        <v>3427</v>
      </c>
      <c r="HS44" s="948"/>
      <c r="HT44" s="948"/>
      <c r="HU44" s="948"/>
      <c r="HV44" s="948"/>
      <c r="HW44" s="948"/>
      <c r="HX44" s="948" t="s">
        <v>3427</v>
      </c>
      <c r="HY44" s="948"/>
      <c r="HZ44" s="948"/>
      <c r="IA44" s="948"/>
      <c r="IB44" s="948"/>
      <c r="IC44" s="948"/>
      <c r="ID44" s="948" t="s">
        <v>3427</v>
      </c>
      <c r="IE44" s="948"/>
      <c r="IF44" s="948"/>
      <c r="IG44" s="948"/>
      <c r="IH44" s="948"/>
      <c r="II44" s="948"/>
      <c r="IJ44" s="948" t="s">
        <v>3427</v>
      </c>
      <c r="IK44" s="948"/>
      <c r="IL44" s="948"/>
      <c r="IM44" s="948"/>
      <c r="IN44" s="948"/>
      <c r="IO44" s="948"/>
      <c r="IP44" s="948" t="s">
        <v>3427</v>
      </c>
      <c r="IQ44" s="948"/>
      <c r="IR44" s="948"/>
      <c r="IS44" s="948"/>
    </row>
    <row r="45" spans="1:256">
      <c r="C45" s="1" t="s">
        <v>4604</v>
      </c>
      <c r="D45" s="1"/>
      <c r="E45" s="1"/>
      <c r="F45" s="312"/>
      <c r="G45" s="1"/>
      <c r="H45" s="1"/>
      <c r="I45" s="1"/>
      <c r="J45" s="948"/>
      <c r="K45" s="948"/>
      <c r="L45" s="948"/>
      <c r="M45" s="948"/>
      <c r="N45" s="948"/>
      <c r="O45" s="948"/>
      <c r="P45" s="948"/>
      <c r="Q45" s="948"/>
      <c r="R45" s="948"/>
      <c r="S45" s="948"/>
      <c r="T45" s="948"/>
      <c r="U45" s="948"/>
      <c r="V45" s="948" t="s">
        <v>4241</v>
      </c>
      <c r="W45" s="948"/>
      <c r="X45" s="948"/>
      <c r="Y45" s="948"/>
      <c r="Z45" s="948"/>
      <c r="AA45" s="948"/>
      <c r="AB45" s="948" t="s">
        <v>4241</v>
      </c>
      <c r="AC45" s="948"/>
      <c r="AD45" s="948"/>
      <c r="AE45" s="948"/>
      <c r="AF45" s="948"/>
      <c r="AG45" s="948"/>
      <c r="AH45" s="948" t="s">
        <v>4241</v>
      </c>
      <c r="AI45" s="948"/>
      <c r="AJ45" s="948"/>
      <c r="AK45" s="948"/>
      <c r="AL45" s="948"/>
      <c r="AM45" s="948"/>
      <c r="AN45" s="948" t="s">
        <v>4241</v>
      </c>
      <c r="AO45" s="948"/>
      <c r="AP45" s="948"/>
      <c r="AQ45" s="948"/>
      <c r="AR45" s="948"/>
      <c r="AS45" s="948"/>
      <c r="AT45" s="948" t="s">
        <v>4241</v>
      </c>
      <c r="AU45" s="948"/>
      <c r="AV45" s="948"/>
      <c r="AW45" s="948"/>
      <c r="AX45" s="948"/>
      <c r="AY45" s="948"/>
      <c r="AZ45" s="948" t="s">
        <v>4241</v>
      </c>
      <c r="BA45" s="948"/>
      <c r="BB45" s="948"/>
      <c r="BC45" s="948"/>
      <c r="BD45" s="948"/>
      <c r="BE45" s="948"/>
      <c r="BF45" s="948" t="s">
        <v>4241</v>
      </c>
      <c r="BG45" s="948"/>
      <c r="BH45" s="948"/>
      <c r="BI45" s="948"/>
      <c r="BJ45" s="948"/>
      <c r="BK45" s="948"/>
      <c r="BL45" s="948" t="s">
        <v>4241</v>
      </c>
      <c r="BM45" s="948"/>
      <c r="BN45" s="948"/>
      <c r="BO45" s="948"/>
      <c r="BP45" s="948"/>
      <c r="BQ45" s="948"/>
      <c r="BR45" s="948" t="s">
        <v>4241</v>
      </c>
      <c r="BS45" s="948"/>
      <c r="BT45" s="948"/>
      <c r="BU45" s="948"/>
      <c r="BV45" s="948"/>
      <c r="BW45" s="948"/>
      <c r="BX45" s="948" t="s">
        <v>4241</v>
      </c>
      <c r="BY45" s="948"/>
      <c r="BZ45" s="948"/>
      <c r="CA45" s="948"/>
      <c r="CB45" s="948"/>
      <c r="CC45" s="948"/>
      <c r="CD45" s="948" t="s">
        <v>4241</v>
      </c>
      <c r="CE45" s="948"/>
      <c r="CF45" s="948"/>
      <c r="CG45" s="948"/>
      <c r="CH45" s="948"/>
      <c r="CI45" s="948"/>
      <c r="CJ45" s="948" t="s">
        <v>4241</v>
      </c>
      <c r="CK45" s="948"/>
      <c r="CL45" s="948"/>
      <c r="CM45" s="948"/>
      <c r="CN45" s="948"/>
      <c r="CO45" s="948"/>
      <c r="CP45" s="948" t="s">
        <v>4241</v>
      </c>
      <c r="CQ45" s="948"/>
      <c r="CR45" s="948"/>
      <c r="CS45" s="948"/>
      <c r="CT45" s="948"/>
      <c r="CU45" s="948"/>
      <c r="CV45" s="948" t="s">
        <v>4241</v>
      </c>
      <c r="CW45" s="948"/>
      <c r="CX45" s="948"/>
      <c r="CY45" s="948"/>
      <c r="CZ45" s="948"/>
      <c r="DA45" s="948"/>
      <c r="DB45" s="948" t="s">
        <v>4241</v>
      </c>
      <c r="DC45" s="948"/>
      <c r="DD45" s="948"/>
      <c r="DE45" s="948"/>
      <c r="DF45" s="948"/>
      <c r="DG45" s="948"/>
      <c r="DH45" s="948" t="s">
        <v>4241</v>
      </c>
      <c r="DI45" s="948"/>
      <c r="DJ45" s="948"/>
      <c r="DK45" s="948"/>
      <c r="DL45" s="948"/>
      <c r="DM45" s="948"/>
      <c r="DN45" s="948" t="s">
        <v>4241</v>
      </c>
      <c r="DO45" s="948"/>
      <c r="DP45" s="948"/>
      <c r="DQ45" s="948"/>
      <c r="DR45" s="948"/>
      <c r="DS45" s="948"/>
      <c r="DT45" s="948" t="s">
        <v>4241</v>
      </c>
      <c r="DU45" s="948"/>
      <c r="DV45" s="948"/>
      <c r="DW45" s="948"/>
      <c r="DX45" s="948"/>
      <c r="DY45" s="948"/>
      <c r="DZ45" s="948" t="s">
        <v>4241</v>
      </c>
      <c r="EA45" s="948"/>
      <c r="EB45" s="948"/>
      <c r="EC45" s="948"/>
      <c r="ED45" s="948"/>
      <c r="EE45" s="948"/>
      <c r="EF45" s="948" t="s">
        <v>4241</v>
      </c>
      <c r="EG45" s="948"/>
      <c r="EH45" s="948"/>
      <c r="EI45" s="948"/>
      <c r="EJ45" s="948"/>
      <c r="EK45" s="948"/>
      <c r="EL45" s="948" t="s">
        <v>4241</v>
      </c>
      <c r="EM45" s="948"/>
      <c r="EN45" s="948"/>
      <c r="EO45" s="948"/>
      <c r="EP45" s="948"/>
      <c r="EQ45" s="948"/>
      <c r="ER45" s="948" t="s">
        <v>4241</v>
      </c>
      <c r="ES45" s="948"/>
      <c r="ET45" s="948"/>
      <c r="EU45" s="948"/>
      <c r="EV45" s="948"/>
      <c r="EW45" s="948"/>
      <c r="EX45" s="948" t="s">
        <v>4241</v>
      </c>
      <c r="EY45" s="948"/>
      <c r="EZ45" s="948"/>
      <c r="FA45" s="948"/>
      <c r="FB45" s="948"/>
      <c r="FC45" s="948"/>
      <c r="FD45" s="948" t="s">
        <v>4241</v>
      </c>
      <c r="FE45" s="948"/>
      <c r="FF45" s="948"/>
      <c r="FG45" s="948"/>
      <c r="FH45" s="948"/>
      <c r="FI45" s="948"/>
      <c r="FJ45" s="948" t="s">
        <v>4241</v>
      </c>
      <c r="FK45" s="948"/>
      <c r="FL45" s="948"/>
      <c r="FM45" s="948"/>
      <c r="FN45" s="948"/>
      <c r="FO45" s="948"/>
      <c r="FP45" s="948" t="s">
        <v>4241</v>
      </c>
      <c r="FQ45" s="948"/>
      <c r="FR45" s="948"/>
      <c r="FS45" s="948"/>
      <c r="FT45" s="948"/>
      <c r="FU45" s="948"/>
      <c r="FV45" s="948" t="s">
        <v>4241</v>
      </c>
      <c r="FW45" s="948"/>
      <c r="FX45" s="948"/>
      <c r="FY45" s="948"/>
      <c r="FZ45" s="948"/>
      <c r="GA45" s="948"/>
      <c r="GB45" s="948" t="s">
        <v>4241</v>
      </c>
      <c r="GC45" s="948"/>
      <c r="GD45" s="948"/>
      <c r="GE45" s="948"/>
      <c r="GF45" s="948"/>
      <c r="GG45" s="948"/>
      <c r="GH45" s="948" t="s">
        <v>4241</v>
      </c>
      <c r="GI45" s="948"/>
      <c r="GJ45" s="948"/>
      <c r="GK45" s="948"/>
      <c r="GL45" s="948"/>
      <c r="GM45" s="948"/>
      <c r="GN45" s="948" t="s">
        <v>4241</v>
      </c>
      <c r="GO45" s="948"/>
      <c r="GP45" s="948"/>
      <c r="GQ45" s="948"/>
      <c r="GR45" s="948"/>
      <c r="GS45" s="948"/>
      <c r="GT45" s="948" t="s">
        <v>4241</v>
      </c>
      <c r="GU45" s="948"/>
      <c r="GV45" s="948"/>
      <c r="GW45" s="948"/>
      <c r="GX45" s="948"/>
      <c r="GY45" s="948"/>
      <c r="GZ45" s="948" t="s">
        <v>4241</v>
      </c>
      <c r="HA45" s="948"/>
      <c r="HB45" s="948"/>
      <c r="HC45" s="948"/>
      <c r="HD45" s="948"/>
      <c r="HE45" s="948"/>
      <c r="HF45" s="948" t="s">
        <v>4241</v>
      </c>
      <c r="HG45" s="948"/>
      <c r="HH45" s="948"/>
      <c r="HI45" s="948"/>
      <c r="HJ45" s="948"/>
      <c r="HK45" s="948"/>
      <c r="HL45" s="948" t="s">
        <v>4241</v>
      </c>
      <c r="HM45" s="948"/>
      <c r="HN45" s="948"/>
      <c r="HO45" s="948"/>
      <c r="HP45" s="948"/>
      <c r="HQ45" s="948"/>
      <c r="HR45" s="948" t="s">
        <v>4241</v>
      </c>
      <c r="HS45" s="948"/>
      <c r="HT45" s="948"/>
      <c r="HU45" s="948"/>
      <c r="HV45" s="948"/>
      <c r="HW45" s="948"/>
      <c r="HX45" s="948" t="s">
        <v>4241</v>
      </c>
      <c r="HY45" s="948"/>
      <c r="HZ45" s="948"/>
      <c r="IA45" s="948"/>
      <c r="IB45" s="948"/>
      <c r="IC45" s="948"/>
      <c r="ID45" s="948" t="s">
        <v>4241</v>
      </c>
      <c r="IE45" s="948"/>
      <c r="IF45" s="948"/>
      <c r="IG45" s="948"/>
      <c r="IH45" s="948"/>
      <c r="II45" s="948"/>
      <c r="IJ45" s="948" t="s">
        <v>4241</v>
      </c>
      <c r="IK45" s="948"/>
      <c r="IL45" s="948"/>
      <c r="IM45" s="948"/>
      <c r="IN45" s="948"/>
      <c r="IO45" s="948"/>
      <c r="IP45" s="948" t="s">
        <v>4241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4604</v>
      </c>
      <c r="W46" s="948"/>
      <c r="X46" s="948"/>
      <c r="Y46" s="948"/>
      <c r="Z46" s="948"/>
      <c r="AA46" s="948"/>
      <c r="AB46" s="948" t="s">
        <v>4604</v>
      </c>
      <c r="AC46" s="948"/>
      <c r="AD46" s="948"/>
      <c r="AE46" s="948"/>
      <c r="AF46" s="948"/>
      <c r="AG46" s="948"/>
      <c r="AH46" s="948" t="s">
        <v>4604</v>
      </c>
      <c r="AI46" s="948"/>
      <c r="AJ46" s="948"/>
      <c r="AK46" s="948"/>
      <c r="AL46" s="948"/>
      <c r="AM46" s="948"/>
      <c r="AN46" s="948" t="s">
        <v>4604</v>
      </c>
      <c r="AO46" s="948"/>
      <c r="AP46" s="948"/>
      <c r="AQ46" s="948"/>
      <c r="AR46" s="948"/>
      <c r="AS46" s="948"/>
      <c r="AT46" s="948" t="s">
        <v>4604</v>
      </c>
      <c r="AU46" s="948"/>
      <c r="AV46" s="948"/>
      <c r="AW46" s="948"/>
      <c r="AX46" s="948"/>
      <c r="AY46" s="948"/>
      <c r="AZ46" s="948" t="s">
        <v>4604</v>
      </c>
      <c r="BA46" s="948"/>
      <c r="BB46" s="948"/>
      <c r="BC46" s="948"/>
      <c r="BD46" s="948"/>
      <c r="BE46" s="948"/>
      <c r="BF46" s="948" t="s">
        <v>4604</v>
      </c>
      <c r="BG46" s="948"/>
      <c r="BH46" s="948"/>
      <c r="BI46" s="948"/>
      <c r="BJ46" s="948"/>
      <c r="BK46" s="948"/>
      <c r="BL46" s="948" t="s">
        <v>4604</v>
      </c>
      <c r="BM46" s="948"/>
      <c r="BN46" s="948"/>
      <c r="BO46" s="948"/>
      <c r="BP46" s="948"/>
      <c r="BQ46" s="948"/>
      <c r="BR46" s="948" t="s">
        <v>4604</v>
      </c>
      <c r="BS46" s="948"/>
      <c r="BT46" s="948"/>
      <c r="BU46" s="948"/>
      <c r="BV46" s="948"/>
      <c r="BW46" s="948"/>
      <c r="BX46" s="948" t="s">
        <v>4604</v>
      </c>
      <c r="BY46" s="948"/>
      <c r="BZ46" s="948"/>
      <c r="CA46" s="948"/>
      <c r="CB46" s="948"/>
      <c r="CC46" s="948"/>
      <c r="CD46" s="948" t="s">
        <v>4604</v>
      </c>
      <c r="CE46" s="948"/>
      <c r="CF46" s="948"/>
      <c r="CG46" s="948"/>
      <c r="CH46" s="948"/>
      <c r="CI46" s="948"/>
      <c r="CJ46" s="948" t="s">
        <v>4604</v>
      </c>
      <c r="CK46" s="948"/>
      <c r="CL46" s="948"/>
      <c r="CM46" s="948"/>
      <c r="CN46" s="948"/>
      <c r="CO46" s="948"/>
      <c r="CP46" s="948" t="s">
        <v>4604</v>
      </c>
      <c r="CQ46" s="948"/>
      <c r="CR46" s="948"/>
      <c r="CS46" s="948"/>
      <c r="CT46" s="948"/>
      <c r="CU46" s="948"/>
      <c r="CV46" s="948" t="s">
        <v>4604</v>
      </c>
      <c r="CW46" s="948"/>
      <c r="CX46" s="948"/>
      <c r="CY46" s="948"/>
      <c r="CZ46" s="948"/>
      <c r="DA46" s="948"/>
      <c r="DB46" s="948" t="s">
        <v>4604</v>
      </c>
      <c r="DC46" s="948"/>
      <c r="DD46" s="948"/>
      <c r="DE46" s="948"/>
      <c r="DF46" s="948"/>
      <c r="DG46" s="948"/>
      <c r="DH46" s="948" t="s">
        <v>4604</v>
      </c>
      <c r="DI46" s="948"/>
      <c r="DJ46" s="948"/>
      <c r="DK46" s="948"/>
      <c r="DL46" s="948"/>
      <c r="DM46" s="948"/>
      <c r="DN46" s="948" t="s">
        <v>4604</v>
      </c>
      <c r="DO46" s="948"/>
      <c r="DP46" s="948"/>
      <c r="DQ46" s="948"/>
      <c r="DR46" s="948"/>
      <c r="DS46" s="948"/>
      <c r="DT46" s="948" t="s">
        <v>4604</v>
      </c>
      <c r="DU46" s="948"/>
      <c r="DV46" s="948"/>
      <c r="DW46" s="948"/>
      <c r="DX46" s="948"/>
      <c r="DY46" s="948"/>
      <c r="DZ46" s="948" t="s">
        <v>4604</v>
      </c>
      <c r="EA46" s="948"/>
      <c r="EB46" s="948"/>
      <c r="EC46" s="948"/>
      <c r="ED46" s="948"/>
      <c r="EE46" s="948"/>
      <c r="EF46" s="948" t="s">
        <v>4604</v>
      </c>
      <c r="EG46" s="948"/>
      <c r="EH46" s="948"/>
      <c r="EI46" s="948"/>
      <c r="EJ46" s="948"/>
      <c r="EK46" s="948"/>
      <c r="EL46" s="948" t="s">
        <v>4604</v>
      </c>
      <c r="EM46" s="948"/>
      <c r="EN46" s="948"/>
      <c r="EO46" s="948"/>
      <c r="EP46" s="948"/>
      <c r="EQ46" s="948"/>
      <c r="ER46" s="948" t="s">
        <v>4604</v>
      </c>
      <c r="ES46" s="948"/>
      <c r="ET46" s="948"/>
      <c r="EU46" s="948"/>
      <c r="EV46" s="948"/>
      <c r="EW46" s="948"/>
      <c r="EX46" s="948" t="s">
        <v>4604</v>
      </c>
      <c r="EY46" s="948"/>
      <c r="EZ46" s="948"/>
      <c r="FA46" s="948"/>
      <c r="FB46" s="948"/>
      <c r="FC46" s="948"/>
      <c r="FD46" s="948" t="s">
        <v>4604</v>
      </c>
      <c r="FE46" s="948"/>
      <c r="FF46" s="948"/>
      <c r="FG46" s="948"/>
      <c r="FH46" s="948"/>
      <c r="FI46" s="948"/>
      <c r="FJ46" s="948" t="s">
        <v>4604</v>
      </c>
      <c r="FK46" s="948"/>
      <c r="FL46" s="948"/>
      <c r="FM46" s="948"/>
      <c r="FN46" s="948"/>
      <c r="FO46" s="948"/>
      <c r="FP46" s="948" t="s">
        <v>4604</v>
      </c>
      <c r="FQ46" s="948"/>
      <c r="FR46" s="948"/>
      <c r="FS46" s="948"/>
      <c r="FT46" s="948"/>
      <c r="FU46" s="948"/>
      <c r="FV46" s="948" t="s">
        <v>4604</v>
      </c>
      <c r="FW46" s="948"/>
      <c r="FX46" s="948"/>
      <c r="FY46" s="948"/>
      <c r="FZ46" s="948"/>
      <c r="GA46" s="948"/>
      <c r="GB46" s="948" t="s">
        <v>4604</v>
      </c>
      <c r="GC46" s="948"/>
      <c r="GD46" s="948"/>
      <c r="GE46" s="948"/>
      <c r="GF46" s="948"/>
      <c r="GG46" s="948"/>
      <c r="GH46" s="948" t="s">
        <v>4604</v>
      </c>
      <c r="GI46" s="948"/>
      <c r="GJ46" s="948"/>
      <c r="GK46" s="948"/>
      <c r="GL46" s="948"/>
      <c r="GM46" s="948"/>
      <c r="GN46" s="948" t="s">
        <v>4604</v>
      </c>
      <c r="GO46" s="948"/>
      <c r="GP46" s="948"/>
      <c r="GQ46" s="948"/>
      <c r="GR46" s="948"/>
      <c r="GS46" s="948"/>
      <c r="GT46" s="948" t="s">
        <v>4604</v>
      </c>
      <c r="GU46" s="948"/>
      <c r="GV46" s="948"/>
      <c r="GW46" s="948"/>
      <c r="GX46" s="948"/>
      <c r="GY46" s="948"/>
      <c r="GZ46" s="948" t="s">
        <v>4604</v>
      </c>
      <c r="HA46" s="948"/>
      <c r="HB46" s="948"/>
      <c r="HC46" s="948"/>
      <c r="HD46" s="948"/>
      <c r="HE46" s="948"/>
      <c r="HF46" s="948" t="s">
        <v>4604</v>
      </c>
      <c r="HG46" s="948"/>
      <c r="HH46" s="948"/>
      <c r="HI46" s="948"/>
      <c r="HJ46" s="948"/>
      <c r="HK46" s="948"/>
      <c r="HL46" s="948" t="s">
        <v>4604</v>
      </c>
      <c r="HM46" s="948"/>
      <c r="HN46" s="948"/>
      <c r="HO46" s="948"/>
      <c r="HP46" s="948"/>
      <c r="HQ46" s="948"/>
      <c r="HR46" s="948" t="s">
        <v>4604</v>
      </c>
      <c r="HS46" s="948"/>
      <c r="HT46" s="948"/>
      <c r="HU46" s="948"/>
      <c r="HV46" s="948"/>
      <c r="HW46" s="948"/>
      <c r="HX46" s="948" t="s">
        <v>4604</v>
      </c>
      <c r="HY46" s="948"/>
      <c r="HZ46" s="948"/>
      <c r="IA46" s="948"/>
      <c r="IB46" s="948"/>
      <c r="IC46" s="948"/>
      <c r="ID46" s="948" t="s">
        <v>4604</v>
      </c>
      <c r="IE46" s="948"/>
      <c r="IF46" s="948"/>
      <c r="IG46" s="948"/>
      <c r="IH46" s="948"/>
      <c r="II46" s="948"/>
      <c r="IJ46" s="948" t="s">
        <v>4604</v>
      </c>
      <c r="IK46" s="948"/>
      <c r="IL46" s="948"/>
      <c r="IM46" s="948"/>
      <c r="IN46" s="948"/>
      <c r="IO46" s="948"/>
      <c r="IP46" s="948" t="s">
        <v>4604</v>
      </c>
      <c r="IQ46" s="948"/>
      <c r="IR46" s="948"/>
      <c r="IS46" s="948"/>
      <c r="IT46" s="948"/>
      <c r="IU46" s="948"/>
      <c r="IV46" s="1" t="s">
        <v>4604</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HR44:HW44"/>
    <mergeCell ref="HF44:HK44"/>
    <mergeCell ref="HL45:HQ45"/>
    <mergeCell ref="HL44:HQ44"/>
    <mergeCell ref="HF45:HK45"/>
    <mergeCell ref="IJ44:IO44"/>
    <mergeCell ref="IP45:IS45"/>
    <mergeCell ref="HX45:IC45"/>
    <mergeCell ref="IJ45:IO45"/>
    <mergeCell ref="ID45:II45"/>
    <mergeCell ref="IP44:IS44"/>
    <mergeCell ref="HX44:IC44"/>
    <mergeCell ref="ID44:II44"/>
    <mergeCell ref="GT44:GY44"/>
    <mergeCell ref="GZ44:HE44"/>
    <mergeCell ref="GB44:GG44"/>
    <mergeCell ref="GH44:GM44"/>
    <mergeCell ref="GN44:GS44"/>
    <mergeCell ref="C1:G1"/>
    <mergeCell ref="C20:G20"/>
    <mergeCell ref="J44:O44"/>
    <mergeCell ref="P44:U44"/>
    <mergeCell ref="FV44:GA44"/>
    <mergeCell ref="EL44:EQ44"/>
    <mergeCell ref="CP44:CU44"/>
    <mergeCell ref="BR44:BW44"/>
    <mergeCell ref="BX44:CC44"/>
    <mergeCell ref="CD44:CI44"/>
    <mergeCell ref="EX44:FC44"/>
    <mergeCell ref="DB45:DG45"/>
    <mergeCell ref="V46:AA46"/>
    <mergeCell ref="BL46:BQ46"/>
    <mergeCell ref="FD44:FI44"/>
    <mergeCell ref="ER44:EW44"/>
    <mergeCell ref="AZ44:BE44"/>
    <mergeCell ref="BF44:BK44"/>
    <mergeCell ref="AN44:AS44"/>
    <mergeCell ref="BX45:CC45"/>
    <mergeCell ref="AT45:AY45"/>
    <mergeCell ref="V45:AA45"/>
    <mergeCell ref="P46:U46"/>
    <mergeCell ref="DH45:DM45"/>
    <mergeCell ref="AH45:AM45"/>
    <mergeCell ref="AN46:AS46"/>
    <mergeCell ref="CJ45:CO45"/>
    <mergeCell ref="CD45:CI45"/>
    <mergeCell ref="BR45:BW45"/>
    <mergeCell ref="AB46:AG46"/>
    <mergeCell ref="AN45:AS45"/>
    <mergeCell ref="AZ46:BE46"/>
    <mergeCell ref="BF46:BK46"/>
    <mergeCell ref="AH46:AM46"/>
    <mergeCell ref="J45:O45"/>
    <mergeCell ref="P45:U45"/>
    <mergeCell ref="AB45:AG45"/>
    <mergeCell ref="V44:AA44"/>
    <mergeCell ref="FV46:GA46"/>
    <mergeCell ref="BR46:BW46"/>
    <mergeCell ref="BX46:CC46"/>
    <mergeCell ref="EF44:EK44"/>
    <mergeCell ref="CJ44:CO44"/>
    <mergeCell ref="BL44:BQ44"/>
    <mergeCell ref="CV45:DA45"/>
    <mergeCell ref="CP45:CU45"/>
    <mergeCell ref="DZ45:EE45"/>
    <mergeCell ref="CJ46:CO46"/>
    <mergeCell ref="CV46:DA46"/>
    <mergeCell ref="FP44:FU44"/>
    <mergeCell ref="FJ44:FO44"/>
    <mergeCell ref="DB44:DG44"/>
    <mergeCell ref="DT44:DY44"/>
    <mergeCell ref="CV44:DA44"/>
    <mergeCell ref="DN44:DS44"/>
    <mergeCell ref="DH44:DM44"/>
    <mergeCell ref="FD45:FI45"/>
    <mergeCell ref="AH44:AM44"/>
    <mergeCell ref="FD46:FI46"/>
    <mergeCell ref="AB44:AG44"/>
    <mergeCell ref="DH46:DM46"/>
    <mergeCell ref="AT44:AY44"/>
    <mergeCell ref="EL46:EQ46"/>
    <mergeCell ref="DZ46:EE46"/>
    <mergeCell ref="ER46:EW46"/>
    <mergeCell ref="EX46:FC46"/>
    <mergeCell ref="DZ44:EE44"/>
    <mergeCell ref="DN45:DS45"/>
    <mergeCell ref="ER45:EW45"/>
    <mergeCell ref="GH45:GM45"/>
    <mergeCell ref="DT45:DY45"/>
    <mergeCell ref="EL45:EQ45"/>
    <mergeCell ref="HX46:IC46"/>
    <mergeCell ref="HL46:HQ46"/>
    <mergeCell ref="FJ46:FO46"/>
    <mergeCell ref="FP46:FU46"/>
    <mergeCell ref="HR45:HW45"/>
    <mergeCell ref="GZ45:HE45"/>
    <mergeCell ref="GT45:GY45"/>
    <mergeCell ref="GB45:GG45"/>
    <mergeCell ref="EF45:EK45"/>
    <mergeCell ref="GN45:GS45"/>
    <mergeCell ref="FV45:GA45"/>
    <mergeCell ref="FJ45:FO45"/>
    <mergeCell ref="FP45:FU45"/>
    <mergeCell ref="EX45:FC45"/>
    <mergeCell ref="IJ46:IO46"/>
    <mergeCell ref="GN46:GS46"/>
    <mergeCell ref="CD46:CI46"/>
    <mergeCell ref="DN46:DS46"/>
    <mergeCell ref="AT46:AY46"/>
    <mergeCell ref="BF45:BK45"/>
    <mergeCell ref="AZ45:BE45"/>
    <mergeCell ref="DB46:DG46"/>
    <mergeCell ref="BL45:BQ45"/>
    <mergeCell ref="CP46:CU46"/>
    <mergeCell ref="ID46:II46"/>
    <mergeCell ref="HR46:HW46"/>
    <mergeCell ref="EF46:EK46"/>
    <mergeCell ref="DT46:DY46"/>
    <mergeCell ref="IP46:IU46"/>
    <mergeCell ref="GZ46:HE46"/>
    <mergeCell ref="HF46:HK46"/>
    <mergeCell ref="GB46:GG46"/>
    <mergeCell ref="GH46:GM46"/>
    <mergeCell ref="GT46:GY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8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F4" sqref="F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4774</v>
      </c>
      <c r="G2" s="22"/>
    </row>
    <row r="3" spans="1:8">
      <c r="A3" s="267" t="s">
        <v>4851</v>
      </c>
      <c r="G3" s="31">
        <v>40568</v>
      </c>
    </row>
    <row r="4" spans="1:8">
      <c r="A4" s="267" t="s">
        <v>3511</v>
      </c>
      <c r="G4" s="24" t="s">
        <v>1857</v>
      </c>
    </row>
    <row r="5" spans="1:8">
      <c r="A5" s="267" t="s">
        <v>4063</v>
      </c>
    </row>
    <row r="6" spans="1:8">
      <c r="C6" s="49" t="s">
        <v>4243</v>
      </c>
      <c r="D6" s="173"/>
      <c r="E6" s="173"/>
      <c r="F6" s="248"/>
      <c r="G6" s="46"/>
      <c r="H6" s="199"/>
    </row>
    <row r="7" spans="1:8">
      <c r="C7" s="269" t="s">
        <v>5071</v>
      </c>
      <c r="D7" s="174" t="s">
        <v>3389</v>
      </c>
      <c r="E7" s="174"/>
      <c r="F7" s="249"/>
      <c r="G7" s="48"/>
      <c r="H7" s="199"/>
    </row>
    <row r="8" spans="1:8">
      <c r="A8" s="267" t="s">
        <v>3887</v>
      </c>
      <c r="C8" s="269" t="s">
        <v>4494</v>
      </c>
      <c r="D8" s="174" t="s">
        <v>2112</v>
      </c>
      <c r="E8" s="174"/>
      <c r="F8" s="249"/>
      <c r="G8" s="270"/>
      <c r="H8" s="199"/>
    </row>
    <row r="9" spans="1:8">
      <c r="A9" s="267" t="s">
        <v>926</v>
      </c>
      <c r="C9" s="269" t="s">
        <v>3781</v>
      </c>
      <c r="D9" s="174" t="s">
        <v>3168</v>
      </c>
      <c r="E9" s="174"/>
      <c r="F9" s="249"/>
      <c r="G9" s="270"/>
      <c r="H9" s="199"/>
    </row>
    <row r="10" spans="1:8">
      <c r="A10" s="267" t="s">
        <v>1905</v>
      </c>
      <c r="B10" s="267"/>
      <c r="C10" s="272"/>
      <c r="D10" s="174"/>
      <c r="E10" s="174"/>
      <c r="F10" s="249"/>
      <c r="G10" s="270"/>
      <c r="H10" s="199"/>
    </row>
    <row r="11" spans="1:8">
      <c r="A11" s="267" t="s">
        <v>933</v>
      </c>
      <c r="B11" s="267"/>
      <c r="C11" s="47" t="s">
        <v>3487</v>
      </c>
      <c r="D11" s="199"/>
      <c r="E11" s="199"/>
      <c r="F11" s="273"/>
      <c r="G11" s="270"/>
      <c r="H11" s="199"/>
    </row>
    <row r="12" spans="1:8">
      <c r="A12" s="267" t="s">
        <v>934</v>
      </c>
      <c r="B12" s="267"/>
      <c r="C12" s="47" t="s">
        <v>4051</v>
      </c>
      <c r="D12" s="174"/>
      <c r="E12" s="174"/>
      <c r="F12" s="249"/>
      <c r="G12" s="270"/>
      <c r="H12" s="199"/>
    </row>
    <row r="13" spans="1:8">
      <c r="A13" s="271"/>
      <c r="C13" s="47" t="s">
        <v>4295</v>
      </c>
      <c r="D13" s="199"/>
      <c r="E13" s="199"/>
      <c r="F13" s="273"/>
      <c r="G13" s="270"/>
      <c r="H13" s="199"/>
    </row>
    <row r="14" spans="1:8">
      <c r="A14" s="274"/>
      <c r="C14" s="47" t="s">
        <v>4613</v>
      </c>
      <c r="D14" s="199"/>
      <c r="E14" s="199"/>
      <c r="F14" s="273"/>
      <c r="G14" s="275"/>
      <c r="H14" s="199"/>
    </row>
    <row r="15" spans="1:8">
      <c r="A15" s="274" t="s">
        <v>3681</v>
      </c>
      <c r="C15" s="272" t="s">
        <v>3844</v>
      </c>
      <c r="D15" s="199"/>
      <c r="E15" s="199"/>
      <c r="F15" s="273"/>
      <c r="G15" s="270"/>
      <c r="H15" s="199"/>
    </row>
    <row r="16" spans="1:8">
      <c r="A16" s="538" t="s">
        <v>1228</v>
      </c>
      <c r="C16" s="272" t="s">
        <v>922</v>
      </c>
      <c r="D16" s="199"/>
      <c r="E16" s="199"/>
      <c r="F16" s="273"/>
      <c r="G16" s="270"/>
      <c r="H16" s="199"/>
    </row>
    <row r="17" spans="1:8">
      <c r="C17" s="272"/>
      <c r="D17" s="199"/>
      <c r="E17" s="199"/>
      <c r="F17" s="273"/>
      <c r="G17" s="270"/>
      <c r="H17" s="199"/>
    </row>
    <row r="18" spans="1:8">
      <c r="C18" s="276" t="s">
        <v>4028</v>
      </c>
      <c r="D18" s="277"/>
      <c r="E18" s="277"/>
      <c r="F18" s="278"/>
      <c r="G18" s="279"/>
      <c r="H18" s="199"/>
    </row>
    <row r="19" spans="1:8">
      <c r="A19" s="267" t="s">
        <v>1967</v>
      </c>
      <c r="C19" s="950"/>
      <c r="D19" s="950"/>
      <c r="E19" s="950"/>
      <c r="F19" s="950"/>
      <c r="G19" s="950"/>
    </row>
    <row r="20" spans="1:8">
      <c r="A20" s="274" t="s">
        <v>4779</v>
      </c>
      <c r="C20" s="274"/>
      <c r="D20" s="274"/>
      <c r="E20" s="274"/>
      <c r="F20" s="280"/>
    </row>
    <row r="21" spans="1:8">
      <c r="A21" s="676"/>
      <c r="C21" s="274"/>
      <c r="D21" s="274"/>
      <c r="E21" s="274"/>
      <c r="F21" s="280"/>
    </row>
    <row r="22" spans="1:8" s="286" customFormat="1" ht="16" customHeight="1">
      <c r="A22" s="282"/>
      <c r="B22" s="18"/>
      <c r="C22" s="8"/>
      <c r="D22" s="8"/>
      <c r="E22" s="8"/>
      <c r="F22" s="283"/>
      <c r="G22" s="284"/>
      <c r="H22" s="285"/>
    </row>
    <row r="23" spans="1:8" ht="29" customHeight="1">
      <c r="A23" s="287" t="s">
        <v>5179</v>
      </c>
      <c r="B23" s="30" t="s">
        <v>4681</v>
      </c>
      <c r="C23" s="30" t="s">
        <v>4129</v>
      </c>
      <c r="D23" s="513" t="s">
        <v>3940</v>
      </c>
      <c r="E23" s="30" t="s">
        <v>3941</v>
      </c>
      <c r="F23" s="253" t="s">
        <v>5088</v>
      </c>
      <c r="G23" s="30" t="s">
        <v>5225</v>
      </c>
      <c r="H23" s="13"/>
    </row>
    <row r="24" spans="1:8">
      <c r="A24" s="288">
        <v>40569</v>
      </c>
      <c r="B24" s="289" t="s">
        <v>2615</v>
      </c>
      <c r="C24" s="290"/>
      <c r="D24" s="291"/>
      <c r="E24" s="290"/>
      <c r="F24" s="233"/>
      <c r="G24" s="223">
        <f t="shared" ref="G24:G40" si="0">E24*(1-F24)</f>
        <v>0</v>
      </c>
      <c r="H24" s="13"/>
    </row>
    <row r="25" spans="1:8">
      <c r="A25" s="23"/>
      <c r="B25" s="289" t="s">
        <v>4608</v>
      </c>
      <c r="C25" s="290"/>
      <c r="D25" s="291"/>
      <c r="E25" s="290"/>
      <c r="F25" s="292"/>
      <c r="G25" s="223">
        <f t="shared" si="0"/>
        <v>0</v>
      </c>
      <c r="H25" s="178"/>
    </row>
    <row r="26" spans="1:8">
      <c r="A26" s="293"/>
      <c r="B26" s="294" t="s">
        <v>5094</v>
      </c>
      <c r="C26" s="290">
        <v>150</v>
      </c>
      <c r="D26" s="291">
        <v>2</v>
      </c>
      <c r="E26" s="290">
        <f>C26*D26</f>
        <v>300</v>
      </c>
      <c r="F26" s="292"/>
      <c r="G26" s="223">
        <f t="shared" si="0"/>
        <v>300</v>
      </c>
      <c r="H26" s="178"/>
    </row>
    <row r="27" spans="1:8">
      <c r="A27" s="293"/>
      <c r="B27" s="294" t="s">
        <v>4848</v>
      </c>
      <c r="C27" s="290"/>
      <c r="D27" s="291"/>
      <c r="E27" s="290"/>
      <c r="F27" s="292"/>
      <c r="G27" s="223">
        <f t="shared" si="0"/>
        <v>0</v>
      </c>
      <c r="H27" s="178"/>
    </row>
    <row r="28" spans="1:8">
      <c r="A28" s="293"/>
      <c r="B28" s="294" t="s">
        <v>5367</v>
      </c>
      <c r="C28" s="290"/>
      <c r="D28" s="291"/>
      <c r="E28" s="290"/>
      <c r="F28" s="292"/>
      <c r="G28" s="223">
        <f t="shared" si="0"/>
        <v>0</v>
      </c>
      <c r="H28" s="178"/>
    </row>
    <row r="29" spans="1:8">
      <c r="A29" s="293"/>
      <c r="B29" s="294" t="s">
        <v>4276</v>
      </c>
      <c r="C29" s="290"/>
      <c r="D29" s="291"/>
      <c r="E29" s="290"/>
      <c r="F29" s="292"/>
      <c r="G29" s="223">
        <f t="shared" si="0"/>
        <v>0</v>
      </c>
      <c r="H29" s="178"/>
    </row>
    <row r="30" spans="1:8">
      <c r="A30" s="293"/>
      <c r="B30" s="294" t="s">
        <v>4158</v>
      </c>
      <c r="C30" s="290"/>
      <c r="D30" s="291"/>
      <c r="E30" s="290"/>
      <c r="F30" s="292"/>
      <c r="G30" s="223">
        <f t="shared" si="0"/>
        <v>0</v>
      </c>
      <c r="H30" s="178"/>
    </row>
    <row r="31" spans="1:8">
      <c r="A31" s="293"/>
      <c r="B31" s="294" t="s">
        <v>3678</v>
      </c>
      <c r="C31" s="290"/>
      <c r="D31" s="291"/>
      <c r="E31" s="290"/>
      <c r="F31" s="292"/>
      <c r="G31" s="223">
        <f t="shared" si="0"/>
        <v>0</v>
      </c>
      <c r="H31" s="178"/>
    </row>
    <row r="32" spans="1:8">
      <c r="A32" s="293"/>
      <c r="B32" s="294" t="s">
        <v>4548</v>
      </c>
      <c r="C32" s="290"/>
      <c r="D32" s="291"/>
      <c r="E32" s="290"/>
      <c r="F32" s="292"/>
      <c r="G32" s="223">
        <f t="shared" si="0"/>
        <v>0</v>
      </c>
      <c r="H32" s="178"/>
    </row>
    <row r="33" spans="1:253">
      <c r="A33" s="293"/>
      <c r="B33" s="294" t="s">
        <v>3902</v>
      </c>
      <c r="C33" s="295">
        <v>50</v>
      </c>
      <c r="D33" s="296">
        <v>2.5</v>
      </c>
      <c r="E33" s="290">
        <f>C33*D33</f>
        <v>125</v>
      </c>
      <c r="F33" s="297"/>
      <c r="G33" s="223">
        <f t="shared" si="0"/>
        <v>125</v>
      </c>
      <c r="H33" s="178"/>
    </row>
    <row r="34" spans="1:253">
      <c r="A34" s="293"/>
      <c r="B34" s="294" t="s">
        <v>2595</v>
      </c>
      <c r="C34" s="290">
        <v>35</v>
      </c>
      <c r="D34" s="291">
        <v>4.5</v>
      </c>
      <c r="E34" s="290">
        <f>C34*D34</f>
        <v>157.5</v>
      </c>
      <c r="F34" s="292"/>
      <c r="G34" s="223">
        <f t="shared" si="0"/>
        <v>157.5</v>
      </c>
      <c r="H34" s="13"/>
    </row>
    <row r="35" spans="1:253">
      <c r="A35" s="293"/>
      <c r="B35" s="294" t="s">
        <v>5174</v>
      </c>
      <c r="C35" s="290">
        <v>300</v>
      </c>
      <c r="D35" s="296" t="s">
        <v>5175</v>
      </c>
      <c r="E35" s="290">
        <v>300</v>
      </c>
      <c r="F35" s="297"/>
      <c r="G35" s="223">
        <f t="shared" si="0"/>
        <v>300</v>
      </c>
      <c r="H35" s="13"/>
    </row>
    <row r="36" spans="1:253">
      <c r="A36" s="293"/>
      <c r="B36" s="294" t="s">
        <v>1229</v>
      </c>
      <c r="C36" s="290">
        <v>50</v>
      </c>
      <c r="D36" s="296" t="s">
        <v>5175</v>
      </c>
      <c r="E36" s="290">
        <v>50</v>
      </c>
      <c r="F36" s="297"/>
      <c r="G36" s="223">
        <f t="shared" si="0"/>
        <v>50</v>
      </c>
      <c r="H36" s="13"/>
    </row>
    <row r="37" spans="1:253">
      <c r="A37" s="293"/>
      <c r="B37" s="294" t="s">
        <v>2174</v>
      </c>
      <c r="C37" s="290"/>
      <c r="D37" s="291"/>
      <c r="E37" s="290"/>
      <c r="F37" s="297"/>
      <c r="G37" s="223">
        <f t="shared" si="0"/>
        <v>0</v>
      </c>
      <c r="H37" s="13"/>
    </row>
    <row r="38" spans="1:253">
      <c r="A38" s="293"/>
      <c r="B38" s="294" t="s">
        <v>4438</v>
      </c>
      <c r="C38" s="352"/>
      <c r="D38" s="291"/>
      <c r="E38" s="290"/>
      <c r="F38" s="292"/>
      <c r="G38" s="223">
        <f t="shared" si="0"/>
        <v>0</v>
      </c>
      <c r="H38" s="13"/>
    </row>
    <row r="39" spans="1:253">
      <c r="A39" s="293"/>
      <c r="B39" s="457" t="s">
        <v>4741</v>
      </c>
      <c r="C39" s="352"/>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4780</v>
      </c>
      <c r="C41" s="304"/>
      <c r="D41" s="304"/>
      <c r="E41" s="226">
        <f>SUM(E24:E40)</f>
        <v>932.5</v>
      </c>
      <c r="F41" s="226"/>
      <c r="G41" s="226">
        <f>SUM(G24:G40)</f>
        <v>932.5</v>
      </c>
      <c r="H41" s="307"/>
    </row>
    <row r="43" spans="1:253">
      <c r="C43" s="309" t="s">
        <v>5396</v>
      </c>
      <c r="D43" s="310">
        <f>G41/2</f>
        <v>466.25</v>
      </c>
      <c r="E43" s="310"/>
      <c r="F43" s="311"/>
    </row>
    <row r="45" spans="1:253">
      <c r="C45" s="1" t="s">
        <v>5148</v>
      </c>
      <c r="D45" s="1"/>
      <c r="E45" s="1"/>
      <c r="F45" s="312"/>
      <c r="G45" s="1"/>
      <c r="H45" s="1"/>
      <c r="I45" s="1"/>
    </row>
    <row r="46" spans="1:253">
      <c r="C46" s="1" t="s">
        <v>4631</v>
      </c>
      <c r="D46" s="1"/>
      <c r="E46" s="1"/>
      <c r="F46" s="312"/>
      <c r="G46" s="1"/>
      <c r="H46" s="1"/>
      <c r="I46" s="1"/>
    </row>
    <row r="47" spans="1:253">
      <c r="C47" s="677" t="s">
        <v>2089</v>
      </c>
      <c r="D47" s="677"/>
      <c r="E47" s="677"/>
      <c r="F47" s="678"/>
      <c r="G47" s="677"/>
      <c r="H47" s="677"/>
      <c r="I47" s="315"/>
      <c r="J47" s="948"/>
      <c r="K47" s="948"/>
      <c r="L47" s="948"/>
      <c r="M47" s="948"/>
      <c r="N47" s="948"/>
      <c r="O47" s="948"/>
      <c r="P47" s="948"/>
      <c r="Q47" s="948"/>
      <c r="R47" s="948"/>
      <c r="S47" s="948"/>
      <c r="T47" s="948"/>
      <c r="U47" s="948"/>
      <c r="V47" s="948" t="s">
        <v>2090</v>
      </c>
      <c r="W47" s="948"/>
      <c r="X47" s="948"/>
      <c r="Y47" s="948"/>
      <c r="Z47" s="948"/>
      <c r="AA47" s="948"/>
      <c r="AB47" s="948" t="s">
        <v>5148</v>
      </c>
      <c r="AC47" s="948"/>
      <c r="AD47" s="948"/>
      <c r="AE47" s="948"/>
      <c r="AF47" s="948"/>
      <c r="AG47" s="948"/>
      <c r="AH47" s="948" t="s">
        <v>5148</v>
      </c>
      <c r="AI47" s="948"/>
      <c r="AJ47" s="948"/>
      <c r="AK47" s="948"/>
      <c r="AL47" s="948"/>
      <c r="AM47" s="948"/>
      <c r="AN47" s="948" t="s">
        <v>5148</v>
      </c>
      <c r="AO47" s="948"/>
      <c r="AP47" s="948"/>
      <c r="AQ47" s="948"/>
      <c r="AR47" s="948"/>
      <c r="AS47" s="948"/>
      <c r="AT47" s="948" t="s">
        <v>5148</v>
      </c>
      <c r="AU47" s="948"/>
      <c r="AV47" s="948"/>
      <c r="AW47" s="948"/>
      <c r="AX47" s="948"/>
      <c r="AY47" s="948"/>
      <c r="AZ47" s="948" t="s">
        <v>5148</v>
      </c>
      <c r="BA47" s="948"/>
      <c r="BB47" s="948"/>
      <c r="BC47" s="948"/>
      <c r="BD47" s="948"/>
      <c r="BE47" s="948"/>
      <c r="BF47" s="948" t="s">
        <v>5148</v>
      </c>
      <c r="BG47" s="948"/>
      <c r="BH47" s="948"/>
      <c r="BI47" s="948"/>
      <c r="BJ47" s="948"/>
      <c r="BK47" s="948"/>
      <c r="BL47" s="948" t="s">
        <v>5148</v>
      </c>
      <c r="BM47" s="948"/>
      <c r="BN47" s="948"/>
      <c r="BO47" s="948"/>
      <c r="BP47" s="948"/>
      <c r="BQ47" s="948"/>
      <c r="BR47" s="948" t="s">
        <v>5148</v>
      </c>
      <c r="BS47" s="948"/>
      <c r="BT47" s="948"/>
      <c r="BU47" s="948"/>
      <c r="BV47" s="948"/>
      <c r="BW47" s="948"/>
      <c r="BX47" s="948" t="s">
        <v>5148</v>
      </c>
      <c r="BY47" s="948"/>
      <c r="BZ47" s="948"/>
      <c r="CA47" s="948"/>
      <c r="CB47" s="948"/>
      <c r="CC47" s="948"/>
      <c r="CD47" s="948" t="s">
        <v>5148</v>
      </c>
      <c r="CE47" s="948"/>
      <c r="CF47" s="948"/>
      <c r="CG47" s="948"/>
      <c r="CH47" s="948"/>
      <c r="CI47" s="948"/>
      <c r="CJ47" s="948" t="s">
        <v>5148</v>
      </c>
      <c r="CK47" s="948"/>
      <c r="CL47" s="948"/>
      <c r="CM47" s="948"/>
      <c r="CN47" s="948"/>
      <c r="CO47" s="948"/>
      <c r="CP47" s="948" t="s">
        <v>5148</v>
      </c>
      <c r="CQ47" s="948"/>
      <c r="CR47" s="948"/>
      <c r="CS47" s="948"/>
      <c r="CT47" s="948"/>
      <c r="CU47" s="948"/>
      <c r="CV47" s="948" t="s">
        <v>5148</v>
      </c>
      <c r="CW47" s="948"/>
      <c r="CX47" s="948"/>
      <c r="CY47" s="948"/>
      <c r="CZ47" s="948"/>
      <c r="DA47" s="948"/>
      <c r="DB47" s="948" t="s">
        <v>5148</v>
      </c>
      <c r="DC47" s="948"/>
      <c r="DD47" s="948"/>
      <c r="DE47" s="948"/>
      <c r="DF47" s="948"/>
      <c r="DG47" s="948"/>
      <c r="DH47" s="948" t="s">
        <v>5148</v>
      </c>
      <c r="DI47" s="948"/>
      <c r="DJ47" s="948"/>
      <c r="DK47" s="948"/>
      <c r="DL47" s="948"/>
      <c r="DM47" s="948"/>
      <c r="DN47" s="948" t="s">
        <v>5148</v>
      </c>
      <c r="DO47" s="948"/>
      <c r="DP47" s="948"/>
      <c r="DQ47" s="948"/>
      <c r="DR47" s="948"/>
      <c r="DS47" s="948"/>
      <c r="DT47" s="948" t="s">
        <v>5148</v>
      </c>
      <c r="DU47" s="948"/>
      <c r="DV47" s="948"/>
      <c r="DW47" s="948"/>
      <c r="DX47" s="948"/>
      <c r="DY47" s="948"/>
      <c r="DZ47" s="948" t="s">
        <v>5148</v>
      </c>
      <c r="EA47" s="948"/>
      <c r="EB47" s="948"/>
      <c r="EC47" s="948"/>
      <c r="ED47" s="948"/>
      <c r="EE47" s="948"/>
      <c r="EF47" s="948" t="s">
        <v>5148</v>
      </c>
      <c r="EG47" s="948"/>
      <c r="EH47" s="948"/>
      <c r="EI47" s="948"/>
      <c r="EJ47" s="948"/>
      <c r="EK47" s="948"/>
      <c r="EL47" s="948" t="s">
        <v>5148</v>
      </c>
      <c r="EM47" s="948"/>
      <c r="EN47" s="948"/>
      <c r="EO47" s="948"/>
      <c r="EP47" s="948"/>
      <c r="EQ47" s="948"/>
      <c r="ER47" s="948" t="s">
        <v>5148</v>
      </c>
      <c r="ES47" s="948"/>
      <c r="ET47" s="948"/>
      <c r="EU47" s="948"/>
      <c r="EV47" s="948"/>
      <c r="EW47" s="948"/>
      <c r="EX47" s="948" t="s">
        <v>5148</v>
      </c>
      <c r="EY47" s="948"/>
      <c r="EZ47" s="948"/>
      <c r="FA47" s="948"/>
      <c r="FB47" s="948"/>
      <c r="FC47" s="948"/>
      <c r="FD47" s="948" t="s">
        <v>5148</v>
      </c>
      <c r="FE47" s="948"/>
      <c r="FF47" s="948"/>
      <c r="FG47" s="948"/>
      <c r="FH47" s="948"/>
      <c r="FI47" s="948"/>
      <c r="FJ47" s="948" t="s">
        <v>5148</v>
      </c>
      <c r="FK47" s="948"/>
      <c r="FL47" s="948"/>
      <c r="FM47" s="948"/>
      <c r="FN47" s="948"/>
      <c r="FO47" s="948"/>
      <c r="FP47" s="948" t="s">
        <v>5148</v>
      </c>
      <c r="FQ47" s="948"/>
      <c r="FR47" s="948"/>
      <c r="FS47" s="948"/>
      <c r="FT47" s="948"/>
      <c r="FU47" s="948"/>
      <c r="FV47" s="948" t="s">
        <v>5148</v>
      </c>
      <c r="FW47" s="948"/>
      <c r="FX47" s="948"/>
      <c r="FY47" s="948"/>
      <c r="FZ47" s="948"/>
      <c r="GA47" s="948"/>
      <c r="GB47" s="948" t="s">
        <v>5148</v>
      </c>
      <c r="GC47" s="948"/>
      <c r="GD47" s="948"/>
      <c r="GE47" s="948"/>
      <c r="GF47" s="948"/>
      <c r="GG47" s="948"/>
      <c r="GH47" s="948" t="s">
        <v>5148</v>
      </c>
      <c r="GI47" s="948"/>
      <c r="GJ47" s="948"/>
      <c r="GK47" s="948"/>
      <c r="GL47" s="948"/>
      <c r="GM47" s="948"/>
      <c r="GN47" s="948" t="s">
        <v>5148</v>
      </c>
      <c r="GO47" s="948"/>
      <c r="GP47" s="948"/>
      <c r="GQ47" s="948"/>
      <c r="GR47" s="948"/>
      <c r="GS47" s="948"/>
      <c r="GT47" s="948" t="s">
        <v>5148</v>
      </c>
      <c r="GU47" s="948"/>
      <c r="GV47" s="948"/>
      <c r="GW47" s="948"/>
      <c r="GX47" s="948"/>
      <c r="GY47" s="948"/>
      <c r="GZ47" s="948" t="s">
        <v>5148</v>
      </c>
      <c r="HA47" s="948"/>
      <c r="HB47" s="948"/>
      <c r="HC47" s="948"/>
      <c r="HD47" s="948"/>
      <c r="HE47" s="948"/>
      <c r="HF47" s="948" t="s">
        <v>5148</v>
      </c>
      <c r="HG47" s="948"/>
      <c r="HH47" s="948"/>
      <c r="HI47" s="948"/>
      <c r="HJ47" s="948"/>
      <c r="HK47" s="948"/>
      <c r="HL47" s="948" t="s">
        <v>5148</v>
      </c>
      <c r="HM47" s="948"/>
      <c r="HN47" s="948"/>
      <c r="HO47" s="948"/>
      <c r="HP47" s="948"/>
      <c r="HQ47" s="948"/>
      <c r="HR47" s="948" t="s">
        <v>5148</v>
      </c>
      <c r="HS47" s="948"/>
      <c r="HT47" s="948"/>
      <c r="HU47" s="948"/>
      <c r="HV47" s="948"/>
      <c r="HW47" s="948"/>
      <c r="HX47" s="948" t="s">
        <v>5148</v>
      </c>
      <c r="HY47" s="948"/>
      <c r="HZ47" s="948"/>
      <c r="IA47" s="948"/>
      <c r="IB47" s="948"/>
      <c r="IC47" s="948"/>
      <c r="ID47" s="948" t="s">
        <v>5148</v>
      </c>
      <c r="IE47" s="948"/>
      <c r="IF47" s="948"/>
      <c r="IG47" s="948"/>
      <c r="IH47" s="948"/>
      <c r="II47" s="948"/>
      <c r="IJ47" s="948" t="s">
        <v>5148</v>
      </c>
      <c r="IK47" s="948"/>
      <c r="IL47" s="948"/>
      <c r="IM47" s="948"/>
      <c r="IN47" s="948"/>
      <c r="IO47" s="948"/>
      <c r="IP47" s="948" t="s">
        <v>5148</v>
      </c>
      <c r="IQ47" s="948"/>
      <c r="IR47" s="948"/>
      <c r="IS47" s="948"/>
    </row>
    <row r="48" spans="1:253">
      <c r="C48" s="1" t="s">
        <v>4258</v>
      </c>
      <c r="D48" s="1"/>
      <c r="E48" s="1"/>
      <c r="F48" s="312"/>
      <c r="G48" s="1"/>
      <c r="H48" s="1"/>
      <c r="I48" s="1"/>
      <c r="J48" s="948"/>
      <c r="K48" s="948"/>
      <c r="L48" s="948"/>
      <c r="M48" s="948"/>
      <c r="N48" s="948"/>
      <c r="O48" s="948"/>
      <c r="P48" s="948"/>
      <c r="Q48" s="948"/>
      <c r="R48" s="948"/>
      <c r="S48" s="948"/>
      <c r="T48" s="948"/>
      <c r="U48" s="948"/>
      <c r="V48" s="948" t="s">
        <v>4778</v>
      </c>
      <c r="W48" s="948"/>
      <c r="X48" s="948"/>
      <c r="Y48" s="948"/>
      <c r="Z48" s="948"/>
      <c r="AA48" s="948"/>
      <c r="AB48" s="948" t="s">
        <v>4778</v>
      </c>
      <c r="AC48" s="948"/>
      <c r="AD48" s="948"/>
      <c r="AE48" s="948"/>
      <c r="AF48" s="948"/>
      <c r="AG48" s="948"/>
      <c r="AH48" s="948" t="s">
        <v>4778</v>
      </c>
      <c r="AI48" s="948"/>
      <c r="AJ48" s="948"/>
      <c r="AK48" s="948"/>
      <c r="AL48" s="948"/>
      <c r="AM48" s="948"/>
      <c r="AN48" s="948" t="s">
        <v>4778</v>
      </c>
      <c r="AO48" s="948"/>
      <c r="AP48" s="948"/>
      <c r="AQ48" s="948"/>
      <c r="AR48" s="948"/>
      <c r="AS48" s="948"/>
      <c r="AT48" s="948" t="s">
        <v>4778</v>
      </c>
      <c r="AU48" s="948"/>
      <c r="AV48" s="948"/>
      <c r="AW48" s="948"/>
      <c r="AX48" s="948"/>
      <c r="AY48" s="948"/>
      <c r="AZ48" s="948" t="s">
        <v>4778</v>
      </c>
      <c r="BA48" s="948"/>
      <c r="BB48" s="948"/>
      <c r="BC48" s="948"/>
      <c r="BD48" s="948"/>
      <c r="BE48" s="948"/>
      <c r="BF48" s="948" t="s">
        <v>4778</v>
      </c>
      <c r="BG48" s="948"/>
      <c r="BH48" s="948"/>
      <c r="BI48" s="948"/>
      <c r="BJ48" s="948"/>
      <c r="BK48" s="948"/>
      <c r="BL48" s="948" t="s">
        <v>4778</v>
      </c>
      <c r="BM48" s="948"/>
      <c r="BN48" s="948"/>
      <c r="BO48" s="948"/>
      <c r="BP48" s="948"/>
      <c r="BQ48" s="948"/>
      <c r="BR48" s="948" t="s">
        <v>4778</v>
      </c>
      <c r="BS48" s="948"/>
      <c r="BT48" s="948"/>
      <c r="BU48" s="948"/>
      <c r="BV48" s="948"/>
      <c r="BW48" s="948"/>
      <c r="BX48" s="948" t="s">
        <v>4778</v>
      </c>
      <c r="BY48" s="948"/>
      <c r="BZ48" s="948"/>
      <c r="CA48" s="948"/>
      <c r="CB48" s="948"/>
      <c r="CC48" s="948"/>
      <c r="CD48" s="948" t="s">
        <v>4778</v>
      </c>
      <c r="CE48" s="948"/>
      <c r="CF48" s="948"/>
      <c r="CG48" s="948"/>
      <c r="CH48" s="948"/>
      <c r="CI48" s="948"/>
      <c r="CJ48" s="948" t="s">
        <v>4778</v>
      </c>
      <c r="CK48" s="948"/>
      <c r="CL48" s="948"/>
      <c r="CM48" s="948"/>
      <c r="CN48" s="948"/>
      <c r="CO48" s="948"/>
      <c r="CP48" s="948" t="s">
        <v>4778</v>
      </c>
      <c r="CQ48" s="948"/>
      <c r="CR48" s="948"/>
      <c r="CS48" s="948"/>
      <c r="CT48" s="948"/>
      <c r="CU48" s="948"/>
      <c r="CV48" s="948" t="s">
        <v>4778</v>
      </c>
      <c r="CW48" s="948"/>
      <c r="CX48" s="948"/>
      <c r="CY48" s="948"/>
      <c r="CZ48" s="948"/>
      <c r="DA48" s="948"/>
      <c r="DB48" s="948" t="s">
        <v>4778</v>
      </c>
      <c r="DC48" s="948"/>
      <c r="DD48" s="948"/>
      <c r="DE48" s="948"/>
      <c r="DF48" s="948"/>
      <c r="DG48" s="948"/>
      <c r="DH48" s="948" t="s">
        <v>4778</v>
      </c>
      <c r="DI48" s="948"/>
      <c r="DJ48" s="948"/>
      <c r="DK48" s="948"/>
      <c r="DL48" s="948"/>
      <c r="DM48" s="948"/>
      <c r="DN48" s="948" t="s">
        <v>4778</v>
      </c>
      <c r="DO48" s="948"/>
      <c r="DP48" s="948"/>
      <c r="DQ48" s="948"/>
      <c r="DR48" s="948"/>
      <c r="DS48" s="948"/>
      <c r="DT48" s="948" t="s">
        <v>4778</v>
      </c>
      <c r="DU48" s="948"/>
      <c r="DV48" s="948"/>
      <c r="DW48" s="948"/>
      <c r="DX48" s="948"/>
      <c r="DY48" s="948"/>
      <c r="DZ48" s="948" t="s">
        <v>4778</v>
      </c>
      <c r="EA48" s="948"/>
      <c r="EB48" s="948"/>
      <c r="EC48" s="948"/>
      <c r="ED48" s="948"/>
      <c r="EE48" s="948"/>
      <c r="EF48" s="948" t="s">
        <v>4778</v>
      </c>
      <c r="EG48" s="948"/>
      <c r="EH48" s="948"/>
      <c r="EI48" s="948"/>
      <c r="EJ48" s="948"/>
      <c r="EK48" s="948"/>
      <c r="EL48" s="948" t="s">
        <v>4778</v>
      </c>
      <c r="EM48" s="948"/>
      <c r="EN48" s="948"/>
      <c r="EO48" s="948"/>
      <c r="EP48" s="948"/>
      <c r="EQ48" s="948"/>
      <c r="ER48" s="948" t="s">
        <v>4778</v>
      </c>
      <c r="ES48" s="948"/>
      <c r="ET48" s="948"/>
      <c r="EU48" s="948"/>
      <c r="EV48" s="948"/>
      <c r="EW48" s="948"/>
      <c r="EX48" s="948" t="s">
        <v>4778</v>
      </c>
      <c r="EY48" s="948"/>
      <c r="EZ48" s="948"/>
      <c r="FA48" s="948"/>
      <c r="FB48" s="948"/>
      <c r="FC48" s="948"/>
      <c r="FD48" s="948" t="s">
        <v>4778</v>
      </c>
      <c r="FE48" s="948"/>
      <c r="FF48" s="948"/>
      <c r="FG48" s="948"/>
      <c r="FH48" s="948"/>
      <c r="FI48" s="948"/>
      <c r="FJ48" s="948" t="s">
        <v>4778</v>
      </c>
      <c r="FK48" s="948"/>
      <c r="FL48" s="948"/>
      <c r="FM48" s="948"/>
      <c r="FN48" s="948"/>
      <c r="FO48" s="948"/>
      <c r="FP48" s="948" t="s">
        <v>4778</v>
      </c>
      <c r="FQ48" s="948"/>
      <c r="FR48" s="948"/>
      <c r="FS48" s="948"/>
      <c r="FT48" s="948"/>
      <c r="FU48" s="948"/>
      <c r="FV48" s="948" t="s">
        <v>4778</v>
      </c>
      <c r="FW48" s="948"/>
      <c r="FX48" s="948"/>
      <c r="FY48" s="948"/>
      <c r="FZ48" s="948"/>
      <c r="GA48" s="948"/>
      <c r="GB48" s="948" t="s">
        <v>4778</v>
      </c>
      <c r="GC48" s="948"/>
      <c r="GD48" s="948"/>
      <c r="GE48" s="948"/>
      <c r="GF48" s="948"/>
      <c r="GG48" s="948"/>
      <c r="GH48" s="948" t="s">
        <v>4778</v>
      </c>
      <c r="GI48" s="948"/>
      <c r="GJ48" s="948"/>
      <c r="GK48" s="948"/>
      <c r="GL48" s="948"/>
      <c r="GM48" s="948"/>
      <c r="GN48" s="948" t="s">
        <v>4778</v>
      </c>
      <c r="GO48" s="948"/>
      <c r="GP48" s="948"/>
      <c r="GQ48" s="948"/>
      <c r="GR48" s="948"/>
      <c r="GS48" s="948"/>
      <c r="GT48" s="948" t="s">
        <v>4778</v>
      </c>
      <c r="GU48" s="948"/>
      <c r="GV48" s="948"/>
      <c r="GW48" s="948"/>
      <c r="GX48" s="948"/>
      <c r="GY48" s="948"/>
      <c r="GZ48" s="948" t="s">
        <v>4778</v>
      </c>
      <c r="HA48" s="948"/>
      <c r="HB48" s="948"/>
      <c r="HC48" s="948"/>
      <c r="HD48" s="948"/>
      <c r="HE48" s="948"/>
      <c r="HF48" s="948" t="s">
        <v>4778</v>
      </c>
      <c r="HG48" s="948"/>
      <c r="HH48" s="948"/>
      <c r="HI48" s="948"/>
      <c r="HJ48" s="948"/>
      <c r="HK48" s="948"/>
      <c r="HL48" s="948" t="s">
        <v>4778</v>
      </c>
      <c r="HM48" s="948"/>
      <c r="HN48" s="948"/>
      <c r="HO48" s="948"/>
      <c r="HP48" s="948"/>
      <c r="HQ48" s="948"/>
      <c r="HR48" s="948" t="s">
        <v>4778</v>
      </c>
      <c r="HS48" s="948"/>
      <c r="HT48" s="948"/>
      <c r="HU48" s="948"/>
      <c r="HV48" s="948"/>
      <c r="HW48" s="948"/>
      <c r="HX48" s="948" t="s">
        <v>4778</v>
      </c>
      <c r="HY48" s="948"/>
      <c r="HZ48" s="948"/>
      <c r="IA48" s="948"/>
      <c r="IB48" s="948"/>
      <c r="IC48" s="948"/>
      <c r="ID48" s="948" t="s">
        <v>4778</v>
      </c>
      <c r="IE48" s="948"/>
      <c r="IF48" s="948"/>
      <c r="IG48" s="948"/>
      <c r="IH48" s="948"/>
      <c r="II48" s="948"/>
      <c r="IJ48" s="948" t="s">
        <v>4778</v>
      </c>
      <c r="IK48" s="948"/>
      <c r="IL48" s="948"/>
      <c r="IM48" s="948"/>
      <c r="IN48" s="948"/>
      <c r="IO48" s="948"/>
      <c r="IP48" s="948" t="s">
        <v>4778</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4258</v>
      </c>
      <c r="W49" s="948"/>
      <c r="X49" s="948"/>
      <c r="Y49" s="948"/>
      <c r="Z49" s="948"/>
      <c r="AA49" s="948"/>
      <c r="AB49" s="948" t="s">
        <v>4258</v>
      </c>
      <c r="AC49" s="948"/>
      <c r="AD49" s="948"/>
      <c r="AE49" s="948"/>
      <c r="AF49" s="948"/>
      <c r="AG49" s="948"/>
      <c r="AH49" s="948" t="s">
        <v>4258</v>
      </c>
      <c r="AI49" s="948"/>
      <c r="AJ49" s="948"/>
      <c r="AK49" s="948"/>
      <c r="AL49" s="948"/>
      <c r="AM49" s="948"/>
      <c r="AN49" s="948" t="s">
        <v>4258</v>
      </c>
      <c r="AO49" s="948"/>
      <c r="AP49" s="948"/>
      <c r="AQ49" s="948"/>
      <c r="AR49" s="948"/>
      <c r="AS49" s="948"/>
      <c r="AT49" s="948" t="s">
        <v>4258</v>
      </c>
      <c r="AU49" s="948"/>
      <c r="AV49" s="948"/>
      <c r="AW49" s="948"/>
      <c r="AX49" s="948"/>
      <c r="AY49" s="948"/>
      <c r="AZ49" s="948" t="s">
        <v>4258</v>
      </c>
      <c r="BA49" s="948"/>
      <c r="BB49" s="948"/>
      <c r="BC49" s="948"/>
      <c r="BD49" s="948"/>
      <c r="BE49" s="948"/>
      <c r="BF49" s="948" t="s">
        <v>4258</v>
      </c>
      <c r="BG49" s="948"/>
      <c r="BH49" s="948"/>
      <c r="BI49" s="948"/>
      <c r="BJ49" s="948"/>
      <c r="BK49" s="948"/>
      <c r="BL49" s="948" t="s">
        <v>4258</v>
      </c>
      <c r="BM49" s="948"/>
      <c r="BN49" s="948"/>
      <c r="BO49" s="948"/>
      <c r="BP49" s="948"/>
      <c r="BQ49" s="948"/>
      <c r="BR49" s="948" t="s">
        <v>4258</v>
      </c>
      <c r="BS49" s="948"/>
      <c r="BT49" s="948"/>
      <c r="BU49" s="948"/>
      <c r="BV49" s="948"/>
      <c r="BW49" s="948"/>
      <c r="BX49" s="948" t="s">
        <v>4258</v>
      </c>
      <c r="BY49" s="948"/>
      <c r="BZ49" s="948"/>
      <c r="CA49" s="948"/>
      <c r="CB49" s="948"/>
      <c r="CC49" s="948"/>
      <c r="CD49" s="948" t="s">
        <v>4258</v>
      </c>
      <c r="CE49" s="948"/>
      <c r="CF49" s="948"/>
      <c r="CG49" s="948"/>
      <c r="CH49" s="948"/>
      <c r="CI49" s="948"/>
      <c r="CJ49" s="948" t="s">
        <v>4258</v>
      </c>
      <c r="CK49" s="948"/>
      <c r="CL49" s="948"/>
      <c r="CM49" s="948"/>
      <c r="CN49" s="948"/>
      <c r="CO49" s="948"/>
      <c r="CP49" s="948" t="s">
        <v>4258</v>
      </c>
      <c r="CQ49" s="948"/>
      <c r="CR49" s="948"/>
      <c r="CS49" s="948"/>
      <c r="CT49" s="948"/>
      <c r="CU49" s="948"/>
      <c r="CV49" s="948" t="s">
        <v>4258</v>
      </c>
      <c r="CW49" s="948"/>
      <c r="CX49" s="948"/>
      <c r="CY49" s="948"/>
      <c r="CZ49" s="948"/>
      <c r="DA49" s="948"/>
      <c r="DB49" s="948" t="s">
        <v>4258</v>
      </c>
      <c r="DC49" s="948"/>
      <c r="DD49" s="948"/>
      <c r="DE49" s="948"/>
      <c r="DF49" s="948"/>
      <c r="DG49" s="948"/>
      <c r="DH49" s="948" t="s">
        <v>4258</v>
      </c>
      <c r="DI49" s="948"/>
      <c r="DJ49" s="948"/>
      <c r="DK49" s="948"/>
      <c r="DL49" s="948"/>
      <c r="DM49" s="948"/>
      <c r="DN49" s="948" t="s">
        <v>4258</v>
      </c>
      <c r="DO49" s="948"/>
      <c r="DP49" s="948"/>
      <c r="DQ49" s="948"/>
      <c r="DR49" s="948"/>
      <c r="DS49" s="948"/>
      <c r="DT49" s="948" t="s">
        <v>4258</v>
      </c>
      <c r="DU49" s="948"/>
      <c r="DV49" s="948"/>
      <c r="DW49" s="948"/>
      <c r="DX49" s="948"/>
      <c r="DY49" s="948"/>
      <c r="DZ49" s="948" t="s">
        <v>4258</v>
      </c>
      <c r="EA49" s="948"/>
      <c r="EB49" s="948"/>
      <c r="EC49" s="948"/>
      <c r="ED49" s="948"/>
      <c r="EE49" s="948"/>
      <c r="EF49" s="948" t="s">
        <v>4258</v>
      </c>
      <c r="EG49" s="948"/>
      <c r="EH49" s="948"/>
      <c r="EI49" s="948"/>
      <c r="EJ49" s="948"/>
      <c r="EK49" s="948"/>
      <c r="EL49" s="948" t="s">
        <v>4258</v>
      </c>
      <c r="EM49" s="948"/>
      <c r="EN49" s="948"/>
      <c r="EO49" s="948"/>
      <c r="EP49" s="948"/>
      <c r="EQ49" s="948"/>
      <c r="ER49" s="948" t="s">
        <v>4258</v>
      </c>
      <c r="ES49" s="948"/>
      <c r="ET49" s="948"/>
      <c r="EU49" s="948"/>
      <c r="EV49" s="948"/>
      <c r="EW49" s="948"/>
      <c r="EX49" s="948" t="s">
        <v>4258</v>
      </c>
      <c r="EY49" s="948"/>
      <c r="EZ49" s="948"/>
      <c r="FA49" s="948"/>
      <c r="FB49" s="948"/>
      <c r="FC49" s="948"/>
      <c r="FD49" s="948" t="s">
        <v>4258</v>
      </c>
      <c r="FE49" s="948"/>
      <c r="FF49" s="948"/>
      <c r="FG49" s="948"/>
      <c r="FH49" s="948"/>
      <c r="FI49" s="948"/>
      <c r="FJ49" s="948" t="s">
        <v>4258</v>
      </c>
      <c r="FK49" s="948"/>
      <c r="FL49" s="948"/>
      <c r="FM49" s="948"/>
      <c r="FN49" s="948"/>
      <c r="FO49" s="948"/>
      <c r="FP49" s="948" t="s">
        <v>4258</v>
      </c>
      <c r="FQ49" s="948"/>
      <c r="FR49" s="948"/>
      <c r="FS49" s="948"/>
      <c r="FT49" s="948"/>
      <c r="FU49" s="948"/>
      <c r="FV49" s="948" t="s">
        <v>4258</v>
      </c>
      <c r="FW49" s="948"/>
      <c r="FX49" s="948"/>
      <c r="FY49" s="948"/>
      <c r="FZ49" s="948"/>
      <c r="GA49" s="948"/>
      <c r="GB49" s="948" t="s">
        <v>4258</v>
      </c>
      <c r="GC49" s="948"/>
      <c r="GD49" s="948"/>
      <c r="GE49" s="948"/>
      <c r="GF49" s="948"/>
      <c r="GG49" s="948"/>
      <c r="GH49" s="948" t="s">
        <v>4258</v>
      </c>
      <c r="GI49" s="948"/>
      <c r="GJ49" s="948"/>
      <c r="GK49" s="948"/>
      <c r="GL49" s="948"/>
      <c r="GM49" s="948"/>
      <c r="GN49" s="948" t="s">
        <v>4258</v>
      </c>
      <c r="GO49" s="948"/>
      <c r="GP49" s="948"/>
      <c r="GQ49" s="948"/>
      <c r="GR49" s="948"/>
      <c r="GS49" s="948"/>
      <c r="GT49" s="948" t="s">
        <v>4258</v>
      </c>
      <c r="GU49" s="948"/>
      <c r="GV49" s="948"/>
      <c r="GW49" s="948"/>
      <c r="GX49" s="948"/>
      <c r="GY49" s="948"/>
      <c r="GZ49" s="948" t="s">
        <v>4258</v>
      </c>
      <c r="HA49" s="948"/>
      <c r="HB49" s="948"/>
      <c r="HC49" s="948"/>
      <c r="HD49" s="948"/>
      <c r="HE49" s="948"/>
      <c r="HF49" s="948" t="s">
        <v>4258</v>
      </c>
      <c r="HG49" s="948"/>
      <c r="HH49" s="948"/>
      <c r="HI49" s="948"/>
      <c r="HJ49" s="948"/>
      <c r="HK49" s="948"/>
      <c r="HL49" s="948" t="s">
        <v>4258</v>
      </c>
      <c r="HM49" s="948"/>
      <c r="HN49" s="948"/>
      <c r="HO49" s="948"/>
      <c r="HP49" s="948"/>
      <c r="HQ49" s="948"/>
      <c r="HR49" s="948" t="s">
        <v>4258</v>
      </c>
      <c r="HS49" s="948"/>
      <c r="HT49" s="948"/>
      <c r="HU49" s="948"/>
      <c r="HV49" s="948"/>
      <c r="HW49" s="948"/>
      <c r="HX49" s="948" t="s">
        <v>4258</v>
      </c>
      <c r="HY49" s="948"/>
      <c r="HZ49" s="948"/>
      <c r="IA49" s="948"/>
      <c r="IB49" s="948"/>
      <c r="IC49" s="948"/>
      <c r="ID49" s="948" t="s">
        <v>4258</v>
      </c>
      <c r="IE49" s="948"/>
      <c r="IF49" s="948"/>
      <c r="IG49" s="948"/>
      <c r="IH49" s="948"/>
      <c r="II49" s="948"/>
      <c r="IJ49" s="948" t="s">
        <v>4258</v>
      </c>
      <c r="IK49" s="948"/>
      <c r="IL49" s="948"/>
      <c r="IM49" s="948"/>
      <c r="IN49" s="948"/>
      <c r="IO49" s="948"/>
      <c r="IP49" s="948" t="s">
        <v>4258</v>
      </c>
      <c r="IQ49" s="948"/>
      <c r="IR49" s="948"/>
      <c r="IS49" s="948"/>
      <c r="IT49" s="948"/>
      <c r="IU49" s="948"/>
      <c r="IV49" s="1" t="s">
        <v>4258</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P49:U49"/>
    <mergeCell ref="AB49:AG49"/>
    <mergeCell ref="AB48:AG48"/>
    <mergeCell ref="V49:AA49"/>
    <mergeCell ref="AN48:AS48"/>
    <mergeCell ref="DB49:DG49"/>
    <mergeCell ref="CJ48:CO48"/>
    <mergeCell ref="BR47:BW47"/>
    <mergeCell ref="AN49:AS49"/>
    <mergeCell ref="AH49:AM49"/>
    <mergeCell ref="AH48:AM48"/>
    <mergeCell ref="DB48:DG48"/>
    <mergeCell ref="DB47:DG47"/>
    <mergeCell ref="CJ47:CO47"/>
    <mergeCell ref="CP47:CU47"/>
    <mergeCell ref="CV47:DA47"/>
    <mergeCell ref="CP48:CU48"/>
    <mergeCell ref="CP49:CU49"/>
    <mergeCell ref="CV49:DA49"/>
    <mergeCell ref="CD49:CI49"/>
    <mergeCell ref="BX49:CC49"/>
    <mergeCell ref="BL49:BQ49"/>
    <mergeCell ref="CJ49:CO49"/>
    <mergeCell ref="BR49:BW49"/>
    <mergeCell ref="AT47:AY47"/>
    <mergeCell ref="AZ47:BE47"/>
    <mergeCell ref="AN47:AS47"/>
    <mergeCell ref="BF47:BK47"/>
    <mergeCell ref="AZ48:BE48"/>
    <mergeCell ref="AT49:AY49"/>
    <mergeCell ref="BF49:BK49"/>
    <mergeCell ref="AZ49:BE49"/>
    <mergeCell ref="AT48:AY48"/>
    <mergeCell ref="EF47:EK47"/>
    <mergeCell ref="DN47:DS47"/>
    <mergeCell ref="CV48:DA48"/>
    <mergeCell ref="BR48:BW48"/>
    <mergeCell ref="BL47:BQ47"/>
    <mergeCell ref="BL48:BQ48"/>
    <mergeCell ref="CD47:CI47"/>
    <mergeCell ref="BF48:BK48"/>
    <mergeCell ref="CD48:CI48"/>
    <mergeCell ref="DZ47:EE47"/>
    <mergeCell ref="DH47:DM47"/>
    <mergeCell ref="DN48:DS48"/>
    <mergeCell ref="DT48:DY48"/>
    <mergeCell ref="DZ48:EE48"/>
    <mergeCell ref="DT47:DY47"/>
    <mergeCell ref="J48:O48"/>
    <mergeCell ref="V48:AA48"/>
    <mergeCell ref="P48:U48"/>
    <mergeCell ref="C1:G1"/>
    <mergeCell ref="C19:G19"/>
    <mergeCell ref="J47:O47"/>
    <mergeCell ref="P47:U47"/>
    <mergeCell ref="DH48:DM48"/>
    <mergeCell ref="EX49:FC49"/>
    <mergeCell ref="ER49:EW49"/>
    <mergeCell ref="EX48:FC48"/>
    <mergeCell ref="ER48:EW48"/>
    <mergeCell ref="V47:AA47"/>
    <mergeCell ref="AH47:AM47"/>
    <mergeCell ref="AB47:AG47"/>
    <mergeCell ref="BX47:CC47"/>
    <mergeCell ref="BX48:CC48"/>
    <mergeCell ref="EX47:FC47"/>
    <mergeCell ref="IP49:IU49"/>
    <mergeCell ref="FD49:FI49"/>
    <mergeCell ref="EF48:EK48"/>
    <mergeCell ref="DH49:DM49"/>
    <mergeCell ref="DN49:DS49"/>
    <mergeCell ref="DT49:DY49"/>
    <mergeCell ref="EL49:EQ49"/>
    <mergeCell ref="DZ49:EE49"/>
    <mergeCell ref="EF49:EK49"/>
    <mergeCell ref="GT47:GY47"/>
    <mergeCell ref="EL47:EQ47"/>
    <mergeCell ref="ER47:EW47"/>
    <mergeCell ref="FV47:GA47"/>
    <mergeCell ref="ID48:II48"/>
    <mergeCell ref="GT48:GY48"/>
    <mergeCell ref="GZ48:HE48"/>
    <mergeCell ref="HX47:IC47"/>
    <mergeCell ref="HR47:HW47"/>
    <mergeCell ref="GH48:GM48"/>
    <mergeCell ref="EL48:EQ48"/>
    <mergeCell ref="FD47:FI47"/>
    <mergeCell ref="FJ47:FO47"/>
    <mergeCell ref="FP47:FU47"/>
    <mergeCell ref="ID47:II47"/>
    <mergeCell ref="GB48:GG48"/>
    <mergeCell ref="HF48:HK48"/>
    <mergeCell ref="HL48:HQ48"/>
    <mergeCell ref="GB47:GG47"/>
    <mergeCell ref="GZ47:HE47"/>
    <mergeCell ref="IP47:IS47"/>
    <mergeCell ref="HR49:HW49"/>
    <mergeCell ref="HX49:IC49"/>
    <mergeCell ref="FD48:FI48"/>
    <mergeCell ref="HX48:IC48"/>
    <mergeCell ref="FJ49:FO49"/>
    <mergeCell ref="HL49:HQ49"/>
    <mergeCell ref="HR48:HW48"/>
    <mergeCell ref="FV49:GA49"/>
    <mergeCell ref="HF49:HK49"/>
    <mergeCell ref="IJ47:IO47"/>
    <mergeCell ref="IJ48:IO48"/>
    <mergeCell ref="GB49:GG49"/>
    <mergeCell ref="GH49:GM49"/>
    <mergeCell ref="IJ49:IO49"/>
    <mergeCell ref="ID49:II49"/>
    <mergeCell ref="GH47:GM47"/>
    <mergeCell ref="HL47:HQ47"/>
    <mergeCell ref="HF47:HK47"/>
    <mergeCell ref="GN47:GS47"/>
    <mergeCell ref="FP49:FU49"/>
    <mergeCell ref="FV48:GA48"/>
    <mergeCell ref="FP48:FU48"/>
    <mergeCell ref="FJ48:FO48"/>
    <mergeCell ref="IP48:IS48"/>
    <mergeCell ref="GT49:GY49"/>
    <mergeCell ref="GN48:GS48"/>
    <mergeCell ref="GN49:GS49"/>
    <mergeCell ref="GZ49:HE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8" zoomScale="125" workbookViewId="0">
      <selection activeCell="C18" sqref="C18"/>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1985</v>
      </c>
      <c r="G2" s="22"/>
    </row>
    <row r="3" spans="1:8">
      <c r="A3" s="267" t="s">
        <v>1270</v>
      </c>
      <c r="G3" s="31">
        <v>40568</v>
      </c>
    </row>
    <row r="4" spans="1:8">
      <c r="A4" s="267" t="s">
        <v>1154</v>
      </c>
      <c r="G4" s="24" t="s">
        <v>1140</v>
      </c>
    </row>
    <row r="5" spans="1:8">
      <c r="A5" s="267" t="s">
        <v>1618</v>
      </c>
    </row>
    <row r="6" spans="1:8">
      <c r="C6" s="49" t="s">
        <v>1619</v>
      </c>
      <c r="D6" s="173"/>
      <c r="E6" s="173"/>
      <c r="F6" s="248"/>
      <c r="G6" s="46"/>
      <c r="H6" s="199"/>
    </row>
    <row r="7" spans="1:8">
      <c r="C7" s="269" t="s">
        <v>1860</v>
      </c>
      <c r="D7" s="174"/>
      <c r="E7" s="174"/>
      <c r="F7" s="249"/>
      <c r="G7" s="48"/>
      <c r="H7" s="199"/>
    </row>
    <row r="8" spans="1:8">
      <c r="A8" s="267" t="s">
        <v>1462</v>
      </c>
      <c r="C8" s="269" t="s">
        <v>1088</v>
      </c>
      <c r="D8" s="174" t="s">
        <v>1571</v>
      </c>
      <c r="E8" s="174"/>
      <c r="F8" s="249"/>
      <c r="G8" s="270"/>
      <c r="H8" s="199"/>
    </row>
    <row r="9" spans="1:8">
      <c r="A9" s="267" t="s">
        <v>1139</v>
      </c>
      <c r="C9" s="269" t="s">
        <v>1330</v>
      </c>
      <c r="D9" s="174"/>
      <c r="E9" s="174"/>
      <c r="F9" s="249"/>
      <c r="G9" s="270"/>
      <c r="H9" s="199"/>
    </row>
    <row r="10" spans="1:8">
      <c r="A10" s="267" t="s">
        <v>819</v>
      </c>
      <c r="C10" s="272"/>
      <c r="D10" s="174"/>
      <c r="E10" s="174"/>
      <c r="F10" s="249"/>
      <c r="G10" s="270"/>
      <c r="H10" s="199"/>
    </row>
    <row r="11" spans="1:8">
      <c r="A11" s="267" t="s">
        <v>1998</v>
      </c>
      <c r="C11" s="47" t="s">
        <v>1336</v>
      </c>
      <c r="D11" s="199"/>
      <c r="E11" s="199"/>
      <c r="F11" s="273"/>
      <c r="G11" s="270"/>
      <c r="H11" s="199"/>
    </row>
    <row r="12" spans="1:8">
      <c r="A12" s="267" t="s">
        <v>1787</v>
      </c>
      <c r="C12" s="47" t="s">
        <v>1148</v>
      </c>
      <c r="D12" s="174"/>
      <c r="E12" s="174"/>
      <c r="F12" s="249"/>
      <c r="G12" s="270"/>
      <c r="H12" s="199"/>
    </row>
    <row r="13" spans="1:8">
      <c r="A13" s="271"/>
      <c r="C13" s="47" t="s">
        <v>1149</v>
      </c>
      <c r="D13" s="199"/>
      <c r="E13" s="199"/>
      <c r="F13" s="273"/>
      <c r="G13" s="270"/>
      <c r="H13" s="199"/>
    </row>
    <row r="14" spans="1:8">
      <c r="A14" s="274"/>
      <c r="C14" s="47" t="s">
        <v>1635</v>
      </c>
      <c r="D14" s="199"/>
      <c r="E14" s="199"/>
      <c r="F14" s="273"/>
      <c r="G14" s="275"/>
      <c r="H14" s="199"/>
    </row>
    <row r="15" spans="1:8">
      <c r="A15" s="274" t="s">
        <v>2092</v>
      </c>
      <c r="C15" s="272" t="s">
        <v>1606</v>
      </c>
      <c r="D15" s="199"/>
      <c r="E15" s="199"/>
      <c r="F15" s="273"/>
      <c r="G15" s="270"/>
      <c r="H15" s="199"/>
    </row>
    <row r="16" spans="1:8">
      <c r="A16" s="267" t="s">
        <v>167</v>
      </c>
      <c r="C16" s="272" t="s">
        <v>985</v>
      </c>
      <c r="D16" s="199"/>
      <c r="E16" s="199"/>
      <c r="F16" s="273"/>
      <c r="G16" s="270"/>
      <c r="H16" s="199"/>
    </row>
    <row r="17" spans="1:8">
      <c r="C17" s="272"/>
      <c r="D17" s="199"/>
      <c r="E17" s="199"/>
      <c r="F17" s="273"/>
      <c r="G17" s="270"/>
      <c r="H17" s="199"/>
    </row>
    <row r="18" spans="1:8">
      <c r="C18" s="276" t="s">
        <v>559</v>
      </c>
      <c r="D18" s="277"/>
      <c r="E18" s="277"/>
      <c r="F18" s="278"/>
      <c r="G18" s="279"/>
      <c r="H18" s="199"/>
    </row>
    <row r="19" spans="1:8">
      <c r="A19" s="267" t="s">
        <v>1967</v>
      </c>
      <c r="C19" s="950"/>
      <c r="D19" s="950"/>
      <c r="E19" s="950"/>
      <c r="F19" s="950"/>
      <c r="G19" s="950"/>
    </row>
    <row r="20" spans="1:8">
      <c r="A20" s="274" t="s">
        <v>1607</v>
      </c>
      <c r="C20" s="274"/>
      <c r="D20" s="274"/>
      <c r="E20" s="274"/>
      <c r="F20" s="280"/>
    </row>
    <row r="21" spans="1:8">
      <c r="A21" s="676"/>
      <c r="C21" s="274"/>
      <c r="D21" s="274"/>
      <c r="E21" s="274"/>
      <c r="F21" s="280"/>
    </row>
    <row r="22" spans="1:8" s="286" customFormat="1" ht="16" customHeight="1">
      <c r="A22" s="282"/>
      <c r="B22" s="18"/>
      <c r="C22" s="8"/>
      <c r="D22" s="8"/>
      <c r="E22" s="8"/>
      <c r="F22" s="283"/>
      <c r="G22" s="284"/>
      <c r="H22" s="285"/>
    </row>
    <row r="23" spans="1:8" ht="29" customHeight="1">
      <c r="A23" s="287" t="s">
        <v>1608</v>
      </c>
      <c r="B23" s="30" t="s">
        <v>1305</v>
      </c>
      <c r="C23" s="30" t="s">
        <v>918</v>
      </c>
      <c r="D23" s="513" t="s">
        <v>1926</v>
      </c>
      <c r="E23" s="30" t="s">
        <v>988</v>
      </c>
      <c r="F23" s="253" t="s">
        <v>989</v>
      </c>
      <c r="G23" s="30" t="s">
        <v>921</v>
      </c>
      <c r="H23" s="13"/>
    </row>
    <row r="24" spans="1:8">
      <c r="A24" s="288">
        <v>40673</v>
      </c>
      <c r="B24" s="289" t="s">
        <v>2615</v>
      </c>
      <c r="C24" s="290"/>
      <c r="D24" s="291"/>
      <c r="E24" s="290"/>
      <c r="F24" s="233"/>
      <c r="G24" s="223">
        <f t="shared" ref="G24:G39" si="0">E24*(1-F24)</f>
        <v>0</v>
      </c>
      <c r="H24" s="13"/>
    </row>
    <row r="25" spans="1:8">
      <c r="A25" s="23"/>
      <c r="B25" s="289" t="s">
        <v>1981</v>
      </c>
      <c r="C25" s="290"/>
      <c r="D25" s="291"/>
      <c r="E25" s="290"/>
      <c r="F25" s="292"/>
      <c r="G25" s="223">
        <f t="shared" si="0"/>
        <v>0</v>
      </c>
      <c r="H25" s="178"/>
    </row>
    <row r="26" spans="1:8">
      <c r="A26" s="293"/>
      <c r="B26" s="294" t="s">
        <v>1463</v>
      </c>
      <c r="C26" s="290"/>
      <c r="D26" s="291"/>
      <c r="E26" s="290"/>
      <c r="F26" s="292"/>
      <c r="G26" s="223">
        <f t="shared" si="0"/>
        <v>0</v>
      </c>
      <c r="H26" s="178"/>
    </row>
    <row r="27" spans="1:8">
      <c r="A27" s="293"/>
      <c r="B27" s="294" t="s">
        <v>1464</v>
      </c>
      <c r="C27" s="290">
        <v>60</v>
      </c>
      <c r="D27" s="291">
        <v>6.5</v>
      </c>
      <c r="E27" s="290">
        <f>C27*D27</f>
        <v>390</v>
      </c>
      <c r="F27" s="292"/>
      <c r="G27" s="223">
        <f t="shared" si="0"/>
        <v>390</v>
      </c>
      <c r="H27" s="178"/>
    </row>
    <row r="28" spans="1:8">
      <c r="A28" s="293"/>
      <c r="B28" s="294" t="s">
        <v>1916</v>
      </c>
      <c r="C28" s="290"/>
      <c r="D28" s="291"/>
      <c r="E28" s="290"/>
      <c r="F28" s="292"/>
      <c r="G28" s="223">
        <f t="shared" si="0"/>
        <v>0</v>
      </c>
      <c r="H28" s="178"/>
    </row>
    <row r="29" spans="1:8">
      <c r="A29" s="293"/>
      <c r="B29" s="294" t="s">
        <v>1273</v>
      </c>
      <c r="C29" s="290"/>
      <c r="D29" s="291"/>
      <c r="E29" s="290"/>
      <c r="F29" s="292"/>
      <c r="G29" s="223">
        <f t="shared" si="0"/>
        <v>0</v>
      </c>
      <c r="H29" s="178"/>
    </row>
    <row r="30" spans="1:8">
      <c r="A30" s="293"/>
      <c r="B30" s="294" t="s">
        <v>855</v>
      </c>
      <c r="C30" s="290"/>
      <c r="D30" s="291"/>
      <c r="E30" s="290"/>
      <c r="F30" s="292"/>
      <c r="G30" s="223">
        <f t="shared" si="0"/>
        <v>0</v>
      </c>
      <c r="H30" s="178"/>
    </row>
    <row r="31" spans="1:8">
      <c r="A31" s="293"/>
      <c r="B31" s="294" t="s">
        <v>865</v>
      </c>
      <c r="C31" s="290"/>
      <c r="D31" s="291"/>
      <c r="E31" s="290"/>
      <c r="F31" s="292"/>
      <c r="G31" s="223">
        <f t="shared" si="0"/>
        <v>0</v>
      </c>
      <c r="H31" s="178"/>
    </row>
    <row r="32" spans="1:8">
      <c r="A32" s="293"/>
      <c r="B32" s="294" t="s">
        <v>1579</v>
      </c>
      <c r="C32" s="290"/>
      <c r="D32" s="291"/>
      <c r="E32" s="290"/>
      <c r="F32" s="292"/>
      <c r="G32" s="223">
        <f t="shared" si="0"/>
        <v>0</v>
      </c>
      <c r="H32" s="178"/>
    </row>
    <row r="33" spans="1:256">
      <c r="A33" s="293"/>
      <c r="B33" s="294" t="s">
        <v>637</v>
      </c>
      <c r="C33" s="646"/>
      <c r="D33" s="291"/>
      <c r="E33" s="290"/>
      <c r="F33" s="292"/>
      <c r="G33" s="223">
        <f t="shared" si="0"/>
        <v>0</v>
      </c>
      <c r="H33" s="13"/>
    </row>
    <row r="34" spans="1:256">
      <c r="A34" s="293"/>
      <c r="B34" s="294" t="s">
        <v>1100</v>
      </c>
      <c r="C34" s="641">
        <v>50</v>
      </c>
      <c r="D34" s="296" t="s">
        <v>638</v>
      </c>
      <c r="E34" s="290">
        <v>50</v>
      </c>
      <c r="F34" s="297"/>
      <c r="G34" s="223">
        <f t="shared" si="0"/>
        <v>50</v>
      </c>
      <c r="H34" s="13"/>
    </row>
    <row r="35" spans="1:256">
      <c r="A35" s="293"/>
      <c r="B35" s="294" t="s">
        <v>283</v>
      </c>
      <c r="C35" s="642"/>
      <c r="D35" s="296"/>
      <c r="E35" s="290"/>
      <c r="F35" s="297"/>
      <c r="G35" s="223">
        <f t="shared" si="0"/>
        <v>0</v>
      </c>
      <c r="H35" s="13"/>
    </row>
    <row r="36" spans="1:256">
      <c r="A36" s="293"/>
      <c r="B36" s="294" t="s">
        <v>2174</v>
      </c>
      <c r="C36" s="352"/>
      <c r="D36" s="291"/>
      <c r="E36" s="290"/>
      <c r="F36" s="297"/>
      <c r="G36" s="223">
        <f t="shared" si="0"/>
        <v>0</v>
      </c>
      <c r="H36" s="13"/>
    </row>
    <row r="37" spans="1:256">
      <c r="A37" s="293"/>
      <c r="B37" s="294" t="s">
        <v>655</v>
      </c>
      <c r="C37" s="352"/>
      <c r="D37" s="291"/>
      <c r="E37" s="290"/>
      <c r="F37" s="292"/>
      <c r="G37" s="223">
        <f t="shared" si="0"/>
        <v>0</v>
      </c>
      <c r="H37" s="13"/>
    </row>
    <row r="38" spans="1:256">
      <c r="A38" s="293"/>
      <c r="B38" s="457" t="s">
        <v>1987</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870</v>
      </c>
      <c r="C40" s="304"/>
      <c r="D40" s="304"/>
      <c r="E40" s="226">
        <f>SUM(E24:E39)</f>
        <v>440</v>
      </c>
      <c r="F40" s="226"/>
      <c r="G40" s="226">
        <f>SUM(G24:G39)</f>
        <v>440</v>
      </c>
      <c r="H40" s="307"/>
    </row>
    <row r="42" spans="1:256">
      <c r="C42" s="309" t="s">
        <v>1637</v>
      </c>
      <c r="D42" s="310">
        <f>G40/2</f>
        <v>220</v>
      </c>
      <c r="E42" s="310"/>
      <c r="F42" s="311"/>
    </row>
    <row r="44" spans="1:256">
      <c r="C44" s="1" t="s">
        <v>1638</v>
      </c>
      <c r="D44" s="1"/>
      <c r="E44" s="1"/>
      <c r="F44" s="312"/>
      <c r="G44" s="1"/>
      <c r="H44" s="1"/>
      <c r="I44" s="1"/>
    </row>
    <row r="45" spans="1:256">
      <c r="C45" s="1" t="s">
        <v>1221</v>
      </c>
      <c r="D45" s="1"/>
      <c r="E45" s="1"/>
      <c r="F45" s="312"/>
      <c r="G45" s="1"/>
      <c r="H45" s="1"/>
      <c r="I45" s="1"/>
    </row>
    <row r="46" spans="1:256">
      <c r="C46" s="677" t="s">
        <v>447</v>
      </c>
      <c r="D46" s="677"/>
      <c r="E46" s="677"/>
      <c r="F46" s="678"/>
      <c r="G46" s="677"/>
      <c r="H46" s="677"/>
      <c r="I46" s="315"/>
      <c r="J46" s="948"/>
      <c r="K46" s="948"/>
      <c r="L46" s="948"/>
      <c r="M46" s="948"/>
      <c r="N46" s="948"/>
      <c r="O46" s="948"/>
      <c r="P46" s="948"/>
      <c r="Q46" s="948"/>
      <c r="R46" s="948"/>
      <c r="S46" s="948"/>
      <c r="T46" s="948"/>
      <c r="U46" s="948"/>
      <c r="V46" s="948" t="s">
        <v>1638</v>
      </c>
      <c r="W46" s="948"/>
      <c r="X46" s="948"/>
      <c r="Y46" s="948"/>
      <c r="Z46" s="948"/>
      <c r="AA46" s="948"/>
      <c r="AB46" s="948" t="s">
        <v>1638</v>
      </c>
      <c r="AC46" s="948"/>
      <c r="AD46" s="948"/>
      <c r="AE46" s="948"/>
      <c r="AF46" s="948"/>
      <c r="AG46" s="948"/>
      <c r="AH46" s="948" t="s">
        <v>1638</v>
      </c>
      <c r="AI46" s="948"/>
      <c r="AJ46" s="948"/>
      <c r="AK46" s="948"/>
      <c r="AL46" s="948"/>
      <c r="AM46" s="948"/>
      <c r="AN46" s="948" t="s">
        <v>1638</v>
      </c>
      <c r="AO46" s="948"/>
      <c r="AP46" s="948"/>
      <c r="AQ46" s="948"/>
      <c r="AR46" s="948"/>
      <c r="AS46" s="948"/>
      <c r="AT46" s="948" t="s">
        <v>1638</v>
      </c>
      <c r="AU46" s="948"/>
      <c r="AV46" s="948"/>
      <c r="AW46" s="948"/>
      <c r="AX46" s="948"/>
      <c r="AY46" s="948"/>
      <c r="AZ46" s="948" t="s">
        <v>1638</v>
      </c>
      <c r="BA46" s="948"/>
      <c r="BB46" s="948"/>
      <c r="BC46" s="948"/>
      <c r="BD46" s="948"/>
      <c r="BE46" s="948"/>
      <c r="BF46" s="948" t="s">
        <v>1638</v>
      </c>
      <c r="BG46" s="948"/>
      <c r="BH46" s="948"/>
      <c r="BI46" s="948"/>
      <c r="BJ46" s="948"/>
      <c r="BK46" s="948"/>
      <c r="BL46" s="948" t="s">
        <v>1638</v>
      </c>
      <c r="BM46" s="948"/>
      <c r="BN46" s="948"/>
      <c r="BO46" s="948"/>
      <c r="BP46" s="948"/>
      <c r="BQ46" s="948"/>
      <c r="BR46" s="948" t="s">
        <v>1638</v>
      </c>
      <c r="BS46" s="948"/>
      <c r="BT46" s="948"/>
      <c r="BU46" s="948"/>
      <c r="BV46" s="948"/>
      <c r="BW46" s="948"/>
      <c r="BX46" s="948" t="s">
        <v>1638</v>
      </c>
      <c r="BY46" s="948"/>
      <c r="BZ46" s="948"/>
      <c r="CA46" s="948"/>
      <c r="CB46" s="948"/>
      <c r="CC46" s="948"/>
      <c r="CD46" s="948" t="s">
        <v>1638</v>
      </c>
      <c r="CE46" s="948"/>
      <c r="CF46" s="948"/>
      <c r="CG46" s="948"/>
      <c r="CH46" s="948"/>
      <c r="CI46" s="948"/>
      <c r="CJ46" s="948" t="s">
        <v>1638</v>
      </c>
      <c r="CK46" s="948"/>
      <c r="CL46" s="948"/>
      <c r="CM46" s="948"/>
      <c r="CN46" s="948"/>
      <c r="CO46" s="948"/>
      <c r="CP46" s="948" t="s">
        <v>1638</v>
      </c>
      <c r="CQ46" s="948"/>
      <c r="CR46" s="948"/>
      <c r="CS46" s="948"/>
      <c r="CT46" s="948"/>
      <c r="CU46" s="948"/>
      <c r="CV46" s="948" t="s">
        <v>1638</v>
      </c>
      <c r="CW46" s="948"/>
      <c r="CX46" s="948"/>
      <c r="CY46" s="948"/>
      <c r="CZ46" s="948"/>
      <c r="DA46" s="948"/>
      <c r="DB46" s="948" t="s">
        <v>1638</v>
      </c>
      <c r="DC46" s="948"/>
      <c r="DD46" s="948"/>
      <c r="DE46" s="948"/>
      <c r="DF46" s="948"/>
      <c r="DG46" s="948"/>
      <c r="DH46" s="948" t="s">
        <v>1638</v>
      </c>
      <c r="DI46" s="948"/>
      <c r="DJ46" s="948"/>
      <c r="DK46" s="948"/>
      <c r="DL46" s="948"/>
      <c r="DM46" s="948"/>
      <c r="DN46" s="948" t="s">
        <v>1638</v>
      </c>
      <c r="DO46" s="948"/>
      <c r="DP46" s="948"/>
      <c r="DQ46" s="948"/>
      <c r="DR46" s="948"/>
      <c r="DS46" s="948"/>
      <c r="DT46" s="948" t="s">
        <v>1638</v>
      </c>
      <c r="DU46" s="948"/>
      <c r="DV46" s="948"/>
      <c r="DW46" s="948"/>
      <c r="DX46" s="948"/>
      <c r="DY46" s="948"/>
      <c r="DZ46" s="948" t="s">
        <v>1638</v>
      </c>
      <c r="EA46" s="948"/>
      <c r="EB46" s="948"/>
      <c r="EC46" s="948"/>
      <c r="ED46" s="948"/>
      <c r="EE46" s="948"/>
      <c r="EF46" s="948" t="s">
        <v>1638</v>
      </c>
      <c r="EG46" s="948"/>
      <c r="EH46" s="948"/>
      <c r="EI46" s="948"/>
      <c r="EJ46" s="948"/>
      <c r="EK46" s="948"/>
      <c r="EL46" s="948" t="s">
        <v>1638</v>
      </c>
      <c r="EM46" s="948"/>
      <c r="EN46" s="948"/>
      <c r="EO46" s="948"/>
      <c r="EP46" s="948"/>
      <c r="EQ46" s="948"/>
      <c r="ER46" s="948" t="s">
        <v>1638</v>
      </c>
      <c r="ES46" s="948"/>
      <c r="ET46" s="948"/>
      <c r="EU46" s="948"/>
      <c r="EV46" s="948"/>
      <c r="EW46" s="948"/>
      <c r="EX46" s="948" t="s">
        <v>1638</v>
      </c>
      <c r="EY46" s="948"/>
      <c r="EZ46" s="948"/>
      <c r="FA46" s="948"/>
      <c r="FB46" s="948"/>
      <c r="FC46" s="948"/>
      <c r="FD46" s="948" t="s">
        <v>1638</v>
      </c>
      <c r="FE46" s="948"/>
      <c r="FF46" s="948"/>
      <c r="FG46" s="948"/>
      <c r="FH46" s="948"/>
      <c r="FI46" s="948"/>
      <c r="FJ46" s="948" t="s">
        <v>1638</v>
      </c>
      <c r="FK46" s="948"/>
      <c r="FL46" s="948"/>
      <c r="FM46" s="948"/>
      <c r="FN46" s="948"/>
      <c r="FO46" s="948"/>
      <c r="FP46" s="948" t="s">
        <v>1638</v>
      </c>
      <c r="FQ46" s="948"/>
      <c r="FR46" s="948"/>
      <c r="FS46" s="948"/>
      <c r="FT46" s="948"/>
      <c r="FU46" s="948"/>
      <c r="FV46" s="948" t="s">
        <v>1638</v>
      </c>
      <c r="FW46" s="948"/>
      <c r="FX46" s="948"/>
      <c r="FY46" s="948"/>
      <c r="FZ46" s="948"/>
      <c r="GA46" s="948"/>
      <c r="GB46" s="948" t="s">
        <v>1638</v>
      </c>
      <c r="GC46" s="948"/>
      <c r="GD46" s="948"/>
      <c r="GE46" s="948"/>
      <c r="GF46" s="948"/>
      <c r="GG46" s="948"/>
      <c r="GH46" s="948" t="s">
        <v>1638</v>
      </c>
      <c r="GI46" s="948"/>
      <c r="GJ46" s="948"/>
      <c r="GK46" s="948"/>
      <c r="GL46" s="948"/>
      <c r="GM46" s="948"/>
      <c r="GN46" s="948" t="s">
        <v>1638</v>
      </c>
      <c r="GO46" s="948"/>
      <c r="GP46" s="948"/>
      <c r="GQ46" s="948"/>
      <c r="GR46" s="948"/>
      <c r="GS46" s="948"/>
      <c r="GT46" s="948" t="s">
        <v>1638</v>
      </c>
      <c r="GU46" s="948"/>
      <c r="GV46" s="948"/>
      <c r="GW46" s="948"/>
      <c r="GX46" s="948"/>
      <c r="GY46" s="948"/>
      <c r="GZ46" s="948" t="s">
        <v>1638</v>
      </c>
      <c r="HA46" s="948"/>
      <c r="HB46" s="948"/>
      <c r="HC46" s="948"/>
      <c r="HD46" s="948"/>
      <c r="HE46" s="948"/>
      <c r="HF46" s="948" t="s">
        <v>1638</v>
      </c>
      <c r="HG46" s="948"/>
      <c r="HH46" s="948"/>
      <c r="HI46" s="948"/>
      <c r="HJ46" s="948"/>
      <c r="HK46" s="948"/>
      <c r="HL46" s="948" t="s">
        <v>1638</v>
      </c>
      <c r="HM46" s="948"/>
      <c r="HN46" s="948"/>
      <c r="HO46" s="948"/>
      <c r="HP46" s="948"/>
      <c r="HQ46" s="948"/>
      <c r="HR46" s="948" t="s">
        <v>1638</v>
      </c>
      <c r="HS46" s="948"/>
      <c r="HT46" s="948"/>
      <c r="HU46" s="948"/>
      <c r="HV46" s="948"/>
      <c r="HW46" s="948"/>
      <c r="HX46" s="948" t="s">
        <v>1638</v>
      </c>
      <c r="HY46" s="948"/>
      <c r="HZ46" s="948"/>
      <c r="IA46" s="948"/>
      <c r="IB46" s="948"/>
      <c r="IC46" s="948"/>
      <c r="ID46" s="948" t="s">
        <v>1638</v>
      </c>
      <c r="IE46" s="948"/>
      <c r="IF46" s="948"/>
      <c r="IG46" s="948"/>
      <c r="IH46" s="948"/>
      <c r="II46" s="948"/>
      <c r="IJ46" s="948" t="s">
        <v>1638</v>
      </c>
      <c r="IK46" s="948"/>
      <c r="IL46" s="948"/>
      <c r="IM46" s="948"/>
      <c r="IN46" s="948"/>
      <c r="IO46" s="948"/>
      <c r="IP46" s="948" t="s">
        <v>1638</v>
      </c>
      <c r="IQ46" s="948"/>
      <c r="IR46" s="948"/>
      <c r="IS46" s="948"/>
    </row>
    <row r="47" spans="1:256">
      <c r="C47" s="1" t="s">
        <v>799</v>
      </c>
      <c r="D47" s="1"/>
      <c r="E47" s="1"/>
      <c r="F47" s="312"/>
      <c r="G47" s="1"/>
      <c r="H47" s="1"/>
      <c r="I47" s="1"/>
      <c r="J47" s="948"/>
      <c r="K47" s="948"/>
      <c r="L47" s="948"/>
      <c r="M47" s="948"/>
      <c r="N47" s="948"/>
      <c r="O47" s="948"/>
      <c r="P47" s="948"/>
      <c r="Q47" s="948"/>
      <c r="R47" s="948"/>
      <c r="S47" s="948"/>
      <c r="T47" s="948"/>
      <c r="U47" s="948"/>
      <c r="V47" s="948" t="s">
        <v>510</v>
      </c>
      <c r="W47" s="948"/>
      <c r="X47" s="948"/>
      <c r="Y47" s="948"/>
      <c r="Z47" s="948"/>
      <c r="AA47" s="948"/>
      <c r="AB47" s="948" t="s">
        <v>510</v>
      </c>
      <c r="AC47" s="948"/>
      <c r="AD47" s="948"/>
      <c r="AE47" s="948"/>
      <c r="AF47" s="948"/>
      <c r="AG47" s="948"/>
      <c r="AH47" s="948" t="s">
        <v>510</v>
      </c>
      <c r="AI47" s="948"/>
      <c r="AJ47" s="948"/>
      <c r="AK47" s="948"/>
      <c r="AL47" s="948"/>
      <c r="AM47" s="948"/>
      <c r="AN47" s="948" t="s">
        <v>510</v>
      </c>
      <c r="AO47" s="948"/>
      <c r="AP47" s="948"/>
      <c r="AQ47" s="948"/>
      <c r="AR47" s="948"/>
      <c r="AS47" s="948"/>
      <c r="AT47" s="948" t="s">
        <v>510</v>
      </c>
      <c r="AU47" s="948"/>
      <c r="AV47" s="948"/>
      <c r="AW47" s="948"/>
      <c r="AX47" s="948"/>
      <c r="AY47" s="948"/>
      <c r="AZ47" s="948" t="s">
        <v>510</v>
      </c>
      <c r="BA47" s="948"/>
      <c r="BB47" s="948"/>
      <c r="BC47" s="948"/>
      <c r="BD47" s="948"/>
      <c r="BE47" s="948"/>
      <c r="BF47" s="948" t="s">
        <v>510</v>
      </c>
      <c r="BG47" s="948"/>
      <c r="BH47" s="948"/>
      <c r="BI47" s="948"/>
      <c r="BJ47" s="948"/>
      <c r="BK47" s="948"/>
      <c r="BL47" s="948" t="s">
        <v>510</v>
      </c>
      <c r="BM47" s="948"/>
      <c r="BN47" s="948"/>
      <c r="BO47" s="948"/>
      <c r="BP47" s="948"/>
      <c r="BQ47" s="948"/>
      <c r="BR47" s="948" t="s">
        <v>510</v>
      </c>
      <c r="BS47" s="948"/>
      <c r="BT47" s="948"/>
      <c r="BU47" s="948"/>
      <c r="BV47" s="948"/>
      <c r="BW47" s="948"/>
      <c r="BX47" s="948" t="s">
        <v>510</v>
      </c>
      <c r="BY47" s="948"/>
      <c r="BZ47" s="948"/>
      <c r="CA47" s="948"/>
      <c r="CB47" s="948"/>
      <c r="CC47" s="948"/>
      <c r="CD47" s="948" t="s">
        <v>510</v>
      </c>
      <c r="CE47" s="948"/>
      <c r="CF47" s="948"/>
      <c r="CG47" s="948"/>
      <c r="CH47" s="948"/>
      <c r="CI47" s="948"/>
      <c r="CJ47" s="948" t="s">
        <v>510</v>
      </c>
      <c r="CK47" s="948"/>
      <c r="CL47" s="948"/>
      <c r="CM47" s="948"/>
      <c r="CN47" s="948"/>
      <c r="CO47" s="948"/>
      <c r="CP47" s="948" t="s">
        <v>510</v>
      </c>
      <c r="CQ47" s="948"/>
      <c r="CR47" s="948"/>
      <c r="CS47" s="948"/>
      <c r="CT47" s="948"/>
      <c r="CU47" s="948"/>
      <c r="CV47" s="948" t="s">
        <v>510</v>
      </c>
      <c r="CW47" s="948"/>
      <c r="CX47" s="948"/>
      <c r="CY47" s="948"/>
      <c r="CZ47" s="948"/>
      <c r="DA47" s="948"/>
      <c r="DB47" s="948" t="s">
        <v>510</v>
      </c>
      <c r="DC47" s="948"/>
      <c r="DD47" s="948"/>
      <c r="DE47" s="948"/>
      <c r="DF47" s="948"/>
      <c r="DG47" s="948"/>
      <c r="DH47" s="948" t="s">
        <v>510</v>
      </c>
      <c r="DI47" s="948"/>
      <c r="DJ47" s="948"/>
      <c r="DK47" s="948"/>
      <c r="DL47" s="948"/>
      <c r="DM47" s="948"/>
      <c r="DN47" s="948" t="s">
        <v>510</v>
      </c>
      <c r="DO47" s="948"/>
      <c r="DP47" s="948"/>
      <c r="DQ47" s="948"/>
      <c r="DR47" s="948"/>
      <c r="DS47" s="948"/>
      <c r="DT47" s="948" t="s">
        <v>510</v>
      </c>
      <c r="DU47" s="948"/>
      <c r="DV47" s="948"/>
      <c r="DW47" s="948"/>
      <c r="DX47" s="948"/>
      <c r="DY47" s="948"/>
      <c r="DZ47" s="948" t="s">
        <v>510</v>
      </c>
      <c r="EA47" s="948"/>
      <c r="EB47" s="948"/>
      <c r="EC47" s="948"/>
      <c r="ED47" s="948"/>
      <c r="EE47" s="948"/>
      <c r="EF47" s="948" t="s">
        <v>510</v>
      </c>
      <c r="EG47" s="948"/>
      <c r="EH47" s="948"/>
      <c r="EI47" s="948"/>
      <c r="EJ47" s="948"/>
      <c r="EK47" s="948"/>
      <c r="EL47" s="948" t="s">
        <v>510</v>
      </c>
      <c r="EM47" s="948"/>
      <c r="EN47" s="948"/>
      <c r="EO47" s="948"/>
      <c r="EP47" s="948"/>
      <c r="EQ47" s="948"/>
      <c r="ER47" s="948" t="s">
        <v>510</v>
      </c>
      <c r="ES47" s="948"/>
      <c r="ET47" s="948"/>
      <c r="EU47" s="948"/>
      <c r="EV47" s="948"/>
      <c r="EW47" s="948"/>
      <c r="EX47" s="948" t="s">
        <v>510</v>
      </c>
      <c r="EY47" s="948"/>
      <c r="EZ47" s="948"/>
      <c r="FA47" s="948"/>
      <c r="FB47" s="948"/>
      <c r="FC47" s="948"/>
      <c r="FD47" s="948" t="s">
        <v>510</v>
      </c>
      <c r="FE47" s="948"/>
      <c r="FF47" s="948"/>
      <c r="FG47" s="948"/>
      <c r="FH47" s="948"/>
      <c r="FI47" s="948"/>
      <c r="FJ47" s="948" t="s">
        <v>510</v>
      </c>
      <c r="FK47" s="948"/>
      <c r="FL47" s="948"/>
      <c r="FM47" s="948"/>
      <c r="FN47" s="948"/>
      <c r="FO47" s="948"/>
      <c r="FP47" s="948" t="s">
        <v>510</v>
      </c>
      <c r="FQ47" s="948"/>
      <c r="FR47" s="948"/>
      <c r="FS47" s="948"/>
      <c r="FT47" s="948"/>
      <c r="FU47" s="948"/>
      <c r="FV47" s="948" t="s">
        <v>510</v>
      </c>
      <c r="FW47" s="948"/>
      <c r="FX47" s="948"/>
      <c r="FY47" s="948"/>
      <c r="FZ47" s="948"/>
      <c r="GA47" s="948"/>
      <c r="GB47" s="948" t="s">
        <v>510</v>
      </c>
      <c r="GC47" s="948"/>
      <c r="GD47" s="948"/>
      <c r="GE47" s="948"/>
      <c r="GF47" s="948"/>
      <c r="GG47" s="948"/>
      <c r="GH47" s="948" t="s">
        <v>510</v>
      </c>
      <c r="GI47" s="948"/>
      <c r="GJ47" s="948"/>
      <c r="GK47" s="948"/>
      <c r="GL47" s="948"/>
      <c r="GM47" s="948"/>
      <c r="GN47" s="948" t="s">
        <v>510</v>
      </c>
      <c r="GO47" s="948"/>
      <c r="GP47" s="948"/>
      <c r="GQ47" s="948"/>
      <c r="GR47" s="948"/>
      <c r="GS47" s="948"/>
      <c r="GT47" s="948" t="s">
        <v>510</v>
      </c>
      <c r="GU47" s="948"/>
      <c r="GV47" s="948"/>
      <c r="GW47" s="948"/>
      <c r="GX47" s="948"/>
      <c r="GY47" s="948"/>
      <c r="GZ47" s="948" t="s">
        <v>510</v>
      </c>
      <c r="HA47" s="948"/>
      <c r="HB47" s="948"/>
      <c r="HC47" s="948"/>
      <c r="HD47" s="948"/>
      <c r="HE47" s="948"/>
      <c r="HF47" s="948" t="s">
        <v>510</v>
      </c>
      <c r="HG47" s="948"/>
      <c r="HH47" s="948"/>
      <c r="HI47" s="948"/>
      <c r="HJ47" s="948"/>
      <c r="HK47" s="948"/>
      <c r="HL47" s="948" t="s">
        <v>510</v>
      </c>
      <c r="HM47" s="948"/>
      <c r="HN47" s="948"/>
      <c r="HO47" s="948"/>
      <c r="HP47" s="948"/>
      <c r="HQ47" s="948"/>
      <c r="HR47" s="948" t="s">
        <v>510</v>
      </c>
      <c r="HS47" s="948"/>
      <c r="HT47" s="948"/>
      <c r="HU47" s="948"/>
      <c r="HV47" s="948"/>
      <c r="HW47" s="948"/>
      <c r="HX47" s="948" t="s">
        <v>510</v>
      </c>
      <c r="HY47" s="948"/>
      <c r="HZ47" s="948"/>
      <c r="IA47" s="948"/>
      <c r="IB47" s="948"/>
      <c r="IC47" s="948"/>
      <c r="ID47" s="948" t="s">
        <v>510</v>
      </c>
      <c r="IE47" s="948"/>
      <c r="IF47" s="948"/>
      <c r="IG47" s="948"/>
      <c r="IH47" s="948"/>
      <c r="II47" s="948"/>
      <c r="IJ47" s="948" t="s">
        <v>510</v>
      </c>
      <c r="IK47" s="948"/>
      <c r="IL47" s="948"/>
      <c r="IM47" s="948"/>
      <c r="IN47" s="948"/>
      <c r="IO47" s="948"/>
      <c r="IP47" s="948" t="s">
        <v>510</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799</v>
      </c>
      <c r="W48" s="948"/>
      <c r="X48" s="948"/>
      <c r="Y48" s="948"/>
      <c r="Z48" s="948"/>
      <c r="AA48" s="948"/>
      <c r="AB48" s="948" t="s">
        <v>799</v>
      </c>
      <c r="AC48" s="948"/>
      <c r="AD48" s="948"/>
      <c r="AE48" s="948"/>
      <c r="AF48" s="948"/>
      <c r="AG48" s="948"/>
      <c r="AH48" s="948" t="s">
        <v>799</v>
      </c>
      <c r="AI48" s="948"/>
      <c r="AJ48" s="948"/>
      <c r="AK48" s="948"/>
      <c r="AL48" s="948"/>
      <c r="AM48" s="948"/>
      <c r="AN48" s="948" t="s">
        <v>799</v>
      </c>
      <c r="AO48" s="948"/>
      <c r="AP48" s="948"/>
      <c r="AQ48" s="948"/>
      <c r="AR48" s="948"/>
      <c r="AS48" s="948"/>
      <c r="AT48" s="948" t="s">
        <v>799</v>
      </c>
      <c r="AU48" s="948"/>
      <c r="AV48" s="948"/>
      <c r="AW48" s="948"/>
      <c r="AX48" s="948"/>
      <c r="AY48" s="948"/>
      <c r="AZ48" s="948" t="s">
        <v>799</v>
      </c>
      <c r="BA48" s="948"/>
      <c r="BB48" s="948"/>
      <c r="BC48" s="948"/>
      <c r="BD48" s="948"/>
      <c r="BE48" s="948"/>
      <c r="BF48" s="948" t="s">
        <v>799</v>
      </c>
      <c r="BG48" s="948"/>
      <c r="BH48" s="948"/>
      <c r="BI48" s="948"/>
      <c r="BJ48" s="948"/>
      <c r="BK48" s="948"/>
      <c r="BL48" s="948" t="s">
        <v>799</v>
      </c>
      <c r="BM48" s="948"/>
      <c r="BN48" s="948"/>
      <c r="BO48" s="948"/>
      <c r="BP48" s="948"/>
      <c r="BQ48" s="948"/>
      <c r="BR48" s="948" t="s">
        <v>799</v>
      </c>
      <c r="BS48" s="948"/>
      <c r="BT48" s="948"/>
      <c r="BU48" s="948"/>
      <c r="BV48" s="948"/>
      <c r="BW48" s="948"/>
      <c r="BX48" s="948" t="s">
        <v>799</v>
      </c>
      <c r="BY48" s="948"/>
      <c r="BZ48" s="948"/>
      <c r="CA48" s="948"/>
      <c r="CB48" s="948"/>
      <c r="CC48" s="948"/>
      <c r="CD48" s="948" t="s">
        <v>799</v>
      </c>
      <c r="CE48" s="948"/>
      <c r="CF48" s="948"/>
      <c r="CG48" s="948"/>
      <c r="CH48" s="948"/>
      <c r="CI48" s="948"/>
      <c r="CJ48" s="948" t="s">
        <v>799</v>
      </c>
      <c r="CK48" s="948"/>
      <c r="CL48" s="948"/>
      <c r="CM48" s="948"/>
      <c r="CN48" s="948"/>
      <c r="CO48" s="948"/>
      <c r="CP48" s="948" t="s">
        <v>799</v>
      </c>
      <c r="CQ48" s="948"/>
      <c r="CR48" s="948"/>
      <c r="CS48" s="948"/>
      <c r="CT48" s="948"/>
      <c r="CU48" s="948"/>
      <c r="CV48" s="948" t="s">
        <v>799</v>
      </c>
      <c r="CW48" s="948"/>
      <c r="CX48" s="948"/>
      <c r="CY48" s="948"/>
      <c r="CZ48" s="948"/>
      <c r="DA48" s="948"/>
      <c r="DB48" s="948" t="s">
        <v>799</v>
      </c>
      <c r="DC48" s="948"/>
      <c r="DD48" s="948"/>
      <c r="DE48" s="948"/>
      <c r="DF48" s="948"/>
      <c r="DG48" s="948"/>
      <c r="DH48" s="948" t="s">
        <v>799</v>
      </c>
      <c r="DI48" s="948"/>
      <c r="DJ48" s="948"/>
      <c r="DK48" s="948"/>
      <c r="DL48" s="948"/>
      <c r="DM48" s="948"/>
      <c r="DN48" s="948" t="s">
        <v>799</v>
      </c>
      <c r="DO48" s="948"/>
      <c r="DP48" s="948"/>
      <c r="DQ48" s="948"/>
      <c r="DR48" s="948"/>
      <c r="DS48" s="948"/>
      <c r="DT48" s="948" t="s">
        <v>799</v>
      </c>
      <c r="DU48" s="948"/>
      <c r="DV48" s="948"/>
      <c r="DW48" s="948"/>
      <c r="DX48" s="948"/>
      <c r="DY48" s="948"/>
      <c r="DZ48" s="948" t="s">
        <v>799</v>
      </c>
      <c r="EA48" s="948"/>
      <c r="EB48" s="948"/>
      <c r="EC48" s="948"/>
      <c r="ED48" s="948"/>
      <c r="EE48" s="948"/>
      <c r="EF48" s="948" t="s">
        <v>799</v>
      </c>
      <c r="EG48" s="948"/>
      <c r="EH48" s="948"/>
      <c r="EI48" s="948"/>
      <c r="EJ48" s="948"/>
      <c r="EK48" s="948"/>
      <c r="EL48" s="948" t="s">
        <v>799</v>
      </c>
      <c r="EM48" s="948"/>
      <c r="EN48" s="948"/>
      <c r="EO48" s="948"/>
      <c r="EP48" s="948"/>
      <c r="EQ48" s="948"/>
      <c r="ER48" s="948" t="s">
        <v>799</v>
      </c>
      <c r="ES48" s="948"/>
      <c r="ET48" s="948"/>
      <c r="EU48" s="948"/>
      <c r="EV48" s="948"/>
      <c r="EW48" s="948"/>
      <c r="EX48" s="948" t="s">
        <v>799</v>
      </c>
      <c r="EY48" s="948"/>
      <c r="EZ48" s="948"/>
      <c r="FA48" s="948"/>
      <c r="FB48" s="948"/>
      <c r="FC48" s="948"/>
      <c r="FD48" s="948" t="s">
        <v>799</v>
      </c>
      <c r="FE48" s="948"/>
      <c r="FF48" s="948"/>
      <c r="FG48" s="948"/>
      <c r="FH48" s="948"/>
      <c r="FI48" s="948"/>
      <c r="FJ48" s="948" t="s">
        <v>799</v>
      </c>
      <c r="FK48" s="948"/>
      <c r="FL48" s="948"/>
      <c r="FM48" s="948"/>
      <c r="FN48" s="948"/>
      <c r="FO48" s="948"/>
      <c r="FP48" s="948" t="s">
        <v>799</v>
      </c>
      <c r="FQ48" s="948"/>
      <c r="FR48" s="948"/>
      <c r="FS48" s="948"/>
      <c r="FT48" s="948"/>
      <c r="FU48" s="948"/>
      <c r="FV48" s="948" t="s">
        <v>799</v>
      </c>
      <c r="FW48" s="948"/>
      <c r="FX48" s="948"/>
      <c r="FY48" s="948"/>
      <c r="FZ48" s="948"/>
      <c r="GA48" s="948"/>
      <c r="GB48" s="948" t="s">
        <v>799</v>
      </c>
      <c r="GC48" s="948"/>
      <c r="GD48" s="948"/>
      <c r="GE48" s="948"/>
      <c r="GF48" s="948"/>
      <c r="GG48" s="948"/>
      <c r="GH48" s="948" t="s">
        <v>799</v>
      </c>
      <c r="GI48" s="948"/>
      <c r="GJ48" s="948"/>
      <c r="GK48" s="948"/>
      <c r="GL48" s="948"/>
      <c r="GM48" s="948"/>
      <c r="GN48" s="948" t="s">
        <v>799</v>
      </c>
      <c r="GO48" s="948"/>
      <c r="GP48" s="948"/>
      <c r="GQ48" s="948"/>
      <c r="GR48" s="948"/>
      <c r="GS48" s="948"/>
      <c r="GT48" s="948" t="s">
        <v>799</v>
      </c>
      <c r="GU48" s="948"/>
      <c r="GV48" s="948"/>
      <c r="GW48" s="948"/>
      <c r="GX48" s="948"/>
      <c r="GY48" s="948"/>
      <c r="GZ48" s="948" t="s">
        <v>799</v>
      </c>
      <c r="HA48" s="948"/>
      <c r="HB48" s="948"/>
      <c r="HC48" s="948"/>
      <c r="HD48" s="948"/>
      <c r="HE48" s="948"/>
      <c r="HF48" s="948" t="s">
        <v>799</v>
      </c>
      <c r="HG48" s="948"/>
      <c r="HH48" s="948"/>
      <c r="HI48" s="948"/>
      <c r="HJ48" s="948"/>
      <c r="HK48" s="948"/>
      <c r="HL48" s="948" t="s">
        <v>799</v>
      </c>
      <c r="HM48" s="948"/>
      <c r="HN48" s="948"/>
      <c r="HO48" s="948"/>
      <c r="HP48" s="948"/>
      <c r="HQ48" s="948"/>
      <c r="HR48" s="948" t="s">
        <v>799</v>
      </c>
      <c r="HS48" s="948"/>
      <c r="HT48" s="948"/>
      <c r="HU48" s="948"/>
      <c r="HV48" s="948"/>
      <c r="HW48" s="948"/>
      <c r="HX48" s="948" t="s">
        <v>799</v>
      </c>
      <c r="HY48" s="948"/>
      <c r="HZ48" s="948"/>
      <c r="IA48" s="948"/>
      <c r="IB48" s="948"/>
      <c r="IC48" s="948"/>
      <c r="ID48" s="948" t="s">
        <v>799</v>
      </c>
      <c r="IE48" s="948"/>
      <c r="IF48" s="948"/>
      <c r="IG48" s="948"/>
      <c r="IH48" s="948"/>
      <c r="II48" s="948"/>
      <c r="IJ48" s="948" t="s">
        <v>799</v>
      </c>
      <c r="IK48" s="948"/>
      <c r="IL48" s="948"/>
      <c r="IM48" s="948"/>
      <c r="IN48" s="948"/>
      <c r="IO48" s="948"/>
      <c r="IP48" s="948" t="s">
        <v>799</v>
      </c>
      <c r="IQ48" s="948"/>
      <c r="IR48" s="948"/>
      <c r="IS48" s="948"/>
      <c r="IT48" s="948"/>
      <c r="IU48" s="948"/>
      <c r="IV48" s="1" t="s">
        <v>799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HF46:HK46"/>
    <mergeCell ref="DN46:DS46"/>
    <mergeCell ref="CV46:DA46"/>
    <mergeCell ref="DT46:DY46"/>
    <mergeCell ref="AN46:AS46"/>
    <mergeCell ref="C1:G1"/>
    <mergeCell ref="C19:G19"/>
    <mergeCell ref="J46:O46"/>
    <mergeCell ref="P46:U46"/>
    <mergeCell ref="AB46:AG46"/>
    <mergeCell ref="GT46:GY46"/>
    <mergeCell ref="EX46:FC46"/>
    <mergeCell ref="V46:AA46"/>
    <mergeCell ref="AH46:AM46"/>
    <mergeCell ref="FJ46:FO46"/>
    <mergeCell ref="BF46:BK46"/>
    <mergeCell ref="BL46:BQ46"/>
    <mergeCell ref="AZ46:BE46"/>
    <mergeCell ref="AT46:AY46"/>
    <mergeCell ref="ER46:EW46"/>
    <mergeCell ref="EF46:EK46"/>
    <mergeCell ref="DZ46:EE46"/>
    <mergeCell ref="FD46:FI46"/>
    <mergeCell ref="FP46:FU46"/>
    <mergeCell ref="FV47:GA47"/>
    <mergeCell ref="FP47:FU47"/>
    <mergeCell ref="FJ47:FO47"/>
    <mergeCell ref="FD47:FI47"/>
    <mergeCell ref="DT47:DY47"/>
    <mergeCell ref="ID46:II46"/>
    <mergeCell ref="DB46:DG46"/>
    <mergeCell ref="BX46:CC46"/>
    <mergeCell ref="BR46:BW46"/>
    <mergeCell ref="CD46:CI46"/>
    <mergeCell ref="CJ46:CO46"/>
    <mergeCell ref="EL47:EQ47"/>
    <mergeCell ref="FV46:GA46"/>
    <mergeCell ref="GB46:GG46"/>
    <mergeCell ref="IJ47:IO47"/>
    <mergeCell ref="HF47:HK47"/>
    <mergeCell ref="DH47:DM47"/>
    <mergeCell ref="DN47:DS47"/>
    <mergeCell ref="EX47:FC47"/>
    <mergeCell ref="CP46:CU46"/>
    <mergeCell ref="CV47:DA47"/>
    <mergeCell ref="DZ47:EE47"/>
    <mergeCell ref="ER47:EW47"/>
    <mergeCell ref="EF47:EK47"/>
    <mergeCell ref="GZ46:HE46"/>
    <mergeCell ref="HL46:HQ46"/>
    <mergeCell ref="IP47:IS47"/>
    <mergeCell ref="GT47:GY47"/>
    <mergeCell ref="GN46:GS46"/>
    <mergeCell ref="HR47:HW47"/>
    <mergeCell ref="GZ47:HE47"/>
    <mergeCell ref="HL47:HQ47"/>
    <mergeCell ref="ID47:II47"/>
    <mergeCell ref="IP46:IS46"/>
    <mergeCell ref="IJ46:IO46"/>
    <mergeCell ref="DH46:DM46"/>
    <mergeCell ref="GB47:GG47"/>
    <mergeCell ref="EL46:EQ46"/>
    <mergeCell ref="HX47:IC47"/>
    <mergeCell ref="GH47:GM47"/>
    <mergeCell ref="HX46:IC46"/>
    <mergeCell ref="GH46:GM46"/>
    <mergeCell ref="GN47:GS47"/>
    <mergeCell ref="HR46:HW46"/>
    <mergeCell ref="CD47:CI47"/>
    <mergeCell ref="AZ48:BE48"/>
    <mergeCell ref="BL48:BQ48"/>
    <mergeCell ref="AT47:AY47"/>
    <mergeCell ref="BL47:BQ47"/>
    <mergeCell ref="BR47:BW47"/>
    <mergeCell ref="BX47:CC47"/>
    <mergeCell ref="CP47:CU47"/>
    <mergeCell ref="CJ47:CO47"/>
    <mergeCell ref="DH48:DM48"/>
    <mergeCell ref="CP48:CU48"/>
    <mergeCell ref="DB48:DG48"/>
    <mergeCell ref="DB47:DG47"/>
    <mergeCell ref="BF47:BK47"/>
    <mergeCell ref="AZ47:BE47"/>
    <mergeCell ref="AN47:AS47"/>
    <mergeCell ref="AH47:AM47"/>
    <mergeCell ref="AN48:AS48"/>
    <mergeCell ref="V48:AA48"/>
    <mergeCell ref="FV48:GA48"/>
    <mergeCell ref="GH48:GM48"/>
    <mergeCell ref="FP48:FU48"/>
    <mergeCell ref="GB48:GG48"/>
    <mergeCell ref="DT48:DY48"/>
    <mergeCell ref="P48:U48"/>
    <mergeCell ref="AT48:AY48"/>
    <mergeCell ref="EX48:FC48"/>
    <mergeCell ref="J47:O47"/>
    <mergeCell ref="P47:U47"/>
    <mergeCell ref="V47:AA47"/>
    <mergeCell ref="AB47:AG47"/>
    <mergeCell ref="DN48:DS48"/>
    <mergeCell ref="DZ48:EE48"/>
    <mergeCell ref="BF48:BK48"/>
    <mergeCell ref="BR48:BW48"/>
    <mergeCell ref="BX48:CC48"/>
    <mergeCell ref="FD48:FI48"/>
    <mergeCell ref="FJ48:FO48"/>
    <mergeCell ref="AH48:AM48"/>
    <mergeCell ref="AB48:AG48"/>
    <mergeCell ref="CV48:DA48"/>
    <mergeCell ref="ER48:EW48"/>
    <mergeCell ref="CD48:CI48"/>
    <mergeCell ref="CJ48:CO48"/>
    <mergeCell ref="EL48:EQ48"/>
    <mergeCell ref="EF48:EK48"/>
    <mergeCell ref="GN48:GS48"/>
    <mergeCell ref="GT48:GY48"/>
    <mergeCell ref="HX48:IC48"/>
    <mergeCell ref="IJ48:IO48"/>
    <mergeCell ref="IP48:IU48"/>
    <mergeCell ref="GZ48:HE48"/>
    <mergeCell ref="HF48:HK48"/>
    <mergeCell ref="HL48:HQ48"/>
    <mergeCell ref="HR48:HW48"/>
    <mergeCell ref="ID48:II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8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61"/>
  <sheetViews>
    <sheetView topLeftCell="A18" zoomScale="125" workbookViewId="0">
      <selection activeCell="B19" sqref="B19"/>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1434</v>
      </c>
      <c r="G2" s="22"/>
    </row>
    <row r="3" spans="1:8">
      <c r="A3" s="267" t="s">
        <v>688</v>
      </c>
      <c r="G3" s="31">
        <v>40606</v>
      </c>
    </row>
    <row r="4" spans="1:8">
      <c r="A4" s="267" t="s">
        <v>684</v>
      </c>
      <c r="G4" s="24" t="s">
        <v>666</v>
      </c>
    </row>
    <row r="5" spans="1:8">
      <c r="A5" s="267" t="s">
        <v>945</v>
      </c>
    </row>
    <row r="6" spans="1:8">
      <c r="C6" s="49" t="s">
        <v>946</v>
      </c>
      <c r="D6" s="173"/>
      <c r="E6" s="173"/>
      <c r="F6" s="248"/>
      <c r="G6" s="46"/>
      <c r="H6" s="199"/>
    </row>
    <row r="7" spans="1:8">
      <c r="C7" s="269" t="s">
        <v>947</v>
      </c>
      <c r="D7" s="174" t="s">
        <v>668</v>
      </c>
      <c r="E7" s="174"/>
      <c r="F7" s="249"/>
      <c r="G7" s="48"/>
      <c r="H7" s="199"/>
    </row>
    <row r="8" spans="1:8">
      <c r="A8" s="267" t="s">
        <v>948</v>
      </c>
      <c r="C8" s="269" t="s">
        <v>1338</v>
      </c>
      <c r="D8" s="174" t="s">
        <v>667</v>
      </c>
      <c r="E8" s="174"/>
      <c r="F8" s="249"/>
      <c r="G8" s="270"/>
      <c r="H8" s="199"/>
    </row>
    <row r="9" spans="1:8">
      <c r="A9" s="267" t="s">
        <v>1200</v>
      </c>
      <c r="C9" s="269" t="s">
        <v>1201</v>
      </c>
      <c r="D9" s="174" t="s">
        <v>589</v>
      </c>
      <c r="E9" s="174"/>
      <c r="F9" s="249"/>
      <c r="G9" s="270"/>
      <c r="H9" s="199"/>
    </row>
    <row r="10" spans="1:8">
      <c r="A10" s="267" t="s">
        <v>1427</v>
      </c>
      <c r="C10" s="272"/>
      <c r="D10" s="174"/>
      <c r="E10" s="174"/>
      <c r="F10" s="249"/>
      <c r="G10" s="270"/>
      <c r="H10" s="199"/>
    </row>
    <row r="11" spans="1:8">
      <c r="A11" s="267" t="s">
        <v>1428</v>
      </c>
      <c r="C11" s="47" t="s">
        <v>792</v>
      </c>
      <c r="D11" s="199"/>
      <c r="E11" s="199"/>
      <c r="F11" s="273"/>
      <c r="G11" s="270"/>
      <c r="H11" s="199"/>
    </row>
    <row r="12" spans="1:8">
      <c r="A12" s="267" t="s">
        <v>1912</v>
      </c>
      <c r="C12" s="47" t="s">
        <v>677</v>
      </c>
      <c r="D12" s="174"/>
      <c r="E12" s="174"/>
      <c r="F12" s="249"/>
      <c r="G12" s="270"/>
      <c r="H12" s="199"/>
    </row>
    <row r="13" spans="1:8">
      <c r="A13" s="271"/>
      <c r="C13" s="47" t="s">
        <v>1198</v>
      </c>
      <c r="D13" s="199"/>
      <c r="E13" s="199"/>
      <c r="F13" s="273"/>
      <c r="G13" s="270"/>
      <c r="H13" s="199"/>
    </row>
    <row r="14" spans="1:8">
      <c r="A14" s="274"/>
      <c r="C14" s="47" t="s">
        <v>881</v>
      </c>
      <c r="D14" s="199"/>
      <c r="E14" s="199"/>
      <c r="F14" s="273"/>
      <c r="G14" s="275"/>
      <c r="H14" s="199"/>
    </row>
    <row r="15" spans="1:8">
      <c r="A15" s="274" t="s">
        <v>1142</v>
      </c>
      <c r="C15" s="272" t="s">
        <v>1143</v>
      </c>
      <c r="D15" s="199"/>
      <c r="E15" s="199"/>
      <c r="F15" s="273"/>
      <c r="G15" s="270"/>
      <c r="H15" s="199"/>
    </row>
    <row r="16" spans="1:8">
      <c r="A16" s="267" t="s">
        <v>1116</v>
      </c>
      <c r="B16" s="267"/>
      <c r="C16" s="272"/>
      <c r="D16" s="199"/>
      <c r="E16" s="199"/>
      <c r="F16" s="273"/>
      <c r="G16" s="270"/>
      <c r="H16" s="199"/>
    </row>
    <row r="17" spans="1:8">
      <c r="C17" s="276" t="s">
        <v>2293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1117</v>
      </c>
      <c r="C20" s="274"/>
      <c r="D20" s="274"/>
      <c r="E20" s="274"/>
      <c r="F20" s="280"/>
    </row>
    <row r="21" spans="1:8">
      <c r="A21" s="771"/>
      <c r="C21" s="274"/>
      <c r="D21" s="274"/>
      <c r="E21" s="274"/>
      <c r="F21" s="280"/>
    </row>
    <row r="22" spans="1:8" s="286" customFormat="1" ht="16" customHeight="1">
      <c r="A22" s="282"/>
      <c r="B22" s="18"/>
      <c r="C22" s="8"/>
      <c r="D22" s="8"/>
      <c r="E22" s="8"/>
      <c r="F22" s="283"/>
      <c r="G22" s="284"/>
      <c r="H22" s="285"/>
    </row>
    <row r="23" spans="1:8" ht="29" customHeight="1">
      <c r="A23" s="287" t="s">
        <v>1365</v>
      </c>
      <c r="B23" s="30" t="s">
        <v>1366</v>
      </c>
      <c r="C23" s="30" t="s">
        <v>823</v>
      </c>
      <c r="D23" s="513" t="s">
        <v>1369</v>
      </c>
      <c r="E23" s="30" t="s">
        <v>871</v>
      </c>
      <c r="F23" s="253" t="s">
        <v>1274</v>
      </c>
      <c r="G23" s="30" t="s">
        <v>1275</v>
      </c>
      <c r="H23" s="13"/>
    </row>
    <row r="24" spans="1:8">
      <c r="A24" s="288">
        <v>40615</v>
      </c>
      <c r="B24" s="289" t="s">
        <v>2615</v>
      </c>
      <c r="C24" s="290">
        <v>255</v>
      </c>
      <c r="D24" s="291">
        <v>4.5</v>
      </c>
      <c r="E24" s="290">
        <f>C24*D24</f>
        <v>1147.5</v>
      </c>
      <c r="F24" s="233"/>
      <c r="G24" s="223">
        <f t="shared" ref="G24:G40" si="0">E24*(1-F24)</f>
        <v>1147.5</v>
      </c>
      <c r="H24" s="13"/>
    </row>
    <row r="25" spans="1:8">
      <c r="A25" s="23"/>
      <c r="B25" s="289" t="s">
        <v>943</v>
      </c>
      <c r="C25" s="290">
        <v>180</v>
      </c>
      <c r="D25" s="291">
        <v>4.5</v>
      </c>
      <c r="E25" s="290">
        <f>C25*D25</f>
        <v>810</v>
      </c>
      <c r="F25" s="292"/>
      <c r="G25" s="223">
        <f t="shared" si="0"/>
        <v>810</v>
      </c>
      <c r="H25" s="178"/>
    </row>
    <row r="26" spans="1:8">
      <c r="A26" s="293"/>
      <c r="B26" s="294" t="s">
        <v>359</v>
      </c>
      <c r="C26" s="290"/>
      <c r="D26" s="291"/>
      <c r="E26" s="290"/>
      <c r="F26" s="292"/>
      <c r="G26" s="223">
        <f t="shared" si="0"/>
        <v>0</v>
      </c>
      <c r="H26" s="178"/>
    </row>
    <row r="27" spans="1:8">
      <c r="A27" s="293"/>
      <c r="B27" s="294" t="s">
        <v>360</v>
      </c>
      <c r="C27" s="290"/>
      <c r="D27" s="291"/>
      <c r="E27" s="290"/>
      <c r="F27" s="292"/>
      <c r="G27" s="223">
        <f t="shared" si="0"/>
        <v>0</v>
      </c>
      <c r="H27" s="178"/>
    </row>
    <row r="28" spans="1:8">
      <c r="A28" s="293"/>
      <c r="B28" s="294" t="s">
        <v>1362</v>
      </c>
      <c r="C28" s="290"/>
      <c r="D28" s="291"/>
      <c r="E28" s="290"/>
      <c r="F28" s="292"/>
      <c r="G28" s="223">
        <f t="shared" si="0"/>
        <v>0</v>
      </c>
      <c r="H28" s="178"/>
    </row>
    <row r="29" spans="1:8">
      <c r="A29" s="293"/>
      <c r="B29" s="294" t="s">
        <v>749</v>
      </c>
      <c r="C29" s="290"/>
      <c r="D29" s="291"/>
      <c r="E29" s="290"/>
      <c r="F29" s="292"/>
      <c r="G29" s="223">
        <f t="shared" si="0"/>
        <v>0</v>
      </c>
      <c r="H29" s="178"/>
    </row>
    <row r="30" spans="1:8">
      <c r="A30" s="293"/>
      <c r="B30" s="294" t="s">
        <v>864</v>
      </c>
      <c r="C30" s="290"/>
      <c r="D30" s="291"/>
      <c r="E30" s="290"/>
      <c r="F30" s="292"/>
      <c r="G30" s="223">
        <f t="shared" si="0"/>
        <v>0</v>
      </c>
      <c r="H30" s="178"/>
    </row>
    <row r="31" spans="1:8">
      <c r="A31" s="293"/>
      <c r="B31" s="294" t="s">
        <v>504</v>
      </c>
      <c r="C31" s="290">
        <v>55</v>
      </c>
      <c r="D31" s="291">
        <v>8</v>
      </c>
      <c r="E31" s="290">
        <f>C31*D31</f>
        <v>440</v>
      </c>
      <c r="F31" s="292">
        <v>0.25</v>
      </c>
      <c r="G31" s="223">
        <f t="shared" si="0"/>
        <v>330</v>
      </c>
      <c r="H31" s="178"/>
    </row>
    <row r="32" spans="1:8">
      <c r="A32" s="293"/>
      <c r="B32" s="294" t="s">
        <v>499</v>
      </c>
      <c r="C32" s="290"/>
      <c r="D32" s="291"/>
      <c r="E32" s="290"/>
      <c r="F32" s="292"/>
      <c r="G32" s="223">
        <f t="shared" si="0"/>
        <v>0</v>
      </c>
      <c r="H32" s="178"/>
    </row>
    <row r="33" spans="1:256">
      <c r="A33" s="293"/>
      <c r="B33" s="294" t="s">
        <v>3902</v>
      </c>
      <c r="C33" s="295">
        <v>75</v>
      </c>
      <c r="D33" s="296">
        <v>3.5</v>
      </c>
      <c r="E33" s="290">
        <f>C33*D33</f>
        <v>262.5</v>
      </c>
      <c r="F33" s="297">
        <v>0.2</v>
      </c>
      <c r="G33" s="223">
        <f t="shared" si="0"/>
        <v>210</v>
      </c>
      <c r="H33" s="178"/>
    </row>
    <row r="34" spans="1:256">
      <c r="A34" s="293"/>
      <c r="B34" s="294" t="s">
        <v>1143</v>
      </c>
      <c r="C34" s="290">
        <v>35</v>
      </c>
      <c r="D34" s="291">
        <v>8</v>
      </c>
      <c r="E34" s="290">
        <f>C34*D34</f>
        <v>280</v>
      </c>
      <c r="F34" s="292"/>
      <c r="G34" s="223">
        <f t="shared" si="0"/>
        <v>280</v>
      </c>
      <c r="H34" s="13"/>
    </row>
    <row r="35" spans="1:256">
      <c r="A35" s="293"/>
      <c r="B35" s="556" t="s">
        <v>757</v>
      </c>
      <c r="C35" s="290">
        <v>500</v>
      </c>
      <c r="D35" s="296" t="s">
        <v>1070</v>
      </c>
      <c r="E35" s="290">
        <v>500</v>
      </c>
      <c r="F35" s="297"/>
      <c r="G35" s="223">
        <f t="shared" si="0"/>
        <v>500</v>
      </c>
      <c r="H35" s="13"/>
    </row>
    <row r="36" spans="1:256">
      <c r="A36" s="293"/>
      <c r="B36" s="294" t="s">
        <v>691</v>
      </c>
      <c r="C36" s="290">
        <v>75</v>
      </c>
      <c r="D36" s="296" t="s">
        <v>1070</v>
      </c>
      <c r="E36" s="290">
        <v>75</v>
      </c>
      <c r="F36" s="297"/>
      <c r="G36" s="223">
        <f t="shared" si="0"/>
        <v>75</v>
      </c>
      <c r="H36" s="13"/>
    </row>
    <row r="37" spans="1:256">
      <c r="A37" s="293"/>
      <c r="B37" s="294" t="s">
        <v>2174</v>
      </c>
      <c r="C37" s="290"/>
      <c r="D37" s="291"/>
      <c r="E37" s="290"/>
      <c r="F37" s="297"/>
      <c r="G37" s="223">
        <f t="shared" si="0"/>
        <v>0</v>
      </c>
      <c r="H37" s="13"/>
    </row>
    <row r="38" spans="1:256">
      <c r="A38" s="293"/>
      <c r="B38" s="294" t="s">
        <v>704</v>
      </c>
      <c r="C38" s="352"/>
      <c r="D38" s="291"/>
      <c r="E38" s="290"/>
      <c r="F38" s="292"/>
      <c r="G38" s="223">
        <f t="shared" si="0"/>
        <v>0</v>
      </c>
      <c r="H38" s="13"/>
    </row>
    <row r="39" spans="1:256">
      <c r="A39" s="293"/>
      <c r="B39" s="457" t="s">
        <v>1433</v>
      </c>
      <c r="C39" s="352"/>
      <c r="D39" s="298"/>
      <c r="E39" s="290"/>
      <c r="F39" s="297"/>
      <c r="G39" s="223">
        <f t="shared" si="0"/>
        <v>0</v>
      </c>
      <c r="H39" s="13"/>
    </row>
    <row r="40" spans="1:256" ht="16" thickBot="1">
      <c r="A40" s="293"/>
      <c r="B40" s="299"/>
      <c r="C40" s="300"/>
      <c r="D40" s="301"/>
      <c r="E40" s="300"/>
      <c r="F40" s="302"/>
      <c r="G40" s="230">
        <f t="shared" si="0"/>
        <v>0</v>
      </c>
      <c r="H40" s="13"/>
    </row>
    <row r="41" spans="1:256" s="308" customFormat="1" ht="16" customHeight="1">
      <c r="A41" s="303"/>
      <c r="B41" s="12" t="s">
        <v>950</v>
      </c>
      <c r="C41" s="304"/>
      <c r="D41" s="304"/>
      <c r="E41" s="226">
        <f>SUM(E24:E40)</f>
        <v>3515</v>
      </c>
      <c r="F41" s="226"/>
      <c r="G41" s="226">
        <f>SUM(G24:G40)</f>
        <v>3352.5</v>
      </c>
      <c r="H41" s="307"/>
    </row>
    <row r="43" spans="1:256">
      <c r="C43" s="309" t="s">
        <v>2387</v>
      </c>
      <c r="D43" s="672">
        <v>1573.75</v>
      </c>
      <c r="E43" s="310"/>
      <c r="F43" s="311"/>
    </row>
    <row r="44" spans="1:256">
      <c r="C44" s="309"/>
      <c r="D44" s="672"/>
      <c r="E44" s="310"/>
      <c r="F44" s="311"/>
    </row>
    <row r="45" spans="1:256" customFormat="1">
      <c r="A45" s="6"/>
      <c r="B45" s="4"/>
      <c r="C45" s="41" t="s">
        <v>2148</v>
      </c>
      <c r="D45" s="673">
        <f>G41-D43</f>
        <v>1778.75</v>
      </c>
      <c r="E45" s="674"/>
      <c r="F45" s="675"/>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customFormat="1">
      <c r="A46" s="6"/>
      <c r="B46" s="4"/>
      <c r="C46" s="41"/>
      <c r="D46" s="673"/>
      <c r="E46" s="674"/>
      <c r="F46" s="675"/>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8" spans="1:256">
      <c r="C48" s="1" t="s">
        <v>697</v>
      </c>
      <c r="D48" s="1"/>
      <c r="E48" s="1"/>
      <c r="F48" s="312"/>
      <c r="G48" s="1"/>
      <c r="H48" s="1"/>
      <c r="I48" s="1"/>
    </row>
    <row r="49" spans="1:256">
      <c r="C49" s="1" t="s">
        <v>308</v>
      </c>
      <c r="D49" s="1"/>
      <c r="E49" s="1"/>
      <c r="F49" s="312"/>
      <c r="G49" s="1"/>
      <c r="H49" s="1"/>
      <c r="I49" s="1"/>
    </row>
    <row r="50" spans="1:256">
      <c r="C50" s="772" t="s">
        <v>786</v>
      </c>
      <c r="D50" s="772"/>
      <c r="E50" s="772"/>
      <c r="F50" s="773"/>
      <c r="G50" s="772"/>
      <c r="H50" s="772"/>
      <c r="I50" s="315"/>
      <c r="J50" s="948"/>
      <c r="K50" s="948"/>
      <c r="L50" s="948"/>
      <c r="M50" s="948"/>
      <c r="N50" s="948"/>
      <c r="O50" s="948"/>
      <c r="P50" s="948"/>
      <c r="Q50" s="948"/>
      <c r="R50" s="948"/>
      <c r="S50" s="948"/>
      <c r="T50" s="948"/>
      <c r="U50" s="948"/>
      <c r="V50" s="948" t="s">
        <v>1075</v>
      </c>
      <c r="W50" s="948"/>
      <c r="X50" s="948"/>
      <c r="Y50" s="948"/>
      <c r="Z50" s="948"/>
      <c r="AA50" s="948"/>
      <c r="AB50" s="948" t="s">
        <v>697</v>
      </c>
      <c r="AC50" s="948"/>
      <c r="AD50" s="948"/>
      <c r="AE50" s="948"/>
      <c r="AF50" s="948"/>
      <c r="AG50" s="948"/>
      <c r="AH50" s="948" t="s">
        <v>697</v>
      </c>
      <c r="AI50" s="948"/>
      <c r="AJ50" s="948"/>
      <c r="AK50" s="948"/>
      <c r="AL50" s="948"/>
      <c r="AM50" s="948"/>
      <c r="AN50" s="948" t="s">
        <v>697</v>
      </c>
      <c r="AO50" s="948"/>
      <c r="AP50" s="948"/>
      <c r="AQ50" s="948"/>
      <c r="AR50" s="948"/>
      <c r="AS50" s="948"/>
      <c r="AT50" s="948" t="s">
        <v>697</v>
      </c>
      <c r="AU50" s="948"/>
      <c r="AV50" s="948"/>
      <c r="AW50" s="948"/>
      <c r="AX50" s="948"/>
      <c r="AY50" s="948"/>
      <c r="AZ50" s="948" t="s">
        <v>697</v>
      </c>
      <c r="BA50" s="948"/>
      <c r="BB50" s="948"/>
      <c r="BC50" s="948"/>
      <c r="BD50" s="948"/>
      <c r="BE50" s="948"/>
      <c r="BF50" s="948" t="s">
        <v>697</v>
      </c>
      <c r="BG50" s="948"/>
      <c r="BH50" s="948"/>
      <c r="BI50" s="948"/>
      <c r="BJ50" s="948"/>
      <c r="BK50" s="948"/>
      <c r="BL50" s="948" t="s">
        <v>697</v>
      </c>
      <c r="BM50" s="948"/>
      <c r="BN50" s="948"/>
      <c r="BO50" s="948"/>
      <c r="BP50" s="948"/>
      <c r="BQ50" s="948"/>
      <c r="BR50" s="948" t="s">
        <v>697</v>
      </c>
      <c r="BS50" s="948"/>
      <c r="BT50" s="948"/>
      <c r="BU50" s="948"/>
      <c r="BV50" s="948"/>
      <c r="BW50" s="948"/>
      <c r="BX50" s="948" t="s">
        <v>697</v>
      </c>
      <c r="BY50" s="948"/>
      <c r="BZ50" s="948"/>
      <c r="CA50" s="948"/>
      <c r="CB50" s="948"/>
      <c r="CC50" s="948"/>
      <c r="CD50" s="948" t="s">
        <v>697</v>
      </c>
      <c r="CE50" s="948"/>
      <c r="CF50" s="948"/>
      <c r="CG50" s="948"/>
      <c r="CH50" s="948"/>
      <c r="CI50" s="948"/>
      <c r="CJ50" s="948" t="s">
        <v>697</v>
      </c>
      <c r="CK50" s="948"/>
      <c r="CL50" s="948"/>
      <c r="CM50" s="948"/>
      <c r="CN50" s="948"/>
      <c r="CO50" s="948"/>
      <c r="CP50" s="948" t="s">
        <v>697</v>
      </c>
      <c r="CQ50" s="948"/>
      <c r="CR50" s="948"/>
      <c r="CS50" s="948"/>
      <c r="CT50" s="948"/>
      <c r="CU50" s="948"/>
      <c r="CV50" s="948" t="s">
        <v>697</v>
      </c>
      <c r="CW50" s="948"/>
      <c r="CX50" s="948"/>
      <c r="CY50" s="948"/>
      <c r="CZ50" s="948"/>
      <c r="DA50" s="948"/>
      <c r="DB50" s="948" t="s">
        <v>697</v>
      </c>
      <c r="DC50" s="948"/>
      <c r="DD50" s="948"/>
      <c r="DE50" s="948"/>
      <c r="DF50" s="948"/>
      <c r="DG50" s="948"/>
      <c r="DH50" s="948" t="s">
        <v>697</v>
      </c>
      <c r="DI50" s="948"/>
      <c r="DJ50" s="948"/>
      <c r="DK50" s="948"/>
      <c r="DL50" s="948"/>
      <c r="DM50" s="948"/>
      <c r="DN50" s="948" t="s">
        <v>697</v>
      </c>
      <c r="DO50" s="948"/>
      <c r="DP50" s="948"/>
      <c r="DQ50" s="948"/>
      <c r="DR50" s="948"/>
      <c r="DS50" s="948"/>
      <c r="DT50" s="948" t="s">
        <v>697</v>
      </c>
      <c r="DU50" s="948"/>
      <c r="DV50" s="948"/>
      <c r="DW50" s="948"/>
      <c r="DX50" s="948"/>
      <c r="DY50" s="948"/>
      <c r="DZ50" s="948" t="s">
        <v>697</v>
      </c>
      <c r="EA50" s="948"/>
      <c r="EB50" s="948"/>
      <c r="EC50" s="948"/>
      <c r="ED50" s="948"/>
      <c r="EE50" s="948"/>
      <c r="EF50" s="948" t="s">
        <v>697</v>
      </c>
      <c r="EG50" s="948"/>
      <c r="EH50" s="948"/>
      <c r="EI50" s="948"/>
      <c r="EJ50" s="948"/>
      <c r="EK50" s="948"/>
      <c r="EL50" s="948" t="s">
        <v>697</v>
      </c>
      <c r="EM50" s="948"/>
      <c r="EN50" s="948"/>
      <c r="EO50" s="948"/>
      <c r="EP50" s="948"/>
      <c r="EQ50" s="948"/>
      <c r="ER50" s="948" t="s">
        <v>697</v>
      </c>
      <c r="ES50" s="948"/>
      <c r="ET50" s="948"/>
      <c r="EU50" s="948"/>
      <c r="EV50" s="948"/>
      <c r="EW50" s="948"/>
      <c r="EX50" s="948" t="s">
        <v>697</v>
      </c>
      <c r="EY50" s="948"/>
      <c r="EZ50" s="948"/>
      <c r="FA50" s="948"/>
      <c r="FB50" s="948"/>
      <c r="FC50" s="948"/>
      <c r="FD50" s="948" t="s">
        <v>697</v>
      </c>
      <c r="FE50" s="948"/>
      <c r="FF50" s="948"/>
      <c r="FG50" s="948"/>
      <c r="FH50" s="948"/>
      <c r="FI50" s="948"/>
      <c r="FJ50" s="948" t="s">
        <v>697</v>
      </c>
      <c r="FK50" s="948"/>
      <c r="FL50" s="948"/>
      <c r="FM50" s="948"/>
      <c r="FN50" s="948"/>
      <c r="FO50" s="948"/>
      <c r="FP50" s="948" t="s">
        <v>697</v>
      </c>
      <c r="FQ50" s="948"/>
      <c r="FR50" s="948"/>
      <c r="FS50" s="948"/>
      <c r="FT50" s="948"/>
      <c r="FU50" s="948"/>
      <c r="FV50" s="948" t="s">
        <v>697</v>
      </c>
      <c r="FW50" s="948"/>
      <c r="FX50" s="948"/>
      <c r="FY50" s="948"/>
      <c r="FZ50" s="948"/>
      <c r="GA50" s="948"/>
      <c r="GB50" s="948" t="s">
        <v>697</v>
      </c>
      <c r="GC50" s="948"/>
      <c r="GD50" s="948"/>
      <c r="GE50" s="948"/>
      <c r="GF50" s="948"/>
      <c r="GG50" s="948"/>
      <c r="GH50" s="948" t="s">
        <v>697</v>
      </c>
      <c r="GI50" s="948"/>
      <c r="GJ50" s="948"/>
      <c r="GK50" s="948"/>
      <c r="GL50" s="948"/>
      <c r="GM50" s="948"/>
      <c r="GN50" s="948" t="s">
        <v>697</v>
      </c>
      <c r="GO50" s="948"/>
      <c r="GP50" s="948"/>
      <c r="GQ50" s="948"/>
      <c r="GR50" s="948"/>
      <c r="GS50" s="948"/>
      <c r="GT50" s="948" t="s">
        <v>697</v>
      </c>
      <c r="GU50" s="948"/>
      <c r="GV50" s="948"/>
      <c r="GW50" s="948"/>
      <c r="GX50" s="948"/>
      <c r="GY50" s="948"/>
      <c r="GZ50" s="948" t="s">
        <v>697</v>
      </c>
      <c r="HA50" s="948"/>
      <c r="HB50" s="948"/>
      <c r="HC50" s="948"/>
      <c r="HD50" s="948"/>
      <c r="HE50" s="948"/>
      <c r="HF50" s="948" t="s">
        <v>697</v>
      </c>
      <c r="HG50" s="948"/>
      <c r="HH50" s="948"/>
      <c r="HI50" s="948"/>
      <c r="HJ50" s="948"/>
      <c r="HK50" s="948"/>
      <c r="HL50" s="948" t="s">
        <v>697</v>
      </c>
      <c r="HM50" s="948"/>
      <c r="HN50" s="948"/>
      <c r="HO50" s="948"/>
      <c r="HP50" s="948"/>
      <c r="HQ50" s="948"/>
      <c r="HR50" s="948" t="s">
        <v>697</v>
      </c>
      <c r="HS50" s="948"/>
      <c r="HT50" s="948"/>
      <c r="HU50" s="948"/>
      <c r="HV50" s="948"/>
      <c r="HW50" s="948"/>
      <c r="HX50" s="948" t="s">
        <v>697</v>
      </c>
      <c r="HY50" s="948"/>
      <c r="HZ50" s="948"/>
      <c r="IA50" s="948"/>
      <c r="IB50" s="948"/>
      <c r="IC50" s="948"/>
      <c r="ID50" s="948" t="s">
        <v>697</v>
      </c>
      <c r="IE50" s="948"/>
      <c r="IF50" s="948"/>
      <c r="IG50" s="948"/>
      <c r="IH50" s="948"/>
      <c r="II50" s="948"/>
      <c r="IJ50" s="948" t="s">
        <v>697</v>
      </c>
      <c r="IK50" s="948"/>
      <c r="IL50" s="948"/>
      <c r="IM50" s="948"/>
      <c r="IN50" s="948"/>
      <c r="IO50" s="948"/>
      <c r="IP50" s="948" t="s">
        <v>697</v>
      </c>
      <c r="IQ50" s="948"/>
      <c r="IR50" s="948"/>
      <c r="IS50" s="948"/>
    </row>
    <row r="51" spans="1:256">
      <c r="C51" s="1" t="s">
        <v>1180</v>
      </c>
      <c r="D51" s="1"/>
      <c r="E51" s="1"/>
      <c r="F51" s="312"/>
      <c r="G51" s="1"/>
      <c r="H51" s="1"/>
      <c r="I51" s="1"/>
      <c r="J51" s="948"/>
      <c r="K51" s="948"/>
      <c r="L51" s="948"/>
      <c r="M51" s="948"/>
      <c r="N51" s="948"/>
      <c r="O51" s="948"/>
      <c r="P51" s="948"/>
      <c r="Q51" s="948"/>
      <c r="R51" s="948"/>
      <c r="S51" s="948"/>
      <c r="T51" s="948"/>
      <c r="U51" s="948"/>
      <c r="V51" s="948" t="s">
        <v>656</v>
      </c>
      <c r="W51" s="948"/>
      <c r="X51" s="948"/>
      <c r="Y51" s="948"/>
      <c r="Z51" s="948"/>
      <c r="AA51" s="948"/>
      <c r="AB51" s="948" t="s">
        <v>656</v>
      </c>
      <c r="AC51" s="948"/>
      <c r="AD51" s="948"/>
      <c r="AE51" s="948"/>
      <c r="AF51" s="948"/>
      <c r="AG51" s="948"/>
      <c r="AH51" s="948" t="s">
        <v>656</v>
      </c>
      <c r="AI51" s="948"/>
      <c r="AJ51" s="948"/>
      <c r="AK51" s="948"/>
      <c r="AL51" s="948"/>
      <c r="AM51" s="948"/>
      <c r="AN51" s="948" t="s">
        <v>656</v>
      </c>
      <c r="AO51" s="948"/>
      <c r="AP51" s="948"/>
      <c r="AQ51" s="948"/>
      <c r="AR51" s="948"/>
      <c r="AS51" s="948"/>
      <c r="AT51" s="948" t="s">
        <v>656</v>
      </c>
      <c r="AU51" s="948"/>
      <c r="AV51" s="948"/>
      <c r="AW51" s="948"/>
      <c r="AX51" s="948"/>
      <c r="AY51" s="948"/>
      <c r="AZ51" s="948" t="s">
        <v>656</v>
      </c>
      <c r="BA51" s="948"/>
      <c r="BB51" s="948"/>
      <c r="BC51" s="948"/>
      <c r="BD51" s="948"/>
      <c r="BE51" s="948"/>
      <c r="BF51" s="948" t="s">
        <v>656</v>
      </c>
      <c r="BG51" s="948"/>
      <c r="BH51" s="948"/>
      <c r="BI51" s="948"/>
      <c r="BJ51" s="948"/>
      <c r="BK51" s="948"/>
      <c r="BL51" s="948" t="s">
        <v>656</v>
      </c>
      <c r="BM51" s="948"/>
      <c r="BN51" s="948"/>
      <c r="BO51" s="948"/>
      <c r="BP51" s="948"/>
      <c r="BQ51" s="948"/>
      <c r="BR51" s="948" t="s">
        <v>656</v>
      </c>
      <c r="BS51" s="948"/>
      <c r="BT51" s="948"/>
      <c r="BU51" s="948"/>
      <c r="BV51" s="948"/>
      <c r="BW51" s="948"/>
      <c r="BX51" s="948" t="s">
        <v>656</v>
      </c>
      <c r="BY51" s="948"/>
      <c r="BZ51" s="948"/>
      <c r="CA51" s="948"/>
      <c r="CB51" s="948"/>
      <c r="CC51" s="948"/>
      <c r="CD51" s="948" t="s">
        <v>656</v>
      </c>
      <c r="CE51" s="948"/>
      <c r="CF51" s="948"/>
      <c r="CG51" s="948"/>
      <c r="CH51" s="948"/>
      <c r="CI51" s="948"/>
      <c r="CJ51" s="948" t="s">
        <v>656</v>
      </c>
      <c r="CK51" s="948"/>
      <c r="CL51" s="948"/>
      <c r="CM51" s="948"/>
      <c r="CN51" s="948"/>
      <c r="CO51" s="948"/>
      <c r="CP51" s="948" t="s">
        <v>656</v>
      </c>
      <c r="CQ51" s="948"/>
      <c r="CR51" s="948"/>
      <c r="CS51" s="948"/>
      <c r="CT51" s="948"/>
      <c r="CU51" s="948"/>
      <c r="CV51" s="948" t="s">
        <v>656</v>
      </c>
      <c r="CW51" s="948"/>
      <c r="CX51" s="948"/>
      <c r="CY51" s="948"/>
      <c r="CZ51" s="948"/>
      <c r="DA51" s="948"/>
      <c r="DB51" s="948" t="s">
        <v>656</v>
      </c>
      <c r="DC51" s="948"/>
      <c r="DD51" s="948"/>
      <c r="DE51" s="948"/>
      <c r="DF51" s="948"/>
      <c r="DG51" s="948"/>
      <c r="DH51" s="948" t="s">
        <v>656</v>
      </c>
      <c r="DI51" s="948"/>
      <c r="DJ51" s="948"/>
      <c r="DK51" s="948"/>
      <c r="DL51" s="948"/>
      <c r="DM51" s="948"/>
      <c r="DN51" s="948" t="s">
        <v>656</v>
      </c>
      <c r="DO51" s="948"/>
      <c r="DP51" s="948"/>
      <c r="DQ51" s="948"/>
      <c r="DR51" s="948"/>
      <c r="DS51" s="948"/>
      <c r="DT51" s="948" t="s">
        <v>656</v>
      </c>
      <c r="DU51" s="948"/>
      <c r="DV51" s="948"/>
      <c r="DW51" s="948"/>
      <c r="DX51" s="948"/>
      <c r="DY51" s="948"/>
      <c r="DZ51" s="948" t="s">
        <v>656</v>
      </c>
      <c r="EA51" s="948"/>
      <c r="EB51" s="948"/>
      <c r="EC51" s="948"/>
      <c r="ED51" s="948"/>
      <c r="EE51" s="948"/>
      <c r="EF51" s="948" t="s">
        <v>656</v>
      </c>
      <c r="EG51" s="948"/>
      <c r="EH51" s="948"/>
      <c r="EI51" s="948"/>
      <c r="EJ51" s="948"/>
      <c r="EK51" s="948"/>
      <c r="EL51" s="948" t="s">
        <v>656</v>
      </c>
      <c r="EM51" s="948"/>
      <c r="EN51" s="948"/>
      <c r="EO51" s="948"/>
      <c r="EP51" s="948"/>
      <c r="EQ51" s="948"/>
      <c r="ER51" s="948" t="s">
        <v>656</v>
      </c>
      <c r="ES51" s="948"/>
      <c r="ET51" s="948"/>
      <c r="EU51" s="948"/>
      <c r="EV51" s="948"/>
      <c r="EW51" s="948"/>
      <c r="EX51" s="948" t="s">
        <v>656</v>
      </c>
      <c r="EY51" s="948"/>
      <c r="EZ51" s="948"/>
      <c r="FA51" s="948"/>
      <c r="FB51" s="948"/>
      <c r="FC51" s="948"/>
      <c r="FD51" s="948" t="s">
        <v>656</v>
      </c>
      <c r="FE51" s="948"/>
      <c r="FF51" s="948"/>
      <c r="FG51" s="948"/>
      <c r="FH51" s="948"/>
      <c r="FI51" s="948"/>
      <c r="FJ51" s="948" t="s">
        <v>656</v>
      </c>
      <c r="FK51" s="948"/>
      <c r="FL51" s="948"/>
      <c r="FM51" s="948"/>
      <c r="FN51" s="948"/>
      <c r="FO51" s="948"/>
      <c r="FP51" s="948" t="s">
        <v>656</v>
      </c>
      <c r="FQ51" s="948"/>
      <c r="FR51" s="948"/>
      <c r="FS51" s="948"/>
      <c r="FT51" s="948"/>
      <c r="FU51" s="948"/>
      <c r="FV51" s="948" t="s">
        <v>656</v>
      </c>
      <c r="FW51" s="948"/>
      <c r="FX51" s="948"/>
      <c r="FY51" s="948"/>
      <c r="FZ51" s="948"/>
      <c r="GA51" s="948"/>
      <c r="GB51" s="948" t="s">
        <v>656</v>
      </c>
      <c r="GC51" s="948"/>
      <c r="GD51" s="948"/>
      <c r="GE51" s="948"/>
      <c r="GF51" s="948"/>
      <c r="GG51" s="948"/>
      <c r="GH51" s="948" t="s">
        <v>656</v>
      </c>
      <c r="GI51" s="948"/>
      <c r="GJ51" s="948"/>
      <c r="GK51" s="948"/>
      <c r="GL51" s="948"/>
      <c r="GM51" s="948"/>
      <c r="GN51" s="948" t="s">
        <v>656</v>
      </c>
      <c r="GO51" s="948"/>
      <c r="GP51" s="948"/>
      <c r="GQ51" s="948"/>
      <c r="GR51" s="948"/>
      <c r="GS51" s="948"/>
      <c r="GT51" s="948" t="s">
        <v>656</v>
      </c>
      <c r="GU51" s="948"/>
      <c r="GV51" s="948"/>
      <c r="GW51" s="948"/>
      <c r="GX51" s="948"/>
      <c r="GY51" s="948"/>
      <c r="GZ51" s="948" t="s">
        <v>656</v>
      </c>
      <c r="HA51" s="948"/>
      <c r="HB51" s="948"/>
      <c r="HC51" s="948"/>
      <c r="HD51" s="948"/>
      <c r="HE51" s="948"/>
      <c r="HF51" s="948" t="s">
        <v>656</v>
      </c>
      <c r="HG51" s="948"/>
      <c r="HH51" s="948"/>
      <c r="HI51" s="948"/>
      <c r="HJ51" s="948"/>
      <c r="HK51" s="948"/>
      <c r="HL51" s="948" t="s">
        <v>656</v>
      </c>
      <c r="HM51" s="948"/>
      <c r="HN51" s="948"/>
      <c r="HO51" s="948"/>
      <c r="HP51" s="948"/>
      <c r="HQ51" s="948"/>
      <c r="HR51" s="948" t="s">
        <v>656</v>
      </c>
      <c r="HS51" s="948"/>
      <c r="HT51" s="948"/>
      <c r="HU51" s="948"/>
      <c r="HV51" s="948"/>
      <c r="HW51" s="948"/>
      <c r="HX51" s="948" t="s">
        <v>656</v>
      </c>
      <c r="HY51" s="948"/>
      <c r="HZ51" s="948"/>
      <c r="IA51" s="948"/>
      <c r="IB51" s="948"/>
      <c r="IC51" s="948"/>
      <c r="ID51" s="948" t="s">
        <v>656</v>
      </c>
      <c r="IE51" s="948"/>
      <c r="IF51" s="948"/>
      <c r="IG51" s="948"/>
      <c r="IH51" s="948"/>
      <c r="II51" s="948"/>
      <c r="IJ51" s="948" t="s">
        <v>656</v>
      </c>
      <c r="IK51" s="948"/>
      <c r="IL51" s="948"/>
      <c r="IM51" s="948"/>
      <c r="IN51" s="948"/>
      <c r="IO51" s="948"/>
      <c r="IP51" s="948" t="s">
        <v>656</v>
      </c>
      <c r="IQ51" s="948"/>
      <c r="IR51" s="948"/>
      <c r="IS51" s="948"/>
    </row>
    <row r="52" spans="1:256">
      <c r="B52" s="1"/>
      <c r="C52" s="1"/>
      <c r="D52" s="1"/>
      <c r="E52" s="1"/>
      <c r="F52" s="312"/>
      <c r="G52" s="1"/>
      <c r="H52" s="1"/>
      <c r="I52" s="1"/>
      <c r="J52" s="1"/>
      <c r="K52" s="1"/>
      <c r="L52" s="1"/>
      <c r="M52" s="1"/>
      <c r="N52" s="1"/>
      <c r="O52" s="1"/>
      <c r="P52" s="948"/>
      <c r="Q52" s="948"/>
      <c r="R52" s="948"/>
      <c r="S52" s="948"/>
      <c r="T52" s="948"/>
      <c r="U52" s="948"/>
      <c r="V52" s="948" t="s">
        <v>1180</v>
      </c>
      <c r="W52" s="948"/>
      <c r="X52" s="948"/>
      <c r="Y52" s="948"/>
      <c r="Z52" s="948"/>
      <c r="AA52" s="948"/>
      <c r="AB52" s="948" t="s">
        <v>1180</v>
      </c>
      <c r="AC52" s="948"/>
      <c r="AD52" s="948"/>
      <c r="AE52" s="948"/>
      <c r="AF52" s="948"/>
      <c r="AG52" s="948"/>
      <c r="AH52" s="948" t="s">
        <v>1180</v>
      </c>
      <c r="AI52" s="948"/>
      <c r="AJ52" s="948"/>
      <c r="AK52" s="948"/>
      <c r="AL52" s="948"/>
      <c r="AM52" s="948"/>
      <c r="AN52" s="948" t="s">
        <v>1180</v>
      </c>
      <c r="AO52" s="948"/>
      <c r="AP52" s="948"/>
      <c r="AQ52" s="948"/>
      <c r="AR52" s="948"/>
      <c r="AS52" s="948"/>
      <c r="AT52" s="948" t="s">
        <v>1180</v>
      </c>
      <c r="AU52" s="948"/>
      <c r="AV52" s="948"/>
      <c r="AW52" s="948"/>
      <c r="AX52" s="948"/>
      <c r="AY52" s="948"/>
      <c r="AZ52" s="948" t="s">
        <v>1180</v>
      </c>
      <c r="BA52" s="948"/>
      <c r="BB52" s="948"/>
      <c r="BC52" s="948"/>
      <c r="BD52" s="948"/>
      <c r="BE52" s="948"/>
      <c r="BF52" s="948" t="s">
        <v>1180</v>
      </c>
      <c r="BG52" s="948"/>
      <c r="BH52" s="948"/>
      <c r="BI52" s="948"/>
      <c r="BJ52" s="948"/>
      <c r="BK52" s="948"/>
      <c r="BL52" s="948" t="s">
        <v>1180</v>
      </c>
      <c r="BM52" s="948"/>
      <c r="BN52" s="948"/>
      <c r="BO52" s="948"/>
      <c r="BP52" s="948"/>
      <c r="BQ52" s="948"/>
      <c r="BR52" s="948" t="s">
        <v>1180</v>
      </c>
      <c r="BS52" s="948"/>
      <c r="BT52" s="948"/>
      <c r="BU52" s="948"/>
      <c r="BV52" s="948"/>
      <c r="BW52" s="948"/>
      <c r="BX52" s="948" t="s">
        <v>1180</v>
      </c>
      <c r="BY52" s="948"/>
      <c r="BZ52" s="948"/>
      <c r="CA52" s="948"/>
      <c r="CB52" s="948"/>
      <c r="CC52" s="948"/>
      <c r="CD52" s="948" t="s">
        <v>1180</v>
      </c>
      <c r="CE52" s="948"/>
      <c r="CF52" s="948"/>
      <c r="CG52" s="948"/>
      <c r="CH52" s="948"/>
      <c r="CI52" s="948"/>
      <c r="CJ52" s="948" t="s">
        <v>1180</v>
      </c>
      <c r="CK52" s="948"/>
      <c r="CL52" s="948"/>
      <c r="CM52" s="948"/>
      <c r="CN52" s="948"/>
      <c r="CO52" s="948"/>
      <c r="CP52" s="948" t="s">
        <v>1180</v>
      </c>
      <c r="CQ52" s="948"/>
      <c r="CR52" s="948"/>
      <c r="CS52" s="948"/>
      <c r="CT52" s="948"/>
      <c r="CU52" s="948"/>
      <c r="CV52" s="948" t="s">
        <v>1180</v>
      </c>
      <c r="CW52" s="948"/>
      <c r="CX52" s="948"/>
      <c r="CY52" s="948"/>
      <c r="CZ52" s="948"/>
      <c r="DA52" s="948"/>
      <c r="DB52" s="948" t="s">
        <v>1180</v>
      </c>
      <c r="DC52" s="948"/>
      <c r="DD52" s="948"/>
      <c r="DE52" s="948"/>
      <c r="DF52" s="948"/>
      <c r="DG52" s="948"/>
      <c r="DH52" s="948" t="s">
        <v>1180</v>
      </c>
      <c r="DI52" s="948"/>
      <c r="DJ52" s="948"/>
      <c r="DK52" s="948"/>
      <c r="DL52" s="948"/>
      <c r="DM52" s="948"/>
      <c r="DN52" s="948" t="s">
        <v>1180</v>
      </c>
      <c r="DO52" s="948"/>
      <c r="DP52" s="948"/>
      <c r="DQ52" s="948"/>
      <c r="DR52" s="948"/>
      <c r="DS52" s="948"/>
      <c r="DT52" s="948" t="s">
        <v>1180</v>
      </c>
      <c r="DU52" s="948"/>
      <c r="DV52" s="948"/>
      <c r="DW52" s="948"/>
      <c r="DX52" s="948"/>
      <c r="DY52" s="948"/>
      <c r="DZ52" s="948" t="s">
        <v>1180</v>
      </c>
      <c r="EA52" s="948"/>
      <c r="EB52" s="948"/>
      <c r="EC52" s="948"/>
      <c r="ED52" s="948"/>
      <c r="EE52" s="948"/>
      <c r="EF52" s="948" t="s">
        <v>1180</v>
      </c>
      <c r="EG52" s="948"/>
      <c r="EH52" s="948"/>
      <c r="EI52" s="948"/>
      <c r="EJ52" s="948"/>
      <c r="EK52" s="948"/>
      <c r="EL52" s="948" t="s">
        <v>1180</v>
      </c>
      <c r="EM52" s="948"/>
      <c r="EN52" s="948"/>
      <c r="EO52" s="948"/>
      <c r="EP52" s="948"/>
      <c r="EQ52" s="948"/>
      <c r="ER52" s="948" t="s">
        <v>1180</v>
      </c>
      <c r="ES52" s="948"/>
      <c r="ET52" s="948"/>
      <c r="EU52" s="948"/>
      <c r="EV52" s="948"/>
      <c r="EW52" s="948"/>
      <c r="EX52" s="948" t="s">
        <v>1180</v>
      </c>
      <c r="EY52" s="948"/>
      <c r="EZ52" s="948"/>
      <c r="FA52" s="948"/>
      <c r="FB52" s="948"/>
      <c r="FC52" s="948"/>
      <c r="FD52" s="948" t="s">
        <v>1180</v>
      </c>
      <c r="FE52" s="948"/>
      <c r="FF52" s="948"/>
      <c r="FG52" s="948"/>
      <c r="FH52" s="948"/>
      <c r="FI52" s="948"/>
      <c r="FJ52" s="948" t="s">
        <v>1180</v>
      </c>
      <c r="FK52" s="948"/>
      <c r="FL52" s="948"/>
      <c r="FM52" s="948"/>
      <c r="FN52" s="948"/>
      <c r="FO52" s="948"/>
      <c r="FP52" s="948" t="s">
        <v>1180</v>
      </c>
      <c r="FQ52" s="948"/>
      <c r="FR52" s="948"/>
      <c r="FS52" s="948"/>
      <c r="FT52" s="948"/>
      <c r="FU52" s="948"/>
      <c r="FV52" s="948" t="s">
        <v>1180</v>
      </c>
      <c r="FW52" s="948"/>
      <c r="FX52" s="948"/>
      <c r="FY52" s="948"/>
      <c r="FZ52" s="948"/>
      <c r="GA52" s="948"/>
      <c r="GB52" s="948" t="s">
        <v>1180</v>
      </c>
      <c r="GC52" s="948"/>
      <c r="GD52" s="948"/>
      <c r="GE52" s="948"/>
      <c r="GF52" s="948"/>
      <c r="GG52" s="948"/>
      <c r="GH52" s="948" t="s">
        <v>1180</v>
      </c>
      <c r="GI52" s="948"/>
      <c r="GJ52" s="948"/>
      <c r="GK52" s="948"/>
      <c r="GL52" s="948"/>
      <c r="GM52" s="948"/>
      <c r="GN52" s="948" t="s">
        <v>1180</v>
      </c>
      <c r="GO52" s="948"/>
      <c r="GP52" s="948"/>
      <c r="GQ52" s="948"/>
      <c r="GR52" s="948"/>
      <c r="GS52" s="948"/>
      <c r="GT52" s="948" t="s">
        <v>1180</v>
      </c>
      <c r="GU52" s="948"/>
      <c r="GV52" s="948"/>
      <c r="GW52" s="948"/>
      <c r="GX52" s="948"/>
      <c r="GY52" s="948"/>
      <c r="GZ52" s="948" t="s">
        <v>1180</v>
      </c>
      <c r="HA52" s="948"/>
      <c r="HB52" s="948"/>
      <c r="HC52" s="948"/>
      <c r="HD52" s="948"/>
      <c r="HE52" s="948"/>
      <c r="HF52" s="948" t="s">
        <v>1180</v>
      </c>
      <c r="HG52" s="948"/>
      <c r="HH52" s="948"/>
      <c r="HI52" s="948"/>
      <c r="HJ52" s="948"/>
      <c r="HK52" s="948"/>
      <c r="HL52" s="948" t="s">
        <v>1180</v>
      </c>
      <c r="HM52" s="948"/>
      <c r="HN52" s="948"/>
      <c r="HO52" s="948"/>
      <c r="HP52" s="948"/>
      <c r="HQ52" s="948"/>
      <c r="HR52" s="948" t="s">
        <v>1180</v>
      </c>
      <c r="HS52" s="948"/>
      <c r="HT52" s="948"/>
      <c r="HU52" s="948"/>
      <c r="HV52" s="948"/>
      <c r="HW52" s="948"/>
      <c r="HX52" s="948" t="s">
        <v>1180</v>
      </c>
      <c r="HY52" s="948"/>
      <c r="HZ52" s="948"/>
      <c r="IA52" s="948"/>
      <c r="IB52" s="948"/>
      <c r="IC52" s="948"/>
      <c r="ID52" s="948" t="s">
        <v>1180</v>
      </c>
      <c r="IE52" s="948"/>
      <c r="IF52" s="948"/>
      <c r="IG52" s="948"/>
      <c r="IH52" s="948"/>
      <c r="II52" s="948"/>
      <c r="IJ52" s="948" t="s">
        <v>1180</v>
      </c>
      <c r="IK52" s="948"/>
      <c r="IL52" s="948"/>
      <c r="IM52" s="948"/>
      <c r="IN52" s="948"/>
      <c r="IO52" s="948"/>
      <c r="IP52" s="948" t="s">
        <v>1180</v>
      </c>
      <c r="IQ52" s="948"/>
      <c r="IR52" s="948"/>
      <c r="IS52" s="948"/>
      <c r="IT52" s="948"/>
      <c r="IU52" s="948"/>
      <c r="IV52" s="1" t="s">
        <v>1180</v>
      </c>
    </row>
    <row r="53" spans="1:256">
      <c r="A53" s="10"/>
      <c r="B53" s="10"/>
      <c r="C53" s="9"/>
      <c r="D53" s="9"/>
      <c r="E53" s="9"/>
      <c r="F53" s="259"/>
      <c r="G53" s="8"/>
    </row>
    <row r="54" spans="1:256">
      <c r="A54" s="23"/>
    </row>
    <row r="55" spans="1:256">
      <c r="A55" s="23"/>
    </row>
    <row r="56" spans="1:256" s="267" customFormat="1">
      <c r="A56" s="23"/>
      <c r="B56" s="947"/>
      <c r="C56" s="947"/>
      <c r="D56" s="947"/>
      <c r="E56" s="947"/>
      <c r="F56" s="280"/>
      <c r="G56" s="947"/>
      <c r="H56" s="947"/>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2"/>
      <c r="D60" s="22"/>
      <c r="E60" s="22"/>
      <c r="F60" s="247"/>
      <c r="G60" s="316"/>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row r="61" spans="1:256" s="267" customFormat="1">
      <c r="A61" s="947"/>
      <c r="B61" s="23"/>
      <c r="C61" s="23"/>
      <c r="D61" s="23"/>
      <c r="E61" s="23"/>
      <c r="F61" s="247"/>
      <c r="G61" s="23"/>
      <c r="H61" s="23"/>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T61" s="947"/>
      <c r="AU61" s="947"/>
      <c r="AV61" s="947"/>
      <c r="AW61" s="947"/>
      <c r="AX61" s="947"/>
      <c r="AY61" s="947"/>
      <c r="AZ61" s="947"/>
      <c r="BA61" s="947"/>
      <c r="BB61" s="947"/>
      <c r="BC61" s="947"/>
      <c r="BD61" s="947"/>
      <c r="BE61" s="947"/>
      <c r="BF61" s="947"/>
      <c r="BG61" s="947"/>
      <c r="BH61" s="947"/>
      <c r="BI61" s="947"/>
      <c r="BJ61" s="947"/>
      <c r="BK61" s="947"/>
      <c r="BL61" s="947"/>
      <c r="BM61" s="947"/>
      <c r="BN61" s="947"/>
      <c r="BO61" s="947"/>
      <c r="BP61" s="947"/>
      <c r="BQ61" s="947"/>
      <c r="BR61" s="947"/>
      <c r="BS61" s="947"/>
      <c r="BT61" s="947"/>
      <c r="BU61" s="947"/>
      <c r="BV61" s="947"/>
      <c r="BW61" s="947"/>
      <c r="BX61" s="947"/>
      <c r="BY61" s="947"/>
      <c r="BZ61" s="947"/>
      <c r="CA61" s="947"/>
      <c r="CB61" s="947"/>
      <c r="CC61" s="947"/>
      <c r="CD61" s="947"/>
      <c r="CE61" s="947"/>
      <c r="CF61" s="947"/>
      <c r="CG61" s="947"/>
      <c r="CH61" s="947"/>
      <c r="CI61" s="947"/>
      <c r="CJ61" s="947"/>
      <c r="CK61" s="947"/>
      <c r="CL61" s="947"/>
      <c r="CM61" s="947"/>
      <c r="CN61" s="947"/>
      <c r="CO61" s="947"/>
      <c r="CP61" s="947"/>
      <c r="CQ61" s="947"/>
      <c r="CR61" s="947"/>
      <c r="CS61" s="947"/>
      <c r="CT61" s="947"/>
      <c r="CU61" s="947"/>
      <c r="CV61" s="947"/>
      <c r="CW61" s="947"/>
      <c r="CX61" s="947"/>
      <c r="CY61" s="947"/>
      <c r="CZ61" s="947"/>
      <c r="DA61" s="947"/>
      <c r="DB61" s="947"/>
      <c r="DC61" s="947"/>
      <c r="DD61" s="947"/>
      <c r="DE61" s="947"/>
      <c r="DF61" s="947"/>
      <c r="DG61" s="947"/>
      <c r="DH61" s="947"/>
      <c r="DI61" s="947"/>
      <c r="DJ61" s="947"/>
      <c r="DK61" s="947"/>
      <c r="DL61" s="947"/>
      <c r="DM61" s="947"/>
      <c r="DN61" s="947"/>
      <c r="DO61" s="947"/>
      <c r="DP61" s="947"/>
      <c r="DQ61" s="947"/>
      <c r="DR61" s="947"/>
      <c r="DS61" s="947"/>
      <c r="DT61" s="947"/>
      <c r="DU61" s="947"/>
      <c r="DV61" s="947"/>
      <c r="DW61" s="947"/>
      <c r="DX61" s="947"/>
      <c r="DY61" s="947"/>
      <c r="DZ61" s="947"/>
      <c r="EA61" s="947"/>
      <c r="EB61" s="947"/>
      <c r="EC61" s="947"/>
      <c r="ED61" s="947"/>
      <c r="EE61" s="947"/>
      <c r="EF61" s="947"/>
      <c r="EG61" s="947"/>
      <c r="EH61" s="947"/>
      <c r="EI61" s="947"/>
      <c r="EJ61" s="947"/>
      <c r="EK61" s="947"/>
      <c r="EL61" s="947"/>
      <c r="EM61" s="947"/>
      <c r="EN61" s="947"/>
      <c r="EO61" s="947"/>
      <c r="EP61" s="947"/>
      <c r="EQ61" s="947"/>
      <c r="ER61" s="947"/>
      <c r="ES61" s="947"/>
      <c r="ET61" s="947"/>
      <c r="EU61" s="947"/>
      <c r="EV61" s="947"/>
      <c r="EW61" s="947"/>
      <c r="EX61" s="947"/>
      <c r="EY61" s="947"/>
      <c r="EZ61" s="947"/>
      <c r="FA61" s="947"/>
      <c r="FB61" s="947"/>
      <c r="FC61" s="947"/>
      <c r="FD61" s="947"/>
      <c r="FE61" s="947"/>
      <c r="FF61" s="947"/>
      <c r="FG61" s="947"/>
      <c r="FH61" s="947"/>
      <c r="FI61" s="947"/>
      <c r="FJ61" s="947"/>
      <c r="FK61" s="947"/>
      <c r="FL61" s="947"/>
      <c r="FM61" s="947"/>
      <c r="FN61" s="947"/>
      <c r="FO61" s="947"/>
      <c r="FP61" s="947"/>
      <c r="FQ61" s="947"/>
      <c r="FR61" s="947"/>
      <c r="FS61" s="947"/>
      <c r="FT61" s="947"/>
      <c r="FU61" s="947"/>
      <c r="FV61" s="947"/>
      <c r="FW61" s="947"/>
      <c r="FX61" s="947"/>
      <c r="FY61" s="947"/>
      <c r="FZ61" s="947"/>
      <c r="GA61" s="947"/>
      <c r="GB61" s="947"/>
      <c r="GC61" s="947"/>
      <c r="GD61" s="947"/>
      <c r="GE61" s="947"/>
      <c r="GF61" s="947"/>
      <c r="GG61" s="947"/>
      <c r="GH61" s="947"/>
      <c r="GI61" s="947"/>
      <c r="GJ61" s="947"/>
      <c r="GK61" s="947"/>
      <c r="GL61" s="947"/>
      <c r="GM61" s="947"/>
      <c r="GN61" s="947"/>
      <c r="GO61" s="947"/>
      <c r="GP61" s="947"/>
      <c r="GQ61" s="947"/>
      <c r="GR61" s="947"/>
      <c r="GS61" s="947"/>
      <c r="GT61" s="947"/>
      <c r="GU61" s="947"/>
      <c r="GV61" s="947"/>
      <c r="GW61" s="947"/>
      <c r="GX61" s="947"/>
      <c r="GY61" s="947"/>
      <c r="GZ61" s="947"/>
      <c r="HA61" s="947"/>
      <c r="HB61" s="947"/>
      <c r="HC61" s="947"/>
      <c r="HD61" s="947"/>
      <c r="HE61" s="947"/>
      <c r="HF61" s="947"/>
      <c r="HG61" s="947"/>
      <c r="HH61" s="947"/>
      <c r="HI61" s="947"/>
      <c r="HJ61" s="947"/>
      <c r="HK61" s="947"/>
      <c r="HL61" s="947"/>
      <c r="HM61" s="947"/>
      <c r="HN61" s="947"/>
      <c r="HO61" s="947"/>
      <c r="HP61" s="947"/>
      <c r="HQ61" s="947"/>
      <c r="HR61" s="947"/>
      <c r="HS61" s="947"/>
      <c r="HT61" s="947"/>
      <c r="HU61" s="947"/>
      <c r="HV61" s="947"/>
      <c r="HW61" s="947"/>
      <c r="HX61" s="947"/>
      <c r="HY61" s="947"/>
      <c r="HZ61" s="947"/>
      <c r="IA61" s="947"/>
      <c r="IB61" s="947"/>
      <c r="IC61" s="947"/>
      <c r="ID61" s="947"/>
      <c r="IE61" s="947"/>
      <c r="IF61" s="947"/>
      <c r="IG61" s="947"/>
      <c r="IH61" s="947"/>
      <c r="II61" s="947"/>
      <c r="IJ61" s="947"/>
      <c r="IK61" s="947"/>
      <c r="IL61" s="947"/>
      <c r="IM61" s="947"/>
      <c r="IN61" s="947"/>
      <c r="IO61" s="947"/>
      <c r="IP61" s="947"/>
      <c r="IQ61" s="947"/>
      <c r="IR61" s="947"/>
      <c r="IS61" s="947"/>
      <c r="IT61" s="947"/>
      <c r="IU61" s="947"/>
      <c r="IV61" s="947"/>
    </row>
  </sheetData>
  <sheetCalcPr fullCalcOnLoad="1"/>
  <mergeCells count="124">
    <mergeCell ref="AZ50:BE50"/>
    <mergeCell ref="AT50:AY50"/>
    <mergeCell ref="AN50:AS50"/>
    <mergeCell ref="C1:G1"/>
    <mergeCell ref="C19:G19"/>
    <mergeCell ref="J50:O50"/>
    <mergeCell ref="P50:U50"/>
    <mergeCell ref="AB50:AG50"/>
    <mergeCell ref="V50:AA50"/>
    <mergeCell ref="J51:O51"/>
    <mergeCell ref="P51:U51"/>
    <mergeCell ref="AH51:AM51"/>
    <mergeCell ref="AZ51:BE51"/>
    <mergeCell ref="V51:AA51"/>
    <mergeCell ref="AB51:AG51"/>
    <mergeCell ref="AH50:AM50"/>
    <mergeCell ref="BF51:BK51"/>
    <mergeCell ref="P52:U52"/>
    <mergeCell ref="V52:AA52"/>
    <mergeCell ref="AB52:AG52"/>
    <mergeCell ref="AH52:AM52"/>
    <mergeCell ref="BF52:BK52"/>
    <mergeCell ref="AN52:AS52"/>
    <mergeCell ref="AN51:AS51"/>
    <mergeCell ref="BF50:BK50"/>
    <mergeCell ref="BR51:BW51"/>
    <mergeCell ref="AT52:AY52"/>
    <mergeCell ref="BX51:CC51"/>
    <mergeCell ref="BL51:BQ51"/>
    <mergeCell ref="AT51:AY51"/>
    <mergeCell ref="CJ52:CO52"/>
    <mergeCell ref="AZ52:BE52"/>
    <mergeCell ref="CP52:CU52"/>
    <mergeCell ref="CP51:CU51"/>
    <mergeCell ref="CV51:DA51"/>
    <mergeCell ref="CD51:CI51"/>
    <mergeCell ref="CV52:DA52"/>
    <mergeCell ref="CJ51:CO51"/>
    <mergeCell ref="BR50:BW50"/>
    <mergeCell ref="BL50:BQ50"/>
    <mergeCell ref="DH50:DM50"/>
    <mergeCell ref="CP50:CU50"/>
    <mergeCell ref="DB50:DG50"/>
    <mergeCell ref="CV50:DA50"/>
    <mergeCell ref="DZ52:EE52"/>
    <mergeCell ref="EF52:EK52"/>
    <mergeCell ref="DT51:DY51"/>
    <mergeCell ref="CJ50:CO50"/>
    <mergeCell ref="CD50:CI50"/>
    <mergeCell ref="BL52:BQ52"/>
    <mergeCell ref="BX52:CC52"/>
    <mergeCell ref="BR52:BW52"/>
    <mergeCell ref="CD52:CI52"/>
    <mergeCell ref="BX50:CC50"/>
    <mergeCell ref="DB51:DG51"/>
    <mergeCell ref="DN51:DS51"/>
    <mergeCell ref="DB52:DG52"/>
    <mergeCell ref="GH52:GM52"/>
    <mergeCell ref="FV52:GA52"/>
    <mergeCell ref="GH51:GM51"/>
    <mergeCell ref="GB51:GG51"/>
    <mergeCell ref="DH51:DM51"/>
    <mergeCell ref="DN52:DS52"/>
    <mergeCell ref="DH52:DM52"/>
    <mergeCell ref="GN50:GS50"/>
    <mergeCell ref="FP50:FU50"/>
    <mergeCell ref="GH50:GM50"/>
    <mergeCell ref="GB52:GG52"/>
    <mergeCell ref="FP51:FU51"/>
    <mergeCell ref="GN51:GS51"/>
    <mergeCell ref="GZ50:HE50"/>
    <mergeCell ref="GZ52:HE52"/>
    <mergeCell ref="GZ51:HE51"/>
    <mergeCell ref="GT51:GY51"/>
    <mergeCell ref="GT52:GY52"/>
    <mergeCell ref="FJ52:FO52"/>
    <mergeCell ref="FP52:FU52"/>
    <mergeCell ref="GT50:GY50"/>
    <mergeCell ref="FJ50:FO50"/>
    <mergeCell ref="FJ51:FO51"/>
    <mergeCell ref="GN52:GS52"/>
    <mergeCell ref="DN50:DS50"/>
    <mergeCell ref="DT50:DY50"/>
    <mergeCell ref="DT52:DY52"/>
    <mergeCell ref="FD52:FI52"/>
    <mergeCell ref="FD50:FI50"/>
    <mergeCell ref="EF50:EK50"/>
    <mergeCell ref="FD51:FI51"/>
    <mergeCell ref="EX52:FC52"/>
    <mergeCell ref="FV51:GA51"/>
    <mergeCell ref="DZ50:EE50"/>
    <mergeCell ref="EL50:EQ50"/>
    <mergeCell ref="ER50:EW50"/>
    <mergeCell ref="DZ51:EE51"/>
    <mergeCell ref="FV50:GA50"/>
    <mergeCell ref="GB50:GG50"/>
    <mergeCell ref="EF51:EK51"/>
    <mergeCell ref="ER52:EW52"/>
    <mergeCell ref="EL51:EQ51"/>
    <mergeCell ref="ER51:EW51"/>
    <mergeCell ref="EL52:EQ52"/>
    <mergeCell ref="EX50:FC50"/>
    <mergeCell ref="EX51:FC51"/>
    <mergeCell ref="HL51:HQ51"/>
    <mergeCell ref="HF50:HK50"/>
    <mergeCell ref="HL52:HQ52"/>
    <mergeCell ref="HF52:HK52"/>
    <mergeCell ref="HF51:HK51"/>
    <mergeCell ref="HL50:HQ50"/>
    <mergeCell ref="IP50:IS50"/>
    <mergeCell ref="IP52:IU52"/>
    <mergeCell ref="IP51:IS51"/>
    <mergeCell ref="IJ51:IO51"/>
    <mergeCell ref="IJ50:IO50"/>
    <mergeCell ref="IJ52:IO52"/>
    <mergeCell ref="HR52:HW52"/>
    <mergeCell ref="HR51:HW51"/>
    <mergeCell ref="HR50:HW50"/>
    <mergeCell ref="HX50:IC50"/>
    <mergeCell ref="ID52:II52"/>
    <mergeCell ref="HX51:IC51"/>
    <mergeCell ref="HX52:IC52"/>
    <mergeCell ref="ID50:II50"/>
    <mergeCell ref="ID51:II5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61"/>
  <sheetViews>
    <sheetView topLeftCell="A12" zoomScale="125" workbookViewId="0">
      <selection activeCell="C46" sqref="C4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1431</v>
      </c>
      <c r="G2" s="22"/>
    </row>
    <row r="3" spans="1:8">
      <c r="A3" s="267" t="s">
        <v>1190</v>
      </c>
      <c r="G3" s="31">
        <v>40564</v>
      </c>
    </row>
    <row r="4" spans="1:8">
      <c r="A4" s="267" t="s">
        <v>4514</v>
      </c>
      <c r="G4" s="24" t="s">
        <v>741</v>
      </c>
    </row>
    <row r="5" spans="1:8">
      <c r="A5" s="267" t="s">
        <v>4112</v>
      </c>
    </row>
    <row r="6" spans="1:8">
      <c r="C6" s="49" t="s">
        <v>4113</v>
      </c>
      <c r="D6" s="173"/>
      <c r="E6" s="173"/>
      <c r="F6" s="248"/>
      <c r="G6" s="46"/>
      <c r="H6" s="199"/>
    </row>
    <row r="7" spans="1:8">
      <c r="C7" s="269" t="s">
        <v>3601</v>
      </c>
      <c r="D7" s="174" t="s">
        <v>1802</v>
      </c>
      <c r="E7" s="174"/>
      <c r="F7" s="249"/>
      <c r="G7" s="48"/>
      <c r="H7" s="199"/>
    </row>
    <row r="8" spans="1:8">
      <c r="A8" s="267" t="s">
        <v>4140</v>
      </c>
      <c r="C8" s="269" t="s">
        <v>4286</v>
      </c>
      <c r="D8" s="174" t="s">
        <v>1372</v>
      </c>
      <c r="E8" s="174"/>
      <c r="F8" s="249"/>
      <c r="G8" s="270"/>
      <c r="H8" s="199"/>
    </row>
    <row r="9" spans="1:8">
      <c r="A9" s="267" t="s">
        <v>1271</v>
      </c>
      <c r="C9" s="269" t="s">
        <v>3861</v>
      </c>
      <c r="D9" s="174" t="s">
        <v>1743</v>
      </c>
      <c r="E9" s="174"/>
      <c r="F9" s="249"/>
      <c r="G9" s="270"/>
      <c r="H9" s="199"/>
    </row>
    <row r="10" spans="1:8">
      <c r="A10" s="267" t="s">
        <v>1427</v>
      </c>
      <c r="C10" s="272"/>
      <c r="D10" s="174"/>
      <c r="E10" s="174"/>
      <c r="F10" s="249"/>
      <c r="G10" s="270"/>
      <c r="H10" s="199"/>
    </row>
    <row r="11" spans="1:8">
      <c r="A11" s="267" t="s">
        <v>1428</v>
      </c>
      <c r="C11" s="47" t="s">
        <v>4197</v>
      </c>
      <c r="D11" s="199"/>
      <c r="E11" s="199"/>
      <c r="F11" s="273"/>
      <c r="G11" s="270"/>
      <c r="H11" s="199"/>
    </row>
    <row r="12" spans="1:8">
      <c r="A12" s="267" t="s">
        <v>1912</v>
      </c>
      <c r="C12" s="47" t="s">
        <v>4051</v>
      </c>
      <c r="D12" s="174"/>
      <c r="E12" s="174"/>
      <c r="F12" s="249"/>
      <c r="G12" s="270"/>
      <c r="H12" s="199"/>
    </row>
    <row r="13" spans="1:8">
      <c r="A13" s="271"/>
      <c r="C13" s="47" t="s">
        <v>4260</v>
      </c>
      <c r="D13" s="199"/>
      <c r="E13" s="199"/>
      <c r="F13" s="273"/>
      <c r="G13" s="270"/>
      <c r="H13" s="199"/>
    </row>
    <row r="14" spans="1:8">
      <c r="A14" s="274"/>
      <c r="C14" s="47" t="s">
        <v>4396</v>
      </c>
      <c r="D14" s="199"/>
      <c r="E14" s="199"/>
      <c r="F14" s="273"/>
      <c r="G14" s="275"/>
      <c r="H14" s="199"/>
    </row>
    <row r="15" spans="1:8">
      <c r="A15" s="274" t="s">
        <v>4505</v>
      </c>
      <c r="C15" s="272" t="s">
        <v>4151</v>
      </c>
      <c r="D15" s="199"/>
      <c r="E15" s="199"/>
      <c r="F15" s="273"/>
      <c r="G15" s="270"/>
      <c r="H15" s="199"/>
    </row>
    <row r="16" spans="1:8">
      <c r="A16" s="267" t="s">
        <v>1843</v>
      </c>
      <c r="B16" s="267"/>
      <c r="C16" s="272" t="s">
        <v>2872</v>
      </c>
      <c r="D16" s="199"/>
      <c r="E16" s="199"/>
      <c r="F16" s="273"/>
      <c r="G16" s="270"/>
      <c r="H16" s="199"/>
    </row>
    <row r="17" spans="1:8">
      <c r="C17" s="276" t="s">
        <v>2293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5618</v>
      </c>
      <c r="C20" s="274"/>
      <c r="D20" s="274"/>
      <c r="E20" s="274"/>
      <c r="F20" s="280"/>
    </row>
    <row r="21" spans="1:8">
      <c r="A21" s="668"/>
      <c r="C21" s="274"/>
      <c r="D21" s="274"/>
      <c r="E21" s="274"/>
      <c r="F21" s="280"/>
    </row>
    <row r="22" spans="1:8" s="286" customFormat="1" ht="16" customHeight="1">
      <c r="A22" s="282"/>
      <c r="B22" s="18"/>
      <c r="C22" s="8"/>
      <c r="D22" s="8"/>
      <c r="E22" s="8"/>
      <c r="F22" s="283"/>
      <c r="G22" s="284"/>
      <c r="H22" s="285"/>
    </row>
    <row r="23" spans="1:8" ht="29" customHeight="1">
      <c r="A23" s="287" t="s">
        <v>4611</v>
      </c>
      <c r="B23" s="30" t="s">
        <v>4252</v>
      </c>
      <c r="C23" s="30" t="s">
        <v>4752</v>
      </c>
      <c r="D23" s="513" t="s">
        <v>3833</v>
      </c>
      <c r="E23" s="30" t="s">
        <v>4849</v>
      </c>
      <c r="F23" s="253" t="s">
        <v>3191</v>
      </c>
      <c r="G23" s="30" t="s">
        <v>4062</v>
      </c>
      <c r="H23" s="13"/>
    </row>
    <row r="24" spans="1:8">
      <c r="A24" s="288">
        <v>40615</v>
      </c>
      <c r="B24" s="289" t="s">
        <v>2615</v>
      </c>
      <c r="C24" s="290">
        <v>255</v>
      </c>
      <c r="D24" s="291">
        <v>4</v>
      </c>
      <c r="E24" s="290">
        <f>C24*D24</f>
        <v>1020</v>
      </c>
      <c r="F24" s="233"/>
      <c r="G24" s="223">
        <f t="shared" ref="G24:G40" si="0">E24*(1-F24)</f>
        <v>1020</v>
      </c>
      <c r="H24" s="13"/>
    </row>
    <row r="25" spans="1:8">
      <c r="A25" s="23"/>
      <c r="B25" s="289" t="s">
        <v>4050</v>
      </c>
      <c r="C25" s="290">
        <v>180</v>
      </c>
      <c r="D25" s="291">
        <v>4</v>
      </c>
      <c r="E25" s="290">
        <f>C25*D25</f>
        <v>720</v>
      </c>
      <c r="F25" s="292"/>
      <c r="G25" s="223">
        <f t="shared" si="0"/>
        <v>720</v>
      </c>
      <c r="H25" s="178"/>
    </row>
    <row r="26" spans="1:8">
      <c r="A26" s="293"/>
      <c r="B26" s="294" t="s">
        <v>4101</v>
      </c>
      <c r="C26" s="290"/>
      <c r="D26" s="291"/>
      <c r="E26" s="290"/>
      <c r="F26" s="292"/>
      <c r="G26" s="223">
        <f t="shared" si="0"/>
        <v>0</v>
      </c>
      <c r="H26" s="178"/>
    </row>
    <row r="27" spans="1:8">
      <c r="A27" s="293"/>
      <c r="B27" s="294" t="s">
        <v>4831</v>
      </c>
      <c r="C27" s="290"/>
      <c r="D27" s="291"/>
      <c r="E27" s="290"/>
      <c r="F27" s="292"/>
      <c r="G27" s="223">
        <f t="shared" si="0"/>
        <v>0</v>
      </c>
      <c r="H27" s="178"/>
    </row>
    <row r="28" spans="1:8">
      <c r="A28" s="293"/>
      <c r="B28" s="294" t="s">
        <v>5086</v>
      </c>
      <c r="C28" s="290"/>
      <c r="D28" s="291"/>
      <c r="E28" s="290"/>
      <c r="F28" s="292"/>
      <c r="G28" s="223">
        <f t="shared" si="0"/>
        <v>0</v>
      </c>
      <c r="H28" s="178"/>
    </row>
    <row r="29" spans="1:8">
      <c r="A29" s="293"/>
      <c r="B29" s="294" t="s">
        <v>3877</v>
      </c>
      <c r="C29" s="290"/>
      <c r="D29" s="291"/>
      <c r="E29" s="290"/>
      <c r="F29" s="292"/>
      <c r="G29" s="223">
        <f t="shared" si="0"/>
        <v>0</v>
      </c>
      <c r="H29" s="178"/>
    </row>
    <row r="30" spans="1:8">
      <c r="A30" s="293"/>
      <c r="B30" s="294" t="s">
        <v>4158</v>
      </c>
      <c r="C30" s="290"/>
      <c r="D30" s="291"/>
      <c r="E30" s="290"/>
      <c r="F30" s="292"/>
      <c r="G30" s="223">
        <f t="shared" si="0"/>
        <v>0</v>
      </c>
      <c r="H30" s="178"/>
    </row>
    <row r="31" spans="1:8">
      <c r="A31" s="293"/>
      <c r="B31" s="294" t="s">
        <v>3678</v>
      </c>
      <c r="C31" s="290"/>
      <c r="D31" s="291"/>
      <c r="E31" s="290"/>
      <c r="F31" s="292"/>
      <c r="G31" s="223">
        <f t="shared" si="0"/>
        <v>0</v>
      </c>
      <c r="H31" s="178"/>
    </row>
    <row r="32" spans="1:8">
      <c r="A32" s="293"/>
      <c r="B32" s="294" t="s">
        <v>4768</v>
      </c>
      <c r="C32" s="290"/>
      <c r="D32" s="291"/>
      <c r="E32" s="290"/>
      <c r="F32" s="292"/>
      <c r="G32" s="223">
        <f t="shared" si="0"/>
        <v>0</v>
      </c>
      <c r="H32" s="178"/>
    </row>
    <row r="33" spans="1:256">
      <c r="A33" s="293"/>
      <c r="B33" s="294" t="s">
        <v>3902</v>
      </c>
      <c r="C33" s="295">
        <v>75</v>
      </c>
      <c r="D33" s="296">
        <v>3.5</v>
      </c>
      <c r="E33" s="290">
        <f>C33*D33</f>
        <v>262.5</v>
      </c>
      <c r="F33" s="297">
        <v>0.2</v>
      </c>
      <c r="G33" s="223">
        <f t="shared" si="0"/>
        <v>210</v>
      </c>
      <c r="H33" s="178"/>
    </row>
    <row r="34" spans="1:256">
      <c r="A34" s="293"/>
      <c r="B34" s="294" t="s">
        <v>4151</v>
      </c>
      <c r="C34" s="290">
        <v>35</v>
      </c>
      <c r="D34" s="291">
        <v>7.5</v>
      </c>
      <c r="E34" s="290">
        <f>C34*D34</f>
        <v>262.5</v>
      </c>
      <c r="F34" s="292"/>
      <c r="G34" s="223">
        <f t="shared" si="0"/>
        <v>262.5</v>
      </c>
      <c r="H34" s="13"/>
    </row>
    <row r="35" spans="1:256">
      <c r="A35" s="293"/>
      <c r="B35" s="556" t="s">
        <v>5084</v>
      </c>
      <c r="C35" s="290">
        <v>500</v>
      </c>
      <c r="D35" s="296" t="s">
        <v>5085</v>
      </c>
      <c r="E35" s="290">
        <v>500</v>
      </c>
      <c r="F35" s="297"/>
      <c r="G35" s="223">
        <f t="shared" si="0"/>
        <v>500</v>
      </c>
      <c r="H35" s="13"/>
    </row>
    <row r="36" spans="1:256">
      <c r="A36" s="293"/>
      <c r="B36" s="294" t="s">
        <v>4178</v>
      </c>
      <c r="C36" s="290">
        <v>0</v>
      </c>
      <c r="D36" s="296" t="s">
        <v>5085</v>
      </c>
      <c r="E36" s="290">
        <v>0</v>
      </c>
      <c r="F36" s="297"/>
      <c r="G36" s="223">
        <f t="shared" si="0"/>
        <v>0</v>
      </c>
      <c r="H36" s="13"/>
    </row>
    <row r="37" spans="1:256">
      <c r="A37" s="293"/>
      <c r="B37" s="294" t="s">
        <v>2174</v>
      </c>
      <c r="C37" s="290"/>
      <c r="D37" s="291"/>
      <c r="E37" s="290"/>
      <c r="F37" s="297"/>
      <c r="G37" s="223">
        <f t="shared" si="0"/>
        <v>0</v>
      </c>
      <c r="H37" s="13"/>
    </row>
    <row r="38" spans="1:256">
      <c r="A38" s="293"/>
      <c r="B38" s="294" t="s">
        <v>3588</v>
      </c>
      <c r="C38" s="352"/>
      <c r="D38" s="291"/>
      <c r="E38" s="290"/>
      <c r="F38" s="292"/>
      <c r="G38" s="223">
        <f t="shared" si="0"/>
        <v>0</v>
      </c>
      <c r="H38" s="13"/>
    </row>
    <row r="39" spans="1:256">
      <c r="A39" s="293"/>
      <c r="B39" s="457" t="s">
        <v>4499</v>
      </c>
      <c r="C39" s="352"/>
      <c r="D39" s="298"/>
      <c r="E39" s="290"/>
      <c r="F39" s="297"/>
      <c r="G39" s="223">
        <f t="shared" si="0"/>
        <v>0</v>
      </c>
      <c r="H39" s="13"/>
    </row>
    <row r="40" spans="1:256" ht="16" thickBot="1">
      <c r="A40" s="293"/>
      <c r="B40" s="299"/>
      <c r="C40" s="300"/>
      <c r="D40" s="301"/>
      <c r="E40" s="300"/>
      <c r="F40" s="302"/>
      <c r="G40" s="230">
        <f t="shared" si="0"/>
        <v>0</v>
      </c>
      <c r="H40" s="13"/>
    </row>
    <row r="41" spans="1:256" s="308" customFormat="1" ht="16" customHeight="1">
      <c r="A41" s="303"/>
      <c r="B41" s="12" t="s">
        <v>4388</v>
      </c>
      <c r="C41" s="304"/>
      <c r="D41" s="304"/>
      <c r="E41" s="226">
        <f>SUM(E24:E40)</f>
        <v>2765</v>
      </c>
      <c r="F41" s="226"/>
      <c r="G41" s="226">
        <f>SUM(G24:G40)</f>
        <v>2712.5</v>
      </c>
      <c r="H41" s="307"/>
    </row>
    <row r="43" spans="1:256">
      <c r="C43" s="309" t="s">
        <v>2387</v>
      </c>
      <c r="D43" s="672">
        <v>1573.75</v>
      </c>
      <c r="E43" s="310"/>
      <c r="F43" s="311"/>
    </row>
    <row r="44" spans="1:256">
      <c r="C44" s="309"/>
      <c r="D44" s="672"/>
      <c r="E44" s="310"/>
      <c r="F44" s="311"/>
    </row>
    <row r="45" spans="1:256" customFormat="1">
      <c r="A45" s="6"/>
      <c r="B45" s="4"/>
      <c r="C45" s="41" t="s">
        <v>2148</v>
      </c>
      <c r="D45" s="673">
        <v>1138.75</v>
      </c>
      <c r="E45" s="674"/>
      <c r="F45" s="675"/>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row>
    <row r="46" spans="1:256" customFormat="1">
      <c r="A46" s="6"/>
      <c r="B46" s="4"/>
      <c r="C46" s="41"/>
      <c r="D46" s="673"/>
      <c r="E46" s="674"/>
      <c r="F46" s="675"/>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row>
    <row r="48" spans="1:256">
      <c r="C48" s="1" t="s">
        <v>4206</v>
      </c>
      <c r="D48" s="1"/>
      <c r="E48" s="1"/>
      <c r="F48" s="312"/>
      <c r="G48" s="1"/>
      <c r="H48" s="1"/>
      <c r="I48" s="1"/>
    </row>
    <row r="49" spans="1:256">
      <c r="C49" s="1" t="s">
        <v>4763</v>
      </c>
      <c r="D49" s="1"/>
      <c r="E49" s="1"/>
      <c r="F49" s="312"/>
      <c r="G49" s="1"/>
      <c r="H49" s="1"/>
      <c r="I49" s="1"/>
    </row>
    <row r="50" spans="1:256">
      <c r="C50" s="669" t="s">
        <v>4285</v>
      </c>
      <c r="D50" s="669"/>
      <c r="E50" s="669"/>
      <c r="F50" s="670"/>
      <c r="G50" s="669"/>
      <c r="H50" s="669"/>
      <c r="I50" s="315"/>
      <c r="J50" s="948"/>
      <c r="K50" s="948"/>
      <c r="L50" s="948"/>
      <c r="M50" s="948"/>
      <c r="N50" s="948"/>
      <c r="O50" s="948"/>
      <c r="P50" s="948"/>
      <c r="Q50" s="948"/>
      <c r="R50" s="948"/>
      <c r="S50" s="948"/>
      <c r="T50" s="948"/>
      <c r="U50" s="948"/>
      <c r="V50" s="948" t="s">
        <v>4206</v>
      </c>
      <c r="W50" s="948"/>
      <c r="X50" s="948"/>
      <c r="Y50" s="948"/>
      <c r="Z50" s="948"/>
      <c r="AA50" s="948"/>
      <c r="AB50" s="948" t="s">
        <v>4206</v>
      </c>
      <c r="AC50" s="948"/>
      <c r="AD50" s="948"/>
      <c r="AE50" s="948"/>
      <c r="AF50" s="948"/>
      <c r="AG50" s="948"/>
      <c r="AH50" s="948" t="s">
        <v>4206</v>
      </c>
      <c r="AI50" s="948"/>
      <c r="AJ50" s="948"/>
      <c r="AK50" s="948"/>
      <c r="AL50" s="948"/>
      <c r="AM50" s="948"/>
      <c r="AN50" s="948" t="s">
        <v>4206</v>
      </c>
      <c r="AO50" s="948"/>
      <c r="AP50" s="948"/>
      <c r="AQ50" s="948"/>
      <c r="AR50" s="948"/>
      <c r="AS50" s="948"/>
      <c r="AT50" s="948" t="s">
        <v>4206</v>
      </c>
      <c r="AU50" s="948"/>
      <c r="AV50" s="948"/>
      <c r="AW50" s="948"/>
      <c r="AX50" s="948"/>
      <c r="AY50" s="948"/>
      <c r="AZ50" s="948" t="s">
        <v>4206</v>
      </c>
      <c r="BA50" s="948"/>
      <c r="BB50" s="948"/>
      <c r="BC50" s="948"/>
      <c r="BD50" s="948"/>
      <c r="BE50" s="948"/>
      <c r="BF50" s="948" t="s">
        <v>4206</v>
      </c>
      <c r="BG50" s="948"/>
      <c r="BH50" s="948"/>
      <c r="BI50" s="948"/>
      <c r="BJ50" s="948"/>
      <c r="BK50" s="948"/>
      <c r="BL50" s="948" t="s">
        <v>4206</v>
      </c>
      <c r="BM50" s="948"/>
      <c r="BN50" s="948"/>
      <c r="BO50" s="948"/>
      <c r="BP50" s="948"/>
      <c r="BQ50" s="948"/>
      <c r="BR50" s="948" t="s">
        <v>4206</v>
      </c>
      <c r="BS50" s="948"/>
      <c r="BT50" s="948"/>
      <c r="BU50" s="948"/>
      <c r="BV50" s="948"/>
      <c r="BW50" s="948"/>
      <c r="BX50" s="948" t="s">
        <v>4206</v>
      </c>
      <c r="BY50" s="948"/>
      <c r="BZ50" s="948"/>
      <c r="CA50" s="948"/>
      <c r="CB50" s="948"/>
      <c r="CC50" s="948"/>
      <c r="CD50" s="948" t="s">
        <v>4206</v>
      </c>
      <c r="CE50" s="948"/>
      <c r="CF50" s="948"/>
      <c r="CG50" s="948"/>
      <c r="CH50" s="948"/>
      <c r="CI50" s="948"/>
      <c r="CJ50" s="948" t="s">
        <v>4206</v>
      </c>
      <c r="CK50" s="948"/>
      <c r="CL50" s="948"/>
      <c r="CM50" s="948"/>
      <c r="CN50" s="948"/>
      <c r="CO50" s="948"/>
      <c r="CP50" s="948" t="s">
        <v>4206</v>
      </c>
      <c r="CQ50" s="948"/>
      <c r="CR50" s="948"/>
      <c r="CS50" s="948"/>
      <c r="CT50" s="948"/>
      <c r="CU50" s="948"/>
      <c r="CV50" s="948" t="s">
        <v>4206</v>
      </c>
      <c r="CW50" s="948"/>
      <c r="CX50" s="948"/>
      <c r="CY50" s="948"/>
      <c r="CZ50" s="948"/>
      <c r="DA50" s="948"/>
      <c r="DB50" s="948" t="s">
        <v>4206</v>
      </c>
      <c r="DC50" s="948"/>
      <c r="DD50" s="948"/>
      <c r="DE50" s="948"/>
      <c r="DF50" s="948"/>
      <c r="DG50" s="948"/>
      <c r="DH50" s="948" t="s">
        <v>4206</v>
      </c>
      <c r="DI50" s="948"/>
      <c r="DJ50" s="948"/>
      <c r="DK50" s="948"/>
      <c r="DL50" s="948"/>
      <c r="DM50" s="948"/>
      <c r="DN50" s="948" t="s">
        <v>4206</v>
      </c>
      <c r="DO50" s="948"/>
      <c r="DP50" s="948"/>
      <c r="DQ50" s="948"/>
      <c r="DR50" s="948"/>
      <c r="DS50" s="948"/>
      <c r="DT50" s="948" t="s">
        <v>4206</v>
      </c>
      <c r="DU50" s="948"/>
      <c r="DV50" s="948"/>
      <c r="DW50" s="948"/>
      <c r="DX50" s="948"/>
      <c r="DY50" s="948"/>
      <c r="DZ50" s="948" t="s">
        <v>4206</v>
      </c>
      <c r="EA50" s="948"/>
      <c r="EB50" s="948"/>
      <c r="EC50" s="948"/>
      <c r="ED50" s="948"/>
      <c r="EE50" s="948"/>
      <c r="EF50" s="948" t="s">
        <v>4206</v>
      </c>
      <c r="EG50" s="948"/>
      <c r="EH50" s="948"/>
      <c r="EI50" s="948"/>
      <c r="EJ50" s="948"/>
      <c r="EK50" s="948"/>
      <c r="EL50" s="948" t="s">
        <v>4206</v>
      </c>
      <c r="EM50" s="948"/>
      <c r="EN50" s="948"/>
      <c r="EO50" s="948"/>
      <c r="EP50" s="948"/>
      <c r="EQ50" s="948"/>
      <c r="ER50" s="948" t="s">
        <v>4206</v>
      </c>
      <c r="ES50" s="948"/>
      <c r="ET50" s="948"/>
      <c r="EU50" s="948"/>
      <c r="EV50" s="948"/>
      <c r="EW50" s="948"/>
      <c r="EX50" s="948" t="s">
        <v>4206</v>
      </c>
      <c r="EY50" s="948"/>
      <c r="EZ50" s="948"/>
      <c r="FA50" s="948"/>
      <c r="FB50" s="948"/>
      <c r="FC50" s="948"/>
      <c r="FD50" s="948" t="s">
        <v>4206</v>
      </c>
      <c r="FE50" s="948"/>
      <c r="FF50" s="948"/>
      <c r="FG50" s="948"/>
      <c r="FH50" s="948"/>
      <c r="FI50" s="948"/>
      <c r="FJ50" s="948" t="s">
        <v>4206</v>
      </c>
      <c r="FK50" s="948"/>
      <c r="FL50" s="948"/>
      <c r="FM50" s="948"/>
      <c r="FN50" s="948"/>
      <c r="FO50" s="948"/>
      <c r="FP50" s="948" t="s">
        <v>4206</v>
      </c>
      <c r="FQ50" s="948"/>
      <c r="FR50" s="948"/>
      <c r="FS50" s="948"/>
      <c r="FT50" s="948"/>
      <c r="FU50" s="948"/>
      <c r="FV50" s="948" t="s">
        <v>4206</v>
      </c>
      <c r="FW50" s="948"/>
      <c r="FX50" s="948"/>
      <c r="FY50" s="948"/>
      <c r="FZ50" s="948"/>
      <c r="GA50" s="948"/>
      <c r="GB50" s="948" t="s">
        <v>4206</v>
      </c>
      <c r="GC50" s="948"/>
      <c r="GD50" s="948"/>
      <c r="GE50" s="948"/>
      <c r="GF50" s="948"/>
      <c r="GG50" s="948"/>
      <c r="GH50" s="948" t="s">
        <v>4206</v>
      </c>
      <c r="GI50" s="948"/>
      <c r="GJ50" s="948"/>
      <c r="GK50" s="948"/>
      <c r="GL50" s="948"/>
      <c r="GM50" s="948"/>
      <c r="GN50" s="948" t="s">
        <v>4206</v>
      </c>
      <c r="GO50" s="948"/>
      <c r="GP50" s="948"/>
      <c r="GQ50" s="948"/>
      <c r="GR50" s="948"/>
      <c r="GS50" s="948"/>
      <c r="GT50" s="948" t="s">
        <v>4206</v>
      </c>
      <c r="GU50" s="948"/>
      <c r="GV50" s="948"/>
      <c r="GW50" s="948"/>
      <c r="GX50" s="948"/>
      <c r="GY50" s="948"/>
      <c r="GZ50" s="948" t="s">
        <v>4206</v>
      </c>
      <c r="HA50" s="948"/>
      <c r="HB50" s="948"/>
      <c r="HC50" s="948"/>
      <c r="HD50" s="948"/>
      <c r="HE50" s="948"/>
      <c r="HF50" s="948" t="s">
        <v>4206</v>
      </c>
      <c r="HG50" s="948"/>
      <c r="HH50" s="948"/>
      <c r="HI50" s="948"/>
      <c r="HJ50" s="948"/>
      <c r="HK50" s="948"/>
      <c r="HL50" s="948" t="s">
        <v>4206</v>
      </c>
      <c r="HM50" s="948"/>
      <c r="HN50" s="948"/>
      <c r="HO50" s="948"/>
      <c r="HP50" s="948"/>
      <c r="HQ50" s="948"/>
      <c r="HR50" s="948" t="s">
        <v>4206</v>
      </c>
      <c r="HS50" s="948"/>
      <c r="HT50" s="948"/>
      <c r="HU50" s="948"/>
      <c r="HV50" s="948"/>
      <c r="HW50" s="948"/>
      <c r="HX50" s="948" t="s">
        <v>4206</v>
      </c>
      <c r="HY50" s="948"/>
      <c r="HZ50" s="948"/>
      <c r="IA50" s="948"/>
      <c r="IB50" s="948"/>
      <c r="IC50" s="948"/>
      <c r="ID50" s="948" t="s">
        <v>4206</v>
      </c>
      <c r="IE50" s="948"/>
      <c r="IF50" s="948"/>
      <c r="IG50" s="948"/>
      <c r="IH50" s="948"/>
      <c r="II50" s="948"/>
      <c r="IJ50" s="948" t="s">
        <v>4206</v>
      </c>
      <c r="IK50" s="948"/>
      <c r="IL50" s="948"/>
      <c r="IM50" s="948"/>
      <c r="IN50" s="948"/>
      <c r="IO50" s="948"/>
      <c r="IP50" s="948" t="s">
        <v>4206</v>
      </c>
      <c r="IQ50" s="948"/>
      <c r="IR50" s="948"/>
      <c r="IS50" s="948"/>
    </row>
    <row r="51" spans="1:256">
      <c r="C51" s="1" t="s">
        <v>3957</v>
      </c>
      <c r="D51" s="1"/>
      <c r="E51" s="1"/>
      <c r="F51" s="312"/>
      <c r="G51" s="1"/>
      <c r="H51" s="1"/>
      <c r="I51" s="1"/>
      <c r="J51" s="948"/>
      <c r="K51" s="948"/>
      <c r="L51" s="948"/>
      <c r="M51" s="948"/>
      <c r="N51" s="948"/>
      <c r="O51" s="948"/>
      <c r="P51" s="948"/>
      <c r="Q51" s="948"/>
      <c r="R51" s="948"/>
      <c r="S51" s="948"/>
      <c r="T51" s="948"/>
      <c r="U51" s="948"/>
      <c r="V51" s="948" t="s">
        <v>4500</v>
      </c>
      <c r="W51" s="948"/>
      <c r="X51" s="948"/>
      <c r="Y51" s="948"/>
      <c r="Z51" s="948"/>
      <c r="AA51" s="948"/>
      <c r="AB51" s="948" t="s">
        <v>4500</v>
      </c>
      <c r="AC51" s="948"/>
      <c r="AD51" s="948"/>
      <c r="AE51" s="948"/>
      <c r="AF51" s="948"/>
      <c r="AG51" s="948"/>
      <c r="AH51" s="948" t="s">
        <v>4500</v>
      </c>
      <c r="AI51" s="948"/>
      <c r="AJ51" s="948"/>
      <c r="AK51" s="948"/>
      <c r="AL51" s="948"/>
      <c r="AM51" s="948"/>
      <c r="AN51" s="948" t="s">
        <v>4500</v>
      </c>
      <c r="AO51" s="948"/>
      <c r="AP51" s="948"/>
      <c r="AQ51" s="948"/>
      <c r="AR51" s="948"/>
      <c r="AS51" s="948"/>
      <c r="AT51" s="948" t="s">
        <v>4500</v>
      </c>
      <c r="AU51" s="948"/>
      <c r="AV51" s="948"/>
      <c r="AW51" s="948"/>
      <c r="AX51" s="948"/>
      <c r="AY51" s="948"/>
      <c r="AZ51" s="948" t="s">
        <v>4500</v>
      </c>
      <c r="BA51" s="948"/>
      <c r="BB51" s="948"/>
      <c r="BC51" s="948"/>
      <c r="BD51" s="948"/>
      <c r="BE51" s="948"/>
      <c r="BF51" s="948" t="s">
        <v>4500</v>
      </c>
      <c r="BG51" s="948"/>
      <c r="BH51" s="948"/>
      <c r="BI51" s="948"/>
      <c r="BJ51" s="948"/>
      <c r="BK51" s="948"/>
      <c r="BL51" s="948" t="s">
        <v>4500</v>
      </c>
      <c r="BM51" s="948"/>
      <c r="BN51" s="948"/>
      <c r="BO51" s="948"/>
      <c r="BP51" s="948"/>
      <c r="BQ51" s="948"/>
      <c r="BR51" s="948" t="s">
        <v>4500</v>
      </c>
      <c r="BS51" s="948"/>
      <c r="BT51" s="948"/>
      <c r="BU51" s="948"/>
      <c r="BV51" s="948"/>
      <c r="BW51" s="948"/>
      <c r="BX51" s="948" t="s">
        <v>4500</v>
      </c>
      <c r="BY51" s="948"/>
      <c r="BZ51" s="948"/>
      <c r="CA51" s="948"/>
      <c r="CB51" s="948"/>
      <c r="CC51" s="948"/>
      <c r="CD51" s="948" t="s">
        <v>4500</v>
      </c>
      <c r="CE51" s="948"/>
      <c r="CF51" s="948"/>
      <c r="CG51" s="948"/>
      <c r="CH51" s="948"/>
      <c r="CI51" s="948"/>
      <c r="CJ51" s="948" t="s">
        <v>4500</v>
      </c>
      <c r="CK51" s="948"/>
      <c r="CL51" s="948"/>
      <c r="CM51" s="948"/>
      <c r="CN51" s="948"/>
      <c r="CO51" s="948"/>
      <c r="CP51" s="948" t="s">
        <v>4500</v>
      </c>
      <c r="CQ51" s="948"/>
      <c r="CR51" s="948"/>
      <c r="CS51" s="948"/>
      <c r="CT51" s="948"/>
      <c r="CU51" s="948"/>
      <c r="CV51" s="948" t="s">
        <v>4500</v>
      </c>
      <c r="CW51" s="948"/>
      <c r="CX51" s="948"/>
      <c r="CY51" s="948"/>
      <c r="CZ51" s="948"/>
      <c r="DA51" s="948"/>
      <c r="DB51" s="948" t="s">
        <v>4500</v>
      </c>
      <c r="DC51" s="948"/>
      <c r="DD51" s="948"/>
      <c r="DE51" s="948"/>
      <c r="DF51" s="948"/>
      <c r="DG51" s="948"/>
      <c r="DH51" s="948" t="s">
        <v>4500</v>
      </c>
      <c r="DI51" s="948"/>
      <c r="DJ51" s="948"/>
      <c r="DK51" s="948"/>
      <c r="DL51" s="948"/>
      <c r="DM51" s="948"/>
      <c r="DN51" s="948" t="s">
        <v>4500</v>
      </c>
      <c r="DO51" s="948"/>
      <c r="DP51" s="948"/>
      <c r="DQ51" s="948"/>
      <c r="DR51" s="948"/>
      <c r="DS51" s="948"/>
      <c r="DT51" s="948" t="s">
        <v>4500</v>
      </c>
      <c r="DU51" s="948"/>
      <c r="DV51" s="948"/>
      <c r="DW51" s="948"/>
      <c r="DX51" s="948"/>
      <c r="DY51" s="948"/>
      <c r="DZ51" s="948" t="s">
        <v>4500</v>
      </c>
      <c r="EA51" s="948"/>
      <c r="EB51" s="948"/>
      <c r="EC51" s="948"/>
      <c r="ED51" s="948"/>
      <c r="EE51" s="948"/>
      <c r="EF51" s="948" t="s">
        <v>4500</v>
      </c>
      <c r="EG51" s="948"/>
      <c r="EH51" s="948"/>
      <c r="EI51" s="948"/>
      <c r="EJ51" s="948"/>
      <c r="EK51" s="948"/>
      <c r="EL51" s="948" t="s">
        <v>4500</v>
      </c>
      <c r="EM51" s="948"/>
      <c r="EN51" s="948"/>
      <c r="EO51" s="948"/>
      <c r="EP51" s="948"/>
      <c r="EQ51" s="948"/>
      <c r="ER51" s="948" t="s">
        <v>4500</v>
      </c>
      <c r="ES51" s="948"/>
      <c r="ET51" s="948"/>
      <c r="EU51" s="948"/>
      <c r="EV51" s="948"/>
      <c r="EW51" s="948"/>
      <c r="EX51" s="948" t="s">
        <v>4500</v>
      </c>
      <c r="EY51" s="948"/>
      <c r="EZ51" s="948"/>
      <c r="FA51" s="948"/>
      <c r="FB51" s="948"/>
      <c r="FC51" s="948"/>
      <c r="FD51" s="948" t="s">
        <v>4500</v>
      </c>
      <c r="FE51" s="948"/>
      <c r="FF51" s="948"/>
      <c r="FG51" s="948"/>
      <c r="FH51" s="948"/>
      <c r="FI51" s="948"/>
      <c r="FJ51" s="948" t="s">
        <v>4500</v>
      </c>
      <c r="FK51" s="948"/>
      <c r="FL51" s="948"/>
      <c r="FM51" s="948"/>
      <c r="FN51" s="948"/>
      <c r="FO51" s="948"/>
      <c r="FP51" s="948" t="s">
        <v>4500</v>
      </c>
      <c r="FQ51" s="948"/>
      <c r="FR51" s="948"/>
      <c r="FS51" s="948"/>
      <c r="FT51" s="948"/>
      <c r="FU51" s="948"/>
      <c r="FV51" s="948" t="s">
        <v>4500</v>
      </c>
      <c r="FW51" s="948"/>
      <c r="FX51" s="948"/>
      <c r="FY51" s="948"/>
      <c r="FZ51" s="948"/>
      <c r="GA51" s="948"/>
      <c r="GB51" s="948" t="s">
        <v>4500</v>
      </c>
      <c r="GC51" s="948"/>
      <c r="GD51" s="948"/>
      <c r="GE51" s="948"/>
      <c r="GF51" s="948"/>
      <c r="GG51" s="948"/>
      <c r="GH51" s="948" t="s">
        <v>4500</v>
      </c>
      <c r="GI51" s="948"/>
      <c r="GJ51" s="948"/>
      <c r="GK51" s="948"/>
      <c r="GL51" s="948"/>
      <c r="GM51" s="948"/>
      <c r="GN51" s="948" t="s">
        <v>4500</v>
      </c>
      <c r="GO51" s="948"/>
      <c r="GP51" s="948"/>
      <c r="GQ51" s="948"/>
      <c r="GR51" s="948"/>
      <c r="GS51" s="948"/>
      <c r="GT51" s="948" t="s">
        <v>4500</v>
      </c>
      <c r="GU51" s="948"/>
      <c r="GV51" s="948"/>
      <c r="GW51" s="948"/>
      <c r="GX51" s="948"/>
      <c r="GY51" s="948"/>
      <c r="GZ51" s="948" t="s">
        <v>4500</v>
      </c>
      <c r="HA51" s="948"/>
      <c r="HB51" s="948"/>
      <c r="HC51" s="948"/>
      <c r="HD51" s="948"/>
      <c r="HE51" s="948"/>
      <c r="HF51" s="948" t="s">
        <v>4500</v>
      </c>
      <c r="HG51" s="948"/>
      <c r="HH51" s="948"/>
      <c r="HI51" s="948"/>
      <c r="HJ51" s="948"/>
      <c r="HK51" s="948"/>
      <c r="HL51" s="948" t="s">
        <v>4500</v>
      </c>
      <c r="HM51" s="948"/>
      <c r="HN51" s="948"/>
      <c r="HO51" s="948"/>
      <c r="HP51" s="948"/>
      <c r="HQ51" s="948"/>
      <c r="HR51" s="948" t="s">
        <v>4500</v>
      </c>
      <c r="HS51" s="948"/>
      <c r="HT51" s="948"/>
      <c r="HU51" s="948"/>
      <c r="HV51" s="948"/>
      <c r="HW51" s="948"/>
      <c r="HX51" s="948" t="s">
        <v>4500</v>
      </c>
      <c r="HY51" s="948"/>
      <c r="HZ51" s="948"/>
      <c r="IA51" s="948"/>
      <c r="IB51" s="948"/>
      <c r="IC51" s="948"/>
      <c r="ID51" s="948" t="s">
        <v>4500</v>
      </c>
      <c r="IE51" s="948"/>
      <c r="IF51" s="948"/>
      <c r="IG51" s="948"/>
      <c r="IH51" s="948"/>
      <c r="II51" s="948"/>
      <c r="IJ51" s="948" t="s">
        <v>4500</v>
      </c>
      <c r="IK51" s="948"/>
      <c r="IL51" s="948"/>
      <c r="IM51" s="948"/>
      <c r="IN51" s="948"/>
      <c r="IO51" s="948"/>
      <c r="IP51" s="948" t="s">
        <v>4500</v>
      </c>
      <c r="IQ51" s="948"/>
      <c r="IR51" s="948"/>
      <c r="IS51" s="948"/>
    </row>
    <row r="52" spans="1:256">
      <c r="B52" s="1"/>
      <c r="C52" s="1"/>
      <c r="D52" s="1"/>
      <c r="E52" s="1"/>
      <c r="F52" s="312"/>
      <c r="G52" s="1"/>
      <c r="H52" s="1"/>
      <c r="I52" s="1"/>
      <c r="J52" s="1"/>
      <c r="K52" s="1"/>
      <c r="L52" s="1"/>
      <c r="M52" s="1"/>
      <c r="N52" s="1"/>
      <c r="O52" s="1"/>
      <c r="P52" s="948"/>
      <c r="Q52" s="948"/>
      <c r="R52" s="948"/>
      <c r="S52" s="948"/>
      <c r="T52" s="948"/>
      <c r="U52" s="948"/>
      <c r="V52" s="948" t="s">
        <v>3957</v>
      </c>
      <c r="W52" s="948"/>
      <c r="X52" s="948"/>
      <c r="Y52" s="948"/>
      <c r="Z52" s="948"/>
      <c r="AA52" s="948"/>
      <c r="AB52" s="948" t="s">
        <v>3957</v>
      </c>
      <c r="AC52" s="948"/>
      <c r="AD52" s="948"/>
      <c r="AE52" s="948"/>
      <c r="AF52" s="948"/>
      <c r="AG52" s="948"/>
      <c r="AH52" s="948" t="s">
        <v>3957</v>
      </c>
      <c r="AI52" s="948"/>
      <c r="AJ52" s="948"/>
      <c r="AK52" s="948"/>
      <c r="AL52" s="948"/>
      <c r="AM52" s="948"/>
      <c r="AN52" s="948" t="s">
        <v>3957</v>
      </c>
      <c r="AO52" s="948"/>
      <c r="AP52" s="948"/>
      <c r="AQ52" s="948"/>
      <c r="AR52" s="948"/>
      <c r="AS52" s="948"/>
      <c r="AT52" s="948" t="s">
        <v>3957</v>
      </c>
      <c r="AU52" s="948"/>
      <c r="AV52" s="948"/>
      <c r="AW52" s="948"/>
      <c r="AX52" s="948"/>
      <c r="AY52" s="948"/>
      <c r="AZ52" s="948" t="s">
        <v>3957</v>
      </c>
      <c r="BA52" s="948"/>
      <c r="BB52" s="948"/>
      <c r="BC52" s="948"/>
      <c r="BD52" s="948"/>
      <c r="BE52" s="948"/>
      <c r="BF52" s="948" t="s">
        <v>3957</v>
      </c>
      <c r="BG52" s="948"/>
      <c r="BH52" s="948"/>
      <c r="BI52" s="948"/>
      <c r="BJ52" s="948"/>
      <c r="BK52" s="948"/>
      <c r="BL52" s="948" t="s">
        <v>3957</v>
      </c>
      <c r="BM52" s="948"/>
      <c r="BN52" s="948"/>
      <c r="BO52" s="948"/>
      <c r="BP52" s="948"/>
      <c r="BQ52" s="948"/>
      <c r="BR52" s="948" t="s">
        <v>3957</v>
      </c>
      <c r="BS52" s="948"/>
      <c r="BT52" s="948"/>
      <c r="BU52" s="948"/>
      <c r="BV52" s="948"/>
      <c r="BW52" s="948"/>
      <c r="BX52" s="948" t="s">
        <v>3957</v>
      </c>
      <c r="BY52" s="948"/>
      <c r="BZ52" s="948"/>
      <c r="CA52" s="948"/>
      <c r="CB52" s="948"/>
      <c r="CC52" s="948"/>
      <c r="CD52" s="948" t="s">
        <v>3957</v>
      </c>
      <c r="CE52" s="948"/>
      <c r="CF52" s="948"/>
      <c r="CG52" s="948"/>
      <c r="CH52" s="948"/>
      <c r="CI52" s="948"/>
      <c r="CJ52" s="948" t="s">
        <v>3957</v>
      </c>
      <c r="CK52" s="948"/>
      <c r="CL52" s="948"/>
      <c r="CM52" s="948"/>
      <c r="CN52" s="948"/>
      <c r="CO52" s="948"/>
      <c r="CP52" s="948" t="s">
        <v>3957</v>
      </c>
      <c r="CQ52" s="948"/>
      <c r="CR52" s="948"/>
      <c r="CS52" s="948"/>
      <c r="CT52" s="948"/>
      <c r="CU52" s="948"/>
      <c r="CV52" s="948" t="s">
        <v>3957</v>
      </c>
      <c r="CW52" s="948"/>
      <c r="CX52" s="948"/>
      <c r="CY52" s="948"/>
      <c r="CZ52" s="948"/>
      <c r="DA52" s="948"/>
      <c r="DB52" s="948" t="s">
        <v>3957</v>
      </c>
      <c r="DC52" s="948"/>
      <c r="DD52" s="948"/>
      <c r="DE52" s="948"/>
      <c r="DF52" s="948"/>
      <c r="DG52" s="948"/>
      <c r="DH52" s="948" t="s">
        <v>3957</v>
      </c>
      <c r="DI52" s="948"/>
      <c r="DJ52" s="948"/>
      <c r="DK52" s="948"/>
      <c r="DL52" s="948"/>
      <c r="DM52" s="948"/>
      <c r="DN52" s="948" t="s">
        <v>3957</v>
      </c>
      <c r="DO52" s="948"/>
      <c r="DP52" s="948"/>
      <c r="DQ52" s="948"/>
      <c r="DR52" s="948"/>
      <c r="DS52" s="948"/>
      <c r="DT52" s="948" t="s">
        <v>3957</v>
      </c>
      <c r="DU52" s="948"/>
      <c r="DV52" s="948"/>
      <c r="DW52" s="948"/>
      <c r="DX52" s="948"/>
      <c r="DY52" s="948"/>
      <c r="DZ52" s="948" t="s">
        <v>3957</v>
      </c>
      <c r="EA52" s="948"/>
      <c r="EB52" s="948"/>
      <c r="EC52" s="948"/>
      <c r="ED52" s="948"/>
      <c r="EE52" s="948"/>
      <c r="EF52" s="948" t="s">
        <v>3957</v>
      </c>
      <c r="EG52" s="948"/>
      <c r="EH52" s="948"/>
      <c r="EI52" s="948"/>
      <c r="EJ52" s="948"/>
      <c r="EK52" s="948"/>
      <c r="EL52" s="948" t="s">
        <v>3957</v>
      </c>
      <c r="EM52" s="948"/>
      <c r="EN52" s="948"/>
      <c r="EO52" s="948"/>
      <c r="EP52" s="948"/>
      <c r="EQ52" s="948"/>
      <c r="ER52" s="948" t="s">
        <v>3957</v>
      </c>
      <c r="ES52" s="948"/>
      <c r="ET52" s="948"/>
      <c r="EU52" s="948"/>
      <c r="EV52" s="948"/>
      <c r="EW52" s="948"/>
      <c r="EX52" s="948" t="s">
        <v>3957</v>
      </c>
      <c r="EY52" s="948"/>
      <c r="EZ52" s="948"/>
      <c r="FA52" s="948"/>
      <c r="FB52" s="948"/>
      <c r="FC52" s="948"/>
      <c r="FD52" s="948" t="s">
        <v>3957</v>
      </c>
      <c r="FE52" s="948"/>
      <c r="FF52" s="948"/>
      <c r="FG52" s="948"/>
      <c r="FH52" s="948"/>
      <c r="FI52" s="948"/>
      <c r="FJ52" s="948" t="s">
        <v>3957</v>
      </c>
      <c r="FK52" s="948"/>
      <c r="FL52" s="948"/>
      <c r="FM52" s="948"/>
      <c r="FN52" s="948"/>
      <c r="FO52" s="948"/>
      <c r="FP52" s="948" t="s">
        <v>3957</v>
      </c>
      <c r="FQ52" s="948"/>
      <c r="FR52" s="948"/>
      <c r="FS52" s="948"/>
      <c r="FT52" s="948"/>
      <c r="FU52" s="948"/>
      <c r="FV52" s="948" t="s">
        <v>3957</v>
      </c>
      <c r="FW52" s="948"/>
      <c r="FX52" s="948"/>
      <c r="FY52" s="948"/>
      <c r="FZ52" s="948"/>
      <c r="GA52" s="948"/>
      <c r="GB52" s="948" t="s">
        <v>3957</v>
      </c>
      <c r="GC52" s="948"/>
      <c r="GD52" s="948"/>
      <c r="GE52" s="948"/>
      <c r="GF52" s="948"/>
      <c r="GG52" s="948"/>
      <c r="GH52" s="948" t="s">
        <v>3957</v>
      </c>
      <c r="GI52" s="948"/>
      <c r="GJ52" s="948"/>
      <c r="GK52" s="948"/>
      <c r="GL52" s="948"/>
      <c r="GM52" s="948"/>
      <c r="GN52" s="948" t="s">
        <v>3957</v>
      </c>
      <c r="GO52" s="948"/>
      <c r="GP52" s="948"/>
      <c r="GQ52" s="948"/>
      <c r="GR52" s="948"/>
      <c r="GS52" s="948"/>
      <c r="GT52" s="948" t="s">
        <v>3957</v>
      </c>
      <c r="GU52" s="948"/>
      <c r="GV52" s="948"/>
      <c r="GW52" s="948"/>
      <c r="GX52" s="948"/>
      <c r="GY52" s="948"/>
      <c r="GZ52" s="948" t="s">
        <v>3957</v>
      </c>
      <c r="HA52" s="948"/>
      <c r="HB52" s="948"/>
      <c r="HC52" s="948"/>
      <c r="HD52" s="948"/>
      <c r="HE52" s="948"/>
      <c r="HF52" s="948" t="s">
        <v>3957</v>
      </c>
      <c r="HG52" s="948"/>
      <c r="HH52" s="948"/>
      <c r="HI52" s="948"/>
      <c r="HJ52" s="948"/>
      <c r="HK52" s="948"/>
      <c r="HL52" s="948" t="s">
        <v>3957</v>
      </c>
      <c r="HM52" s="948"/>
      <c r="HN52" s="948"/>
      <c r="HO52" s="948"/>
      <c r="HP52" s="948"/>
      <c r="HQ52" s="948"/>
      <c r="HR52" s="948" t="s">
        <v>3957</v>
      </c>
      <c r="HS52" s="948"/>
      <c r="HT52" s="948"/>
      <c r="HU52" s="948"/>
      <c r="HV52" s="948"/>
      <c r="HW52" s="948"/>
      <c r="HX52" s="948" t="s">
        <v>3957</v>
      </c>
      <c r="HY52" s="948"/>
      <c r="HZ52" s="948"/>
      <c r="IA52" s="948"/>
      <c r="IB52" s="948"/>
      <c r="IC52" s="948"/>
      <c r="ID52" s="948" t="s">
        <v>3957</v>
      </c>
      <c r="IE52" s="948"/>
      <c r="IF52" s="948"/>
      <c r="IG52" s="948"/>
      <c r="IH52" s="948"/>
      <c r="II52" s="948"/>
      <c r="IJ52" s="948" t="s">
        <v>3957</v>
      </c>
      <c r="IK52" s="948"/>
      <c r="IL52" s="948"/>
      <c r="IM52" s="948"/>
      <c r="IN52" s="948"/>
      <c r="IO52" s="948"/>
      <c r="IP52" s="948" t="s">
        <v>3957</v>
      </c>
      <c r="IQ52" s="948"/>
      <c r="IR52" s="948"/>
      <c r="IS52" s="948"/>
      <c r="IT52" s="948"/>
      <c r="IU52" s="948"/>
      <c r="IV52" s="1" t="s">
        <v>3957</v>
      </c>
    </row>
    <row r="53" spans="1:256">
      <c r="A53" s="10"/>
      <c r="B53" s="10"/>
      <c r="C53" s="9"/>
      <c r="D53" s="9"/>
      <c r="E53" s="9"/>
      <c r="F53" s="259"/>
      <c r="G53" s="8"/>
    </row>
    <row r="54" spans="1:256">
      <c r="A54" s="23"/>
    </row>
    <row r="55" spans="1:256">
      <c r="A55" s="23"/>
    </row>
    <row r="56" spans="1:256" s="267" customFormat="1">
      <c r="A56" s="23"/>
      <c r="B56" s="947"/>
      <c r="C56" s="947"/>
      <c r="D56" s="947"/>
      <c r="E56" s="947"/>
      <c r="F56" s="280"/>
      <c r="G56" s="947"/>
      <c r="H56" s="947"/>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2"/>
      <c r="D60" s="22"/>
      <c r="E60" s="22"/>
      <c r="F60" s="247"/>
      <c r="G60" s="316"/>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row r="61" spans="1:256" s="267" customFormat="1">
      <c r="A61" s="947"/>
      <c r="B61" s="23"/>
      <c r="C61" s="23"/>
      <c r="D61" s="23"/>
      <c r="E61" s="23"/>
      <c r="F61" s="247"/>
      <c r="G61" s="23"/>
      <c r="H61" s="23"/>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T61" s="947"/>
      <c r="AU61" s="947"/>
      <c r="AV61" s="947"/>
      <c r="AW61" s="947"/>
      <c r="AX61" s="947"/>
      <c r="AY61" s="947"/>
      <c r="AZ61" s="947"/>
      <c r="BA61" s="947"/>
      <c r="BB61" s="947"/>
      <c r="BC61" s="947"/>
      <c r="BD61" s="947"/>
      <c r="BE61" s="947"/>
      <c r="BF61" s="947"/>
      <c r="BG61" s="947"/>
      <c r="BH61" s="947"/>
      <c r="BI61" s="947"/>
      <c r="BJ61" s="947"/>
      <c r="BK61" s="947"/>
      <c r="BL61" s="947"/>
      <c r="BM61" s="947"/>
      <c r="BN61" s="947"/>
      <c r="BO61" s="947"/>
      <c r="BP61" s="947"/>
      <c r="BQ61" s="947"/>
      <c r="BR61" s="947"/>
      <c r="BS61" s="947"/>
      <c r="BT61" s="947"/>
      <c r="BU61" s="947"/>
      <c r="BV61" s="947"/>
      <c r="BW61" s="947"/>
      <c r="BX61" s="947"/>
      <c r="BY61" s="947"/>
      <c r="BZ61" s="947"/>
      <c r="CA61" s="947"/>
      <c r="CB61" s="947"/>
      <c r="CC61" s="947"/>
      <c r="CD61" s="947"/>
      <c r="CE61" s="947"/>
      <c r="CF61" s="947"/>
      <c r="CG61" s="947"/>
      <c r="CH61" s="947"/>
      <c r="CI61" s="947"/>
      <c r="CJ61" s="947"/>
      <c r="CK61" s="947"/>
      <c r="CL61" s="947"/>
      <c r="CM61" s="947"/>
      <c r="CN61" s="947"/>
      <c r="CO61" s="947"/>
      <c r="CP61" s="947"/>
      <c r="CQ61" s="947"/>
      <c r="CR61" s="947"/>
      <c r="CS61" s="947"/>
      <c r="CT61" s="947"/>
      <c r="CU61" s="947"/>
      <c r="CV61" s="947"/>
      <c r="CW61" s="947"/>
      <c r="CX61" s="947"/>
      <c r="CY61" s="947"/>
      <c r="CZ61" s="947"/>
      <c r="DA61" s="947"/>
      <c r="DB61" s="947"/>
      <c r="DC61" s="947"/>
      <c r="DD61" s="947"/>
      <c r="DE61" s="947"/>
      <c r="DF61" s="947"/>
      <c r="DG61" s="947"/>
      <c r="DH61" s="947"/>
      <c r="DI61" s="947"/>
      <c r="DJ61" s="947"/>
      <c r="DK61" s="947"/>
      <c r="DL61" s="947"/>
      <c r="DM61" s="947"/>
      <c r="DN61" s="947"/>
      <c r="DO61" s="947"/>
      <c r="DP61" s="947"/>
      <c r="DQ61" s="947"/>
      <c r="DR61" s="947"/>
      <c r="DS61" s="947"/>
      <c r="DT61" s="947"/>
      <c r="DU61" s="947"/>
      <c r="DV61" s="947"/>
      <c r="DW61" s="947"/>
      <c r="DX61" s="947"/>
      <c r="DY61" s="947"/>
      <c r="DZ61" s="947"/>
      <c r="EA61" s="947"/>
      <c r="EB61" s="947"/>
      <c r="EC61" s="947"/>
      <c r="ED61" s="947"/>
      <c r="EE61" s="947"/>
      <c r="EF61" s="947"/>
      <c r="EG61" s="947"/>
      <c r="EH61" s="947"/>
      <c r="EI61" s="947"/>
      <c r="EJ61" s="947"/>
      <c r="EK61" s="947"/>
      <c r="EL61" s="947"/>
      <c r="EM61" s="947"/>
      <c r="EN61" s="947"/>
      <c r="EO61" s="947"/>
      <c r="EP61" s="947"/>
      <c r="EQ61" s="947"/>
      <c r="ER61" s="947"/>
      <c r="ES61" s="947"/>
      <c r="ET61" s="947"/>
      <c r="EU61" s="947"/>
      <c r="EV61" s="947"/>
      <c r="EW61" s="947"/>
      <c r="EX61" s="947"/>
      <c r="EY61" s="947"/>
      <c r="EZ61" s="947"/>
      <c r="FA61" s="947"/>
      <c r="FB61" s="947"/>
      <c r="FC61" s="947"/>
      <c r="FD61" s="947"/>
      <c r="FE61" s="947"/>
      <c r="FF61" s="947"/>
      <c r="FG61" s="947"/>
      <c r="FH61" s="947"/>
      <c r="FI61" s="947"/>
      <c r="FJ61" s="947"/>
      <c r="FK61" s="947"/>
      <c r="FL61" s="947"/>
      <c r="FM61" s="947"/>
      <c r="FN61" s="947"/>
      <c r="FO61" s="947"/>
      <c r="FP61" s="947"/>
      <c r="FQ61" s="947"/>
      <c r="FR61" s="947"/>
      <c r="FS61" s="947"/>
      <c r="FT61" s="947"/>
      <c r="FU61" s="947"/>
      <c r="FV61" s="947"/>
      <c r="FW61" s="947"/>
      <c r="FX61" s="947"/>
      <c r="FY61" s="947"/>
      <c r="FZ61" s="947"/>
      <c r="GA61" s="947"/>
      <c r="GB61" s="947"/>
      <c r="GC61" s="947"/>
      <c r="GD61" s="947"/>
      <c r="GE61" s="947"/>
      <c r="GF61" s="947"/>
      <c r="GG61" s="947"/>
      <c r="GH61" s="947"/>
      <c r="GI61" s="947"/>
      <c r="GJ61" s="947"/>
      <c r="GK61" s="947"/>
      <c r="GL61" s="947"/>
      <c r="GM61" s="947"/>
      <c r="GN61" s="947"/>
      <c r="GO61" s="947"/>
      <c r="GP61" s="947"/>
      <c r="GQ61" s="947"/>
      <c r="GR61" s="947"/>
      <c r="GS61" s="947"/>
      <c r="GT61" s="947"/>
      <c r="GU61" s="947"/>
      <c r="GV61" s="947"/>
      <c r="GW61" s="947"/>
      <c r="GX61" s="947"/>
      <c r="GY61" s="947"/>
      <c r="GZ61" s="947"/>
      <c r="HA61" s="947"/>
      <c r="HB61" s="947"/>
      <c r="HC61" s="947"/>
      <c r="HD61" s="947"/>
      <c r="HE61" s="947"/>
      <c r="HF61" s="947"/>
      <c r="HG61" s="947"/>
      <c r="HH61" s="947"/>
      <c r="HI61" s="947"/>
      <c r="HJ61" s="947"/>
      <c r="HK61" s="947"/>
      <c r="HL61" s="947"/>
      <c r="HM61" s="947"/>
      <c r="HN61" s="947"/>
      <c r="HO61" s="947"/>
      <c r="HP61" s="947"/>
      <c r="HQ61" s="947"/>
      <c r="HR61" s="947"/>
      <c r="HS61" s="947"/>
      <c r="HT61" s="947"/>
      <c r="HU61" s="947"/>
      <c r="HV61" s="947"/>
      <c r="HW61" s="947"/>
      <c r="HX61" s="947"/>
      <c r="HY61" s="947"/>
      <c r="HZ61" s="947"/>
      <c r="IA61" s="947"/>
      <c r="IB61" s="947"/>
      <c r="IC61" s="947"/>
      <c r="ID61" s="947"/>
      <c r="IE61" s="947"/>
      <c r="IF61" s="947"/>
      <c r="IG61" s="947"/>
      <c r="IH61" s="947"/>
      <c r="II61" s="947"/>
      <c r="IJ61" s="947"/>
      <c r="IK61" s="947"/>
      <c r="IL61" s="947"/>
      <c r="IM61" s="947"/>
      <c r="IN61" s="947"/>
      <c r="IO61" s="947"/>
      <c r="IP61" s="947"/>
      <c r="IQ61" s="947"/>
      <c r="IR61" s="947"/>
      <c r="IS61" s="947"/>
      <c r="IT61" s="947"/>
      <c r="IU61" s="947"/>
      <c r="IV61" s="947"/>
    </row>
  </sheetData>
  <sheetCalcPr fullCalcOnLoad="1"/>
  <mergeCells count="124">
    <mergeCell ref="IP50:IS50"/>
    <mergeCell ref="IJ50:IO50"/>
    <mergeCell ref="ID50:II50"/>
    <mergeCell ref="ID51:II51"/>
    <mergeCell ref="IP51:IS51"/>
    <mergeCell ref="IJ51:IO51"/>
    <mergeCell ref="HR50:HW50"/>
    <mergeCell ref="HX50:IC50"/>
    <mergeCell ref="HR51:HW51"/>
    <mergeCell ref="HL50:HQ50"/>
    <mergeCell ref="IP52:IU52"/>
    <mergeCell ref="HR52:HW52"/>
    <mergeCell ref="HX52:IC52"/>
    <mergeCell ref="HX51:IC51"/>
    <mergeCell ref="ID52:II52"/>
    <mergeCell ref="IJ52:IO52"/>
    <mergeCell ref="FV50:GA50"/>
    <mergeCell ref="GZ51:HE51"/>
    <mergeCell ref="GT51:GY51"/>
    <mergeCell ref="FV51:GA51"/>
    <mergeCell ref="HF52:HK52"/>
    <mergeCell ref="HL52:HQ52"/>
    <mergeCell ref="HL51:HQ51"/>
    <mergeCell ref="HF51:HK51"/>
    <mergeCell ref="GH50:GM50"/>
    <mergeCell ref="GN51:GS51"/>
    <mergeCell ref="GB51:GG51"/>
    <mergeCell ref="GH51:GM51"/>
    <mergeCell ref="GB50:GG50"/>
    <mergeCell ref="HF50:HK50"/>
    <mergeCell ref="GT50:GY50"/>
    <mergeCell ref="GZ50:HE50"/>
    <mergeCell ref="GN50:GS50"/>
    <mergeCell ref="GZ52:HE52"/>
    <mergeCell ref="GN52:GS52"/>
    <mergeCell ref="FJ52:FO52"/>
    <mergeCell ref="GH52:GM52"/>
    <mergeCell ref="FP52:FU52"/>
    <mergeCell ref="GB52:GG52"/>
    <mergeCell ref="FV52:GA52"/>
    <mergeCell ref="GT52:GY52"/>
    <mergeCell ref="CD51:CI51"/>
    <mergeCell ref="EX52:FC52"/>
    <mergeCell ref="FD52:FI52"/>
    <mergeCell ref="DT52:DY52"/>
    <mergeCell ref="DZ52:EE52"/>
    <mergeCell ref="ER52:EW52"/>
    <mergeCell ref="EF51:EK51"/>
    <mergeCell ref="EX51:FC51"/>
    <mergeCell ref="EF52:EK52"/>
    <mergeCell ref="CP52:CU52"/>
    <mergeCell ref="CD52:CI52"/>
    <mergeCell ref="CJ52:CO52"/>
    <mergeCell ref="ER50:EW50"/>
    <mergeCell ref="EL51:EQ51"/>
    <mergeCell ref="ER51:EW51"/>
    <mergeCell ref="DN52:DS52"/>
    <mergeCell ref="EF50:EK50"/>
    <mergeCell ref="DN50:DS50"/>
    <mergeCell ref="DT51:DY51"/>
    <mergeCell ref="FP50:FU50"/>
    <mergeCell ref="DZ51:EE51"/>
    <mergeCell ref="DN51:DS51"/>
    <mergeCell ref="FJ51:FO51"/>
    <mergeCell ref="FP51:FU51"/>
    <mergeCell ref="EL50:EQ50"/>
    <mergeCell ref="FD50:FI50"/>
    <mergeCell ref="FD51:FI51"/>
    <mergeCell ref="AN50:AS50"/>
    <mergeCell ref="EX50:FC50"/>
    <mergeCell ref="CP50:CU50"/>
    <mergeCell ref="CJ50:CO50"/>
    <mergeCell ref="CJ51:CO51"/>
    <mergeCell ref="DH52:DM52"/>
    <mergeCell ref="EL52:EQ52"/>
    <mergeCell ref="BX52:CC52"/>
    <mergeCell ref="CV52:DA52"/>
    <mergeCell ref="DB52:DG52"/>
    <mergeCell ref="FJ50:FO50"/>
    <mergeCell ref="CP51:CU51"/>
    <mergeCell ref="CV50:DA50"/>
    <mergeCell ref="CV51:DA51"/>
    <mergeCell ref="DB50:DG50"/>
    <mergeCell ref="DB51:DG51"/>
    <mergeCell ref="DH51:DM51"/>
    <mergeCell ref="DH50:DM50"/>
    <mergeCell ref="DZ50:EE50"/>
    <mergeCell ref="DT50:DY50"/>
    <mergeCell ref="CD50:CI50"/>
    <mergeCell ref="BR50:BW50"/>
    <mergeCell ref="V51:AA51"/>
    <mergeCell ref="AT52:AY52"/>
    <mergeCell ref="AN52:AS52"/>
    <mergeCell ref="AH52:AM52"/>
    <mergeCell ref="AT51:AY51"/>
    <mergeCell ref="BX50:CC50"/>
    <mergeCell ref="AZ50:BE50"/>
    <mergeCell ref="BF50:BK50"/>
    <mergeCell ref="C1:G1"/>
    <mergeCell ref="C19:G19"/>
    <mergeCell ref="J50:O50"/>
    <mergeCell ref="P50:U50"/>
    <mergeCell ref="AN51:AS51"/>
    <mergeCell ref="BL50:BQ50"/>
    <mergeCell ref="J51:O51"/>
    <mergeCell ref="AH50:AM50"/>
    <mergeCell ref="AH51:AM51"/>
    <mergeCell ref="AT50:AY50"/>
    <mergeCell ref="V52:AA52"/>
    <mergeCell ref="AB52:AG52"/>
    <mergeCell ref="AZ52:BE52"/>
    <mergeCell ref="BR52:BW52"/>
    <mergeCell ref="BX51:CC51"/>
    <mergeCell ref="BR51:BW51"/>
    <mergeCell ref="V50:AA50"/>
    <mergeCell ref="AB50:AG50"/>
    <mergeCell ref="BL52:BQ52"/>
    <mergeCell ref="BL51:BQ51"/>
    <mergeCell ref="AB51:AG51"/>
    <mergeCell ref="P51:U51"/>
    <mergeCell ref="AZ51:BE51"/>
    <mergeCell ref="BF51:BK51"/>
    <mergeCell ref="BF52:BK52"/>
    <mergeCell ref="P52:U5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2" zoomScale="125" workbookViewId="0">
      <selection activeCell="G6" sqref="G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4296</v>
      </c>
      <c r="G2" s="22"/>
    </row>
    <row r="3" spans="1:8">
      <c r="A3" s="267" t="s">
        <v>2288</v>
      </c>
      <c r="G3" s="31">
        <v>40562</v>
      </c>
    </row>
    <row r="4" spans="1:8">
      <c r="A4" s="267" t="s">
        <v>756</v>
      </c>
      <c r="G4" s="24" t="s">
        <v>1700</v>
      </c>
    </row>
    <row r="5" spans="1:8">
      <c r="A5" s="267" t="s">
        <v>1526</v>
      </c>
    </row>
    <row r="6" spans="1:8">
      <c r="C6" s="49" t="s">
        <v>1992</v>
      </c>
      <c r="D6" s="173"/>
      <c r="E6" s="173"/>
      <c r="F6" s="248"/>
      <c r="G6" s="46"/>
      <c r="H6" s="199"/>
    </row>
    <row r="7" spans="1:8">
      <c r="C7" s="269" t="s">
        <v>2404</v>
      </c>
      <c r="D7" s="174" t="s">
        <v>2405</v>
      </c>
      <c r="E7" s="174"/>
      <c r="F7" s="249"/>
      <c r="G7" s="48"/>
      <c r="H7" s="199"/>
    </row>
    <row r="8" spans="1:8">
      <c r="A8" s="267" t="s">
        <v>908</v>
      </c>
      <c r="C8" s="269" t="s">
        <v>859</v>
      </c>
      <c r="D8" s="174" t="s">
        <v>1299</v>
      </c>
      <c r="E8" s="174"/>
      <c r="F8" s="249"/>
      <c r="G8" s="270"/>
      <c r="H8" s="199"/>
    </row>
    <row r="9" spans="1:8">
      <c r="A9" s="267" t="s">
        <v>1432</v>
      </c>
      <c r="C9" s="269" t="s">
        <v>552</v>
      </c>
      <c r="D9" s="174" t="s">
        <v>1962</v>
      </c>
      <c r="E9" s="174"/>
      <c r="F9" s="249"/>
      <c r="G9" s="270"/>
      <c r="H9" s="199"/>
    </row>
    <row r="10" spans="1:8">
      <c r="A10" s="267" t="s">
        <v>1133</v>
      </c>
      <c r="C10" s="272"/>
      <c r="D10" s="174"/>
      <c r="E10" s="174"/>
      <c r="F10" s="249"/>
      <c r="G10" s="270"/>
      <c r="H10" s="199"/>
    </row>
    <row r="11" spans="1:8">
      <c r="A11" s="267" t="s">
        <v>3787</v>
      </c>
      <c r="C11" s="47" t="s">
        <v>2043</v>
      </c>
      <c r="D11" s="199"/>
      <c r="E11" s="199"/>
      <c r="F11" s="273"/>
      <c r="G11" s="270"/>
      <c r="H11" s="199"/>
    </row>
    <row r="12" spans="1:8">
      <c r="A12" s="267" t="s">
        <v>1920</v>
      </c>
      <c r="C12" s="47" t="s">
        <v>1565</v>
      </c>
      <c r="D12" s="174"/>
      <c r="E12" s="174"/>
      <c r="F12" s="249"/>
      <c r="G12" s="270"/>
      <c r="H12" s="199"/>
    </row>
    <row r="13" spans="1:8">
      <c r="C13" s="47" t="s">
        <v>1566</v>
      </c>
      <c r="D13" s="199"/>
      <c r="E13" s="199"/>
      <c r="F13" s="273"/>
      <c r="G13" s="270"/>
      <c r="H13" s="199"/>
    </row>
    <row r="14" spans="1:8">
      <c r="A14" s="274"/>
      <c r="C14" s="47" t="s">
        <v>1199</v>
      </c>
      <c r="D14" s="199"/>
      <c r="E14" s="199"/>
      <c r="F14" s="273"/>
      <c r="G14" s="275"/>
      <c r="H14" s="199"/>
    </row>
    <row r="15" spans="1:8">
      <c r="A15" s="274" t="s">
        <v>561</v>
      </c>
      <c r="C15" s="272"/>
      <c r="D15" s="199"/>
      <c r="E15" s="199"/>
      <c r="F15" s="273"/>
      <c r="G15" s="270"/>
      <c r="H15" s="199"/>
    </row>
    <row r="16" spans="1:8">
      <c r="A16" s="267" t="s">
        <v>1218</v>
      </c>
      <c r="C16" s="272"/>
      <c r="D16" s="199"/>
      <c r="E16" s="199"/>
      <c r="F16" s="273"/>
      <c r="G16" s="270"/>
      <c r="H16" s="199"/>
    </row>
    <row r="17" spans="1:8">
      <c r="C17" s="272"/>
      <c r="D17" s="199"/>
      <c r="E17" s="199"/>
      <c r="F17" s="273"/>
      <c r="G17" s="270"/>
      <c r="H17" s="199"/>
    </row>
    <row r="18" spans="1:8">
      <c r="C18" s="276" t="s">
        <v>1614</v>
      </c>
      <c r="D18" s="277"/>
      <c r="E18" s="277"/>
      <c r="F18" s="278"/>
      <c r="G18" s="279"/>
      <c r="H18" s="199"/>
    </row>
    <row r="19" spans="1:8">
      <c r="A19" s="267" t="s">
        <v>1967</v>
      </c>
      <c r="C19" s="950"/>
      <c r="D19" s="950"/>
      <c r="E19" s="950"/>
      <c r="F19" s="950"/>
      <c r="G19" s="950"/>
    </row>
    <row r="20" spans="1:8">
      <c r="A20" s="274" t="s">
        <v>1125</v>
      </c>
      <c r="C20" s="274"/>
      <c r="D20" s="274"/>
      <c r="E20" s="274"/>
      <c r="F20" s="280"/>
    </row>
    <row r="21" spans="1:8">
      <c r="A21" s="661"/>
      <c r="C21" s="274"/>
      <c r="D21" s="274"/>
      <c r="E21" s="274"/>
      <c r="F21" s="280"/>
    </row>
    <row r="22" spans="1:8" s="286" customFormat="1" ht="16" customHeight="1">
      <c r="A22" s="282"/>
      <c r="B22" s="18"/>
      <c r="C22" s="8"/>
      <c r="D22" s="8"/>
      <c r="E22" s="8"/>
      <c r="F22" s="283"/>
      <c r="G22" s="284"/>
      <c r="H22" s="285"/>
    </row>
    <row r="23" spans="1:8" ht="29" customHeight="1">
      <c r="A23" s="287" t="s">
        <v>1126</v>
      </c>
      <c r="B23" s="30" t="s">
        <v>1043</v>
      </c>
      <c r="C23" s="30" t="s">
        <v>1166</v>
      </c>
      <c r="D23" s="513" t="s">
        <v>1504</v>
      </c>
      <c r="E23" s="30" t="s">
        <v>1061</v>
      </c>
      <c r="F23" s="253" t="s">
        <v>1861</v>
      </c>
      <c r="G23" s="30" t="s">
        <v>1374</v>
      </c>
      <c r="H23" s="13"/>
    </row>
    <row r="24" spans="1:8">
      <c r="A24" s="288">
        <v>40569</v>
      </c>
      <c r="B24" s="289" t="s">
        <v>2615</v>
      </c>
      <c r="C24" s="290"/>
      <c r="D24" s="291"/>
      <c r="E24" s="290"/>
      <c r="F24" s="233"/>
      <c r="G24" s="223">
        <f t="shared" ref="G24:G40" si="0">E24*(1-F24)</f>
        <v>0</v>
      </c>
      <c r="H24" s="13"/>
    </row>
    <row r="25" spans="1:8">
      <c r="A25" s="23"/>
      <c r="B25" s="289" t="s">
        <v>1769</v>
      </c>
      <c r="C25" s="290"/>
      <c r="D25" s="291"/>
      <c r="E25" s="290"/>
      <c r="F25" s="292"/>
      <c r="G25" s="223">
        <f t="shared" si="0"/>
        <v>0</v>
      </c>
      <c r="H25" s="178"/>
    </row>
    <row r="26" spans="1:8">
      <c r="A26" s="293"/>
      <c r="B26" s="294" t="s">
        <v>1595</v>
      </c>
      <c r="C26" s="290"/>
      <c r="D26" s="291"/>
      <c r="E26" s="290"/>
      <c r="F26" s="292"/>
      <c r="G26" s="223">
        <f t="shared" si="0"/>
        <v>0</v>
      </c>
      <c r="H26" s="178"/>
    </row>
    <row r="27" spans="1:8">
      <c r="A27" s="293"/>
      <c r="B27" s="294" t="s">
        <v>1216</v>
      </c>
      <c r="C27" s="290">
        <v>60</v>
      </c>
      <c r="D27" s="291">
        <v>2</v>
      </c>
      <c r="E27" s="290">
        <f>C27*D27</f>
        <v>120</v>
      </c>
      <c r="F27" s="292"/>
      <c r="G27" s="223">
        <f t="shared" si="0"/>
        <v>120</v>
      </c>
      <c r="H27" s="178"/>
    </row>
    <row r="28" spans="1:8">
      <c r="A28" s="293"/>
      <c r="B28" s="294" t="s">
        <v>965</v>
      </c>
      <c r="C28" s="290"/>
      <c r="D28" s="291"/>
      <c r="E28" s="290"/>
      <c r="F28" s="292"/>
      <c r="G28" s="223">
        <f t="shared" si="0"/>
        <v>0</v>
      </c>
      <c r="H28" s="178"/>
    </row>
    <row r="29" spans="1:8">
      <c r="A29" s="293"/>
      <c r="B29" s="294" t="s">
        <v>553</v>
      </c>
      <c r="C29" s="290"/>
      <c r="D29" s="291"/>
      <c r="E29" s="290"/>
      <c r="F29" s="292"/>
      <c r="G29" s="223">
        <f t="shared" si="0"/>
        <v>0</v>
      </c>
      <c r="H29" s="178"/>
    </row>
    <row r="30" spans="1:8">
      <c r="A30" s="293"/>
      <c r="B30" s="294" t="s">
        <v>1203</v>
      </c>
      <c r="C30" s="290"/>
      <c r="D30" s="291"/>
      <c r="E30" s="290"/>
      <c r="F30" s="292"/>
      <c r="G30" s="223">
        <f t="shared" si="0"/>
        <v>0</v>
      </c>
      <c r="H30" s="178"/>
    </row>
    <row r="31" spans="1:8">
      <c r="A31" s="293"/>
      <c r="B31" s="294" t="s">
        <v>1436</v>
      </c>
      <c r="C31" s="290"/>
      <c r="D31" s="291"/>
      <c r="E31" s="290"/>
      <c r="F31" s="292"/>
      <c r="G31" s="223">
        <f t="shared" si="0"/>
        <v>0</v>
      </c>
      <c r="H31" s="178"/>
    </row>
    <row r="32" spans="1:8">
      <c r="A32" s="293"/>
      <c r="B32" s="294" t="s">
        <v>1904</v>
      </c>
      <c r="C32" s="290"/>
      <c r="D32" s="291"/>
      <c r="E32" s="290"/>
      <c r="F32" s="292"/>
      <c r="G32" s="223">
        <f t="shared" si="0"/>
        <v>0</v>
      </c>
      <c r="H32" s="178"/>
    </row>
    <row r="33" spans="1:253">
      <c r="A33" s="293"/>
      <c r="B33" s="294" t="s">
        <v>3902</v>
      </c>
      <c r="C33" s="295">
        <v>30</v>
      </c>
      <c r="D33" s="296">
        <v>1</v>
      </c>
      <c r="E33" s="290">
        <f>C33*D33</f>
        <v>30</v>
      </c>
      <c r="F33" s="297"/>
      <c r="G33" s="223">
        <f t="shared" si="0"/>
        <v>30</v>
      </c>
      <c r="H33" s="178"/>
    </row>
    <row r="34" spans="1:253">
      <c r="A34" s="293"/>
      <c r="B34" s="294" t="s">
        <v>822</v>
      </c>
      <c r="C34" s="290"/>
      <c r="D34" s="291"/>
      <c r="E34" s="290"/>
      <c r="F34" s="292"/>
      <c r="G34" s="223">
        <f t="shared" si="0"/>
        <v>0</v>
      </c>
      <c r="H34" s="13"/>
    </row>
    <row r="35" spans="1:253">
      <c r="A35" s="293"/>
      <c r="B35" s="294" t="s">
        <v>976</v>
      </c>
      <c r="D35" s="296"/>
      <c r="F35" s="297"/>
      <c r="G35" s="223">
        <f t="shared" si="0"/>
        <v>0</v>
      </c>
      <c r="H35" s="13"/>
    </row>
    <row r="36" spans="1:253">
      <c r="A36" s="293"/>
      <c r="B36" s="294" t="s">
        <v>4178</v>
      </c>
      <c r="C36" s="352"/>
      <c r="D36" s="296"/>
      <c r="E36" s="290"/>
      <c r="F36" s="297"/>
      <c r="G36" s="223">
        <f t="shared" si="0"/>
        <v>0</v>
      </c>
      <c r="H36" s="13"/>
    </row>
    <row r="37" spans="1:253">
      <c r="A37" s="293"/>
      <c r="B37" s="294" t="s">
        <v>2174</v>
      </c>
      <c r="C37" s="352"/>
      <c r="D37" s="291"/>
      <c r="E37" s="290"/>
      <c r="F37" s="297"/>
      <c r="G37" s="223">
        <f t="shared" si="0"/>
        <v>0</v>
      </c>
      <c r="H37" s="13"/>
    </row>
    <row r="38" spans="1:253">
      <c r="A38" s="293"/>
      <c r="B38" s="294" t="s">
        <v>3588</v>
      </c>
      <c r="C38" s="352"/>
      <c r="D38" s="291"/>
      <c r="E38" s="290"/>
      <c r="F38" s="292"/>
      <c r="G38" s="223">
        <f t="shared" si="0"/>
        <v>0</v>
      </c>
      <c r="H38" s="13"/>
    </row>
    <row r="39" spans="1:253">
      <c r="A39" s="293"/>
      <c r="B39" s="457" t="s">
        <v>4499</v>
      </c>
      <c r="C39" s="352"/>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1103</v>
      </c>
      <c r="C41" s="304"/>
      <c r="D41" s="304"/>
      <c r="E41" s="226">
        <f>SUM(E24:E40)</f>
        <v>150</v>
      </c>
      <c r="F41" s="226"/>
      <c r="G41" s="226">
        <f>SUM(G24:G40)</f>
        <v>150</v>
      </c>
      <c r="H41" s="307"/>
    </row>
    <row r="43" spans="1:253">
      <c r="C43" s="309" t="s">
        <v>1471</v>
      </c>
      <c r="D43" s="310">
        <f>G41/2</f>
        <v>75</v>
      </c>
      <c r="E43" s="310"/>
      <c r="F43" s="311"/>
    </row>
    <row r="45" spans="1:253">
      <c r="C45" s="1" t="s">
        <v>1339</v>
      </c>
      <c r="D45" s="1"/>
      <c r="E45" s="1"/>
      <c r="F45" s="312"/>
      <c r="G45" s="1"/>
      <c r="H45" s="1"/>
      <c r="I45" s="1"/>
    </row>
    <row r="46" spans="1:253">
      <c r="C46" s="1" t="s">
        <v>2185</v>
      </c>
      <c r="D46" s="1"/>
      <c r="E46" s="1"/>
      <c r="F46" s="312"/>
      <c r="G46" s="1"/>
      <c r="H46" s="1"/>
      <c r="I46" s="1"/>
    </row>
    <row r="47" spans="1:253">
      <c r="C47" s="662" t="s">
        <v>1129</v>
      </c>
      <c r="D47" s="662"/>
      <c r="E47" s="662"/>
      <c r="F47" s="663"/>
      <c r="G47" s="662"/>
      <c r="H47" s="662"/>
      <c r="I47" s="315"/>
      <c r="J47" s="948"/>
      <c r="K47" s="948"/>
      <c r="L47" s="948"/>
      <c r="M47" s="948"/>
      <c r="N47" s="948"/>
      <c r="O47" s="948"/>
      <c r="P47" s="948"/>
      <c r="Q47" s="948"/>
      <c r="R47" s="948"/>
      <c r="S47" s="948"/>
      <c r="T47" s="948"/>
      <c r="U47" s="948"/>
      <c r="V47" s="948" t="s">
        <v>1339</v>
      </c>
      <c r="W47" s="948"/>
      <c r="X47" s="948"/>
      <c r="Y47" s="948"/>
      <c r="Z47" s="948"/>
      <c r="AA47" s="948"/>
      <c r="AB47" s="948" t="s">
        <v>1339</v>
      </c>
      <c r="AC47" s="948"/>
      <c r="AD47" s="948"/>
      <c r="AE47" s="948"/>
      <c r="AF47" s="948"/>
      <c r="AG47" s="948"/>
      <c r="AH47" s="948" t="s">
        <v>1339</v>
      </c>
      <c r="AI47" s="948"/>
      <c r="AJ47" s="948"/>
      <c r="AK47" s="948"/>
      <c r="AL47" s="948"/>
      <c r="AM47" s="948"/>
      <c r="AN47" s="948" t="s">
        <v>1339</v>
      </c>
      <c r="AO47" s="948"/>
      <c r="AP47" s="948"/>
      <c r="AQ47" s="948"/>
      <c r="AR47" s="948"/>
      <c r="AS47" s="948"/>
      <c r="AT47" s="948" t="s">
        <v>1339</v>
      </c>
      <c r="AU47" s="948"/>
      <c r="AV47" s="948"/>
      <c r="AW47" s="948"/>
      <c r="AX47" s="948"/>
      <c r="AY47" s="948"/>
      <c r="AZ47" s="948" t="s">
        <v>1339</v>
      </c>
      <c r="BA47" s="948"/>
      <c r="BB47" s="948"/>
      <c r="BC47" s="948"/>
      <c r="BD47" s="948"/>
      <c r="BE47" s="948"/>
      <c r="BF47" s="948" t="s">
        <v>1339</v>
      </c>
      <c r="BG47" s="948"/>
      <c r="BH47" s="948"/>
      <c r="BI47" s="948"/>
      <c r="BJ47" s="948"/>
      <c r="BK47" s="948"/>
      <c r="BL47" s="948" t="s">
        <v>1339</v>
      </c>
      <c r="BM47" s="948"/>
      <c r="BN47" s="948"/>
      <c r="BO47" s="948"/>
      <c r="BP47" s="948"/>
      <c r="BQ47" s="948"/>
      <c r="BR47" s="948" t="s">
        <v>1339</v>
      </c>
      <c r="BS47" s="948"/>
      <c r="BT47" s="948"/>
      <c r="BU47" s="948"/>
      <c r="BV47" s="948"/>
      <c r="BW47" s="948"/>
      <c r="BX47" s="948" t="s">
        <v>1339</v>
      </c>
      <c r="BY47" s="948"/>
      <c r="BZ47" s="948"/>
      <c r="CA47" s="948"/>
      <c r="CB47" s="948"/>
      <c r="CC47" s="948"/>
      <c r="CD47" s="948" t="s">
        <v>1339</v>
      </c>
      <c r="CE47" s="948"/>
      <c r="CF47" s="948"/>
      <c r="CG47" s="948"/>
      <c r="CH47" s="948"/>
      <c r="CI47" s="948"/>
      <c r="CJ47" s="948" t="s">
        <v>1339</v>
      </c>
      <c r="CK47" s="948"/>
      <c r="CL47" s="948"/>
      <c r="CM47" s="948"/>
      <c r="CN47" s="948"/>
      <c r="CO47" s="948"/>
      <c r="CP47" s="948" t="s">
        <v>1339</v>
      </c>
      <c r="CQ47" s="948"/>
      <c r="CR47" s="948"/>
      <c r="CS47" s="948"/>
      <c r="CT47" s="948"/>
      <c r="CU47" s="948"/>
      <c r="CV47" s="948" t="s">
        <v>1339</v>
      </c>
      <c r="CW47" s="948"/>
      <c r="CX47" s="948"/>
      <c r="CY47" s="948"/>
      <c r="CZ47" s="948"/>
      <c r="DA47" s="948"/>
      <c r="DB47" s="948" t="s">
        <v>1339</v>
      </c>
      <c r="DC47" s="948"/>
      <c r="DD47" s="948"/>
      <c r="DE47" s="948"/>
      <c r="DF47" s="948"/>
      <c r="DG47" s="948"/>
      <c r="DH47" s="948" t="s">
        <v>1339</v>
      </c>
      <c r="DI47" s="948"/>
      <c r="DJ47" s="948"/>
      <c r="DK47" s="948"/>
      <c r="DL47" s="948"/>
      <c r="DM47" s="948"/>
      <c r="DN47" s="948" t="s">
        <v>1339</v>
      </c>
      <c r="DO47" s="948"/>
      <c r="DP47" s="948"/>
      <c r="DQ47" s="948"/>
      <c r="DR47" s="948"/>
      <c r="DS47" s="948"/>
      <c r="DT47" s="948" t="s">
        <v>1339</v>
      </c>
      <c r="DU47" s="948"/>
      <c r="DV47" s="948"/>
      <c r="DW47" s="948"/>
      <c r="DX47" s="948"/>
      <c r="DY47" s="948"/>
      <c r="DZ47" s="948" t="s">
        <v>1339</v>
      </c>
      <c r="EA47" s="948"/>
      <c r="EB47" s="948"/>
      <c r="EC47" s="948"/>
      <c r="ED47" s="948"/>
      <c r="EE47" s="948"/>
      <c r="EF47" s="948" t="s">
        <v>1339</v>
      </c>
      <c r="EG47" s="948"/>
      <c r="EH47" s="948"/>
      <c r="EI47" s="948"/>
      <c r="EJ47" s="948"/>
      <c r="EK47" s="948"/>
      <c r="EL47" s="948" t="s">
        <v>1339</v>
      </c>
      <c r="EM47" s="948"/>
      <c r="EN47" s="948"/>
      <c r="EO47" s="948"/>
      <c r="EP47" s="948"/>
      <c r="EQ47" s="948"/>
      <c r="ER47" s="948" t="s">
        <v>1339</v>
      </c>
      <c r="ES47" s="948"/>
      <c r="ET47" s="948"/>
      <c r="EU47" s="948"/>
      <c r="EV47" s="948"/>
      <c r="EW47" s="948"/>
      <c r="EX47" s="948" t="s">
        <v>1339</v>
      </c>
      <c r="EY47" s="948"/>
      <c r="EZ47" s="948"/>
      <c r="FA47" s="948"/>
      <c r="FB47" s="948"/>
      <c r="FC47" s="948"/>
      <c r="FD47" s="948" t="s">
        <v>1339</v>
      </c>
      <c r="FE47" s="948"/>
      <c r="FF47" s="948"/>
      <c r="FG47" s="948"/>
      <c r="FH47" s="948"/>
      <c r="FI47" s="948"/>
      <c r="FJ47" s="948" t="s">
        <v>1339</v>
      </c>
      <c r="FK47" s="948"/>
      <c r="FL47" s="948"/>
      <c r="FM47" s="948"/>
      <c r="FN47" s="948"/>
      <c r="FO47" s="948"/>
      <c r="FP47" s="948" t="s">
        <v>1339</v>
      </c>
      <c r="FQ47" s="948"/>
      <c r="FR47" s="948"/>
      <c r="FS47" s="948"/>
      <c r="FT47" s="948"/>
      <c r="FU47" s="948"/>
      <c r="FV47" s="948" t="s">
        <v>1339</v>
      </c>
      <c r="FW47" s="948"/>
      <c r="FX47" s="948"/>
      <c r="FY47" s="948"/>
      <c r="FZ47" s="948"/>
      <c r="GA47" s="948"/>
      <c r="GB47" s="948" t="s">
        <v>1339</v>
      </c>
      <c r="GC47" s="948"/>
      <c r="GD47" s="948"/>
      <c r="GE47" s="948"/>
      <c r="GF47" s="948"/>
      <c r="GG47" s="948"/>
      <c r="GH47" s="948" t="s">
        <v>1339</v>
      </c>
      <c r="GI47" s="948"/>
      <c r="GJ47" s="948"/>
      <c r="GK47" s="948"/>
      <c r="GL47" s="948"/>
      <c r="GM47" s="948"/>
      <c r="GN47" s="948" t="s">
        <v>1339</v>
      </c>
      <c r="GO47" s="948"/>
      <c r="GP47" s="948"/>
      <c r="GQ47" s="948"/>
      <c r="GR47" s="948"/>
      <c r="GS47" s="948"/>
      <c r="GT47" s="948" t="s">
        <v>1339</v>
      </c>
      <c r="GU47" s="948"/>
      <c r="GV47" s="948"/>
      <c r="GW47" s="948"/>
      <c r="GX47" s="948"/>
      <c r="GY47" s="948"/>
      <c r="GZ47" s="948" t="s">
        <v>1339</v>
      </c>
      <c r="HA47" s="948"/>
      <c r="HB47" s="948"/>
      <c r="HC47" s="948"/>
      <c r="HD47" s="948"/>
      <c r="HE47" s="948"/>
      <c r="HF47" s="948" t="s">
        <v>1339</v>
      </c>
      <c r="HG47" s="948"/>
      <c r="HH47" s="948"/>
      <c r="HI47" s="948"/>
      <c r="HJ47" s="948"/>
      <c r="HK47" s="948"/>
      <c r="HL47" s="948" t="s">
        <v>1339</v>
      </c>
      <c r="HM47" s="948"/>
      <c r="HN47" s="948"/>
      <c r="HO47" s="948"/>
      <c r="HP47" s="948"/>
      <c r="HQ47" s="948"/>
      <c r="HR47" s="948" t="s">
        <v>1339</v>
      </c>
      <c r="HS47" s="948"/>
      <c r="HT47" s="948"/>
      <c r="HU47" s="948"/>
      <c r="HV47" s="948"/>
      <c r="HW47" s="948"/>
      <c r="HX47" s="948" t="s">
        <v>1339</v>
      </c>
      <c r="HY47" s="948"/>
      <c r="HZ47" s="948"/>
      <c r="IA47" s="948"/>
      <c r="IB47" s="948"/>
      <c r="IC47" s="948"/>
      <c r="ID47" s="948" t="s">
        <v>1339</v>
      </c>
      <c r="IE47" s="948"/>
      <c r="IF47" s="948"/>
      <c r="IG47" s="948"/>
      <c r="IH47" s="948"/>
      <c r="II47" s="948"/>
      <c r="IJ47" s="948" t="s">
        <v>1339</v>
      </c>
      <c r="IK47" s="948"/>
      <c r="IL47" s="948"/>
      <c r="IM47" s="948"/>
      <c r="IN47" s="948"/>
      <c r="IO47" s="948"/>
      <c r="IP47" s="948" t="s">
        <v>1339</v>
      </c>
      <c r="IQ47" s="948"/>
      <c r="IR47" s="948"/>
      <c r="IS47" s="948"/>
    </row>
    <row r="48" spans="1:253">
      <c r="C48" s="1" t="s">
        <v>1389</v>
      </c>
      <c r="D48" s="1"/>
      <c r="E48" s="1"/>
      <c r="F48" s="312"/>
      <c r="G48" s="1"/>
      <c r="H48" s="1"/>
      <c r="I48" s="1"/>
      <c r="J48" s="948"/>
      <c r="K48" s="948"/>
      <c r="L48" s="948"/>
      <c r="M48" s="948"/>
      <c r="N48" s="948"/>
      <c r="O48" s="948"/>
      <c r="P48" s="948"/>
      <c r="Q48" s="948"/>
      <c r="R48" s="948"/>
      <c r="S48" s="948"/>
      <c r="T48" s="948"/>
      <c r="U48" s="948"/>
      <c r="V48" s="948" t="s">
        <v>2166</v>
      </c>
      <c r="W48" s="948"/>
      <c r="X48" s="948"/>
      <c r="Y48" s="948"/>
      <c r="Z48" s="948"/>
      <c r="AA48" s="948"/>
      <c r="AB48" s="948" t="s">
        <v>2166</v>
      </c>
      <c r="AC48" s="948"/>
      <c r="AD48" s="948"/>
      <c r="AE48" s="948"/>
      <c r="AF48" s="948"/>
      <c r="AG48" s="948"/>
      <c r="AH48" s="948" t="s">
        <v>2166</v>
      </c>
      <c r="AI48" s="948"/>
      <c r="AJ48" s="948"/>
      <c r="AK48" s="948"/>
      <c r="AL48" s="948"/>
      <c r="AM48" s="948"/>
      <c r="AN48" s="948" t="s">
        <v>2166</v>
      </c>
      <c r="AO48" s="948"/>
      <c r="AP48" s="948"/>
      <c r="AQ48" s="948"/>
      <c r="AR48" s="948"/>
      <c r="AS48" s="948"/>
      <c r="AT48" s="948" t="s">
        <v>2166</v>
      </c>
      <c r="AU48" s="948"/>
      <c r="AV48" s="948"/>
      <c r="AW48" s="948"/>
      <c r="AX48" s="948"/>
      <c r="AY48" s="948"/>
      <c r="AZ48" s="948" t="s">
        <v>2166</v>
      </c>
      <c r="BA48" s="948"/>
      <c r="BB48" s="948"/>
      <c r="BC48" s="948"/>
      <c r="BD48" s="948"/>
      <c r="BE48" s="948"/>
      <c r="BF48" s="948" t="s">
        <v>2166</v>
      </c>
      <c r="BG48" s="948"/>
      <c r="BH48" s="948"/>
      <c r="BI48" s="948"/>
      <c r="BJ48" s="948"/>
      <c r="BK48" s="948"/>
      <c r="BL48" s="948" t="s">
        <v>2166</v>
      </c>
      <c r="BM48" s="948"/>
      <c r="BN48" s="948"/>
      <c r="BO48" s="948"/>
      <c r="BP48" s="948"/>
      <c r="BQ48" s="948"/>
      <c r="BR48" s="948" t="s">
        <v>2166</v>
      </c>
      <c r="BS48" s="948"/>
      <c r="BT48" s="948"/>
      <c r="BU48" s="948"/>
      <c r="BV48" s="948"/>
      <c r="BW48" s="948"/>
      <c r="BX48" s="948" t="s">
        <v>2166</v>
      </c>
      <c r="BY48" s="948"/>
      <c r="BZ48" s="948"/>
      <c r="CA48" s="948"/>
      <c r="CB48" s="948"/>
      <c r="CC48" s="948"/>
      <c r="CD48" s="948" t="s">
        <v>2166</v>
      </c>
      <c r="CE48" s="948"/>
      <c r="CF48" s="948"/>
      <c r="CG48" s="948"/>
      <c r="CH48" s="948"/>
      <c r="CI48" s="948"/>
      <c r="CJ48" s="948" t="s">
        <v>2166</v>
      </c>
      <c r="CK48" s="948"/>
      <c r="CL48" s="948"/>
      <c r="CM48" s="948"/>
      <c r="CN48" s="948"/>
      <c r="CO48" s="948"/>
      <c r="CP48" s="948" t="s">
        <v>2166</v>
      </c>
      <c r="CQ48" s="948"/>
      <c r="CR48" s="948"/>
      <c r="CS48" s="948"/>
      <c r="CT48" s="948"/>
      <c r="CU48" s="948"/>
      <c r="CV48" s="948" t="s">
        <v>2166</v>
      </c>
      <c r="CW48" s="948"/>
      <c r="CX48" s="948"/>
      <c r="CY48" s="948"/>
      <c r="CZ48" s="948"/>
      <c r="DA48" s="948"/>
      <c r="DB48" s="948" t="s">
        <v>2166</v>
      </c>
      <c r="DC48" s="948"/>
      <c r="DD48" s="948"/>
      <c r="DE48" s="948"/>
      <c r="DF48" s="948"/>
      <c r="DG48" s="948"/>
      <c r="DH48" s="948" t="s">
        <v>2166</v>
      </c>
      <c r="DI48" s="948"/>
      <c r="DJ48" s="948"/>
      <c r="DK48" s="948"/>
      <c r="DL48" s="948"/>
      <c r="DM48" s="948"/>
      <c r="DN48" s="948" t="s">
        <v>2166</v>
      </c>
      <c r="DO48" s="948"/>
      <c r="DP48" s="948"/>
      <c r="DQ48" s="948"/>
      <c r="DR48" s="948"/>
      <c r="DS48" s="948"/>
      <c r="DT48" s="948" t="s">
        <v>2166</v>
      </c>
      <c r="DU48" s="948"/>
      <c r="DV48" s="948"/>
      <c r="DW48" s="948"/>
      <c r="DX48" s="948"/>
      <c r="DY48" s="948"/>
      <c r="DZ48" s="948" t="s">
        <v>2166</v>
      </c>
      <c r="EA48" s="948"/>
      <c r="EB48" s="948"/>
      <c r="EC48" s="948"/>
      <c r="ED48" s="948"/>
      <c r="EE48" s="948"/>
      <c r="EF48" s="948" t="s">
        <v>2166</v>
      </c>
      <c r="EG48" s="948"/>
      <c r="EH48" s="948"/>
      <c r="EI48" s="948"/>
      <c r="EJ48" s="948"/>
      <c r="EK48" s="948"/>
      <c r="EL48" s="948" t="s">
        <v>2166</v>
      </c>
      <c r="EM48" s="948"/>
      <c r="EN48" s="948"/>
      <c r="EO48" s="948"/>
      <c r="EP48" s="948"/>
      <c r="EQ48" s="948"/>
      <c r="ER48" s="948" t="s">
        <v>2166</v>
      </c>
      <c r="ES48" s="948"/>
      <c r="ET48" s="948"/>
      <c r="EU48" s="948"/>
      <c r="EV48" s="948"/>
      <c r="EW48" s="948"/>
      <c r="EX48" s="948" t="s">
        <v>2166</v>
      </c>
      <c r="EY48" s="948"/>
      <c r="EZ48" s="948"/>
      <c r="FA48" s="948"/>
      <c r="FB48" s="948"/>
      <c r="FC48" s="948"/>
      <c r="FD48" s="948" t="s">
        <v>2166</v>
      </c>
      <c r="FE48" s="948"/>
      <c r="FF48" s="948"/>
      <c r="FG48" s="948"/>
      <c r="FH48" s="948"/>
      <c r="FI48" s="948"/>
      <c r="FJ48" s="948" t="s">
        <v>2166</v>
      </c>
      <c r="FK48" s="948"/>
      <c r="FL48" s="948"/>
      <c r="FM48" s="948"/>
      <c r="FN48" s="948"/>
      <c r="FO48" s="948"/>
      <c r="FP48" s="948" t="s">
        <v>2166</v>
      </c>
      <c r="FQ48" s="948"/>
      <c r="FR48" s="948"/>
      <c r="FS48" s="948"/>
      <c r="FT48" s="948"/>
      <c r="FU48" s="948"/>
      <c r="FV48" s="948" t="s">
        <v>2166</v>
      </c>
      <c r="FW48" s="948"/>
      <c r="FX48" s="948"/>
      <c r="FY48" s="948"/>
      <c r="FZ48" s="948"/>
      <c r="GA48" s="948"/>
      <c r="GB48" s="948" t="s">
        <v>2166</v>
      </c>
      <c r="GC48" s="948"/>
      <c r="GD48" s="948"/>
      <c r="GE48" s="948"/>
      <c r="GF48" s="948"/>
      <c r="GG48" s="948"/>
      <c r="GH48" s="948" t="s">
        <v>2166</v>
      </c>
      <c r="GI48" s="948"/>
      <c r="GJ48" s="948"/>
      <c r="GK48" s="948"/>
      <c r="GL48" s="948"/>
      <c r="GM48" s="948"/>
      <c r="GN48" s="948" t="s">
        <v>2166</v>
      </c>
      <c r="GO48" s="948"/>
      <c r="GP48" s="948"/>
      <c r="GQ48" s="948"/>
      <c r="GR48" s="948"/>
      <c r="GS48" s="948"/>
      <c r="GT48" s="948" t="s">
        <v>2166</v>
      </c>
      <c r="GU48" s="948"/>
      <c r="GV48" s="948"/>
      <c r="GW48" s="948"/>
      <c r="GX48" s="948"/>
      <c r="GY48" s="948"/>
      <c r="GZ48" s="948" t="s">
        <v>2166</v>
      </c>
      <c r="HA48" s="948"/>
      <c r="HB48" s="948"/>
      <c r="HC48" s="948"/>
      <c r="HD48" s="948"/>
      <c r="HE48" s="948"/>
      <c r="HF48" s="948" t="s">
        <v>2166</v>
      </c>
      <c r="HG48" s="948"/>
      <c r="HH48" s="948"/>
      <c r="HI48" s="948"/>
      <c r="HJ48" s="948"/>
      <c r="HK48" s="948"/>
      <c r="HL48" s="948" t="s">
        <v>2166</v>
      </c>
      <c r="HM48" s="948"/>
      <c r="HN48" s="948"/>
      <c r="HO48" s="948"/>
      <c r="HP48" s="948"/>
      <c r="HQ48" s="948"/>
      <c r="HR48" s="948" t="s">
        <v>2166</v>
      </c>
      <c r="HS48" s="948"/>
      <c r="HT48" s="948"/>
      <c r="HU48" s="948"/>
      <c r="HV48" s="948"/>
      <c r="HW48" s="948"/>
      <c r="HX48" s="948" t="s">
        <v>2166</v>
      </c>
      <c r="HY48" s="948"/>
      <c r="HZ48" s="948"/>
      <c r="IA48" s="948"/>
      <c r="IB48" s="948"/>
      <c r="IC48" s="948"/>
      <c r="ID48" s="948" t="s">
        <v>2166</v>
      </c>
      <c r="IE48" s="948"/>
      <c r="IF48" s="948"/>
      <c r="IG48" s="948"/>
      <c r="IH48" s="948"/>
      <c r="II48" s="948"/>
      <c r="IJ48" s="948" t="s">
        <v>2166</v>
      </c>
      <c r="IK48" s="948"/>
      <c r="IL48" s="948"/>
      <c r="IM48" s="948"/>
      <c r="IN48" s="948"/>
      <c r="IO48" s="948"/>
      <c r="IP48" s="948" t="s">
        <v>2166</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1939</v>
      </c>
      <c r="W49" s="948"/>
      <c r="X49" s="948"/>
      <c r="Y49" s="948"/>
      <c r="Z49" s="948"/>
      <c r="AA49" s="948"/>
      <c r="AB49" s="948" t="s">
        <v>1939</v>
      </c>
      <c r="AC49" s="948"/>
      <c r="AD49" s="948"/>
      <c r="AE49" s="948"/>
      <c r="AF49" s="948"/>
      <c r="AG49" s="948"/>
      <c r="AH49" s="948" t="s">
        <v>1939</v>
      </c>
      <c r="AI49" s="948"/>
      <c r="AJ49" s="948"/>
      <c r="AK49" s="948"/>
      <c r="AL49" s="948"/>
      <c r="AM49" s="948"/>
      <c r="AN49" s="948" t="s">
        <v>1939</v>
      </c>
      <c r="AO49" s="948"/>
      <c r="AP49" s="948"/>
      <c r="AQ49" s="948"/>
      <c r="AR49" s="948"/>
      <c r="AS49" s="948"/>
      <c r="AT49" s="948" t="s">
        <v>1939</v>
      </c>
      <c r="AU49" s="948"/>
      <c r="AV49" s="948"/>
      <c r="AW49" s="948"/>
      <c r="AX49" s="948"/>
      <c r="AY49" s="948"/>
      <c r="AZ49" s="948" t="s">
        <v>1939</v>
      </c>
      <c r="BA49" s="948"/>
      <c r="BB49" s="948"/>
      <c r="BC49" s="948"/>
      <c r="BD49" s="948"/>
      <c r="BE49" s="948"/>
      <c r="BF49" s="948" t="s">
        <v>1939</v>
      </c>
      <c r="BG49" s="948"/>
      <c r="BH49" s="948"/>
      <c r="BI49" s="948"/>
      <c r="BJ49" s="948"/>
      <c r="BK49" s="948"/>
      <c r="BL49" s="948" t="s">
        <v>1939</v>
      </c>
      <c r="BM49" s="948"/>
      <c r="BN49" s="948"/>
      <c r="BO49" s="948"/>
      <c r="BP49" s="948"/>
      <c r="BQ49" s="948"/>
      <c r="BR49" s="948" t="s">
        <v>1939</v>
      </c>
      <c r="BS49" s="948"/>
      <c r="BT49" s="948"/>
      <c r="BU49" s="948"/>
      <c r="BV49" s="948"/>
      <c r="BW49" s="948"/>
      <c r="BX49" s="948" t="s">
        <v>1939</v>
      </c>
      <c r="BY49" s="948"/>
      <c r="BZ49" s="948"/>
      <c r="CA49" s="948"/>
      <c r="CB49" s="948"/>
      <c r="CC49" s="948"/>
      <c r="CD49" s="948" t="s">
        <v>1939</v>
      </c>
      <c r="CE49" s="948"/>
      <c r="CF49" s="948"/>
      <c r="CG49" s="948"/>
      <c r="CH49" s="948"/>
      <c r="CI49" s="948"/>
      <c r="CJ49" s="948" t="s">
        <v>1939</v>
      </c>
      <c r="CK49" s="948"/>
      <c r="CL49" s="948"/>
      <c r="CM49" s="948"/>
      <c r="CN49" s="948"/>
      <c r="CO49" s="948"/>
      <c r="CP49" s="948" t="s">
        <v>1939</v>
      </c>
      <c r="CQ49" s="948"/>
      <c r="CR49" s="948"/>
      <c r="CS49" s="948"/>
      <c r="CT49" s="948"/>
      <c r="CU49" s="948"/>
      <c r="CV49" s="948" t="s">
        <v>1939</v>
      </c>
      <c r="CW49" s="948"/>
      <c r="CX49" s="948"/>
      <c r="CY49" s="948"/>
      <c r="CZ49" s="948"/>
      <c r="DA49" s="948"/>
      <c r="DB49" s="948" t="s">
        <v>1939</v>
      </c>
      <c r="DC49" s="948"/>
      <c r="DD49" s="948"/>
      <c r="DE49" s="948"/>
      <c r="DF49" s="948"/>
      <c r="DG49" s="948"/>
      <c r="DH49" s="948" t="s">
        <v>1939</v>
      </c>
      <c r="DI49" s="948"/>
      <c r="DJ49" s="948"/>
      <c r="DK49" s="948"/>
      <c r="DL49" s="948"/>
      <c r="DM49" s="948"/>
      <c r="DN49" s="948" t="s">
        <v>1939</v>
      </c>
      <c r="DO49" s="948"/>
      <c r="DP49" s="948"/>
      <c r="DQ49" s="948"/>
      <c r="DR49" s="948"/>
      <c r="DS49" s="948"/>
      <c r="DT49" s="948" t="s">
        <v>1939</v>
      </c>
      <c r="DU49" s="948"/>
      <c r="DV49" s="948"/>
      <c r="DW49" s="948"/>
      <c r="DX49" s="948"/>
      <c r="DY49" s="948"/>
      <c r="DZ49" s="948" t="s">
        <v>1939</v>
      </c>
      <c r="EA49" s="948"/>
      <c r="EB49" s="948"/>
      <c r="EC49" s="948"/>
      <c r="ED49" s="948"/>
      <c r="EE49" s="948"/>
      <c r="EF49" s="948" t="s">
        <v>1939</v>
      </c>
      <c r="EG49" s="948"/>
      <c r="EH49" s="948"/>
      <c r="EI49" s="948"/>
      <c r="EJ49" s="948"/>
      <c r="EK49" s="948"/>
      <c r="EL49" s="948" t="s">
        <v>1939</v>
      </c>
      <c r="EM49" s="948"/>
      <c r="EN49" s="948"/>
      <c r="EO49" s="948"/>
      <c r="EP49" s="948"/>
      <c r="EQ49" s="948"/>
      <c r="ER49" s="948" t="s">
        <v>1939</v>
      </c>
      <c r="ES49" s="948"/>
      <c r="ET49" s="948"/>
      <c r="EU49" s="948"/>
      <c r="EV49" s="948"/>
      <c r="EW49" s="948"/>
      <c r="EX49" s="948" t="s">
        <v>1939</v>
      </c>
      <c r="EY49" s="948"/>
      <c r="EZ49" s="948"/>
      <c r="FA49" s="948"/>
      <c r="FB49" s="948"/>
      <c r="FC49" s="948"/>
      <c r="FD49" s="948" t="s">
        <v>1939</v>
      </c>
      <c r="FE49" s="948"/>
      <c r="FF49" s="948"/>
      <c r="FG49" s="948"/>
      <c r="FH49" s="948"/>
      <c r="FI49" s="948"/>
      <c r="FJ49" s="948" t="s">
        <v>1939</v>
      </c>
      <c r="FK49" s="948"/>
      <c r="FL49" s="948"/>
      <c r="FM49" s="948"/>
      <c r="FN49" s="948"/>
      <c r="FO49" s="948"/>
      <c r="FP49" s="948" t="s">
        <v>1939</v>
      </c>
      <c r="FQ49" s="948"/>
      <c r="FR49" s="948"/>
      <c r="FS49" s="948"/>
      <c r="FT49" s="948"/>
      <c r="FU49" s="948"/>
      <c r="FV49" s="948" t="s">
        <v>1939</v>
      </c>
      <c r="FW49" s="948"/>
      <c r="FX49" s="948"/>
      <c r="FY49" s="948"/>
      <c r="FZ49" s="948"/>
      <c r="GA49" s="948"/>
      <c r="GB49" s="948" t="s">
        <v>1939</v>
      </c>
      <c r="GC49" s="948"/>
      <c r="GD49" s="948"/>
      <c r="GE49" s="948"/>
      <c r="GF49" s="948"/>
      <c r="GG49" s="948"/>
      <c r="GH49" s="948" t="s">
        <v>1939</v>
      </c>
      <c r="GI49" s="948"/>
      <c r="GJ49" s="948"/>
      <c r="GK49" s="948"/>
      <c r="GL49" s="948"/>
      <c r="GM49" s="948"/>
      <c r="GN49" s="948" t="s">
        <v>1939</v>
      </c>
      <c r="GO49" s="948"/>
      <c r="GP49" s="948"/>
      <c r="GQ49" s="948"/>
      <c r="GR49" s="948"/>
      <c r="GS49" s="948"/>
      <c r="GT49" s="948" t="s">
        <v>1939</v>
      </c>
      <c r="GU49" s="948"/>
      <c r="GV49" s="948"/>
      <c r="GW49" s="948"/>
      <c r="GX49" s="948"/>
      <c r="GY49" s="948"/>
      <c r="GZ49" s="948" t="s">
        <v>1939</v>
      </c>
      <c r="HA49" s="948"/>
      <c r="HB49" s="948"/>
      <c r="HC49" s="948"/>
      <c r="HD49" s="948"/>
      <c r="HE49" s="948"/>
      <c r="HF49" s="948" t="s">
        <v>1939</v>
      </c>
      <c r="HG49" s="948"/>
      <c r="HH49" s="948"/>
      <c r="HI49" s="948"/>
      <c r="HJ49" s="948"/>
      <c r="HK49" s="948"/>
      <c r="HL49" s="948" t="s">
        <v>1939</v>
      </c>
      <c r="HM49" s="948"/>
      <c r="HN49" s="948"/>
      <c r="HO49" s="948"/>
      <c r="HP49" s="948"/>
      <c r="HQ49" s="948"/>
      <c r="HR49" s="948" t="s">
        <v>1939</v>
      </c>
      <c r="HS49" s="948"/>
      <c r="HT49" s="948"/>
      <c r="HU49" s="948"/>
      <c r="HV49" s="948"/>
      <c r="HW49" s="948"/>
      <c r="HX49" s="948" t="s">
        <v>1939</v>
      </c>
      <c r="HY49" s="948"/>
      <c r="HZ49" s="948"/>
      <c r="IA49" s="948"/>
      <c r="IB49" s="948"/>
      <c r="IC49" s="948"/>
      <c r="ID49" s="948" t="s">
        <v>1939</v>
      </c>
      <c r="IE49" s="948"/>
      <c r="IF49" s="948"/>
      <c r="IG49" s="948"/>
      <c r="IH49" s="948"/>
      <c r="II49" s="948"/>
      <c r="IJ49" s="948" t="s">
        <v>1939</v>
      </c>
      <c r="IK49" s="948"/>
      <c r="IL49" s="948"/>
      <c r="IM49" s="948"/>
      <c r="IN49" s="948"/>
      <c r="IO49" s="948"/>
      <c r="IP49" s="948" t="s">
        <v>1939</v>
      </c>
      <c r="IQ49" s="948"/>
      <c r="IR49" s="948"/>
      <c r="IS49" s="948"/>
      <c r="IT49" s="948"/>
      <c r="IU49" s="948"/>
      <c r="IV49" s="1" t="s">
        <v>1939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CD47:CI47"/>
    <mergeCell ref="CD49:CI49"/>
    <mergeCell ref="CJ49:CO49"/>
    <mergeCell ref="DH49:DM49"/>
    <mergeCell ref="CP49:CU49"/>
    <mergeCell ref="CV49:DA49"/>
    <mergeCell ref="DB49:DG49"/>
    <mergeCell ref="V49:AA49"/>
    <mergeCell ref="BL49:BQ49"/>
    <mergeCell ref="BR48:BW48"/>
    <mergeCell ref="BL48:BQ48"/>
    <mergeCell ref="BR49:BW49"/>
    <mergeCell ref="AN47:AS47"/>
    <mergeCell ref="AZ47:BE47"/>
    <mergeCell ref="AZ48:BE48"/>
    <mergeCell ref="AN48:AS48"/>
    <mergeCell ref="BF48:BK48"/>
    <mergeCell ref="AN49:AS49"/>
    <mergeCell ref="AT48:AY48"/>
    <mergeCell ref="AH49:AM49"/>
    <mergeCell ref="AT49:AY49"/>
    <mergeCell ref="C1:G1"/>
    <mergeCell ref="C19:G19"/>
    <mergeCell ref="J47:O47"/>
    <mergeCell ref="P47:U47"/>
    <mergeCell ref="J48:O48"/>
    <mergeCell ref="V48:AA48"/>
    <mergeCell ref="P49:U49"/>
    <mergeCell ref="P48:U48"/>
    <mergeCell ref="AH48:AM48"/>
    <mergeCell ref="BX47:CC47"/>
    <mergeCell ref="AB49:AG49"/>
    <mergeCell ref="BF49:BK49"/>
    <mergeCell ref="AZ49:BE49"/>
    <mergeCell ref="AH47:AM47"/>
    <mergeCell ref="AB47:AG47"/>
    <mergeCell ref="AB48:AG48"/>
    <mergeCell ref="BF47:BK47"/>
    <mergeCell ref="CP47:CU47"/>
    <mergeCell ref="CP48:CU48"/>
    <mergeCell ref="CV48:DA48"/>
    <mergeCell ref="DB47:DG47"/>
    <mergeCell ref="BX49:CC49"/>
    <mergeCell ref="BX48:CC48"/>
    <mergeCell ref="CV47:DA47"/>
    <mergeCell ref="CD48:CI48"/>
    <mergeCell ref="CJ47:CO47"/>
    <mergeCell ref="DZ47:EE47"/>
    <mergeCell ref="DZ48:EE48"/>
    <mergeCell ref="DN48:DS48"/>
    <mergeCell ref="EF47:EK47"/>
    <mergeCell ref="BR47:BW47"/>
    <mergeCell ref="V47:AA47"/>
    <mergeCell ref="AT47:AY47"/>
    <mergeCell ref="EF48:EK48"/>
    <mergeCell ref="BL47:BQ47"/>
    <mergeCell ref="CJ48:CO48"/>
    <mergeCell ref="ER47:EW47"/>
    <mergeCell ref="DH47:DM47"/>
    <mergeCell ref="DT47:DY47"/>
    <mergeCell ref="GH48:GM48"/>
    <mergeCell ref="GT48:GY48"/>
    <mergeCell ref="GN48:GS48"/>
    <mergeCell ref="EL47:EQ47"/>
    <mergeCell ref="DH48:DM48"/>
    <mergeCell ref="DT48:DY48"/>
    <mergeCell ref="DN47:DS47"/>
    <mergeCell ref="DN49:DS49"/>
    <mergeCell ref="FJ48:FO48"/>
    <mergeCell ref="FD48:FI48"/>
    <mergeCell ref="GH47:GM47"/>
    <mergeCell ref="FV47:GA47"/>
    <mergeCell ref="DB48:DG48"/>
    <mergeCell ref="EL48:EQ48"/>
    <mergeCell ref="ER48:EW48"/>
    <mergeCell ref="EX48:FC48"/>
    <mergeCell ref="EX47:FC47"/>
    <mergeCell ref="FV49:GA49"/>
    <mergeCell ref="FP48:FU48"/>
    <mergeCell ref="FV48:GA48"/>
    <mergeCell ref="GZ48:HE48"/>
    <mergeCell ref="GZ49:HE49"/>
    <mergeCell ref="FD47:FI47"/>
    <mergeCell ref="FJ47:FO47"/>
    <mergeCell ref="GN49:GS49"/>
    <mergeCell ref="FP47:FU47"/>
    <mergeCell ref="DT49:DY49"/>
    <mergeCell ref="EF49:EK49"/>
    <mergeCell ref="FP49:FU49"/>
    <mergeCell ref="FJ49:FO49"/>
    <mergeCell ref="DZ49:EE49"/>
    <mergeCell ref="ER49:EW49"/>
    <mergeCell ref="EL49:EQ49"/>
    <mergeCell ref="FD49:FI49"/>
    <mergeCell ref="EX49:FC49"/>
    <mergeCell ref="GT47:GY47"/>
    <mergeCell ref="GN47:GS47"/>
    <mergeCell ref="GB47:GG47"/>
    <mergeCell ref="GT49:GY49"/>
    <mergeCell ref="GB48:GG48"/>
    <mergeCell ref="GH49:GM49"/>
    <mergeCell ref="GB49:GG49"/>
    <mergeCell ref="IP49:IU49"/>
    <mergeCell ref="IJ48:IO48"/>
    <mergeCell ref="ID49:II49"/>
    <mergeCell ref="IP48:IS48"/>
    <mergeCell ref="ID48:II48"/>
    <mergeCell ref="IJ49:IO49"/>
    <mergeCell ref="IP47:IS47"/>
    <mergeCell ref="ID47:II47"/>
    <mergeCell ref="GZ47:HE47"/>
    <mergeCell ref="IJ47:IO47"/>
    <mergeCell ref="HX47:IC47"/>
    <mergeCell ref="HF47:HK47"/>
    <mergeCell ref="HL47:HQ47"/>
    <mergeCell ref="HR47:HW47"/>
    <mergeCell ref="HF48:HK48"/>
    <mergeCell ref="HX49:IC49"/>
    <mergeCell ref="HX48:IC48"/>
    <mergeCell ref="HR48:HW48"/>
    <mergeCell ref="HR49:HW49"/>
    <mergeCell ref="HF49:HK49"/>
    <mergeCell ref="HL48:HQ48"/>
    <mergeCell ref="HL49:HQ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E11" sqref="E1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549</v>
      </c>
      <c r="G3" s="31">
        <v>40576</v>
      </c>
    </row>
    <row r="4" spans="1:8">
      <c r="A4" s="267" t="s">
        <v>4823</v>
      </c>
      <c r="G4" s="24" t="s">
        <v>661</v>
      </c>
    </row>
    <row r="5" spans="1:8">
      <c r="A5" s="267" t="s">
        <v>4255</v>
      </c>
    </row>
    <row r="6" spans="1:8">
      <c r="C6" s="49" t="s">
        <v>4595</v>
      </c>
      <c r="D6" s="173"/>
      <c r="E6" s="173"/>
      <c r="F6" s="248"/>
      <c r="G6" s="46"/>
      <c r="H6" s="199"/>
    </row>
    <row r="7" spans="1:8">
      <c r="C7" s="269" t="s">
        <v>4596</v>
      </c>
      <c r="D7" s="174" t="s">
        <v>5260</v>
      </c>
      <c r="E7" s="174"/>
      <c r="F7" s="249"/>
      <c r="G7" s="48"/>
      <c r="H7" s="199"/>
    </row>
    <row r="8" spans="1:8">
      <c r="A8" s="267" t="s">
        <v>4474</v>
      </c>
      <c r="C8" s="269" t="s">
        <v>4286</v>
      </c>
      <c r="D8" s="174" t="s">
        <v>328</v>
      </c>
      <c r="E8" s="174"/>
      <c r="F8" s="249"/>
      <c r="G8" s="270"/>
      <c r="H8" s="199"/>
    </row>
    <row r="9" spans="1:8">
      <c r="A9" s="267" t="s">
        <v>1587</v>
      </c>
      <c r="C9" s="269" t="s">
        <v>5238</v>
      </c>
      <c r="D9" s="174" t="s">
        <v>715</v>
      </c>
      <c r="E9" s="174"/>
      <c r="F9" s="249"/>
      <c r="G9" s="270"/>
      <c r="H9" s="199"/>
    </row>
    <row r="10" spans="1:8" ht="16" customHeight="1">
      <c r="A10" s="267" t="s">
        <v>3751</v>
      </c>
      <c r="C10" s="272"/>
      <c r="D10" s="174"/>
      <c r="E10" s="174"/>
      <c r="F10" s="249"/>
      <c r="G10" s="270"/>
      <c r="H10" s="199"/>
    </row>
    <row r="11" spans="1:8">
      <c r="A11" s="267" t="s">
        <v>2006</v>
      </c>
      <c r="C11" s="47" t="s">
        <v>3405</v>
      </c>
      <c r="D11" s="199"/>
      <c r="E11" s="199"/>
      <c r="F11" s="273"/>
      <c r="G11" s="270"/>
      <c r="H11" s="199"/>
    </row>
    <row r="12" spans="1:8">
      <c r="A12" s="267" t="s">
        <v>1714</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4958</v>
      </c>
      <c r="C15" s="272"/>
      <c r="D15" s="199"/>
      <c r="E15" s="199"/>
      <c r="F15" s="273"/>
      <c r="G15" s="270"/>
      <c r="H15" s="199"/>
    </row>
    <row r="16" spans="1:8">
      <c r="A16" s="538" t="s">
        <v>620</v>
      </c>
      <c r="B16" s="267"/>
      <c r="C16" s="272"/>
      <c r="D16" s="199"/>
      <c r="E16" s="199"/>
      <c r="F16" s="273"/>
      <c r="G16" s="270"/>
      <c r="H16" s="199"/>
    </row>
    <row r="17" spans="1:253">
      <c r="C17" s="276" t="s">
        <v>1978</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4247</v>
      </c>
      <c r="C20" s="274"/>
      <c r="D20" s="274"/>
      <c r="E20" s="274"/>
      <c r="F20" s="280"/>
    </row>
    <row r="21" spans="1:253">
      <c r="A21" s="695"/>
      <c r="C21" s="274"/>
      <c r="D21" s="274"/>
      <c r="E21" s="274"/>
      <c r="F21" s="280"/>
    </row>
    <row r="22" spans="1:253" s="286" customFormat="1" ht="16" customHeight="1">
      <c r="A22" s="282"/>
      <c r="B22" s="18"/>
      <c r="C22" s="8"/>
      <c r="D22" s="8"/>
      <c r="E22" s="8"/>
      <c r="F22" s="283"/>
      <c r="G22" s="284"/>
      <c r="H22" s="285"/>
    </row>
    <row r="23" spans="1:253" ht="29" customHeight="1">
      <c r="A23" s="287" t="s">
        <v>4732</v>
      </c>
      <c r="B23" s="30" t="s">
        <v>5080</v>
      </c>
      <c r="C23" s="30" t="s">
        <v>5147</v>
      </c>
      <c r="D23" s="513" t="s">
        <v>4755</v>
      </c>
      <c r="E23" s="30" t="s">
        <v>5777</v>
      </c>
      <c r="F23" s="253" t="s">
        <v>4988</v>
      </c>
      <c r="G23" s="30" t="s">
        <v>4794</v>
      </c>
      <c r="H23" s="13"/>
    </row>
    <row r="24" spans="1:253">
      <c r="A24" s="288">
        <v>40577</v>
      </c>
      <c r="B24" s="289" t="s">
        <v>960</v>
      </c>
      <c r="C24" s="290">
        <v>200</v>
      </c>
      <c r="D24" s="291">
        <v>1</v>
      </c>
      <c r="E24" s="290">
        <f>C24*D24</f>
        <v>200</v>
      </c>
      <c r="F24" s="233"/>
      <c r="G24" s="223">
        <f>E24*(1-F24)</f>
        <v>200</v>
      </c>
      <c r="H24" s="13"/>
    </row>
    <row r="25" spans="1:253" ht="16" thickBot="1">
      <c r="A25" s="293"/>
      <c r="B25" s="299"/>
      <c r="C25" s="300"/>
      <c r="D25" s="301"/>
      <c r="E25" s="300"/>
      <c r="F25" s="302"/>
      <c r="G25" s="230">
        <f>E25*(1-F25)</f>
        <v>0</v>
      </c>
      <c r="H25" s="13"/>
    </row>
    <row r="26" spans="1:253" s="308" customFormat="1" ht="16" customHeight="1">
      <c r="A26" s="303"/>
      <c r="B26" s="12" t="s">
        <v>4875</v>
      </c>
      <c r="C26" s="304"/>
      <c r="D26" s="304"/>
      <c r="E26" s="226">
        <f>SUM(E24:E25)</f>
        <v>200</v>
      </c>
      <c r="F26" s="226"/>
      <c r="G26" s="226">
        <f>SUM(G24:G25)</f>
        <v>200</v>
      </c>
      <c r="H26" s="307"/>
    </row>
    <row r="28" spans="1:253">
      <c r="C28" s="309" t="s">
        <v>1628</v>
      </c>
      <c r="D28" s="310">
        <f>G26/2</f>
        <v>100</v>
      </c>
      <c r="E28" s="310"/>
      <c r="F28" s="311"/>
    </row>
    <row r="30" spans="1:253">
      <c r="C30" s="1" t="s">
        <v>4245</v>
      </c>
      <c r="D30" s="1"/>
      <c r="E30" s="1"/>
      <c r="F30" s="312"/>
      <c r="G30" s="1"/>
      <c r="H30" s="1"/>
      <c r="I30" s="1"/>
    </row>
    <row r="31" spans="1:253">
      <c r="C31" s="1" t="s">
        <v>4893</v>
      </c>
      <c r="D31" s="1"/>
      <c r="E31" s="1"/>
      <c r="F31" s="312"/>
      <c r="G31" s="1"/>
      <c r="H31" s="1"/>
      <c r="I31" s="1"/>
    </row>
    <row r="32" spans="1:253">
      <c r="C32" s="696" t="s">
        <v>496</v>
      </c>
      <c r="D32" s="696"/>
      <c r="E32" s="696"/>
      <c r="F32" s="697"/>
      <c r="G32" s="696"/>
      <c r="H32" s="696"/>
      <c r="I32" s="315"/>
      <c r="J32" s="948"/>
      <c r="K32" s="948"/>
      <c r="L32" s="948"/>
      <c r="M32" s="948"/>
      <c r="N32" s="948"/>
      <c r="O32" s="948"/>
      <c r="P32" s="948"/>
      <c r="Q32" s="948"/>
      <c r="R32" s="948"/>
      <c r="S32" s="948"/>
      <c r="T32" s="948"/>
      <c r="U32" s="948"/>
      <c r="V32" s="948" t="s">
        <v>1863</v>
      </c>
      <c r="W32" s="948"/>
      <c r="X32" s="948"/>
      <c r="Y32" s="948"/>
      <c r="Z32" s="948"/>
      <c r="AA32" s="948"/>
      <c r="AB32" s="948" t="s">
        <v>1863</v>
      </c>
      <c r="AC32" s="948"/>
      <c r="AD32" s="948"/>
      <c r="AE32" s="948"/>
      <c r="AF32" s="948"/>
      <c r="AG32" s="948"/>
      <c r="AH32" s="948" t="s">
        <v>1863</v>
      </c>
      <c r="AI32" s="948"/>
      <c r="AJ32" s="948"/>
      <c r="AK32" s="948"/>
      <c r="AL32" s="948"/>
      <c r="AM32" s="948"/>
      <c r="AN32" s="948" t="s">
        <v>1863</v>
      </c>
      <c r="AO32" s="948"/>
      <c r="AP32" s="948"/>
      <c r="AQ32" s="948"/>
      <c r="AR32" s="948"/>
      <c r="AS32" s="948"/>
      <c r="AT32" s="948" t="s">
        <v>1863</v>
      </c>
      <c r="AU32" s="948"/>
      <c r="AV32" s="948"/>
      <c r="AW32" s="948"/>
      <c r="AX32" s="948"/>
      <c r="AY32" s="948"/>
      <c r="AZ32" s="948" t="s">
        <v>1863</v>
      </c>
      <c r="BA32" s="948"/>
      <c r="BB32" s="948"/>
      <c r="BC32" s="948"/>
      <c r="BD32" s="948"/>
      <c r="BE32" s="948"/>
      <c r="BF32" s="948" t="s">
        <v>1863</v>
      </c>
      <c r="BG32" s="948"/>
      <c r="BH32" s="948"/>
      <c r="BI32" s="948"/>
      <c r="BJ32" s="948"/>
      <c r="BK32" s="948"/>
      <c r="BL32" s="948" t="s">
        <v>1863</v>
      </c>
      <c r="BM32" s="948"/>
      <c r="BN32" s="948"/>
      <c r="BO32" s="948"/>
      <c r="BP32" s="948"/>
      <c r="BQ32" s="948"/>
      <c r="BR32" s="948" t="s">
        <v>1863</v>
      </c>
      <c r="BS32" s="948"/>
      <c r="BT32" s="948"/>
      <c r="BU32" s="948"/>
      <c r="BV32" s="948"/>
      <c r="BW32" s="948"/>
      <c r="BX32" s="948" t="s">
        <v>1863</v>
      </c>
      <c r="BY32" s="948"/>
      <c r="BZ32" s="948"/>
      <c r="CA32" s="948"/>
      <c r="CB32" s="948"/>
      <c r="CC32" s="948"/>
      <c r="CD32" s="948" t="s">
        <v>1863</v>
      </c>
      <c r="CE32" s="948"/>
      <c r="CF32" s="948"/>
      <c r="CG32" s="948"/>
      <c r="CH32" s="948"/>
      <c r="CI32" s="948"/>
      <c r="CJ32" s="948" t="s">
        <v>1863</v>
      </c>
      <c r="CK32" s="948"/>
      <c r="CL32" s="948"/>
      <c r="CM32" s="948"/>
      <c r="CN32" s="948"/>
      <c r="CO32" s="948"/>
      <c r="CP32" s="948" t="s">
        <v>1863</v>
      </c>
      <c r="CQ32" s="948"/>
      <c r="CR32" s="948"/>
      <c r="CS32" s="948"/>
      <c r="CT32" s="948"/>
      <c r="CU32" s="948"/>
      <c r="CV32" s="948" t="s">
        <v>1863</v>
      </c>
      <c r="CW32" s="948"/>
      <c r="CX32" s="948"/>
      <c r="CY32" s="948"/>
      <c r="CZ32" s="948"/>
      <c r="DA32" s="948"/>
      <c r="DB32" s="948" t="s">
        <v>1863</v>
      </c>
      <c r="DC32" s="948"/>
      <c r="DD32" s="948"/>
      <c r="DE32" s="948"/>
      <c r="DF32" s="948"/>
      <c r="DG32" s="948"/>
      <c r="DH32" s="948" t="s">
        <v>1863</v>
      </c>
      <c r="DI32" s="948"/>
      <c r="DJ32" s="948"/>
      <c r="DK32" s="948"/>
      <c r="DL32" s="948"/>
      <c r="DM32" s="948"/>
      <c r="DN32" s="948" t="s">
        <v>1863</v>
      </c>
      <c r="DO32" s="948"/>
      <c r="DP32" s="948"/>
      <c r="DQ32" s="948"/>
      <c r="DR32" s="948"/>
      <c r="DS32" s="948"/>
      <c r="DT32" s="948" t="s">
        <v>1863</v>
      </c>
      <c r="DU32" s="948"/>
      <c r="DV32" s="948"/>
      <c r="DW32" s="948"/>
      <c r="DX32" s="948"/>
      <c r="DY32" s="948"/>
      <c r="DZ32" s="948" t="s">
        <v>1863</v>
      </c>
      <c r="EA32" s="948"/>
      <c r="EB32" s="948"/>
      <c r="EC32" s="948"/>
      <c r="ED32" s="948"/>
      <c r="EE32" s="948"/>
      <c r="EF32" s="948" t="s">
        <v>1863</v>
      </c>
      <c r="EG32" s="948"/>
      <c r="EH32" s="948"/>
      <c r="EI32" s="948"/>
      <c r="EJ32" s="948"/>
      <c r="EK32" s="948"/>
      <c r="EL32" s="948" t="s">
        <v>1863</v>
      </c>
      <c r="EM32" s="948"/>
      <c r="EN32" s="948"/>
      <c r="EO32" s="948"/>
      <c r="EP32" s="948"/>
      <c r="EQ32" s="948"/>
      <c r="ER32" s="948" t="s">
        <v>1863</v>
      </c>
      <c r="ES32" s="948"/>
      <c r="ET32" s="948"/>
      <c r="EU32" s="948"/>
      <c r="EV32" s="948"/>
      <c r="EW32" s="948"/>
      <c r="EX32" s="948" t="s">
        <v>1863</v>
      </c>
      <c r="EY32" s="948"/>
      <c r="EZ32" s="948"/>
      <c r="FA32" s="948"/>
      <c r="FB32" s="948"/>
      <c r="FC32" s="948"/>
      <c r="FD32" s="948" t="s">
        <v>1863</v>
      </c>
      <c r="FE32" s="948"/>
      <c r="FF32" s="948"/>
      <c r="FG32" s="948"/>
      <c r="FH32" s="948"/>
      <c r="FI32" s="948"/>
      <c r="FJ32" s="948" t="s">
        <v>1863</v>
      </c>
      <c r="FK32" s="948"/>
      <c r="FL32" s="948"/>
      <c r="FM32" s="948"/>
      <c r="FN32" s="948"/>
      <c r="FO32" s="948"/>
      <c r="FP32" s="948" t="s">
        <v>1863</v>
      </c>
      <c r="FQ32" s="948"/>
      <c r="FR32" s="948"/>
      <c r="FS32" s="948"/>
      <c r="FT32" s="948"/>
      <c r="FU32" s="948"/>
      <c r="FV32" s="948" t="s">
        <v>1863</v>
      </c>
      <c r="FW32" s="948"/>
      <c r="FX32" s="948"/>
      <c r="FY32" s="948"/>
      <c r="FZ32" s="948"/>
      <c r="GA32" s="948"/>
      <c r="GB32" s="948" t="s">
        <v>1863</v>
      </c>
      <c r="GC32" s="948"/>
      <c r="GD32" s="948"/>
      <c r="GE32" s="948"/>
      <c r="GF32" s="948"/>
      <c r="GG32" s="948"/>
      <c r="GH32" s="948" t="s">
        <v>1863</v>
      </c>
      <c r="GI32" s="948"/>
      <c r="GJ32" s="948"/>
      <c r="GK32" s="948"/>
      <c r="GL32" s="948"/>
      <c r="GM32" s="948"/>
      <c r="GN32" s="948" t="s">
        <v>1863</v>
      </c>
      <c r="GO32" s="948"/>
      <c r="GP32" s="948"/>
      <c r="GQ32" s="948"/>
      <c r="GR32" s="948"/>
      <c r="GS32" s="948"/>
      <c r="GT32" s="948" t="s">
        <v>1863</v>
      </c>
      <c r="GU32" s="948"/>
      <c r="GV32" s="948"/>
      <c r="GW32" s="948"/>
      <c r="GX32" s="948"/>
      <c r="GY32" s="948"/>
      <c r="GZ32" s="948" t="s">
        <v>1863</v>
      </c>
      <c r="HA32" s="948"/>
      <c r="HB32" s="948"/>
      <c r="HC32" s="948"/>
      <c r="HD32" s="948"/>
      <c r="HE32" s="948"/>
      <c r="HF32" s="948" t="s">
        <v>1863</v>
      </c>
      <c r="HG32" s="948"/>
      <c r="HH32" s="948"/>
      <c r="HI32" s="948"/>
      <c r="HJ32" s="948"/>
      <c r="HK32" s="948"/>
      <c r="HL32" s="948" t="s">
        <v>1863</v>
      </c>
      <c r="HM32" s="948"/>
      <c r="HN32" s="948"/>
      <c r="HO32" s="948"/>
      <c r="HP32" s="948"/>
      <c r="HQ32" s="948"/>
      <c r="HR32" s="948" t="s">
        <v>1863</v>
      </c>
      <c r="HS32" s="948"/>
      <c r="HT32" s="948"/>
      <c r="HU32" s="948"/>
      <c r="HV32" s="948"/>
      <c r="HW32" s="948"/>
      <c r="HX32" s="948" t="s">
        <v>1863</v>
      </c>
      <c r="HY32" s="948"/>
      <c r="HZ32" s="948"/>
      <c r="IA32" s="948"/>
      <c r="IB32" s="948"/>
      <c r="IC32" s="948"/>
      <c r="ID32" s="948" t="s">
        <v>1863</v>
      </c>
      <c r="IE32" s="948"/>
      <c r="IF32" s="948"/>
      <c r="IG32" s="948"/>
      <c r="IH32" s="948"/>
      <c r="II32" s="948"/>
      <c r="IJ32" s="948" t="s">
        <v>1863</v>
      </c>
      <c r="IK32" s="948"/>
      <c r="IL32" s="948"/>
      <c r="IM32" s="948"/>
      <c r="IN32" s="948"/>
      <c r="IO32" s="948"/>
      <c r="IP32" s="948" t="s">
        <v>1863</v>
      </c>
      <c r="IQ32" s="948"/>
      <c r="IR32" s="948"/>
      <c r="IS32" s="948"/>
    </row>
    <row r="33" spans="1:256">
      <c r="C33" s="1" t="s">
        <v>1294</v>
      </c>
      <c r="D33" s="1"/>
      <c r="E33" s="1"/>
      <c r="F33" s="312"/>
      <c r="G33" s="1"/>
      <c r="H33" s="1"/>
      <c r="I33" s="1"/>
      <c r="J33" s="948"/>
      <c r="K33" s="948"/>
      <c r="L33" s="948"/>
      <c r="M33" s="948"/>
      <c r="N33" s="948"/>
      <c r="O33" s="948"/>
      <c r="P33" s="948"/>
      <c r="Q33" s="948"/>
      <c r="R33" s="948"/>
      <c r="S33" s="948"/>
      <c r="T33" s="948"/>
      <c r="U33" s="948"/>
      <c r="V33" s="948" t="s">
        <v>1381</v>
      </c>
      <c r="W33" s="948"/>
      <c r="X33" s="948"/>
      <c r="Y33" s="948"/>
      <c r="Z33" s="948"/>
      <c r="AA33" s="948"/>
      <c r="AB33" s="948" t="s">
        <v>1381</v>
      </c>
      <c r="AC33" s="948"/>
      <c r="AD33" s="948"/>
      <c r="AE33" s="948"/>
      <c r="AF33" s="948"/>
      <c r="AG33" s="948"/>
      <c r="AH33" s="948" t="s">
        <v>1381</v>
      </c>
      <c r="AI33" s="948"/>
      <c r="AJ33" s="948"/>
      <c r="AK33" s="948"/>
      <c r="AL33" s="948"/>
      <c r="AM33" s="948"/>
      <c r="AN33" s="948" t="s">
        <v>1381</v>
      </c>
      <c r="AO33" s="948"/>
      <c r="AP33" s="948"/>
      <c r="AQ33" s="948"/>
      <c r="AR33" s="948"/>
      <c r="AS33" s="948"/>
      <c r="AT33" s="948" t="s">
        <v>1381</v>
      </c>
      <c r="AU33" s="948"/>
      <c r="AV33" s="948"/>
      <c r="AW33" s="948"/>
      <c r="AX33" s="948"/>
      <c r="AY33" s="948"/>
      <c r="AZ33" s="948" t="s">
        <v>1381</v>
      </c>
      <c r="BA33" s="948"/>
      <c r="BB33" s="948"/>
      <c r="BC33" s="948"/>
      <c r="BD33" s="948"/>
      <c r="BE33" s="948"/>
      <c r="BF33" s="948" t="s">
        <v>1381</v>
      </c>
      <c r="BG33" s="948"/>
      <c r="BH33" s="948"/>
      <c r="BI33" s="948"/>
      <c r="BJ33" s="948"/>
      <c r="BK33" s="948"/>
      <c r="BL33" s="948" t="s">
        <v>1381</v>
      </c>
      <c r="BM33" s="948"/>
      <c r="BN33" s="948"/>
      <c r="BO33" s="948"/>
      <c r="BP33" s="948"/>
      <c r="BQ33" s="948"/>
      <c r="BR33" s="948" t="s">
        <v>1381</v>
      </c>
      <c r="BS33" s="948"/>
      <c r="BT33" s="948"/>
      <c r="BU33" s="948"/>
      <c r="BV33" s="948"/>
      <c r="BW33" s="948"/>
      <c r="BX33" s="948" t="s">
        <v>1381</v>
      </c>
      <c r="BY33" s="948"/>
      <c r="BZ33" s="948"/>
      <c r="CA33" s="948"/>
      <c r="CB33" s="948"/>
      <c r="CC33" s="948"/>
      <c r="CD33" s="948" t="s">
        <v>1381</v>
      </c>
      <c r="CE33" s="948"/>
      <c r="CF33" s="948"/>
      <c r="CG33" s="948"/>
      <c r="CH33" s="948"/>
      <c r="CI33" s="948"/>
      <c r="CJ33" s="948" t="s">
        <v>1381</v>
      </c>
      <c r="CK33" s="948"/>
      <c r="CL33" s="948"/>
      <c r="CM33" s="948"/>
      <c r="CN33" s="948"/>
      <c r="CO33" s="948"/>
      <c r="CP33" s="948" t="s">
        <v>1381</v>
      </c>
      <c r="CQ33" s="948"/>
      <c r="CR33" s="948"/>
      <c r="CS33" s="948"/>
      <c r="CT33" s="948"/>
      <c r="CU33" s="948"/>
      <c r="CV33" s="948" t="s">
        <v>1381</v>
      </c>
      <c r="CW33" s="948"/>
      <c r="CX33" s="948"/>
      <c r="CY33" s="948"/>
      <c r="CZ33" s="948"/>
      <c r="DA33" s="948"/>
      <c r="DB33" s="948" t="s">
        <v>1381</v>
      </c>
      <c r="DC33" s="948"/>
      <c r="DD33" s="948"/>
      <c r="DE33" s="948"/>
      <c r="DF33" s="948"/>
      <c r="DG33" s="948"/>
      <c r="DH33" s="948" t="s">
        <v>1381</v>
      </c>
      <c r="DI33" s="948"/>
      <c r="DJ33" s="948"/>
      <c r="DK33" s="948"/>
      <c r="DL33" s="948"/>
      <c r="DM33" s="948"/>
      <c r="DN33" s="948" t="s">
        <v>1381</v>
      </c>
      <c r="DO33" s="948"/>
      <c r="DP33" s="948"/>
      <c r="DQ33" s="948"/>
      <c r="DR33" s="948"/>
      <c r="DS33" s="948"/>
      <c r="DT33" s="948" t="s">
        <v>1381</v>
      </c>
      <c r="DU33" s="948"/>
      <c r="DV33" s="948"/>
      <c r="DW33" s="948"/>
      <c r="DX33" s="948"/>
      <c r="DY33" s="948"/>
      <c r="DZ33" s="948" t="s">
        <v>1381</v>
      </c>
      <c r="EA33" s="948"/>
      <c r="EB33" s="948"/>
      <c r="EC33" s="948"/>
      <c r="ED33" s="948"/>
      <c r="EE33" s="948"/>
      <c r="EF33" s="948" t="s">
        <v>1381</v>
      </c>
      <c r="EG33" s="948"/>
      <c r="EH33" s="948"/>
      <c r="EI33" s="948"/>
      <c r="EJ33" s="948"/>
      <c r="EK33" s="948"/>
      <c r="EL33" s="948" t="s">
        <v>1381</v>
      </c>
      <c r="EM33" s="948"/>
      <c r="EN33" s="948"/>
      <c r="EO33" s="948"/>
      <c r="EP33" s="948"/>
      <c r="EQ33" s="948"/>
      <c r="ER33" s="948" t="s">
        <v>1381</v>
      </c>
      <c r="ES33" s="948"/>
      <c r="ET33" s="948"/>
      <c r="EU33" s="948"/>
      <c r="EV33" s="948"/>
      <c r="EW33" s="948"/>
      <c r="EX33" s="948" t="s">
        <v>1381</v>
      </c>
      <c r="EY33" s="948"/>
      <c r="EZ33" s="948"/>
      <c r="FA33" s="948"/>
      <c r="FB33" s="948"/>
      <c r="FC33" s="948"/>
      <c r="FD33" s="948" t="s">
        <v>1381</v>
      </c>
      <c r="FE33" s="948"/>
      <c r="FF33" s="948"/>
      <c r="FG33" s="948"/>
      <c r="FH33" s="948"/>
      <c r="FI33" s="948"/>
      <c r="FJ33" s="948" t="s">
        <v>1381</v>
      </c>
      <c r="FK33" s="948"/>
      <c r="FL33" s="948"/>
      <c r="FM33" s="948"/>
      <c r="FN33" s="948"/>
      <c r="FO33" s="948"/>
      <c r="FP33" s="948" t="s">
        <v>1381</v>
      </c>
      <c r="FQ33" s="948"/>
      <c r="FR33" s="948"/>
      <c r="FS33" s="948"/>
      <c r="FT33" s="948"/>
      <c r="FU33" s="948"/>
      <c r="FV33" s="948" t="s">
        <v>1381</v>
      </c>
      <c r="FW33" s="948"/>
      <c r="FX33" s="948"/>
      <c r="FY33" s="948"/>
      <c r="FZ33" s="948"/>
      <c r="GA33" s="948"/>
      <c r="GB33" s="948" t="s">
        <v>1381</v>
      </c>
      <c r="GC33" s="948"/>
      <c r="GD33" s="948"/>
      <c r="GE33" s="948"/>
      <c r="GF33" s="948"/>
      <c r="GG33" s="948"/>
      <c r="GH33" s="948" t="s">
        <v>1381</v>
      </c>
      <c r="GI33" s="948"/>
      <c r="GJ33" s="948"/>
      <c r="GK33" s="948"/>
      <c r="GL33" s="948"/>
      <c r="GM33" s="948"/>
      <c r="GN33" s="948" t="s">
        <v>1381</v>
      </c>
      <c r="GO33" s="948"/>
      <c r="GP33" s="948"/>
      <c r="GQ33" s="948"/>
      <c r="GR33" s="948"/>
      <c r="GS33" s="948"/>
      <c r="GT33" s="948" t="s">
        <v>1381</v>
      </c>
      <c r="GU33" s="948"/>
      <c r="GV33" s="948"/>
      <c r="GW33" s="948"/>
      <c r="GX33" s="948"/>
      <c r="GY33" s="948"/>
      <c r="GZ33" s="948" t="s">
        <v>1381</v>
      </c>
      <c r="HA33" s="948"/>
      <c r="HB33" s="948"/>
      <c r="HC33" s="948"/>
      <c r="HD33" s="948"/>
      <c r="HE33" s="948"/>
      <c r="HF33" s="948" t="s">
        <v>1381</v>
      </c>
      <c r="HG33" s="948"/>
      <c r="HH33" s="948"/>
      <c r="HI33" s="948"/>
      <c r="HJ33" s="948"/>
      <c r="HK33" s="948"/>
      <c r="HL33" s="948" t="s">
        <v>1381</v>
      </c>
      <c r="HM33" s="948"/>
      <c r="HN33" s="948"/>
      <c r="HO33" s="948"/>
      <c r="HP33" s="948"/>
      <c r="HQ33" s="948"/>
      <c r="HR33" s="948" t="s">
        <v>1381</v>
      </c>
      <c r="HS33" s="948"/>
      <c r="HT33" s="948"/>
      <c r="HU33" s="948"/>
      <c r="HV33" s="948"/>
      <c r="HW33" s="948"/>
      <c r="HX33" s="948" t="s">
        <v>1381</v>
      </c>
      <c r="HY33" s="948"/>
      <c r="HZ33" s="948"/>
      <c r="IA33" s="948"/>
      <c r="IB33" s="948"/>
      <c r="IC33" s="948"/>
      <c r="ID33" s="948" t="s">
        <v>1381</v>
      </c>
      <c r="IE33" s="948"/>
      <c r="IF33" s="948"/>
      <c r="IG33" s="948"/>
      <c r="IH33" s="948"/>
      <c r="II33" s="948"/>
      <c r="IJ33" s="948" t="s">
        <v>1381</v>
      </c>
      <c r="IK33" s="948"/>
      <c r="IL33" s="948"/>
      <c r="IM33" s="948"/>
      <c r="IN33" s="948"/>
      <c r="IO33" s="948"/>
      <c r="IP33" s="948" t="s">
        <v>1381</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1294</v>
      </c>
      <c r="W34" s="948"/>
      <c r="X34" s="948"/>
      <c r="Y34" s="948"/>
      <c r="Z34" s="948"/>
      <c r="AA34" s="948"/>
      <c r="AB34" s="948" t="s">
        <v>1294</v>
      </c>
      <c r="AC34" s="948"/>
      <c r="AD34" s="948"/>
      <c r="AE34" s="948"/>
      <c r="AF34" s="948"/>
      <c r="AG34" s="948"/>
      <c r="AH34" s="948" t="s">
        <v>1294</v>
      </c>
      <c r="AI34" s="948"/>
      <c r="AJ34" s="948"/>
      <c r="AK34" s="948"/>
      <c r="AL34" s="948"/>
      <c r="AM34" s="948"/>
      <c r="AN34" s="948" t="s">
        <v>1294</v>
      </c>
      <c r="AO34" s="948"/>
      <c r="AP34" s="948"/>
      <c r="AQ34" s="948"/>
      <c r="AR34" s="948"/>
      <c r="AS34" s="948"/>
      <c r="AT34" s="948" t="s">
        <v>1294</v>
      </c>
      <c r="AU34" s="948"/>
      <c r="AV34" s="948"/>
      <c r="AW34" s="948"/>
      <c r="AX34" s="948"/>
      <c r="AY34" s="948"/>
      <c r="AZ34" s="948" t="s">
        <v>1294</v>
      </c>
      <c r="BA34" s="948"/>
      <c r="BB34" s="948"/>
      <c r="BC34" s="948"/>
      <c r="BD34" s="948"/>
      <c r="BE34" s="948"/>
      <c r="BF34" s="948" t="s">
        <v>1294</v>
      </c>
      <c r="BG34" s="948"/>
      <c r="BH34" s="948"/>
      <c r="BI34" s="948"/>
      <c r="BJ34" s="948"/>
      <c r="BK34" s="948"/>
      <c r="BL34" s="948" t="s">
        <v>1294</v>
      </c>
      <c r="BM34" s="948"/>
      <c r="BN34" s="948"/>
      <c r="BO34" s="948"/>
      <c r="BP34" s="948"/>
      <c r="BQ34" s="948"/>
      <c r="BR34" s="948" t="s">
        <v>1294</v>
      </c>
      <c r="BS34" s="948"/>
      <c r="BT34" s="948"/>
      <c r="BU34" s="948"/>
      <c r="BV34" s="948"/>
      <c r="BW34" s="948"/>
      <c r="BX34" s="948" t="s">
        <v>1294</v>
      </c>
      <c r="BY34" s="948"/>
      <c r="BZ34" s="948"/>
      <c r="CA34" s="948"/>
      <c r="CB34" s="948"/>
      <c r="CC34" s="948"/>
      <c r="CD34" s="948" t="s">
        <v>1294</v>
      </c>
      <c r="CE34" s="948"/>
      <c r="CF34" s="948"/>
      <c r="CG34" s="948"/>
      <c r="CH34" s="948"/>
      <c r="CI34" s="948"/>
      <c r="CJ34" s="948" t="s">
        <v>1294</v>
      </c>
      <c r="CK34" s="948"/>
      <c r="CL34" s="948"/>
      <c r="CM34" s="948"/>
      <c r="CN34" s="948"/>
      <c r="CO34" s="948"/>
      <c r="CP34" s="948" t="s">
        <v>1294</v>
      </c>
      <c r="CQ34" s="948"/>
      <c r="CR34" s="948"/>
      <c r="CS34" s="948"/>
      <c r="CT34" s="948"/>
      <c r="CU34" s="948"/>
      <c r="CV34" s="948" t="s">
        <v>1294</v>
      </c>
      <c r="CW34" s="948"/>
      <c r="CX34" s="948"/>
      <c r="CY34" s="948"/>
      <c r="CZ34" s="948"/>
      <c r="DA34" s="948"/>
      <c r="DB34" s="948" t="s">
        <v>1294</v>
      </c>
      <c r="DC34" s="948"/>
      <c r="DD34" s="948"/>
      <c r="DE34" s="948"/>
      <c r="DF34" s="948"/>
      <c r="DG34" s="948"/>
      <c r="DH34" s="948" t="s">
        <v>1294</v>
      </c>
      <c r="DI34" s="948"/>
      <c r="DJ34" s="948"/>
      <c r="DK34" s="948"/>
      <c r="DL34" s="948"/>
      <c r="DM34" s="948"/>
      <c r="DN34" s="948" t="s">
        <v>1294</v>
      </c>
      <c r="DO34" s="948"/>
      <c r="DP34" s="948"/>
      <c r="DQ34" s="948"/>
      <c r="DR34" s="948"/>
      <c r="DS34" s="948"/>
      <c r="DT34" s="948" t="s">
        <v>1294</v>
      </c>
      <c r="DU34" s="948"/>
      <c r="DV34" s="948"/>
      <c r="DW34" s="948"/>
      <c r="DX34" s="948"/>
      <c r="DY34" s="948"/>
      <c r="DZ34" s="948" t="s">
        <v>1294</v>
      </c>
      <c r="EA34" s="948"/>
      <c r="EB34" s="948"/>
      <c r="EC34" s="948"/>
      <c r="ED34" s="948"/>
      <c r="EE34" s="948"/>
      <c r="EF34" s="948" t="s">
        <v>1294</v>
      </c>
      <c r="EG34" s="948"/>
      <c r="EH34" s="948"/>
      <c r="EI34" s="948"/>
      <c r="EJ34" s="948"/>
      <c r="EK34" s="948"/>
      <c r="EL34" s="948" t="s">
        <v>1294</v>
      </c>
      <c r="EM34" s="948"/>
      <c r="EN34" s="948"/>
      <c r="EO34" s="948"/>
      <c r="EP34" s="948"/>
      <c r="EQ34" s="948"/>
      <c r="ER34" s="948" t="s">
        <v>1294</v>
      </c>
      <c r="ES34" s="948"/>
      <c r="ET34" s="948"/>
      <c r="EU34" s="948"/>
      <c r="EV34" s="948"/>
      <c r="EW34" s="948"/>
      <c r="EX34" s="948" t="s">
        <v>1294</v>
      </c>
      <c r="EY34" s="948"/>
      <c r="EZ34" s="948"/>
      <c r="FA34" s="948"/>
      <c r="FB34" s="948"/>
      <c r="FC34" s="948"/>
      <c r="FD34" s="948" t="s">
        <v>1294</v>
      </c>
      <c r="FE34" s="948"/>
      <c r="FF34" s="948"/>
      <c r="FG34" s="948"/>
      <c r="FH34" s="948"/>
      <c r="FI34" s="948"/>
      <c r="FJ34" s="948" t="s">
        <v>1294</v>
      </c>
      <c r="FK34" s="948"/>
      <c r="FL34" s="948"/>
      <c r="FM34" s="948"/>
      <c r="FN34" s="948"/>
      <c r="FO34" s="948"/>
      <c r="FP34" s="948" t="s">
        <v>1294</v>
      </c>
      <c r="FQ34" s="948"/>
      <c r="FR34" s="948"/>
      <c r="FS34" s="948"/>
      <c r="FT34" s="948"/>
      <c r="FU34" s="948"/>
      <c r="FV34" s="948" t="s">
        <v>1294</v>
      </c>
      <c r="FW34" s="948"/>
      <c r="FX34" s="948"/>
      <c r="FY34" s="948"/>
      <c r="FZ34" s="948"/>
      <c r="GA34" s="948"/>
      <c r="GB34" s="948" t="s">
        <v>1294</v>
      </c>
      <c r="GC34" s="948"/>
      <c r="GD34" s="948"/>
      <c r="GE34" s="948"/>
      <c r="GF34" s="948"/>
      <c r="GG34" s="948"/>
      <c r="GH34" s="948" t="s">
        <v>1294</v>
      </c>
      <c r="GI34" s="948"/>
      <c r="GJ34" s="948"/>
      <c r="GK34" s="948"/>
      <c r="GL34" s="948"/>
      <c r="GM34" s="948"/>
      <c r="GN34" s="948" t="s">
        <v>1294</v>
      </c>
      <c r="GO34" s="948"/>
      <c r="GP34" s="948"/>
      <c r="GQ34" s="948"/>
      <c r="GR34" s="948"/>
      <c r="GS34" s="948"/>
      <c r="GT34" s="948" t="s">
        <v>1294</v>
      </c>
      <c r="GU34" s="948"/>
      <c r="GV34" s="948"/>
      <c r="GW34" s="948"/>
      <c r="GX34" s="948"/>
      <c r="GY34" s="948"/>
      <c r="GZ34" s="948" t="s">
        <v>1294</v>
      </c>
      <c r="HA34" s="948"/>
      <c r="HB34" s="948"/>
      <c r="HC34" s="948"/>
      <c r="HD34" s="948"/>
      <c r="HE34" s="948"/>
      <c r="HF34" s="948" t="s">
        <v>1294</v>
      </c>
      <c r="HG34" s="948"/>
      <c r="HH34" s="948"/>
      <c r="HI34" s="948"/>
      <c r="HJ34" s="948"/>
      <c r="HK34" s="948"/>
      <c r="HL34" s="948" t="s">
        <v>1294</v>
      </c>
      <c r="HM34" s="948"/>
      <c r="HN34" s="948"/>
      <c r="HO34" s="948"/>
      <c r="HP34" s="948"/>
      <c r="HQ34" s="948"/>
      <c r="HR34" s="948" t="s">
        <v>1294</v>
      </c>
      <c r="HS34" s="948"/>
      <c r="HT34" s="948"/>
      <c r="HU34" s="948"/>
      <c r="HV34" s="948"/>
      <c r="HW34" s="948"/>
      <c r="HX34" s="948" t="s">
        <v>1294</v>
      </c>
      <c r="HY34" s="948"/>
      <c r="HZ34" s="948"/>
      <c r="IA34" s="948"/>
      <c r="IB34" s="948"/>
      <c r="IC34" s="948"/>
      <c r="ID34" s="948" t="s">
        <v>1294</v>
      </c>
      <c r="IE34" s="948"/>
      <c r="IF34" s="948"/>
      <c r="IG34" s="948"/>
      <c r="IH34" s="948"/>
      <c r="II34" s="948"/>
      <c r="IJ34" s="948" t="s">
        <v>1294</v>
      </c>
      <c r="IK34" s="948"/>
      <c r="IL34" s="948"/>
      <c r="IM34" s="948"/>
      <c r="IN34" s="948"/>
      <c r="IO34" s="948"/>
      <c r="IP34" s="948" t="s">
        <v>1294</v>
      </c>
      <c r="IQ34" s="948"/>
      <c r="IR34" s="948"/>
      <c r="IS34" s="948"/>
      <c r="IT34" s="948"/>
      <c r="IU34" s="948"/>
      <c r="IV34" s="1" t="s">
        <v>1294</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sheetCalcPr fullCalcOnLoad="1"/>
  <mergeCells count="124">
    <mergeCell ref="V32:AA32"/>
    <mergeCell ref="P32:U32"/>
    <mergeCell ref="V33:AA33"/>
    <mergeCell ref="C1:G1"/>
    <mergeCell ref="C19:G19"/>
    <mergeCell ref="J32:O32"/>
    <mergeCell ref="P33:U33"/>
    <mergeCell ref="J33:O33"/>
    <mergeCell ref="P34:U34"/>
    <mergeCell ref="AZ32:BE32"/>
    <mergeCell ref="AZ34:BE34"/>
    <mergeCell ref="AT32:AY32"/>
    <mergeCell ref="AT33:AY33"/>
    <mergeCell ref="BL33:BQ33"/>
    <mergeCell ref="BF33:BK33"/>
    <mergeCell ref="BF32:BK32"/>
    <mergeCell ref="BF34:BK34"/>
    <mergeCell ref="BL34:BQ34"/>
    <mergeCell ref="BL32:BQ32"/>
    <mergeCell ref="AN32:AS32"/>
    <mergeCell ref="AH33:AM33"/>
    <mergeCell ref="AB33:AG33"/>
    <mergeCell ref="AH32:AM32"/>
    <mergeCell ref="AN33:AS33"/>
    <mergeCell ref="AB32:AG32"/>
    <mergeCell ref="CD34:CI34"/>
    <mergeCell ref="CJ33:CO33"/>
    <mergeCell ref="CD33:CI33"/>
    <mergeCell ref="AN34:AS34"/>
    <mergeCell ref="AH34:AM34"/>
    <mergeCell ref="V34:AA34"/>
    <mergeCell ref="AB34:AG34"/>
    <mergeCell ref="AT34:AY34"/>
    <mergeCell ref="AZ33:BE33"/>
    <mergeCell ref="BR32:BW32"/>
    <mergeCell ref="BX32:CC32"/>
    <mergeCell ref="CV32:DA32"/>
    <mergeCell ref="CP32:CU32"/>
    <mergeCell ref="CD32:CI32"/>
    <mergeCell ref="CV33:DA33"/>
    <mergeCell ref="BX33:CC33"/>
    <mergeCell ref="CJ32:CO32"/>
    <mergeCell ref="BR33:BW33"/>
    <mergeCell ref="CJ34:CO34"/>
    <mergeCell ref="CP33:CU33"/>
    <mergeCell ref="BR34:BW34"/>
    <mergeCell ref="BX34:CC34"/>
    <mergeCell ref="DN34:DS34"/>
    <mergeCell ref="DN33:DS33"/>
    <mergeCell ref="DB34:DG34"/>
    <mergeCell ref="CP34:CU34"/>
    <mergeCell ref="CV34:DA34"/>
    <mergeCell ref="DH34:DM34"/>
    <mergeCell ref="FP34:FU34"/>
    <mergeCell ref="FV34:GA34"/>
    <mergeCell ref="FJ34:FO34"/>
    <mergeCell ref="FD34:FI34"/>
    <mergeCell ref="ER34:EW34"/>
    <mergeCell ref="DZ34:EE34"/>
    <mergeCell ref="EF34:EK34"/>
    <mergeCell ref="EL34:EQ34"/>
    <mergeCell ref="DT34:DY34"/>
    <mergeCell ref="DB33:DG33"/>
    <mergeCell ref="DH33:DM33"/>
    <mergeCell ref="DH32:DM32"/>
    <mergeCell ref="DB32:DG32"/>
    <mergeCell ref="DZ33:EE33"/>
    <mergeCell ref="EF32:EK32"/>
    <mergeCell ref="EF33:EK33"/>
    <mergeCell ref="DZ32:EE32"/>
    <mergeCell ref="DT33:DY33"/>
    <mergeCell ref="FD33:FI33"/>
    <mergeCell ref="FD32:FI32"/>
    <mergeCell ref="GZ33:HE33"/>
    <mergeCell ref="FP32:FU32"/>
    <mergeCell ref="DT32:DY32"/>
    <mergeCell ref="DN32:DS32"/>
    <mergeCell ref="FJ32:FO32"/>
    <mergeCell ref="FV32:GA32"/>
    <mergeCell ref="FP33:FU33"/>
    <mergeCell ref="HR32:HW32"/>
    <mergeCell ref="FJ33:FO33"/>
    <mergeCell ref="GH32:GM32"/>
    <mergeCell ref="GB32:GG32"/>
    <mergeCell ref="GZ32:HE32"/>
    <mergeCell ref="GT32:GY32"/>
    <mergeCell ref="GN32:GS32"/>
    <mergeCell ref="EL32:EQ32"/>
    <mergeCell ref="ER32:EW32"/>
    <mergeCell ref="EX33:FC33"/>
    <mergeCell ref="EX32:FC32"/>
    <mergeCell ref="ER33:EW33"/>
    <mergeCell ref="EL33:EQ33"/>
    <mergeCell ref="GZ34:HE34"/>
    <mergeCell ref="EX34:FC34"/>
    <mergeCell ref="GH34:GM34"/>
    <mergeCell ref="GN34:GS34"/>
    <mergeCell ref="GT34:GY34"/>
    <mergeCell ref="GB34:GG34"/>
    <mergeCell ref="HL34:HQ34"/>
    <mergeCell ref="IP32:IS32"/>
    <mergeCell ref="IP33:IS33"/>
    <mergeCell ref="ID32:II32"/>
    <mergeCell ref="HF34:HK34"/>
    <mergeCell ref="HX32:IC32"/>
    <mergeCell ref="IJ33:IO33"/>
    <mergeCell ref="ID33:II33"/>
    <mergeCell ref="HR34:HW34"/>
    <mergeCell ref="IJ32:IO32"/>
    <mergeCell ref="GH33:GM33"/>
    <mergeCell ref="FV33:GA33"/>
    <mergeCell ref="GB33:GG33"/>
    <mergeCell ref="HF33:HK33"/>
    <mergeCell ref="HL33:HQ33"/>
    <mergeCell ref="HL32:HQ32"/>
    <mergeCell ref="HF32:HK32"/>
    <mergeCell ref="GN33:GS33"/>
    <mergeCell ref="GT33:GY33"/>
    <mergeCell ref="IP34:IU34"/>
    <mergeCell ref="HR33:HW33"/>
    <mergeCell ref="IJ34:IO34"/>
    <mergeCell ref="HX33:IC33"/>
    <mergeCell ref="ID34:II34"/>
    <mergeCell ref="HX34:IC3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9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E4" sqref="E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4995</v>
      </c>
      <c r="G2" s="22"/>
    </row>
    <row r="3" spans="1:8">
      <c r="A3" s="267" t="s">
        <v>549</v>
      </c>
      <c r="G3" s="31">
        <v>40576</v>
      </c>
    </row>
    <row r="4" spans="1:8">
      <c r="A4" s="267" t="s">
        <v>4823</v>
      </c>
      <c r="G4" s="24" t="s">
        <v>661</v>
      </c>
    </row>
    <row r="5" spans="1:8">
      <c r="A5" s="267" t="s">
        <v>4255</v>
      </c>
    </row>
    <row r="6" spans="1:8">
      <c r="C6" s="49" t="s">
        <v>4595</v>
      </c>
      <c r="D6" s="173"/>
      <c r="E6" s="173"/>
      <c r="F6" s="248"/>
      <c r="G6" s="46"/>
      <c r="H6" s="199"/>
    </row>
    <row r="7" spans="1:8">
      <c r="C7" s="269" t="s">
        <v>4596</v>
      </c>
      <c r="D7" s="174" t="s">
        <v>5260</v>
      </c>
      <c r="E7" s="174"/>
      <c r="F7" s="249"/>
      <c r="G7" s="48"/>
      <c r="H7" s="199"/>
    </row>
    <row r="8" spans="1:8">
      <c r="A8" s="267" t="s">
        <v>4474</v>
      </c>
      <c r="C8" s="269" t="s">
        <v>4286</v>
      </c>
      <c r="D8" s="174" t="s">
        <v>328</v>
      </c>
      <c r="E8" s="174"/>
      <c r="F8" s="249"/>
      <c r="G8" s="270"/>
      <c r="H8" s="199"/>
    </row>
    <row r="9" spans="1:8">
      <c r="A9" s="267" t="s">
        <v>1587</v>
      </c>
      <c r="C9" s="269" t="s">
        <v>5238</v>
      </c>
      <c r="D9" s="174" t="s">
        <v>715</v>
      </c>
      <c r="E9" s="174"/>
      <c r="F9" s="249"/>
      <c r="G9" s="270"/>
      <c r="H9" s="199"/>
    </row>
    <row r="10" spans="1:8" ht="16" customHeight="1">
      <c r="A10" s="267" t="s">
        <v>3751</v>
      </c>
      <c r="C10" s="272"/>
      <c r="D10" s="174"/>
      <c r="E10" s="174"/>
      <c r="F10" s="249"/>
      <c r="G10" s="270"/>
      <c r="H10" s="199"/>
    </row>
    <row r="11" spans="1:8">
      <c r="A11" s="267" t="s">
        <v>2006</v>
      </c>
      <c r="C11" s="47" t="s">
        <v>4224</v>
      </c>
      <c r="D11" s="199"/>
      <c r="E11" s="199"/>
      <c r="F11" s="273"/>
      <c r="G11" s="270"/>
      <c r="H11" s="199"/>
    </row>
    <row r="12" spans="1:8">
      <c r="A12" s="267" t="s">
        <v>1714</v>
      </c>
      <c r="C12" s="47" t="s">
        <v>1715</v>
      </c>
      <c r="D12" s="174"/>
      <c r="E12" s="174"/>
      <c r="F12" s="249"/>
      <c r="G12" s="270"/>
      <c r="H12" s="199"/>
    </row>
    <row r="13" spans="1:8">
      <c r="A13" s="271"/>
      <c r="C13" s="47" t="s">
        <v>5013</v>
      </c>
      <c r="D13" s="199"/>
      <c r="E13" s="199"/>
      <c r="F13" s="273"/>
      <c r="G13" s="270"/>
      <c r="H13" s="199"/>
    </row>
    <row r="14" spans="1:8">
      <c r="A14" s="274"/>
      <c r="C14" s="47" t="s">
        <v>5249</v>
      </c>
      <c r="D14" s="199"/>
      <c r="E14" s="199"/>
      <c r="F14" s="273"/>
      <c r="G14" s="275"/>
      <c r="H14" s="199"/>
    </row>
    <row r="15" spans="1:8">
      <c r="A15" s="274" t="s">
        <v>4958</v>
      </c>
      <c r="C15" s="272" t="s">
        <v>1593</v>
      </c>
      <c r="D15" s="199"/>
      <c r="E15" s="199"/>
      <c r="F15" s="273"/>
      <c r="G15" s="270"/>
      <c r="H15" s="199"/>
    </row>
    <row r="16" spans="1:8">
      <c r="A16" s="538" t="s">
        <v>620</v>
      </c>
      <c r="B16" s="267"/>
      <c r="C16" s="272"/>
      <c r="D16" s="199"/>
      <c r="E16" s="199"/>
      <c r="F16" s="273"/>
      <c r="G16" s="270"/>
      <c r="H16" s="199"/>
    </row>
    <row r="17" spans="1:8">
      <c r="C17" s="276" t="s">
        <v>1978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4247</v>
      </c>
      <c r="C20" s="274"/>
      <c r="D20" s="274"/>
      <c r="E20" s="274"/>
      <c r="F20" s="280"/>
    </row>
    <row r="21" spans="1:8">
      <c r="A21" s="695"/>
      <c r="C21" s="274"/>
      <c r="D21" s="274"/>
      <c r="E21" s="274"/>
      <c r="F21" s="280"/>
    </row>
    <row r="22" spans="1:8" s="286" customFormat="1" ht="16" customHeight="1">
      <c r="A22" s="282"/>
      <c r="B22" s="18"/>
      <c r="C22" s="8"/>
      <c r="D22" s="8"/>
      <c r="E22" s="8"/>
      <c r="F22" s="283"/>
      <c r="G22" s="284"/>
      <c r="H22" s="285"/>
    </row>
    <row r="23" spans="1:8" ht="29" customHeight="1">
      <c r="A23" s="287" t="s">
        <v>4732</v>
      </c>
      <c r="B23" s="30" t="s">
        <v>5080</v>
      </c>
      <c r="C23" s="30" t="s">
        <v>5147</v>
      </c>
      <c r="D23" s="513" t="s">
        <v>4755</v>
      </c>
      <c r="E23" s="30" t="s">
        <v>5777</v>
      </c>
      <c r="F23" s="253" t="s">
        <v>4988</v>
      </c>
      <c r="G23" s="30" t="s">
        <v>4794</v>
      </c>
      <c r="H23" s="13"/>
    </row>
    <row r="24" spans="1:8">
      <c r="A24" s="288">
        <v>40577</v>
      </c>
      <c r="B24" s="289" t="s">
        <v>2615</v>
      </c>
      <c r="C24" s="290">
        <v>180</v>
      </c>
      <c r="D24" s="291">
        <v>2.5</v>
      </c>
      <c r="E24" s="290">
        <f>C24*D24</f>
        <v>450</v>
      </c>
      <c r="F24" s="233"/>
      <c r="G24" s="223">
        <f>E24*(1-F24)</f>
        <v>450</v>
      </c>
      <c r="H24" s="13"/>
    </row>
    <row r="25" spans="1:8">
      <c r="A25" s="23"/>
      <c r="B25" s="289" t="s">
        <v>4610</v>
      </c>
      <c r="C25" s="290"/>
      <c r="D25" s="291"/>
      <c r="E25" s="290"/>
      <c r="F25" s="292"/>
      <c r="G25" s="223">
        <f t="shared" ref="G25:G40" si="0">E25*(1-F25)</f>
        <v>0</v>
      </c>
      <c r="H25" s="178"/>
    </row>
    <row r="26" spans="1:8">
      <c r="A26" s="293"/>
      <c r="B26" s="294" t="s">
        <v>621</v>
      </c>
      <c r="C26" s="290"/>
      <c r="D26" s="291"/>
      <c r="E26" s="290"/>
      <c r="F26" s="292"/>
      <c r="G26" s="223">
        <f t="shared" si="0"/>
        <v>0</v>
      </c>
      <c r="H26" s="178"/>
    </row>
    <row r="27" spans="1:8">
      <c r="A27" s="293"/>
      <c r="B27" s="294" t="s">
        <v>1107</v>
      </c>
      <c r="C27" s="290"/>
      <c r="D27" s="291"/>
      <c r="E27" s="290"/>
      <c r="F27" s="292"/>
      <c r="G27" s="223">
        <f t="shared" si="0"/>
        <v>0</v>
      </c>
      <c r="H27" s="178"/>
    </row>
    <row r="28" spans="1:8">
      <c r="A28" s="293"/>
      <c r="B28" s="294" t="s">
        <v>5202</v>
      </c>
      <c r="C28" s="290"/>
      <c r="D28" s="291"/>
      <c r="E28" s="290"/>
      <c r="F28" s="292"/>
      <c r="G28" s="223">
        <f t="shared" si="0"/>
        <v>0</v>
      </c>
      <c r="H28" s="178"/>
    </row>
    <row r="29" spans="1:8">
      <c r="A29" s="293"/>
      <c r="B29" s="294" t="s">
        <v>1120</v>
      </c>
      <c r="C29" s="290"/>
      <c r="D29" s="291"/>
      <c r="E29" s="290"/>
      <c r="F29" s="292"/>
      <c r="G29" s="223">
        <f t="shared" si="0"/>
        <v>0</v>
      </c>
      <c r="H29" s="178"/>
    </row>
    <row r="30" spans="1:8">
      <c r="A30" s="293"/>
      <c r="B30" s="294" t="s">
        <v>731</v>
      </c>
      <c r="C30" s="290"/>
      <c r="D30" s="291"/>
      <c r="E30" s="290"/>
      <c r="F30" s="292"/>
      <c r="G30" s="223">
        <f t="shared" si="0"/>
        <v>0</v>
      </c>
      <c r="H30" s="178"/>
    </row>
    <row r="31" spans="1:8">
      <c r="A31" s="293"/>
      <c r="B31" s="294" t="s">
        <v>1586</v>
      </c>
      <c r="C31" s="290"/>
      <c r="D31" s="291"/>
      <c r="E31" s="290"/>
      <c r="F31" s="292"/>
      <c r="G31" s="223">
        <f t="shared" si="0"/>
        <v>0</v>
      </c>
      <c r="H31" s="178"/>
    </row>
    <row r="32" spans="1:8">
      <c r="A32" s="293"/>
      <c r="B32" s="294" t="s">
        <v>2255</v>
      </c>
      <c r="C32" s="290"/>
      <c r="D32" s="291"/>
      <c r="E32" s="290"/>
      <c r="F32" s="292"/>
      <c r="G32" s="223">
        <f t="shared" si="0"/>
        <v>0</v>
      </c>
      <c r="H32" s="178"/>
    </row>
    <row r="33" spans="1:253">
      <c r="A33" s="293"/>
      <c r="B33" s="294" t="s">
        <v>3902</v>
      </c>
      <c r="C33" s="295">
        <v>50</v>
      </c>
      <c r="D33" s="296">
        <v>2</v>
      </c>
      <c r="E33" s="290">
        <f>C33*D33</f>
        <v>100</v>
      </c>
      <c r="F33" s="297"/>
      <c r="G33" s="223">
        <f t="shared" si="0"/>
        <v>100</v>
      </c>
      <c r="H33" s="178"/>
    </row>
    <row r="34" spans="1:253">
      <c r="A34" s="293"/>
      <c r="B34" s="294" t="s">
        <v>1724</v>
      </c>
      <c r="C34" s="290"/>
      <c r="D34" s="291">
        <v>4.5</v>
      </c>
      <c r="E34" s="290">
        <f>C34*D34</f>
        <v>0</v>
      </c>
      <c r="F34" s="292"/>
      <c r="G34" s="223">
        <f t="shared" si="0"/>
        <v>0</v>
      </c>
      <c r="H34" s="13"/>
    </row>
    <row r="35" spans="1:253">
      <c r="A35" s="293"/>
      <c r="B35" s="556" t="s">
        <v>1399</v>
      </c>
      <c r="C35" s="290">
        <v>250</v>
      </c>
      <c r="D35" s="296" t="s">
        <v>1393</v>
      </c>
      <c r="E35" s="290">
        <v>250</v>
      </c>
      <c r="F35" s="297"/>
      <c r="G35" s="223">
        <f t="shared" si="0"/>
        <v>250</v>
      </c>
      <c r="H35" s="13"/>
    </row>
    <row r="36" spans="1:253">
      <c r="A36" s="293"/>
      <c r="B36" s="556" t="s">
        <v>1371</v>
      </c>
      <c r="C36" s="290">
        <v>0</v>
      </c>
      <c r="D36" s="296" t="s">
        <v>1393</v>
      </c>
      <c r="E36" s="290">
        <v>0</v>
      </c>
      <c r="F36" s="297"/>
      <c r="G36" s="223">
        <f t="shared" si="0"/>
        <v>0</v>
      </c>
      <c r="H36" s="13"/>
    </row>
    <row r="37" spans="1:253">
      <c r="A37" s="293"/>
      <c r="B37" s="294" t="s">
        <v>2174</v>
      </c>
      <c r="C37" s="290"/>
      <c r="D37" s="291"/>
      <c r="E37" s="290"/>
      <c r="F37" s="297"/>
      <c r="G37" s="223">
        <f t="shared" si="0"/>
        <v>0</v>
      </c>
      <c r="H37" s="13"/>
    </row>
    <row r="38" spans="1:253">
      <c r="A38" s="293"/>
      <c r="B38" s="294" t="s">
        <v>2012</v>
      </c>
      <c r="C38" s="557"/>
      <c r="D38" s="291"/>
      <c r="E38" s="290"/>
      <c r="F38" s="292"/>
      <c r="G38" s="223">
        <f t="shared" si="0"/>
        <v>0</v>
      </c>
      <c r="H38" s="13"/>
    </row>
    <row r="39" spans="1:253">
      <c r="A39" s="293"/>
      <c r="B39" s="457" t="s">
        <v>2013</v>
      </c>
      <c r="C39" s="557"/>
      <c r="D39" s="298"/>
      <c r="E39" s="290"/>
      <c r="F39" s="297"/>
      <c r="G39" s="223">
        <f t="shared" si="0"/>
        <v>0</v>
      </c>
      <c r="H39" s="13"/>
    </row>
    <row r="40" spans="1:253" ht="16" thickBot="1">
      <c r="A40" s="293"/>
      <c r="B40" s="299"/>
      <c r="C40" s="300"/>
      <c r="D40" s="301"/>
      <c r="E40" s="300"/>
      <c r="F40" s="302"/>
      <c r="G40" s="230">
        <f t="shared" si="0"/>
        <v>0</v>
      </c>
      <c r="H40" s="13"/>
    </row>
    <row r="41" spans="1:253" s="308" customFormat="1" ht="16" customHeight="1">
      <c r="A41" s="303"/>
      <c r="B41" s="12" t="s">
        <v>4875</v>
      </c>
      <c r="C41" s="304"/>
      <c r="D41" s="304"/>
      <c r="E41" s="226">
        <f>SUM(E24:E40)</f>
        <v>800</v>
      </c>
      <c r="F41" s="226"/>
      <c r="G41" s="226">
        <f>SUM(G24:G40)</f>
        <v>800</v>
      </c>
      <c r="H41" s="307"/>
    </row>
    <row r="43" spans="1:253">
      <c r="C43" s="309" t="s">
        <v>5396</v>
      </c>
      <c r="D43" s="310">
        <f>G41/2</f>
        <v>400</v>
      </c>
      <c r="E43" s="310"/>
      <c r="F43" s="311"/>
    </row>
    <row r="45" spans="1:253">
      <c r="C45" s="1" t="s">
        <v>4245</v>
      </c>
      <c r="D45" s="1"/>
      <c r="E45" s="1"/>
      <c r="F45" s="312"/>
      <c r="G45" s="1"/>
      <c r="H45" s="1"/>
      <c r="I45" s="1"/>
    </row>
    <row r="46" spans="1:253">
      <c r="C46" s="1" t="s">
        <v>4893</v>
      </c>
      <c r="D46" s="1"/>
      <c r="E46" s="1"/>
      <c r="F46" s="312"/>
      <c r="G46" s="1"/>
      <c r="H46" s="1"/>
      <c r="I46" s="1"/>
    </row>
    <row r="47" spans="1:253">
      <c r="C47" s="696" t="s">
        <v>496</v>
      </c>
      <c r="D47" s="696"/>
      <c r="E47" s="696"/>
      <c r="F47" s="697"/>
      <c r="G47" s="696"/>
      <c r="H47" s="696"/>
      <c r="I47" s="315"/>
      <c r="J47" s="948"/>
      <c r="K47" s="948"/>
      <c r="L47" s="948"/>
      <c r="M47" s="948"/>
      <c r="N47" s="948"/>
      <c r="O47" s="948"/>
      <c r="P47" s="948"/>
      <c r="Q47" s="948"/>
      <c r="R47" s="948"/>
      <c r="S47" s="948"/>
      <c r="T47" s="948"/>
      <c r="U47" s="948"/>
      <c r="V47" s="948" t="s">
        <v>1863</v>
      </c>
      <c r="W47" s="948"/>
      <c r="X47" s="948"/>
      <c r="Y47" s="948"/>
      <c r="Z47" s="948"/>
      <c r="AA47" s="948"/>
      <c r="AB47" s="948" t="s">
        <v>1863</v>
      </c>
      <c r="AC47" s="948"/>
      <c r="AD47" s="948"/>
      <c r="AE47" s="948"/>
      <c r="AF47" s="948"/>
      <c r="AG47" s="948"/>
      <c r="AH47" s="948" t="s">
        <v>1863</v>
      </c>
      <c r="AI47" s="948"/>
      <c r="AJ47" s="948"/>
      <c r="AK47" s="948"/>
      <c r="AL47" s="948"/>
      <c r="AM47" s="948"/>
      <c r="AN47" s="948" t="s">
        <v>1863</v>
      </c>
      <c r="AO47" s="948"/>
      <c r="AP47" s="948"/>
      <c r="AQ47" s="948"/>
      <c r="AR47" s="948"/>
      <c r="AS47" s="948"/>
      <c r="AT47" s="948" t="s">
        <v>1863</v>
      </c>
      <c r="AU47" s="948"/>
      <c r="AV47" s="948"/>
      <c r="AW47" s="948"/>
      <c r="AX47" s="948"/>
      <c r="AY47" s="948"/>
      <c r="AZ47" s="948" t="s">
        <v>1863</v>
      </c>
      <c r="BA47" s="948"/>
      <c r="BB47" s="948"/>
      <c r="BC47" s="948"/>
      <c r="BD47" s="948"/>
      <c r="BE47" s="948"/>
      <c r="BF47" s="948" t="s">
        <v>1863</v>
      </c>
      <c r="BG47" s="948"/>
      <c r="BH47" s="948"/>
      <c r="BI47" s="948"/>
      <c r="BJ47" s="948"/>
      <c r="BK47" s="948"/>
      <c r="BL47" s="948" t="s">
        <v>1863</v>
      </c>
      <c r="BM47" s="948"/>
      <c r="BN47" s="948"/>
      <c r="BO47" s="948"/>
      <c r="BP47" s="948"/>
      <c r="BQ47" s="948"/>
      <c r="BR47" s="948" t="s">
        <v>1863</v>
      </c>
      <c r="BS47" s="948"/>
      <c r="BT47" s="948"/>
      <c r="BU47" s="948"/>
      <c r="BV47" s="948"/>
      <c r="BW47" s="948"/>
      <c r="BX47" s="948" t="s">
        <v>1863</v>
      </c>
      <c r="BY47" s="948"/>
      <c r="BZ47" s="948"/>
      <c r="CA47" s="948"/>
      <c r="CB47" s="948"/>
      <c r="CC47" s="948"/>
      <c r="CD47" s="948" t="s">
        <v>1863</v>
      </c>
      <c r="CE47" s="948"/>
      <c r="CF47" s="948"/>
      <c r="CG47" s="948"/>
      <c r="CH47" s="948"/>
      <c r="CI47" s="948"/>
      <c r="CJ47" s="948" t="s">
        <v>1863</v>
      </c>
      <c r="CK47" s="948"/>
      <c r="CL47" s="948"/>
      <c r="CM47" s="948"/>
      <c r="CN47" s="948"/>
      <c r="CO47" s="948"/>
      <c r="CP47" s="948" t="s">
        <v>1863</v>
      </c>
      <c r="CQ47" s="948"/>
      <c r="CR47" s="948"/>
      <c r="CS47" s="948"/>
      <c r="CT47" s="948"/>
      <c r="CU47" s="948"/>
      <c r="CV47" s="948" t="s">
        <v>1863</v>
      </c>
      <c r="CW47" s="948"/>
      <c r="CX47" s="948"/>
      <c r="CY47" s="948"/>
      <c r="CZ47" s="948"/>
      <c r="DA47" s="948"/>
      <c r="DB47" s="948" t="s">
        <v>1863</v>
      </c>
      <c r="DC47" s="948"/>
      <c r="DD47" s="948"/>
      <c r="DE47" s="948"/>
      <c r="DF47" s="948"/>
      <c r="DG47" s="948"/>
      <c r="DH47" s="948" t="s">
        <v>1863</v>
      </c>
      <c r="DI47" s="948"/>
      <c r="DJ47" s="948"/>
      <c r="DK47" s="948"/>
      <c r="DL47" s="948"/>
      <c r="DM47" s="948"/>
      <c r="DN47" s="948" t="s">
        <v>1863</v>
      </c>
      <c r="DO47" s="948"/>
      <c r="DP47" s="948"/>
      <c r="DQ47" s="948"/>
      <c r="DR47" s="948"/>
      <c r="DS47" s="948"/>
      <c r="DT47" s="948" t="s">
        <v>1863</v>
      </c>
      <c r="DU47" s="948"/>
      <c r="DV47" s="948"/>
      <c r="DW47" s="948"/>
      <c r="DX47" s="948"/>
      <c r="DY47" s="948"/>
      <c r="DZ47" s="948" t="s">
        <v>1863</v>
      </c>
      <c r="EA47" s="948"/>
      <c r="EB47" s="948"/>
      <c r="EC47" s="948"/>
      <c r="ED47" s="948"/>
      <c r="EE47" s="948"/>
      <c r="EF47" s="948" t="s">
        <v>1863</v>
      </c>
      <c r="EG47" s="948"/>
      <c r="EH47" s="948"/>
      <c r="EI47" s="948"/>
      <c r="EJ47" s="948"/>
      <c r="EK47" s="948"/>
      <c r="EL47" s="948" t="s">
        <v>1863</v>
      </c>
      <c r="EM47" s="948"/>
      <c r="EN47" s="948"/>
      <c r="EO47" s="948"/>
      <c r="EP47" s="948"/>
      <c r="EQ47" s="948"/>
      <c r="ER47" s="948" t="s">
        <v>1863</v>
      </c>
      <c r="ES47" s="948"/>
      <c r="ET47" s="948"/>
      <c r="EU47" s="948"/>
      <c r="EV47" s="948"/>
      <c r="EW47" s="948"/>
      <c r="EX47" s="948" t="s">
        <v>1863</v>
      </c>
      <c r="EY47" s="948"/>
      <c r="EZ47" s="948"/>
      <c r="FA47" s="948"/>
      <c r="FB47" s="948"/>
      <c r="FC47" s="948"/>
      <c r="FD47" s="948" t="s">
        <v>1863</v>
      </c>
      <c r="FE47" s="948"/>
      <c r="FF47" s="948"/>
      <c r="FG47" s="948"/>
      <c r="FH47" s="948"/>
      <c r="FI47" s="948"/>
      <c r="FJ47" s="948" t="s">
        <v>1863</v>
      </c>
      <c r="FK47" s="948"/>
      <c r="FL47" s="948"/>
      <c r="FM47" s="948"/>
      <c r="FN47" s="948"/>
      <c r="FO47" s="948"/>
      <c r="FP47" s="948" t="s">
        <v>1863</v>
      </c>
      <c r="FQ47" s="948"/>
      <c r="FR47" s="948"/>
      <c r="FS47" s="948"/>
      <c r="FT47" s="948"/>
      <c r="FU47" s="948"/>
      <c r="FV47" s="948" t="s">
        <v>1863</v>
      </c>
      <c r="FW47" s="948"/>
      <c r="FX47" s="948"/>
      <c r="FY47" s="948"/>
      <c r="FZ47" s="948"/>
      <c r="GA47" s="948"/>
      <c r="GB47" s="948" t="s">
        <v>1863</v>
      </c>
      <c r="GC47" s="948"/>
      <c r="GD47" s="948"/>
      <c r="GE47" s="948"/>
      <c r="GF47" s="948"/>
      <c r="GG47" s="948"/>
      <c r="GH47" s="948" t="s">
        <v>1863</v>
      </c>
      <c r="GI47" s="948"/>
      <c r="GJ47" s="948"/>
      <c r="GK47" s="948"/>
      <c r="GL47" s="948"/>
      <c r="GM47" s="948"/>
      <c r="GN47" s="948" t="s">
        <v>1863</v>
      </c>
      <c r="GO47" s="948"/>
      <c r="GP47" s="948"/>
      <c r="GQ47" s="948"/>
      <c r="GR47" s="948"/>
      <c r="GS47" s="948"/>
      <c r="GT47" s="948" t="s">
        <v>1863</v>
      </c>
      <c r="GU47" s="948"/>
      <c r="GV47" s="948"/>
      <c r="GW47" s="948"/>
      <c r="GX47" s="948"/>
      <c r="GY47" s="948"/>
      <c r="GZ47" s="948" t="s">
        <v>1863</v>
      </c>
      <c r="HA47" s="948"/>
      <c r="HB47" s="948"/>
      <c r="HC47" s="948"/>
      <c r="HD47" s="948"/>
      <c r="HE47" s="948"/>
      <c r="HF47" s="948" t="s">
        <v>1863</v>
      </c>
      <c r="HG47" s="948"/>
      <c r="HH47" s="948"/>
      <c r="HI47" s="948"/>
      <c r="HJ47" s="948"/>
      <c r="HK47" s="948"/>
      <c r="HL47" s="948" t="s">
        <v>1863</v>
      </c>
      <c r="HM47" s="948"/>
      <c r="HN47" s="948"/>
      <c r="HO47" s="948"/>
      <c r="HP47" s="948"/>
      <c r="HQ47" s="948"/>
      <c r="HR47" s="948" t="s">
        <v>1863</v>
      </c>
      <c r="HS47" s="948"/>
      <c r="HT47" s="948"/>
      <c r="HU47" s="948"/>
      <c r="HV47" s="948"/>
      <c r="HW47" s="948"/>
      <c r="HX47" s="948" t="s">
        <v>1863</v>
      </c>
      <c r="HY47" s="948"/>
      <c r="HZ47" s="948"/>
      <c r="IA47" s="948"/>
      <c r="IB47" s="948"/>
      <c r="IC47" s="948"/>
      <c r="ID47" s="948" t="s">
        <v>1863</v>
      </c>
      <c r="IE47" s="948"/>
      <c r="IF47" s="948"/>
      <c r="IG47" s="948"/>
      <c r="IH47" s="948"/>
      <c r="II47" s="948"/>
      <c r="IJ47" s="948" t="s">
        <v>1863</v>
      </c>
      <c r="IK47" s="948"/>
      <c r="IL47" s="948"/>
      <c r="IM47" s="948"/>
      <c r="IN47" s="948"/>
      <c r="IO47" s="948"/>
      <c r="IP47" s="948" t="s">
        <v>1863</v>
      </c>
      <c r="IQ47" s="948"/>
      <c r="IR47" s="948"/>
      <c r="IS47" s="948"/>
    </row>
    <row r="48" spans="1:253">
      <c r="C48" s="1" t="s">
        <v>1294</v>
      </c>
      <c r="D48" s="1"/>
      <c r="E48" s="1"/>
      <c r="F48" s="312"/>
      <c r="G48" s="1"/>
      <c r="H48" s="1"/>
      <c r="I48" s="1"/>
      <c r="J48" s="948"/>
      <c r="K48" s="948"/>
      <c r="L48" s="948"/>
      <c r="M48" s="948"/>
      <c r="N48" s="948"/>
      <c r="O48" s="948"/>
      <c r="P48" s="948"/>
      <c r="Q48" s="948"/>
      <c r="R48" s="948"/>
      <c r="S48" s="948"/>
      <c r="T48" s="948"/>
      <c r="U48" s="948"/>
      <c r="V48" s="948" t="s">
        <v>1381</v>
      </c>
      <c r="W48" s="948"/>
      <c r="X48" s="948"/>
      <c r="Y48" s="948"/>
      <c r="Z48" s="948"/>
      <c r="AA48" s="948"/>
      <c r="AB48" s="948" t="s">
        <v>1381</v>
      </c>
      <c r="AC48" s="948"/>
      <c r="AD48" s="948"/>
      <c r="AE48" s="948"/>
      <c r="AF48" s="948"/>
      <c r="AG48" s="948"/>
      <c r="AH48" s="948" t="s">
        <v>1381</v>
      </c>
      <c r="AI48" s="948"/>
      <c r="AJ48" s="948"/>
      <c r="AK48" s="948"/>
      <c r="AL48" s="948"/>
      <c r="AM48" s="948"/>
      <c r="AN48" s="948" t="s">
        <v>1381</v>
      </c>
      <c r="AO48" s="948"/>
      <c r="AP48" s="948"/>
      <c r="AQ48" s="948"/>
      <c r="AR48" s="948"/>
      <c r="AS48" s="948"/>
      <c r="AT48" s="948" t="s">
        <v>1381</v>
      </c>
      <c r="AU48" s="948"/>
      <c r="AV48" s="948"/>
      <c r="AW48" s="948"/>
      <c r="AX48" s="948"/>
      <c r="AY48" s="948"/>
      <c r="AZ48" s="948" t="s">
        <v>1381</v>
      </c>
      <c r="BA48" s="948"/>
      <c r="BB48" s="948"/>
      <c r="BC48" s="948"/>
      <c r="BD48" s="948"/>
      <c r="BE48" s="948"/>
      <c r="BF48" s="948" t="s">
        <v>1381</v>
      </c>
      <c r="BG48" s="948"/>
      <c r="BH48" s="948"/>
      <c r="BI48" s="948"/>
      <c r="BJ48" s="948"/>
      <c r="BK48" s="948"/>
      <c r="BL48" s="948" t="s">
        <v>1381</v>
      </c>
      <c r="BM48" s="948"/>
      <c r="BN48" s="948"/>
      <c r="BO48" s="948"/>
      <c r="BP48" s="948"/>
      <c r="BQ48" s="948"/>
      <c r="BR48" s="948" t="s">
        <v>1381</v>
      </c>
      <c r="BS48" s="948"/>
      <c r="BT48" s="948"/>
      <c r="BU48" s="948"/>
      <c r="BV48" s="948"/>
      <c r="BW48" s="948"/>
      <c r="BX48" s="948" t="s">
        <v>1381</v>
      </c>
      <c r="BY48" s="948"/>
      <c r="BZ48" s="948"/>
      <c r="CA48" s="948"/>
      <c r="CB48" s="948"/>
      <c r="CC48" s="948"/>
      <c r="CD48" s="948" t="s">
        <v>1381</v>
      </c>
      <c r="CE48" s="948"/>
      <c r="CF48" s="948"/>
      <c r="CG48" s="948"/>
      <c r="CH48" s="948"/>
      <c r="CI48" s="948"/>
      <c r="CJ48" s="948" t="s">
        <v>1381</v>
      </c>
      <c r="CK48" s="948"/>
      <c r="CL48" s="948"/>
      <c r="CM48" s="948"/>
      <c r="CN48" s="948"/>
      <c r="CO48" s="948"/>
      <c r="CP48" s="948" t="s">
        <v>1381</v>
      </c>
      <c r="CQ48" s="948"/>
      <c r="CR48" s="948"/>
      <c r="CS48" s="948"/>
      <c r="CT48" s="948"/>
      <c r="CU48" s="948"/>
      <c r="CV48" s="948" t="s">
        <v>1381</v>
      </c>
      <c r="CW48" s="948"/>
      <c r="CX48" s="948"/>
      <c r="CY48" s="948"/>
      <c r="CZ48" s="948"/>
      <c r="DA48" s="948"/>
      <c r="DB48" s="948" t="s">
        <v>1381</v>
      </c>
      <c r="DC48" s="948"/>
      <c r="DD48" s="948"/>
      <c r="DE48" s="948"/>
      <c r="DF48" s="948"/>
      <c r="DG48" s="948"/>
      <c r="DH48" s="948" t="s">
        <v>1381</v>
      </c>
      <c r="DI48" s="948"/>
      <c r="DJ48" s="948"/>
      <c r="DK48" s="948"/>
      <c r="DL48" s="948"/>
      <c r="DM48" s="948"/>
      <c r="DN48" s="948" t="s">
        <v>1381</v>
      </c>
      <c r="DO48" s="948"/>
      <c r="DP48" s="948"/>
      <c r="DQ48" s="948"/>
      <c r="DR48" s="948"/>
      <c r="DS48" s="948"/>
      <c r="DT48" s="948" t="s">
        <v>1381</v>
      </c>
      <c r="DU48" s="948"/>
      <c r="DV48" s="948"/>
      <c r="DW48" s="948"/>
      <c r="DX48" s="948"/>
      <c r="DY48" s="948"/>
      <c r="DZ48" s="948" t="s">
        <v>1381</v>
      </c>
      <c r="EA48" s="948"/>
      <c r="EB48" s="948"/>
      <c r="EC48" s="948"/>
      <c r="ED48" s="948"/>
      <c r="EE48" s="948"/>
      <c r="EF48" s="948" t="s">
        <v>1381</v>
      </c>
      <c r="EG48" s="948"/>
      <c r="EH48" s="948"/>
      <c r="EI48" s="948"/>
      <c r="EJ48" s="948"/>
      <c r="EK48" s="948"/>
      <c r="EL48" s="948" t="s">
        <v>1381</v>
      </c>
      <c r="EM48" s="948"/>
      <c r="EN48" s="948"/>
      <c r="EO48" s="948"/>
      <c r="EP48" s="948"/>
      <c r="EQ48" s="948"/>
      <c r="ER48" s="948" t="s">
        <v>1381</v>
      </c>
      <c r="ES48" s="948"/>
      <c r="ET48" s="948"/>
      <c r="EU48" s="948"/>
      <c r="EV48" s="948"/>
      <c r="EW48" s="948"/>
      <c r="EX48" s="948" t="s">
        <v>1381</v>
      </c>
      <c r="EY48" s="948"/>
      <c r="EZ48" s="948"/>
      <c r="FA48" s="948"/>
      <c r="FB48" s="948"/>
      <c r="FC48" s="948"/>
      <c r="FD48" s="948" t="s">
        <v>1381</v>
      </c>
      <c r="FE48" s="948"/>
      <c r="FF48" s="948"/>
      <c r="FG48" s="948"/>
      <c r="FH48" s="948"/>
      <c r="FI48" s="948"/>
      <c r="FJ48" s="948" t="s">
        <v>1381</v>
      </c>
      <c r="FK48" s="948"/>
      <c r="FL48" s="948"/>
      <c r="FM48" s="948"/>
      <c r="FN48" s="948"/>
      <c r="FO48" s="948"/>
      <c r="FP48" s="948" t="s">
        <v>1381</v>
      </c>
      <c r="FQ48" s="948"/>
      <c r="FR48" s="948"/>
      <c r="FS48" s="948"/>
      <c r="FT48" s="948"/>
      <c r="FU48" s="948"/>
      <c r="FV48" s="948" t="s">
        <v>1381</v>
      </c>
      <c r="FW48" s="948"/>
      <c r="FX48" s="948"/>
      <c r="FY48" s="948"/>
      <c r="FZ48" s="948"/>
      <c r="GA48" s="948"/>
      <c r="GB48" s="948" t="s">
        <v>1381</v>
      </c>
      <c r="GC48" s="948"/>
      <c r="GD48" s="948"/>
      <c r="GE48" s="948"/>
      <c r="GF48" s="948"/>
      <c r="GG48" s="948"/>
      <c r="GH48" s="948" t="s">
        <v>1381</v>
      </c>
      <c r="GI48" s="948"/>
      <c r="GJ48" s="948"/>
      <c r="GK48" s="948"/>
      <c r="GL48" s="948"/>
      <c r="GM48" s="948"/>
      <c r="GN48" s="948" t="s">
        <v>1381</v>
      </c>
      <c r="GO48" s="948"/>
      <c r="GP48" s="948"/>
      <c r="GQ48" s="948"/>
      <c r="GR48" s="948"/>
      <c r="GS48" s="948"/>
      <c r="GT48" s="948" t="s">
        <v>1381</v>
      </c>
      <c r="GU48" s="948"/>
      <c r="GV48" s="948"/>
      <c r="GW48" s="948"/>
      <c r="GX48" s="948"/>
      <c r="GY48" s="948"/>
      <c r="GZ48" s="948" t="s">
        <v>1381</v>
      </c>
      <c r="HA48" s="948"/>
      <c r="HB48" s="948"/>
      <c r="HC48" s="948"/>
      <c r="HD48" s="948"/>
      <c r="HE48" s="948"/>
      <c r="HF48" s="948" t="s">
        <v>1381</v>
      </c>
      <c r="HG48" s="948"/>
      <c r="HH48" s="948"/>
      <c r="HI48" s="948"/>
      <c r="HJ48" s="948"/>
      <c r="HK48" s="948"/>
      <c r="HL48" s="948" t="s">
        <v>1381</v>
      </c>
      <c r="HM48" s="948"/>
      <c r="HN48" s="948"/>
      <c r="HO48" s="948"/>
      <c r="HP48" s="948"/>
      <c r="HQ48" s="948"/>
      <c r="HR48" s="948" t="s">
        <v>1381</v>
      </c>
      <c r="HS48" s="948"/>
      <c r="HT48" s="948"/>
      <c r="HU48" s="948"/>
      <c r="HV48" s="948"/>
      <c r="HW48" s="948"/>
      <c r="HX48" s="948" t="s">
        <v>1381</v>
      </c>
      <c r="HY48" s="948"/>
      <c r="HZ48" s="948"/>
      <c r="IA48" s="948"/>
      <c r="IB48" s="948"/>
      <c r="IC48" s="948"/>
      <c r="ID48" s="948" t="s">
        <v>1381</v>
      </c>
      <c r="IE48" s="948"/>
      <c r="IF48" s="948"/>
      <c r="IG48" s="948"/>
      <c r="IH48" s="948"/>
      <c r="II48" s="948"/>
      <c r="IJ48" s="948" t="s">
        <v>1381</v>
      </c>
      <c r="IK48" s="948"/>
      <c r="IL48" s="948"/>
      <c r="IM48" s="948"/>
      <c r="IN48" s="948"/>
      <c r="IO48" s="948"/>
      <c r="IP48" s="948" t="s">
        <v>1381</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1294</v>
      </c>
      <c r="W49" s="948"/>
      <c r="X49" s="948"/>
      <c r="Y49" s="948"/>
      <c r="Z49" s="948"/>
      <c r="AA49" s="948"/>
      <c r="AB49" s="948" t="s">
        <v>1294</v>
      </c>
      <c r="AC49" s="948"/>
      <c r="AD49" s="948"/>
      <c r="AE49" s="948"/>
      <c r="AF49" s="948"/>
      <c r="AG49" s="948"/>
      <c r="AH49" s="948" t="s">
        <v>1294</v>
      </c>
      <c r="AI49" s="948"/>
      <c r="AJ49" s="948"/>
      <c r="AK49" s="948"/>
      <c r="AL49" s="948"/>
      <c r="AM49" s="948"/>
      <c r="AN49" s="948" t="s">
        <v>1294</v>
      </c>
      <c r="AO49" s="948"/>
      <c r="AP49" s="948"/>
      <c r="AQ49" s="948"/>
      <c r="AR49" s="948"/>
      <c r="AS49" s="948"/>
      <c r="AT49" s="948" t="s">
        <v>1294</v>
      </c>
      <c r="AU49" s="948"/>
      <c r="AV49" s="948"/>
      <c r="AW49" s="948"/>
      <c r="AX49" s="948"/>
      <c r="AY49" s="948"/>
      <c r="AZ49" s="948" t="s">
        <v>1294</v>
      </c>
      <c r="BA49" s="948"/>
      <c r="BB49" s="948"/>
      <c r="BC49" s="948"/>
      <c r="BD49" s="948"/>
      <c r="BE49" s="948"/>
      <c r="BF49" s="948" t="s">
        <v>1294</v>
      </c>
      <c r="BG49" s="948"/>
      <c r="BH49" s="948"/>
      <c r="BI49" s="948"/>
      <c r="BJ49" s="948"/>
      <c r="BK49" s="948"/>
      <c r="BL49" s="948" t="s">
        <v>1294</v>
      </c>
      <c r="BM49" s="948"/>
      <c r="BN49" s="948"/>
      <c r="BO49" s="948"/>
      <c r="BP49" s="948"/>
      <c r="BQ49" s="948"/>
      <c r="BR49" s="948" t="s">
        <v>1294</v>
      </c>
      <c r="BS49" s="948"/>
      <c r="BT49" s="948"/>
      <c r="BU49" s="948"/>
      <c r="BV49" s="948"/>
      <c r="BW49" s="948"/>
      <c r="BX49" s="948" t="s">
        <v>1294</v>
      </c>
      <c r="BY49" s="948"/>
      <c r="BZ49" s="948"/>
      <c r="CA49" s="948"/>
      <c r="CB49" s="948"/>
      <c r="CC49" s="948"/>
      <c r="CD49" s="948" t="s">
        <v>1294</v>
      </c>
      <c r="CE49" s="948"/>
      <c r="CF49" s="948"/>
      <c r="CG49" s="948"/>
      <c r="CH49" s="948"/>
      <c r="CI49" s="948"/>
      <c r="CJ49" s="948" t="s">
        <v>1294</v>
      </c>
      <c r="CK49" s="948"/>
      <c r="CL49" s="948"/>
      <c r="CM49" s="948"/>
      <c r="CN49" s="948"/>
      <c r="CO49" s="948"/>
      <c r="CP49" s="948" t="s">
        <v>1294</v>
      </c>
      <c r="CQ49" s="948"/>
      <c r="CR49" s="948"/>
      <c r="CS49" s="948"/>
      <c r="CT49" s="948"/>
      <c r="CU49" s="948"/>
      <c r="CV49" s="948" t="s">
        <v>1294</v>
      </c>
      <c r="CW49" s="948"/>
      <c r="CX49" s="948"/>
      <c r="CY49" s="948"/>
      <c r="CZ49" s="948"/>
      <c r="DA49" s="948"/>
      <c r="DB49" s="948" t="s">
        <v>1294</v>
      </c>
      <c r="DC49" s="948"/>
      <c r="DD49" s="948"/>
      <c r="DE49" s="948"/>
      <c r="DF49" s="948"/>
      <c r="DG49" s="948"/>
      <c r="DH49" s="948" t="s">
        <v>1294</v>
      </c>
      <c r="DI49" s="948"/>
      <c r="DJ49" s="948"/>
      <c r="DK49" s="948"/>
      <c r="DL49" s="948"/>
      <c r="DM49" s="948"/>
      <c r="DN49" s="948" t="s">
        <v>1294</v>
      </c>
      <c r="DO49" s="948"/>
      <c r="DP49" s="948"/>
      <c r="DQ49" s="948"/>
      <c r="DR49" s="948"/>
      <c r="DS49" s="948"/>
      <c r="DT49" s="948" t="s">
        <v>1294</v>
      </c>
      <c r="DU49" s="948"/>
      <c r="DV49" s="948"/>
      <c r="DW49" s="948"/>
      <c r="DX49" s="948"/>
      <c r="DY49" s="948"/>
      <c r="DZ49" s="948" t="s">
        <v>1294</v>
      </c>
      <c r="EA49" s="948"/>
      <c r="EB49" s="948"/>
      <c r="EC49" s="948"/>
      <c r="ED49" s="948"/>
      <c r="EE49" s="948"/>
      <c r="EF49" s="948" t="s">
        <v>1294</v>
      </c>
      <c r="EG49" s="948"/>
      <c r="EH49" s="948"/>
      <c r="EI49" s="948"/>
      <c r="EJ49" s="948"/>
      <c r="EK49" s="948"/>
      <c r="EL49" s="948" t="s">
        <v>1294</v>
      </c>
      <c r="EM49" s="948"/>
      <c r="EN49" s="948"/>
      <c r="EO49" s="948"/>
      <c r="EP49" s="948"/>
      <c r="EQ49" s="948"/>
      <c r="ER49" s="948" t="s">
        <v>1294</v>
      </c>
      <c r="ES49" s="948"/>
      <c r="ET49" s="948"/>
      <c r="EU49" s="948"/>
      <c r="EV49" s="948"/>
      <c r="EW49" s="948"/>
      <c r="EX49" s="948" t="s">
        <v>1294</v>
      </c>
      <c r="EY49" s="948"/>
      <c r="EZ49" s="948"/>
      <c r="FA49" s="948"/>
      <c r="FB49" s="948"/>
      <c r="FC49" s="948"/>
      <c r="FD49" s="948" t="s">
        <v>1294</v>
      </c>
      <c r="FE49" s="948"/>
      <c r="FF49" s="948"/>
      <c r="FG49" s="948"/>
      <c r="FH49" s="948"/>
      <c r="FI49" s="948"/>
      <c r="FJ49" s="948" t="s">
        <v>1294</v>
      </c>
      <c r="FK49" s="948"/>
      <c r="FL49" s="948"/>
      <c r="FM49" s="948"/>
      <c r="FN49" s="948"/>
      <c r="FO49" s="948"/>
      <c r="FP49" s="948" t="s">
        <v>1294</v>
      </c>
      <c r="FQ49" s="948"/>
      <c r="FR49" s="948"/>
      <c r="FS49" s="948"/>
      <c r="FT49" s="948"/>
      <c r="FU49" s="948"/>
      <c r="FV49" s="948" t="s">
        <v>1294</v>
      </c>
      <c r="FW49" s="948"/>
      <c r="FX49" s="948"/>
      <c r="FY49" s="948"/>
      <c r="FZ49" s="948"/>
      <c r="GA49" s="948"/>
      <c r="GB49" s="948" t="s">
        <v>1294</v>
      </c>
      <c r="GC49" s="948"/>
      <c r="GD49" s="948"/>
      <c r="GE49" s="948"/>
      <c r="GF49" s="948"/>
      <c r="GG49" s="948"/>
      <c r="GH49" s="948" t="s">
        <v>1294</v>
      </c>
      <c r="GI49" s="948"/>
      <c r="GJ49" s="948"/>
      <c r="GK49" s="948"/>
      <c r="GL49" s="948"/>
      <c r="GM49" s="948"/>
      <c r="GN49" s="948" t="s">
        <v>1294</v>
      </c>
      <c r="GO49" s="948"/>
      <c r="GP49" s="948"/>
      <c r="GQ49" s="948"/>
      <c r="GR49" s="948"/>
      <c r="GS49" s="948"/>
      <c r="GT49" s="948" t="s">
        <v>1294</v>
      </c>
      <c r="GU49" s="948"/>
      <c r="GV49" s="948"/>
      <c r="GW49" s="948"/>
      <c r="GX49" s="948"/>
      <c r="GY49" s="948"/>
      <c r="GZ49" s="948" t="s">
        <v>1294</v>
      </c>
      <c r="HA49" s="948"/>
      <c r="HB49" s="948"/>
      <c r="HC49" s="948"/>
      <c r="HD49" s="948"/>
      <c r="HE49" s="948"/>
      <c r="HF49" s="948" t="s">
        <v>1294</v>
      </c>
      <c r="HG49" s="948"/>
      <c r="HH49" s="948"/>
      <c r="HI49" s="948"/>
      <c r="HJ49" s="948"/>
      <c r="HK49" s="948"/>
      <c r="HL49" s="948" t="s">
        <v>1294</v>
      </c>
      <c r="HM49" s="948"/>
      <c r="HN49" s="948"/>
      <c r="HO49" s="948"/>
      <c r="HP49" s="948"/>
      <c r="HQ49" s="948"/>
      <c r="HR49" s="948" t="s">
        <v>1294</v>
      </c>
      <c r="HS49" s="948"/>
      <c r="HT49" s="948"/>
      <c r="HU49" s="948"/>
      <c r="HV49" s="948"/>
      <c r="HW49" s="948"/>
      <c r="HX49" s="948" t="s">
        <v>1294</v>
      </c>
      <c r="HY49" s="948"/>
      <c r="HZ49" s="948"/>
      <c r="IA49" s="948"/>
      <c r="IB49" s="948"/>
      <c r="IC49" s="948"/>
      <c r="ID49" s="948" t="s">
        <v>1294</v>
      </c>
      <c r="IE49" s="948"/>
      <c r="IF49" s="948"/>
      <c r="IG49" s="948"/>
      <c r="IH49" s="948"/>
      <c r="II49" s="948"/>
      <c r="IJ49" s="948" t="s">
        <v>1294</v>
      </c>
      <c r="IK49" s="948"/>
      <c r="IL49" s="948"/>
      <c r="IM49" s="948"/>
      <c r="IN49" s="948"/>
      <c r="IO49" s="948"/>
      <c r="IP49" s="948" t="s">
        <v>1294</v>
      </c>
      <c r="IQ49" s="948"/>
      <c r="IR49" s="948"/>
      <c r="IS49" s="948"/>
      <c r="IT49" s="948"/>
      <c r="IU49" s="948"/>
      <c r="IV49" s="1" t="s">
        <v>1294</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V47:AA47"/>
    <mergeCell ref="P47:U47"/>
    <mergeCell ref="V48:AA48"/>
    <mergeCell ref="C1:G1"/>
    <mergeCell ref="C19:G19"/>
    <mergeCell ref="J47:O47"/>
    <mergeCell ref="P48:U48"/>
    <mergeCell ref="J48:O48"/>
    <mergeCell ref="P49:U49"/>
    <mergeCell ref="AZ47:BE47"/>
    <mergeCell ref="AZ49:BE49"/>
    <mergeCell ref="AT47:AY47"/>
    <mergeCell ref="AT48:AY48"/>
    <mergeCell ref="BL48:BQ48"/>
    <mergeCell ref="BF48:BK48"/>
    <mergeCell ref="BF47:BK47"/>
    <mergeCell ref="BF49:BK49"/>
    <mergeCell ref="BL49:BQ49"/>
    <mergeCell ref="BL47:BQ47"/>
    <mergeCell ref="AN47:AS47"/>
    <mergeCell ref="AH48:AM48"/>
    <mergeCell ref="AB48:AG48"/>
    <mergeCell ref="AH47:AM47"/>
    <mergeCell ref="AN48:AS48"/>
    <mergeCell ref="AB47:AG47"/>
    <mergeCell ref="CD49:CI49"/>
    <mergeCell ref="CJ48:CO48"/>
    <mergeCell ref="CD48:CI48"/>
    <mergeCell ref="AN49:AS49"/>
    <mergeCell ref="AH49:AM49"/>
    <mergeCell ref="V49:AA49"/>
    <mergeCell ref="AB49:AG49"/>
    <mergeCell ref="AT49:AY49"/>
    <mergeCell ref="AZ48:BE48"/>
    <mergeCell ref="BR47:BW47"/>
    <mergeCell ref="BX47:CC47"/>
    <mergeCell ref="CV47:DA47"/>
    <mergeCell ref="CP47:CU47"/>
    <mergeCell ref="CD47:CI47"/>
    <mergeCell ref="CV48:DA48"/>
    <mergeCell ref="BX48:CC48"/>
    <mergeCell ref="CJ47:CO47"/>
    <mergeCell ref="BR48:BW48"/>
    <mergeCell ref="CJ49:CO49"/>
    <mergeCell ref="CP48:CU48"/>
    <mergeCell ref="BR49:BW49"/>
    <mergeCell ref="BX49:CC49"/>
    <mergeCell ref="DN49:DS49"/>
    <mergeCell ref="DN48:DS48"/>
    <mergeCell ref="DB49:DG49"/>
    <mergeCell ref="CP49:CU49"/>
    <mergeCell ref="CV49:DA49"/>
    <mergeCell ref="DH49:DM49"/>
    <mergeCell ref="FP49:FU49"/>
    <mergeCell ref="FV49:GA49"/>
    <mergeCell ref="FJ49:FO49"/>
    <mergeCell ref="FD49:FI49"/>
    <mergeCell ref="ER49:EW49"/>
    <mergeCell ref="DZ49:EE49"/>
    <mergeCell ref="EF49:EK49"/>
    <mergeCell ref="EL49:EQ49"/>
    <mergeCell ref="DT49:DY49"/>
    <mergeCell ref="DB48:DG48"/>
    <mergeCell ref="DH48:DM48"/>
    <mergeCell ref="DH47:DM47"/>
    <mergeCell ref="DB47:DG47"/>
    <mergeCell ref="DZ48:EE48"/>
    <mergeCell ref="EF47:EK47"/>
    <mergeCell ref="EF48:EK48"/>
    <mergeCell ref="DZ47:EE47"/>
    <mergeCell ref="DT48:DY48"/>
    <mergeCell ref="FD48:FI48"/>
    <mergeCell ref="FD47:FI47"/>
    <mergeCell ref="GZ48:HE48"/>
    <mergeCell ref="FP47:FU47"/>
    <mergeCell ref="DT47:DY47"/>
    <mergeCell ref="DN47:DS47"/>
    <mergeCell ref="FJ47:FO47"/>
    <mergeCell ref="FV47:GA47"/>
    <mergeCell ref="FP48:FU48"/>
    <mergeCell ref="HR47:HW47"/>
    <mergeCell ref="FJ48:FO48"/>
    <mergeCell ref="GH47:GM47"/>
    <mergeCell ref="GB47:GG47"/>
    <mergeCell ref="GZ47:HE47"/>
    <mergeCell ref="GT47:GY47"/>
    <mergeCell ref="GN47:GS47"/>
    <mergeCell ref="EL47:EQ47"/>
    <mergeCell ref="ER47:EW47"/>
    <mergeCell ref="EX48:FC48"/>
    <mergeCell ref="EX47:FC47"/>
    <mergeCell ref="ER48:EW48"/>
    <mergeCell ref="EL48:EQ48"/>
    <mergeCell ref="GZ49:HE49"/>
    <mergeCell ref="EX49:FC49"/>
    <mergeCell ref="GH49:GM49"/>
    <mergeCell ref="GN49:GS49"/>
    <mergeCell ref="GT49:GY49"/>
    <mergeCell ref="GB49:GG49"/>
    <mergeCell ref="HL49:HQ49"/>
    <mergeCell ref="IP47:IS47"/>
    <mergeCell ref="IP48:IS48"/>
    <mergeCell ref="ID47:II47"/>
    <mergeCell ref="HF49:HK49"/>
    <mergeCell ref="HX47:IC47"/>
    <mergeCell ref="IJ48:IO48"/>
    <mergeCell ref="ID48:II48"/>
    <mergeCell ref="HR49:HW49"/>
    <mergeCell ref="IJ47:IO47"/>
    <mergeCell ref="GH48:GM48"/>
    <mergeCell ref="FV48:GA48"/>
    <mergeCell ref="GB48:GG48"/>
    <mergeCell ref="HF48:HK48"/>
    <mergeCell ref="HL48:HQ48"/>
    <mergeCell ref="HL47:HQ47"/>
    <mergeCell ref="HF47:HK47"/>
    <mergeCell ref="GN48:GS48"/>
    <mergeCell ref="GT48:GY48"/>
    <mergeCell ref="IP49:IU49"/>
    <mergeCell ref="HR48:HW48"/>
    <mergeCell ref="IJ49:IO49"/>
    <mergeCell ref="HX48:IC48"/>
    <mergeCell ref="ID49:II49"/>
    <mergeCell ref="HX49:IC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9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64"/>
  <sheetViews>
    <sheetView zoomScale="125" workbookViewId="0">
      <selection activeCell="G5" sqref="G5"/>
    </sheetView>
  </sheetViews>
  <sheetFormatPr baseColWidth="10" defaultColWidth="10.7109375" defaultRowHeight="15"/>
  <cols>
    <col min="1" max="1" width="9.5703125" style="267" customWidth="1"/>
    <col min="2" max="2" width="34.85546875" style="23" customWidth="1"/>
    <col min="3" max="3" width="10.5703125" style="23" customWidth="1"/>
    <col min="4" max="4" width="11" style="23" customWidth="1"/>
    <col min="5" max="5" width="9.85546875"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4416</v>
      </c>
      <c r="G2" s="22"/>
    </row>
    <row r="3" spans="1:8">
      <c r="A3" s="267" t="s">
        <v>4588</v>
      </c>
      <c r="G3" s="31">
        <v>40519</v>
      </c>
    </row>
    <row r="4" spans="1:8">
      <c r="A4" s="267" t="s">
        <v>1052</v>
      </c>
      <c r="G4" s="24" t="s">
        <v>4036</v>
      </c>
    </row>
    <row r="5" spans="1:8">
      <c r="A5" s="267" t="s">
        <v>1918</v>
      </c>
    </row>
    <row r="6" spans="1:8">
      <c r="C6" s="49" t="s">
        <v>860</v>
      </c>
      <c r="D6" s="173"/>
      <c r="E6" s="173"/>
      <c r="F6" s="248"/>
      <c r="G6" s="46"/>
      <c r="H6" s="199"/>
    </row>
    <row r="7" spans="1:8">
      <c r="C7" s="269"/>
      <c r="D7" s="174"/>
      <c r="E7" s="174"/>
      <c r="F7" s="249"/>
      <c r="G7" s="48"/>
      <c r="H7" s="199"/>
    </row>
    <row r="8" spans="1:8">
      <c r="A8" s="267" t="s">
        <v>1404</v>
      </c>
      <c r="C8" s="47" t="s">
        <v>1105</v>
      </c>
      <c r="D8" s="174"/>
      <c r="E8" s="47" t="s">
        <v>4093</v>
      </c>
      <c r="F8" s="249"/>
      <c r="G8" s="341"/>
      <c r="H8" s="199"/>
    </row>
    <row r="9" spans="1:8">
      <c r="A9" s="267" t="s">
        <v>3694</v>
      </c>
      <c r="C9" s="47" t="s">
        <v>2550</v>
      </c>
      <c r="D9" s="174"/>
      <c r="E9" s="47" t="s">
        <v>4128</v>
      </c>
      <c r="F9" s="249"/>
      <c r="G9" s="341"/>
      <c r="H9" s="199"/>
    </row>
    <row r="10" spans="1:8">
      <c r="A10" s="267" t="s">
        <v>4119</v>
      </c>
      <c r="C10" s="47" t="s">
        <v>2253</v>
      </c>
      <c r="D10" s="174"/>
      <c r="E10" s="47" t="s">
        <v>4127</v>
      </c>
      <c r="F10" s="249"/>
      <c r="G10" s="341"/>
      <c r="H10" s="199"/>
    </row>
    <row r="11" spans="1:8">
      <c r="A11" s="267" t="s">
        <v>4355</v>
      </c>
      <c r="C11" s="47" t="s">
        <v>1798</v>
      </c>
      <c r="D11" s="199"/>
      <c r="E11" s="199"/>
      <c r="F11" s="273"/>
      <c r="G11" s="270"/>
      <c r="H11" s="199"/>
    </row>
    <row r="12" spans="1:8">
      <c r="A12" s="267" t="s">
        <v>5491</v>
      </c>
      <c r="C12" s="272" t="s">
        <v>3583</v>
      </c>
      <c r="D12" s="174"/>
      <c r="E12" s="174"/>
      <c r="F12" s="249"/>
      <c r="G12" s="270"/>
      <c r="H12" s="199"/>
    </row>
    <row r="13" spans="1:8">
      <c r="A13" s="271"/>
      <c r="C13" s="272" t="s">
        <v>4722</v>
      </c>
      <c r="D13" s="199"/>
      <c r="E13" s="199"/>
      <c r="F13" s="273"/>
      <c r="G13" s="270"/>
      <c r="H13" s="199"/>
    </row>
    <row r="14" spans="1:8">
      <c r="A14" s="274"/>
      <c r="C14" s="272"/>
      <c r="D14" s="199"/>
      <c r="E14" s="199"/>
      <c r="F14" s="273"/>
      <c r="G14" s="275"/>
      <c r="H14" s="199"/>
    </row>
    <row r="15" spans="1:8">
      <c r="A15" s="274" t="s">
        <v>1881</v>
      </c>
      <c r="C15" s="272"/>
      <c r="D15" s="199"/>
      <c r="E15" s="199"/>
      <c r="F15" s="273"/>
      <c r="G15" s="270"/>
      <c r="H15" s="199"/>
    </row>
    <row r="16" spans="1:8">
      <c r="A16" s="267" t="s">
        <v>4723</v>
      </c>
      <c r="C16" s="272"/>
      <c r="D16" s="199"/>
      <c r="E16" s="199"/>
      <c r="F16" s="273"/>
      <c r="G16" s="270"/>
      <c r="H16" s="199"/>
    </row>
    <row r="17" spans="1:8">
      <c r="C17" s="272"/>
      <c r="D17" s="199"/>
      <c r="E17" s="199"/>
      <c r="F17" s="273"/>
      <c r="G17" s="270"/>
      <c r="H17" s="199"/>
    </row>
    <row r="18" spans="1:8">
      <c r="C18" s="276" t="s">
        <v>3565</v>
      </c>
      <c r="D18" s="277"/>
      <c r="E18" s="277"/>
      <c r="F18" s="278"/>
      <c r="G18" s="279"/>
      <c r="H18" s="199"/>
    </row>
    <row r="19" spans="1:8">
      <c r="C19" s="199"/>
      <c r="D19" s="199"/>
      <c r="E19" s="199"/>
      <c r="F19" s="273"/>
      <c r="G19" s="199"/>
      <c r="H19" s="199"/>
    </row>
    <row r="20" spans="1:8">
      <c r="A20" s="267" t="s">
        <v>1967</v>
      </c>
      <c r="C20" s="950"/>
      <c r="D20" s="950"/>
      <c r="E20" s="950"/>
      <c r="F20" s="950"/>
      <c r="G20" s="950"/>
    </row>
    <row r="21" spans="1:8">
      <c r="A21" s="274" t="s">
        <v>1760</v>
      </c>
      <c r="C21" s="274"/>
      <c r="D21" s="274"/>
      <c r="E21" s="274"/>
      <c r="F21" s="280"/>
    </row>
    <row r="22" spans="1:8">
      <c r="A22" s="649"/>
      <c r="C22" s="274"/>
      <c r="D22" s="274"/>
      <c r="E22" s="274"/>
      <c r="F22" s="280"/>
    </row>
    <row r="23" spans="1:8" s="286" customFormat="1" ht="16" customHeight="1">
      <c r="A23" s="282"/>
      <c r="B23" s="18"/>
      <c r="C23" s="8"/>
      <c r="D23" s="8"/>
      <c r="E23" s="8"/>
      <c r="F23" s="283"/>
      <c r="G23" s="284"/>
      <c r="H23" s="285"/>
    </row>
    <row r="24" spans="1:8" ht="29" customHeight="1">
      <c r="A24" s="287" t="s">
        <v>1506</v>
      </c>
      <c r="B24" s="30" t="s">
        <v>2102</v>
      </c>
      <c r="C24" s="30" t="s">
        <v>692</v>
      </c>
      <c r="D24" s="513" t="s">
        <v>2162</v>
      </c>
      <c r="E24" s="30" t="s">
        <v>2375</v>
      </c>
      <c r="F24" s="253" t="s">
        <v>1013</v>
      </c>
      <c r="G24" s="30" t="s">
        <v>2029</v>
      </c>
      <c r="H24" s="13"/>
    </row>
    <row r="25" spans="1:8">
      <c r="A25" s="288">
        <v>40228</v>
      </c>
      <c r="B25" s="289" t="s">
        <v>3760</v>
      </c>
      <c r="C25" s="290">
        <v>255</v>
      </c>
      <c r="D25" s="291">
        <v>4.5</v>
      </c>
      <c r="E25" s="290">
        <f>C25*D25</f>
        <v>1147.5</v>
      </c>
      <c r="F25" s="233">
        <v>0.25</v>
      </c>
      <c r="G25" s="223">
        <f>E25*(1-F25)</f>
        <v>860.625</v>
      </c>
      <c r="H25" s="13"/>
    </row>
    <row r="26" spans="1:8">
      <c r="A26" s="293"/>
      <c r="B26" s="294" t="s">
        <v>3902</v>
      </c>
      <c r="C26" s="295">
        <v>100</v>
      </c>
      <c r="D26" s="296">
        <v>1.5</v>
      </c>
      <c r="E26" s="290">
        <f t="shared" ref="E26:E34" si="0">C26*D26</f>
        <v>150</v>
      </c>
      <c r="F26" s="297"/>
      <c r="G26" s="223">
        <f t="shared" ref="G26:G45" si="1">E26*(1-F26)</f>
        <v>150</v>
      </c>
      <c r="H26" s="178"/>
    </row>
    <row r="27" spans="1:8">
      <c r="A27" s="293"/>
      <c r="B27" s="294" t="s">
        <v>4787</v>
      </c>
      <c r="C27" s="290">
        <v>35</v>
      </c>
      <c r="D27" s="291">
        <v>6</v>
      </c>
      <c r="E27" s="290">
        <f t="shared" si="0"/>
        <v>210</v>
      </c>
      <c r="F27" s="292"/>
      <c r="G27" s="223">
        <f t="shared" si="1"/>
        <v>210</v>
      </c>
      <c r="H27" s="13"/>
    </row>
    <row r="28" spans="1:8">
      <c r="A28" s="293"/>
      <c r="B28" s="556" t="s">
        <v>4251</v>
      </c>
      <c r="C28" s="290">
        <v>250</v>
      </c>
      <c r="D28" s="296" t="s">
        <v>4412</v>
      </c>
      <c r="E28" s="290">
        <v>250</v>
      </c>
      <c r="F28" s="297"/>
      <c r="G28" s="223">
        <f t="shared" si="1"/>
        <v>250</v>
      </c>
      <c r="H28" s="13"/>
    </row>
    <row r="29" spans="1:8">
      <c r="A29" s="293"/>
      <c r="B29" s="294" t="s">
        <v>4541</v>
      </c>
      <c r="C29" s="290">
        <v>40</v>
      </c>
      <c r="D29" s="291">
        <v>1.5</v>
      </c>
      <c r="E29" s="290">
        <f t="shared" si="0"/>
        <v>60</v>
      </c>
      <c r="F29" s="292"/>
      <c r="G29" s="223">
        <f t="shared" si="1"/>
        <v>60</v>
      </c>
      <c r="H29" s="13"/>
    </row>
    <row r="30" spans="1:8">
      <c r="A30" s="293"/>
      <c r="B30" s="380" t="s">
        <v>2375</v>
      </c>
      <c r="C30" s="650"/>
      <c r="D30" s="651"/>
      <c r="E30" s="652">
        <f>SUM(E25:E29)</f>
        <v>1817.5</v>
      </c>
      <c r="F30" s="652"/>
      <c r="G30" s="652">
        <f>SUM(G25:G29)</f>
        <v>1530.625</v>
      </c>
      <c r="H30" s="13"/>
    </row>
    <row r="31" spans="1:8">
      <c r="A31" s="288">
        <v>40229</v>
      </c>
      <c r="B31" s="289" t="s">
        <v>4911</v>
      </c>
      <c r="C31" s="290">
        <v>255</v>
      </c>
      <c r="D31" s="291">
        <v>13.75</v>
      </c>
      <c r="E31" s="290">
        <f t="shared" si="0"/>
        <v>3506.25</v>
      </c>
      <c r="F31" s="297">
        <v>0.25</v>
      </c>
      <c r="G31" s="223">
        <f t="shared" si="1"/>
        <v>2629.6875</v>
      </c>
      <c r="H31" s="13"/>
    </row>
    <row r="32" spans="1:8">
      <c r="A32" s="293"/>
      <c r="B32" s="294" t="s">
        <v>3784</v>
      </c>
      <c r="C32" s="290">
        <v>85</v>
      </c>
      <c r="D32" s="291">
        <v>4.5</v>
      </c>
      <c r="E32" s="290">
        <f t="shared" si="0"/>
        <v>382.5</v>
      </c>
      <c r="F32" s="297">
        <v>0.25</v>
      </c>
      <c r="G32" s="223">
        <f t="shared" si="1"/>
        <v>286.875</v>
      </c>
      <c r="H32" s="13"/>
    </row>
    <row r="33" spans="1:8">
      <c r="A33" s="293"/>
      <c r="B33" s="294" t="s">
        <v>4158</v>
      </c>
      <c r="C33" s="290">
        <v>45</v>
      </c>
      <c r="D33" s="291">
        <v>4.5</v>
      </c>
      <c r="E33" s="290">
        <f t="shared" si="0"/>
        <v>202.5</v>
      </c>
      <c r="F33" s="297">
        <v>0.25</v>
      </c>
      <c r="G33" s="223">
        <f t="shared" si="1"/>
        <v>151.875</v>
      </c>
      <c r="H33" s="13"/>
    </row>
    <row r="34" spans="1:8">
      <c r="A34" s="293"/>
      <c r="B34" s="294" t="s">
        <v>3877</v>
      </c>
      <c r="C34" s="290">
        <v>65</v>
      </c>
      <c r="D34" s="291">
        <v>4.5</v>
      </c>
      <c r="E34" s="290">
        <f t="shared" si="0"/>
        <v>292.5</v>
      </c>
      <c r="F34" s="297">
        <v>0.25</v>
      </c>
      <c r="G34" s="223">
        <f t="shared" si="1"/>
        <v>219.375</v>
      </c>
      <c r="H34" s="13"/>
    </row>
    <row r="35" spans="1:8">
      <c r="A35" s="293"/>
      <c r="B35" s="294" t="s">
        <v>3902</v>
      </c>
      <c r="C35" s="290">
        <v>100</v>
      </c>
      <c r="D35" s="291">
        <v>1.75</v>
      </c>
      <c r="E35" s="290">
        <f>C35*D35</f>
        <v>175</v>
      </c>
      <c r="F35" s="459"/>
      <c r="G35" s="223">
        <f t="shared" si="1"/>
        <v>175</v>
      </c>
      <c r="H35" s="13"/>
    </row>
    <row r="36" spans="1:8">
      <c r="A36" s="293"/>
      <c r="B36" s="294" t="s">
        <v>4480</v>
      </c>
      <c r="C36" s="290">
        <v>35</v>
      </c>
      <c r="D36" s="291">
        <v>6</v>
      </c>
      <c r="E36" s="290">
        <f>C36*D36</f>
        <v>210</v>
      </c>
      <c r="F36" s="459"/>
      <c r="G36" s="223">
        <f t="shared" si="1"/>
        <v>210</v>
      </c>
      <c r="H36" s="13"/>
    </row>
    <row r="37" spans="1:8">
      <c r="A37" s="293"/>
      <c r="B37" s="556" t="s">
        <v>4818</v>
      </c>
      <c r="C37" s="290">
        <v>10</v>
      </c>
      <c r="D37" s="653">
        <v>7.75</v>
      </c>
      <c r="E37" s="290">
        <f>C37*D37</f>
        <v>77.5</v>
      </c>
      <c r="F37" s="459"/>
      <c r="G37" s="223">
        <f t="shared" si="1"/>
        <v>77.5</v>
      </c>
      <c r="H37" s="13"/>
    </row>
    <row r="38" spans="1:8">
      <c r="A38" s="293"/>
      <c r="B38" s="556" t="s">
        <v>5174</v>
      </c>
      <c r="C38" s="290">
        <v>250</v>
      </c>
      <c r="D38" s="554" t="s">
        <v>5175</v>
      </c>
      <c r="E38" s="290">
        <v>250</v>
      </c>
      <c r="F38" s="459"/>
      <c r="G38" s="223">
        <f t="shared" si="1"/>
        <v>250</v>
      </c>
      <c r="H38" s="13"/>
    </row>
    <row r="39" spans="1:8">
      <c r="A39" s="293"/>
      <c r="B39" s="556" t="s">
        <v>4560</v>
      </c>
      <c r="C39" s="290">
        <v>100</v>
      </c>
      <c r="D39" s="554" t="s">
        <v>5175</v>
      </c>
      <c r="E39" s="290">
        <v>100</v>
      </c>
      <c r="F39" s="459"/>
      <c r="G39" s="223">
        <f t="shared" si="1"/>
        <v>100</v>
      </c>
      <c r="H39" s="13"/>
    </row>
    <row r="40" spans="1:8">
      <c r="A40" s="293"/>
      <c r="B40" s="380" t="s">
        <v>4379</v>
      </c>
      <c r="C40" s="650"/>
      <c r="D40" s="651"/>
      <c r="E40" s="652">
        <f>SUM(E31:E39)</f>
        <v>5196.25</v>
      </c>
      <c r="F40" s="652"/>
      <c r="G40" s="652">
        <f>SUM(G31:G39)</f>
        <v>4100.3125</v>
      </c>
      <c r="H40" s="13"/>
    </row>
    <row r="41" spans="1:8">
      <c r="A41" s="288">
        <v>40230</v>
      </c>
      <c r="B41" s="289" t="s">
        <v>4169</v>
      </c>
      <c r="C41" s="290">
        <v>180</v>
      </c>
      <c r="D41" s="547">
        <v>3</v>
      </c>
      <c r="E41" s="290">
        <f>C41*D41</f>
        <v>540</v>
      </c>
      <c r="F41" s="654">
        <v>0.25</v>
      </c>
      <c r="G41" s="223">
        <f t="shared" si="1"/>
        <v>405</v>
      </c>
      <c r="H41" s="13"/>
    </row>
    <row r="42" spans="1:8">
      <c r="A42" s="293"/>
      <c r="B42" s="294" t="s">
        <v>4292</v>
      </c>
      <c r="C42" s="290">
        <v>85</v>
      </c>
      <c r="D42" s="547">
        <v>3</v>
      </c>
      <c r="E42" s="290">
        <f>C42*D42</f>
        <v>255</v>
      </c>
      <c r="F42" s="654">
        <v>0.25</v>
      </c>
      <c r="G42" s="223">
        <f t="shared" si="1"/>
        <v>191.25</v>
      </c>
      <c r="H42" s="13"/>
    </row>
    <row r="43" spans="1:8">
      <c r="A43" s="293"/>
      <c r="B43" s="294" t="s">
        <v>3902</v>
      </c>
      <c r="C43" s="290">
        <v>100</v>
      </c>
      <c r="D43" s="547">
        <v>2</v>
      </c>
      <c r="E43" s="290">
        <f>C43*D43</f>
        <v>200</v>
      </c>
      <c r="F43" s="297"/>
      <c r="G43" s="223">
        <f t="shared" si="1"/>
        <v>200</v>
      </c>
      <c r="H43" s="13"/>
    </row>
    <row r="44" spans="1:8">
      <c r="A44" s="293"/>
      <c r="B44" s="294" t="s">
        <v>4430</v>
      </c>
      <c r="C44" s="290">
        <v>35</v>
      </c>
      <c r="D44" s="547">
        <v>5</v>
      </c>
      <c r="E44" s="290">
        <f>C44*D44</f>
        <v>175</v>
      </c>
      <c r="F44" s="297"/>
      <c r="G44" s="223">
        <f t="shared" si="1"/>
        <v>175</v>
      </c>
      <c r="H44" s="13"/>
    </row>
    <row r="45" spans="1:8">
      <c r="A45" s="293"/>
      <c r="B45" s="294" t="s">
        <v>4820</v>
      </c>
      <c r="C45" s="290">
        <v>75</v>
      </c>
      <c r="D45" s="655" t="s">
        <v>1525</v>
      </c>
      <c r="E45" s="290">
        <v>75</v>
      </c>
      <c r="F45" s="297"/>
      <c r="G45" s="223">
        <f t="shared" si="1"/>
        <v>75</v>
      </c>
      <c r="H45" s="13"/>
    </row>
    <row r="46" spans="1:8">
      <c r="A46" s="293"/>
      <c r="B46" s="380" t="s">
        <v>2375</v>
      </c>
      <c r="C46" s="650"/>
      <c r="D46" s="651"/>
      <c r="E46" s="652">
        <f>SUM(E41:E45)</f>
        <v>1245</v>
      </c>
      <c r="F46" s="652"/>
      <c r="G46" s="652">
        <f>SUM(G41:G45)</f>
        <v>1046.25</v>
      </c>
      <c r="H46" s="13"/>
    </row>
    <row r="47" spans="1:8" s="308" customFormat="1" ht="16" customHeight="1">
      <c r="A47" s="303"/>
      <c r="B47" s="12" t="s">
        <v>1106</v>
      </c>
      <c r="C47" s="304"/>
      <c r="D47" s="304"/>
      <c r="E47" s="226">
        <f>E30+E40+E46</f>
        <v>8258.75</v>
      </c>
      <c r="F47" s="226"/>
      <c r="G47" s="226">
        <f>G30+G40+G46</f>
        <v>6677.1875</v>
      </c>
      <c r="H47" s="307"/>
    </row>
    <row r="49" spans="1:256">
      <c r="C49" s="309" t="s">
        <v>1352</v>
      </c>
      <c r="D49" s="310">
        <f>G47/2</f>
        <v>3338.59375</v>
      </c>
      <c r="E49" s="310"/>
      <c r="F49" s="311"/>
    </row>
    <row r="51" spans="1:256">
      <c r="C51" s="1" t="s">
        <v>1280</v>
      </c>
      <c r="D51" s="1"/>
      <c r="E51" s="1"/>
      <c r="F51" s="312"/>
      <c r="G51" s="1"/>
      <c r="H51" s="1"/>
      <c r="I51" s="1"/>
    </row>
    <row r="52" spans="1:256">
      <c r="C52" s="1" t="s">
        <v>2514</v>
      </c>
      <c r="D52" s="1"/>
      <c r="E52" s="1"/>
      <c r="F52" s="312"/>
      <c r="G52" s="1"/>
      <c r="H52" s="1"/>
      <c r="I52" s="1"/>
    </row>
    <row r="53" spans="1:256">
      <c r="C53" s="656" t="s">
        <v>2017</v>
      </c>
      <c r="D53" s="656"/>
      <c r="E53" s="656"/>
      <c r="F53" s="657"/>
      <c r="G53" s="656"/>
      <c r="H53" s="656"/>
      <c r="I53" s="315"/>
      <c r="J53" s="948"/>
      <c r="K53" s="948"/>
      <c r="L53" s="948"/>
      <c r="M53" s="948"/>
      <c r="N53" s="948"/>
      <c r="O53" s="948"/>
      <c r="P53" s="948"/>
      <c r="Q53" s="948"/>
      <c r="R53" s="948"/>
      <c r="S53" s="948"/>
      <c r="T53" s="948"/>
      <c r="U53" s="948"/>
      <c r="V53" s="948" t="s">
        <v>1280</v>
      </c>
      <c r="W53" s="948"/>
      <c r="X53" s="948"/>
      <c r="Y53" s="948"/>
      <c r="Z53" s="948"/>
      <c r="AA53" s="948"/>
      <c r="AB53" s="948" t="s">
        <v>1280</v>
      </c>
      <c r="AC53" s="948"/>
      <c r="AD53" s="948"/>
      <c r="AE53" s="948"/>
      <c r="AF53" s="948"/>
      <c r="AG53" s="948"/>
      <c r="AH53" s="948" t="s">
        <v>1280</v>
      </c>
      <c r="AI53" s="948"/>
      <c r="AJ53" s="948"/>
      <c r="AK53" s="948"/>
      <c r="AL53" s="948"/>
      <c r="AM53" s="948"/>
      <c r="AN53" s="948" t="s">
        <v>1280</v>
      </c>
      <c r="AO53" s="948"/>
      <c r="AP53" s="948"/>
      <c r="AQ53" s="948"/>
      <c r="AR53" s="948"/>
      <c r="AS53" s="948"/>
      <c r="AT53" s="948" t="s">
        <v>1280</v>
      </c>
      <c r="AU53" s="948"/>
      <c r="AV53" s="948"/>
      <c r="AW53" s="948"/>
      <c r="AX53" s="948"/>
      <c r="AY53" s="948"/>
      <c r="AZ53" s="948" t="s">
        <v>1280</v>
      </c>
      <c r="BA53" s="948"/>
      <c r="BB53" s="948"/>
      <c r="BC53" s="948"/>
      <c r="BD53" s="948"/>
      <c r="BE53" s="948"/>
      <c r="BF53" s="948" t="s">
        <v>1280</v>
      </c>
      <c r="BG53" s="948"/>
      <c r="BH53" s="948"/>
      <c r="BI53" s="948"/>
      <c r="BJ53" s="948"/>
      <c r="BK53" s="948"/>
      <c r="BL53" s="948" t="s">
        <v>1280</v>
      </c>
      <c r="BM53" s="948"/>
      <c r="BN53" s="948"/>
      <c r="BO53" s="948"/>
      <c r="BP53" s="948"/>
      <c r="BQ53" s="948"/>
      <c r="BR53" s="948" t="s">
        <v>1280</v>
      </c>
      <c r="BS53" s="948"/>
      <c r="BT53" s="948"/>
      <c r="BU53" s="948"/>
      <c r="BV53" s="948"/>
      <c r="BW53" s="948"/>
      <c r="BX53" s="948" t="s">
        <v>1280</v>
      </c>
      <c r="BY53" s="948"/>
      <c r="BZ53" s="948"/>
      <c r="CA53" s="948"/>
      <c r="CB53" s="948"/>
      <c r="CC53" s="948"/>
      <c r="CD53" s="948" t="s">
        <v>1280</v>
      </c>
      <c r="CE53" s="948"/>
      <c r="CF53" s="948"/>
      <c r="CG53" s="948"/>
      <c r="CH53" s="948"/>
      <c r="CI53" s="948"/>
      <c r="CJ53" s="948" t="s">
        <v>1280</v>
      </c>
      <c r="CK53" s="948"/>
      <c r="CL53" s="948"/>
      <c r="CM53" s="948"/>
      <c r="CN53" s="948"/>
      <c r="CO53" s="948"/>
      <c r="CP53" s="948" t="s">
        <v>1280</v>
      </c>
      <c r="CQ53" s="948"/>
      <c r="CR53" s="948"/>
      <c r="CS53" s="948"/>
      <c r="CT53" s="948"/>
      <c r="CU53" s="948"/>
      <c r="CV53" s="948" t="s">
        <v>1280</v>
      </c>
      <c r="CW53" s="948"/>
      <c r="CX53" s="948"/>
      <c r="CY53" s="948"/>
      <c r="CZ53" s="948"/>
      <c r="DA53" s="948"/>
      <c r="DB53" s="948" t="s">
        <v>1280</v>
      </c>
      <c r="DC53" s="948"/>
      <c r="DD53" s="948"/>
      <c r="DE53" s="948"/>
      <c r="DF53" s="948"/>
      <c r="DG53" s="948"/>
      <c r="DH53" s="948" t="s">
        <v>1280</v>
      </c>
      <c r="DI53" s="948"/>
      <c r="DJ53" s="948"/>
      <c r="DK53" s="948"/>
      <c r="DL53" s="948"/>
      <c r="DM53" s="948"/>
      <c r="DN53" s="948" t="s">
        <v>1280</v>
      </c>
      <c r="DO53" s="948"/>
      <c r="DP53" s="948"/>
      <c r="DQ53" s="948"/>
      <c r="DR53" s="948"/>
      <c r="DS53" s="948"/>
      <c r="DT53" s="948" t="s">
        <v>1280</v>
      </c>
      <c r="DU53" s="948"/>
      <c r="DV53" s="948"/>
      <c r="DW53" s="948"/>
      <c r="DX53" s="948"/>
      <c r="DY53" s="948"/>
      <c r="DZ53" s="948" t="s">
        <v>1280</v>
      </c>
      <c r="EA53" s="948"/>
      <c r="EB53" s="948"/>
      <c r="EC53" s="948"/>
      <c r="ED53" s="948"/>
      <c r="EE53" s="948"/>
      <c r="EF53" s="948" t="s">
        <v>1280</v>
      </c>
      <c r="EG53" s="948"/>
      <c r="EH53" s="948"/>
      <c r="EI53" s="948"/>
      <c r="EJ53" s="948"/>
      <c r="EK53" s="948"/>
      <c r="EL53" s="948" t="s">
        <v>1280</v>
      </c>
      <c r="EM53" s="948"/>
      <c r="EN53" s="948"/>
      <c r="EO53" s="948"/>
      <c r="EP53" s="948"/>
      <c r="EQ53" s="948"/>
      <c r="ER53" s="948" t="s">
        <v>1280</v>
      </c>
      <c r="ES53" s="948"/>
      <c r="ET53" s="948"/>
      <c r="EU53" s="948"/>
      <c r="EV53" s="948"/>
      <c r="EW53" s="948"/>
      <c r="EX53" s="948" t="s">
        <v>1280</v>
      </c>
      <c r="EY53" s="948"/>
      <c r="EZ53" s="948"/>
      <c r="FA53" s="948"/>
      <c r="FB53" s="948"/>
      <c r="FC53" s="948"/>
      <c r="FD53" s="948" t="s">
        <v>1280</v>
      </c>
      <c r="FE53" s="948"/>
      <c r="FF53" s="948"/>
      <c r="FG53" s="948"/>
      <c r="FH53" s="948"/>
      <c r="FI53" s="948"/>
      <c r="FJ53" s="948" t="s">
        <v>1280</v>
      </c>
      <c r="FK53" s="948"/>
      <c r="FL53" s="948"/>
      <c r="FM53" s="948"/>
      <c r="FN53" s="948"/>
      <c r="FO53" s="948"/>
      <c r="FP53" s="948" t="s">
        <v>1280</v>
      </c>
      <c r="FQ53" s="948"/>
      <c r="FR53" s="948"/>
      <c r="FS53" s="948"/>
      <c r="FT53" s="948"/>
      <c r="FU53" s="948"/>
      <c r="FV53" s="948" t="s">
        <v>1280</v>
      </c>
      <c r="FW53" s="948"/>
      <c r="FX53" s="948"/>
      <c r="FY53" s="948"/>
      <c r="FZ53" s="948"/>
      <c r="GA53" s="948"/>
      <c r="GB53" s="948" t="s">
        <v>1280</v>
      </c>
      <c r="GC53" s="948"/>
      <c r="GD53" s="948"/>
      <c r="GE53" s="948"/>
      <c r="GF53" s="948"/>
      <c r="GG53" s="948"/>
      <c r="GH53" s="948" t="s">
        <v>1280</v>
      </c>
      <c r="GI53" s="948"/>
      <c r="GJ53" s="948"/>
      <c r="GK53" s="948"/>
      <c r="GL53" s="948"/>
      <c r="GM53" s="948"/>
      <c r="GN53" s="948" t="s">
        <v>1280</v>
      </c>
      <c r="GO53" s="948"/>
      <c r="GP53" s="948"/>
      <c r="GQ53" s="948"/>
      <c r="GR53" s="948"/>
      <c r="GS53" s="948"/>
      <c r="GT53" s="948" t="s">
        <v>1280</v>
      </c>
      <c r="GU53" s="948"/>
      <c r="GV53" s="948"/>
      <c r="GW53" s="948"/>
      <c r="GX53" s="948"/>
      <c r="GY53" s="948"/>
      <c r="GZ53" s="948" t="s">
        <v>1280</v>
      </c>
      <c r="HA53" s="948"/>
      <c r="HB53" s="948"/>
      <c r="HC53" s="948"/>
      <c r="HD53" s="948"/>
      <c r="HE53" s="948"/>
      <c r="HF53" s="948" t="s">
        <v>1280</v>
      </c>
      <c r="HG53" s="948"/>
      <c r="HH53" s="948"/>
      <c r="HI53" s="948"/>
      <c r="HJ53" s="948"/>
      <c r="HK53" s="948"/>
      <c r="HL53" s="948" t="s">
        <v>1280</v>
      </c>
      <c r="HM53" s="948"/>
      <c r="HN53" s="948"/>
      <c r="HO53" s="948"/>
      <c r="HP53" s="948"/>
      <c r="HQ53" s="948"/>
      <c r="HR53" s="948" t="s">
        <v>1280</v>
      </c>
      <c r="HS53" s="948"/>
      <c r="HT53" s="948"/>
      <c r="HU53" s="948"/>
      <c r="HV53" s="948"/>
      <c r="HW53" s="948"/>
      <c r="HX53" s="948" t="s">
        <v>1280</v>
      </c>
      <c r="HY53" s="948"/>
      <c r="HZ53" s="948"/>
      <c r="IA53" s="948"/>
      <c r="IB53" s="948"/>
      <c r="IC53" s="948"/>
      <c r="ID53" s="948" t="s">
        <v>1280</v>
      </c>
      <c r="IE53" s="948"/>
      <c r="IF53" s="948"/>
      <c r="IG53" s="948"/>
      <c r="IH53" s="948"/>
      <c r="II53" s="948"/>
      <c r="IJ53" s="948" t="s">
        <v>1280</v>
      </c>
      <c r="IK53" s="948"/>
      <c r="IL53" s="948"/>
      <c r="IM53" s="948"/>
      <c r="IN53" s="948"/>
      <c r="IO53" s="948"/>
      <c r="IP53" s="948" t="s">
        <v>1280</v>
      </c>
      <c r="IQ53" s="948"/>
      <c r="IR53" s="948"/>
      <c r="IS53" s="948"/>
    </row>
    <row r="54" spans="1:256">
      <c r="C54" s="1" t="s">
        <v>1906</v>
      </c>
      <c r="D54" s="1"/>
      <c r="E54" s="1"/>
      <c r="F54" s="312"/>
      <c r="G54" s="1"/>
      <c r="H54" s="1"/>
      <c r="I54" s="1"/>
      <c r="J54" s="948"/>
      <c r="K54" s="948"/>
      <c r="L54" s="948"/>
      <c r="M54" s="948"/>
      <c r="N54" s="948"/>
      <c r="O54" s="948"/>
      <c r="P54" s="948"/>
      <c r="Q54" s="948"/>
      <c r="R54" s="948"/>
      <c r="S54" s="948"/>
      <c r="T54" s="948"/>
      <c r="U54" s="948"/>
      <c r="V54" s="948" t="s">
        <v>1403</v>
      </c>
      <c r="W54" s="948"/>
      <c r="X54" s="948"/>
      <c r="Y54" s="948"/>
      <c r="Z54" s="948"/>
      <c r="AA54" s="948"/>
      <c r="AB54" s="948" t="s">
        <v>1403</v>
      </c>
      <c r="AC54" s="948"/>
      <c r="AD54" s="948"/>
      <c r="AE54" s="948"/>
      <c r="AF54" s="948"/>
      <c r="AG54" s="948"/>
      <c r="AH54" s="948" t="s">
        <v>1403</v>
      </c>
      <c r="AI54" s="948"/>
      <c r="AJ54" s="948"/>
      <c r="AK54" s="948"/>
      <c r="AL54" s="948"/>
      <c r="AM54" s="948"/>
      <c r="AN54" s="948" t="s">
        <v>1403</v>
      </c>
      <c r="AO54" s="948"/>
      <c r="AP54" s="948"/>
      <c r="AQ54" s="948"/>
      <c r="AR54" s="948"/>
      <c r="AS54" s="948"/>
      <c r="AT54" s="948" t="s">
        <v>1403</v>
      </c>
      <c r="AU54" s="948"/>
      <c r="AV54" s="948"/>
      <c r="AW54" s="948"/>
      <c r="AX54" s="948"/>
      <c r="AY54" s="948"/>
      <c r="AZ54" s="948" t="s">
        <v>1403</v>
      </c>
      <c r="BA54" s="948"/>
      <c r="BB54" s="948"/>
      <c r="BC54" s="948"/>
      <c r="BD54" s="948"/>
      <c r="BE54" s="948"/>
      <c r="BF54" s="948" t="s">
        <v>1403</v>
      </c>
      <c r="BG54" s="948"/>
      <c r="BH54" s="948"/>
      <c r="BI54" s="948"/>
      <c r="BJ54" s="948"/>
      <c r="BK54" s="948"/>
      <c r="BL54" s="948" t="s">
        <v>1403</v>
      </c>
      <c r="BM54" s="948"/>
      <c r="BN54" s="948"/>
      <c r="BO54" s="948"/>
      <c r="BP54" s="948"/>
      <c r="BQ54" s="948"/>
      <c r="BR54" s="948" t="s">
        <v>1403</v>
      </c>
      <c r="BS54" s="948"/>
      <c r="BT54" s="948"/>
      <c r="BU54" s="948"/>
      <c r="BV54" s="948"/>
      <c r="BW54" s="948"/>
      <c r="BX54" s="948" t="s">
        <v>1403</v>
      </c>
      <c r="BY54" s="948"/>
      <c r="BZ54" s="948"/>
      <c r="CA54" s="948"/>
      <c r="CB54" s="948"/>
      <c r="CC54" s="948"/>
      <c r="CD54" s="948" t="s">
        <v>1403</v>
      </c>
      <c r="CE54" s="948"/>
      <c r="CF54" s="948"/>
      <c r="CG54" s="948"/>
      <c r="CH54" s="948"/>
      <c r="CI54" s="948"/>
      <c r="CJ54" s="948" t="s">
        <v>1403</v>
      </c>
      <c r="CK54" s="948"/>
      <c r="CL54" s="948"/>
      <c r="CM54" s="948"/>
      <c r="CN54" s="948"/>
      <c r="CO54" s="948"/>
      <c r="CP54" s="948" t="s">
        <v>1403</v>
      </c>
      <c r="CQ54" s="948"/>
      <c r="CR54" s="948"/>
      <c r="CS54" s="948"/>
      <c r="CT54" s="948"/>
      <c r="CU54" s="948"/>
      <c r="CV54" s="948" t="s">
        <v>1403</v>
      </c>
      <c r="CW54" s="948"/>
      <c r="CX54" s="948"/>
      <c r="CY54" s="948"/>
      <c r="CZ54" s="948"/>
      <c r="DA54" s="948"/>
      <c r="DB54" s="948" t="s">
        <v>1403</v>
      </c>
      <c r="DC54" s="948"/>
      <c r="DD54" s="948"/>
      <c r="DE54" s="948"/>
      <c r="DF54" s="948"/>
      <c r="DG54" s="948"/>
      <c r="DH54" s="948" t="s">
        <v>1403</v>
      </c>
      <c r="DI54" s="948"/>
      <c r="DJ54" s="948"/>
      <c r="DK54" s="948"/>
      <c r="DL54" s="948"/>
      <c r="DM54" s="948"/>
      <c r="DN54" s="948" t="s">
        <v>1403</v>
      </c>
      <c r="DO54" s="948"/>
      <c r="DP54" s="948"/>
      <c r="DQ54" s="948"/>
      <c r="DR54" s="948"/>
      <c r="DS54" s="948"/>
      <c r="DT54" s="948" t="s">
        <v>1403</v>
      </c>
      <c r="DU54" s="948"/>
      <c r="DV54" s="948"/>
      <c r="DW54" s="948"/>
      <c r="DX54" s="948"/>
      <c r="DY54" s="948"/>
      <c r="DZ54" s="948" t="s">
        <v>1403</v>
      </c>
      <c r="EA54" s="948"/>
      <c r="EB54" s="948"/>
      <c r="EC54" s="948"/>
      <c r="ED54" s="948"/>
      <c r="EE54" s="948"/>
      <c r="EF54" s="948" t="s">
        <v>1403</v>
      </c>
      <c r="EG54" s="948"/>
      <c r="EH54" s="948"/>
      <c r="EI54" s="948"/>
      <c r="EJ54" s="948"/>
      <c r="EK54" s="948"/>
      <c r="EL54" s="948" t="s">
        <v>1403</v>
      </c>
      <c r="EM54" s="948"/>
      <c r="EN54" s="948"/>
      <c r="EO54" s="948"/>
      <c r="EP54" s="948"/>
      <c r="EQ54" s="948"/>
      <c r="ER54" s="948" t="s">
        <v>1403</v>
      </c>
      <c r="ES54" s="948"/>
      <c r="ET54" s="948"/>
      <c r="EU54" s="948"/>
      <c r="EV54" s="948"/>
      <c r="EW54" s="948"/>
      <c r="EX54" s="948" t="s">
        <v>1403</v>
      </c>
      <c r="EY54" s="948"/>
      <c r="EZ54" s="948"/>
      <c r="FA54" s="948"/>
      <c r="FB54" s="948"/>
      <c r="FC54" s="948"/>
      <c r="FD54" s="948" t="s">
        <v>1403</v>
      </c>
      <c r="FE54" s="948"/>
      <c r="FF54" s="948"/>
      <c r="FG54" s="948"/>
      <c r="FH54" s="948"/>
      <c r="FI54" s="948"/>
      <c r="FJ54" s="948" t="s">
        <v>1403</v>
      </c>
      <c r="FK54" s="948"/>
      <c r="FL54" s="948"/>
      <c r="FM54" s="948"/>
      <c r="FN54" s="948"/>
      <c r="FO54" s="948"/>
      <c r="FP54" s="948" t="s">
        <v>1403</v>
      </c>
      <c r="FQ54" s="948"/>
      <c r="FR54" s="948"/>
      <c r="FS54" s="948"/>
      <c r="FT54" s="948"/>
      <c r="FU54" s="948"/>
      <c r="FV54" s="948" t="s">
        <v>1403</v>
      </c>
      <c r="FW54" s="948"/>
      <c r="FX54" s="948"/>
      <c r="FY54" s="948"/>
      <c r="FZ54" s="948"/>
      <c r="GA54" s="948"/>
      <c r="GB54" s="948" t="s">
        <v>1403</v>
      </c>
      <c r="GC54" s="948"/>
      <c r="GD54" s="948"/>
      <c r="GE54" s="948"/>
      <c r="GF54" s="948"/>
      <c r="GG54" s="948"/>
      <c r="GH54" s="948" t="s">
        <v>1403</v>
      </c>
      <c r="GI54" s="948"/>
      <c r="GJ54" s="948"/>
      <c r="GK54" s="948"/>
      <c r="GL54" s="948"/>
      <c r="GM54" s="948"/>
      <c r="GN54" s="948" t="s">
        <v>1403</v>
      </c>
      <c r="GO54" s="948"/>
      <c r="GP54" s="948"/>
      <c r="GQ54" s="948"/>
      <c r="GR54" s="948"/>
      <c r="GS54" s="948"/>
      <c r="GT54" s="948" t="s">
        <v>1403</v>
      </c>
      <c r="GU54" s="948"/>
      <c r="GV54" s="948"/>
      <c r="GW54" s="948"/>
      <c r="GX54" s="948"/>
      <c r="GY54" s="948"/>
      <c r="GZ54" s="948" t="s">
        <v>1403</v>
      </c>
      <c r="HA54" s="948"/>
      <c r="HB54" s="948"/>
      <c r="HC54" s="948"/>
      <c r="HD54" s="948"/>
      <c r="HE54" s="948"/>
      <c r="HF54" s="948" t="s">
        <v>1403</v>
      </c>
      <c r="HG54" s="948"/>
      <c r="HH54" s="948"/>
      <c r="HI54" s="948"/>
      <c r="HJ54" s="948"/>
      <c r="HK54" s="948"/>
      <c r="HL54" s="948" t="s">
        <v>1403</v>
      </c>
      <c r="HM54" s="948"/>
      <c r="HN54" s="948"/>
      <c r="HO54" s="948"/>
      <c r="HP54" s="948"/>
      <c r="HQ54" s="948"/>
      <c r="HR54" s="948" t="s">
        <v>1403</v>
      </c>
      <c r="HS54" s="948"/>
      <c r="HT54" s="948"/>
      <c r="HU54" s="948"/>
      <c r="HV54" s="948"/>
      <c r="HW54" s="948"/>
      <c r="HX54" s="948" t="s">
        <v>1403</v>
      </c>
      <c r="HY54" s="948"/>
      <c r="HZ54" s="948"/>
      <c r="IA54" s="948"/>
      <c r="IB54" s="948"/>
      <c r="IC54" s="948"/>
      <c r="ID54" s="948" t="s">
        <v>1403</v>
      </c>
      <c r="IE54" s="948"/>
      <c r="IF54" s="948"/>
      <c r="IG54" s="948"/>
      <c r="IH54" s="948"/>
      <c r="II54" s="948"/>
      <c r="IJ54" s="948" t="s">
        <v>1403</v>
      </c>
      <c r="IK54" s="948"/>
      <c r="IL54" s="948"/>
      <c r="IM54" s="948"/>
      <c r="IN54" s="948"/>
      <c r="IO54" s="948"/>
      <c r="IP54" s="948" t="s">
        <v>1403</v>
      </c>
      <c r="IQ54" s="948"/>
      <c r="IR54" s="948"/>
      <c r="IS54" s="948"/>
    </row>
    <row r="55" spans="1:256">
      <c r="B55" s="1"/>
      <c r="C55" s="1"/>
      <c r="D55" s="1"/>
      <c r="E55" s="1"/>
      <c r="F55" s="312"/>
      <c r="G55" s="1"/>
      <c r="H55" s="1"/>
      <c r="I55" s="1"/>
      <c r="J55" s="1"/>
      <c r="K55" s="1"/>
      <c r="L55" s="1"/>
      <c r="M55" s="1"/>
      <c r="N55" s="1"/>
      <c r="O55" s="1"/>
      <c r="P55" s="948"/>
      <c r="Q55" s="948"/>
      <c r="R55" s="948"/>
      <c r="S55" s="948"/>
      <c r="T55" s="948"/>
      <c r="U55" s="948"/>
      <c r="V55" s="948" t="s">
        <v>1906</v>
      </c>
      <c r="W55" s="948"/>
      <c r="X55" s="948"/>
      <c r="Y55" s="948"/>
      <c r="Z55" s="948"/>
      <c r="AA55" s="948"/>
      <c r="AB55" s="948" t="s">
        <v>1906</v>
      </c>
      <c r="AC55" s="948"/>
      <c r="AD55" s="948"/>
      <c r="AE55" s="948"/>
      <c r="AF55" s="948"/>
      <c r="AG55" s="948"/>
      <c r="AH55" s="948" t="s">
        <v>1906</v>
      </c>
      <c r="AI55" s="948"/>
      <c r="AJ55" s="948"/>
      <c r="AK55" s="948"/>
      <c r="AL55" s="948"/>
      <c r="AM55" s="948"/>
      <c r="AN55" s="948" t="s">
        <v>1906</v>
      </c>
      <c r="AO55" s="948"/>
      <c r="AP55" s="948"/>
      <c r="AQ55" s="948"/>
      <c r="AR55" s="948"/>
      <c r="AS55" s="948"/>
      <c r="AT55" s="948" t="s">
        <v>1906</v>
      </c>
      <c r="AU55" s="948"/>
      <c r="AV55" s="948"/>
      <c r="AW55" s="948"/>
      <c r="AX55" s="948"/>
      <c r="AY55" s="948"/>
      <c r="AZ55" s="948" t="s">
        <v>1906</v>
      </c>
      <c r="BA55" s="948"/>
      <c r="BB55" s="948"/>
      <c r="BC55" s="948"/>
      <c r="BD55" s="948"/>
      <c r="BE55" s="948"/>
      <c r="BF55" s="948" t="s">
        <v>1906</v>
      </c>
      <c r="BG55" s="948"/>
      <c r="BH55" s="948"/>
      <c r="BI55" s="948"/>
      <c r="BJ55" s="948"/>
      <c r="BK55" s="948"/>
      <c r="BL55" s="948" t="s">
        <v>3957</v>
      </c>
      <c r="BM55" s="948"/>
      <c r="BN55" s="948"/>
      <c r="BO55" s="948"/>
      <c r="BP55" s="948"/>
      <c r="BQ55" s="948"/>
      <c r="BR55" s="948" t="s">
        <v>3957</v>
      </c>
      <c r="BS55" s="948"/>
      <c r="BT55" s="948"/>
      <c r="BU55" s="948"/>
      <c r="BV55" s="948"/>
      <c r="BW55" s="948"/>
      <c r="BX55" s="948" t="s">
        <v>3957</v>
      </c>
      <c r="BY55" s="948"/>
      <c r="BZ55" s="948"/>
      <c r="CA55" s="948"/>
      <c r="CB55" s="948"/>
      <c r="CC55" s="948"/>
      <c r="CD55" s="948" t="s">
        <v>3957</v>
      </c>
      <c r="CE55" s="948"/>
      <c r="CF55" s="948"/>
      <c r="CG55" s="948"/>
      <c r="CH55" s="948"/>
      <c r="CI55" s="948"/>
      <c r="CJ55" s="948" t="s">
        <v>3957</v>
      </c>
      <c r="CK55" s="948"/>
      <c r="CL55" s="948"/>
      <c r="CM55" s="948"/>
      <c r="CN55" s="948"/>
      <c r="CO55" s="948"/>
      <c r="CP55" s="948" t="s">
        <v>3957</v>
      </c>
      <c r="CQ55" s="948"/>
      <c r="CR55" s="948"/>
      <c r="CS55" s="948"/>
      <c r="CT55" s="948"/>
      <c r="CU55" s="948"/>
      <c r="CV55" s="948" t="s">
        <v>1906</v>
      </c>
      <c r="CW55" s="948"/>
      <c r="CX55" s="948"/>
      <c r="CY55" s="948"/>
      <c r="CZ55" s="948"/>
      <c r="DA55" s="948"/>
      <c r="DB55" s="948" t="s">
        <v>1906</v>
      </c>
      <c r="DC55" s="948"/>
      <c r="DD55" s="948"/>
      <c r="DE55" s="948"/>
      <c r="DF55" s="948"/>
      <c r="DG55" s="948"/>
      <c r="DH55" s="948" t="s">
        <v>1906</v>
      </c>
      <c r="DI55" s="948"/>
      <c r="DJ55" s="948"/>
      <c r="DK55" s="948"/>
      <c r="DL55" s="948"/>
      <c r="DM55" s="948"/>
      <c r="DN55" s="948" t="s">
        <v>1906</v>
      </c>
      <c r="DO55" s="948"/>
      <c r="DP55" s="948"/>
      <c r="DQ55" s="948"/>
      <c r="DR55" s="948"/>
      <c r="DS55" s="948"/>
      <c r="DT55" s="948" t="s">
        <v>1906</v>
      </c>
      <c r="DU55" s="948"/>
      <c r="DV55" s="948"/>
      <c r="DW55" s="948"/>
      <c r="DX55" s="948"/>
      <c r="DY55" s="948"/>
      <c r="DZ55" s="948" t="s">
        <v>1906</v>
      </c>
      <c r="EA55" s="948"/>
      <c r="EB55" s="948"/>
      <c r="EC55" s="948"/>
      <c r="ED55" s="948"/>
      <c r="EE55" s="948"/>
      <c r="EF55" s="948" t="s">
        <v>1906</v>
      </c>
      <c r="EG55" s="948"/>
      <c r="EH55" s="948"/>
      <c r="EI55" s="948"/>
      <c r="EJ55" s="948"/>
      <c r="EK55" s="948"/>
      <c r="EL55" s="948" t="s">
        <v>1906</v>
      </c>
      <c r="EM55" s="948"/>
      <c r="EN55" s="948"/>
      <c r="EO55" s="948"/>
      <c r="EP55" s="948"/>
      <c r="EQ55" s="948"/>
      <c r="ER55" s="948" t="s">
        <v>1906</v>
      </c>
      <c r="ES55" s="948"/>
      <c r="ET55" s="948"/>
      <c r="EU55" s="948"/>
      <c r="EV55" s="948"/>
      <c r="EW55" s="948"/>
      <c r="EX55" s="948" t="s">
        <v>1906</v>
      </c>
      <c r="EY55" s="948"/>
      <c r="EZ55" s="948"/>
      <c r="FA55" s="948"/>
      <c r="FB55" s="948"/>
      <c r="FC55" s="948"/>
      <c r="FD55" s="948" t="s">
        <v>1906</v>
      </c>
      <c r="FE55" s="948"/>
      <c r="FF55" s="948"/>
      <c r="FG55" s="948"/>
      <c r="FH55" s="948"/>
      <c r="FI55" s="948"/>
      <c r="FJ55" s="948" t="s">
        <v>1906</v>
      </c>
      <c r="FK55" s="948"/>
      <c r="FL55" s="948"/>
      <c r="FM55" s="948"/>
      <c r="FN55" s="948"/>
      <c r="FO55" s="948"/>
      <c r="FP55" s="948" t="s">
        <v>1906</v>
      </c>
      <c r="FQ55" s="948"/>
      <c r="FR55" s="948"/>
      <c r="FS55" s="948"/>
      <c r="FT55" s="948"/>
      <c r="FU55" s="948"/>
      <c r="FV55" s="948" t="s">
        <v>1906</v>
      </c>
      <c r="FW55" s="948"/>
      <c r="FX55" s="948"/>
      <c r="FY55" s="948"/>
      <c r="FZ55" s="948"/>
      <c r="GA55" s="948"/>
      <c r="GB55" s="948" t="s">
        <v>1906</v>
      </c>
      <c r="GC55" s="948"/>
      <c r="GD55" s="948"/>
      <c r="GE55" s="948"/>
      <c r="GF55" s="948"/>
      <c r="GG55" s="948"/>
      <c r="GH55" s="948" t="s">
        <v>1906</v>
      </c>
      <c r="GI55" s="948"/>
      <c r="GJ55" s="948"/>
      <c r="GK55" s="948"/>
      <c r="GL55" s="948"/>
      <c r="GM55" s="948"/>
      <c r="GN55" s="948" t="s">
        <v>1906</v>
      </c>
      <c r="GO55" s="948"/>
      <c r="GP55" s="948"/>
      <c r="GQ55" s="948"/>
      <c r="GR55" s="948"/>
      <c r="GS55" s="948"/>
      <c r="GT55" s="948" t="s">
        <v>1906</v>
      </c>
      <c r="GU55" s="948"/>
      <c r="GV55" s="948"/>
      <c r="GW55" s="948"/>
      <c r="GX55" s="948"/>
      <c r="GY55" s="948"/>
      <c r="GZ55" s="948" t="s">
        <v>4772</v>
      </c>
      <c r="HA55" s="948"/>
      <c r="HB55" s="948"/>
      <c r="HC55" s="948"/>
      <c r="HD55" s="948"/>
      <c r="HE55" s="948"/>
      <c r="HF55" s="948" t="s">
        <v>4772</v>
      </c>
      <c r="HG55" s="948"/>
      <c r="HH55" s="948"/>
      <c r="HI55" s="948"/>
      <c r="HJ55" s="948"/>
      <c r="HK55" s="948"/>
      <c r="HL55" s="948" t="s">
        <v>4772</v>
      </c>
      <c r="HM55" s="948"/>
      <c r="HN55" s="948"/>
      <c r="HO55" s="948"/>
      <c r="HP55" s="948"/>
      <c r="HQ55" s="948"/>
      <c r="HR55" s="948" t="s">
        <v>4772</v>
      </c>
      <c r="HS55" s="948"/>
      <c r="HT55" s="948"/>
      <c r="HU55" s="948"/>
      <c r="HV55" s="948"/>
      <c r="HW55" s="948"/>
      <c r="HX55" s="948" t="s">
        <v>4772</v>
      </c>
      <c r="HY55" s="948"/>
      <c r="HZ55" s="948"/>
      <c r="IA55" s="948"/>
      <c r="IB55" s="948"/>
      <c r="IC55" s="948"/>
      <c r="ID55" s="948" t="s">
        <v>4772</v>
      </c>
      <c r="IE55" s="948"/>
      <c r="IF55" s="948"/>
      <c r="IG55" s="948"/>
      <c r="IH55" s="948"/>
      <c r="II55" s="948"/>
      <c r="IJ55" s="948" t="s">
        <v>1906</v>
      </c>
      <c r="IK55" s="948"/>
      <c r="IL55" s="948"/>
      <c r="IM55" s="948"/>
      <c r="IN55" s="948"/>
      <c r="IO55" s="948"/>
      <c r="IP55" s="948" t="s">
        <v>1906</v>
      </c>
      <c r="IQ55" s="948"/>
      <c r="IR55" s="948"/>
      <c r="IS55" s="948"/>
      <c r="IT55" s="948"/>
      <c r="IU55" s="948"/>
      <c r="IV55" s="1" t="s">
        <v>1906</v>
      </c>
    </row>
    <row r="56" spans="1:256">
      <c r="A56" s="10"/>
      <c r="B56" s="10"/>
      <c r="C56" s="9"/>
      <c r="D56" s="9"/>
      <c r="E56" s="9"/>
      <c r="F56" s="259"/>
      <c r="G56" s="8"/>
    </row>
    <row r="57" spans="1:256">
      <c r="A57" s="23"/>
    </row>
    <row r="58" spans="1:256">
      <c r="A58" s="23"/>
    </row>
    <row r="59" spans="1:256" s="267" customFormat="1">
      <c r="A59" s="23"/>
      <c r="B59" s="947"/>
      <c r="C59" s="947"/>
      <c r="D59" s="947"/>
      <c r="E59" s="947"/>
      <c r="F59" s="280"/>
      <c r="G59" s="947"/>
      <c r="H59" s="947"/>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3"/>
      <c r="D60" s="23"/>
      <c r="E60" s="23"/>
      <c r="F60" s="247"/>
      <c r="G60" s="23"/>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row r="61" spans="1:256" s="267" customFormat="1">
      <c r="A61" s="947"/>
      <c r="B61" s="23"/>
      <c r="C61" s="23"/>
      <c r="D61" s="23"/>
      <c r="E61" s="23"/>
      <c r="F61" s="247"/>
      <c r="G61" s="23"/>
      <c r="H61" s="23"/>
      <c r="I61" s="947"/>
      <c r="J61" s="947"/>
      <c r="K61" s="947"/>
      <c r="L61" s="947"/>
      <c r="M61" s="947"/>
      <c r="N61" s="947"/>
      <c r="O61" s="947"/>
      <c r="P61" s="947"/>
      <c r="Q61" s="947"/>
      <c r="R61" s="947"/>
      <c r="S61" s="947"/>
      <c r="T61" s="947"/>
      <c r="U61" s="947"/>
      <c r="V61" s="947"/>
      <c r="W61" s="947"/>
      <c r="X61" s="947"/>
      <c r="Y61" s="947"/>
      <c r="Z61" s="947"/>
      <c r="AA61" s="947"/>
      <c r="AB61" s="947"/>
      <c r="AC61" s="947"/>
      <c r="AD61" s="947"/>
      <c r="AE61" s="947"/>
      <c r="AF61" s="947"/>
      <c r="AG61" s="947"/>
      <c r="AH61" s="947"/>
      <c r="AI61" s="947"/>
      <c r="AJ61" s="947"/>
      <c r="AK61" s="947"/>
      <c r="AL61" s="947"/>
      <c r="AM61" s="947"/>
      <c r="AN61" s="947"/>
      <c r="AO61" s="947"/>
      <c r="AP61" s="947"/>
      <c r="AQ61" s="947"/>
      <c r="AR61" s="947"/>
      <c r="AS61" s="947"/>
      <c r="AT61" s="947"/>
      <c r="AU61" s="947"/>
      <c r="AV61" s="947"/>
      <c r="AW61" s="947"/>
      <c r="AX61" s="947"/>
      <c r="AY61" s="947"/>
      <c r="AZ61" s="947"/>
      <c r="BA61" s="947"/>
      <c r="BB61" s="947"/>
      <c r="BC61" s="947"/>
      <c r="BD61" s="947"/>
      <c r="BE61" s="947"/>
      <c r="BF61" s="947"/>
      <c r="BG61" s="947"/>
      <c r="BH61" s="947"/>
      <c r="BI61" s="947"/>
      <c r="BJ61" s="947"/>
      <c r="BK61" s="947"/>
      <c r="BL61" s="947"/>
      <c r="BM61" s="947"/>
      <c r="BN61" s="947"/>
      <c r="BO61" s="947"/>
      <c r="BP61" s="947"/>
      <c r="BQ61" s="947"/>
      <c r="BR61" s="947"/>
      <c r="BS61" s="947"/>
      <c r="BT61" s="947"/>
      <c r="BU61" s="947"/>
      <c r="BV61" s="947"/>
      <c r="BW61" s="947"/>
      <c r="BX61" s="947"/>
      <c r="BY61" s="947"/>
      <c r="BZ61" s="947"/>
      <c r="CA61" s="947"/>
      <c r="CB61" s="947"/>
      <c r="CC61" s="947"/>
      <c r="CD61" s="947"/>
      <c r="CE61" s="947"/>
      <c r="CF61" s="947"/>
      <c r="CG61" s="947"/>
      <c r="CH61" s="947"/>
      <c r="CI61" s="947"/>
      <c r="CJ61" s="947"/>
      <c r="CK61" s="947"/>
      <c r="CL61" s="947"/>
      <c r="CM61" s="947"/>
      <c r="CN61" s="947"/>
      <c r="CO61" s="947"/>
      <c r="CP61" s="947"/>
      <c r="CQ61" s="947"/>
      <c r="CR61" s="947"/>
      <c r="CS61" s="947"/>
      <c r="CT61" s="947"/>
      <c r="CU61" s="947"/>
      <c r="CV61" s="947"/>
      <c r="CW61" s="947"/>
      <c r="CX61" s="947"/>
      <c r="CY61" s="947"/>
      <c r="CZ61" s="947"/>
      <c r="DA61" s="947"/>
      <c r="DB61" s="947"/>
      <c r="DC61" s="947"/>
      <c r="DD61" s="947"/>
      <c r="DE61" s="947"/>
      <c r="DF61" s="947"/>
      <c r="DG61" s="947"/>
      <c r="DH61" s="947"/>
      <c r="DI61" s="947"/>
      <c r="DJ61" s="947"/>
      <c r="DK61" s="947"/>
      <c r="DL61" s="947"/>
      <c r="DM61" s="947"/>
      <c r="DN61" s="947"/>
      <c r="DO61" s="947"/>
      <c r="DP61" s="947"/>
      <c r="DQ61" s="947"/>
      <c r="DR61" s="947"/>
      <c r="DS61" s="947"/>
      <c r="DT61" s="947"/>
      <c r="DU61" s="947"/>
      <c r="DV61" s="947"/>
      <c r="DW61" s="947"/>
      <c r="DX61" s="947"/>
      <c r="DY61" s="947"/>
      <c r="DZ61" s="947"/>
      <c r="EA61" s="947"/>
      <c r="EB61" s="947"/>
      <c r="EC61" s="947"/>
      <c r="ED61" s="947"/>
      <c r="EE61" s="947"/>
      <c r="EF61" s="947"/>
      <c r="EG61" s="947"/>
      <c r="EH61" s="947"/>
      <c r="EI61" s="947"/>
      <c r="EJ61" s="947"/>
      <c r="EK61" s="947"/>
      <c r="EL61" s="947"/>
      <c r="EM61" s="947"/>
      <c r="EN61" s="947"/>
      <c r="EO61" s="947"/>
      <c r="EP61" s="947"/>
      <c r="EQ61" s="947"/>
      <c r="ER61" s="947"/>
      <c r="ES61" s="947"/>
      <c r="ET61" s="947"/>
      <c r="EU61" s="947"/>
      <c r="EV61" s="947"/>
      <c r="EW61" s="947"/>
      <c r="EX61" s="947"/>
      <c r="EY61" s="947"/>
      <c r="EZ61" s="947"/>
      <c r="FA61" s="947"/>
      <c r="FB61" s="947"/>
      <c r="FC61" s="947"/>
      <c r="FD61" s="947"/>
      <c r="FE61" s="947"/>
      <c r="FF61" s="947"/>
      <c r="FG61" s="947"/>
      <c r="FH61" s="947"/>
      <c r="FI61" s="947"/>
      <c r="FJ61" s="947"/>
      <c r="FK61" s="947"/>
      <c r="FL61" s="947"/>
      <c r="FM61" s="947"/>
      <c r="FN61" s="947"/>
      <c r="FO61" s="947"/>
      <c r="FP61" s="947"/>
      <c r="FQ61" s="947"/>
      <c r="FR61" s="947"/>
      <c r="FS61" s="947"/>
      <c r="FT61" s="947"/>
      <c r="FU61" s="947"/>
      <c r="FV61" s="947"/>
      <c r="FW61" s="947"/>
      <c r="FX61" s="947"/>
      <c r="FY61" s="947"/>
      <c r="FZ61" s="947"/>
      <c r="GA61" s="947"/>
      <c r="GB61" s="947"/>
      <c r="GC61" s="947"/>
      <c r="GD61" s="947"/>
      <c r="GE61" s="947"/>
      <c r="GF61" s="947"/>
      <c r="GG61" s="947"/>
      <c r="GH61" s="947"/>
      <c r="GI61" s="947"/>
      <c r="GJ61" s="947"/>
      <c r="GK61" s="947"/>
      <c r="GL61" s="947"/>
      <c r="GM61" s="947"/>
      <c r="GN61" s="947"/>
      <c r="GO61" s="947"/>
      <c r="GP61" s="947"/>
      <c r="GQ61" s="947"/>
      <c r="GR61" s="947"/>
      <c r="GS61" s="947"/>
      <c r="GT61" s="947"/>
      <c r="GU61" s="947"/>
      <c r="GV61" s="947"/>
      <c r="GW61" s="947"/>
      <c r="GX61" s="947"/>
      <c r="GY61" s="947"/>
      <c r="GZ61" s="947"/>
      <c r="HA61" s="947"/>
      <c r="HB61" s="947"/>
      <c r="HC61" s="947"/>
      <c r="HD61" s="947"/>
      <c r="HE61" s="947"/>
      <c r="HF61" s="947"/>
      <c r="HG61" s="947"/>
      <c r="HH61" s="947"/>
      <c r="HI61" s="947"/>
      <c r="HJ61" s="947"/>
      <c r="HK61" s="947"/>
      <c r="HL61" s="947"/>
      <c r="HM61" s="947"/>
      <c r="HN61" s="947"/>
      <c r="HO61" s="947"/>
      <c r="HP61" s="947"/>
      <c r="HQ61" s="947"/>
      <c r="HR61" s="947"/>
      <c r="HS61" s="947"/>
      <c r="HT61" s="947"/>
      <c r="HU61" s="947"/>
      <c r="HV61" s="947"/>
      <c r="HW61" s="947"/>
      <c r="HX61" s="947"/>
      <c r="HY61" s="947"/>
      <c r="HZ61" s="947"/>
      <c r="IA61" s="947"/>
      <c r="IB61" s="947"/>
      <c r="IC61" s="947"/>
      <c r="ID61" s="947"/>
      <c r="IE61" s="947"/>
      <c r="IF61" s="947"/>
      <c r="IG61" s="947"/>
      <c r="IH61" s="947"/>
      <c r="II61" s="947"/>
      <c r="IJ61" s="947"/>
      <c r="IK61" s="947"/>
      <c r="IL61" s="947"/>
      <c r="IM61" s="947"/>
      <c r="IN61" s="947"/>
      <c r="IO61" s="947"/>
      <c r="IP61" s="947"/>
      <c r="IQ61" s="947"/>
      <c r="IR61" s="947"/>
      <c r="IS61" s="947"/>
      <c r="IT61" s="947"/>
      <c r="IU61" s="947"/>
      <c r="IV61" s="947"/>
    </row>
    <row r="62" spans="1:256" s="267" customFormat="1">
      <c r="A62" s="947"/>
      <c r="B62" s="23"/>
      <c r="C62" s="23"/>
      <c r="D62" s="23"/>
      <c r="E62" s="23"/>
      <c r="F62" s="247"/>
      <c r="G62" s="23"/>
      <c r="H62" s="23"/>
      <c r="I62" s="947"/>
      <c r="J62" s="947"/>
      <c r="K62" s="947"/>
      <c r="L62" s="947"/>
      <c r="M62" s="947"/>
      <c r="N62" s="947"/>
      <c r="O62" s="947"/>
      <c r="P62" s="947"/>
      <c r="Q62" s="947"/>
      <c r="R62" s="947"/>
      <c r="S62" s="947"/>
      <c r="T62" s="947"/>
      <c r="U62" s="947"/>
      <c r="V62" s="947"/>
      <c r="W62" s="947"/>
      <c r="X62" s="947"/>
      <c r="Y62" s="947"/>
      <c r="Z62" s="947"/>
      <c r="AA62" s="947"/>
      <c r="AB62" s="947"/>
      <c r="AC62" s="947"/>
      <c r="AD62" s="947"/>
      <c r="AE62" s="947"/>
      <c r="AF62" s="947"/>
      <c r="AG62" s="947"/>
      <c r="AH62" s="947"/>
      <c r="AI62" s="947"/>
      <c r="AJ62" s="947"/>
      <c r="AK62" s="947"/>
      <c r="AL62" s="947"/>
      <c r="AM62" s="947"/>
      <c r="AN62" s="947"/>
      <c r="AO62" s="947"/>
      <c r="AP62" s="947"/>
      <c r="AQ62" s="947"/>
      <c r="AR62" s="947"/>
      <c r="AS62" s="947"/>
      <c r="AT62" s="947"/>
      <c r="AU62" s="947"/>
      <c r="AV62" s="947"/>
      <c r="AW62" s="947"/>
      <c r="AX62" s="947"/>
      <c r="AY62" s="947"/>
      <c r="AZ62" s="947"/>
      <c r="BA62" s="947"/>
      <c r="BB62" s="947"/>
      <c r="BC62" s="947"/>
      <c r="BD62" s="947"/>
      <c r="BE62" s="947"/>
      <c r="BF62" s="947"/>
      <c r="BG62" s="947"/>
      <c r="BH62" s="947"/>
      <c r="BI62" s="947"/>
      <c r="BJ62" s="947"/>
      <c r="BK62" s="947"/>
      <c r="BL62" s="947"/>
      <c r="BM62" s="947"/>
      <c r="BN62" s="947"/>
      <c r="BO62" s="947"/>
      <c r="BP62" s="947"/>
      <c r="BQ62" s="947"/>
      <c r="BR62" s="947"/>
      <c r="BS62" s="947"/>
      <c r="BT62" s="947"/>
      <c r="BU62" s="947"/>
      <c r="BV62" s="947"/>
      <c r="BW62" s="947"/>
      <c r="BX62" s="947"/>
      <c r="BY62" s="947"/>
      <c r="BZ62" s="947"/>
      <c r="CA62" s="947"/>
      <c r="CB62" s="947"/>
      <c r="CC62" s="947"/>
      <c r="CD62" s="947"/>
      <c r="CE62" s="947"/>
      <c r="CF62" s="947"/>
      <c r="CG62" s="947"/>
      <c r="CH62" s="947"/>
      <c r="CI62" s="947"/>
      <c r="CJ62" s="947"/>
      <c r="CK62" s="947"/>
      <c r="CL62" s="947"/>
      <c r="CM62" s="947"/>
      <c r="CN62" s="947"/>
      <c r="CO62" s="947"/>
      <c r="CP62" s="947"/>
      <c r="CQ62" s="947"/>
      <c r="CR62" s="947"/>
      <c r="CS62" s="947"/>
      <c r="CT62" s="947"/>
      <c r="CU62" s="947"/>
      <c r="CV62" s="947"/>
      <c r="CW62" s="947"/>
      <c r="CX62" s="947"/>
      <c r="CY62" s="947"/>
      <c r="CZ62" s="947"/>
      <c r="DA62" s="947"/>
      <c r="DB62" s="947"/>
      <c r="DC62" s="947"/>
      <c r="DD62" s="947"/>
      <c r="DE62" s="947"/>
      <c r="DF62" s="947"/>
      <c r="DG62" s="947"/>
      <c r="DH62" s="947"/>
      <c r="DI62" s="947"/>
      <c r="DJ62" s="947"/>
      <c r="DK62" s="947"/>
      <c r="DL62" s="947"/>
      <c r="DM62" s="947"/>
      <c r="DN62" s="947"/>
      <c r="DO62" s="947"/>
      <c r="DP62" s="947"/>
      <c r="DQ62" s="947"/>
      <c r="DR62" s="947"/>
      <c r="DS62" s="947"/>
      <c r="DT62" s="947"/>
      <c r="DU62" s="947"/>
      <c r="DV62" s="947"/>
      <c r="DW62" s="947"/>
      <c r="DX62" s="947"/>
      <c r="DY62" s="947"/>
      <c r="DZ62" s="947"/>
      <c r="EA62" s="947"/>
      <c r="EB62" s="947"/>
      <c r="EC62" s="947"/>
      <c r="ED62" s="947"/>
      <c r="EE62" s="947"/>
      <c r="EF62" s="947"/>
      <c r="EG62" s="947"/>
      <c r="EH62" s="947"/>
      <c r="EI62" s="947"/>
      <c r="EJ62" s="947"/>
      <c r="EK62" s="947"/>
      <c r="EL62" s="947"/>
      <c r="EM62" s="947"/>
      <c r="EN62" s="947"/>
      <c r="EO62" s="947"/>
      <c r="EP62" s="947"/>
      <c r="EQ62" s="947"/>
      <c r="ER62" s="947"/>
      <c r="ES62" s="947"/>
      <c r="ET62" s="947"/>
      <c r="EU62" s="947"/>
      <c r="EV62" s="947"/>
      <c r="EW62" s="947"/>
      <c r="EX62" s="947"/>
      <c r="EY62" s="947"/>
      <c r="EZ62" s="947"/>
      <c r="FA62" s="947"/>
      <c r="FB62" s="947"/>
      <c r="FC62" s="947"/>
      <c r="FD62" s="947"/>
      <c r="FE62" s="947"/>
      <c r="FF62" s="947"/>
      <c r="FG62" s="947"/>
      <c r="FH62" s="947"/>
      <c r="FI62" s="947"/>
      <c r="FJ62" s="947"/>
      <c r="FK62" s="947"/>
      <c r="FL62" s="947"/>
      <c r="FM62" s="947"/>
      <c r="FN62" s="947"/>
      <c r="FO62" s="947"/>
      <c r="FP62" s="947"/>
      <c r="FQ62" s="947"/>
      <c r="FR62" s="947"/>
      <c r="FS62" s="947"/>
      <c r="FT62" s="947"/>
      <c r="FU62" s="947"/>
      <c r="FV62" s="947"/>
      <c r="FW62" s="947"/>
      <c r="FX62" s="947"/>
      <c r="FY62" s="947"/>
      <c r="FZ62" s="947"/>
      <c r="GA62" s="947"/>
      <c r="GB62" s="947"/>
      <c r="GC62" s="947"/>
      <c r="GD62" s="947"/>
      <c r="GE62" s="947"/>
      <c r="GF62" s="947"/>
      <c r="GG62" s="947"/>
      <c r="GH62" s="947"/>
      <c r="GI62" s="947"/>
      <c r="GJ62" s="947"/>
      <c r="GK62" s="947"/>
      <c r="GL62" s="947"/>
      <c r="GM62" s="947"/>
      <c r="GN62" s="947"/>
      <c r="GO62" s="947"/>
      <c r="GP62" s="947"/>
      <c r="GQ62" s="947"/>
      <c r="GR62" s="947"/>
      <c r="GS62" s="947"/>
      <c r="GT62" s="947"/>
      <c r="GU62" s="947"/>
      <c r="GV62" s="947"/>
      <c r="GW62" s="947"/>
      <c r="GX62" s="947"/>
      <c r="GY62" s="947"/>
      <c r="GZ62" s="947"/>
      <c r="HA62" s="947"/>
      <c r="HB62" s="947"/>
      <c r="HC62" s="947"/>
      <c r="HD62" s="947"/>
      <c r="HE62" s="947"/>
      <c r="HF62" s="947"/>
      <c r="HG62" s="947"/>
      <c r="HH62" s="947"/>
      <c r="HI62" s="947"/>
      <c r="HJ62" s="947"/>
      <c r="HK62" s="947"/>
      <c r="HL62" s="947"/>
      <c r="HM62" s="947"/>
      <c r="HN62" s="947"/>
      <c r="HO62" s="947"/>
      <c r="HP62" s="947"/>
      <c r="HQ62" s="947"/>
      <c r="HR62" s="947"/>
      <c r="HS62" s="947"/>
      <c r="HT62" s="947"/>
      <c r="HU62" s="947"/>
      <c r="HV62" s="947"/>
      <c r="HW62" s="947"/>
      <c r="HX62" s="947"/>
      <c r="HY62" s="947"/>
      <c r="HZ62" s="947"/>
      <c r="IA62" s="947"/>
      <c r="IB62" s="947"/>
      <c r="IC62" s="947"/>
      <c r="ID62" s="947"/>
      <c r="IE62" s="947"/>
      <c r="IF62" s="947"/>
      <c r="IG62" s="947"/>
      <c r="IH62" s="947"/>
      <c r="II62" s="947"/>
      <c r="IJ62" s="947"/>
      <c r="IK62" s="947"/>
      <c r="IL62" s="947"/>
      <c r="IM62" s="947"/>
      <c r="IN62" s="947"/>
      <c r="IO62" s="947"/>
      <c r="IP62" s="947"/>
      <c r="IQ62" s="947"/>
      <c r="IR62" s="947"/>
      <c r="IS62" s="947"/>
      <c r="IT62" s="947"/>
      <c r="IU62" s="947"/>
      <c r="IV62" s="947"/>
    </row>
    <row r="63" spans="1:256" s="267" customFormat="1">
      <c r="A63" s="947"/>
      <c r="B63" s="23"/>
      <c r="C63" s="22"/>
      <c r="D63" s="22"/>
      <c r="E63" s="22"/>
      <c r="F63" s="247"/>
      <c r="G63" s="316"/>
      <c r="H63" s="23"/>
      <c r="I63" s="947"/>
      <c r="J63" s="947"/>
      <c r="K63" s="947"/>
      <c r="L63" s="947"/>
      <c r="M63" s="947"/>
      <c r="N63" s="947"/>
      <c r="O63" s="947"/>
      <c r="P63" s="947"/>
      <c r="Q63" s="947"/>
      <c r="R63" s="947"/>
      <c r="S63" s="947"/>
      <c r="T63" s="947"/>
      <c r="U63" s="947"/>
      <c r="V63" s="947"/>
      <c r="W63" s="947"/>
      <c r="X63" s="947"/>
      <c r="Y63" s="947"/>
      <c r="Z63" s="947"/>
      <c r="AA63" s="947"/>
      <c r="AB63" s="947"/>
      <c r="AC63" s="947"/>
      <c r="AD63" s="947"/>
      <c r="AE63" s="947"/>
      <c r="AF63" s="947"/>
      <c r="AG63" s="947"/>
      <c r="AH63" s="947"/>
      <c r="AI63" s="947"/>
      <c r="AJ63" s="947"/>
      <c r="AK63" s="947"/>
      <c r="AL63" s="947"/>
      <c r="AM63" s="947"/>
      <c r="AN63" s="947"/>
      <c r="AO63" s="947"/>
      <c r="AP63" s="947"/>
      <c r="AQ63" s="947"/>
      <c r="AR63" s="947"/>
      <c r="AS63" s="947"/>
      <c r="AT63" s="947"/>
      <c r="AU63" s="947"/>
      <c r="AV63" s="947"/>
      <c r="AW63" s="947"/>
      <c r="AX63" s="947"/>
      <c r="AY63" s="947"/>
      <c r="AZ63" s="947"/>
      <c r="BA63" s="947"/>
      <c r="BB63" s="947"/>
      <c r="BC63" s="947"/>
      <c r="BD63" s="947"/>
      <c r="BE63" s="947"/>
      <c r="BF63" s="947"/>
      <c r="BG63" s="947"/>
      <c r="BH63" s="947"/>
      <c r="BI63" s="947"/>
      <c r="BJ63" s="947"/>
      <c r="BK63" s="947"/>
      <c r="BL63" s="947"/>
      <c r="BM63" s="947"/>
      <c r="BN63" s="947"/>
      <c r="BO63" s="947"/>
      <c r="BP63" s="947"/>
      <c r="BQ63" s="947"/>
      <c r="BR63" s="947"/>
      <c r="BS63" s="947"/>
      <c r="BT63" s="947"/>
      <c r="BU63" s="947"/>
      <c r="BV63" s="947"/>
      <c r="BW63" s="947"/>
      <c r="BX63" s="947"/>
      <c r="BY63" s="947"/>
      <c r="BZ63" s="947"/>
      <c r="CA63" s="947"/>
      <c r="CB63" s="947"/>
      <c r="CC63" s="947"/>
      <c r="CD63" s="947"/>
      <c r="CE63" s="947"/>
      <c r="CF63" s="947"/>
      <c r="CG63" s="947"/>
      <c r="CH63" s="947"/>
      <c r="CI63" s="947"/>
      <c r="CJ63" s="947"/>
      <c r="CK63" s="947"/>
      <c r="CL63" s="947"/>
      <c r="CM63" s="947"/>
      <c r="CN63" s="947"/>
      <c r="CO63" s="947"/>
      <c r="CP63" s="947"/>
      <c r="CQ63" s="947"/>
      <c r="CR63" s="947"/>
      <c r="CS63" s="947"/>
      <c r="CT63" s="947"/>
      <c r="CU63" s="947"/>
      <c r="CV63" s="947"/>
      <c r="CW63" s="947"/>
      <c r="CX63" s="947"/>
      <c r="CY63" s="947"/>
      <c r="CZ63" s="947"/>
      <c r="DA63" s="947"/>
      <c r="DB63" s="947"/>
      <c r="DC63" s="947"/>
      <c r="DD63" s="947"/>
      <c r="DE63" s="947"/>
      <c r="DF63" s="947"/>
      <c r="DG63" s="947"/>
      <c r="DH63" s="947"/>
      <c r="DI63" s="947"/>
      <c r="DJ63" s="947"/>
      <c r="DK63" s="947"/>
      <c r="DL63" s="947"/>
      <c r="DM63" s="947"/>
      <c r="DN63" s="947"/>
      <c r="DO63" s="947"/>
      <c r="DP63" s="947"/>
      <c r="DQ63" s="947"/>
      <c r="DR63" s="947"/>
      <c r="DS63" s="947"/>
      <c r="DT63" s="947"/>
      <c r="DU63" s="947"/>
      <c r="DV63" s="947"/>
      <c r="DW63" s="947"/>
      <c r="DX63" s="947"/>
      <c r="DY63" s="947"/>
      <c r="DZ63" s="947"/>
      <c r="EA63" s="947"/>
      <c r="EB63" s="947"/>
      <c r="EC63" s="947"/>
      <c r="ED63" s="947"/>
      <c r="EE63" s="947"/>
      <c r="EF63" s="947"/>
      <c r="EG63" s="947"/>
      <c r="EH63" s="947"/>
      <c r="EI63" s="947"/>
      <c r="EJ63" s="947"/>
      <c r="EK63" s="947"/>
      <c r="EL63" s="947"/>
      <c r="EM63" s="947"/>
      <c r="EN63" s="947"/>
      <c r="EO63" s="947"/>
      <c r="EP63" s="947"/>
      <c r="EQ63" s="947"/>
      <c r="ER63" s="947"/>
      <c r="ES63" s="947"/>
      <c r="ET63" s="947"/>
      <c r="EU63" s="947"/>
      <c r="EV63" s="947"/>
      <c r="EW63" s="947"/>
      <c r="EX63" s="947"/>
      <c r="EY63" s="947"/>
      <c r="EZ63" s="947"/>
      <c r="FA63" s="947"/>
      <c r="FB63" s="947"/>
      <c r="FC63" s="947"/>
      <c r="FD63" s="947"/>
      <c r="FE63" s="947"/>
      <c r="FF63" s="947"/>
      <c r="FG63" s="947"/>
      <c r="FH63" s="947"/>
      <c r="FI63" s="947"/>
      <c r="FJ63" s="947"/>
      <c r="FK63" s="947"/>
      <c r="FL63" s="947"/>
      <c r="FM63" s="947"/>
      <c r="FN63" s="947"/>
      <c r="FO63" s="947"/>
      <c r="FP63" s="947"/>
      <c r="FQ63" s="947"/>
      <c r="FR63" s="947"/>
      <c r="FS63" s="947"/>
      <c r="FT63" s="947"/>
      <c r="FU63" s="947"/>
      <c r="FV63" s="947"/>
      <c r="FW63" s="947"/>
      <c r="FX63" s="947"/>
      <c r="FY63" s="947"/>
      <c r="FZ63" s="947"/>
      <c r="GA63" s="947"/>
      <c r="GB63" s="947"/>
      <c r="GC63" s="947"/>
      <c r="GD63" s="947"/>
      <c r="GE63" s="947"/>
      <c r="GF63" s="947"/>
      <c r="GG63" s="947"/>
      <c r="GH63" s="947"/>
      <c r="GI63" s="947"/>
      <c r="GJ63" s="947"/>
      <c r="GK63" s="947"/>
      <c r="GL63" s="947"/>
      <c r="GM63" s="947"/>
      <c r="GN63" s="947"/>
      <c r="GO63" s="947"/>
      <c r="GP63" s="947"/>
      <c r="GQ63" s="947"/>
      <c r="GR63" s="947"/>
      <c r="GS63" s="947"/>
      <c r="GT63" s="947"/>
      <c r="GU63" s="947"/>
      <c r="GV63" s="947"/>
      <c r="GW63" s="947"/>
      <c r="GX63" s="947"/>
      <c r="GY63" s="947"/>
      <c r="GZ63" s="947"/>
      <c r="HA63" s="947"/>
      <c r="HB63" s="947"/>
      <c r="HC63" s="947"/>
      <c r="HD63" s="947"/>
      <c r="HE63" s="947"/>
      <c r="HF63" s="947"/>
      <c r="HG63" s="947"/>
      <c r="HH63" s="947"/>
      <c r="HI63" s="947"/>
      <c r="HJ63" s="947"/>
      <c r="HK63" s="947"/>
      <c r="HL63" s="947"/>
      <c r="HM63" s="947"/>
      <c r="HN63" s="947"/>
      <c r="HO63" s="947"/>
      <c r="HP63" s="947"/>
      <c r="HQ63" s="947"/>
      <c r="HR63" s="947"/>
      <c r="HS63" s="947"/>
      <c r="HT63" s="947"/>
      <c r="HU63" s="947"/>
      <c r="HV63" s="947"/>
      <c r="HW63" s="947"/>
      <c r="HX63" s="947"/>
      <c r="HY63" s="947"/>
      <c r="HZ63" s="947"/>
      <c r="IA63" s="947"/>
      <c r="IB63" s="947"/>
      <c r="IC63" s="947"/>
      <c r="ID63" s="947"/>
      <c r="IE63" s="947"/>
      <c r="IF63" s="947"/>
      <c r="IG63" s="947"/>
      <c r="IH63" s="947"/>
      <c r="II63" s="947"/>
      <c r="IJ63" s="947"/>
      <c r="IK63" s="947"/>
      <c r="IL63" s="947"/>
      <c r="IM63" s="947"/>
      <c r="IN63" s="947"/>
      <c r="IO63" s="947"/>
      <c r="IP63" s="947"/>
      <c r="IQ63" s="947"/>
      <c r="IR63" s="947"/>
      <c r="IS63" s="947"/>
      <c r="IT63" s="947"/>
      <c r="IU63" s="947"/>
      <c r="IV63" s="947"/>
    </row>
    <row r="64" spans="1:256" s="267" customFormat="1">
      <c r="A64" s="947"/>
      <c r="B64" s="23"/>
      <c r="C64" s="23"/>
      <c r="D64" s="23"/>
      <c r="E64" s="23"/>
      <c r="F64" s="247"/>
      <c r="G64" s="23"/>
      <c r="H64" s="23"/>
      <c r="I64" s="947"/>
      <c r="J64" s="947"/>
      <c r="K64" s="947"/>
      <c r="L64" s="947"/>
      <c r="M64" s="947"/>
      <c r="N64" s="947"/>
      <c r="O64" s="947"/>
      <c r="P64" s="947"/>
      <c r="Q64" s="947"/>
      <c r="R64" s="947"/>
      <c r="S64" s="947"/>
      <c r="T64" s="947"/>
      <c r="U64" s="947"/>
      <c r="V64" s="947"/>
      <c r="W64" s="947"/>
      <c r="X64" s="947"/>
      <c r="Y64" s="947"/>
      <c r="Z64" s="947"/>
      <c r="AA64" s="947"/>
      <c r="AB64" s="947"/>
      <c r="AC64" s="947"/>
      <c r="AD64" s="947"/>
      <c r="AE64" s="947"/>
      <c r="AF64" s="947"/>
      <c r="AG64" s="947"/>
      <c r="AH64" s="947"/>
      <c r="AI64" s="947"/>
      <c r="AJ64" s="947"/>
      <c r="AK64" s="947"/>
      <c r="AL64" s="947"/>
      <c r="AM64" s="947"/>
      <c r="AN64" s="947"/>
      <c r="AO64" s="947"/>
      <c r="AP64" s="947"/>
      <c r="AQ64" s="947"/>
      <c r="AR64" s="947"/>
      <c r="AS64" s="947"/>
      <c r="AT64" s="947"/>
      <c r="AU64" s="947"/>
      <c r="AV64" s="947"/>
      <c r="AW64" s="947"/>
      <c r="AX64" s="947"/>
      <c r="AY64" s="947"/>
      <c r="AZ64" s="947"/>
      <c r="BA64" s="947"/>
      <c r="BB64" s="947"/>
      <c r="BC64" s="947"/>
      <c r="BD64" s="947"/>
      <c r="BE64" s="947"/>
      <c r="BF64" s="947"/>
      <c r="BG64" s="947"/>
      <c r="BH64" s="947"/>
      <c r="BI64" s="947"/>
      <c r="BJ64" s="947"/>
      <c r="BK64" s="947"/>
      <c r="BL64" s="947"/>
      <c r="BM64" s="947"/>
      <c r="BN64" s="947"/>
      <c r="BO64" s="947"/>
      <c r="BP64" s="947"/>
      <c r="BQ64" s="947"/>
      <c r="BR64" s="947"/>
      <c r="BS64" s="947"/>
      <c r="BT64" s="947"/>
      <c r="BU64" s="947"/>
      <c r="BV64" s="947"/>
      <c r="BW64" s="947"/>
      <c r="BX64" s="947"/>
      <c r="BY64" s="947"/>
      <c r="BZ64" s="947"/>
      <c r="CA64" s="947"/>
      <c r="CB64" s="947"/>
      <c r="CC64" s="947"/>
      <c r="CD64" s="947"/>
      <c r="CE64" s="947"/>
      <c r="CF64" s="947"/>
      <c r="CG64" s="947"/>
      <c r="CH64" s="947"/>
      <c r="CI64" s="947"/>
      <c r="CJ64" s="947"/>
      <c r="CK64" s="947"/>
      <c r="CL64" s="947"/>
      <c r="CM64" s="947"/>
      <c r="CN64" s="947"/>
      <c r="CO64" s="947"/>
      <c r="CP64" s="947"/>
      <c r="CQ64" s="947"/>
      <c r="CR64" s="947"/>
      <c r="CS64" s="947"/>
      <c r="CT64" s="947"/>
      <c r="CU64" s="947"/>
      <c r="CV64" s="947"/>
      <c r="CW64" s="947"/>
      <c r="CX64" s="947"/>
      <c r="CY64" s="947"/>
      <c r="CZ64" s="947"/>
      <c r="DA64" s="947"/>
      <c r="DB64" s="947"/>
      <c r="DC64" s="947"/>
      <c r="DD64" s="947"/>
      <c r="DE64" s="947"/>
      <c r="DF64" s="947"/>
      <c r="DG64" s="947"/>
      <c r="DH64" s="947"/>
      <c r="DI64" s="947"/>
      <c r="DJ64" s="947"/>
      <c r="DK64" s="947"/>
      <c r="DL64" s="947"/>
      <c r="DM64" s="947"/>
      <c r="DN64" s="947"/>
      <c r="DO64" s="947"/>
      <c r="DP64" s="947"/>
      <c r="DQ64" s="947"/>
      <c r="DR64" s="947"/>
      <c r="DS64" s="947"/>
      <c r="DT64" s="947"/>
      <c r="DU64" s="947"/>
      <c r="DV64" s="947"/>
      <c r="DW64" s="947"/>
      <c r="DX64" s="947"/>
      <c r="DY64" s="947"/>
      <c r="DZ64" s="947"/>
      <c r="EA64" s="947"/>
      <c r="EB64" s="947"/>
      <c r="EC64" s="947"/>
      <c r="ED64" s="947"/>
      <c r="EE64" s="947"/>
      <c r="EF64" s="947"/>
      <c r="EG64" s="947"/>
      <c r="EH64" s="947"/>
      <c r="EI64" s="947"/>
      <c r="EJ64" s="947"/>
      <c r="EK64" s="947"/>
      <c r="EL64" s="947"/>
      <c r="EM64" s="947"/>
      <c r="EN64" s="947"/>
      <c r="EO64" s="947"/>
      <c r="EP64" s="947"/>
      <c r="EQ64" s="947"/>
      <c r="ER64" s="947"/>
      <c r="ES64" s="947"/>
      <c r="ET64" s="947"/>
      <c r="EU64" s="947"/>
      <c r="EV64" s="947"/>
      <c r="EW64" s="947"/>
      <c r="EX64" s="947"/>
      <c r="EY64" s="947"/>
      <c r="EZ64" s="947"/>
      <c r="FA64" s="947"/>
      <c r="FB64" s="947"/>
      <c r="FC64" s="947"/>
      <c r="FD64" s="947"/>
      <c r="FE64" s="947"/>
      <c r="FF64" s="947"/>
      <c r="FG64" s="947"/>
      <c r="FH64" s="947"/>
      <c r="FI64" s="947"/>
      <c r="FJ64" s="947"/>
      <c r="FK64" s="947"/>
      <c r="FL64" s="947"/>
      <c r="FM64" s="947"/>
      <c r="FN64" s="947"/>
      <c r="FO64" s="947"/>
      <c r="FP64" s="947"/>
      <c r="FQ64" s="947"/>
      <c r="FR64" s="947"/>
      <c r="FS64" s="947"/>
      <c r="FT64" s="947"/>
      <c r="FU64" s="947"/>
      <c r="FV64" s="947"/>
      <c r="FW64" s="947"/>
      <c r="FX64" s="947"/>
      <c r="FY64" s="947"/>
      <c r="FZ64" s="947"/>
      <c r="GA64" s="947"/>
      <c r="GB64" s="947"/>
      <c r="GC64" s="947"/>
      <c r="GD64" s="947"/>
      <c r="GE64" s="947"/>
      <c r="GF64" s="947"/>
      <c r="GG64" s="947"/>
      <c r="GH64" s="947"/>
      <c r="GI64" s="947"/>
      <c r="GJ64" s="947"/>
      <c r="GK64" s="947"/>
      <c r="GL64" s="947"/>
      <c r="GM64" s="947"/>
      <c r="GN64" s="947"/>
      <c r="GO64" s="947"/>
      <c r="GP64" s="947"/>
      <c r="GQ64" s="947"/>
      <c r="GR64" s="947"/>
      <c r="GS64" s="947"/>
      <c r="GT64" s="947"/>
      <c r="GU64" s="947"/>
      <c r="GV64" s="947"/>
      <c r="GW64" s="947"/>
      <c r="GX64" s="947"/>
      <c r="GY64" s="947"/>
      <c r="GZ64" s="947"/>
      <c r="HA64" s="947"/>
      <c r="HB64" s="947"/>
      <c r="HC64" s="947"/>
      <c r="HD64" s="947"/>
      <c r="HE64" s="947"/>
      <c r="HF64" s="947"/>
      <c r="HG64" s="947"/>
      <c r="HH64" s="947"/>
      <c r="HI64" s="947"/>
      <c r="HJ64" s="947"/>
      <c r="HK64" s="947"/>
      <c r="HL64" s="947"/>
      <c r="HM64" s="947"/>
      <c r="HN64" s="947"/>
      <c r="HO64" s="947"/>
      <c r="HP64" s="947"/>
      <c r="HQ64" s="947"/>
      <c r="HR64" s="947"/>
      <c r="HS64" s="947"/>
      <c r="HT64" s="947"/>
      <c r="HU64" s="947"/>
      <c r="HV64" s="947"/>
      <c r="HW64" s="947"/>
      <c r="HX64" s="947"/>
      <c r="HY64" s="947"/>
      <c r="HZ64" s="947"/>
      <c r="IA64" s="947"/>
      <c r="IB64" s="947"/>
      <c r="IC64" s="947"/>
      <c r="ID64" s="947"/>
      <c r="IE64" s="947"/>
      <c r="IF64" s="947"/>
      <c r="IG64" s="947"/>
      <c r="IH64" s="947"/>
      <c r="II64" s="947"/>
      <c r="IJ64" s="947"/>
      <c r="IK64" s="947"/>
      <c r="IL64" s="947"/>
      <c r="IM64" s="947"/>
      <c r="IN64" s="947"/>
      <c r="IO64" s="947"/>
      <c r="IP64" s="947"/>
      <c r="IQ64" s="947"/>
      <c r="IR64" s="947"/>
      <c r="IS64" s="947"/>
      <c r="IT64" s="947"/>
      <c r="IU64" s="947"/>
      <c r="IV64" s="947"/>
    </row>
  </sheetData>
  <sheetCalcPr fullCalcOnLoad="1"/>
  <mergeCells count="124">
    <mergeCell ref="IP53:IS53"/>
    <mergeCell ref="ID53:II53"/>
    <mergeCell ref="HL53:HQ53"/>
    <mergeCell ref="ID54:II54"/>
    <mergeCell ref="HR53:HW53"/>
    <mergeCell ref="IP54:IS54"/>
    <mergeCell ref="HX53:IC53"/>
    <mergeCell ref="HX54:IC54"/>
    <mergeCell ref="IJ53:IO53"/>
    <mergeCell ref="HR54:HW54"/>
    <mergeCell ref="IJ54:IO54"/>
    <mergeCell ref="GH54:GM54"/>
    <mergeCell ref="GB54:GG54"/>
    <mergeCell ref="IP55:IU55"/>
    <mergeCell ref="HL55:HQ55"/>
    <mergeCell ref="IJ55:IO55"/>
    <mergeCell ref="HR55:HW55"/>
    <mergeCell ref="HX55:IC55"/>
    <mergeCell ref="ID55:II55"/>
    <mergeCell ref="GB53:GG53"/>
    <mergeCell ref="FV54:GA54"/>
    <mergeCell ref="FD53:FI53"/>
    <mergeCell ref="FP54:FU54"/>
    <mergeCell ref="FD54:FI54"/>
    <mergeCell ref="HL54:HQ54"/>
    <mergeCell ref="GZ53:HE53"/>
    <mergeCell ref="GT54:GY54"/>
    <mergeCell ref="GZ54:HE54"/>
    <mergeCell ref="GZ55:HE55"/>
    <mergeCell ref="FP55:FU55"/>
    <mergeCell ref="HF55:HK55"/>
    <mergeCell ref="HF54:HK54"/>
    <mergeCell ref="FP53:FU53"/>
    <mergeCell ref="FV55:GA55"/>
    <mergeCell ref="HF53:HK53"/>
    <mergeCell ref="EL54:EQ54"/>
    <mergeCell ref="EL53:EQ53"/>
    <mergeCell ref="GN55:GS55"/>
    <mergeCell ref="GN54:GS54"/>
    <mergeCell ref="GT55:GY55"/>
    <mergeCell ref="FV53:GA53"/>
    <mergeCell ref="GN53:GS53"/>
    <mergeCell ref="GH55:GM55"/>
    <mergeCell ref="GH53:GM53"/>
    <mergeCell ref="GT53:GY53"/>
    <mergeCell ref="FJ55:FO55"/>
    <mergeCell ref="DZ55:EE55"/>
    <mergeCell ref="EX53:FC53"/>
    <mergeCell ref="FJ53:FO53"/>
    <mergeCell ref="FD55:FI55"/>
    <mergeCell ref="GB55:GG55"/>
    <mergeCell ref="EX55:FC55"/>
    <mergeCell ref="EF53:EK53"/>
    <mergeCell ref="ER53:EW53"/>
    <mergeCell ref="EF54:EK54"/>
    <mergeCell ref="BX55:CC55"/>
    <mergeCell ref="BL54:BQ54"/>
    <mergeCell ref="CV55:DA55"/>
    <mergeCell ref="DT55:DY55"/>
    <mergeCell ref="FJ54:FO54"/>
    <mergeCell ref="EX54:FC54"/>
    <mergeCell ref="EF55:EK55"/>
    <mergeCell ref="EL55:EQ55"/>
    <mergeCell ref="ER55:EW55"/>
    <mergeCell ref="ER54:EW54"/>
    <mergeCell ref="DT53:DY53"/>
    <mergeCell ref="DH54:DM54"/>
    <mergeCell ref="DB55:DG55"/>
    <mergeCell ref="DB54:DG54"/>
    <mergeCell ref="DZ53:EE53"/>
    <mergeCell ref="DZ54:EE54"/>
    <mergeCell ref="DN53:DS53"/>
    <mergeCell ref="DH53:DM53"/>
    <mergeCell ref="DN54:DS54"/>
    <mergeCell ref="DT54:DY54"/>
    <mergeCell ref="P55:U55"/>
    <mergeCell ref="V55:AA55"/>
    <mergeCell ref="AT55:AY55"/>
    <mergeCell ref="AH55:AM55"/>
    <mergeCell ref="DB53:DG53"/>
    <mergeCell ref="DN55:DS55"/>
    <mergeCell ref="DH55:DM55"/>
    <mergeCell ref="BL55:BQ55"/>
    <mergeCell ref="CP55:CU55"/>
    <mergeCell ref="CD55:CI55"/>
    <mergeCell ref="AN55:AS55"/>
    <mergeCell ref="AB55:AG55"/>
    <mergeCell ref="CJ54:CO54"/>
    <mergeCell ref="CD54:CI54"/>
    <mergeCell ref="AB54:AG54"/>
    <mergeCell ref="P54:U54"/>
    <mergeCell ref="AZ55:BE55"/>
    <mergeCell ref="CJ55:CO55"/>
    <mergeCell ref="BF55:BK55"/>
    <mergeCell ref="BR55:BW55"/>
    <mergeCell ref="AN54:AS54"/>
    <mergeCell ref="V54:AA54"/>
    <mergeCell ref="AB53:AG53"/>
    <mergeCell ref="V53:AA53"/>
    <mergeCell ref="J54:O54"/>
    <mergeCell ref="C1:G1"/>
    <mergeCell ref="C20:G20"/>
    <mergeCell ref="J53:O53"/>
    <mergeCell ref="P53:U53"/>
    <mergeCell ref="BX54:CC54"/>
    <mergeCell ref="AZ53:BE53"/>
    <mergeCell ref="AZ54:BE54"/>
    <mergeCell ref="BF54:BK54"/>
    <mergeCell ref="BF53:BK53"/>
    <mergeCell ref="AH53:AM53"/>
    <mergeCell ref="AN53:AS53"/>
    <mergeCell ref="AT53:AY53"/>
    <mergeCell ref="AH54:AM54"/>
    <mergeCell ref="AT54:AY54"/>
    <mergeCell ref="BR53:BW53"/>
    <mergeCell ref="CP53:CU53"/>
    <mergeCell ref="BL53:BQ53"/>
    <mergeCell ref="CV53:DA53"/>
    <mergeCell ref="CV54:DA54"/>
    <mergeCell ref="CJ53:CO53"/>
    <mergeCell ref="CD53:CI53"/>
    <mergeCell ref="CP54:CU54"/>
    <mergeCell ref="BX53:CC53"/>
    <mergeCell ref="BR54:BW5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topLeftCell="A2" zoomScale="125" workbookViewId="0">
      <selection activeCell="B33" sqref="B33"/>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6068</v>
      </c>
      <c r="G2" s="22"/>
    </row>
    <row r="3" spans="1:8">
      <c r="A3" s="267" t="s">
        <v>6069</v>
      </c>
      <c r="G3" s="31">
        <v>40674</v>
      </c>
    </row>
    <row r="4" spans="1:8">
      <c r="A4" s="267" t="s">
        <v>5959</v>
      </c>
      <c r="G4" s="24" t="s">
        <v>6035</v>
      </c>
    </row>
    <row r="5" spans="1:8">
      <c r="A5" s="267" t="s">
        <v>5960</v>
      </c>
    </row>
    <row r="6" spans="1:8">
      <c r="C6" s="49"/>
      <c r="D6" s="173"/>
      <c r="E6" s="173"/>
      <c r="F6" s="248"/>
      <c r="G6" s="46"/>
      <c r="H6" s="199"/>
    </row>
    <row r="7" spans="1:8">
      <c r="C7" s="269"/>
      <c r="D7" s="174"/>
      <c r="E7" s="174"/>
      <c r="F7" s="249"/>
      <c r="G7" s="48"/>
      <c r="H7" s="199"/>
    </row>
    <row r="8" spans="1:8">
      <c r="A8" s="267" t="s">
        <v>5719</v>
      </c>
      <c r="C8" s="269"/>
      <c r="D8" s="174"/>
      <c r="E8" s="174"/>
      <c r="F8" s="249"/>
      <c r="G8" s="270"/>
      <c r="H8" s="199"/>
    </row>
    <row r="9" spans="1:8">
      <c r="A9" s="560" t="s">
        <v>3788</v>
      </c>
      <c r="C9" s="269"/>
      <c r="D9" s="174"/>
      <c r="E9" s="174"/>
      <c r="F9" s="249"/>
      <c r="G9" s="270"/>
      <c r="H9" s="199"/>
    </row>
    <row r="10" spans="1:8">
      <c r="A10" s="267" t="s">
        <v>3691</v>
      </c>
      <c r="C10" s="272"/>
      <c r="D10" s="174"/>
      <c r="E10" s="174"/>
      <c r="F10" s="249"/>
      <c r="G10" s="270"/>
      <c r="H10" s="199"/>
    </row>
    <row r="11" spans="1:8">
      <c r="A11" s="961" t="s">
        <v>3889</v>
      </c>
      <c r="B11" s="962"/>
      <c r="C11" s="47"/>
      <c r="D11" s="199"/>
      <c r="E11" s="199"/>
      <c r="F11" s="273"/>
      <c r="G11" s="270"/>
      <c r="H11" s="199"/>
    </row>
    <row r="12" spans="1:8">
      <c r="A12" s="963" t="s">
        <v>4034</v>
      </c>
      <c r="B12" s="964"/>
      <c r="C12" s="47"/>
      <c r="D12" s="174"/>
      <c r="E12" s="174"/>
      <c r="F12" s="249"/>
      <c r="G12" s="270"/>
      <c r="H12" s="199"/>
    </row>
    <row r="13" spans="1:8">
      <c r="A13" s="961" t="s">
        <v>4360</v>
      </c>
      <c r="B13" s="962"/>
      <c r="C13" s="47"/>
      <c r="D13" s="199"/>
      <c r="E13" s="199"/>
      <c r="F13" s="273"/>
      <c r="G13" s="270"/>
      <c r="H13" s="199"/>
    </row>
    <row r="14" spans="1:8">
      <c r="A14" s="274"/>
      <c r="C14" s="47"/>
      <c r="D14" s="199"/>
      <c r="E14" s="199"/>
      <c r="F14" s="273"/>
      <c r="G14" s="275"/>
      <c r="H14" s="199"/>
    </row>
    <row r="15" spans="1:8">
      <c r="A15" s="274" t="s">
        <v>5720</v>
      </c>
      <c r="C15" s="272"/>
      <c r="D15" s="199"/>
      <c r="E15" s="199"/>
      <c r="F15" s="273"/>
      <c r="G15" s="270"/>
      <c r="H15" s="199"/>
    </row>
    <row r="16" spans="1:8">
      <c r="A16" s="318" t="s">
        <v>3889</v>
      </c>
      <c r="C16" s="272"/>
      <c r="D16" s="199"/>
      <c r="E16" s="199"/>
      <c r="F16" s="273"/>
      <c r="G16" s="270"/>
      <c r="H16" s="199"/>
    </row>
    <row r="17" spans="1:8">
      <c r="C17" s="272"/>
      <c r="D17" s="199"/>
      <c r="E17" s="199"/>
      <c r="F17" s="273"/>
      <c r="G17" s="270"/>
      <c r="H17" s="199"/>
    </row>
    <row r="18" spans="1:8">
      <c r="C18" s="276" t="s">
        <v>4076</v>
      </c>
      <c r="D18" s="277"/>
      <c r="E18" s="277"/>
      <c r="F18" s="278"/>
      <c r="G18" s="279"/>
      <c r="H18" s="199"/>
    </row>
    <row r="19" spans="1:8">
      <c r="A19" s="267" t="s">
        <v>1967</v>
      </c>
      <c r="C19" s="950"/>
      <c r="D19" s="950"/>
      <c r="E19" s="950"/>
      <c r="F19" s="950"/>
      <c r="G19" s="950"/>
    </row>
    <row r="20" spans="1:8">
      <c r="A20" s="274" t="s">
        <v>5721</v>
      </c>
      <c r="C20" s="274"/>
      <c r="D20" s="274"/>
      <c r="E20" s="274"/>
      <c r="F20" s="280"/>
    </row>
    <row r="21" spans="1:8">
      <c r="A21" s="878"/>
      <c r="C21" s="274"/>
      <c r="D21" s="274"/>
      <c r="E21" s="274"/>
      <c r="F21" s="280"/>
    </row>
    <row r="22" spans="1:8" s="286" customFormat="1" ht="16" customHeight="1">
      <c r="A22" s="282"/>
      <c r="B22" s="18"/>
      <c r="C22" s="8"/>
      <c r="D22" s="8"/>
      <c r="E22" s="8"/>
      <c r="F22" s="283"/>
      <c r="G22" s="284"/>
      <c r="H22" s="285"/>
    </row>
    <row r="23" spans="1:8" ht="29" customHeight="1">
      <c r="A23" s="287" t="s">
        <v>5964</v>
      </c>
      <c r="B23" s="30" t="s">
        <v>5965</v>
      </c>
      <c r="C23" s="30" t="s">
        <v>5446</v>
      </c>
      <c r="D23" s="513" t="s">
        <v>5469</v>
      </c>
      <c r="E23" s="30" t="s">
        <v>5452</v>
      </c>
      <c r="F23" s="253" t="s">
        <v>5453</v>
      </c>
      <c r="G23" s="30" t="s">
        <v>5454</v>
      </c>
      <c r="H23" s="13"/>
    </row>
    <row r="24" spans="1:8">
      <c r="A24" s="288">
        <v>40711</v>
      </c>
      <c r="B24" s="289" t="s">
        <v>6036</v>
      </c>
      <c r="C24" s="290">
        <v>50</v>
      </c>
      <c r="D24" s="296" t="s">
        <v>3722</v>
      </c>
      <c r="E24" s="290">
        <f>C24</f>
        <v>50</v>
      </c>
      <c r="F24" s="233"/>
      <c r="G24" s="223">
        <f>E24*(1-F24)</f>
        <v>50</v>
      </c>
      <c r="H24" s="13"/>
    </row>
    <row r="25" spans="1:8" ht="16" thickBot="1">
      <c r="A25" s="293"/>
      <c r="B25" s="299"/>
      <c r="C25" s="300"/>
      <c r="D25" s="301"/>
      <c r="E25" s="300"/>
      <c r="F25" s="302"/>
      <c r="G25" s="230">
        <f>E25*(1-F25)</f>
        <v>0</v>
      </c>
      <c r="H25" s="13"/>
    </row>
    <row r="26" spans="1:8" s="308" customFormat="1" ht="16" customHeight="1">
      <c r="A26" s="303"/>
      <c r="B26" s="12" t="s">
        <v>5327</v>
      </c>
      <c r="C26" s="304"/>
      <c r="D26" s="304"/>
      <c r="E26" s="226">
        <f>SUM(E24:E25)</f>
        <v>50</v>
      </c>
      <c r="F26" s="226"/>
      <c r="G26" s="226">
        <f>SUM(G24:G25)</f>
        <v>50</v>
      </c>
      <c r="H26" s="307"/>
    </row>
    <row r="28" spans="1:8">
      <c r="C28" s="882" t="s">
        <v>5106</v>
      </c>
      <c r="D28" s="883">
        <v>535</v>
      </c>
      <c r="E28" s="883"/>
      <c r="F28" s="884"/>
    </row>
    <row r="29" spans="1:8">
      <c r="C29" s="882" t="s">
        <v>6010</v>
      </c>
      <c r="D29" s="883">
        <f>G26</f>
        <v>50</v>
      </c>
      <c r="E29" s="883"/>
      <c r="F29" s="884"/>
    </row>
    <row r="30" spans="1:8">
      <c r="B30" s="881"/>
      <c r="C30" s="309"/>
      <c r="D30" s="310"/>
      <c r="E30" s="310"/>
      <c r="F30" s="311"/>
    </row>
    <row r="31" spans="1:8">
      <c r="C31" s="309" t="s">
        <v>6011</v>
      </c>
      <c r="D31" s="310">
        <f>D28-D29</f>
        <v>485</v>
      </c>
      <c r="E31" s="310"/>
      <c r="F31" s="311"/>
    </row>
    <row r="33" spans="1:256">
      <c r="C33" s="1"/>
      <c r="D33" s="1"/>
      <c r="E33" s="1"/>
      <c r="F33" s="312"/>
      <c r="G33" s="1"/>
      <c r="H33" s="1"/>
      <c r="I33" s="1"/>
    </row>
    <row r="34" spans="1:256">
      <c r="C34" s="1"/>
      <c r="D34" s="1"/>
      <c r="E34" s="1"/>
      <c r="F34" s="312"/>
      <c r="G34" s="1"/>
      <c r="H34" s="1"/>
      <c r="I34" s="1"/>
    </row>
    <row r="35" spans="1:256">
      <c r="C35" s="879"/>
      <c r="D35" s="879"/>
      <c r="E35" s="879"/>
      <c r="F35" s="880"/>
      <c r="G35" s="879"/>
      <c r="H35" s="879"/>
      <c r="I35" s="315"/>
      <c r="J35" s="948"/>
      <c r="K35" s="948"/>
      <c r="L35" s="948"/>
      <c r="M35" s="948"/>
      <c r="N35" s="948"/>
      <c r="O35" s="948"/>
      <c r="P35" s="948"/>
      <c r="Q35" s="948"/>
      <c r="R35" s="948"/>
      <c r="S35" s="948"/>
      <c r="T35" s="948"/>
      <c r="U35" s="948"/>
      <c r="V35" s="948" t="s">
        <v>8</v>
      </c>
      <c r="W35" s="948"/>
      <c r="X35" s="948"/>
      <c r="Y35" s="948"/>
      <c r="Z35" s="948"/>
      <c r="AA35" s="948"/>
      <c r="AB35" s="948" t="s">
        <v>5328</v>
      </c>
      <c r="AC35" s="948"/>
      <c r="AD35" s="948"/>
      <c r="AE35" s="948"/>
      <c r="AF35" s="948"/>
      <c r="AG35" s="948"/>
      <c r="AH35" s="948" t="s">
        <v>5328</v>
      </c>
      <c r="AI35" s="948"/>
      <c r="AJ35" s="948"/>
      <c r="AK35" s="948"/>
      <c r="AL35" s="948"/>
      <c r="AM35" s="948"/>
      <c r="AN35" s="948" t="s">
        <v>5328</v>
      </c>
      <c r="AO35" s="948"/>
      <c r="AP35" s="948"/>
      <c r="AQ35" s="948"/>
      <c r="AR35" s="948"/>
      <c r="AS35" s="948"/>
      <c r="AT35" s="948" t="s">
        <v>5328</v>
      </c>
      <c r="AU35" s="948"/>
      <c r="AV35" s="948"/>
      <c r="AW35" s="948"/>
      <c r="AX35" s="948"/>
      <c r="AY35" s="948"/>
      <c r="AZ35" s="948" t="s">
        <v>5328</v>
      </c>
      <c r="BA35" s="948"/>
      <c r="BB35" s="948"/>
      <c r="BC35" s="948"/>
      <c r="BD35" s="948"/>
      <c r="BE35" s="948"/>
      <c r="BF35" s="948" t="s">
        <v>5328</v>
      </c>
      <c r="BG35" s="948"/>
      <c r="BH35" s="948"/>
      <c r="BI35" s="948"/>
      <c r="BJ35" s="948"/>
      <c r="BK35" s="948"/>
      <c r="BL35" s="948" t="s">
        <v>5328</v>
      </c>
      <c r="BM35" s="948"/>
      <c r="BN35" s="948"/>
      <c r="BO35" s="948"/>
      <c r="BP35" s="948"/>
      <c r="BQ35" s="948"/>
      <c r="BR35" s="948" t="s">
        <v>5328</v>
      </c>
      <c r="BS35" s="948"/>
      <c r="BT35" s="948"/>
      <c r="BU35" s="948"/>
      <c r="BV35" s="948"/>
      <c r="BW35" s="948"/>
      <c r="BX35" s="948" t="s">
        <v>5328</v>
      </c>
      <c r="BY35" s="948"/>
      <c r="BZ35" s="948"/>
      <c r="CA35" s="948"/>
      <c r="CB35" s="948"/>
      <c r="CC35" s="948"/>
      <c r="CD35" s="948" t="s">
        <v>5328</v>
      </c>
      <c r="CE35" s="948"/>
      <c r="CF35" s="948"/>
      <c r="CG35" s="948"/>
      <c r="CH35" s="948"/>
      <c r="CI35" s="948"/>
      <c r="CJ35" s="948" t="s">
        <v>5328</v>
      </c>
      <c r="CK35" s="948"/>
      <c r="CL35" s="948"/>
      <c r="CM35" s="948"/>
      <c r="CN35" s="948"/>
      <c r="CO35" s="948"/>
      <c r="CP35" s="948" t="s">
        <v>5328</v>
      </c>
      <c r="CQ35" s="948"/>
      <c r="CR35" s="948"/>
      <c r="CS35" s="948"/>
      <c r="CT35" s="948"/>
      <c r="CU35" s="948"/>
      <c r="CV35" s="948" t="s">
        <v>5328</v>
      </c>
      <c r="CW35" s="948"/>
      <c r="CX35" s="948"/>
      <c r="CY35" s="948"/>
      <c r="CZ35" s="948"/>
      <c r="DA35" s="948"/>
      <c r="DB35" s="948" t="s">
        <v>5328</v>
      </c>
      <c r="DC35" s="948"/>
      <c r="DD35" s="948"/>
      <c r="DE35" s="948"/>
      <c r="DF35" s="948"/>
      <c r="DG35" s="948"/>
      <c r="DH35" s="948" t="s">
        <v>5328</v>
      </c>
      <c r="DI35" s="948"/>
      <c r="DJ35" s="948"/>
      <c r="DK35" s="948"/>
      <c r="DL35" s="948"/>
      <c r="DM35" s="948"/>
      <c r="DN35" s="948" t="s">
        <v>5328</v>
      </c>
      <c r="DO35" s="948"/>
      <c r="DP35" s="948"/>
      <c r="DQ35" s="948"/>
      <c r="DR35" s="948"/>
      <c r="DS35" s="948"/>
      <c r="DT35" s="948" t="s">
        <v>5328</v>
      </c>
      <c r="DU35" s="948"/>
      <c r="DV35" s="948"/>
      <c r="DW35" s="948"/>
      <c r="DX35" s="948"/>
      <c r="DY35" s="948"/>
      <c r="DZ35" s="948" t="s">
        <v>5328</v>
      </c>
      <c r="EA35" s="948"/>
      <c r="EB35" s="948"/>
      <c r="EC35" s="948"/>
      <c r="ED35" s="948"/>
      <c r="EE35" s="948"/>
      <c r="EF35" s="948" t="s">
        <v>5328</v>
      </c>
      <c r="EG35" s="948"/>
      <c r="EH35" s="948"/>
      <c r="EI35" s="948"/>
      <c r="EJ35" s="948"/>
      <c r="EK35" s="948"/>
      <c r="EL35" s="948" t="s">
        <v>5328</v>
      </c>
      <c r="EM35" s="948"/>
      <c r="EN35" s="948"/>
      <c r="EO35" s="948"/>
      <c r="EP35" s="948"/>
      <c r="EQ35" s="948"/>
      <c r="ER35" s="948" t="s">
        <v>5328</v>
      </c>
      <c r="ES35" s="948"/>
      <c r="ET35" s="948"/>
      <c r="EU35" s="948"/>
      <c r="EV35" s="948"/>
      <c r="EW35" s="948"/>
      <c r="EX35" s="948" t="s">
        <v>5328</v>
      </c>
      <c r="EY35" s="948"/>
      <c r="EZ35" s="948"/>
      <c r="FA35" s="948"/>
      <c r="FB35" s="948"/>
      <c r="FC35" s="948"/>
      <c r="FD35" s="948" t="s">
        <v>5328</v>
      </c>
      <c r="FE35" s="948"/>
      <c r="FF35" s="948"/>
      <c r="FG35" s="948"/>
      <c r="FH35" s="948"/>
      <c r="FI35" s="948"/>
      <c r="FJ35" s="948" t="s">
        <v>5328</v>
      </c>
      <c r="FK35" s="948"/>
      <c r="FL35" s="948"/>
      <c r="FM35" s="948"/>
      <c r="FN35" s="948"/>
      <c r="FO35" s="948"/>
      <c r="FP35" s="948" t="s">
        <v>5328</v>
      </c>
      <c r="FQ35" s="948"/>
      <c r="FR35" s="948"/>
      <c r="FS35" s="948"/>
      <c r="FT35" s="948"/>
      <c r="FU35" s="948"/>
      <c r="FV35" s="948" t="s">
        <v>5328</v>
      </c>
      <c r="FW35" s="948"/>
      <c r="FX35" s="948"/>
      <c r="FY35" s="948"/>
      <c r="FZ35" s="948"/>
      <c r="GA35" s="948"/>
      <c r="GB35" s="948" t="s">
        <v>5328</v>
      </c>
      <c r="GC35" s="948"/>
      <c r="GD35" s="948"/>
      <c r="GE35" s="948"/>
      <c r="GF35" s="948"/>
      <c r="GG35" s="948"/>
      <c r="GH35" s="948" t="s">
        <v>5328</v>
      </c>
      <c r="GI35" s="948"/>
      <c r="GJ35" s="948"/>
      <c r="GK35" s="948"/>
      <c r="GL35" s="948"/>
      <c r="GM35" s="948"/>
      <c r="GN35" s="948" t="s">
        <v>5328</v>
      </c>
      <c r="GO35" s="948"/>
      <c r="GP35" s="948"/>
      <c r="GQ35" s="948"/>
      <c r="GR35" s="948"/>
      <c r="GS35" s="948"/>
      <c r="GT35" s="948" t="s">
        <v>5328</v>
      </c>
      <c r="GU35" s="948"/>
      <c r="GV35" s="948"/>
      <c r="GW35" s="948"/>
      <c r="GX35" s="948"/>
      <c r="GY35" s="948"/>
      <c r="GZ35" s="948" t="s">
        <v>5328</v>
      </c>
      <c r="HA35" s="948"/>
      <c r="HB35" s="948"/>
      <c r="HC35" s="948"/>
      <c r="HD35" s="948"/>
      <c r="HE35" s="948"/>
      <c r="HF35" s="948" t="s">
        <v>5328</v>
      </c>
      <c r="HG35" s="948"/>
      <c r="HH35" s="948"/>
      <c r="HI35" s="948"/>
      <c r="HJ35" s="948"/>
      <c r="HK35" s="948"/>
      <c r="HL35" s="948" t="s">
        <v>5328</v>
      </c>
      <c r="HM35" s="948"/>
      <c r="HN35" s="948"/>
      <c r="HO35" s="948"/>
      <c r="HP35" s="948"/>
      <c r="HQ35" s="948"/>
      <c r="HR35" s="948" t="s">
        <v>5328</v>
      </c>
      <c r="HS35" s="948"/>
      <c r="HT35" s="948"/>
      <c r="HU35" s="948"/>
      <c r="HV35" s="948"/>
      <c r="HW35" s="948"/>
      <c r="HX35" s="948" t="s">
        <v>5328</v>
      </c>
      <c r="HY35" s="948"/>
      <c r="HZ35" s="948"/>
      <c r="IA35" s="948"/>
      <c r="IB35" s="948"/>
      <c r="IC35" s="948"/>
      <c r="ID35" s="948" t="s">
        <v>5328</v>
      </c>
      <c r="IE35" s="948"/>
      <c r="IF35" s="948"/>
      <c r="IG35" s="948"/>
      <c r="IH35" s="948"/>
      <c r="II35" s="948"/>
      <c r="IJ35" s="948" t="s">
        <v>5328</v>
      </c>
      <c r="IK35" s="948"/>
      <c r="IL35" s="948"/>
      <c r="IM35" s="948"/>
      <c r="IN35" s="948"/>
      <c r="IO35" s="948"/>
      <c r="IP35" s="948" t="s">
        <v>5328</v>
      </c>
      <c r="IQ35" s="948"/>
      <c r="IR35" s="948"/>
      <c r="IS35" s="948"/>
    </row>
    <row r="36" spans="1:256">
      <c r="C36" s="1" t="s">
        <v>6037</v>
      </c>
      <c r="D36" s="1"/>
      <c r="E36" s="1"/>
      <c r="F36" s="312"/>
      <c r="G36" s="1"/>
      <c r="H36" s="1"/>
      <c r="I36" s="1"/>
      <c r="J36" s="948"/>
      <c r="K36" s="948"/>
      <c r="L36" s="948"/>
      <c r="M36" s="948"/>
      <c r="N36" s="948"/>
      <c r="O36" s="948"/>
      <c r="P36" s="948"/>
      <c r="Q36" s="948"/>
      <c r="R36" s="948"/>
      <c r="S36" s="948"/>
      <c r="T36" s="948"/>
      <c r="U36" s="948"/>
      <c r="V36" s="948" t="s">
        <v>6034</v>
      </c>
      <c r="W36" s="948"/>
      <c r="X36" s="948"/>
      <c r="Y36" s="948"/>
      <c r="Z36" s="948"/>
      <c r="AA36" s="948"/>
      <c r="AB36" s="948" t="s">
        <v>6034</v>
      </c>
      <c r="AC36" s="948"/>
      <c r="AD36" s="948"/>
      <c r="AE36" s="948"/>
      <c r="AF36" s="948"/>
      <c r="AG36" s="948"/>
      <c r="AH36" s="948" t="s">
        <v>6034</v>
      </c>
      <c r="AI36" s="948"/>
      <c r="AJ36" s="948"/>
      <c r="AK36" s="948"/>
      <c r="AL36" s="948"/>
      <c r="AM36" s="948"/>
      <c r="AN36" s="948" t="s">
        <v>6034</v>
      </c>
      <c r="AO36" s="948"/>
      <c r="AP36" s="948"/>
      <c r="AQ36" s="948"/>
      <c r="AR36" s="948"/>
      <c r="AS36" s="948"/>
      <c r="AT36" s="948" t="s">
        <v>6034</v>
      </c>
      <c r="AU36" s="948"/>
      <c r="AV36" s="948"/>
      <c r="AW36" s="948"/>
      <c r="AX36" s="948"/>
      <c r="AY36" s="948"/>
      <c r="AZ36" s="948" t="s">
        <v>6034</v>
      </c>
      <c r="BA36" s="948"/>
      <c r="BB36" s="948"/>
      <c r="BC36" s="948"/>
      <c r="BD36" s="948"/>
      <c r="BE36" s="948"/>
      <c r="BF36" s="948" t="s">
        <v>6034</v>
      </c>
      <c r="BG36" s="948"/>
      <c r="BH36" s="948"/>
      <c r="BI36" s="948"/>
      <c r="BJ36" s="948"/>
      <c r="BK36" s="948"/>
      <c r="BL36" s="948" t="s">
        <v>6034</v>
      </c>
      <c r="BM36" s="948"/>
      <c r="BN36" s="948"/>
      <c r="BO36" s="948"/>
      <c r="BP36" s="948"/>
      <c r="BQ36" s="948"/>
      <c r="BR36" s="948" t="s">
        <v>6034</v>
      </c>
      <c r="BS36" s="948"/>
      <c r="BT36" s="948"/>
      <c r="BU36" s="948"/>
      <c r="BV36" s="948"/>
      <c r="BW36" s="948"/>
      <c r="BX36" s="948" t="s">
        <v>6034</v>
      </c>
      <c r="BY36" s="948"/>
      <c r="BZ36" s="948"/>
      <c r="CA36" s="948"/>
      <c r="CB36" s="948"/>
      <c r="CC36" s="948"/>
      <c r="CD36" s="948" t="s">
        <v>6034</v>
      </c>
      <c r="CE36" s="948"/>
      <c r="CF36" s="948"/>
      <c r="CG36" s="948"/>
      <c r="CH36" s="948"/>
      <c r="CI36" s="948"/>
      <c r="CJ36" s="948" t="s">
        <v>6034</v>
      </c>
      <c r="CK36" s="948"/>
      <c r="CL36" s="948"/>
      <c r="CM36" s="948"/>
      <c r="CN36" s="948"/>
      <c r="CO36" s="948"/>
      <c r="CP36" s="948" t="s">
        <v>6034</v>
      </c>
      <c r="CQ36" s="948"/>
      <c r="CR36" s="948"/>
      <c r="CS36" s="948"/>
      <c r="CT36" s="948"/>
      <c r="CU36" s="948"/>
      <c r="CV36" s="948" t="s">
        <v>6034</v>
      </c>
      <c r="CW36" s="948"/>
      <c r="CX36" s="948"/>
      <c r="CY36" s="948"/>
      <c r="CZ36" s="948"/>
      <c r="DA36" s="948"/>
      <c r="DB36" s="948" t="s">
        <v>6034</v>
      </c>
      <c r="DC36" s="948"/>
      <c r="DD36" s="948"/>
      <c r="DE36" s="948"/>
      <c r="DF36" s="948"/>
      <c r="DG36" s="948"/>
      <c r="DH36" s="948" t="s">
        <v>6034</v>
      </c>
      <c r="DI36" s="948"/>
      <c r="DJ36" s="948"/>
      <c r="DK36" s="948"/>
      <c r="DL36" s="948"/>
      <c r="DM36" s="948"/>
      <c r="DN36" s="948" t="s">
        <v>6034</v>
      </c>
      <c r="DO36" s="948"/>
      <c r="DP36" s="948"/>
      <c r="DQ36" s="948"/>
      <c r="DR36" s="948"/>
      <c r="DS36" s="948"/>
      <c r="DT36" s="948" t="s">
        <v>6034</v>
      </c>
      <c r="DU36" s="948"/>
      <c r="DV36" s="948"/>
      <c r="DW36" s="948"/>
      <c r="DX36" s="948"/>
      <c r="DY36" s="948"/>
      <c r="DZ36" s="948" t="s">
        <v>6034</v>
      </c>
      <c r="EA36" s="948"/>
      <c r="EB36" s="948"/>
      <c r="EC36" s="948"/>
      <c r="ED36" s="948"/>
      <c r="EE36" s="948"/>
      <c r="EF36" s="948" t="s">
        <v>6034</v>
      </c>
      <c r="EG36" s="948"/>
      <c r="EH36" s="948"/>
      <c r="EI36" s="948"/>
      <c r="EJ36" s="948"/>
      <c r="EK36" s="948"/>
      <c r="EL36" s="948" t="s">
        <v>6034</v>
      </c>
      <c r="EM36" s="948"/>
      <c r="EN36" s="948"/>
      <c r="EO36" s="948"/>
      <c r="EP36" s="948"/>
      <c r="EQ36" s="948"/>
      <c r="ER36" s="948" t="s">
        <v>6034</v>
      </c>
      <c r="ES36" s="948"/>
      <c r="ET36" s="948"/>
      <c r="EU36" s="948"/>
      <c r="EV36" s="948"/>
      <c r="EW36" s="948"/>
      <c r="EX36" s="948" t="s">
        <v>6034</v>
      </c>
      <c r="EY36" s="948"/>
      <c r="EZ36" s="948"/>
      <c r="FA36" s="948"/>
      <c r="FB36" s="948"/>
      <c r="FC36" s="948"/>
      <c r="FD36" s="948" t="s">
        <v>6034</v>
      </c>
      <c r="FE36" s="948"/>
      <c r="FF36" s="948"/>
      <c r="FG36" s="948"/>
      <c r="FH36" s="948"/>
      <c r="FI36" s="948"/>
      <c r="FJ36" s="948" t="s">
        <v>6034</v>
      </c>
      <c r="FK36" s="948"/>
      <c r="FL36" s="948"/>
      <c r="FM36" s="948"/>
      <c r="FN36" s="948"/>
      <c r="FO36" s="948"/>
      <c r="FP36" s="948" t="s">
        <v>6034</v>
      </c>
      <c r="FQ36" s="948"/>
      <c r="FR36" s="948"/>
      <c r="FS36" s="948"/>
      <c r="FT36" s="948"/>
      <c r="FU36" s="948"/>
      <c r="FV36" s="948" t="s">
        <v>6034</v>
      </c>
      <c r="FW36" s="948"/>
      <c r="FX36" s="948"/>
      <c r="FY36" s="948"/>
      <c r="FZ36" s="948"/>
      <c r="GA36" s="948"/>
      <c r="GB36" s="948" t="s">
        <v>6034</v>
      </c>
      <c r="GC36" s="948"/>
      <c r="GD36" s="948"/>
      <c r="GE36" s="948"/>
      <c r="GF36" s="948"/>
      <c r="GG36" s="948"/>
      <c r="GH36" s="948" t="s">
        <v>6034</v>
      </c>
      <c r="GI36" s="948"/>
      <c r="GJ36" s="948"/>
      <c r="GK36" s="948"/>
      <c r="GL36" s="948"/>
      <c r="GM36" s="948"/>
      <c r="GN36" s="948" t="s">
        <v>6034</v>
      </c>
      <c r="GO36" s="948"/>
      <c r="GP36" s="948"/>
      <c r="GQ36" s="948"/>
      <c r="GR36" s="948"/>
      <c r="GS36" s="948"/>
      <c r="GT36" s="948" t="s">
        <v>6034</v>
      </c>
      <c r="GU36" s="948"/>
      <c r="GV36" s="948"/>
      <c r="GW36" s="948"/>
      <c r="GX36" s="948"/>
      <c r="GY36" s="948"/>
      <c r="GZ36" s="948" t="s">
        <v>6034</v>
      </c>
      <c r="HA36" s="948"/>
      <c r="HB36" s="948"/>
      <c r="HC36" s="948"/>
      <c r="HD36" s="948"/>
      <c r="HE36" s="948"/>
      <c r="HF36" s="948" t="s">
        <v>6034</v>
      </c>
      <c r="HG36" s="948"/>
      <c r="HH36" s="948"/>
      <c r="HI36" s="948"/>
      <c r="HJ36" s="948"/>
      <c r="HK36" s="948"/>
      <c r="HL36" s="948" t="s">
        <v>6034</v>
      </c>
      <c r="HM36" s="948"/>
      <c r="HN36" s="948"/>
      <c r="HO36" s="948"/>
      <c r="HP36" s="948"/>
      <c r="HQ36" s="948"/>
      <c r="HR36" s="948" t="s">
        <v>6034</v>
      </c>
      <c r="HS36" s="948"/>
      <c r="HT36" s="948"/>
      <c r="HU36" s="948"/>
      <c r="HV36" s="948"/>
      <c r="HW36" s="948"/>
      <c r="HX36" s="948" t="s">
        <v>6034</v>
      </c>
      <c r="HY36" s="948"/>
      <c r="HZ36" s="948"/>
      <c r="IA36" s="948"/>
      <c r="IB36" s="948"/>
      <c r="IC36" s="948"/>
      <c r="ID36" s="948" t="s">
        <v>6034</v>
      </c>
      <c r="IE36" s="948"/>
      <c r="IF36" s="948"/>
      <c r="IG36" s="948"/>
      <c r="IH36" s="948"/>
      <c r="II36" s="948"/>
      <c r="IJ36" s="948" t="s">
        <v>6034</v>
      </c>
      <c r="IK36" s="948"/>
      <c r="IL36" s="948"/>
      <c r="IM36" s="948"/>
      <c r="IN36" s="948"/>
      <c r="IO36" s="948"/>
      <c r="IP36" s="948" t="s">
        <v>6034</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5329</v>
      </c>
      <c r="W37" s="948"/>
      <c r="X37" s="948"/>
      <c r="Y37" s="948"/>
      <c r="Z37" s="948"/>
      <c r="AA37" s="948"/>
      <c r="AB37" s="948" t="s">
        <v>5329</v>
      </c>
      <c r="AC37" s="948"/>
      <c r="AD37" s="948"/>
      <c r="AE37" s="948"/>
      <c r="AF37" s="948"/>
      <c r="AG37" s="948"/>
      <c r="AH37" s="948" t="s">
        <v>5329</v>
      </c>
      <c r="AI37" s="948"/>
      <c r="AJ37" s="948"/>
      <c r="AK37" s="948"/>
      <c r="AL37" s="948"/>
      <c r="AM37" s="948"/>
      <c r="AN37" s="948" t="s">
        <v>5329</v>
      </c>
      <c r="AO37" s="948"/>
      <c r="AP37" s="948"/>
      <c r="AQ37" s="948"/>
      <c r="AR37" s="948"/>
      <c r="AS37" s="948"/>
      <c r="AT37" s="948" t="s">
        <v>5329</v>
      </c>
      <c r="AU37" s="948"/>
      <c r="AV37" s="948"/>
      <c r="AW37" s="948"/>
      <c r="AX37" s="948"/>
      <c r="AY37" s="948"/>
      <c r="AZ37" s="948" t="s">
        <v>5329</v>
      </c>
      <c r="BA37" s="948"/>
      <c r="BB37" s="948"/>
      <c r="BC37" s="948"/>
      <c r="BD37" s="948"/>
      <c r="BE37" s="948"/>
      <c r="BF37" s="948" t="s">
        <v>5329</v>
      </c>
      <c r="BG37" s="948"/>
      <c r="BH37" s="948"/>
      <c r="BI37" s="948"/>
      <c r="BJ37" s="948"/>
      <c r="BK37" s="948"/>
      <c r="BL37" s="948" t="s">
        <v>5329</v>
      </c>
      <c r="BM37" s="948"/>
      <c r="BN37" s="948"/>
      <c r="BO37" s="948"/>
      <c r="BP37" s="948"/>
      <c r="BQ37" s="948"/>
      <c r="BR37" s="948" t="s">
        <v>5329</v>
      </c>
      <c r="BS37" s="948"/>
      <c r="BT37" s="948"/>
      <c r="BU37" s="948"/>
      <c r="BV37" s="948"/>
      <c r="BW37" s="948"/>
      <c r="BX37" s="948" t="s">
        <v>5329</v>
      </c>
      <c r="BY37" s="948"/>
      <c r="BZ37" s="948"/>
      <c r="CA37" s="948"/>
      <c r="CB37" s="948"/>
      <c r="CC37" s="948"/>
      <c r="CD37" s="948" t="s">
        <v>5329</v>
      </c>
      <c r="CE37" s="948"/>
      <c r="CF37" s="948"/>
      <c r="CG37" s="948"/>
      <c r="CH37" s="948"/>
      <c r="CI37" s="948"/>
      <c r="CJ37" s="948" t="s">
        <v>5329</v>
      </c>
      <c r="CK37" s="948"/>
      <c r="CL37" s="948"/>
      <c r="CM37" s="948"/>
      <c r="CN37" s="948"/>
      <c r="CO37" s="948"/>
      <c r="CP37" s="948" t="s">
        <v>5329</v>
      </c>
      <c r="CQ37" s="948"/>
      <c r="CR37" s="948"/>
      <c r="CS37" s="948"/>
      <c r="CT37" s="948"/>
      <c r="CU37" s="948"/>
      <c r="CV37" s="948" t="s">
        <v>5329</v>
      </c>
      <c r="CW37" s="948"/>
      <c r="CX37" s="948"/>
      <c r="CY37" s="948"/>
      <c r="CZ37" s="948"/>
      <c r="DA37" s="948"/>
      <c r="DB37" s="948" t="s">
        <v>5329</v>
      </c>
      <c r="DC37" s="948"/>
      <c r="DD37" s="948"/>
      <c r="DE37" s="948"/>
      <c r="DF37" s="948"/>
      <c r="DG37" s="948"/>
      <c r="DH37" s="948" t="s">
        <v>5329</v>
      </c>
      <c r="DI37" s="948"/>
      <c r="DJ37" s="948"/>
      <c r="DK37" s="948"/>
      <c r="DL37" s="948"/>
      <c r="DM37" s="948"/>
      <c r="DN37" s="948" t="s">
        <v>5329</v>
      </c>
      <c r="DO37" s="948"/>
      <c r="DP37" s="948"/>
      <c r="DQ37" s="948"/>
      <c r="DR37" s="948"/>
      <c r="DS37" s="948"/>
      <c r="DT37" s="948" t="s">
        <v>5329</v>
      </c>
      <c r="DU37" s="948"/>
      <c r="DV37" s="948"/>
      <c r="DW37" s="948"/>
      <c r="DX37" s="948"/>
      <c r="DY37" s="948"/>
      <c r="DZ37" s="948" t="s">
        <v>5329</v>
      </c>
      <c r="EA37" s="948"/>
      <c r="EB37" s="948"/>
      <c r="EC37" s="948"/>
      <c r="ED37" s="948"/>
      <c r="EE37" s="948"/>
      <c r="EF37" s="948" t="s">
        <v>5329</v>
      </c>
      <c r="EG37" s="948"/>
      <c r="EH37" s="948"/>
      <c r="EI37" s="948"/>
      <c r="EJ37" s="948"/>
      <c r="EK37" s="948"/>
      <c r="EL37" s="948" t="s">
        <v>5329</v>
      </c>
      <c r="EM37" s="948"/>
      <c r="EN37" s="948"/>
      <c r="EO37" s="948"/>
      <c r="EP37" s="948"/>
      <c r="EQ37" s="948"/>
      <c r="ER37" s="948" t="s">
        <v>5329</v>
      </c>
      <c r="ES37" s="948"/>
      <c r="ET37" s="948"/>
      <c r="EU37" s="948"/>
      <c r="EV37" s="948"/>
      <c r="EW37" s="948"/>
      <c r="EX37" s="948" t="s">
        <v>5329</v>
      </c>
      <c r="EY37" s="948"/>
      <c r="EZ37" s="948"/>
      <c r="FA37" s="948"/>
      <c r="FB37" s="948"/>
      <c r="FC37" s="948"/>
      <c r="FD37" s="948" t="s">
        <v>5329</v>
      </c>
      <c r="FE37" s="948"/>
      <c r="FF37" s="948"/>
      <c r="FG37" s="948"/>
      <c r="FH37" s="948"/>
      <c r="FI37" s="948"/>
      <c r="FJ37" s="948" t="s">
        <v>5329</v>
      </c>
      <c r="FK37" s="948"/>
      <c r="FL37" s="948"/>
      <c r="FM37" s="948"/>
      <c r="FN37" s="948"/>
      <c r="FO37" s="948"/>
      <c r="FP37" s="948" t="s">
        <v>5329</v>
      </c>
      <c r="FQ37" s="948"/>
      <c r="FR37" s="948"/>
      <c r="FS37" s="948"/>
      <c r="FT37" s="948"/>
      <c r="FU37" s="948"/>
      <c r="FV37" s="948" t="s">
        <v>5329</v>
      </c>
      <c r="FW37" s="948"/>
      <c r="FX37" s="948"/>
      <c r="FY37" s="948"/>
      <c r="FZ37" s="948"/>
      <c r="GA37" s="948"/>
      <c r="GB37" s="948" t="s">
        <v>5329</v>
      </c>
      <c r="GC37" s="948"/>
      <c r="GD37" s="948"/>
      <c r="GE37" s="948"/>
      <c r="GF37" s="948"/>
      <c r="GG37" s="948"/>
      <c r="GH37" s="948" t="s">
        <v>5329</v>
      </c>
      <c r="GI37" s="948"/>
      <c r="GJ37" s="948"/>
      <c r="GK37" s="948"/>
      <c r="GL37" s="948"/>
      <c r="GM37" s="948"/>
      <c r="GN37" s="948" t="s">
        <v>5329</v>
      </c>
      <c r="GO37" s="948"/>
      <c r="GP37" s="948"/>
      <c r="GQ37" s="948"/>
      <c r="GR37" s="948"/>
      <c r="GS37" s="948"/>
      <c r="GT37" s="948" t="s">
        <v>5329</v>
      </c>
      <c r="GU37" s="948"/>
      <c r="GV37" s="948"/>
      <c r="GW37" s="948"/>
      <c r="GX37" s="948"/>
      <c r="GY37" s="948"/>
      <c r="GZ37" s="948" t="s">
        <v>5329</v>
      </c>
      <c r="HA37" s="948"/>
      <c r="HB37" s="948"/>
      <c r="HC37" s="948"/>
      <c r="HD37" s="948"/>
      <c r="HE37" s="948"/>
      <c r="HF37" s="948" t="s">
        <v>5329</v>
      </c>
      <c r="HG37" s="948"/>
      <c r="HH37" s="948"/>
      <c r="HI37" s="948"/>
      <c r="HJ37" s="948"/>
      <c r="HK37" s="948"/>
      <c r="HL37" s="948" t="s">
        <v>5329</v>
      </c>
      <c r="HM37" s="948"/>
      <c r="HN37" s="948"/>
      <c r="HO37" s="948"/>
      <c r="HP37" s="948"/>
      <c r="HQ37" s="948"/>
      <c r="HR37" s="948" t="s">
        <v>5329</v>
      </c>
      <c r="HS37" s="948"/>
      <c r="HT37" s="948"/>
      <c r="HU37" s="948"/>
      <c r="HV37" s="948"/>
      <c r="HW37" s="948"/>
      <c r="HX37" s="948" t="s">
        <v>5329</v>
      </c>
      <c r="HY37" s="948"/>
      <c r="HZ37" s="948"/>
      <c r="IA37" s="948"/>
      <c r="IB37" s="948"/>
      <c r="IC37" s="948"/>
      <c r="ID37" s="948" t="s">
        <v>5329</v>
      </c>
      <c r="IE37" s="948"/>
      <c r="IF37" s="948"/>
      <c r="IG37" s="948"/>
      <c r="IH37" s="948"/>
      <c r="II37" s="948"/>
      <c r="IJ37" s="948" t="s">
        <v>5329</v>
      </c>
      <c r="IK37" s="948"/>
      <c r="IL37" s="948"/>
      <c r="IM37" s="948"/>
      <c r="IN37" s="948"/>
      <c r="IO37" s="948"/>
      <c r="IP37" s="948" t="s">
        <v>5329</v>
      </c>
      <c r="IQ37" s="948"/>
      <c r="IR37" s="948"/>
      <c r="IS37" s="948"/>
      <c r="IT37" s="948"/>
      <c r="IU37" s="948"/>
      <c r="IV37" s="1" t="s">
        <v>5329</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sheetCalcPr fullCalcOnLoad="1"/>
  <mergeCells count="127">
    <mergeCell ref="HR36:HW36"/>
    <mergeCell ref="IP37:IU37"/>
    <mergeCell ref="IP36:IS36"/>
    <mergeCell ref="HR37:HW37"/>
    <mergeCell ref="HF36:HK36"/>
    <mergeCell ref="HL36:HQ36"/>
    <mergeCell ref="IJ37:IO37"/>
    <mergeCell ref="ID37:II37"/>
    <mergeCell ref="HX36:IC36"/>
    <mergeCell ref="IJ36:IO36"/>
    <mergeCell ref="ID36:II36"/>
    <mergeCell ref="HX37:IC37"/>
    <mergeCell ref="HF37:HK37"/>
    <mergeCell ref="HL37:HQ37"/>
    <mergeCell ref="FP37:FU37"/>
    <mergeCell ref="CP37:CU37"/>
    <mergeCell ref="CP36:CU36"/>
    <mergeCell ref="EL36:EQ36"/>
    <mergeCell ref="CV37:DA37"/>
    <mergeCell ref="DH37:DM37"/>
    <mergeCell ref="DZ37:EE37"/>
    <mergeCell ref="DN37:DS37"/>
    <mergeCell ref="DZ36:EE36"/>
    <mergeCell ref="FD37:FI37"/>
    <mergeCell ref="GT37:GY37"/>
    <mergeCell ref="EX36:FC36"/>
    <mergeCell ref="GN36:GS36"/>
    <mergeCell ref="BX37:CC37"/>
    <mergeCell ref="DB37:DG37"/>
    <mergeCell ref="DT37:DY37"/>
    <mergeCell ref="EX37:FC37"/>
    <mergeCell ref="FV37:GA37"/>
    <mergeCell ref="GB37:GG37"/>
    <mergeCell ref="GH36:GM36"/>
    <mergeCell ref="FJ36:FO36"/>
    <mergeCell ref="GT36:GY36"/>
    <mergeCell ref="V37:AA37"/>
    <mergeCell ref="AT37:AY37"/>
    <mergeCell ref="AH37:AM37"/>
    <mergeCell ref="AN37:AS37"/>
    <mergeCell ref="AB37:AG37"/>
    <mergeCell ref="FJ37:FO37"/>
    <mergeCell ref="EF37:EK37"/>
    <mergeCell ref="CJ37:CO37"/>
    <mergeCell ref="CJ36:CO36"/>
    <mergeCell ref="CD36:CI36"/>
    <mergeCell ref="FP36:FU36"/>
    <mergeCell ref="GZ36:HE36"/>
    <mergeCell ref="GZ37:HE37"/>
    <mergeCell ref="FD36:FI36"/>
    <mergeCell ref="GN37:GS37"/>
    <mergeCell ref="GH37:GM37"/>
    <mergeCell ref="FV36:GA36"/>
    <mergeCell ref="V36:AA36"/>
    <mergeCell ref="GB36:GG36"/>
    <mergeCell ref="BR36:BW36"/>
    <mergeCell ref="ER37:EW37"/>
    <mergeCell ref="EL37:EQ37"/>
    <mergeCell ref="EF36:EK36"/>
    <mergeCell ref="DH36:DM36"/>
    <mergeCell ref="BR37:BW37"/>
    <mergeCell ref="ER36:EW36"/>
    <mergeCell ref="CD37:CI37"/>
    <mergeCell ref="DT36:DY36"/>
    <mergeCell ref="AZ36:BE36"/>
    <mergeCell ref="AT36:AY36"/>
    <mergeCell ref="DB36:DG36"/>
    <mergeCell ref="DN36:DS36"/>
    <mergeCell ref="CV36:DA36"/>
    <mergeCell ref="BF36:BK36"/>
    <mergeCell ref="C1:G1"/>
    <mergeCell ref="C19:G19"/>
    <mergeCell ref="J35:O35"/>
    <mergeCell ref="P35:U35"/>
    <mergeCell ref="P36:U36"/>
    <mergeCell ref="BF37:BK37"/>
    <mergeCell ref="AZ37:BE37"/>
    <mergeCell ref="J36:O36"/>
    <mergeCell ref="AN36:AS36"/>
    <mergeCell ref="AH36:AM36"/>
    <mergeCell ref="AT35:AY35"/>
    <mergeCell ref="BR35:BW35"/>
    <mergeCell ref="CD35:CI35"/>
    <mergeCell ref="BX35:CC35"/>
    <mergeCell ref="BL35:BQ35"/>
    <mergeCell ref="P37:U37"/>
    <mergeCell ref="BL37:BQ37"/>
    <mergeCell ref="BX36:CC36"/>
    <mergeCell ref="BL36:BQ36"/>
    <mergeCell ref="AB36:AG36"/>
    <mergeCell ref="AZ35:BE35"/>
    <mergeCell ref="BF35:BK35"/>
    <mergeCell ref="DB35:DG35"/>
    <mergeCell ref="EL35:EQ35"/>
    <mergeCell ref="CV35:DA35"/>
    <mergeCell ref="DN35:DS35"/>
    <mergeCell ref="DH35:DM35"/>
    <mergeCell ref="DZ35:EE35"/>
    <mergeCell ref="FP35:FU35"/>
    <mergeCell ref="AH35:AM35"/>
    <mergeCell ref="AN35:AS35"/>
    <mergeCell ref="CP35:CU35"/>
    <mergeCell ref="A11:B11"/>
    <mergeCell ref="A12:B12"/>
    <mergeCell ref="A13:B13"/>
    <mergeCell ref="AB35:AG35"/>
    <mergeCell ref="V35:AA35"/>
    <mergeCell ref="HR35:HW35"/>
    <mergeCell ref="GZ35:HE35"/>
    <mergeCell ref="CJ35:CO35"/>
    <mergeCell ref="GH35:GM35"/>
    <mergeCell ref="GB35:GG35"/>
    <mergeCell ref="FV35:GA35"/>
    <mergeCell ref="DT35:DY35"/>
    <mergeCell ref="EF35:EK35"/>
    <mergeCell ref="EX35:FC35"/>
    <mergeCell ref="ER35:EW35"/>
    <mergeCell ref="HF35:HK35"/>
    <mergeCell ref="HX35:IC35"/>
    <mergeCell ref="FD35:FI35"/>
    <mergeCell ref="FJ35:FO35"/>
    <mergeCell ref="GN35:GS35"/>
    <mergeCell ref="IP35:IS35"/>
    <mergeCell ref="ID35:II35"/>
    <mergeCell ref="IJ35:IO35"/>
    <mergeCell ref="GT35:GY35"/>
    <mergeCell ref="HL35:HQ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9" zoomScale="125" workbookViewId="0">
      <selection activeCell="C16" sqref="C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1010</v>
      </c>
      <c r="G2" s="22"/>
    </row>
    <row r="3" spans="1:8">
      <c r="A3" s="267" t="s">
        <v>1976</v>
      </c>
      <c r="G3" s="31">
        <v>40556</v>
      </c>
    </row>
    <row r="4" spans="1:8">
      <c r="A4" s="267" t="s">
        <v>1052</v>
      </c>
      <c r="G4" s="24" t="s">
        <v>4805</v>
      </c>
    </row>
    <row r="5" spans="1:8">
      <c r="A5" s="267" t="s">
        <v>1918</v>
      </c>
    </row>
    <row r="6" spans="1:8">
      <c r="C6" s="49" t="s">
        <v>554</v>
      </c>
      <c r="D6" s="173"/>
      <c r="E6" s="173"/>
      <c r="F6" s="248"/>
      <c r="G6" s="46"/>
      <c r="H6" s="199"/>
    </row>
    <row r="7" spans="1:8">
      <c r="C7" s="269" t="s">
        <v>4784</v>
      </c>
      <c r="D7" s="174"/>
      <c r="E7" s="174"/>
      <c r="F7" s="249"/>
      <c r="G7" s="48"/>
      <c r="H7" s="199"/>
    </row>
    <row r="8" spans="1:8">
      <c r="A8" s="267" t="s">
        <v>1404</v>
      </c>
      <c r="C8" s="269" t="s">
        <v>3620</v>
      </c>
      <c r="D8" s="174"/>
      <c r="E8" s="174"/>
      <c r="F8" s="249"/>
      <c r="G8" s="270"/>
      <c r="H8" s="199"/>
    </row>
    <row r="9" spans="1:8">
      <c r="A9" s="560" t="s">
        <v>3788</v>
      </c>
      <c r="C9" s="269" t="s">
        <v>4042</v>
      </c>
      <c r="D9" s="174"/>
      <c r="E9" s="174"/>
      <c r="F9" s="249"/>
      <c r="G9" s="270"/>
      <c r="H9" s="199"/>
    </row>
    <row r="10" spans="1:8">
      <c r="A10" s="267" t="s">
        <v>3691</v>
      </c>
      <c r="C10" s="272"/>
      <c r="D10" s="174"/>
      <c r="E10" s="174"/>
      <c r="F10" s="249"/>
      <c r="G10" s="270"/>
      <c r="H10" s="199"/>
    </row>
    <row r="11" spans="1:8">
      <c r="A11" s="961" t="s">
        <v>3889</v>
      </c>
      <c r="B11" s="962"/>
      <c r="C11" s="47" t="s">
        <v>1105</v>
      </c>
      <c r="D11" s="199"/>
      <c r="E11" s="199"/>
      <c r="F11" s="273"/>
      <c r="G11" s="270"/>
      <c r="H11" s="199"/>
    </row>
    <row r="12" spans="1:8">
      <c r="A12" s="963" t="s">
        <v>4034</v>
      </c>
      <c r="B12" s="964"/>
      <c r="C12" s="47" t="s">
        <v>2813</v>
      </c>
      <c r="D12" s="174"/>
      <c r="E12" s="174"/>
      <c r="F12" s="249"/>
      <c r="G12" s="270"/>
      <c r="H12" s="199"/>
    </row>
    <row r="13" spans="1:8">
      <c r="A13" s="961" t="s">
        <v>4360</v>
      </c>
      <c r="B13" s="962"/>
      <c r="C13" s="47" t="s">
        <v>1542</v>
      </c>
      <c r="D13" s="199"/>
      <c r="E13" s="199"/>
      <c r="F13" s="273"/>
      <c r="G13" s="270"/>
      <c r="H13" s="199"/>
    </row>
    <row r="14" spans="1:8">
      <c r="A14" s="274"/>
      <c r="C14" s="47" t="s">
        <v>1444</v>
      </c>
      <c r="D14" s="199"/>
      <c r="E14" s="199"/>
      <c r="F14" s="273"/>
      <c r="G14" s="275"/>
      <c r="H14" s="199"/>
    </row>
    <row r="15" spans="1:8">
      <c r="A15" s="274" t="s">
        <v>2091</v>
      </c>
      <c r="C15" s="272" t="s">
        <v>1915</v>
      </c>
      <c r="D15" s="199"/>
      <c r="E15" s="199"/>
      <c r="F15" s="273"/>
      <c r="G15" s="270"/>
      <c r="H15" s="199"/>
    </row>
    <row r="16" spans="1:8">
      <c r="A16" s="318" t="s">
        <v>3889</v>
      </c>
      <c r="C16" s="272" t="s">
        <v>985</v>
      </c>
      <c r="D16" s="199"/>
      <c r="E16" s="199"/>
      <c r="F16" s="273"/>
      <c r="G16" s="270"/>
      <c r="H16" s="199"/>
    </row>
    <row r="17" spans="1:8">
      <c r="C17" s="272"/>
      <c r="D17" s="199"/>
      <c r="E17" s="199"/>
      <c r="F17" s="273"/>
      <c r="G17" s="270"/>
      <c r="H17" s="199"/>
    </row>
    <row r="18" spans="1:8">
      <c r="C18" s="276" t="s">
        <v>4076</v>
      </c>
      <c r="D18" s="277"/>
      <c r="E18" s="277"/>
      <c r="F18" s="278"/>
      <c r="G18" s="279"/>
      <c r="H18" s="199"/>
    </row>
    <row r="19" spans="1:8">
      <c r="A19" s="267" t="s">
        <v>1967</v>
      </c>
      <c r="C19" s="950"/>
      <c r="D19" s="950"/>
      <c r="E19" s="950"/>
      <c r="F19" s="950"/>
      <c r="G19" s="950"/>
    </row>
    <row r="20" spans="1:8">
      <c r="A20" s="274" t="s">
        <v>1760</v>
      </c>
      <c r="C20" s="274"/>
      <c r="D20" s="274"/>
      <c r="E20" s="274"/>
      <c r="F20" s="280"/>
    </row>
    <row r="21" spans="1:8">
      <c r="A21" s="640"/>
      <c r="C21" s="274"/>
      <c r="D21" s="274"/>
      <c r="E21" s="274"/>
      <c r="F21" s="280"/>
    </row>
    <row r="22" spans="1:8" s="286" customFormat="1" ht="16" customHeight="1">
      <c r="A22" s="282"/>
      <c r="B22" s="18"/>
      <c r="C22" s="8"/>
      <c r="D22" s="8"/>
      <c r="E22" s="8"/>
      <c r="F22" s="283"/>
      <c r="G22" s="284"/>
      <c r="H22" s="285"/>
    </row>
    <row r="23" spans="1:8" ht="29" customHeight="1">
      <c r="A23" s="287" t="s">
        <v>1855</v>
      </c>
      <c r="B23" s="30" t="s">
        <v>984</v>
      </c>
      <c r="C23" s="30" t="s">
        <v>692</v>
      </c>
      <c r="D23" s="513" t="s">
        <v>2162</v>
      </c>
      <c r="E23" s="30" t="s">
        <v>2163</v>
      </c>
      <c r="F23" s="253" t="s">
        <v>1721</v>
      </c>
      <c r="G23" s="30" t="s">
        <v>2029</v>
      </c>
      <c r="H23" s="13"/>
    </row>
    <row r="24" spans="1:8">
      <c r="A24" s="288">
        <v>40640</v>
      </c>
      <c r="B24" s="289" t="s">
        <v>2615</v>
      </c>
      <c r="C24" s="290">
        <v>180</v>
      </c>
      <c r="D24" s="291">
        <v>2</v>
      </c>
      <c r="E24" s="290">
        <f t="shared" ref="E24:E34" si="0">C24*D24</f>
        <v>360</v>
      </c>
      <c r="F24" s="233"/>
      <c r="G24" s="223">
        <f t="shared" ref="G24:G40" si="1">E24*(1-F24)</f>
        <v>360</v>
      </c>
      <c r="H24" s="13"/>
    </row>
    <row r="25" spans="1:8">
      <c r="A25" s="23"/>
      <c r="B25" s="289" t="s">
        <v>1511</v>
      </c>
      <c r="C25" s="290"/>
      <c r="D25" s="291"/>
      <c r="E25" s="290">
        <f t="shared" si="0"/>
        <v>0</v>
      </c>
      <c r="F25" s="292"/>
      <c r="G25" s="223">
        <f t="shared" si="1"/>
        <v>0</v>
      </c>
      <c r="H25" s="178"/>
    </row>
    <row r="26" spans="1:8">
      <c r="A26" s="293"/>
      <c r="B26" s="294" t="s">
        <v>2049</v>
      </c>
      <c r="C26" s="290"/>
      <c r="D26" s="291"/>
      <c r="E26" s="290">
        <f t="shared" si="0"/>
        <v>0</v>
      </c>
      <c r="F26" s="292"/>
      <c r="G26" s="223">
        <f t="shared" si="1"/>
        <v>0</v>
      </c>
      <c r="H26" s="178"/>
    </row>
    <row r="27" spans="1:8">
      <c r="A27" s="293"/>
      <c r="B27" s="294" t="s">
        <v>1573</v>
      </c>
      <c r="C27" s="290"/>
      <c r="D27" s="291"/>
      <c r="E27" s="290">
        <f t="shared" si="0"/>
        <v>0</v>
      </c>
      <c r="F27" s="292"/>
      <c r="G27" s="223">
        <f t="shared" si="1"/>
        <v>0</v>
      </c>
      <c r="H27" s="178"/>
    </row>
    <row r="28" spans="1:8">
      <c r="A28" s="293"/>
      <c r="B28" s="294" t="s">
        <v>1622</v>
      </c>
      <c r="C28" s="290"/>
      <c r="D28" s="291"/>
      <c r="E28" s="290">
        <f t="shared" si="0"/>
        <v>0</v>
      </c>
      <c r="F28" s="292"/>
      <c r="G28" s="223">
        <f t="shared" si="1"/>
        <v>0</v>
      </c>
      <c r="H28" s="178"/>
    </row>
    <row r="29" spans="1:8">
      <c r="A29" s="293"/>
      <c r="B29" s="294" t="s">
        <v>2187</v>
      </c>
      <c r="C29" s="290"/>
      <c r="D29" s="291"/>
      <c r="E29" s="290">
        <f t="shared" si="0"/>
        <v>0</v>
      </c>
      <c r="F29" s="292"/>
      <c r="G29" s="223">
        <f t="shared" si="1"/>
        <v>0</v>
      </c>
      <c r="H29" s="178"/>
    </row>
    <row r="30" spans="1:8">
      <c r="A30" s="293"/>
      <c r="B30" s="294" t="s">
        <v>2569</v>
      </c>
      <c r="C30" s="290"/>
      <c r="D30" s="291"/>
      <c r="E30" s="290">
        <f t="shared" si="0"/>
        <v>0</v>
      </c>
      <c r="F30" s="292"/>
      <c r="G30" s="223">
        <f t="shared" si="1"/>
        <v>0</v>
      </c>
      <c r="H30" s="178"/>
    </row>
    <row r="31" spans="1:8">
      <c r="A31" s="293"/>
      <c r="B31" s="294" t="s">
        <v>2570</v>
      </c>
      <c r="C31" s="290"/>
      <c r="D31" s="291"/>
      <c r="E31" s="290">
        <f t="shared" si="0"/>
        <v>0</v>
      </c>
      <c r="F31" s="292"/>
      <c r="G31" s="223">
        <f t="shared" si="1"/>
        <v>0</v>
      </c>
      <c r="H31" s="178"/>
    </row>
    <row r="32" spans="1:8">
      <c r="A32" s="293"/>
      <c r="B32" s="294" t="s">
        <v>1109</v>
      </c>
      <c r="C32" s="290"/>
      <c r="D32" s="291"/>
      <c r="E32" s="290">
        <f t="shared" si="0"/>
        <v>0</v>
      </c>
      <c r="F32" s="292"/>
      <c r="G32" s="223">
        <f t="shared" si="1"/>
        <v>0</v>
      </c>
      <c r="H32" s="178"/>
    </row>
    <row r="33" spans="1:253">
      <c r="A33" s="293"/>
      <c r="B33" s="294" t="s">
        <v>3902</v>
      </c>
      <c r="C33" s="645">
        <v>75</v>
      </c>
      <c r="D33" s="296">
        <v>2</v>
      </c>
      <c r="E33" s="290">
        <f t="shared" si="0"/>
        <v>150</v>
      </c>
      <c r="F33" s="297"/>
      <c r="G33" s="223">
        <f t="shared" si="1"/>
        <v>150</v>
      </c>
      <c r="H33" s="178"/>
    </row>
    <row r="34" spans="1:253">
      <c r="A34" s="293"/>
      <c r="B34" s="294" t="s">
        <v>818</v>
      </c>
      <c r="C34" s="646">
        <v>40</v>
      </c>
      <c r="D34" s="291">
        <v>4</v>
      </c>
      <c r="E34" s="290">
        <f t="shared" si="0"/>
        <v>160</v>
      </c>
      <c r="F34" s="292"/>
      <c r="G34" s="223">
        <f t="shared" si="1"/>
        <v>160</v>
      </c>
      <c r="H34" s="13"/>
    </row>
    <row r="35" spans="1:253">
      <c r="A35" s="293"/>
      <c r="B35" s="294" t="s">
        <v>1034</v>
      </c>
      <c r="C35" s="647">
        <v>300</v>
      </c>
      <c r="D35" s="296" t="s">
        <v>1525</v>
      </c>
      <c r="E35" s="23">
        <v>300</v>
      </c>
      <c r="F35" s="297"/>
      <c r="G35" s="223">
        <f t="shared" si="1"/>
        <v>300</v>
      </c>
      <c r="H35" s="13"/>
    </row>
    <row r="36" spans="1:253">
      <c r="A36" s="293"/>
      <c r="B36" s="294" t="s">
        <v>3999</v>
      </c>
      <c r="C36" s="642">
        <v>100</v>
      </c>
      <c r="D36" s="296" t="s">
        <v>1525</v>
      </c>
      <c r="E36" s="290">
        <v>100</v>
      </c>
      <c r="F36" s="297"/>
      <c r="G36" s="223">
        <f t="shared" si="1"/>
        <v>100</v>
      </c>
      <c r="H36" s="13"/>
    </row>
    <row r="37" spans="1:253">
      <c r="A37" s="293"/>
      <c r="B37" s="294" t="s">
        <v>2174</v>
      </c>
      <c r="C37" s="352"/>
      <c r="D37" s="291"/>
      <c r="E37" s="290">
        <f>C37*D37</f>
        <v>0</v>
      </c>
      <c r="F37" s="297"/>
      <c r="G37" s="223">
        <f t="shared" si="1"/>
        <v>0</v>
      </c>
      <c r="H37" s="13"/>
    </row>
    <row r="38" spans="1:253">
      <c r="A38" s="293"/>
      <c r="B38" s="294" t="s">
        <v>1223</v>
      </c>
      <c r="C38" s="352"/>
      <c r="D38" s="291"/>
      <c r="E38" s="290">
        <f>C38*D38</f>
        <v>0</v>
      </c>
      <c r="F38" s="292"/>
      <c r="G38" s="223">
        <f t="shared" si="1"/>
        <v>0</v>
      </c>
      <c r="H38" s="13"/>
    </row>
    <row r="39" spans="1:253">
      <c r="A39" s="293"/>
      <c r="B39" s="457" t="s">
        <v>2424</v>
      </c>
      <c r="C39" s="352"/>
      <c r="D39" s="298"/>
      <c r="E39" s="290">
        <f>C39*D39</f>
        <v>0</v>
      </c>
      <c r="F39" s="297"/>
      <c r="G39" s="223">
        <f t="shared" si="1"/>
        <v>0</v>
      </c>
      <c r="H39" s="13"/>
    </row>
    <row r="40" spans="1:253" ht="16" thickBot="1">
      <c r="A40" s="293"/>
      <c r="B40" s="299"/>
      <c r="C40" s="300"/>
      <c r="D40" s="301"/>
      <c r="E40" s="300"/>
      <c r="F40" s="302"/>
      <c r="G40" s="230">
        <f t="shared" si="1"/>
        <v>0</v>
      </c>
      <c r="H40" s="13"/>
    </row>
    <row r="41" spans="1:253" s="308" customFormat="1" ht="16" customHeight="1">
      <c r="A41" s="303"/>
      <c r="B41" s="12" t="s">
        <v>1702</v>
      </c>
      <c r="C41" s="304"/>
      <c r="D41" s="304"/>
      <c r="E41" s="226">
        <f>SUM(E24:E40)</f>
        <v>1070</v>
      </c>
      <c r="F41" s="226"/>
      <c r="G41" s="226">
        <f>SUM(G24:G40)</f>
        <v>1070</v>
      </c>
      <c r="H41" s="307"/>
    </row>
    <row r="43" spans="1:253">
      <c r="C43" s="309" t="s">
        <v>1352</v>
      </c>
      <c r="D43" s="310">
        <f>G41/2</f>
        <v>535</v>
      </c>
      <c r="E43" s="310"/>
      <c r="F43" s="311"/>
    </row>
    <row r="45" spans="1:253">
      <c r="C45" s="1" t="s">
        <v>2489</v>
      </c>
      <c r="D45" s="1"/>
      <c r="E45" s="1"/>
      <c r="F45" s="312"/>
      <c r="G45" s="1"/>
      <c r="H45" s="1"/>
      <c r="I45" s="1"/>
    </row>
    <row r="46" spans="1:253">
      <c r="C46" s="1" t="s">
        <v>2514</v>
      </c>
      <c r="D46" s="1"/>
      <c r="E46" s="1"/>
      <c r="F46" s="312"/>
      <c r="G46" s="1"/>
      <c r="H46" s="1"/>
      <c r="I46" s="1"/>
    </row>
    <row r="47" spans="1:253">
      <c r="C47" s="643" t="s">
        <v>2017</v>
      </c>
      <c r="D47" s="643"/>
      <c r="E47" s="643"/>
      <c r="F47" s="644"/>
      <c r="G47" s="643"/>
      <c r="H47" s="643"/>
      <c r="I47" s="315"/>
      <c r="J47" s="948"/>
      <c r="K47" s="948"/>
      <c r="L47" s="948"/>
      <c r="M47" s="948"/>
      <c r="N47" s="948"/>
      <c r="O47" s="948"/>
      <c r="P47" s="948"/>
      <c r="Q47" s="948"/>
      <c r="R47" s="948"/>
      <c r="S47" s="948"/>
      <c r="T47" s="948"/>
      <c r="U47" s="948"/>
      <c r="V47" s="948" t="s">
        <v>2489</v>
      </c>
      <c r="W47" s="948"/>
      <c r="X47" s="948"/>
      <c r="Y47" s="948"/>
      <c r="Z47" s="948"/>
      <c r="AA47" s="948"/>
      <c r="AB47" s="948" t="s">
        <v>2489</v>
      </c>
      <c r="AC47" s="948"/>
      <c r="AD47" s="948"/>
      <c r="AE47" s="948"/>
      <c r="AF47" s="948"/>
      <c r="AG47" s="948"/>
      <c r="AH47" s="948" t="s">
        <v>2489</v>
      </c>
      <c r="AI47" s="948"/>
      <c r="AJ47" s="948"/>
      <c r="AK47" s="948"/>
      <c r="AL47" s="948"/>
      <c r="AM47" s="948"/>
      <c r="AN47" s="948" t="s">
        <v>2489</v>
      </c>
      <c r="AO47" s="948"/>
      <c r="AP47" s="948"/>
      <c r="AQ47" s="948"/>
      <c r="AR47" s="948"/>
      <c r="AS47" s="948"/>
      <c r="AT47" s="948" t="s">
        <v>2489</v>
      </c>
      <c r="AU47" s="948"/>
      <c r="AV47" s="948"/>
      <c r="AW47" s="948"/>
      <c r="AX47" s="948"/>
      <c r="AY47" s="948"/>
      <c r="AZ47" s="948" t="s">
        <v>2489</v>
      </c>
      <c r="BA47" s="948"/>
      <c r="BB47" s="948"/>
      <c r="BC47" s="948"/>
      <c r="BD47" s="948"/>
      <c r="BE47" s="948"/>
      <c r="BF47" s="948" t="s">
        <v>2489</v>
      </c>
      <c r="BG47" s="948"/>
      <c r="BH47" s="948"/>
      <c r="BI47" s="948"/>
      <c r="BJ47" s="948"/>
      <c r="BK47" s="948"/>
      <c r="BL47" s="948" t="s">
        <v>2489</v>
      </c>
      <c r="BM47" s="948"/>
      <c r="BN47" s="948"/>
      <c r="BO47" s="948"/>
      <c r="BP47" s="948"/>
      <c r="BQ47" s="948"/>
      <c r="BR47" s="948" t="s">
        <v>2489</v>
      </c>
      <c r="BS47" s="948"/>
      <c r="BT47" s="948"/>
      <c r="BU47" s="948"/>
      <c r="BV47" s="948"/>
      <c r="BW47" s="948"/>
      <c r="BX47" s="948" t="s">
        <v>2489</v>
      </c>
      <c r="BY47" s="948"/>
      <c r="BZ47" s="948"/>
      <c r="CA47" s="948"/>
      <c r="CB47" s="948"/>
      <c r="CC47" s="948"/>
      <c r="CD47" s="948" t="s">
        <v>2489</v>
      </c>
      <c r="CE47" s="948"/>
      <c r="CF47" s="948"/>
      <c r="CG47" s="948"/>
      <c r="CH47" s="948"/>
      <c r="CI47" s="948"/>
      <c r="CJ47" s="948" t="s">
        <v>2489</v>
      </c>
      <c r="CK47" s="948"/>
      <c r="CL47" s="948"/>
      <c r="CM47" s="948"/>
      <c r="CN47" s="948"/>
      <c r="CO47" s="948"/>
      <c r="CP47" s="948" t="s">
        <v>2489</v>
      </c>
      <c r="CQ47" s="948"/>
      <c r="CR47" s="948"/>
      <c r="CS47" s="948"/>
      <c r="CT47" s="948"/>
      <c r="CU47" s="948"/>
      <c r="CV47" s="948" t="s">
        <v>2489</v>
      </c>
      <c r="CW47" s="948"/>
      <c r="CX47" s="948"/>
      <c r="CY47" s="948"/>
      <c r="CZ47" s="948"/>
      <c r="DA47" s="948"/>
      <c r="DB47" s="948" t="s">
        <v>2489</v>
      </c>
      <c r="DC47" s="948"/>
      <c r="DD47" s="948"/>
      <c r="DE47" s="948"/>
      <c r="DF47" s="948"/>
      <c r="DG47" s="948"/>
      <c r="DH47" s="948" t="s">
        <v>2489</v>
      </c>
      <c r="DI47" s="948"/>
      <c r="DJ47" s="948"/>
      <c r="DK47" s="948"/>
      <c r="DL47" s="948"/>
      <c r="DM47" s="948"/>
      <c r="DN47" s="948" t="s">
        <v>2489</v>
      </c>
      <c r="DO47" s="948"/>
      <c r="DP47" s="948"/>
      <c r="DQ47" s="948"/>
      <c r="DR47" s="948"/>
      <c r="DS47" s="948"/>
      <c r="DT47" s="948" t="s">
        <v>2489</v>
      </c>
      <c r="DU47" s="948"/>
      <c r="DV47" s="948"/>
      <c r="DW47" s="948"/>
      <c r="DX47" s="948"/>
      <c r="DY47" s="948"/>
      <c r="DZ47" s="948" t="s">
        <v>2489</v>
      </c>
      <c r="EA47" s="948"/>
      <c r="EB47" s="948"/>
      <c r="EC47" s="948"/>
      <c r="ED47" s="948"/>
      <c r="EE47" s="948"/>
      <c r="EF47" s="948" t="s">
        <v>2489</v>
      </c>
      <c r="EG47" s="948"/>
      <c r="EH47" s="948"/>
      <c r="EI47" s="948"/>
      <c r="EJ47" s="948"/>
      <c r="EK47" s="948"/>
      <c r="EL47" s="948" t="s">
        <v>2489</v>
      </c>
      <c r="EM47" s="948"/>
      <c r="EN47" s="948"/>
      <c r="EO47" s="948"/>
      <c r="EP47" s="948"/>
      <c r="EQ47" s="948"/>
      <c r="ER47" s="948" t="s">
        <v>2489</v>
      </c>
      <c r="ES47" s="948"/>
      <c r="ET47" s="948"/>
      <c r="EU47" s="948"/>
      <c r="EV47" s="948"/>
      <c r="EW47" s="948"/>
      <c r="EX47" s="948" t="s">
        <v>2489</v>
      </c>
      <c r="EY47" s="948"/>
      <c r="EZ47" s="948"/>
      <c r="FA47" s="948"/>
      <c r="FB47" s="948"/>
      <c r="FC47" s="948"/>
      <c r="FD47" s="948" t="s">
        <v>2489</v>
      </c>
      <c r="FE47" s="948"/>
      <c r="FF47" s="948"/>
      <c r="FG47" s="948"/>
      <c r="FH47" s="948"/>
      <c r="FI47" s="948"/>
      <c r="FJ47" s="948" t="s">
        <v>2489</v>
      </c>
      <c r="FK47" s="948"/>
      <c r="FL47" s="948"/>
      <c r="FM47" s="948"/>
      <c r="FN47" s="948"/>
      <c r="FO47" s="948"/>
      <c r="FP47" s="948" t="s">
        <v>2489</v>
      </c>
      <c r="FQ47" s="948"/>
      <c r="FR47" s="948"/>
      <c r="FS47" s="948"/>
      <c r="FT47" s="948"/>
      <c r="FU47" s="948"/>
      <c r="FV47" s="948" t="s">
        <v>2489</v>
      </c>
      <c r="FW47" s="948"/>
      <c r="FX47" s="948"/>
      <c r="FY47" s="948"/>
      <c r="FZ47" s="948"/>
      <c r="GA47" s="948"/>
      <c r="GB47" s="948" t="s">
        <v>2489</v>
      </c>
      <c r="GC47" s="948"/>
      <c r="GD47" s="948"/>
      <c r="GE47" s="948"/>
      <c r="GF47" s="948"/>
      <c r="GG47" s="948"/>
      <c r="GH47" s="948" t="s">
        <v>2489</v>
      </c>
      <c r="GI47" s="948"/>
      <c r="GJ47" s="948"/>
      <c r="GK47" s="948"/>
      <c r="GL47" s="948"/>
      <c r="GM47" s="948"/>
      <c r="GN47" s="948" t="s">
        <v>2489</v>
      </c>
      <c r="GO47" s="948"/>
      <c r="GP47" s="948"/>
      <c r="GQ47" s="948"/>
      <c r="GR47" s="948"/>
      <c r="GS47" s="948"/>
      <c r="GT47" s="948" t="s">
        <v>2489</v>
      </c>
      <c r="GU47" s="948"/>
      <c r="GV47" s="948"/>
      <c r="GW47" s="948"/>
      <c r="GX47" s="948"/>
      <c r="GY47" s="948"/>
      <c r="GZ47" s="948" t="s">
        <v>2489</v>
      </c>
      <c r="HA47" s="948"/>
      <c r="HB47" s="948"/>
      <c r="HC47" s="948"/>
      <c r="HD47" s="948"/>
      <c r="HE47" s="948"/>
      <c r="HF47" s="948" t="s">
        <v>2489</v>
      </c>
      <c r="HG47" s="948"/>
      <c r="HH47" s="948"/>
      <c r="HI47" s="948"/>
      <c r="HJ47" s="948"/>
      <c r="HK47" s="948"/>
      <c r="HL47" s="948" t="s">
        <v>2489</v>
      </c>
      <c r="HM47" s="948"/>
      <c r="HN47" s="948"/>
      <c r="HO47" s="948"/>
      <c r="HP47" s="948"/>
      <c r="HQ47" s="948"/>
      <c r="HR47" s="948" t="s">
        <v>2489</v>
      </c>
      <c r="HS47" s="948"/>
      <c r="HT47" s="948"/>
      <c r="HU47" s="948"/>
      <c r="HV47" s="948"/>
      <c r="HW47" s="948"/>
      <c r="HX47" s="948" t="s">
        <v>2489</v>
      </c>
      <c r="HY47" s="948"/>
      <c r="HZ47" s="948"/>
      <c r="IA47" s="948"/>
      <c r="IB47" s="948"/>
      <c r="IC47" s="948"/>
      <c r="ID47" s="948" t="s">
        <v>2489</v>
      </c>
      <c r="IE47" s="948"/>
      <c r="IF47" s="948"/>
      <c r="IG47" s="948"/>
      <c r="IH47" s="948"/>
      <c r="II47" s="948"/>
      <c r="IJ47" s="948" t="s">
        <v>2489</v>
      </c>
      <c r="IK47" s="948"/>
      <c r="IL47" s="948"/>
      <c r="IM47" s="948"/>
      <c r="IN47" s="948"/>
      <c r="IO47" s="948"/>
      <c r="IP47" s="948" t="s">
        <v>2489</v>
      </c>
      <c r="IQ47" s="948"/>
      <c r="IR47" s="948"/>
      <c r="IS47" s="948"/>
    </row>
    <row r="48" spans="1:253">
      <c r="C48" s="1" t="s">
        <v>1906</v>
      </c>
      <c r="D48" s="1"/>
      <c r="E48" s="1"/>
      <c r="F48" s="312"/>
      <c r="G48" s="1"/>
      <c r="H48" s="1"/>
      <c r="I48" s="1"/>
      <c r="J48" s="948"/>
      <c r="K48" s="948"/>
      <c r="L48" s="948"/>
      <c r="M48" s="948"/>
      <c r="N48" s="948"/>
      <c r="O48" s="948"/>
      <c r="P48" s="948"/>
      <c r="Q48" s="948"/>
      <c r="R48" s="948"/>
      <c r="S48" s="948"/>
      <c r="T48" s="948"/>
      <c r="U48" s="948"/>
      <c r="V48" s="948" t="s">
        <v>869</v>
      </c>
      <c r="W48" s="948"/>
      <c r="X48" s="948"/>
      <c r="Y48" s="948"/>
      <c r="Z48" s="948"/>
      <c r="AA48" s="948"/>
      <c r="AB48" s="948" t="s">
        <v>869</v>
      </c>
      <c r="AC48" s="948"/>
      <c r="AD48" s="948"/>
      <c r="AE48" s="948"/>
      <c r="AF48" s="948"/>
      <c r="AG48" s="948"/>
      <c r="AH48" s="948" t="s">
        <v>869</v>
      </c>
      <c r="AI48" s="948"/>
      <c r="AJ48" s="948"/>
      <c r="AK48" s="948"/>
      <c r="AL48" s="948"/>
      <c r="AM48" s="948"/>
      <c r="AN48" s="948" t="s">
        <v>869</v>
      </c>
      <c r="AO48" s="948"/>
      <c r="AP48" s="948"/>
      <c r="AQ48" s="948"/>
      <c r="AR48" s="948"/>
      <c r="AS48" s="948"/>
      <c r="AT48" s="948" t="s">
        <v>869</v>
      </c>
      <c r="AU48" s="948"/>
      <c r="AV48" s="948"/>
      <c r="AW48" s="948"/>
      <c r="AX48" s="948"/>
      <c r="AY48" s="948"/>
      <c r="AZ48" s="948" t="s">
        <v>869</v>
      </c>
      <c r="BA48" s="948"/>
      <c r="BB48" s="948"/>
      <c r="BC48" s="948"/>
      <c r="BD48" s="948"/>
      <c r="BE48" s="948"/>
      <c r="BF48" s="948" t="s">
        <v>869</v>
      </c>
      <c r="BG48" s="948"/>
      <c r="BH48" s="948"/>
      <c r="BI48" s="948"/>
      <c r="BJ48" s="948"/>
      <c r="BK48" s="948"/>
      <c r="BL48" s="948" t="s">
        <v>869</v>
      </c>
      <c r="BM48" s="948"/>
      <c r="BN48" s="948"/>
      <c r="BO48" s="948"/>
      <c r="BP48" s="948"/>
      <c r="BQ48" s="948"/>
      <c r="BR48" s="948" t="s">
        <v>869</v>
      </c>
      <c r="BS48" s="948"/>
      <c r="BT48" s="948"/>
      <c r="BU48" s="948"/>
      <c r="BV48" s="948"/>
      <c r="BW48" s="948"/>
      <c r="BX48" s="948" t="s">
        <v>869</v>
      </c>
      <c r="BY48" s="948"/>
      <c r="BZ48" s="948"/>
      <c r="CA48" s="948"/>
      <c r="CB48" s="948"/>
      <c r="CC48" s="948"/>
      <c r="CD48" s="948" t="s">
        <v>869</v>
      </c>
      <c r="CE48" s="948"/>
      <c r="CF48" s="948"/>
      <c r="CG48" s="948"/>
      <c r="CH48" s="948"/>
      <c r="CI48" s="948"/>
      <c r="CJ48" s="948" t="s">
        <v>869</v>
      </c>
      <c r="CK48" s="948"/>
      <c r="CL48" s="948"/>
      <c r="CM48" s="948"/>
      <c r="CN48" s="948"/>
      <c r="CO48" s="948"/>
      <c r="CP48" s="948" t="s">
        <v>869</v>
      </c>
      <c r="CQ48" s="948"/>
      <c r="CR48" s="948"/>
      <c r="CS48" s="948"/>
      <c r="CT48" s="948"/>
      <c r="CU48" s="948"/>
      <c r="CV48" s="948" t="s">
        <v>869</v>
      </c>
      <c r="CW48" s="948"/>
      <c r="CX48" s="948"/>
      <c r="CY48" s="948"/>
      <c r="CZ48" s="948"/>
      <c r="DA48" s="948"/>
      <c r="DB48" s="948" t="s">
        <v>869</v>
      </c>
      <c r="DC48" s="948"/>
      <c r="DD48" s="948"/>
      <c r="DE48" s="948"/>
      <c r="DF48" s="948"/>
      <c r="DG48" s="948"/>
      <c r="DH48" s="948" t="s">
        <v>869</v>
      </c>
      <c r="DI48" s="948"/>
      <c r="DJ48" s="948"/>
      <c r="DK48" s="948"/>
      <c r="DL48" s="948"/>
      <c r="DM48" s="948"/>
      <c r="DN48" s="948" t="s">
        <v>869</v>
      </c>
      <c r="DO48" s="948"/>
      <c r="DP48" s="948"/>
      <c r="DQ48" s="948"/>
      <c r="DR48" s="948"/>
      <c r="DS48" s="948"/>
      <c r="DT48" s="948" t="s">
        <v>869</v>
      </c>
      <c r="DU48" s="948"/>
      <c r="DV48" s="948"/>
      <c r="DW48" s="948"/>
      <c r="DX48" s="948"/>
      <c r="DY48" s="948"/>
      <c r="DZ48" s="948" t="s">
        <v>869</v>
      </c>
      <c r="EA48" s="948"/>
      <c r="EB48" s="948"/>
      <c r="EC48" s="948"/>
      <c r="ED48" s="948"/>
      <c r="EE48" s="948"/>
      <c r="EF48" s="948" t="s">
        <v>869</v>
      </c>
      <c r="EG48" s="948"/>
      <c r="EH48" s="948"/>
      <c r="EI48" s="948"/>
      <c r="EJ48" s="948"/>
      <c r="EK48" s="948"/>
      <c r="EL48" s="948" t="s">
        <v>869</v>
      </c>
      <c r="EM48" s="948"/>
      <c r="EN48" s="948"/>
      <c r="EO48" s="948"/>
      <c r="EP48" s="948"/>
      <c r="EQ48" s="948"/>
      <c r="ER48" s="948" t="s">
        <v>869</v>
      </c>
      <c r="ES48" s="948"/>
      <c r="ET48" s="948"/>
      <c r="EU48" s="948"/>
      <c r="EV48" s="948"/>
      <c r="EW48" s="948"/>
      <c r="EX48" s="948" t="s">
        <v>869</v>
      </c>
      <c r="EY48" s="948"/>
      <c r="EZ48" s="948"/>
      <c r="FA48" s="948"/>
      <c r="FB48" s="948"/>
      <c r="FC48" s="948"/>
      <c r="FD48" s="948" t="s">
        <v>869</v>
      </c>
      <c r="FE48" s="948"/>
      <c r="FF48" s="948"/>
      <c r="FG48" s="948"/>
      <c r="FH48" s="948"/>
      <c r="FI48" s="948"/>
      <c r="FJ48" s="948" t="s">
        <v>869</v>
      </c>
      <c r="FK48" s="948"/>
      <c r="FL48" s="948"/>
      <c r="FM48" s="948"/>
      <c r="FN48" s="948"/>
      <c r="FO48" s="948"/>
      <c r="FP48" s="948" t="s">
        <v>869</v>
      </c>
      <c r="FQ48" s="948"/>
      <c r="FR48" s="948"/>
      <c r="FS48" s="948"/>
      <c r="FT48" s="948"/>
      <c r="FU48" s="948"/>
      <c r="FV48" s="948" t="s">
        <v>869</v>
      </c>
      <c r="FW48" s="948"/>
      <c r="FX48" s="948"/>
      <c r="FY48" s="948"/>
      <c r="FZ48" s="948"/>
      <c r="GA48" s="948"/>
      <c r="GB48" s="948" t="s">
        <v>869</v>
      </c>
      <c r="GC48" s="948"/>
      <c r="GD48" s="948"/>
      <c r="GE48" s="948"/>
      <c r="GF48" s="948"/>
      <c r="GG48" s="948"/>
      <c r="GH48" s="948" t="s">
        <v>869</v>
      </c>
      <c r="GI48" s="948"/>
      <c r="GJ48" s="948"/>
      <c r="GK48" s="948"/>
      <c r="GL48" s="948"/>
      <c r="GM48" s="948"/>
      <c r="GN48" s="948" t="s">
        <v>869</v>
      </c>
      <c r="GO48" s="948"/>
      <c r="GP48" s="948"/>
      <c r="GQ48" s="948"/>
      <c r="GR48" s="948"/>
      <c r="GS48" s="948"/>
      <c r="GT48" s="948" t="s">
        <v>869</v>
      </c>
      <c r="GU48" s="948"/>
      <c r="GV48" s="948"/>
      <c r="GW48" s="948"/>
      <c r="GX48" s="948"/>
      <c r="GY48" s="948"/>
      <c r="GZ48" s="948" t="s">
        <v>869</v>
      </c>
      <c r="HA48" s="948"/>
      <c r="HB48" s="948"/>
      <c r="HC48" s="948"/>
      <c r="HD48" s="948"/>
      <c r="HE48" s="948"/>
      <c r="HF48" s="948" t="s">
        <v>869</v>
      </c>
      <c r="HG48" s="948"/>
      <c r="HH48" s="948"/>
      <c r="HI48" s="948"/>
      <c r="HJ48" s="948"/>
      <c r="HK48" s="948"/>
      <c r="HL48" s="948" t="s">
        <v>869</v>
      </c>
      <c r="HM48" s="948"/>
      <c r="HN48" s="948"/>
      <c r="HO48" s="948"/>
      <c r="HP48" s="948"/>
      <c r="HQ48" s="948"/>
      <c r="HR48" s="948" t="s">
        <v>869</v>
      </c>
      <c r="HS48" s="948"/>
      <c r="HT48" s="948"/>
      <c r="HU48" s="948"/>
      <c r="HV48" s="948"/>
      <c r="HW48" s="948"/>
      <c r="HX48" s="948" t="s">
        <v>869</v>
      </c>
      <c r="HY48" s="948"/>
      <c r="HZ48" s="948"/>
      <c r="IA48" s="948"/>
      <c r="IB48" s="948"/>
      <c r="IC48" s="948"/>
      <c r="ID48" s="948" t="s">
        <v>869</v>
      </c>
      <c r="IE48" s="948"/>
      <c r="IF48" s="948"/>
      <c r="IG48" s="948"/>
      <c r="IH48" s="948"/>
      <c r="II48" s="948"/>
      <c r="IJ48" s="948" t="s">
        <v>869</v>
      </c>
      <c r="IK48" s="948"/>
      <c r="IL48" s="948"/>
      <c r="IM48" s="948"/>
      <c r="IN48" s="948"/>
      <c r="IO48" s="948"/>
      <c r="IP48" s="948" t="s">
        <v>869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1906</v>
      </c>
      <c r="W49" s="948"/>
      <c r="X49" s="948"/>
      <c r="Y49" s="948"/>
      <c r="Z49" s="948"/>
      <c r="AA49" s="948"/>
      <c r="AB49" s="948" t="s">
        <v>1906</v>
      </c>
      <c r="AC49" s="948"/>
      <c r="AD49" s="948"/>
      <c r="AE49" s="948"/>
      <c r="AF49" s="948"/>
      <c r="AG49" s="948"/>
      <c r="AH49" s="948" t="s">
        <v>1906</v>
      </c>
      <c r="AI49" s="948"/>
      <c r="AJ49" s="948"/>
      <c r="AK49" s="948"/>
      <c r="AL49" s="948"/>
      <c r="AM49" s="948"/>
      <c r="AN49" s="948" t="s">
        <v>1906</v>
      </c>
      <c r="AO49" s="948"/>
      <c r="AP49" s="948"/>
      <c r="AQ49" s="948"/>
      <c r="AR49" s="948"/>
      <c r="AS49" s="948"/>
      <c r="AT49" s="948" t="s">
        <v>1906</v>
      </c>
      <c r="AU49" s="948"/>
      <c r="AV49" s="948"/>
      <c r="AW49" s="948"/>
      <c r="AX49" s="948"/>
      <c r="AY49" s="948"/>
      <c r="AZ49" s="948" t="s">
        <v>1906</v>
      </c>
      <c r="BA49" s="948"/>
      <c r="BB49" s="948"/>
      <c r="BC49" s="948"/>
      <c r="BD49" s="948"/>
      <c r="BE49" s="948"/>
      <c r="BF49" s="948" t="s">
        <v>1906</v>
      </c>
      <c r="BG49" s="948"/>
      <c r="BH49" s="948"/>
      <c r="BI49" s="948"/>
      <c r="BJ49" s="948"/>
      <c r="BK49" s="948"/>
      <c r="BL49" s="948" t="s">
        <v>1906</v>
      </c>
      <c r="BM49" s="948"/>
      <c r="BN49" s="948"/>
      <c r="BO49" s="948"/>
      <c r="BP49" s="948"/>
      <c r="BQ49" s="948"/>
      <c r="BR49" s="948" t="s">
        <v>1906</v>
      </c>
      <c r="BS49" s="948"/>
      <c r="BT49" s="948"/>
      <c r="BU49" s="948"/>
      <c r="BV49" s="948"/>
      <c r="BW49" s="948"/>
      <c r="BX49" s="948" t="s">
        <v>1906</v>
      </c>
      <c r="BY49" s="948"/>
      <c r="BZ49" s="948"/>
      <c r="CA49" s="948"/>
      <c r="CB49" s="948"/>
      <c r="CC49" s="948"/>
      <c r="CD49" s="948" t="s">
        <v>1906</v>
      </c>
      <c r="CE49" s="948"/>
      <c r="CF49" s="948"/>
      <c r="CG49" s="948"/>
      <c r="CH49" s="948"/>
      <c r="CI49" s="948"/>
      <c r="CJ49" s="948" t="s">
        <v>1906</v>
      </c>
      <c r="CK49" s="948"/>
      <c r="CL49" s="948"/>
      <c r="CM49" s="948"/>
      <c r="CN49" s="948"/>
      <c r="CO49" s="948"/>
      <c r="CP49" s="948" t="s">
        <v>1906</v>
      </c>
      <c r="CQ49" s="948"/>
      <c r="CR49" s="948"/>
      <c r="CS49" s="948"/>
      <c r="CT49" s="948"/>
      <c r="CU49" s="948"/>
      <c r="CV49" s="948" t="s">
        <v>1906</v>
      </c>
      <c r="CW49" s="948"/>
      <c r="CX49" s="948"/>
      <c r="CY49" s="948"/>
      <c r="CZ49" s="948"/>
      <c r="DA49" s="948"/>
      <c r="DB49" s="948" t="s">
        <v>1906</v>
      </c>
      <c r="DC49" s="948"/>
      <c r="DD49" s="948"/>
      <c r="DE49" s="948"/>
      <c r="DF49" s="948"/>
      <c r="DG49" s="948"/>
      <c r="DH49" s="948" t="s">
        <v>1906</v>
      </c>
      <c r="DI49" s="948"/>
      <c r="DJ49" s="948"/>
      <c r="DK49" s="948"/>
      <c r="DL49" s="948"/>
      <c r="DM49" s="948"/>
      <c r="DN49" s="948" t="s">
        <v>1906</v>
      </c>
      <c r="DO49" s="948"/>
      <c r="DP49" s="948"/>
      <c r="DQ49" s="948"/>
      <c r="DR49" s="948"/>
      <c r="DS49" s="948"/>
      <c r="DT49" s="948" t="s">
        <v>1906</v>
      </c>
      <c r="DU49" s="948"/>
      <c r="DV49" s="948"/>
      <c r="DW49" s="948"/>
      <c r="DX49" s="948"/>
      <c r="DY49" s="948"/>
      <c r="DZ49" s="948" t="s">
        <v>1906</v>
      </c>
      <c r="EA49" s="948"/>
      <c r="EB49" s="948"/>
      <c r="EC49" s="948"/>
      <c r="ED49" s="948"/>
      <c r="EE49" s="948"/>
      <c r="EF49" s="948" t="s">
        <v>1906</v>
      </c>
      <c r="EG49" s="948"/>
      <c r="EH49" s="948"/>
      <c r="EI49" s="948"/>
      <c r="EJ49" s="948"/>
      <c r="EK49" s="948"/>
      <c r="EL49" s="948" t="s">
        <v>1906</v>
      </c>
      <c r="EM49" s="948"/>
      <c r="EN49" s="948"/>
      <c r="EO49" s="948"/>
      <c r="EP49" s="948"/>
      <c r="EQ49" s="948"/>
      <c r="ER49" s="948" t="s">
        <v>1906</v>
      </c>
      <c r="ES49" s="948"/>
      <c r="ET49" s="948"/>
      <c r="EU49" s="948"/>
      <c r="EV49" s="948"/>
      <c r="EW49" s="948"/>
      <c r="EX49" s="948" t="s">
        <v>1906</v>
      </c>
      <c r="EY49" s="948"/>
      <c r="EZ49" s="948"/>
      <c r="FA49" s="948"/>
      <c r="FB49" s="948"/>
      <c r="FC49" s="948"/>
      <c r="FD49" s="948" t="s">
        <v>1906</v>
      </c>
      <c r="FE49" s="948"/>
      <c r="FF49" s="948"/>
      <c r="FG49" s="948"/>
      <c r="FH49" s="948"/>
      <c r="FI49" s="948"/>
      <c r="FJ49" s="948" t="s">
        <v>1906</v>
      </c>
      <c r="FK49" s="948"/>
      <c r="FL49" s="948"/>
      <c r="FM49" s="948"/>
      <c r="FN49" s="948"/>
      <c r="FO49" s="948"/>
      <c r="FP49" s="948" t="s">
        <v>1906</v>
      </c>
      <c r="FQ49" s="948"/>
      <c r="FR49" s="948"/>
      <c r="FS49" s="948"/>
      <c r="FT49" s="948"/>
      <c r="FU49" s="948"/>
      <c r="FV49" s="948" t="s">
        <v>1906</v>
      </c>
      <c r="FW49" s="948"/>
      <c r="FX49" s="948"/>
      <c r="FY49" s="948"/>
      <c r="FZ49" s="948"/>
      <c r="GA49" s="948"/>
      <c r="GB49" s="948" t="s">
        <v>1906</v>
      </c>
      <c r="GC49" s="948"/>
      <c r="GD49" s="948"/>
      <c r="GE49" s="948"/>
      <c r="GF49" s="948"/>
      <c r="GG49" s="948"/>
      <c r="GH49" s="948" t="s">
        <v>1906</v>
      </c>
      <c r="GI49" s="948"/>
      <c r="GJ49" s="948"/>
      <c r="GK49" s="948"/>
      <c r="GL49" s="948"/>
      <c r="GM49" s="948"/>
      <c r="GN49" s="948" t="s">
        <v>1906</v>
      </c>
      <c r="GO49" s="948"/>
      <c r="GP49" s="948"/>
      <c r="GQ49" s="948"/>
      <c r="GR49" s="948"/>
      <c r="GS49" s="948"/>
      <c r="GT49" s="948" t="s">
        <v>1906</v>
      </c>
      <c r="GU49" s="948"/>
      <c r="GV49" s="948"/>
      <c r="GW49" s="948"/>
      <c r="GX49" s="948"/>
      <c r="GY49" s="948"/>
      <c r="GZ49" s="948" t="s">
        <v>1906</v>
      </c>
      <c r="HA49" s="948"/>
      <c r="HB49" s="948"/>
      <c r="HC49" s="948"/>
      <c r="HD49" s="948"/>
      <c r="HE49" s="948"/>
      <c r="HF49" s="948" t="s">
        <v>1906</v>
      </c>
      <c r="HG49" s="948"/>
      <c r="HH49" s="948"/>
      <c r="HI49" s="948"/>
      <c r="HJ49" s="948"/>
      <c r="HK49" s="948"/>
      <c r="HL49" s="948" t="s">
        <v>1906</v>
      </c>
      <c r="HM49" s="948"/>
      <c r="HN49" s="948"/>
      <c r="HO49" s="948"/>
      <c r="HP49" s="948"/>
      <c r="HQ49" s="948"/>
      <c r="HR49" s="948" t="s">
        <v>1906</v>
      </c>
      <c r="HS49" s="948"/>
      <c r="HT49" s="948"/>
      <c r="HU49" s="948"/>
      <c r="HV49" s="948"/>
      <c r="HW49" s="948"/>
      <c r="HX49" s="948" t="s">
        <v>1906</v>
      </c>
      <c r="HY49" s="948"/>
      <c r="HZ49" s="948"/>
      <c r="IA49" s="948"/>
      <c r="IB49" s="948"/>
      <c r="IC49" s="948"/>
      <c r="ID49" s="948" t="s">
        <v>1906</v>
      </c>
      <c r="IE49" s="948"/>
      <c r="IF49" s="948"/>
      <c r="IG49" s="948"/>
      <c r="IH49" s="948"/>
      <c r="II49" s="948"/>
      <c r="IJ49" s="948" t="s">
        <v>1906</v>
      </c>
      <c r="IK49" s="948"/>
      <c r="IL49" s="948"/>
      <c r="IM49" s="948"/>
      <c r="IN49" s="948"/>
      <c r="IO49" s="948"/>
      <c r="IP49" s="948" t="s">
        <v>1906</v>
      </c>
      <c r="IQ49" s="948"/>
      <c r="IR49" s="948"/>
      <c r="IS49" s="948"/>
      <c r="IT49" s="948"/>
      <c r="IU49" s="948"/>
      <c r="IV49" s="1" t="s">
        <v>1906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7">
    <mergeCell ref="IP47:IS47"/>
    <mergeCell ref="ID47:II47"/>
    <mergeCell ref="IJ47:IO47"/>
    <mergeCell ref="GT47:GY47"/>
    <mergeCell ref="HL47:HQ47"/>
    <mergeCell ref="HX47:IC47"/>
    <mergeCell ref="HF47:HK47"/>
    <mergeCell ref="A11:B11"/>
    <mergeCell ref="A12:B12"/>
    <mergeCell ref="A13:B13"/>
    <mergeCell ref="AB47:AG47"/>
    <mergeCell ref="V47:AA47"/>
    <mergeCell ref="FP47:FU47"/>
    <mergeCell ref="AN47:AS47"/>
    <mergeCell ref="AZ47:BE47"/>
    <mergeCell ref="DZ47:EE47"/>
    <mergeCell ref="AT47:AY47"/>
    <mergeCell ref="FV47:GA47"/>
    <mergeCell ref="GZ47:HE47"/>
    <mergeCell ref="FJ47:FO47"/>
    <mergeCell ref="FD47:FI47"/>
    <mergeCell ref="EF47:EK47"/>
    <mergeCell ref="HR47:HW47"/>
    <mergeCell ref="GN47:GS47"/>
    <mergeCell ref="GH47:GM47"/>
    <mergeCell ref="FD48:FI48"/>
    <mergeCell ref="EX47:FC47"/>
    <mergeCell ref="EX48:FC48"/>
    <mergeCell ref="BF47:BK47"/>
    <mergeCell ref="CJ48:CO48"/>
    <mergeCell ref="CV47:DA47"/>
    <mergeCell ref="DB47:DG47"/>
    <mergeCell ref="DH48:DM48"/>
    <mergeCell ref="BL48:BQ48"/>
    <mergeCell ref="BF48:BK48"/>
    <mergeCell ref="C1:G1"/>
    <mergeCell ref="C19:G19"/>
    <mergeCell ref="J47:O47"/>
    <mergeCell ref="P47:U47"/>
    <mergeCell ref="BL47:BQ47"/>
    <mergeCell ref="AZ48:BE48"/>
    <mergeCell ref="AN48:AS48"/>
    <mergeCell ref="AT48:AY48"/>
    <mergeCell ref="BL49:BQ49"/>
    <mergeCell ref="AZ49:BE49"/>
    <mergeCell ref="AT49:AY49"/>
    <mergeCell ref="AH47:AM47"/>
    <mergeCell ref="J48:O48"/>
    <mergeCell ref="AB48:AG48"/>
    <mergeCell ref="V48:AA48"/>
    <mergeCell ref="P48:U48"/>
    <mergeCell ref="AH48:AM48"/>
    <mergeCell ref="V49:AA49"/>
    <mergeCell ref="P49:U49"/>
    <mergeCell ref="AH49:AM49"/>
    <mergeCell ref="AB49:AG49"/>
    <mergeCell ref="AN49:AS49"/>
    <mergeCell ref="BF49:BK49"/>
    <mergeCell ref="CD49:CI49"/>
    <mergeCell ref="BR48:BW48"/>
    <mergeCell ref="BR47:BW47"/>
    <mergeCell ref="BR49:BW49"/>
    <mergeCell ref="CD47:CI47"/>
    <mergeCell ref="BX49:CC49"/>
    <mergeCell ref="CD48:CI48"/>
    <mergeCell ref="BX47:CC47"/>
    <mergeCell ref="BX48:CC48"/>
    <mergeCell ref="DB49:DG49"/>
    <mergeCell ref="CP47:CU47"/>
    <mergeCell ref="DB48:DG48"/>
    <mergeCell ref="CP48:CU48"/>
    <mergeCell ref="GH49:GM49"/>
    <mergeCell ref="FP49:FU49"/>
    <mergeCell ref="FP48:FU48"/>
    <mergeCell ref="FV48:GA48"/>
    <mergeCell ref="FV49:GA49"/>
    <mergeCell ref="GB47:GG47"/>
    <mergeCell ref="FD49:FI49"/>
    <mergeCell ref="EL49:EQ49"/>
    <mergeCell ref="EX49:FC49"/>
    <mergeCell ref="ER49:EW49"/>
    <mergeCell ref="DT47:DY47"/>
    <mergeCell ref="CJ49:CO49"/>
    <mergeCell ref="CJ47:CO47"/>
    <mergeCell ref="DH49:DM49"/>
    <mergeCell ref="CP49:CU49"/>
    <mergeCell ref="CV48:DA48"/>
    <mergeCell ref="GB49:GG49"/>
    <mergeCell ref="GZ49:HE49"/>
    <mergeCell ref="DZ48:EE48"/>
    <mergeCell ref="EF49:EK49"/>
    <mergeCell ref="DN49:DS49"/>
    <mergeCell ref="DN48:DS48"/>
    <mergeCell ref="DT48:DY48"/>
    <mergeCell ref="FJ49:FO49"/>
    <mergeCell ref="FJ48:FO48"/>
    <mergeCell ref="EL48:EQ48"/>
    <mergeCell ref="EL47:EQ47"/>
    <mergeCell ref="GN48:GS48"/>
    <mergeCell ref="GB48:GG48"/>
    <mergeCell ref="CV49:DA49"/>
    <mergeCell ref="DH47:DM47"/>
    <mergeCell ref="EF48:EK48"/>
    <mergeCell ref="DN47:DS47"/>
    <mergeCell ref="DZ49:EE49"/>
    <mergeCell ref="DT49:DY49"/>
    <mergeCell ref="GN49:GS49"/>
    <mergeCell ref="HF49:HK49"/>
    <mergeCell ref="HF48:HK48"/>
    <mergeCell ref="HX48:IC48"/>
    <mergeCell ref="HR49:HW49"/>
    <mergeCell ref="ER47:EW47"/>
    <mergeCell ref="ER48:EW48"/>
    <mergeCell ref="GZ48:HE48"/>
    <mergeCell ref="GT48:GY48"/>
    <mergeCell ref="GH48:GM48"/>
    <mergeCell ref="GT49:GY49"/>
    <mergeCell ref="IP49:IU49"/>
    <mergeCell ref="IP48:IS48"/>
    <mergeCell ref="HR48:HW48"/>
    <mergeCell ref="HL49:HQ49"/>
    <mergeCell ref="HL48:HQ48"/>
    <mergeCell ref="IJ49:IO49"/>
    <mergeCell ref="IJ48:IO48"/>
    <mergeCell ref="ID48:II48"/>
    <mergeCell ref="ID49:II49"/>
    <mergeCell ref="HX49:IC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18" zoomScale="125" workbookViewId="0">
      <selection activeCell="D43" sqref="D43"/>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3497</v>
      </c>
      <c r="G2" s="22"/>
    </row>
    <row r="3" spans="1:8">
      <c r="A3" s="267" t="s">
        <v>3498</v>
      </c>
      <c r="G3" s="31">
        <v>40571</v>
      </c>
    </row>
    <row r="4" spans="1:8">
      <c r="A4" s="267" t="s">
        <v>4692</v>
      </c>
      <c r="G4" s="24" t="s">
        <v>5054</v>
      </c>
    </row>
    <row r="5" spans="1:8">
      <c r="A5" s="267" t="s">
        <v>4798</v>
      </c>
    </row>
    <row r="6" spans="1:8">
      <c r="C6" s="49" t="s">
        <v>4559</v>
      </c>
      <c r="D6" s="173"/>
      <c r="E6" s="173"/>
      <c r="F6" s="248"/>
      <c r="G6" s="46"/>
      <c r="H6" s="199"/>
    </row>
    <row r="7" spans="1:8">
      <c r="C7" s="269" t="s">
        <v>4192</v>
      </c>
      <c r="D7" s="174"/>
      <c r="E7" s="174"/>
      <c r="F7" s="249"/>
      <c r="G7" s="48"/>
      <c r="H7" s="199"/>
    </row>
    <row r="8" spans="1:8">
      <c r="A8" s="267" t="s">
        <v>4978</v>
      </c>
      <c r="C8" s="269" t="s">
        <v>3881</v>
      </c>
      <c r="D8" s="174"/>
      <c r="E8" s="174"/>
      <c r="F8" s="249"/>
      <c r="G8" s="270"/>
      <c r="H8" s="199"/>
    </row>
    <row r="9" spans="1:8" ht="16">
      <c r="A9" s="648" t="s">
        <v>3882</v>
      </c>
      <c r="C9" s="691" t="s">
        <v>4042</v>
      </c>
      <c r="D9" s="174"/>
      <c r="E9" s="174"/>
      <c r="F9" s="249"/>
      <c r="G9" s="270"/>
      <c r="H9" s="199"/>
    </row>
    <row r="10" spans="1:8">
      <c r="A10" s="267" t="s">
        <v>3995</v>
      </c>
      <c r="C10" s="272"/>
      <c r="D10" s="174"/>
      <c r="E10" s="174"/>
      <c r="F10" s="249"/>
      <c r="G10" s="270"/>
      <c r="H10" s="199"/>
    </row>
    <row r="11" spans="1:8">
      <c r="A11" s="477" t="s">
        <v>3996</v>
      </c>
      <c r="C11" s="47" t="s">
        <v>4145</v>
      </c>
      <c r="D11" s="199"/>
      <c r="E11" s="199"/>
      <c r="F11" s="273"/>
      <c r="G11" s="270"/>
      <c r="H11" s="199"/>
    </row>
    <row r="12" spans="1:8" ht="16">
      <c r="A12" s="648" t="s">
        <v>4598</v>
      </c>
      <c r="C12" s="47" t="s">
        <v>5095</v>
      </c>
      <c r="D12" s="174"/>
      <c r="E12" s="174"/>
      <c r="F12" s="249"/>
      <c r="G12" s="270"/>
      <c r="H12" s="199"/>
    </row>
    <row r="13" spans="1:8">
      <c r="A13" s="271"/>
      <c r="C13" s="47" t="s">
        <v>5998</v>
      </c>
      <c r="D13" s="199"/>
      <c r="E13" s="199"/>
      <c r="F13" s="273"/>
      <c r="G13" s="270"/>
      <c r="H13" s="199"/>
    </row>
    <row r="14" spans="1:8">
      <c r="A14" s="274"/>
      <c r="C14" s="47" t="s">
        <v>5249</v>
      </c>
      <c r="D14" s="199"/>
      <c r="E14" s="199"/>
      <c r="F14" s="273"/>
      <c r="G14" s="275"/>
      <c r="H14" s="199"/>
    </row>
    <row r="15" spans="1:8">
      <c r="A15" s="274" t="s">
        <v>4958</v>
      </c>
      <c r="C15" s="272" t="s">
        <v>5182</v>
      </c>
      <c r="D15" s="199"/>
      <c r="E15" s="199"/>
      <c r="F15" s="273"/>
      <c r="G15" s="270"/>
      <c r="H15" s="199"/>
    </row>
    <row r="16" spans="1:8">
      <c r="A16" s="477" t="s">
        <v>4592</v>
      </c>
      <c r="C16" s="272" t="s">
        <v>985</v>
      </c>
      <c r="D16" s="199"/>
      <c r="E16" s="199"/>
      <c r="F16" s="273"/>
      <c r="G16" s="270"/>
      <c r="H16" s="199"/>
    </row>
    <row r="17" spans="1:8">
      <c r="C17" s="272"/>
      <c r="D17" s="199"/>
      <c r="E17" s="199"/>
      <c r="F17" s="273"/>
      <c r="G17" s="270"/>
      <c r="H17" s="199"/>
    </row>
    <row r="18" spans="1:8">
      <c r="C18" s="276" t="s">
        <v>3863</v>
      </c>
      <c r="D18" s="277"/>
      <c r="E18" s="277"/>
      <c r="F18" s="278"/>
      <c r="G18" s="279"/>
      <c r="H18" s="199"/>
    </row>
    <row r="19" spans="1:8">
      <c r="A19" s="267" t="s">
        <v>1967</v>
      </c>
      <c r="C19" s="950"/>
      <c r="D19" s="950"/>
      <c r="E19" s="950"/>
      <c r="F19" s="950"/>
      <c r="G19" s="950"/>
    </row>
    <row r="20" spans="1:8">
      <c r="A20" s="274" t="s">
        <v>4612</v>
      </c>
      <c r="C20" s="274"/>
      <c r="D20" s="274"/>
      <c r="E20" s="274"/>
      <c r="F20" s="280"/>
    </row>
    <row r="21" spans="1:8">
      <c r="A21" s="688"/>
      <c r="C21" s="274"/>
      <c r="D21" s="274"/>
      <c r="E21" s="274"/>
      <c r="F21" s="280"/>
    </row>
    <row r="22" spans="1:8" s="286" customFormat="1" ht="16" customHeight="1">
      <c r="A22" s="282"/>
      <c r="B22" s="18"/>
      <c r="C22" s="8"/>
      <c r="D22" s="8"/>
      <c r="E22" s="8"/>
      <c r="F22" s="283"/>
      <c r="G22" s="284"/>
      <c r="H22" s="285"/>
    </row>
    <row r="23" spans="1:8" ht="29" customHeight="1">
      <c r="A23" s="287" t="s">
        <v>5173</v>
      </c>
      <c r="B23" s="30" t="s">
        <v>5198</v>
      </c>
      <c r="C23" s="30" t="s">
        <v>5147</v>
      </c>
      <c r="D23" s="513" t="s">
        <v>4721</v>
      </c>
      <c r="E23" s="30" t="s">
        <v>4473</v>
      </c>
      <c r="F23" s="253" t="s">
        <v>4988</v>
      </c>
      <c r="G23" s="30" t="s">
        <v>4794</v>
      </c>
      <c r="H23" s="13"/>
    </row>
    <row r="24" spans="1:8">
      <c r="A24" s="288">
        <v>40599</v>
      </c>
      <c r="B24" s="289" t="s">
        <v>2615</v>
      </c>
      <c r="C24" s="290">
        <v>180</v>
      </c>
      <c r="D24" s="291">
        <v>3</v>
      </c>
      <c r="E24" s="290">
        <f t="shared" ref="E24:E34" si="0">C24*D24</f>
        <v>540</v>
      </c>
      <c r="F24" s="233">
        <v>0.2</v>
      </c>
      <c r="G24" s="223">
        <f t="shared" ref="G24:G40" si="1">E24*(1-F24)</f>
        <v>432</v>
      </c>
      <c r="H24" s="13"/>
    </row>
    <row r="25" spans="1:8">
      <c r="A25" s="23"/>
      <c r="B25" s="289" t="s">
        <v>5309</v>
      </c>
      <c r="C25" s="290"/>
      <c r="D25" s="291"/>
      <c r="E25" s="290">
        <f t="shared" si="0"/>
        <v>0</v>
      </c>
      <c r="F25" s="292"/>
      <c r="G25" s="223">
        <f t="shared" si="1"/>
        <v>0</v>
      </c>
      <c r="H25" s="178"/>
    </row>
    <row r="26" spans="1:8">
      <c r="A26" s="293"/>
      <c r="B26" s="294" t="s">
        <v>5429</v>
      </c>
      <c r="C26" s="290"/>
      <c r="D26" s="291"/>
      <c r="E26" s="290">
        <f t="shared" si="0"/>
        <v>0</v>
      </c>
      <c r="F26" s="292"/>
      <c r="G26" s="223">
        <f t="shared" si="1"/>
        <v>0</v>
      </c>
      <c r="H26" s="178"/>
    </row>
    <row r="27" spans="1:8">
      <c r="A27" s="293"/>
      <c r="B27" s="294" t="s">
        <v>5146</v>
      </c>
      <c r="C27" s="290"/>
      <c r="D27" s="291"/>
      <c r="E27" s="290">
        <f t="shared" si="0"/>
        <v>0</v>
      </c>
      <c r="F27" s="292"/>
      <c r="G27" s="223">
        <f t="shared" si="1"/>
        <v>0</v>
      </c>
      <c r="H27" s="178"/>
    </row>
    <row r="28" spans="1:8">
      <c r="A28" s="293"/>
      <c r="B28" s="294" t="s">
        <v>4854</v>
      </c>
      <c r="C28" s="290"/>
      <c r="D28" s="291"/>
      <c r="E28" s="290">
        <f t="shared" si="0"/>
        <v>0</v>
      </c>
      <c r="F28" s="292"/>
      <c r="G28" s="223">
        <f t="shared" si="1"/>
        <v>0</v>
      </c>
      <c r="H28" s="178"/>
    </row>
    <row r="29" spans="1:8">
      <c r="A29" s="293"/>
      <c r="B29" s="294" t="s">
        <v>5137</v>
      </c>
      <c r="C29" s="290"/>
      <c r="D29" s="291"/>
      <c r="E29" s="290">
        <f t="shared" si="0"/>
        <v>0</v>
      </c>
      <c r="F29" s="292"/>
      <c r="G29" s="223">
        <f t="shared" si="1"/>
        <v>0</v>
      </c>
      <c r="H29" s="178"/>
    </row>
    <row r="30" spans="1:8">
      <c r="A30" s="293"/>
      <c r="B30" s="294" t="s">
        <v>5138</v>
      </c>
      <c r="C30" s="290"/>
      <c r="D30" s="291"/>
      <c r="E30" s="290">
        <f t="shared" si="0"/>
        <v>0</v>
      </c>
      <c r="F30" s="292"/>
      <c r="G30" s="223">
        <f t="shared" si="1"/>
        <v>0</v>
      </c>
      <c r="H30" s="178"/>
    </row>
    <row r="31" spans="1:8">
      <c r="A31" s="293"/>
      <c r="B31" s="294" t="s">
        <v>5139</v>
      </c>
      <c r="C31" s="290"/>
      <c r="D31" s="291"/>
      <c r="E31" s="290">
        <f t="shared" si="0"/>
        <v>0</v>
      </c>
      <c r="F31" s="292"/>
      <c r="G31" s="223">
        <f t="shared" si="1"/>
        <v>0</v>
      </c>
      <c r="H31" s="178"/>
    </row>
    <row r="32" spans="1:8">
      <c r="A32" s="293"/>
      <c r="B32" s="294" t="s">
        <v>5140</v>
      </c>
      <c r="C32" s="290"/>
      <c r="D32" s="291"/>
      <c r="E32" s="290">
        <f t="shared" si="0"/>
        <v>0</v>
      </c>
      <c r="F32" s="292"/>
      <c r="G32" s="223">
        <f t="shared" si="1"/>
        <v>0</v>
      </c>
      <c r="H32" s="178"/>
    </row>
    <row r="33" spans="1:253">
      <c r="A33" s="293"/>
      <c r="B33" s="294" t="s">
        <v>3902</v>
      </c>
      <c r="C33" s="641">
        <v>75</v>
      </c>
      <c r="D33" s="296">
        <v>2</v>
      </c>
      <c r="E33" s="290">
        <f t="shared" si="0"/>
        <v>150</v>
      </c>
      <c r="F33" s="297"/>
      <c r="G33" s="223">
        <f t="shared" si="1"/>
        <v>150</v>
      </c>
      <c r="H33" s="178"/>
    </row>
    <row r="34" spans="1:253">
      <c r="A34" s="293"/>
      <c r="B34" s="294" t="s">
        <v>5215</v>
      </c>
      <c r="C34" s="641">
        <v>40</v>
      </c>
      <c r="D34" s="291">
        <v>5</v>
      </c>
      <c r="E34" s="290">
        <f t="shared" si="0"/>
        <v>200</v>
      </c>
      <c r="F34" s="292"/>
      <c r="G34" s="223">
        <f t="shared" si="1"/>
        <v>200</v>
      </c>
      <c r="H34" s="13"/>
    </row>
    <row r="35" spans="1:253">
      <c r="A35" s="293"/>
      <c r="B35" s="294" t="s">
        <v>5216</v>
      </c>
      <c r="C35" s="641">
        <v>300</v>
      </c>
      <c r="D35" s="296" t="s">
        <v>4951</v>
      </c>
      <c r="E35" s="641">
        <v>300</v>
      </c>
      <c r="F35" s="297"/>
      <c r="G35" s="223">
        <f t="shared" si="1"/>
        <v>300</v>
      </c>
      <c r="H35" s="13"/>
    </row>
    <row r="36" spans="1:253">
      <c r="A36" s="293"/>
      <c r="B36" s="294" t="s">
        <v>4557</v>
      </c>
      <c r="C36" s="642">
        <v>100</v>
      </c>
      <c r="D36" s="296" t="s">
        <v>4951</v>
      </c>
      <c r="E36" s="290">
        <v>100</v>
      </c>
      <c r="F36" s="297">
        <v>1</v>
      </c>
      <c r="G36" s="223">
        <f t="shared" si="1"/>
        <v>0</v>
      </c>
      <c r="H36" s="13"/>
    </row>
    <row r="37" spans="1:253">
      <c r="A37" s="293"/>
      <c r="B37" s="294" t="s">
        <v>2174</v>
      </c>
      <c r="C37" s="641">
        <v>40</v>
      </c>
      <c r="D37" s="291">
        <v>5</v>
      </c>
      <c r="E37" s="290">
        <f>C37*D37</f>
        <v>200</v>
      </c>
      <c r="F37" s="297"/>
      <c r="G37" s="223">
        <f t="shared" si="1"/>
        <v>200</v>
      </c>
      <c r="H37" s="13"/>
    </row>
    <row r="38" spans="1:253">
      <c r="A38" s="293"/>
      <c r="B38" s="294" t="s">
        <v>4200</v>
      </c>
      <c r="C38" s="352"/>
      <c r="D38" s="291"/>
      <c r="E38" s="290">
        <f>C38*D38</f>
        <v>0</v>
      </c>
      <c r="F38" s="292"/>
      <c r="G38" s="223">
        <f t="shared" si="1"/>
        <v>0</v>
      </c>
      <c r="H38" s="13"/>
    </row>
    <row r="39" spans="1:253">
      <c r="A39" s="293"/>
      <c r="B39" s="457" t="s">
        <v>4201</v>
      </c>
      <c r="C39" s="352"/>
      <c r="D39" s="298"/>
      <c r="E39" s="290">
        <f>C39*D39</f>
        <v>0</v>
      </c>
      <c r="F39" s="297"/>
      <c r="G39" s="223">
        <f t="shared" si="1"/>
        <v>0</v>
      </c>
      <c r="H39" s="13"/>
    </row>
    <row r="40" spans="1:253" ht="16" thickBot="1">
      <c r="A40" s="293"/>
      <c r="B40" s="299"/>
      <c r="C40" s="300"/>
      <c r="D40" s="301"/>
      <c r="E40" s="300"/>
      <c r="F40" s="302"/>
      <c r="G40" s="230">
        <f t="shared" si="1"/>
        <v>0</v>
      </c>
      <c r="H40" s="13"/>
    </row>
    <row r="41" spans="1:253" s="308" customFormat="1" ht="16" customHeight="1">
      <c r="A41" s="303"/>
      <c r="B41" s="12" t="s">
        <v>4424</v>
      </c>
      <c r="C41" s="304"/>
      <c r="D41" s="304"/>
      <c r="E41" s="226">
        <f>SUM(E24:E40)</f>
        <v>1490</v>
      </c>
      <c r="F41" s="226"/>
      <c r="G41" s="226">
        <f>SUM(G24:G40)</f>
        <v>1282</v>
      </c>
      <c r="H41" s="307"/>
    </row>
    <row r="43" spans="1:253">
      <c r="C43" s="309" t="s">
        <v>5106</v>
      </c>
      <c r="D43" s="310">
        <v>595</v>
      </c>
      <c r="E43" s="310"/>
      <c r="F43" s="311"/>
    </row>
    <row r="44" spans="1:253">
      <c r="C44" s="309" t="s">
        <v>5479</v>
      </c>
      <c r="D44" s="310">
        <f>G41-D43</f>
        <v>687</v>
      </c>
      <c r="E44" s="310"/>
      <c r="F44" s="311"/>
    </row>
    <row r="46" spans="1:253">
      <c r="C46" s="1" t="s">
        <v>5052</v>
      </c>
      <c r="D46" s="1"/>
      <c r="E46" s="1"/>
      <c r="F46" s="312"/>
      <c r="G46" s="1"/>
      <c r="H46" s="1"/>
      <c r="I46" s="1"/>
    </row>
    <row r="47" spans="1:253">
      <c r="C47" s="1" t="s">
        <v>4638</v>
      </c>
      <c r="D47" s="1"/>
      <c r="E47" s="1"/>
      <c r="F47" s="312"/>
      <c r="G47" s="1"/>
      <c r="H47" s="1"/>
      <c r="I47" s="1"/>
    </row>
    <row r="48" spans="1:253">
      <c r="C48" s="689" t="s">
        <v>4333</v>
      </c>
      <c r="D48" s="689"/>
      <c r="E48" s="689"/>
      <c r="F48" s="690"/>
      <c r="G48" s="689"/>
      <c r="H48" s="689"/>
      <c r="I48" s="315"/>
      <c r="J48" s="948"/>
      <c r="K48" s="948"/>
      <c r="L48" s="948"/>
      <c r="M48" s="948"/>
      <c r="N48" s="948"/>
      <c r="O48" s="948"/>
      <c r="P48" s="948"/>
      <c r="Q48" s="948"/>
      <c r="R48" s="948"/>
      <c r="S48" s="948"/>
      <c r="T48" s="948"/>
      <c r="U48" s="948"/>
      <c r="V48" s="948" t="s">
        <v>5052</v>
      </c>
      <c r="W48" s="948"/>
      <c r="X48" s="948"/>
      <c r="Y48" s="948"/>
      <c r="Z48" s="948"/>
      <c r="AA48" s="948"/>
      <c r="AB48" s="948" t="s">
        <v>5052</v>
      </c>
      <c r="AC48" s="948"/>
      <c r="AD48" s="948"/>
      <c r="AE48" s="948"/>
      <c r="AF48" s="948"/>
      <c r="AG48" s="948"/>
      <c r="AH48" s="948" t="s">
        <v>5052</v>
      </c>
      <c r="AI48" s="948"/>
      <c r="AJ48" s="948"/>
      <c r="AK48" s="948"/>
      <c r="AL48" s="948"/>
      <c r="AM48" s="948"/>
      <c r="AN48" s="948" t="s">
        <v>5052</v>
      </c>
      <c r="AO48" s="948"/>
      <c r="AP48" s="948"/>
      <c r="AQ48" s="948"/>
      <c r="AR48" s="948"/>
      <c r="AS48" s="948"/>
      <c r="AT48" s="948" t="s">
        <v>5052</v>
      </c>
      <c r="AU48" s="948"/>
      <c r="AV48" s="948"/>
      <c r="AW48" s="948"/>
      <c r="AX48" s="948"/>
      <c r="AY48" s="948"/>
      <c r="AZ48" s="948" t="s">
        <v>5052</v>
      </c>
      <c r="BA48" s="948"/>
      <c r="BB48" s="948"/>
      <c r="BC48" s="948"/>
      <c r="BD48" s="948"/>
      <c r="BE48" s="948"/>
      <c r="BF48" s="948" t="s">
        <v>5052</v>
      </c>
      <c r="BG48" s="948"/>
      <c r="BH48" s="948"/>
      <c r="BI48" s="948"/>
      <c r="BJ48" s="948"/>
      <c r="BK48" s="948"/>
      <c r="BL48" s="948" t="s">
        <v>5052</v>
      </c>
      <c r="BM48" s="948"/>
      <c r="BN48" s="948"/>
      <c r="BO48" s="948"/>
      <c r="BP48" s="948"/>
      <c r="BQ48" s="948"/>
      <c r="BR48" s="948" t="s">
        <v>5052</v>
      </c>
      <c r="BS48" s="948"/>
      <c r="BT48" s="948"/>
      <c r="BU48" s="948"/>
      <c r="BV48" s="948"/>
      <c r="BW48" s="948"/>
      <c r="BX48" s="948" t="s">
        <v>5052</v>
      </c>
      <c r="BY48" s="948"/>
      <c r="BZ48" s="948"/>
      <c r="CA48" s="948"/>
      <c r="CB48" s="948"/>
      <c r="CC48" s="948"/>
      <c r="CD48" s="948" t="s">
        <v>5052</v>
      </c>
      <c r="CE48" s="948"/>
      <c r="CF48" s="948"/>
      <c r="CG48" s="948"/>
      <c r="CH48" s="948"/>
      <c r="CI48" s="948"/>
      <c r="CJ48" s="948" t="s">
        <v>5052</v>
      </c>
      <c r="CK48" s="948"/>
      <c r="CL48" s="948"/>
      <c r="CM48" s="948"/>
      <c r="CN48" s="948"/>
      <c r="CO48" s="948"/>
      <c r="CP48" s="948" t="s">
        <v>5052</v>
      </c>
      <c r="CQ48" s="948"/>
      <c r="CR48" s="948"/>
      <c r="CS48" s="948"/>
      <c r="CT48" s="948"/>
      <c r="CU48" s="948"/>
      <c r="CV48" s="948" t="s">
        <v>5052</v>
      </c>
      <c r="CW48" s="948"/>
      <c r="CX48" s="948"/>
      <c r="CY48" s="948"/>
      <c r="CZ48" s="948"/>
      <c r="DA48" s="948"/>
      <c r="DB48" s="948" t="s">
        <v>5052</v>
      </c>
      <c r="DC48" s="948"/>
      <c r="DD48" s="948"/>
      <c r="DE48" s="948"/>
      <c r="DF48" s="948"/>
      <c r="DG48" s="948"/>
      <c r="DH48" s="948" t="s">
        <v>5052</v>
      </c>
      <c r="DI48" s="948"/>
      <c r="DJ48" s="948"/>
      <c r="DK48" s="948"/>
      <c r="DL48" s="948"/>
      <c r="DM48" s="948"/>
      <c r="DN48" s="948" t="s">
        <v>5052</v>
      </c>
      <c r="DO48" s="948"/>
      <c r="DP48" s="948"/>
      <c r="DQ48" s="948"/>
      <c r="DR48" s="948"/>
      <c r="DS48" s="948"/>
      <c r="DT48" s="948" t="s">
        <v>5052</v>
      </c>
      <c r="DU48" s="948"/>
      <c r="DV48" s="948"/>
      <c r="DW48" s="948"/>
      <c r="DX48" s="948"/>
      <c r="DY48" s="948"/>
      <c r="DZ48" s="948" t="s">
        <v>5052</v>
      </c>
      <c r="EA48" s="948"/>
      <c r="EB48" s="948"/>
      <c r="EC48" s="948"/>
      <c r="ED48" s="948"/>
      <c r="EE48" s="948"/>
      <c r="EF48" s="948" t="s">
        <v>5052</v>
      </c>
      <c r="EG48" s="948"/>
      <c r="EH48" s="948"/>
      <c r="EI48" s="948"/>
      <c r="EJ48" s="948"/>
      <c r="EK48" s="948"/>
      <c r="EL48" s="948" t="s">
        <v>5052</v>
      </c>
      <c r="EM48" s="948"/>
      <c r="EN48" s="948"/>
      <c r="EO48" s="948"/>
      <c r="EP48" s="948"/>
      <c r="EQ48" s="948"/>
      <c r="ER48" s="948" t="s">
        <v>5052</v>
      </c>
      <c r="ES48" s="948"/>
      <c r="ET48" s="948"/>
      <c r="EU48" s="948"/>
      <c r="EV48" s="948"/>
      <c r="EW48" s="948"/>
      <c r="EX48" s="948" t="s">
        <v>5052</v>
      </c>
      <c r="EY48" s="948"/>
      <c r="EZ48" s="948"/>
      <c r="FA48" s="948"/>
      <c r="FB48" s="948"/>
      <c r="FC48" s="948"/>
      <c r="FD48" s="948" t="s">
        <v>5052</v>
      </c>
      <c r="FE48" s="948"/>
      <c r="FF48" s="948"/>
      <c r="FG48" s="948"/>
      <c r="FH48" s="948"/>
      <c r="FI48" s="948"/>
      <c r="FJ48" s="948" t="s">
        <v>5052</v>
      </c>
      <c r="FK48" s="948"/>
      <c r="FL48" s="948"/>
      <c r="FM48" s="948"/>
      <c r="FN48" s="948"/>
      <c r="FO48" s="948"/>
      <c r="FP48" s="948" t="s">
        <v>5052</v>
      </c>
      <c r="FQ48" s="948"/>
      <c r="FR48" s="948"/>
      <c r="FS48" s="948"/>
      <c r="FT48" s="948"/>
      <c r="FU48" s="948"/>
      <c r="FV48" s="948" t="s">
        <v>5052</v>
      </c>
      <c r="FW48" s="948"/>
      <c r="FX48" s="948"/>
      <c r="FY48" s="948"/>
      <c r="FZ48" s="948"/>
      <c r="GA48" s="948"/>
      <c r="GB48" s="948" t="s">
        <v>5052</v>
      </c>
      <c r="GC48" s="948"/>
      <c r="GD48" s="948"/>
      <c r="GE48" s="948"/>
      <c r="GF48" s="948"/>
      <c r="GG48" s="948"/>
      <c r="GH48" s="948" t="s">
        <v>5052</v>
      </c>
      <c r="GI48" s="948"/>
      <c r="GJ48" s="948"/>
      <c r="GK48" s="948"/>
      <c r="GL48" s="948"/>
      <c r="GM48" s="948"/>
      <c r="GN48" s="948" t="s">
        <v>5052</v>
      </c>
      <c r="GO48" s="948"/>
      <c r="GP48" s="948"/>
      <c r="GQ48" s="948"/>
      <c r="GR48" s="948"/>
      <c r="GS48" s="948"/>
      <c r="GT48" s="948" t="s">
        <v>5052</v>
      </c>
      <c r="GU48" s="948"/>
      <c r="GV48" s="948"/>
      <c r="GW48" s="948"/>
      <c r="GX48" s="948"/>
      <c r="GY48" s="948"/>
      <c r="GZ48" s="948" t="s">
        <v>5052</v>
      </c>
      <c r="HA48" s="948"/>
      <c r="HB48" s="948"/>
      <c r="HC48" s="948"/>
      <c r="HD48" s="948"/>
      <c r="HE48" s="948"/>
      <c r="HF48" s="948" t="s">
        <v>5052</v>
      </c>
      <c r="HG48" s="948"/>
      <c r="HH48" s="948"/>
      <c r="HI48" s="948"/>
      <c r="HJ48" s="948"/>
      <c r="HK48" s="948"/>
      <c r="HL48" s="948" t="s">
        <v>5052</v>
      </c>
      <c r="HM48" s="948"/>
      <c r="HN48" s="948"/>
      <c r="HO48" s="948"/>
      <c r="HP48" s="948"/>
      <c r="HQ48" s="948"/>
      <c r="HR48" s="948" t="s">
        <v>5052</v>
      </c>
      <c r="HS48" s="948"/>
      <c r="HT48" s="948"/>
      <c r="HU48" s="948"/>
      <c r="HV48" s="948"/>
      <c r="HW48" s="948"/>
      <c r="HX48" s="948" t="s">
        <v>5052</v>
      </c>
      <c r="HY48" s="948"/>
      <c r="HZ48" s="948"/>
      <c r="IA48" s="948"/>
      <c r="IB48" s="948"/>
      <c r="IC48" s="948"/>
      <c r="ID48" s="948" t="s">
        <v>5052</v>
      </c>
      <c r="IE48" s="948"/>
      <c r="IF48" s="948"/>
      <c r="IG48" s="948"/>
      <c r="IH48" s="948"/>
      <c r="II48" s="948"/>
      <c r="IJ48" s="948" t="s">
        <v>5052</v>
      </c>
      <c r="IK48" s="948"/>
      <c r="IL48" s="948"/>
      <c r="IM48" s="948"/>
      <c r="IN48" s="948"/>
      <c r="IO48" s="948"/>
      <c r="IP48" s="948" t="s">
        <v>5052</v>
      </c>
      <c r="IQ48" s="948"/>
      <c r="IR48" s="948"/>
      <c r="IS48" s="948"/>
    </row>
    <row r="49" spans="1:256">
      <c r="C49" s="1" t="s">
        <v>4341</v>
      </c>
      <c r="D49" s="1"/>
      <c r="E49" s="1"/>
      <c r="F49" s="312"/>
      <c r="G49" s="1"/>
      <c r="H49" s="1"/>
      <c r="I49" s="1"/>
      <c r="J49" s="948"/>
      <c r="K49" s="948"/>
      <c r="L49" s="948"/>
      <c r="M49" s="948"/>
      <c r="N49" s="948"/>
      <c r="O49" s="948"/>
      <c r="P49" s="948"/>
      <c r="Q49" s="948"/>
      <c r="R49" s="948"/>
      <c r="S49" s="948"/>
      <c r="T49" s="948"/>
      <c r="U49" s="948"/>
      <c r="V49" s="948" t="s">
        <v>4081</v>
      </c>
      <c r="W49" s="948"/>
      <c r="X49" s="948"/>
      <c r="Y49" s="948"/>
      <c r="Z49" s="948"/>
      <c r="AA49" s="948"/>
      <c r="AB49" s="948" t="s">
        <v>4081</v>
      </c>
      <c r="AC49" s="948"/>
      <c r="AD49" s="948"/>
      <c r="AE49" s="948"/>
      <c r="AF49" s="948"/>
      <c r="AG49" s="948"/>
      <c r="AH49" s="948" t="s">
        <v>4081</v>
      </c>
      <c r="AI49" s="948"/>
      <c r="AJ49" s="948"/>
      <c r="AK49" s="948"/>
      <c r="AL49" s="948"/>
      <c r="AM49" s="948"/>
      <c r="AN49" s="948" t="s">
        <v>4081</v>
      </c>
      <c r="AO49" s="948"/>
      <c r="AP49" s="948"/>
      <c r="AQ49" s="948"/>
      <c r="AR49" s="948"/>
      <c r="AS49" s="948"/>
      <c r="AT49" s="948" t="s">
        <v>4081</v>
      </c>
      <c r="AU49" s="948"/>
      <c r="AV49" s="948"/>
      <c r="AW49" s="948"/>
      <c r="AX49" s="948"/>
      <c r="AY49" s="948"/>
      <c r="AZ49" s="948" t="s">
        <v>4081</v>
      </c>
      <c r="BA49" s="948"/>
      <c r="BB49" s="948"/>
      <c r="BC49" s="948"/>
      <c r="BD49" s="948"/>
      <c r="BE49" s="948"/>
      <c r="BF49" s="948" t="s">
        <v>4081</v>
      </c>
      <c r="BG49" s="948"/>
      <c r="BH49" s="948"/>
      <c r="BI49" s="948"/>
      <c r="BJ49" s="948"/>
      <c r="BK49" s="948"/>
      <c r="BL49" s="948" t="s">
        <v>4081</v>
      </c>
      <c r="BM49" s="948"/>
      <c r="BN49" s="948"/>
      <c r="BO49" s="948"/>
      <c r="BP49" s="948"/>
      <c r="BQ49" s="948"/>
      <c r="BR49" s="948" t="s">
        <v>4081</v>
      </c>
      <c r="BS49" s="948"/>
      <c r="BT49" s="948"/>
      <c r="BU49" s="948"/>
      <c r="BV49" s="948"/>
      <c r="BW49" s="948"/>
      <c r="BX49" s="948" t="s">
        <v>4081</v>
      </c>
      <c r="BY49" s="948"/>
      <c r="BZ49" s="948"/>
      <c r="CA49" s="948"/>
      <c r="CB49" s="948"/>
      <c r="CC49" s="948"/>
      <c r="CD49" s="948" t="s">
        <v>4081</v>
      </c>
      <c r="CE49" s="948"/>
      <c r="CF49" s="948"/>
      <c r="CG49" s="948"/>
      <c r="CH49" s="948"/>
      <c r="CI49" s="948"/>
      <c r="CJ49" s="948" t="s">
        <v>4081</v>
      </c>
      <c r="CK49" s="948"/>
      <c r="CL49" s="948"/>
      <c r="CM49" s="948"/>
      <c r="CN49" s="948"/>
      <c r="CO49" s="948"/>
      <c r="CP49" s="948" t="s">
        <v>4081</v>
      </c>
      <c r="CQ49" s="948"/>
      <c r="CR49" s="948"/>
      <c r="CS49" s="948"/>
      <c r="CT49" s="948"/>
      <c r="CU49" s="948"/>
      <c r="CV49" s="948" t="s">
        <v>4081</v>
      </c>
      <c r="CW49" s="948"/>
      <c r="CX49" s="948"/>
      <c r="CY49" s="948"/>
      <c r="CZ49" s="948"/>
      <c r="DA49" s="948"/>
      <c r="DB49" s="948" t="s">
        <v>4081</v>
      </c>
      <c r="DC49" s="948"/>
      <c r="DD49" s="948"/>
      <c r="DE49" s="948"/>
      <c r="DF49" s="948"/>
      <c r="DG49" s="948"/>
      <c r="DH49" s="948" t="s">
        <v>4081</v>
      </c>
      <c r="DI49" s="948"/>
      <c r="DJ49" s="948"/>
      <c r="DK49" s="948"/>
      <c r="DL49" s="948"/>
      <c r="DM49" s="948"/>
      <c r="DN49" s="948" t="s">
        <v>4081</v>
      </c>
      <c r="DO49" s="948"/>
      <c r="DP49" s="948"/>
      <c r="DQ49" s="948"/>
      <c r="DR49" s="948"/>
      <c r="DS49" s="948"/>
      <c r="DT49" s="948" t="s">
        <v>4081</v>
      </c>
      <c r="DU49" s="948"/>
      <c r="DV49" s="948"/>
      <c r="DW49" s="948"/>
      <c r="DX49" s="948"/>
      <c r="DY49" s="948"/>
      <c r="DZ49" s="948" t="s">
        <v>4081</v>
      </c>
      <c r="EA49" s="948"/>
      <c r="EB49" s="948"/>
      <c r="EC49" s="948"/>
      <c r="ED49" s="948"/>
      <c r="EE49" s="948"/>
      <c r="EF49" s="948" t="s">
        <v>4081</v>
      </c>
      <c r="EG49" s="948"/>
      <c r="EH49" s="948"/>
      <c r="EI49" s="948"/>
      <c r="EJ49" s="948"/>
      <c r="EK49" s="948"/>
      <c r="EL49" s="948" t="s">
        <v>4081</v>
      </c>
      <c r="EM49" s="948"/>
      <c r="EN49" s="948"/>
      <c r="EO49" s="948"/>
      <c r="EP49" s="948"/>
      <c r="EQ49" s="948"/>
      <c r="ER49" s="948" t="s">
        <v>4081</v>
      </c>
      <c r="ES49" s="948"/>
      <c r="ET49" s="948"/>
      <c r="EU49" s="948"/>
      <c r="EV49" s="948"/>
      <c r="EW49" s="948"/>
      <c r="EX49" s="948" t="s">
        <v>4081</v>
      </c>
      <c r="EY49" s="948"/>
      <c r="EZ49" s="948"/>
      <c r="FA49" s="948"/>
      <c r="FB49" s="948"/>
      <c r="FC49" s="948"/>
      <c r="FD49" s="948" t="s">
        <v>4081</v>
      </c>
      <c r="FE49" s="948"/>
      <c r="FF49" s="948"/>
      <c r="FG49" s="948"/>
      <c r="FH49" s="948"/>
      <c r="FI49" s="948"/>
      <c r="FJ49" s="948" t="s">
        <v>4081</v>
      </c>
      <c r="FK49" s="948"/>
      <c r="FL49" s="948"/>
      <c r="FM49" s="948"/>
      <c r="FN49" s="948"/>
      <c r="FO49" s="948"/>
      <c r="FP49" s="948" t="s">
        <v>4081</v>
      </c>
      <c r="FQ49" s="948"/>
      <c r="FR49" s="948"/>
      <c r="FS49" s="948"/>
      <c r="FT49" s="948"/>
      <c r="FU49" s="948"/>
      <c r="FV49" s="948" t="s">
        <v>4081</v>
      </c>
      <c r="FW49" s="948"/>
      <c r="FX49" s="948"/>
      <c r="FY49" s="948"/>
      <c r="FZ49" s="948"/>
      <c r="GA49" s="948"/>
      <c r="GB49" s="948" t="s">
        <v>4081</v>
      </c>
      <c r="GC49" s="948"/>
      <c r="GD49" s="948"/>
      <c r="GE49" s="948"/>
      <c r="GF49" s="948"/>
      <c r="GG49" s="948"/>
      <c r="GH49" s="948" t="s">
        <v>4081</v>
      </c>
      <c r="GI49" s="948"/>
      <c r="GJ49" s="948"/>
      <c r="GK49" s="948"/>
      <c r="GL49" s="948"/>
      <c r="GM49" s="948"/>
      <c r="GN49" s="948" t="s">
        <v>4081</v>
      </c>
      <c r="GO49" s="948"/>
      <c r="GP49" s="948"/>
      <c r="GQ49" s="948"/>
      <c r="GR49" s="948"/>
      <c r="GS49" s="948"/>
      <c r="GT49" s="948" t="s">
        <v>4081</v>
      </c>
      <c r="GU49" s="948"/>
      <c r="GV49" s="948"/>
      <c r="GW49" s="948"/>
      <c r="GX49" s="948"/>
      <c r="GY49" s="948"/>
      <c r="GZ49" s="948" t="s">
        <v>4081</v>
      </c>
      <c r="HA49" s="948"/>
      <c r="HB49" s="948"/>
      <c r="HC49" s="948"/>
      <c r="HD49" s="948"/>
      <c r="HE49" s="948"/>
      <c r="HF49" s="948" t="s">
        <v>4081</v>
      </c>
      <c r="HG49" s="948"/>
      <c r="HH49" s="948"/>
      <c r="HI49" s="948"/>
      <c r="HJ49" s="948"/>
      <c r="HK49" s="948"/>
      <c r="HL49" s="948" t="s">
        <v>4081</v>
      </c>
      <c r="HM49" s="948"/>
      <c r="HN49" s="948"/>
      <c r="HO49" s="948"/>
      <c r="HP49" s="948"/>
      <c r="HQ49" s="948"/>
      <c r="HR49" s="948" t="s">
        <v>4081</v>
      </c>
      <c r="HS49" s="948"/>
      <c r="HT49" s="948"/>
      <c r="HU49" s="948"/>
      <c r="HV49" s="948"/>
      <c r="HW49" s="948"/>
      <c r="HX49" s="948" t="s">
        <v>4081</v>
      </c>
      <c r="HY49" s="948"/>
      <c r="HZ49" s="948"/>
      <c r="IA49" s="948"/>
      <c r="IB49" s="948"/>
      <c r="IC49" s="948"/>
      <c r="ID49" s="948" t="s">
        <v>4081</v>
      </c>
      <c r="IE49" s="948"/>
      <c r="IF49" s="948"/>
      <c r="IG49" s="948"/>
      <c r="IH49" s="948"/>
      <c r="II49" s="948"/>
      <c r="IJ49" s="948" t="s">
        <v>4081</v>
      </c>
      <c r="IK49" s="948"/>
      <c r="IL49" s="948"/>
      <c r="IM49" s="948"/>
      <c r="IN49" s="948"/>
      <c r="IO49" s="948"/>
      <c r="IP49" s="948" t="s">
        <v>4081</v>
      </c>
      <c r="IQ49" s="948"/>
      <c r="IR49" s="948"/>
      <c r="IS49" s="948"/>
    </row>
    <row r="50" spans="1:256">
      <c r="B50" s="1"/>
      <c r="C50" s="1"/>
      <c r="D50" s="1"/>
      <c r="E50" s="1"/>
      <c r="F50" s="312"/>
      <c r="G50" s="1"/>
      <c r="H50" s="1"/>
      <c r="I50" s="1"/>
      <c r="J50" s="1"/>
      <c r="K50" s="1"/>
      <c r="L50" s="1"/>
      <c r="M50" s="1"/>
      <c r="N50" s="1"/>
      <c r="O50" s="1"/>
      <c r="P50" s="948"/>
      <c r="Q50" s="948"/>
      <c r="R50" s="948"/>
      <c r="S50" s="948"/>
      <c r="T50" s="948"/>
      <c r="U50" s="948"/>
      <c r="V50" s="948" t="s">
        <v>4341</v>
      </c>
      <c r="W50" s="948"/>
      <c r="X50" s="948"/>
      <c r="Y50" s="948"/>
      <c r="Z50" s="948"/>
      <c r="AA50" s="948"/>
      <c r="AB50" s="948" t="s">
        <v>4341</v>
      </c>
      <c r="AC50" s="948"/>
      <c r="AD50" s="948"/>
      <c r="AE50" s="948"/>
      <c r="AF50" s="948"/>
      <c r="AG50" s="948"/>
      <c r="AH50" s="948" t="s">
        <v>4341</v>
      </c>
      <c r="AI50" s="948"/>
      <c r="AJ50" s="948"/>
      <c r="AK50" s="948"/>
      <c r="AL50" s="948"/>
      <c r="AM50" s="948"/>
      <c r="AN50" s="948" t="s">
        <v>4341</v>
      </c>
      <c r="AO50" s="948"/>
      <c r="AP50" s="948"/>
      <c r="AQ50" s="948"/>
      <c r="AR50" s="948"/>
      <c r="AS50" s="948"/>
      <c r="AT50" s="948" t="s">
        <v>4341</v>
      </c>
      <c r="AU50" s="948"/>
      <c r="AV50" s="948"/>
      <c r="AW50" s="948"/>
      <c r="AX50" s="948"/>
      <c r="AY50" s="948"/>
      <c r="AZ50" s="948" t="s">
        <v>4341</v>
      </c>
      <c r="BA50" s="948"/>
      <c r="BB50" s="948"/>
      <c r="BC50" s="948"/>
      <c r="BD50" s="948"/>
      <c r="BE50" s="948"/>
      <c r="BF50" s="948" t="s">
        <v>4341</v>
      </c>
      <c r="BG50" s="948"/>
      <c r="BH50" s="948"/>
      <c r="BI50" s="948"/>
      <c r="BJ50" s="948"/>
      <c r="BK50" s="948"/>
      <c r="BL50" s="948" t="s">
        <v>4341</v>
      </c>
      <c r="BM50" s="948"/>
      <c r="BN50" s="948"/>
      <c r="BO50" s="948"/>
      <c r="BP50" s="948"/>
      <c r="BQ50" s="948"/>
      <c r="BR50" s="948" t="s">
        <v>4341</v>
      </c>
      <c r="BS50" s="948"/>
      <c r="BT50" s="948"/>
      <c r="BU50" s="948"/>
      <c r="BV50" s="948"/>
      <c r="BW50" s="948"/>
      <c r="BX50" s="948" t="s">
        <v>4341</v>
      </c>
      <c r="BY50" s="948"/>
      <c r="BZ50" s="948"/>
      <c r="CA50" s="948"/>
      <c r="CB50" s="948"/>
      <c r="CC50" s="948"/>
      <c r="CD50" s="948" t="s">
        <v>4341</v>
      </c>
      <c r="CE50" s="948"/>
      <c r="CF50" s="948"/>
      <c r="CG50" s="948"/>
      <c r="CH50" s="948"/>
      <c r="CI50" s="948"/>
      <c r="CJ50" s="948" t="s">
        <v>4341</v>
      </c>
      <c r="CK50" s="948"/>
      <c r="CL50" s="948"/>
      <c r="CM50" s="948"/>
      <c r="CN50" s="948"/>
      <c r="CO50" s="948"/>
      <c r="CP50" s="948" t="s">
        <v>4341</v>
      </c>
      <c r="CQ50" s="948"/>
      <c r="CR50" s="948"/>
      <c r="CS50" s="948"/>
      <c r="CT50" s="948"/>
      <c r="CU50" s="948"/>
      <c r="CV50" s="948" t="s">
        <v>4341</v>
      </c>
      <c r="CW50" s="948"/>
      <c r="CX50" s="948"/>
      <c r="CY50" s="948"/>
      <c r="CZ50" s="948"/>
      <c r="DA50" s="948"/>
      <c r="DB50" s="948" t="s">
        <v>4341</v>
      </c>
      <c r="DC50" s="948"/>
      <c r="DD50" s="948"/>
      <c r="DE50" s="948"/>
      <c r="DF50" s="948"/>
      <c r="DG50" s="948"/>
      <c r="DH50" s="948" t="s">
        <v>4341</v>
      </c>
      <c r="DI50" s="948"/>
      <c r="DJ50" s="948"/>
      <c r="DK50" s="948"/>
      <c r="DL50" s="948"/>
      <c r="DM50" s="948"/>
      <c r="DN50" s="948" t="s">
        <v>4341</v>
      </c>
      <c r="DO50" s="948"/>
      <c r="DP50" s="948"/>
      <c r="DQ50" s="948"/>
      <c r="DR50" s="948"/>
      <c r="DS50" s="948"/>
      <c r="DT50" s="948" t="s">
        <v>4341</v>
      </c>
      <c r="DU50" s="948"/>
      <c r="DV50" s="948"/>
      <c r="DW50" s="948"/>
      <c r="DX50" s="948"/>
      <c r="DY50" s="948"/>
      <c r="DZ50" s="948" t="s">
        <v>4341</v>
      </c>
      <c r="EA50" s="948"/>
      <c r="EB50" s="948"/>
      <c r="EC50" s="948"/>
      <c r="ED50" s="948"/>
      <c r="EE50" s="948"/>
      <c r="EF50" s="948" t="s">
        <v>4341</v>
      </c>
      <c r="EG50" s="948"/>
      <c r="EH50" s="948"/>
      <c r="EI50" s="948"/>
      <c r="EJ50" s="948"/>
      <c r="EK50" s="948"/>
      <c r="EL50" s="948" t="s">
        <v>4341</v>
      </c>
      <c r="EM50" s="948"/>
      <c r="EN50" s="948"/>
      <c r="EO50" s="948"/>
      <c r="EP50" s="948"/>
      <c r="EQ50" s="948"/>
      <c r="ER50" s="948" t="s">
        <v>4341</v>
      </c>
      <c r="ES50" s="948"/>
      <c r="ET50" s="948"/>
      <c r="EU50" s="948"/>
      <c r="EV50" s="948"/>
      <c r="EW50" s="948"/>
      <c r="EX50" s="948" t="s">
        <v>4341</v>
      </c>
      <c r="EY50" s="948"/>
      <c r="EZ50" s="948"/>
      <c r="FA50" s="948"/>
      <c r="FB50" s="948"/>
      <c r="FC50" s="948"/>
      <c r="FD50" s="948" t="s">
        <v>4341</v>
      </c>
      <c r="FE50" s="948"/>
      <c r="FF50" s="948"/>
      <c r="FG50" s="948"/>
      <c r="FH50" s="948"/>
      <c r="FI50" s="948"/>
      <c r="FJ50" s="948" t="s">
        <v>4341</v>
      </c>
      <c r="FK50" s="948"/>
      <c r="FL50" s="948"/>
      <c r="FM50" s="948"/>
      <c r="FN50" s="948"/>
      <c r="FO50" s="948"/>
      <c r="FP50" s="948" t="s">
        <v>4341</v>
      </c>
      <c r="FQ50" s="948"/>
      <c r="FR50" s="948"/>
      <c r="FS50" s="948"/>
      <c r="FT50" s="948"/>
      <c r="FU50" s="948"/>
      <c r="FV50" s="948" t="s">
        <v>4341</v>
      </c>
      <c r="FW50" s="948"/>
      <c r="FX50" s="948"/>
      <c r="FY50" s="948"/>
      <c r="FZ50" s="948"/>
      <c r="GA50" s="948"/>
      <c r="GB50" s="948" t="s">
        <v>4341</v>
      </c>
      <c r="GC50" s="948"/>
      <c r="GD50" s="948"/>
      <c r="GE50" s="948"/>
      <c r="GF50" s="948"/>
      <c r="GG50" s="948"/>
      <c r="GH50" s="948" t="s">
        <v>4341</v>
      </c>
      <c r="GI50" s="948"/>
      <c r="GJ50" s="948"/>
      <c r="GK50" s="948"/>
      <c r="GL50" s="948"/>
      <c r="GM50" s="948"/>
      <c r="GN50" s="948" t="s">
        <v>4341</v>
      </c>
      <c r="GO50" s="948"/>
      <c r="GP50" s="948"/>
      <c r="GQ50" s="948"/>
      <c r="GR50" s="948"/>
      <c r="GS50" s="948"/>
      <c r="GT50" s="948" t="s">
        <v>4341</v>
      </c>
      <c r="GU50" s="948"/>
      <c r="GV50" s="948"/>
      <c r="GW50" s="948"/>
      <c r="GX50" s="948"/>
      <c r="GY50" s="948"/>
      <c r="GZ50" s="948" t="s">
        <v>4341</v>
      </c>
      <c r="HA50" s="948"/>
      <c r="HB50" s="948"/>
      <c r="HC50" s="948"/>
      <c r="HD50" s="948"/>
      <c r="HE50" s="948"/>
      <c r="HF50" s="948" t="s">
        <v>4341</v>
      </c>
      <c r="HG50" s="948"/>
      <c r="HH50" s="948"/>
      <c r="HI50" s="948"/>
      <c r="HJ50" s="948"/>
      <c r="HK50" s="948"/>
      <c r="HL50" s="948" t="s">
        <v>4341</v>
      </c>
      <c r="HM50" s="948"/>
      <c r="HN50" s="948"/>
      <c r="HO50" s="948"/>
      <c r="HP50" s="948"/>
      <c r="HQ50" s="948"/>
      <c r="HR50" s="948" t="s">
        <v>4341</v>
      </c>
      <c r="HS50" s="948"/>
      <c r="HT50" s="948"/>
      <c r="HU50" s="948"/>
      <c r="HV50" s="948"/>
      <c r="HW50" s="948"/>
      <c r="HX50" s="948" t="s">
        <v>4341</v>
      </c>
      <c r="HY50" s="948"/>
      <c r="HZ50" s="948"/>
      <c r="IA50" s="948"/>
      <c r="IB50" s="948"/>
      <c r="IC50" s="948"/>
      <c r="ID50" s="948" t="s">
        <v>4341</v>
      </c>
      <c r="IE50" s="948"/>
      <c r="IF50" s="948"/>
      <c r="IG50" s="948"/>
      <c r="IH50" s="948"/>
      <c r="II50" s="948"/>
      <c r="IJ50" s="948" t="s">
        <v>4341</v>
      </c>
      <c r="IK50" s="948"/>
      <c r="IL50" s="948"/>
      <c r="IM50" s="948"/>
      <c r="IN50" s="948"/>
      <c r="IO50" s="948"/>
      <c r="IP50" s="948" t="s">
        <v>4341</v>
      </c>
      <c r="IQ50" s="948"/>
      <c r="IR50" s="948"/>
      <c r="IS50" s="948"/>
      <c r="IT50" s="948"/>
      <c r="IU50" s="948"/>
      <c r="IV50" s="1" t="s">
        <v>4341</v>
      </c>
    </row>
    <row r="51" spans="1:256">
      <c r="A51" s="10"/>
      <c r="B51" s="10"/>
      <c r="C51" s="9"/>
      <c r="D51" s="9"/>
      <c r="E51" s="9"/>
      <c r="F51" s="259"/>
      <c r="G51" s="8"/>
    </row>
    <row r="52" spans="1:256">
      <c r="A52" s="23"/>
    </row>
    <row r="53" spans="1:256">
      <c r="A53" s="23"/>
    </row>
    <row r="54" spans="1:256" s="267" customFormat="1">
      <c r="A54" s="23"/>
      <c r="B54" s="947"/>
      <c r="C54" s="947"/>
      <c r="D54" s="947"/>
      <c r="E54" s="947"/>
      <c r="F54" s="280"/>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247"/>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247"/>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J49:O49"/>
    <mergeCell ref="AH48:AM48"/>
    <mergeCell ref="V49:AA49"/>
    <mergeCell ref="C1:G1"/>
    <mergeCell ref="C19:G19"/>
    <mergeCell ref="J48:O48"/>
    <mergeCell ref="P48:U48"/>
    <mergeCell ref="AB48:AG48"/>
    <mergeCell ref="V48:AA48"/>
    <mergeCell ref="AZ48:BE48"/>
    <mergeCell ref="AT48:AY48"/>
    <mergeCell ref="AN50:AS50"/>
    <mergeCell ref="AT50:AY50"/>
    <mergeCell ref="AT49:AY49"/>
    <mergeCell ref="AH49:AM49"/>
    <mergeCell ref="P50:U50"/>
    <mergeCell ref="V50:AA50"/>
    <mergeCell ref="AB50:AG50"/>
    <mergeCell ref="BL49:BQ49"/>
    <mergeCell ref="AZ49:BE49"/>
    <mergeCell ref="AH50:AM50"/>
    <mergeCell ref="BL50:BQ50"/>
    <mergeCell ref="AN49:AS49"/>
    <mergeCell ref="AZ50:BE50"/>
    <mergeCell ref="AB49:AG49"/>
    <mergeCell ref="CD50:CI50"/>
    <mergeCell ref="BF50:BK50"/>
    <mergeCell ref="BR50:BW50"/>
    <mergeCell ref="BX50:CC50"/>
    <mergeCell ref="CJ49:CO49"/>
    <mergeCell ref="CJ50:CO50"/>
    <mergeCell ref="BR49:BW49"/>
    <mergeCell ref="BF49:BK49"/>
    <mergeCell ref="CD49:CI49"/>
    <mergeCell ref="BX49:CC49"/>
    <mergeCell ref="BF48:BK48"/>
    <mergeCell ref="BL48:BQ48"/>
    <mergeCell ref="P49:U49"/>
    <mergeCell ref="CJ48:CO48"/>
    <mergeCell ref="BR48:BW48"/>
    <mergeCell ref="BX48:CC48"/>
    <mergeCell ref="CD48:CI48"/>
    <mergeCell ref="AN48:AS48"/>
    <mergeCell ref="DZ49:EE49"/>
    <mergeCell ref="DN48:DS48"/>
    <mergeCell ref="CP50:CU50"/>
    <mergeCell ref="DB48:DG48"/>
    <mergeCell ref="DH48:DM48"/>
    <mergeCell ref="CP49:CU49"/>
    <mergeCell ref="DN50:DS50"/>
    <mergeCell ref="CV49:DA49"/>
    <mergeCell ref="DB50:DG50"/>
    <mergeCell ref="DT49:DY49"/>
    <mergeCell ref="DH50:DM50"/>
    <mergeCell ref="CV50:DA50"/>
    <mergeCell ref="CV48:DA48"/>
    <mergeCell ref="DB49:DG49"/>
    <mergeCell ref="DZ50:EE50"/>
    <mergeCell ref="CP48:CU48"/>
    <mergeCell ref="DN49:DS49"/>
    <mergeCell ref="DT50:DY50"/>
    <mergeCell ref="DH49:DM49"/>
    <mergeCell ref="DZ48:EE48"/>
    <mergeCell ref="FV50:GA50"/>
    <mergeCell ref="GN49:GS49"/>
    <mergeCell ref="GH50:GM50"/>
    <mergeCell ref="GB50:GG50"/>
    <mergeCell ref="GN50:GS50"/>
    <mergeCell ref="DT48:DY48"/>
    <mergeCell ref="ER50:EW50"/>
    <mergeCell ref="EL50:EQ50"/>
    <mergeCell ref="EF50:EK50"/>
    <mergeCell ref="EX50:FC50"/>
    <mergeCell ref="GH48:GM48"/>
    <mergeCell ref="FV49:GA49"/>
    <mergeCell ref="GB49:GG49"/>
    <mergeCell ref="GB48:GG48"/>
    <mergeCell ref="GH49:GM49"/>
    <mergeCell ref="FV48:GA48"/>
    <mergeCell ref="EF49:EK49"/>
    <mergeCell ref="EF48:EK48"/>
    <mergeCell ref="ER48:EW48"/>
    <mergeCell ref="EL48:EQ48"/>
    <mergeCell ref="EL49:EQ49"/>
    <mergeCell ref="ER49:EW49"/>
    <mergeCell ref="EX48:FC48"/>
    <mergeCell ref="FD50:FI50"/>
    <mergeCell ref="EX49:FC49"/>
    <mergeCell ref="FP49:FU49"/>
    <mergeCell ref="FD48:FI48"/>
    <mergeCell ref="FD49:FI49"/>
    <mergeCell ref="FJ49:FO49"/>
    <mergeCell ref="FP48:FU48"/>
    <mergeCell ref="FP50:FU50"/>
    <mergeCell ref="FJ50:FO50"/>
    <mergeCell ref="IP48:IS48"/>
    <mergeCell ref="GT50:GY50"/>
    <mergeCell ref="HL50:HQ50"/>
    <mergeCell ref="HL49:HQ49"/>
    <mergeCell ref="HL48:HQ48"/>
    <mergeCell ref="GN48:GS48"/>
    <mergeCell ref="GT48:GY48"/>
    <mergeCell ref="GZ48:HE48"/>
    <mergeCell ref="GT49:GY49"/>
    <mergeCell ref="HX49:IC49"/>
    <mergeCell ref="FJ48:FO48"/>
    <mergeCell ref="IP50:IU50"/>
    <mergeCell ref="IJ48:IO48"/>
    <mergeCell ref="IP49:IS49"/>
    <mergeCell ref="IJ50:IO50"/>
    <mergeCell ref="IJ49:IO49"/>
    <mergeCell ref="GZ49:HE49"/>
    <mergeCell ref="HF48:HK48"/>
    <mergeCell ref="HF49:HK49"/>
    <mergeCell ref="HR50:HW50"/>
    <mergeCell ref="ID48:II48"/>
    <mergeCell ref="HX48:IC48"/>
    <mergeCell ref="HF50:HK50"/>
    <mergeCell ref="GZ50:HE50"/>
    <mergeCell ref="ID50:II50"/>
    <mergeCell ref="HR48:HW48"/>
    <mergeCell ref="HX50:IC50"/>
    <mergeCell ref="ID49:II49"/>
    <mergeCell ref="HR49:HW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20" zoomScale="125" workbookViewId="0">
      <selection activeCell="B14" sqref="B1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1010</v>
      </c>
      <c r="G2" s="22"/>
    </row>
    <row r="3" spans="1:8">
      <c r="A3" s="267" t="s">
        <v>1976</v>
      </c>
      <c r="G3" s="31">
        <v>40556</v>
      </c>
    </row>
    <row r="4" spans="1:8">
      <c r="A4" s="267" t="s">
        <v>1052</v>
      </c>
      <c r="G4" s="24" t="s">
        <v>3864</v>
      </c>
    </row>
    <row r="5" spans="1:8">
      <c r="A5" s="267" t="s">
        <v>1918</v>
      </c>
    </row>
    <row r="6" spans="1:8">
      <c r="C6" s="49" t="s">
        <v>554</v>
      </c>
      <c r="D6" s="173"/>
      <c r="E6" s="173"/>
      <c r="F6" s="248"/>
      <c r="G6" s="46"/>
      <c r="H6" s="199"/>
    </row>
    <row r="7" spans="1:8">
      <c r="C7" s="269" t="s">
        <v>4192</v>
      </c>
      <c r="D7" s="174"/>
      <c r="E7" s="174"/>
      <c r="F7" s="249"/>
      <c r="G7" s="48"/>
      <c r="H7" s="199"/>
    </row>
    <row r="8" spans="1:8">
      <c r="A8" s="267" t="s">
        <v>1404</v>
      </c>
      <c r="C8" s="269" t="s">
        <v>3881</v>
      </c>
      <c r="D8" s="174"/>
      <c r="E8" s="174"/>
      <c r="F8" s="249"/>
      <c r="G8" s="270"/>
      <c r="H8" s="199"/>
    </row>
    <row r="9" spans="1:8" ht="16">
      <c r="A9" s="648" t="s">
        <v>3882</v>
      </c>
      <c r="C9" s="639" t="s">
        <v>4042</v>
      </c>
      <c r="D9" s="174"/>
      <c r="E9" s="174"/>
      <c r="F9" s="249"/>
      <c r="G9" s="270"/>
      <c r="H9" s="199"/>
    </row>
    <row r="10" spans="1:8">
      <c r="A10" s="267" t="s">
        <v>3995</v>
      </c>
      <c r="C10" s="272"/>
      <c r="D10" s="174"/>
      <c r="E10" s="174"/>
      <c r="F10" s="249"/>
      <c r="G10" s="270"/>
      <c r="H10" s="199"/>
    </row>
    <row r="11" spans="1:8">
      <c r="A11" s="477" t="s">
        <v>3996</v>
      </c>
      <c r="C11" s="47" t="s">
        <v>1105</v>
      </c>
      <c r="D11" s="199"/>
      <c r="E11" s="199"/>
      <c r="F11" s="273"/>
      <c r="G11" s="270"/>
      <c r="H11" s="199"/>
    </row>
    <row r="12" spans="1:8" ht="16">
      <c r="A12" s="648" t="s">
        <v>4598</v>
      </c>
      <c r="C12" s="47" t="s">
        <v>2813</v>
      </c>
      <c r="D12" s="174"/>
      <c r="E12" s="174"/>
      <c r="F12" s="249"/>
      <c r="G12" s="270"/>
      <c r="H12" s="199"/>
    </row>
    <row r="13" spans="1:8">
      <c r="A13" s="271"/>
      <c r="C13" s="47" t="s">
        <v>1542</v>
      </c>
      <c r="D13" s="199"/>
      <c r="E13" s="199"/>
      <c r="F13" s="273"/>
      <c r="G13" s="270"/>
      <c r="H13" s="199"/>
    </row>
    <row r="14" spans="1:8">
      <c r="A14" s="274"/>
      <c r="C14" s="47" t="s">
        <v>1444</v>
      </c>
      <c r="D14" s="199"/>
      <c r="E14" s="199"/>
      <c r="F14" s="273"/>
      <c r="G14" s="275"/>
      <c r="H14" s="199"/>
    </row>
    <row r="15" spans="1:8">
      <c r="A15" s="274" t="s">
        <v>2091</v>
      </c>
      <c r="C15" s="272" t="s">
        <v>1915</v>
      </c>
      <c r="D15" s="199"/>
      <c r="E15" s="199"/>
      <c r="F15" s="273"/>
      <c r="G15" s="270"/>
      <c r="H15" s="199"/>
    </row>
    <row r="16" spans="1:8">
      <c r="A16" s="477" t="s">
        <v>4592</v>
      </c>
      <c r="C16" s="272" t="s">
        <v>985</v>
      </c>
      <c r="D16" s="199"/>
      <c r="E16" s="199"/>
      <c r="F16" s="273"/>
      <c r="G16" s="270"/>
      <c r="H16" s="199"/>
    </row>
    <row r="17" spans="1:8">
      <c r="C17" s="272"/>
      <c r="D17" s="199"/>
      <c r="E17" s="199"/>
      <c r="F17" s="273"/>
      <c r="G17" s="270"/>
      <c r="H17" s="199"/>
    </row>
    <row r="18" spans="1:8">
      <c r="C18" s="276" t="s">
        <v>3863</v>
      </c>
      <c r="D18" s="277"/>
      <c r="E18" s="277"/>
      <c r="F18" s="278"/>
      <c r="G18" s="279"/>
      <c r="H18" s="199"/>
    </row>
    <row r="19" spans="1:8">
      <c r="A19" s="267" t="s">
        <v>1967</v>
      </c>
      <c r="C19" s="950"/>
      <c r="D19" s="950"/>
      <c r="E19" s="950"/>
      <c r="F19" s="950"/>
      <c r="G19" s="950"/>
    </row>
    <row r="20" spans="1:8">
      <c r="A20" s="274" t="s">
        <v>4612</v>
      </c>
      <c r="C20" s="274"/>
      <c r="D20" s="274"/>
      <c r="E20" s="274"/>
      <c r="F20" s="280"/>
    </row>
    <row r="21" spans="1:8">
      <c r="A21" s="640"/>
      <c r="C21" s="274"/>
      <c r="D21" s="274"/>
      <c r="E21" s="274"/>
      <c r="F21" s="280"/>
    </row>
    <row r="22" spans="1:8" s="286" customFormat="1" ht="16" customHeight="1">
      <c r="A22" s="282"/>
      <c r="B22" s="18"/>
      <c r="C22" s="8"/>
      <c r="D22" s="8"/>
      <c r="E22" s="8"/>
      <c r="F22" s="283"/>
      <c r="G22" s="284"/>
      <c r="H22" s="285"/>
    </row>
    <row r="23" spans="1:8" ht="29" customHeight="1">
      <c r="A23" s="287" t="s">
        <v>1855</v>
      </c>
      <c r="B23" s="30" t="s">
        <v>984</v>
      </c>
      <c r="C23" s="30" t="s">
        <v>692</v>
      </c>
      <c r="D23" s="513" t="s">
        <v>2162</v>
      </c>
      <c r="E23" s="30" t="s">
        <v>2163</v>
      </c>
      <c r="F23" s="253" t="s">
        <v>1721</v>
      </c>
      <c r="G23" s="30" t="s">
        <v>2029</v>
      </c>
      <c r="H23" s="13"/>
    </row>
    <row r="24" spans="1:8">
      <c r="A24" s="288">
        <v>40599</v>
      </c>
      <c r="B24" s="289" t="s">
        <v>2615</v>
      </c>
      <c r="C24" s="290">
        <v>180</v>
      </c>
      <c r="D24" s="291">
        <v>3</v>
      </c>
      <c r="E24" s="290">
        <f t="shared" ref="E24:E34" si="0">C24*D24</f>
        <v>540</v>
      </c>
      <c r="F24" s="233"/>
      <c r="G24" s="223">
        <f t="shared" ref="G24:G40" si="1">E24*(1-F24)</f>
        <v>540</v>
      </c>
      <c r="H24" s="13"/>
    </row>
    <row r="25" spans="1:8">
      <c r="A25" s="23"/>
      <c r="B25" s="289" t="s">
        <v>1511</v>
      </c>
      <c r="C25" s="290"/>
      <c r="D25" s="291"/>
      <c r="E25" s="290">
        <f t="shared" si="0"/>
        <v>0</v>
      </c>
      <c r="F25" s="292"/>
      <c r="G25" s="223">
        <f t="shared" si="1"/>
        <v>0</v>
      </c>
      <c r="H25" s="178"/>
    </row>
    <row r="26" spans="1:8">
      <c r="A26" s="293"/>
      <c r="B26" s="294" t="s">
        <v>2049</v>
      </c>
      <c r="C26" s="290"/>
      <c r="D26" s="291"/>
      <c r="E26" s="290">
        <f t="shared" si="0"/>
        <v>0</v>
      </c>
      <c r="F26" s="292"/>
      <c r="G26" s="223">
        <f t="shared" si="1"/>
        <v>0</v>
      </c>
      <c r="H26" s="178"/>
    </row>
    <row r="27" spans="1:8">
      <c r="A27" s="293"/>
      <c r="B27" s="294" t="s">
        <v>1573</v>
      </c>
      <c r="C27" s="290"/>
      <c r="D27" s="291"/>
      <c r="E27" s="290">
        <f t="shared" si="0"/>
        <v>0</v>
      </c>
      <c r="F27" s="292"/>
      <c r="G27" s="223">
        <f t="shared" si="1"/>
        <v>0</v>
      </c>
      <c r="H27" s="178"/>
    </row>
    <row r="28" spans="1:8">
      <c r="A28" s="293"/>
      <c r="B28" s="294" t="s">
        <v>1622</v>
      </c>
      <c r="C28" s="290"/>
      <c r="D28" s="291"/>
      <c r="E28" s="290">
        <f t="shared" si="0"/>
        <v>0</v>
      </c>
      <c r="F28" s="292"/>
      <c r="G28" s="223">
        <f t="shared" si="1"/>
        <v>0</v>
      </c>
      <c r="H28" s="178"/>
    </row>
    <row r="29" spans="1:8">
      <c r="A29" s="293"/>
      <c r="B29" s="294" t="s">
        <v>2187</v>
      </c>
      <c r="C29" s="290"/>
      <c r="D29" s="291"/>
      <c r="E29" s="290">
        <f t="shared" si="0"/>
        <v>0</v>
      </c>
      <c r="F29" s="292"/>
      <c r="G29" s="223">
        <f t="shared" si="1"/>
        <v>0</v>
      </c>
      <c r="H29" s="178"/>
    </row>
    <row r="30" spans="1:8">
      <c r="A30" s="293"/>
      <c r="B30" s="294" t="s">
        <v>2569</v>
      </c>
      <c r="C30" s="290"/>
      <c r="D30" s="291"/>
      <c r="E30" s="290">
        <f t="shared" si="0"/>
        <v>0</v>
      </c>
      <c r="F30" s="292"/>
      <c r="G30" s="223">
        <f t="shared" si="1"/>
        <v>0</v>
      </c>
      <c r="H30" s="178"/>
    </row>
    <row r="31" spans="1:8">
      <c r="A31" s="293"/>
      <c r="B31" s="294" t="s">
        <v>2570</v>
      </c>
      <c r="C31" s="290"/>
      <c r="D31" s="291"/>
      <c r="E31" s="290">
        <f t="shared" si="0"/>
        <v>0</v>
      </c>
      <c r="F31" s="292"/>
      <c r="G31" s="223">
        <f t="shared" si="1"/>
        <v>0</v>
      </c>
      <c r="H31" s="178"/>
    </row>
    <row r="32" spans="1:8">
      <c r="A32" s="293"/>
      <c r="B32" s="294" t="s">
        <v>1109</v>
      </c>
      <c r="C32" s="290"/>
      <c r="D32" s="291"/>
      <c r="E32" s="290">
        <f t="shared" si="0"/>
        <v>0</v>
      </c>
      <c r="F32" s="292"/>
      <c r="G32" s="223">
        <f t="shared" si="1"/>
        <v>0</v>
      </c>
      <c r="H32" s="178"/>
    </row>
    <row r="33" spans="1:253">
      <c r="A33" s="293"/>
      <c r="B33" s="294" t="s">
        <v>3902</v>
      </c>
      <c r="C33" s="295">
        <v>75</v>
      </c>
      <c r="D33" s="296">
        <v>2</v>
      </c>
      <c r="E33" s="290">
        <f t="shared" si="0"/>
        <v>150</v>
      </c>
      <c r="F33" s="297"/>
      <c r="G33" s="223">
        <f t="shared" si="1"/>
        <v>150</v>
      </c>
      <c r="H33" s="178"/>
    </row>
    <row r="34" spans="1:253">
      <c r="A34" s="293"/>
      <c r="B34" s="294" t="s">
        <v>818</v>
      </c>
      <c r="C34" s="290">
        <v>40</v>
      </c>
      <c r="D34" s="291">
        <v>5</v>
      </c>
      <c r="E34" s="290">
        <f t="shared" si="0"/>
        <v>200</v>
      </c>
      <c r="F34" s="292"/>
      <c r="G34" s="223">
        <f t="shared" si="1"/>
        <v>200</v>
      </c>
      <c r="H34" s="13"/>
    </row>
    <row r="35" spans="1:253">
      <c r="A35" s="293"/>
      <c r="B35" s="294" t="s">
        <v>1034</v>
      </c>
      <c r="C35" s="641">
        <v>300</v>
      </c>
      <c r="D35" s="296" t="s">
        <v>1525</v>
      </c>
      <c r="E35" s="641">
        <v>300</v>
      </c>
      <c r="F35" s="297"/>
      <c r="G35" s="223">
        <f t="shared" si="1"/>
        <v>300</v>
      </c>
      <c r="H35" s="13"/>
    </row>
    <row r="36" spans="1:253">
      <c r="A36" s="293"/>
      <c r="B36" s="294" t="s">
        <v>3999</v>
      </c>
      <c r="C36" s="642">
        <v>100</v>
      </c>
      <c r="D36" s="296" t="s">
        <v>1525</v>
      </c>
      <c r="E36" s="290">
        <v>100</v>
      </c>
      <c r="F36" s="297">
        <v>1</v>
      </c>
      <c r="G36" s="223">
        <f t="shared" si="1"/>
        <v>0</v>
      </c>
      <c r="H36" s="13"/>
    </row>
    <row r="37" spans="1:253">
      <c r="A37" s="293"/>
      <c r="B37" s="294" t="s">
        <v>2174</v>
      </c>
      <c r="C37" s="352"/>
      <c r="D37" s="291"/>
      <c r="E37" s="290">
        <f>C37*D37</f>
        <v>0</v>
      </c>
      <c r="F37" s="297"/>
      <c r="G37" s="223">
        <f t="shared" si="1"/>
        <v>0</v>
      </c>
      <c r="H37" s="13"/>
    </row>
    <row r="38" spans="1:253">
      <c r="A38" s="293"/>
      <c r="B38" s="294" t="s">
        <v>1223</v>
      </c>
      <c r="C38" s="352"/>
      <c r="D38" s="291"/>
      <c r="E38" s="290">
        <f>C38*D38</f>
        <v>0</v>
      </c>
      <c r="F38" s="292"/>
      <c r="G38" s="223">
        <f t="shared" si="1"/>
        <v>0</v>
      </c>
      <c r="H38" s="13"/>
    </row>
    <row r="39" spans="1:253">
      <c r="A39" s="293"/>
      <c r="B39" s="457" t="s">
        <v>2424</v>
      </c>
      <c r="C39" s="352"/>
      <c r="D39" s="298"/>
      <c r="E39" s="290">
        <f>C39*D39</f>
        <v>0</v>
      </c>
      <c r="F39" s="297"/>
      <c r="G39" s="223">
        <f t="shared" si="1"/>
        <v>0</v>
      </c>
      <c r="H39" s="13"/>
    </row>
    <row r="40" spans="1:253" ht="16" thickBot="1">
      <c r="A40" s="293"/>
      <c r="B40" s="299"/>
      <c r="C40" s="300"/>
      <c r="D40" s="301"/>
      <c r="E40" s="300"/>
      <c r="F40" s="302"/>
      <c r="G40" s="230">
        <f t="shared" si="1"/>
        <v>0</v>
      </c>
      <c r="H40" s="13"/>
    </row>
    <row r="41" spans="1:253" s="308" customFormat="1" ht="16" customHeight="1">
      <c r="A41" s="303"/>
      <c r="B41" s="12" t="s">
        <v>1702</v>
      </c>
      <c r="C41" s="304"/>
      <c r="D41" s="304"/>
      <c r="E41" s="226">
        <f>SUM(E24:E40)</f>
        <v>1290</v>
      </c>
      <c r="F41" s="226"/>
      <c r="G41" s="226">
        <f>SUM(G24:G40)</f>
        <v>1190</v>
      </c>
      <c r="H41" s="307"/>
    </row>
    <row r="43" spans="1:253">
      <c r="C43" s="309" t="s">
        <v>1352</v>
      </c>
      <c r="D43" s="310">
        <f>G41/2</f>
        <v>595</v>
      </c>
      <c r="E43" s="310"/>
      <c r="F43" s="311"/>
    </row>
    <row r="45" spans="1:253">
      <c r="C45" s="1" t="s">
        <v>2489</v>
      </c>
      <c r="D45" s="1"/>
      <c r="E45" s="1"/>
      <c r="F45" s="312"/>
      <c r="G45" s="1"/>
      <c r="H45" s="1"/>
      <c r="I45" s="1"/>
    </row>
    <row r="46" spans="1:253">
      <c r="C46" s="1" t="s">
        <v>2514</v>
      </c>
      <c r="D46" s="1"/>
      <c r="E46" s="1"/>
      <c r="F46" s="312"/>
      <c r="G46" s="1"/>
      <c r="H46" s="1"/>
      <c r="I46" s="1"/>
    </row>
    <row r="47" spans="1:253">
      <c r="C47" s="643" t="s">
        <v>2017</v>
      </c>
      <c r="D47" s="643"/>
      <c r="E47" s="643"/>
      <c r="F47" s="644"/>
      <c r="G47" s="643"/>
      <c r="H47" s="643"/>
      <c r="I47" s="315"/>
      <c r="J47" s="948"/>
      <c r="K47" s="948"/>
      <c r="L47" s="948"/>
      <c r="M47" s="948"/>
      <c r="N47" s="948"/>
      <c r="O47" s="948"/>
      <c r="P47" s="948"/>
      <c r="Q47" s="948"/>
      <c r="R47" s="948"/>
      <c r="S47" s="948"/>
      <c r="T47" s="948"/>
      <c r="U47" s="948"/>
      <c r="V47" s="948" t="s">
        <v>2489</v>
      </c>
      <c r="W47" s="948"/>
      <c r="X47" s="948"/>
      <c r="Y47" s="948"/>
      <c r="Z47" s="948"/>
      <c r="AA47" s="948"/>
      <c r="AB47" s="948" t="s">
        <v>2489</v>
      </c>
      <c r="AC47" s="948"/>
      <c r="AD47" s="948"/>
      <c r="AE47" s="948"/>
      <c r="AF47" s="948"/>
      <c r="AG47" s="948"/>
      <c r="AH47" s="948" t="s">
        <v>2489</v>
      </c>
      <c r="AI47" s="948"/>
      <c r="AJ47" s="948"/>
      <c r="AK47" s="948"/>
      <c r="AL47" s="948"/>
      <c r="AM47" s="948"/>
      <c r="AN47" s="948" t="s">
        <v>2489</v>
      </c>
      <c r="AO47" s="948"/>
      <c r="AP47" s="948"/>
      <c r="AQ47" s="948"/>
      <c r="AR47" s="948"/>
      <c r="AS47" s="948"/>
      <c r="AT47" s="948" t="s">
        <v>2489</v>
      </c>
      <c r="AU47" s="948"/>
      <c r="AV47" s="948"/>
      <c r="AW47" s="948"/>
      <c r="AX47" s="948"/>
      <c r="AY47" s="948"/>
      <c r="AZ47" s="948" t="s">
        <v>2489</v>
      </c>
      <c r="BA47" s="948"/>
      <c r="BB47" s="948"/>
      <c r="BC47" s="948"/>
      <c r="BD47" s="948"/>
      <c r="BE47" s="948"/>
      <c r="BF47" s="948" t="s">
        <v>2489</v>
      </c>
      <c r="BG47" s="948"/>
      <c r="BH47" s="948"/>
      <c r="BI47" s="948"/>
      <c r="BJ47" s="948"/>
      <c r="BK47" s="948"/>
      <c r="BL47" s="948" t="s">
        <v>2489</v>
      </c>
      <c r="BM47" s="948"/>
      <c r="BN47" s="948"/>
      <c r="BO47" s="948"/>
      <c r="BP47" s="948"/>
      <c r="BQ47" s="948"/>
      <c r="BR47" s="948" t="s">
        <v>2489</v>
      </c>
      <c r="BS47" s="948"/>
      <c r="BT47" s="948"/>
      <c r="BU47" s="948"/>
      <c r="BV47" s="948"/>
      <c r="BW47" s="948"/>
      <c r="BX47" s="948" t="s">
        <v>2489</v>
      </c>
      <c r="BY47" s="948"/>
      <c r="BZ47" s="948"/>
      <c r="CA47" s="948"/>
      <c r="CB47" s="948"/>
      <c r="CC47" s="948"/>
      <c r="CD47" s="948" t="s">
        <v>2489</v>
      </c>
      <c r="CE47" s="948"/>
      <c r="CF47" s="948"/>
      <c r="CG47" s="948"/>
      <c r="CH47" s="948"/>
      <c r="CI47" s="948"/>
      <c r="CJ47" s="948" t="s">
        <v>2489</v>
      </c>
      <c r="CK47" s="948"/>
      <c r="CL47" s="948"/>
      <c r="CM47" s="948"/>
      <c r="CN47" s="948"/>
      <c r="CO47" s="948"/>
      <c r="CP47" s="948" t="s">
        <v>2489</v>
      </c>
      <c r="CQ47" s="948"/>
      <c r="CR47" s="948"/>
      <c r="CS47" s="948"/>
      <c r="CT47" s="948"/>
      <c r="CU47" s="948"/>
      <c r="CV47" s="948" t="s">
        <v>2489</v>
      </c>
      <c r="CW47" s="948"/>
      <c r="CX47" s="948"/>
      <c r="CY47" s="948"/>
      <c r="CZ47" s="948"/>
      <c r="DA47" s="948"/>
      <c r="DB47" s="948" t="s">
        <v>2489</v>
      </c>
      <c r="DC47" s="948"/>
      <c r="DD47" s="948"/>
      <c r="DE47" s="948"/>
      <c r="DF47" s="948"/>
      <c r="DG47" s="948"/>
      <c r="DH47" s="948" t="s">
        <v>2489</v>
      </c>
      <c r="DI47" s="948"/>
      <c r="DJ47" s="948"/>
      <c r="DK47" s="948"/>
      <c r="DL47" s="948"/>
      <c r="DM47" s="948"/>
      <c r="DN47" s="948" t="s">
        <v>2489</v>
      </c>
      <c r="DO47" s="948"/>
      <c r="DP47" s="948"/>
      <c r="DQ47" s="948"/>
      <c r="DR47" s="948"/>
      <c r="DS47" s="948"/>
      <c r="DT47" s="948" t="s">
        <v>2489</v>
      </c>
      <c r="DU47" s="948"/>
      <c r="DV47" s="948"/>
      <c r="DW47" s="948"/>
      <c r="DX47" s="948"/>
      <c r="DY47" s="948"/>
      <c r="DZ47" s="948" t="s">
        <v>2489</v>
      </c>
      <c r="EA47" s="948"/>
      <c r="EB47" s="948"/>
      <c r="EC47" s="948"/>
      <c r="ED47" s="948"/>
      <c r="EE47" s="948"/>
      <c r="EF47" s="948" t="s">
        <v>2489</v>
      </c>
      <c r="EG47" s="948"/>
      <c r="EH47" s="948"/>
      <c r="EI47" s="948"/>
      <c r="EJ47" s="948"/>
      <c r="EK47" s="948"/>
      <c r="EL47" s="948" t="s">
        <v>2489</v>
      </c>
      <c r="EM47" s="948"/>
      <c r="EN47" s="948"/>
      <c r="EO47" s="948"/>
      <c r="EP47" s="948"/>
      <c r="EQ47" s="948"/>
      <c r="ER47" s="948" t="s">
        <v>2489</v>
      </c>
      <c r="ES47" s="948"/>
      <c r="ET47" s="948"/>
      <c r="EU47" s="948"/>
      <c r="EV47" s="948"/>
      <c r="EW47" s="948"/>
      <c r="EX47" s="948" t="s">
        <v>2489</v>
      </c>
      <c r="EY47" s="948"/>
      <c r="EZ47" s="948"/>
      <c r="FA47" s="948"/>
      <c r="FB47" s="948"/>
      <c r="FC47" s="948"/>
      <c r="FD47" s="948" t="s">
        <v>2489</v>
      </c>
      <c r="FE47" s="948"/>
      <c r="FF47" s="948"/>
      <c r="FG47" s="948"/>
      <c r="FH47" s="948"/>
      <c r="FI47" s="948"/>
      <c r="FJ47" s="948" t="s">
        <v>2489</v>
      </c>
      <c r="FK47" s="948"/>
      <c r="FL47" s="948"/>
      <c r="FM47" s="948"/>
      <c r="FN47" s="948"/>
      <c r="FO47" s="948"/>
      <c r="FP47" s="948" t="s">
        <v>2489</v>
      </c>
      <c r="FQ47" s="948"/>
      <c r="FR47" s="948"/>
      <c r="FS47" s="948"/>
      <c r="FT47" s="948"/>
      <c r="FU47" s="948"/>
      <c r="FV47" s="948" t="s">
        <v>2489</v>
      </c>
      <c r="FW47" s="948"/>
      <c r="FX47" s="948"/>
      <c r="FY47" s="948"/>
      <c r="FZ47" s="948"/>
      <c r="GA47" s="948"/>
      <c r="GB47" s="948" t="s">
        <v>2489</v>
      </c>
      <c r="GC47" s="948"/>
      <c r="GD47" s="948"/>
      <c r="GE47" s="948"/>
      <c r="GF47" s="948"/>
      <c r="GG47" s="948"/>
      <c r="GH47" s="948" t="s">
        <v>2489</v>
      </c>
      <c r="GI47" s="948"/>
      <c r="GJ47" s="948"/>
      <c r="GK47" s="948"/>
      <c r="GL47" s="948"/>
      <c r="GM47" s="948"/>
      <c r="GN47" s="948" t="s">
        <v>2489</v>
      </c>
      <c r="GO47" s="948"/>
      <c r="GP47" s="948"/>
      <c r="GQ47" s="948"/>
      <c r="GR47" s="948"/>
      <c r="GS47" s="948"/>
      <c r="GT47" s="948" t="s">
        <v>2489</v>
      </c>
      <c r="GU47" s="948"/>
      <c r="GV47" s="948"/>
      <c r="GW47" s="948"/>
      <c r="GX47" s="948"/>
      <c r="GY47" s="948"/>
      <c r="GZ47" s="948" t="s">
        <v>2489</v>
      </c>
      <c r="HA47" s="948"/>
      <c r="HB47" s="948"/>
      <c r="HC47" s="948"/>
      <c r="HD47" s="948"/>
      <c r="HE47" s="948"/>
      <c r="HF47" s="948" t="s">
        <v>2489</v>
      </c>
      <c r="HG47" s="948"/>
      <c r="HH47" s="948"/>
      <c r="HI47" s="948"/>
      <c r="HJ47" s="948"/>
      <c r="HK47" s="948"/>
      <c r="HL47" s="948" t="s">
        <v>2489</v>
      </c>
      <c r="HM47" s="948"/>
      <c r="HN47" s="948"/>
      <c r="HO47" s="948"/>
      <c r="HP47" s="948"/>
      <c r="HQ47" s="948"/>
      <c r="HR47" s="948" t="s">
        <v>2489</v>
      </c>
      <c r="HS47" s="948"/>
      <c r="HT47" s="948"/>
      <c r="HU47" s="948"/>
      <c r="HV47" s="948"/>
      <c r="HW47" s="948"/>
      <c r="HX47" s="948" t="s">
        <v>2489</v>
      </c>
      <c r="HY47" s="948"/>
      <c r="HZ47" s="948"/>
      <c r="IA47" s="948"/>
      <c r="IB47" s="948"/>
      <c r="IC47" s="948"/>
      <c r="ID47" s="948" t="s">
        <v>2489</v>
      </c>
      <c r="IE47" s="948"/>
      <c r="IF47" s="948"/>
      <c r="IG47" s="948"/>
      <c r="IH47" s="948"/>
      <c r="II47" s="948"/>
      <c r="IJ47" s="948" t="s">
        <v>2489</v>
      </c>
      <c r="IK47" s="948"/>
      <c r="IL47" s="948"/>
      <c r="IM47" s="948"/>
      <c r="IN47" s="948"/>
      <c r="IO47" s="948"/>
      <c r="IP47" s="948" t="s">
        <v>2489</v>
      </c>
      <c r="IQ47" s="948"/>
      <c r="IR47" s="948"/>
      <c r="IS47" s="948"/>
    </row>
    <row r="48" spans="1:253">
      <c r="C48" s="1" t="s">
        <v>1906</v>
      </c>
      <c r="D48" s="1"/>
      <c r="E48" s="1"/>
      <c r="F48" s="312"/>
      <c r="G48" s="1"/>
      <c r="H48" s="1"/>
      <c r="I48" s="1"/>
      <c r="J48" s="948"/>
      <c r="K48" s="948"/>
      <c r="L48" s="948"/>
      <c r="M48" s="948"/>
      <c r="N48" s="948"/>
      <c r="O48" s="948"/>
      <c r="P48" s="948"/>
      <c r="Q48" s="948"/>
      <c r="R48" s="948"/>
      <c r="S48" s="948"/>
      <c r="T48" s="948"/>
      <c r="U48" s="948"/>
      <c r="V48" s="948" t="s">
        <v>869</v>
      </c>
      <c r="W48" s="948"/>
      <c r="X48" s="948"/>
      <c r="Y48" s="948"/>
      <c r="Z48" s="948"/>
      <c r="AA48" s="948"/>
      <c r="AB48" s="948" t="s">
        <v>869</v>
      </c>
      <c r="AC48" s="948"/>
      <c r="AD48" s="948"/>
      <c r="AE48" s="948"/>
      <c r="AF48" s="948"/>
      <c r="AG48" s="948"/>
      <c r="AH48" s="948" t="s">
        <v>869</v>
      </c>
      <c r="AI48" s="948"/>
      <c r="AJ48" s="948"/>
      <c r="AK48" s="948"/>
      <c r="AL48" s="948"/>
      <c r="AM48" s="948"/>
      <c r="AN48" s="948" t="s">
        <v>869</v>
      </c>
      <c r="AO48" s="948"/>
      <c r="AP48" s="948"/>
      <c r="AQ48" s="948"/>
      <c r="AR48" s="948"/>
      <c r="AS48" s="948"/>
      <c r="AT48" s="948" t="s">
        <v>869</v>
      </c>
      <c r="AU48" s="948"/>
      <c r="AV48" s="948"/>
      <c r="AW48" s="948"/>
      <c r="AX48" s="948"/>
      <c r="AY48" s="948"/>
      <c r="AZ48" s="948" t="s">
        <v>869</v>
      </c>
      <c r="BA48" s="948"/>
      <c r="BB48" s="948"/>
      <c r="BC48" s="948"/>
      <c r="BD48" s="948"/>
      <c r="BE48" s="948"/>
      <c r="BF48" s="948" t="s">
        <v>869</v>
      </c>
      <c r="BG48" s="948"/>
      <c r="BH48" s="948"/>
      <c r="BI48" s="948"/>
      <c r="BJ48" s="948"/>
      <c r="BK48" s="948"/>
      <c r="BL48" s="948" t="s">
        <v>869</v>
      </c>
      <c r="BM48" s="948"/>
      <c r="BN48" s="948"/>
      <c r="BO48" s="948"/>
      <c r="BP48" s="948"/>
      <c r="BQ48" s="948"/>
      <c r="BR48" s="948" t="s">
        <v>869</v>
      </c>
      <c r="BS48" s="948"/>
      <c r="BT48" s="948"/>
      <c r="BU48" s="948"/>
      <c r="BV48" s="948"/>
      <c r="BW48" s="948"/>
      <c r="BX48" s="948" t="s">
        <v>869</v>
      </c>
      <c r="BY48" s="948"/>
      <c r="BZ48" s="948"/>
      <c r="CA48" s="948"/>
      <c r="CB48" s="948"/>
      <c r="CC48" s="948"/>
      <c r="CD48" s="948" t="s">
        <v>869</v>
      </c>
      <c r="CE48" s="948"/>
      <c r="CF48" s="948"/>
      <c r="CG48" s="948"/>
      <c r="CH48" s="948"/>
      <c r="CI48" s="948"/>
      <c r="CJ48" s="948" t="s">
        <v>869</v>
      </c>
      <c r="CK48" s="948"/>
      <c r="CL48" s="948"/>
      <c r="CM48" s="948"/>
      <c r="CN48" s="948"/>
      <c r="CO48" s="948"/>
      <c r="CP48" s="948" t="s">
        <v>869</v>
      </c>
      <c r="CQ48" s="948"/>
      <c r="CR48" s="948"/>
      <c r="CS48" s="948"/>
      <c r="CT48" s="948"/>
      <c r="CU48" s="948"/>
      <c r="CV48" s="948" t="s">
        <v>869</v>
      </c>
      <c r="CW48" s="948"/>
      <c r="CX48" s="948"/>
      <c r="CY48" s="948"/>
      <c r="CZ48" s="948"/>
      <c r="DA48" s="948"/>
      <c r="DB48" s="948" t="s">
        <v>869</v>
      </c>
      <c r="DC48" s="948"/>
      <c r="DD48" s="948"/>
      <c r="DE48" s="948"/>
      <c r="DF48" s="948"/>
      <c r="DG48" s="948"/>
      <c r="DH48" s="948" t="s">
        <v>869</v>
      </c>
      <c r="DI48" s="948"/>
      <c r="DJ48" s="948"/>
      <c r="DK48" s="948"/>
      <c r="DL48" s="948"/>
      <c r="DM48" s="948"/>
      <c r="DN48" s="948" t="s">
        <v>869</v>
      </c>
      <c r="DO48" s="948"/>
      <c r="DP48" s="948"/>
      <c r="DQ48" s="948"/>
      <c r="DR48" s="948"/>
      <c r="DS48" s="948"/>
      <c r="DT48" s="948" t="s">
        <v>869</v>
      </c>
      <c r="DU48" s="948"/>
      <c r="DV48" s="948"/>
      <c r="DW48" s="948"/>
      <c r="DX48" s="948"/>
      <c r="DY48" s="948"/>
      <c r="DZ48" s="948" t="s">
        <v>869</v>
      </c>
      <c r="EA48" s="948"/>
      <c r="EB48" s="948"/>
      <c r="EC48" s="948"/>
      <c r="ED48" s="948"/>
      <c r="EE48" s="948"/>
      <c r="EF48" s="948" t="s">
        <v>869</v>
      </c>
      <c r="EG48" s="948"/>
      <c r="EH48" s="948"/>
      <c r="EI48" s="948"/>
      <c r="EJ48" s="948"/>
      <c r="EK48" s="948"/>
      <c r="EL48" s="948" t="s">
        <v>869</v>
      </c>
      <c r="EM48" s="948"/>
      <c r="EN48" s="948"/>
      <c r="EO48" s="948"/>
      <c r="EP48" s="948"/>
      <c r="EQ48" s="948"/>
      <c r="ER48" s="948" t="s">
        <v>869</v>
      </c>
      <c r="ES48" s="948"/>
      <c r="ET48" s="948"/>
      <c r="EU48" s="948"/>
      <c r="EV48" s="948"/>
      <c r="EW48" s="948"/>
      <c r="EX48" s="948" t="s">
        <v>869</v>
      </c>
      <c r="EY48" s="948"/>
      <c r="EZ48" s="948"/>
      <c r="FA48" s="948"/>
      <c r="FB48" s="948"/>
      <c r="FC48" s="948"/>
      <c r="FD48" s="948" t="s">
        <v>869</v>
      </c>
      <c r="FE48" s="948"/>
      <c r="FF48" s="948"/>
      <c r="FG48" s="948"/>
      <c r="FH48" s="948"/>
      <c r="FI48" s="948"/>
      <c r="FJ48" s="948" t="s">
        <v>869</v>
      </c>
      <c r="FK48" s="948"/>
      <c r="FL48" s="948"/>
      <c r="FM48" s="948"/>
      <c r="FN48" s="948"/>
      <c r="FO48" s="948"/>
      <c r="FP48" s="948" t="s">
        <v>869</v>
      </c>
      <c r="FQ48" s="948"/>
      <c r="FR48" s="948"/>
      <c r="FS48" s="948"/>
      <c r="FT48" s="948"/>
      <c r="FU48" s="948"/>
      <c r="FV48" s="948" t="s">
        <v>869</v>
      </c>
      <c r="FW48" s="948"/>
      <c r="FX48" s="948"/>
      <c r="FY48" s="948"/>
      <c r="FZ48" s="948"/>
      <c r="GA48" s="948"/>
      <c r="GB48" s="948" t="s">
        <v>869</v>
      </c>
      <c r="GC48" s="948"/>
      <c r="GD48" s="948"/>
      <c r="GE48" s="948"/>
      <c r="GF48" s="948"/>
      <c r="GG48" s="948"/>
      <c r="GH48" s="948" t="s">
        <v>869</v>
      </c>
      <c r="GI48" s="948"/>
      <c r="GJ48" s="948"/>
      <c r="GK48" s="948"/>
      <c r="GL48" s="948"/>
      <c r="GM48" s="948"/>
      <c r="GN48" s="948" t="s">
        <v>869</v>
      </c>
      <c r="GO48" s="948"/>
      <c r="GP48" s="948"/>
      <c r="GQ48" s="948"/>
      <c r="GR48" s="948"/>
      <c r="GS48" s="948"/>
      <c r="GT48" s="948" t="s">
        <v>869</v>
      </c>
      <c r="GU48" s="948"/>
      <c r="GV48" s="948"/>
      <c r="GW48" s="948"/>
      <c r="GX48" s="948"/>
      <c r="GY48" s="948"/>
      <c r="GZ48" s="948" t="s">
        <v>869</v>
      </c>
      <c r="HA48" s="948"/>
      <c r="HB48" s="948"/>
      <c r="HC48" s="948"/>
      <c r="HD48" s="948"/>
      <c r="HE48" s="948"/>
      <c r="HF48" s="948" t="s">
        <v>869</v>
      </c>
      <c r="HG48" s="948"/>
      <c r="HH48" s="948"/>
      <c r="HI48" s="948"/>
      <c r="HJ48" s="948"/>
      <c r="HK48" s="948"/>
      <c r="HL48" s="948" t="s">
        <v>869</v>
      </c>
      <c r="HM48" s="948"/>
      <c r="HN48" s="948"/>
      <c r="HO48" s="948"/>
      <c r="HP48" s="948"/>
      <c r="HQ48" s="948"/>
      <c r="HR48" s="948" t="s">
        <v>869</v>
      </c>
      <c r="HS48" s="948"/>
      <c r="HT48" s="948"/>
      <c r="HU48" s="948"/>
      <c r="HV48" s="948"/>
      <c r="HW48" s="948"/>
      <c r="HX48" s="948" t="s">
        <v>869</v>
      </c>
      <c r="HY48" s="948"/>
      <c r="HZ48" s="948"/>
      <c r="IA48" s="948"/>
      <c r="IB48" s="948"/>
      <c r="IC48" s="948"/>
      <c r="ID48" s="948" t="s">
        <v>869</v>
      </c>
      <c r="IE48" s="948"/>
      <c r="IF48" s="948"/>
      <c r="IG48" s="948"/>
      <c r="IH48" s="948"/>
      <c r="II48" s="948"/>
      <c r="IJ48" s="948" t="s">
        <v>869</v>
      </c>
      <c r="IK48" s="948"/>
      <c r="IL48" s="948"/>
      <c r="IM48" s="948"/>
      <c r="IN48" s="948"/>
      <c r="IO48" s="948"/>
      <c r="IP48" s="948" t="s">
        <v>869</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1906</v>
      </c>
      <c r="W49" s="948"/>
      <c r="X49" s="948"/>
      <c r="Y49" s="948"/>
      <c r="Z49" s="948"/>
      <c r="AA49" s="948"/>
      <c r="AB49" s="948" t="s">
        <v>1906</v>
      </c>
      <c r="AC49" s="948"/>
      <c r="AD49" s="948"/>
      <c r="AE49" s="948"/>
      <c r="AF49" s="948"/>
      <c r="AG49" s="948"/>
      <c r="AH49" s="948" t="s">
        <v>1906</v>
      </c>
      <c r="AI49" s="948"/>
      <c r="AJ49" s="948"/>
      <c r="AK49" s="948"/>
      <c r="AL49" s="948"/>
      <c r="AM49" s="948"/>
      <c r="AN49" s="948" t="s">
        <v>1906</v>
      </c>
      <c r="AO49" s="948"/>
      <c r="AP49" s="948"/>
      <c r="AQ49" s="948"/>
      <c r="AR49" s="948"/>
      <c r="AS49" s="948"/>
      <c r="AT49" s="948" t="s">
        <v>1906</v>
      </c>
      <c r="AU49" s="948"/>
      <c r="AV49" s="948"/>
      <c r="AW49" s="948"/>
      <c r="AX49" s="948"/>
      <c r="AY49" s="948"/>
      <c r="AZ49" s="948" t="s">
        <v>1906</v>
      </c>
      <c r="BA49" s="948"/>
      <c r="BB49" s="948"/>
      <c r="BC49" s="948"/>
      <c r="BD49" s="948"/>
      <c r="BE49" s="948"/>
      <c r="BF49" s="948" t="s">
        <v>1906</v>
      </c>
      <c r="BG49" s="948"/>
      <c r="BH49" s="948"/>
      <c r="BI49" s="948"/>
      <c r="BJ49" s="948"/>
      <c r="BK49" s="948"/>
      <c r="BL49" s="948" t="s">
        <v>1906</v>
      </c>
      <c r="BM49" s="948"/>
      <c r="BN49" s="948"/>
      <c r="BO49" s="948"/>
      <c r="BP49" s="948"/>
      <c r="BQ49" s="948"/>
      <c r="BR49" s="948" t="s">
        <v>1906</v>
      </c>
      <c r="BS49" s="948"/>
      <c r="BT49" s="948"/>
      <c r="BU49" s="948"/>
      <c r="BV49" s="948"/>
      <c r="BW49" s="948"/>
      <c r="BX49" s="948" t="s">
        <v>1906</v>
      </c>
      <c r="BY49" s="948"/>
      <c r="BZ49" s="948"/>
      <c r="CA49" s="948"/>
      <c r="CB49" s="948"/>
      <c r="CC49" s="948"/>
      <c r="CD49" s="948" t="s">
        <v>1906</v>
      </c>
      <c r="CE49" s="948"/>
      <c r="CF49" s="948"/>
      <c r="CG49" s="948"/>
      <c r="CH49" s="948"/>
      <c r="CI49" s="948"/>
      <c r="CJ49" s="948" t="s">
        <v>1906</v>
      </c>
      <c r="CK49" s="948"/>
      <c r="CL49" s="948"/>
      <c r="CM49" s="948"/>
      <c r="CN49" s="948"/>
      <c r="CO49" s="948"/>
      <c r="CP49" s="948" t="s">
        <v>1906</v>
      </c>
      <c r="CQ49" s="948"/>
      <c r="CR49" s="948"/>
      <c r="CS49" s="948"/>
      <c r="CT49" s="948"/>
      <c r="CU49" s="948"/>
      <c r="CV49" s="948" t="s">
        <v>1906</v>
      </c>
      <c r="CW49" s="948"/>
      <c r="CX49" s="948"/>
      <c r="CY49" s="948"/>
      <c r="CZ49" s="948"/>
      <c r="DA49" s="948"/>
      <c r="DB49" s="948" t="s">
        <v>1906</v>
      </c>
      <c r="DC49" s="948"/>
      <c r="DD49" s="948"/>
      <c r="DE49" s="948"/>
      <c r="DF49" s="948"/>
      <c r="DG49" s="948"/>
      <c r="DH49" s="948" t="s">
        <v>1906</v>
      </c>
      <c r="DI49" s="948"/>
      <c r="DJ49" s="948"/>
      <c r="DK49" s="948"/>
      <c r="DL49" s="948"/>
      <c r="DM49" s="948"/>
      <c r="DN49" s="948" t="s">
        <v>1906</v>
      </c>
      <c r="DO49" s="948"/>
      <c r="DP49" s="948"/>
      <c r="DQ49" s="948"/>
      <c r="DR49" s="948"/>
      <c r="DS49" s="948"/>
      <c r="DT49" s="948" t="s">
        <v>1906</v>
      </c>
      <c r="DU49" s="948"/>
      <c r="DV49" s="948"/>
      <c r="DW49" s="948"/>
      <c r="DX49" s="948"/>
      <c r="DY49" s="948"/>
      <c r="DZ49" s="948" t="s">
        <v>1906</v>
      </c>
      <c r="EA49" s="948"/>
      <c r="EB49" s="948"/>
      <c r="EC49" s="948"/>
      <c r="ED49" s="948"/>
      <c r="EE49" s="948"/>
      <c r="EF49" s="948" t="s">
        <v>1906</v>
      </c>
      <c r="EG49" s="948"/>
      <c r="EH49" s="948"/>
      <c r="EI49" s="948"/>
      <c r="EJ49" s="948"/>
      <c r="EK49" s="948"/>
      <c r="EL49" s="948" t="s">
        <v>1906</v>
      </c>
      <c r="EM49" s="948"/>
      <c r="EN49" s="948"/>
      <c r="EO49" s="948"/>
      <c r="EP49" s="948"/>
      <c r="EQ49" s="948"/>
      <c r="ER49" s="948" t="s">
        <v>1906</v>
      </c>
      <c r="ES49" s="948"/>
      <c r="ET49" s="948"/>
      <c r="EU49" s="948"/>
      <c r="EV49" s="948"/>
      <c r="EW49" s="948"/>
      <c r="EX49" s="948" t="s">
        <v>1906</v>
      </c>
      <c r="EY49" s="948"/>
      <c r="EZ49" s="948"/>
      <c r="FA49" s="948"/>
      <c r="FB49" s="948"/>
      <c r="FC49" s="948"/>
      <c r="FD49" s="948" t="s">
        <v>1906</v>
      </c>
      <c r="FE49" s="948"/>
      <c r="FF49" s="948"/>
      <c r="FG49" s="948"/>
      <c r="FH49" s="948"/>
      <c r="FI49" s="948"/>
      <c r="FJ49" s="948" t="s">
        <v>1906</v>
      </c>
      <c r="FK49" s="948"/>
      <c r="FL49" s="948"/>
      <c r="FM49" s="948"/>
      <c r="FN49" s="948"/>
      <c r="FO49" s="948"/>
      <c r="FP49" s="948" t="s">
        <v>1906</v>
      </c>
      <c r="FQ49" s="948"/>
      <c r="FR49" s="948"/>
      <c r="FS49" s="948"/>
      <c r="FT49" s="948"/>
      <c r="FU49" s="948"/>
      <c r="FV49" s="948" t="s">
        <v>1906</v>
      </c>
      <c r="FW49" s="948"/>
      <c r="FX49" s="948"/>
      <c r="FY49" s="948"/>
      <c r="FZ49" s="948"/>
      <c r="GA49" s="948"/>
      <c r="GB49" s="948" t="s">
        <v>1906</v>
      </c>
      <c r="GC49" s="948"/>
      <c r="GD49" s="948"/>
      <c r="GE49" s="948"/>
      <c r="GF49" s="948"/>
      <c r="GG49" s="948"/>
      <c r="GH49" s="948" t="s">
        <v>1906</v>
      </c>
      <c r="GI49" s="948"/>
      <c r="GJ49" s="948"/>
      <c r="GK49" s="948"/>
      <c r="GL49" s="948"/>
      <c r="GM49" s="948"/>
      <c r="GN49" s="948" t="s">
        <v>1906</v>
      </c>
      <c r="GO49" s="948"/>
      <c r="GP49" s="948"/>
      <c r="GQ49" s="948"/>
      <c r="GR49" s="948"/>
      <c r="GS49" s="948"/>
      <c r="GT49" s="948" t="s">
        <v>1906</v>
      </c>
      <c r="GU49" s="948"/>
      <c r="GV49" s="948"/>
      <c r="GW49" s="948"/>
      <c r="GX49" s="948"/>
      <c r="GY49" s="948"/>
      <c r="GZ49" s="948" t="s">
        <v>1906</v>
      </c>
      <c r="HA49" s="948"/>
      <c r="HB49" s="948"/>
      <c r="HC49" s="948"/>
      <c r="HD49" s="948"/>
      <c r="HE49" s="948"/>
      <c r="HF49" s="948" t="s">
        <v>1906</v>
      </c>
      <c r="HG49" s="948"/>
      <c r="HH49" s="948"/>
      <c r="HI49" s="948"/>
      <c r="HJ49" s="948"/>
      <c r="HK49" s="948"/>
      <c r="HL49" s="948" t="s">
        <v>1906</v>
      </c>
      <c r="HM49" s="948"/>
      <c r="HN49" s="948"/>
      <c r="HO49" s="948"/>
      <c r="HP49" s="948"/>
      <c r="HQ49" s="948"/>
      <c r="HR49" s="948" t="s">
        <v>1906</v>
      </c>
      <c r="HS49" s="948"/>
      <c r="HT49" s="948"/>
      <c r="HU49" s="948"/>
      <c r="HV49" s="948"/>
      <c r="HW49" s="948"/>
      <c r="HX49" s="948" t="s">
        <v>1906</v>
      </c>
      <c r="HY49" s="948"/>
      <c r="HZ49" s="948"/>
      <c r="IA49" s="948"/>
      <c r="IB49" s="948"/>
      <c r="IC49" s="948"/>
      <c r="ID49" s="948" t="s">
        <v>1906</v>
      </c>
      <c r="IE49" s="948"/>
      <c r="IF49" s="948"/>
      <c r="IG49" s="948"/>
      <c r="IH49" s="948"/>
      <c r="II49" s="948"/>
      <c r="IJ49" s="948" t="s">
        <v>1906</v>
      </c>
      <c r="IK49" s="948"/>
      <c r="IL49" s="948"/>
      <c r="IM49" s="948"/>
      <c r="IN49" s="948"/>
      <c r="IO49" s="948"/>
      <c r="IP49" s="948" t="s">
        <v>1906</v>
      </c>
      <c r="IQ49" s="948"/>
      <c r="IR49" s="948"/>
      <c r="IS49" s="948"/>
      <c r="IT49" s="948"/>
      <c r="IU49" s="948"/>
      <c r="IV49" s="1" t="s">
        <v>1906</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9:IU49"/>
    <mergeCell ref="IJ47:IO47"/>
    <mergeCell ref="IJ49:IO49"/>
    <mergeCell ref="IP48:IS48"/>
    <mergeCell ref="IJ48:IO48"/>
    <mergeCell ref="IP47:IS47"/>
    <mergeCell ref="HL48:HQ48"/>
    <mergeCell ref="GH49:GM49"/>
    <mergeCell ref="HL49:HQ49"/>
    <mergeCell ref="GN48:GS48"/>
    <mergeCell ref="GZ48:HE48"/>
    <mergeCell ref="HF48:HK48"/>
    <mergeCell ref="GZ49:HE49"/>
    <mergeCell ref="GN49:GS49"/>
    <mergeCell ref="ID47:II47"/>
    <mergeCell ref="ID49:II49"/>
    <mergeCell ref="GT48:GY48"/>
    <mergeCell ref="GT49:GY49"/>
    <mergeCell ref="HF49:HK49"/>
    <mergeCell ref="HX49:IC49"/>
    <mergeCell ref="HR49:HW49"/>
    <mergeCell ref="HR48:HW48"/>
    <mergeCell ref="HX48:IC48"/>
    <mergeCell ref="ID48:II48"/>
    <mergeCell ref="EX49:FC49"/>
    <mergeCell ref="FD49:FI49"/>
    <mergeCell ref="FJ49:FO49"/>
    <mergeCell ref="EX47:FC47"/>
    <mergeCell ref="FJ48:FO48"/>
    <mergeCell ref="EX48:FC48"/>
    <mergeCell ref="FJ47:FO47"/>
    <mergeCell ref="FD48:FI48"/>
    <mergeCell ref="GB49:GG49"/>
    <mergeCell ref="FD47:FI47"/>
    <mergeCell ref="FV49:GA49"/>
    <mergeCell ref="FP49:FU49"/>
    <mergeCell ref="FV47:GA47"/>
    <mergeCell ref="GB48:GG48"/>
    <mergeCell ref="FP48:FU48"/>
    <mergeCell ref="FP47:FU47"/>
    <mergeCell ref="GB47:GG47"/>
    <mergeCell ref="FV48:GA48"/>
    <mergeCell ref="HX47:IC47"/>
    <mergeCell ref="GN47:GS47"/>
    <mergeCell ref="GZ47:HE47"/>
    <mergeCell ref="HF47:HK47"/>
    <mergeCell ref="HL47:HQ47"/>
    <mergeCell ref="HR47:HW47"/>
    <mergeCell ref="GT47:GY47"/>
    <mergeCell ref="GH47:GM47"/>
    <mergeCell ref="GH48:GM48"/>
    <mergeCell ref="DZ48:EE48"/>
    <mergeCell ref="DT48:DY48"/>
    <mergeCell ref="ER47:EW47"/>
    <mergeCell ref="EF48:EK48"/>
    <mergeCell ref="EL48:EQ48"/>
    <mergeCell ref="DT47:DY47"/>
    <mergeCell ref="EL49:EQ49"/>
    <mergeCell ref="EF49:EK49"/>
    <mergeCell ref="CJ49:CO49"/>
    <mergeCell ref="DZ49:EE49"/>
    <mergeCell ref="DT49:DY49"/>
    <mergeCell ref="DH49:DM49"/>
    <mergeCell ref="ER49:EW49"/>
    <mergeCell ref="ER48:EW48"/>
    <mergeCell ref="CP48:CU48"/>
    <mergeCell ref="CP47:CU47"/>
    <mergeCell ref="EL47:EQ47"/>
    <mergeCell ref="EF47:EK47"/>
    <mergeCell ref="DZ47:EE47"/>
    <mergeCell ref="DB49:DG49"/>
    <mergeCell ref="CV49:DA49"/>
    <mergeCell ref="DN49:DS49"/>
    <mergeCell ref="DH48:DM48"/>
    <mergeCell ref="DN47:DS47"/>
    <mergeCell ref="CJ47:CO47"/>
    <mergeCell ref="CJ48:CO48"/>
    <mergeCell ref="BX49:CC49"/>
    <mergeCell ref="CP49:CU49"/>
    <mergeCell ref="BX47:CC47"/>
    <mergeCell ref="BX48:CC48"/>
    <mergeCell ref="CD49:CI49"/>
    <mergeCell ref="BR49:BW49"/>
    <mergeCell ref="AT49:AY49"/>
    <mergeCell ref="BF49:BK49"/>
    <mergeCell ref="AZ49:BE49"/>
    <mergeCell ref="DN48:DS48"/>
    <mergeCell ref="DB47:DG47"/>
    <mergeCell ref="CV47:DA47"/>
    <mergeCell ref="DB48:DG48"/>
    <mergeCell ref="CV48:DA48"/>
    <mergeCell ref="DH47:DM47"/>
    <mergeCell ref="BL48:BQ48"/>
    <mergeCell ref="AN47:AS47"/>
    <mergeCell ref="BR47:BW47"/>
    <mergeCell ref="CD47:CI47"/>
    <mergeCell ref="CD48:CI48"/>
    <mergeCell ref="BR48:BW48"/>
    <mergeCell ref="BF47:BK47"/>
    <mergeCell ref="BL47:BQ47"/>
    <mergeCell ref="AT47:AY47"/>
    <mergeCell ref="AZ47:BE47"/>
    <mergeCell ref="P49:U49"/>
    <mergeCell ref="AB49:AG49"/>
    <mergeCell ref="V49:AA49"/>
    <mergeCell ref="BL49:BQ49"/>
    <mergeCell ref="AH49:AM49"/>
    <mergeCell ref="AN49:AS49"/>
    <mergeCell ref="C1:G1"/>
    <mergeCell ref="C19:G19"/>
    <mergeCell ref="J47:O47"/>
    <mergeCell ref="P47:U47"/>
    <mergeCell ref="AN48:AS48"/>
    <mergeCell ref="BF48:BK48"/>
    <mergeCell ref="AT48:AY48"/>
    <mergeCell ref="AZ48:BE48"/>
    <mergeCell ref="V47:AA47"/>
    <mergeCell ref="AH47:AM47"/>
    <mergeCell ref="J48:O48"/>
    <mergeCell ref="AB48:AG48"/>
    <mergeCell ref="P48:U48"/>
    <mergeCell ref="V48:AA48"/>
    <mergeCell ref="AH48:AM48"/>
    <mergeCell ref="AB47:AG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0"/>
  <sheetViews>
    <sheetView zoomScale="125" workbookViewId="0">
      <selection activeCell="D20" sqref="D2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4024</v>
      </c>
      <c r="G2" s="22"/>
    </row>
    <row r="3" spans="1:8">
      <c r="A3" s="267" t="s">
        <v>3508</v>
      </c>
      <c r="G3" s="31">
        <v>40551</v>
      </c>
    </row>
    <row r="4" spans="1:8">
      <c r="A4" s="267" t="s">
        <v>3100</v>
      </c>
      <c r="G4" s="24" t="s">
        <v>1288</v>
      </c>
    </row>
    <row r="5" spans="1:8">
      <c r="A5" s="267" t="s">
        <v>4679</v>
      </c>
    </row>
    <row r="6" spans="1:8">
      <c r="C6" s="49" t="s">
        <v>4243</v>
      </c>
      <c r="D6" s="173"/>
      <c r="E6" s="173"/>
      <c r="F6" s="248"/>
      <c r="G6" s="46"/>
      <c r="H6" s="199"/>
    </row>
    <row r="7" spans="1:8">
      <c r="C7" s="269"/>
      <c r="D7" s="174"/>
      <c r="E7" s="174"/>
      <c r="F7" s="249"/>
      <c r="G7" s="48"/>
      <c r="H7" s="199"/>
    </row>
    <row r="8" spans="1:8">
      <c r="A8" s="267" t="s">
        <v>4314</v>
      </c>
      <c r="C8" s="269" t="s">
        <v>1254</v>
      </c>
      <c r="D8" s="174"/>
      <c r="E8" s="174"/>
      <c r="F8" s="249"/>
      <c r="G8" s="270"/>
      <c r="H8" s="199"/>
    </row>
    <row r="9" spans="1:8">
      <c r="A9" s="267" t="s">
        <v>3780</v>
      </c>
      <c r="C9" s="269"/>
      <c r="D9" s="174"/>
      <c r="E9" s="174"/>
      <c r="F9" s="249"/>
      <c r="G9" s="270"/>
      <c r="H9" s="199"/>
    </row>
    <row r="10" spans="1:8">
      <c r="A10" s="267" t="s">
        <v>4073</v>
      </c>
      <c r="C10" s="272"/>
      <c r="D10" s="174"/>
      <c r="E10" s="174"/>
      <c r="F10" s="249"/>
      <c r="G10" s="270"/>
      <c r="H10" s="199"/>
    </row>
    <row r="11" spans="1:8">
      <c r="A11" s="267" t="s">
        <v>3486</v>
      </c>
      <c r="C11" s="47"/>
      <c r="D11" s="199"/>
      <c r="E11" s="199"/>
      <c r="F11" s="273"/>
      <c r="G11" s="270"/>
      <c r="H11" s="199"/>
    </row>
    <row r="12" spans="1:8">
      <c r="A12" s="267" t="s">
        <v>4513</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4505</v>
      </c>
      <c r="C15" s="272"/>
      <c r="D15" s="199"/>
      <c r="E15" s="199"/>
      <c r="F15" s="273"/>
      <c r="G15" s="270"/>
      <c r="H15" s="199"/>
    </row>
    <row r="16" spans="1:8">
      <c r="A16" s="538" t="s">
        <v>4432</v>
      </c>
      <c r="C16" s="272"/>
      <c r="D16" s="199"/>
      <c r="E16" s="199"/>
      <c r="F16" s="273"/>
      <c r="G16" s="270"/>
      <c r="H16" s="199"/>
    </row>
    <row r="17" spans="1:256">
      <c r="C17" s="272"/>
      <c r="D17" s="199"/>
      <c r="E17" s="199"/>
      <c r="F17" s="273"/>
      <c r="G17" s="270"/>
      <c r="H17" s="199"/>
    </row>
    <row r="18" spans="1:256">
      <c r="C18" s="276"/>
      <c r="D18" s="277"/>
      <c r="E18" s="277"/>
      <c r="F18" s="278"/>
      <c r="G18" s="279"/>
      <c r="H18" s="199"/>
    </row>
    <row r="19" spans="1:256">
      <c r="A19" s="267" t="s">
        <v>1967</v>
      </c>
      <c r="C19" s="950"/>
      <c r="D19" s="950"/>
      <c r="E19" s="950"/>
      <c r="F19" s="950"/>
      <c r="G19" s="950"/>
    </row>
    <row r="20" spans="1:256">
      <c r="A20" s="274" t="s">
        <v>4539</v>
      </c>
      <c r="C20" s="274"/>
      <c r="D20" s="274"/>
      <c r="E20" s="274"/>
      <c r="F20" s="280"/>
    </row>
    <row r="21" spans="1:256">
      <c r="A21" s="636"/>
      <c r="C21" s="274"/>
      <c r="D21" s="274"/>
      <c r="E21" s="274"/>
      <c r="F21" s="280"/>
    </row>
    <row r="22" spans="1:256" s="286" customFormat="1" ht="16" customHeight="1">
      <c r="A22" s="282"/>
      <c r="B22" s="18"/>
      <c r="C22" s="8"/>
      <c r="D22" s="8"/>
      <c r="E22" s="8"/>
      <c r="F22" s="283"/>
      <c r="G22" s="284"/>
      <c r="H22" s="285"/>
    </row>
    <row r="23" spans="1:256" ht="29" customHeight="1">
      <c r="A23" s="287" t="s">
        <v>4684</v>
      </c>
      <c r="B23" s="30" t="s">
        <v>4685</v>
      </c>
      <c r="C23" s="30" t="s">
        <v>4149</v>
      </c>
      <c r="D23" s="513" t="s">
        <v>3912</v>
      </c>
      <c r="E23" s="30" t="s">
        <v>3408</v>
      </c>
      <c r="F23" s="253" t="s">
        <v>3409</v>
      </c>
      <c r="G23" s="30" t="s">
        <v>5037</v>
      </c>
      <c r="H23" s="13"/>
    </row>
    <row r="24" spans="1:256">
      <c r="A24" s="288">
        <v>40578</v>
      </c>
      <c r="B24" s="289" t="s">
        <v>1465</v>
      </c>
      <c r="C24" s="290">
        <v>1000</v>
      </c>
      <c r="D24" s="291">
        <v>1</v>
      </c>
      <c r="E24" s="290">
        <f>C24*D24</f>
        <v>1000</v>
      </c>
      <c r="F24" s="233"/>
      <c r="G24" s="223">
        <f>E24*(1-F24)</f>
        <v>1000</v>
      </c>
      <c r="H24" s="13"/>
    </row>
    <row r="25" spans="1:256" ht="16" thickBot="1">
      <c r="A25" s="293"/>
      <c r="B25" s="299"/>
      <c r="C25" s="300"/>
      <c r="D25" s="301"/>
      <c r="E25" s="300"/>
      <c r="F25" s="302"/>
      <c r="G25" s="230">
        <f>E25*(1-F25)</f>
        <v>0</v>
      </c>
      <c r="H25" s="13"/>
    </row>
    <row r="26" spans="1:256" s="308" customFormat="1" ht="16" customHeight="1">
      <c r="A26" s="303"/>
      <c r="B26" s="12" t="s">
        <v>1702</v>
      </c>
      <c r="C26" s="304"/>
      <c r="D26" s="304"/>
      <c r="E26" s="226">
        <f>SUM(E24:E25)</f>
        <v>1000</v>
      </c>
      <c r="F26" s="226"/>
      <c r="G26" s="226">
        <f>SUM(G24:G25)</f>
        <v>1000</v>
      </c>
      <c r="H26" s="307"/>
    </row>
    <row r="27" spans="1:256">
      <c r="C27" s="1" t="s">
        <v>1280</v>
      </c>
      <c r="D27" s="1"/>
      <c r="E27" s="1"/>
      <c r="F27" s="312"/>
      <c r="G27" s="1"/>
      <c r="H27" s="1"/>
      <c r="I27" s="1"/>
    </row>
    <row r="28" spans="1:256">
      <c r="C28" s="1" t="s">
        <v>2514</v>
      </c>
      <c r="D28" s="1"/>
      <c r="E28" s="1"/>
      <c r="F28" s="312"/>
      <c r="G28" s="1"/>
      <c r="H28" s="1"/>
      <c r="I28" s="1"/>
    </row>
    <row r="29" spans="1:256">
      <c r="C29" s="637" t="s">
        <v>2017</v>
      </c>
      <c r="D29" s="637"/>
      <c r="E29" s="637"/>
      <c r="F29" s="638"/>
      <c r="G29" s="637"/>
      <c r="H29" s="637"/>
      <c r="I29" s="315"/>
      <c r="J29" s="948"/>
      <c r="K29" s="948"/>
      <c r="L29" s="948"/>
      <c r="M29" s="948"/>
      <c r="N29" s="948"/>
      <c r="O29" s="948"/>
      <c r="P29" s="948"/>
      <c r="Q29" s="948"/>
      <c r="R29" s="948"/>
      <c r="S29" s="948"/>
      <c r="T29" s="948"/>
      <c r="U29" s="948"/>
      <c r="V29" s="948" t="s">
        <v>1280</v>
      </c>
      <c r="W29" s="948"/>
      <c r="X29" s="948"/>
      <c r="Y29" s="948"/>
      <c r="Z29" s="948"/>
      <c r="AA29" s="948"/>
      <c r="AB29" s="948" t="s">
        <v>1280</v>
      </c>
      <c r="AC29" s="948"/>
      <c r="AD29" s="948"/>
      <c r="AE29" s="948"/>
      <c r="AF29" s="948"/>
      <c r="AG29" s="948"/>
      <c r="AH29" s="948" t="s">
        <v>1280</v>
      </c>
      <c r="AI29" s="948"/>
      <c r="AJ29" s="948"/>
      <c r="AK29" s="948"/>
      <c r="AL29" s="948"/>
      <c r="AM29" s="948"/>
      <c r="AN29" s="948" t="s">
        <v>1280</v>
      </c>
      <c r="AO29" s="948"/>
      <c r="AP29" s="948"/>
      <c r="AQ29" s="948"/>
      <c r="AR29" s="948"/>
      <c r="AS29" s="948"/>
      <c r="AT29" s="948" t="s">
        <v>1280</v>
      </c>
      <c r="AU29" s="948"/>
      <c r="AV29" s="948"/>
      <c r="AW29" s="948"/>
      <c r="AX29" s="948"/>
      <c r="AY29" s="948"/>
      <c r="AZ29" s="948" t="s">
        <v>1280</v>
      </c>
      <c r="BA29" s="948"/>
      <c r="BB29" s="948"/>
      <c r="BC29" s="948"/>
      <c r="BD29" s="948"/>
      <c r="BE29" s="948"/>
      <c r="BF29" s="948" t="s">
        <v>1280</v>
      </c>
      <c r="BG29" s="948"/>
      <c r="BH29" s="948"/>
      <c r="BI29" s="948"/>
      <c r="BJ29" s="948"/>
      <c r="BK29" s="948"/>
      <c r="BL29" s="948" t="s">
        <v>1280</v>
      </c>
      <c r="BM29" s="948"/>
      <c r="BN29" s="948"/>
      <c r="BO29" s="948"/>
      <c r="BP29" s="948"/>
      <c r="BQ29" s="948"/>
      <c r="BR29" s="948" t="s">
        <v>1280</v>
      </c>
      <c r="BS29" s="948"/>
      <c r="BT29" s="948"/>
      <c r="BU29" s="948"/>
      <c r="BV29" s="948"/>
      <c r="BW29" s="948"/>
      <c r="BX29" s="948" t="s">
        <v>1280</v>
      </c>
      <c r="BY29" s="948"/>
      <c r="BZ29" s="948"/>
      <c r="CA29" s="948"/>
      <c r="CB29" s="948"/>
      <c r="CC29" s="948"/>
      <c r="CD29" s="948" t="s">
        <v>1280</v>
      </c>
      <c r="CE29" s="948"/>
      <c r="CF29" s="948"/>
      <c r="CG29" s="948"/>
      <c r="CH29" s="948"/>
      <c r="CI29" s="948"/>
      <c r="CJ29" s="948" t="s">
        <v>1280</v>
      </c>
      <c r="CK29" s="948"/>
      <c r="CL29" s="948"/>
      <c r="CM29" s="948"/>
      <c r="CN29" s="948"/>
      <c r="CO29" s="948"/>
      <c r="CP29" s="948" t="s">
        <v>1280</v>
      </c>
      <c r="CQ29" s="948"/>
      <c r="CR29" s="948"/>
      <c r="CS29" s="948"/>
      <c r="CT29" s="948"/>
      <c r="CU29" s="948"/>
      <c r="CV29" s="948" t="s">
        <v>1280</v>
      </c>
      <c r="CW29" s="948"/>
      <c r="CX29" s="948"/>
      <c r="CY29" s="948"/>
      <c r="CZ29" s="948"/>
      <c r="DA29" s="948"/>
      <c r="DB29" s="948" t="s">
        <v>1280</v>
      </c>
      <c r="DC29" s="948"/>
      <c r="DD29" s="948"/>
      <c r="DE29" s="948"/>
      <c r="DF29" s="948"/>
      <c r="DG29" s="948"/>
      <c r="DH29" s="948" t="s">
        <v>1280</v>
      </c>
      <c r="DI29" s="948"/>
      <c r="DJ29" s="948"/>
      <c r="DK29" s="948"/>
      <c r="DL29" s="948"/>
      <c r="DM29" s="948"/>
      <c r="DN29" s="948" t="s">
        <v>1280</v>
      </c>
      <c r="DO29" s="948"/>
      <c r="DP29" s="948"/>
      <c r="DQ29" s="948"/>
      <c r="DR29" s="948"/>
      <c r="DS29" s="948"/>
      <c r="DT29" s="948" t="s">
        <v>1280</v>
      </c>
      <c r="DU29" s="948"/>
      <c r="DV29" s="948"/>
      <c r="DW29" s="948"/>
      <c r="DX29" s="948"/>
      <c r="DY29" s="948"/>
      <c r="DZ29" s="948" t="s">
        <v>1280</v>
      </c>
      <c r="EA29" s="948"/>
      <c r="EB29" s="948"/>
      <c r="EC29" s="948"/>
      <c r="ED29" s="948"/>
      <c r="EE29" s="948"/>
      <c r="EF29" s="948" t="s">
        <v>1280</v>
      </c>
      <c r="EG29" s="948"/>
      <c r="EH29" s="948"/>
      <c r="EI29" s="948"/>
      <c r="EJ29" s="948"/>
      <c r="EK29" s="948"/>
      <c r="EL29" s="948" t="s">
        <v>1280</v>
      </c>
      <c r="EM29" s="948"/>
      <c r="EN29" s="948"/>
      <c r="EO29" s="948"/>
      <c r="EP29" s="948"/>
      <c r="EQ29" s="948"/>
      <c r="ER29" s="948" t="s">
        <v>1280</v>
      </c>
      <c r="ES29" s="948"/>
      <c r="ET29" s="948"/>
      <c r="EU29" s="948"/>
      <c r="EV29" s="948"/>
      <c r="EW29" s="948"/>
      <c r="EX29" s="948" t="s">
        <v>1280</v>
      </c>
      <c r="EY29" s="948"/>
      <c r="EZ29" s="948"/>
      <c r="FA29" s="948"/>
      <c r="FB29" s="948"/>
      <c r="FC29" s="948"/>
      <c r="FD29" s="948" t="s">
        <v>1280</v>
      </c>
      <c r="FE29" s="948"/>
      <c r="FF29" s="948"/>
      <c r="FG29" s="948"/>
      <c r="FH29" s="948"/>
      <c r="FI29" s="948"/>
      <c r="FJ29" s="948" t="s">
        <v>1280</v>
      </c>
      <c r="FK29" s="948"/>
      <c r="FL29" s="948"/>
      <c r="FM29" s="948"/>
      <c r="FN29" s="948"/>
      <c r="FO29" s="948"/>
      <c r="FP29" s="948" t="s">
        <v>1280</v>
      </c>
      <c r="FQ29" s="948"/>
      <c r="FR29" s="948"/>
      <c r="FS29" s="948"/>
      <c r="FT29" s="948"/>
      <c r="FU29" s="948"/>
      <c r="FV29" s="948" t="s">
        <v>4404</v>
      </c>
      <c r="FW29" s="948"/>
      <c r="FX29" s="948"/>
      <c r="FY29" s="948"/>
      <c r="FZ29" s="948"/>
      <c r="GA29" s="948"/>
      <c r="GB29" s="948" t="s">
        <v>4404</v>
      </c>
      <c r="GC29" s="948"/>
      <c r="GD29" s="948"/>
      <c r="GE29" s="948"/>
      <c r="GF29" s="948"/>
      <c r="GG29" s="948"/>
      <c r="GH29" s="948" t="s">
        <v>4404</v>
      </c>
      <c r="GI29" s="948"/>
      <c r="GJ29" s="948"/>
      <c r="GK29" s="948"/>
      <c r="GL29" s="948"/>
      <c r="GM29" s="948"/>
      <c r="GN29" s="948" t="s">
        <v>4404</v>
      </c>
      <c r="GO29" s="948"/>
      <c r="GP29" s="948"/>
      <c r="GQ29" s="948"/>
      <c r="GR29" s="948"/>
      <c r="GS29" s="948"/>
      <c r="GT29" s="948" t="s">
        <v>4404</v>
      </c>
      <c r="GU29" s="948"/>
      <c r="GV29" s="948"/>
      <c r="GW29" s="948"/>
      <c r="GX29" s="948"/>
      <c r="GY29" s="948"/>
      <c r="GZ29" s="948" t="s">
        <v>4404</v>
      </c>
      <c r="HA29" s="948"/>
      <c r="HB29" s="948"/>
      <c r="HC29" s="948"/>
      <c r="HD29" s="948"/>
      <c r="HE29" s="948"/>
      <c r="HF29" s="948" t="s">
        <v>4404</v>
      </c>
      <c r="HG29" s="948"/>
      <c r="HH29" s="948"/>
      <c r="HI29" s="948"/>
      <c r="HJ29" s="948"/>
      <c r="HK29" s="948"/>
      <c r="HL29" s="948" t="s">
        <v>4404</v>
      </c>
      <c r="HM29" s="948"/>
      <c r="HN29" s="948"/>
      <c r="HO29" s="948"/>
      <c r="HP29" s="948"/>
      <c r="HQ29" s="948"/>
      <c r="HR29" s="948" t="s">
        <v>4404</v>
      </c>
      <c r="HS29" s="948"/>
      <c r="HT29" s="948"/>
      <c r="HU29" s="948"/>
      <c r="HV29" s="948"/>
      <c r="HW29" s="948"/>
      <c r="HX29" s="948" t="s">
        <v>4404</v>
      </c>
      <c r="HY29" s="948"/>
      <c r="HZ29" s="948"/>
      <c r="IA29" s="948"/>
      <c r="IB29" s="948"/>
      <c r="IC29" s="948"/>
      <c r="ID29" s="948" t="s">
        <v>4404</v>
      </c>
      <c r="IE29" s="948"/>
      <c r="IF29" s="948"/>
      <c r="IG29" s="948"/>
      <c r="IH29" s="948"/>
      <c r="II29" s="948"/>
      <c r="IJ29" s="948" t="s">
        <v>4404</v>
      </c>
      <c r="IK29" s="948"/>
      <c r="IL29" s="948"/>
      <c r="IM29" s="948"/>
      <c r="IN29" s="948"/>
      <c r="IO29" s="948"/>
      <c r="IP29" s="948" t="s">
        <v>1280</v>
      </c>
      <c r="IQ29" s="948"/>
      <c r="IR29" s="948"/>
      <c r="IS29" s="948"/>
    </row>
    <row r="30" spans="1:256">
      <c r="C30" s="1" t="s">
        <v>1906</v>
      </c>
      <c r="D30" s="1"/>
      <c r="E30" s="1"/>
      <c r="F30" s="312"/>
      <c r="G30" s="1"/>
      <c r="H30" s="1"/>
      <c r="I30" s="1"/>
      <c r="J30" s="948"/>
      <c r="K30" s="948"/>
      <c r="L30" s="948"/>
      <c r="M30" s="948"/>
      <c r="N30" s="948"/>
      <c r="O30" s="948"/>
      <c r="P30" s="948"/>
      <c r="Q30" s="948"/>
      <c r="R30" s="948"/>
      <c r="S30" s="948"/>
      <c r="T30" s="948"/>
      <c r="U30" s="948"/>
      <c r="V30" s="948" t="s">
        <v>1403</v>
      </c>
      <c r="W30" s="948"/>
      <c r="X30" s="948"/>
      <c r="Y30" s="948"/>
      <c r="Z30" s="948"/>
      <c r="AA30" s="948"/>
      <c r="AB30" s="948" t="s">
        <v>4731</v>
      </c>
      <c r="AC30" s="948"/>
      <c r="AD30" s="948"/>
      <c r="AE30" s="948"/>
      <c r="AF30" s="948"/>
      <c r="AG30" s="948"/>
      <c r="AH30" s="948" t="s">
        <v>4731</v>
      </c>
      <c r="AI30" s="948"/>
      <c r="AJ30" s="948"/>
      <c r="AK30" s="948"/>
      <c r="AL30" s="948"/>
      <c r="AM30" s="948"/>
      <c r="AN30" s="948" t="s">
        <v>4731</v>
      </c>
      <c r="AO30" s="948"/>
      <c r="AP30" s="948"/>
      <c r="AQ30" s="948"/>
      <c r="AR30" s="948"/>
      <c r="AS30" s="948"/>
      <c r="AT30" s="948" t="s">
        <v>4731</v>
      </c>
      <c r="AU30" s="948"/>
      <c r="AV30" s="948"/>
      <c r="AW30" s="948"/>
      <c r="AX30" s="948"/>
      <c r="AY30" s="948"/>
      <c r="AZ30" s="948" t="s">
        <v>4731</v>
      </c>
      <c r="BA30" s="948"/>
      <c r="BB30" s="948"/>
      <c r="BC30" s="948"/>
      <c r="BD30" s="948"/>
      <c r="BE30" s="948"/>
      <c r="BF30" s="948" t="s">
        <v>4731</v>
      </c>
      <c r="BG30" s="948"/>
      <c r="BH30" s="948"/>
      <c r="BI30" s="948"/>
      <c r="BJ30" s="948"/>
      <c r="BK30" s="948"/>
      <c r="BL30" s="948" t="s">
        <v>4622</v>
      </c>
      <c r="BM30" s="948"/>
      <c r="BN30" s="948"/>
      <c r="BO30" s="948"/>
      <c r="BP30" s="948"/>
      <c r="BQ30" s="948"/>
      <c r="BR30" s="948" t="s">
        <v>4622</v>
      </c>
      <c r="BS30" s="948"/>
      <c r="BT30" s="948"/>
      <c r="BU30" s="948"/>
      <c r="BV30" s="948"/>
      <c r="BW30" s="948"/>
      <c r="BX30" s="948" t="s">
        <v>4622</v>
      </c>
      <c r="BY30" s="948"/>
      <c r="BZ30" s="948"/>
      <c r="CA30" s="948"/>
      <c r="CB30" s="948"/>
      <c r="CC30" s="948"/>
      <c r="CD30" s="948" t="s">
        <v>4622</v>
      </c>
      <c r="CE30" s="948"/>
      <c r="CF30" s="948"/>
      <c r="CG30" s="948"/>
      <c r="CH30" s="948"/>
      <c r="CI30" s="948"/>
      <c r="CJ30" s="948" t="s">
        <v>4622</v>
      </c>
      <c r="CK30" s="948"/>
      <c r="CL30" s="948"/>
      <c r="CM30" s="948"/>
      <c r="CN30" s="948"/>
      <c r="CO30" s="948"/>
      <c r="CP30" s="948" t="s">
        <v>4622</v>
      </c>
      <c r="CQ30" s="948"/>
      <c r="CR30" s="948"/>
      <c r="CS30" s="948"/>
      <c r="CT30" s="948"/>
      <c r="CU30" s="948"/>
      <c r="CV30" s="948" t="s">
        <v>1403</v>
      </c>
      <c r="CW30" s="948"/>
      <c r="CX30" s="948"/>
      <c r="CY30" s="948"/>
      <c r="CZ30" s="948"/>
      <c r="DA30" s="948"/>
      <c r="DB30" s="948" t="s">
        <v>1403</v>
      </c>
      <c r="DC30" s="948"/>
      <c r="DD30" s="948"/>
      <c r="DE30" s="948"/>
      <c r="DF30" s="948"/>
      <c r="DG30" s="948"/>
      <c r="DH30" s="948" t="s">
        <v>1403</v>
      </c>
      <c r="DI30" s="948"/>
      <c r="DJ30" s="948"/>
      <c r="DK30" s="948"/>
      <c r="DL30" s="948"/>
      <c r="DM30" s="948"/>
      <c r="DN30" s="948" t="s">
        <v>1403</v>
      </c>
      <c r="DO30" s="948"/>
      <c r="DP30" s="948"/>
      <c r="DQ30" s="948"/>
      <c r="DR30" s="948"/>
      <c r="DS30" s="948"/>
      <c r="DT30" s="948" t="s">
        <v>1403</v>
      </c>
      <c r="DU30" s="948"/>
      <c r="DV30" s="948"/>
      <c r="DW30" s="948"/>
      <c r="DX30" s="948"/>
      <c r="DY30" s="948"/>
      <c r="DZ30" s="948" t="s">
        <v>1403</v>
      </c>
      <c r="EA30" s="948"/>
      <c r="EB30" s="948"/>
      <c r="EC30" s="948"/>
      <c r="ED30" s="948"/>
      <c r="EE30" s="948"/>
      <c r="EF30" s="948" t="s">
        <v>1403</v>
      </c>
      <c r="EG30" s="948"/>
      <c r="EH30" s="948"/>
      <c r="EI30" s="948"/>
      <c r="EJ30" s="948"/>
      <c r="EK30" s="948"/>
      <c r="EL30" s="948" t="s">
        <v>1403</v>
      </c>
      <c r="EM30" s="948"/>
      <c r="EN30" s="948"/>
      <c r="EO30" s="948"/>
      <c r="EP30" s="948"/>
      <c r="EQ30" s="948"/>
      <c r="ER30" s="948" t="s">
        <v>1403</v>
      </c>
      <c r="ES30" s="948"/>
      <c r="ET30" s="948"/>
      <c r="EU30" s="948"/>
      <c r="EV30" s="948"/>
      <c r="EW30" s="948"/>
      <c r="EX30" s="948" t="s">
        <v>1403</v>
      </c>
      <c r="EY30" s="948"/>
      <c r="EZ30" s="948"/>
      <c r="FA30" s="948"/>
      <c r="FB30" s="948"/>
      <c r="FC30" s="948"/>
      <c r="FD30" s="948" t="s">
        <v>1403</v>
      </c>
      <c r="FE30" s="948"/>
      <c r="FF30" s="948"/>
      <c r="FG30" s="948"/>
      <c r="FH30" s="948"/>
      <c r="FI30" s="948"/>
      <c r="FJ30" s="948" t="s">
        <v>1403</v>
      </c>
      <c r="FK30" s="948"/>
      <c r="FL30" s="948"/>
      <c r="FM30" s="948"/>
      <c r="FN30" s="948"/>
      <c r="FO30" s="948"/>
      <c r="FP30" s="948" t="s">
        <v>1403</v>
      </c>
      <c r="FQ30" s="948"/>
      <c r="FR30" s="948"/>
      <c r="FS30" s="948"/>
      <c r="FT30" s="948"/>
      <c r="FU30" s="948"/>
      <c r="FV30" s="948" t="s">
        <v>1403</v>
      </c>
      <c r="FW30" s="948"/>
      <c r="FX30" s="948"/>
      <c r="FY30" s="948"/>
      <c r="FZ30" s="948"/>
      <c r="GA30" s="948"/>
      <c r="GB30" s="948" t="s">
        <v>1403</v>
      </c>
      <c r="GC30" s="948"/>
      <c r="GD30" s="948"/>
      <c r="GE30" s="948"/>
      <c r="GF30" s="948"/>
      <c r="GG30" s="948"/>
      <c r="GH30" s="948" t="s">
        <v>1403</v>
      </c>
      <c r="GI30" s="948"/>
      <c r="GJ30" s="948"/>
      <c r="GK30" s="948"/>
      <c r="GL30" s="948"/>
      <c r="GM30" s="948"/>
      <c r="GN30" s="948" t="s">
        <v>1403</v>
      </c>
      <c r="GO30" s="948"/>
      <c r="GP30" s="948"/>
      <c r="GQ30" s="948"/>
      <c r="GR30" s="948"/>
      <c r="GS30" s="948"/>
      <c r="GT30" s="948" t="s">
        <v>1403</v>
      </c>
      <c r="GU30" s="948"/>
      <c r="GV30" s="948"/>
      <c r="GW30" s="948"/>
      <c r="GX30" s="948"/>
      <c r="GY30" s="948"/>
      <c r="GZ30" s="948" t="s">
        <v>1403</v>
      </c>
      <c r="HA30" s="948"/>
      <c r="HB30" s="948"/>
      <c r="HC30" s="948"/>
      <c r="HD30" s="948"/>
      <c r="HE30" s="948"/>
      <c r="HF30" s="948" t="s">
        <v>1403</v>
      </c>
      <c r="HG30" s="948"/>
      <c r="HH30" s="948"/>
      <c r="HI30" s="948"/>
      <c r="HJ30" s="948"/>
      <c r="HK30" s="948"/>
      <c r="HL30" s="948" t="s">
        <v>1403</v>
      </c>
      <c r="HM30" s="948"/>
      <c r="HN30" s="948"/>
      <c r="HO30" s="948"/>
      <c r="HP30" s="948"/>
      <c r="HQ30" s="948"/>
      <c r="HR30" s="948" t="s">
        <v>1403</v>
      </c>
      <c r="HS30" s="948"/>
      <c r="HT30" s="948"/>
      <c r="HU30" s="948"/>
      <c r="HV30" s="948"/>
      <c r="HW30" s="948"/>
      <c r="HX30" s="948" t="s">
        <v>1403</v>
      </c>
      <c r="HY30" s="948"/>
      <c r="HZ30" s="948"/>
      <c r="IA30" s="948"/>
      <c r="IB30" s="948"/>
      <c r="IC30" s="948"/>
      <c r="ID30" s="948" t="s">
        <v>1403</v>
      </c>
      <c r="IE30" s="948"/>
      <c r="IF30" s="948"/>
      <c r="IG30" s="948"/>
      <c r="IH30" s="948"/>
      <c r="II30" s="948"/>
      <c r="IJ30" s="948" t="s">
        <v>4622</v>
      </c>
      <c r="IK30" s="948"/>
      <c r="IL30" s="948"/>
      <c r="IM30" s="948"/>
      <c r="IN30" s="948"/>
      <c r="IO30" s="948"/>
      <c r="IP30" s="948" t="s">
        <v>4622</v>
      </c>
      <c r="IQ30" s="948"/>
      <c r="IR30" s="948"/>
      <c r="IS30" s="948"/>
    </row>
    <row r="31" spans="1:256">
      <c r="B31" s="1"/>
      <c r="C31" s="1"/>
      <c r="D31" s="1"/>
      <c r="E31" s="1"/>
      <c r="F31" s="312"/>
      <c r="G31" s="1"/>
      <c r="H31" s="1"/>
      <c r="I31" s="1"/>
      <c r="J31" s="1"/>
      <c r="K31" s="1"/>
      <c r="L31" s="1"/>
      <c r="M31" s="1"/>
      <c r="N31" s="1"/>
      <c r="O31" s="1"/>
      <c r="P31" s="948"/>
      <c r="Q31" s="948"/>
      <c r="R31" s="948"/>
      <c r="S31" s="948"/>
      <c r="T31" s="948"/>
      <c r="U31" s="948"/>
      <c r="V31" s="948" t="s">
        <v>4156</v>
      </c>
      <c r="W31" s="948"/>
      <c r="X31" s="948"/>
      <c r="Y31" s="948"/>
      <c r="Z31" s="948"/>
      <c r="AA31" s="948"/>
      <c r="AB31" s="948" t="s">
        <v>4156</v>
      </c>
      <c r="AC31" s="948"/>
      <c r="AD31" s="948"/>
      <c r="AE31" s="948"/>
      <c r="AF31" s="948"/>
      <c r="AG31" s="948"/>
      <c r="AH31" s="948" t="s">
        <v>4156</v>
      </c>
      <c r="AI31" s="948"/>
      <c r="AJ31" s="948"/>
      <c r="AK31" s="948"/>
      <c r="AL31" s="948"/>
      <c r="AM31" s="948"/>
      <c r="AN31" s="948" t="s">
        <v>4156</v>
      </c>
      <c r="AO31" s="948"/>
      <c r="AP31" s="948"/>
      <c r="AQ31" s="948"/>
      <c r="AR31" s="948"/>
      <c r="AS31" s="948"/>
      <c r="AT31" s="948" t="s">
        <v>4156</v>
      </c>
      <c r="AU31" s="948"/>
      <c r="AV31" s="948"/>
      <c r="AW31" s="948"/>
      <c r="AX31" s="948"/>
      <c r="AY31" s="948"/>
      <c r="AZ31" s="948" t="s">
        <v>4156</v>
      </c>
      <c r="BA31" s="948"/>
      <c r="BB31" s="948"/>
      <c r="BC31" s="948"/>
      <c r="BD31" s="948"/>
      <c r="BE31" s="948"/>
      <c r="BF31" s="948" t="s">
        <v>4156</v>
      </c>
      <c r="BG31" s="948"/>
      <c r="BH31" s="948"/>
      <c r="BI31" s="948"/>
      <c r="BJ31" s="948"/>
      <c r="BK31" s="948"/>
      <c r="BL31" s="948" t="s">
        <v>1906</v>
      </c>
      <c r="BM31" s="948"/>
      <c r="BN31" s="948"/>
      <c r="BO31" s="948"/>
      <c r="BP31" s="948"/>
      <c r="BQ31" s="948"/>
      <c r="BR31" s="948" t="s">
        <v>1906</v>
      </c>
      <c r="BS31" s="948"/>
      <c r="BT31" s="948"/>
      <c r="BU31" s="948"/>
      <c r="BV31" s="948"/>
      <c r="BW31" s="948"/>
      <c r="BX31" s="948" t="s">
        <v>1906</v>
      </c>
      <c r="BY31" s="948"/>
      <c r="BZ31" s="948"/>
      <c r="CA31" s="948"/>
      <c r="CB31" s="948"/>
      <c r="CC31" s="948"/>
      <c r="CD31" s="948" t="s">
        <v>1906</v>
      </c>
      <c r="CE31" s="948"/>
      <c r="CF31" s="948"/>
      <c r="CG31" s="948"/>
      <c r="CH31" s="948"/>
      <c r="CI31" s="948"/>
      <c r="CJ31" s="948" t="s">
        <v>1906</v>
      </c>
      <c r="CK31" s="948"/>
      <c r="CL31" s="948"/>
      <c r="CM31" s="948"/>
      <c r="CN31" s="948"/>
      <c r="CO31" s="948"/>
      <c r="CP31" s="948" t="s">
        <v>1906</v>
      </c>
      <c r="CQ31" s="948"/>
      <c r="CR31" s="948"/>
      <c r="CS31" s="948"/>
      <c r="CT31" s="948"/>
      <c r="CU31" s="948"/>
      <c r="CV31" s="948" t="s">
        <v>1906</v>
      </c>
      <c r="CW31" s="948"/>
      <c r="CX31" s="948"/>
      <c r="CY31" s="948"/>
      <c r="CZ31" s="948"/>
      <c r="DA31" s="948"/>
      <c r="DB31" s="948" t="s">
        <v>1906</v>
      </c>
      <c r="DC31" s="948"/>
      <c r="DD31" s="948"/>
      <c r="DE31" s="948"/>
      <c r="DF31" s="948"/>
      <c r="DG31" s="948"/>
      <c r="DH31" s="948" t="s">
        <v>1906</v>
      </c>
      <c r="DI31" s="948"/>
      <c r="DJ31" s="948"/>
      <c r="DK31" s="948"/>
      <c r="DL31" s="948"/>
      <c r="DM31" s="948"/>
      <c r="DN31" s="948" t="s">
        <v>1906</v>
      </c>
      <c r="DO31" s="948"/>
      <c r="DP31" s="948"/>
      <c r="DQ31" s="948"/>
      <c r="DR31" s="948"/>
      <c r="DS31" s="948"/>
      <c r="DT31" s="948" t="s">
        <v>1906</v>
      </c>
      <c r="DU31" s="948"/>
      <c r="DV31" s="948"/>
      <c r="DW31" s="948"/>
      <c r="DX31" s="948"/>
      <c r="DY31" s="948"/>
      <c r="DZ31" s="948" t="s">
        <v>1906</v>
      </c>
      <c r="EA31" s="948"/>
      <c r="EB31" s="948"/>
      <c r="EC31" s="948"/>
      <c r="ED31" s="948"/>
      <c r="EE31" s="948"/>
      <c r="EF31" s="948" t="s">
        <v>1906</v>
      </c>
      <c r="EG31" s="948"/>
      <c r="EH31" s="948"/>
      <c r="EI31" s="948"/>
      <c r="EJ31" s="948"/>
      <c r="EK31" s="948"/>
      <c r="EL31" s="948" t="s">
        <v>1906</v>
      </c>
      <c r="EM31" s="948"/>
      <c r="EN31" s="948"/>
      <c r="EO31" s="948"/>
      <c r="EP31" s="948"/>
      <c r="EQ31" s="948"/>
      <c r="ER31" s="948" t="s">
        <v>1906</v>
      </c>
      <c r="ES31" s="948"/>
      <c r="ET31" s="948"/>
      <c r="EU31" s="948"/>
      <c r="EV31" s="948"/>
      <c r="EW31" s="948"/>
      <c r="EX31" s="948" t="s">
        <v>1906</v>
      </c>
      <c r="EY31" s="948"/>
      <c r="EZ31" s="948"/>
      <c r="FA31" s="948"/>
      <c r="FB31" s="948"/>
      <c r="FC31" s="948"/>
      <c r="FD31" s="948" t="s">
        <v>1906</v>
      </c>
      <c r="FE31" s="948"/>
      <c r="FF31" s="948"/>
      <c r="FG31" s="948"/>
      <c r="FH31" s="948"/>
      <c r="FI31" s="948"/>
      <c r="FJ31" s="948" t="s">
        <v>1906</v>
      </c>
      <c r="FK31" s="948"/>
      <c r="FL31" s="948"/>
      <c r="FM31" s="948"/>
      <c r="FN31" s="948"/>
      <c r="FO31" s="948"/>
      <c r="FP31" s="948" t="s">
        <v>1906</v>
      </c>
      <c r="FQ31" s="948"/>
      <c r="FR31" s="948"/>
      <c r="FS31" s="948"/>
      <c r="FT31" s="948"/>
      <c r="FU31" s="948"/>
      <c r="FV31" s="948" t="s">
        <v>1906</v>
      </c>
      <c r="FW31" s="948"/>
      <c r="FX31" s="948"/>
      <c r="FY31" s="948"/>
      <c r="FZ31" s="948"/>
      <c r="GA31" s="948"/>
      <c r="GB31" s="948" t="s">
        <v>1906</v>
      </c>
      <c r="GC31" s="948"/>
      <c r="GD31" s="948"/>
      <c r="GE31" s="948"/>
      <c r="GF31" s="948"/>
      <c r="GG31" s="948"/>
      <c r="GH31" s="948" t="s">
        <v>1906</v>
      </c>
      <c r="GI31" s="948"/>
      <c r="GJ31" s="948"/>
      <c r="GK31" s="948"/>
      <c r="GL31" s="948"/>
      <c r="GM31" s="948"/>
      <c r="GN31" s="948" t="s">
        <v>1906</v>
      </c>
      <c r="GO31" s="948"/>
      <c r="GP31" s="948"/>
      <c r="GQ31" s="948"/>
      <c r="GR31" s="948"/>
      <c r="GS31" s="948"/>
      <c r="GT31" s="948" t="s">
        <v>1906</v>
      </c>
      <c r="GU31" s="948"/>
      <c r="GV31" s="948"/>
      <c r="GW31" s="948"/>
      <c r="GX31" s="948"/>
      <c r="GY31" s="948"/>
      <c r="GZ31" s="948" t="s">
        <v>1906</v>
      </c>
      <c r="HA31" s="948"/>
      <c r="HB31" s="948"/>
      <c r="HC31" s="948"/>
      <c r="HD31" s="948"/>
      <c r="HE31" s="948"/>
      <c r="HF31" s="948" t="s">
        <v>1906</v>
      </c>
      <c r="HG31" s="948"/>
      <c r="HH31" s="948"/>
      <c r="HI31" s="948"/>
      <c r="HJ31" s="948"/>
      <c r="HK31" s="948"/>
      <c r="HL31" s="948" t="s">
        <v>1906</v>
      </c>
      <c r="HM31" s="948"/>
      <c r="HN31" s="948"/>
      <c r="HO31" s="948"/>
      <c r="HP31" s="948"/>
      <c r="HQ31" s="948"/>
      <c r="HR31" s="948" t="s">
        <v>1906</v>
      </c>
      <c r="HS31" s="948"/>
      <c r="HT31" s="948"/>
      <c r="HU31" s="948"/>
      <c r="HV31" s="948"/>
      <c r="HW31" s="948"/>
      <c r="HX31" s="948" t="s">
        <v>1906</v>
      </c>
      <c r="HY31" s="948"/>
      <c r="HZ31" s="948"/>
      <c r="IA31" s="948"/>
      <c r="IB31" s="948"/>
      <c r="IC31" s="948"/>
      <c r="ID31" s="948" t="s">
        <v>1906</v>
      </c>
      <c r="IE31" s="948"/>
      <c r="IF31" s="948"/>
      <c r="IG31" s="948"/>
      <c r="IH31" s="948"/>
      <c r="II31" s="948"/>
      <c r="IJ31" s="948" t="s">
        <v>1906</v>
      </c>
      <c r="IK31" s="948"/>
      <c r="IL31" s="948"/>
      <c r="IM31" s="948"/>
      <c r="IN31" s="948"/>
      <c r="IO31" s="948"/>
      <c r="IP31" s="948" t="s">
        <v>1906</v>
      </c>
      <c r="IQ31" s="948"/>
      <c r="IR31" s="948"/>
      <c r="IS31" s="948"/>
      <c r="IT31" s="948"/>
      <c r="IU31" s="948"/>
      <c r="IV31" s="1" t="s">
        <v>1906</v>
      </c>
    </row>
    <row r="32" spans="1:256">
      <c r="A32" s="10"/>
      <c r="B32" s="10"/>
      <c r="C32" s="9"/>
      <c r="D32" s="9"/>
      <c r="E32" s="9"/>
      <c r="F32" s="259"/>
      <c r="G32" s="8"/>
    </row>
    <row r="33" spans="1:8">
      <c r="A33" s="23"/>
    </row>
    <row r="34" spans="1:8">
      <c r="A34" s="23"/>
    </row>
    <row r="35" spans="1:8" s="267" customFormat="1">
      <c r="A35" s="23"/>
      <c r="B35" s="947"/>
      <c r="C35" s="947"/>
      <c r="D35" s="947"/>
      <c r="E35" s="947"/>
      <c r="F35" s="280"/>
      <c r="G35" s="947"/>
      <c r="H35" s="947"/>
    </row>
    <row r="36" spans="1:8" s="267" customFormat="1">
      <c r="A36" s="947"/>
      <c r="B36" s="23"/>
      <c r="C36" s="23"/>
      <c r="D36" s="23"/>
      <c r="E36" s="23"/>
      <c r="F36" s="247"/>
      <c r="G36" s="23"/>
      <c r="H36" s="23"/>
    </row>
    <row r="37" spans="1:8" s="267" customFormat="1">
      <c r="A37" s="947"/>
      <c r="B37" s="23"/>
      <c r="C37" s="23"/>
      <c r="D37" s="23"/>
      <c r="E37" s="23"/>
      <c r="F37" s="247"/>
      <c r="G37" s="23"/>
      <c r="H37" s="23"/>
    </row>
    <row r="38" spans="1:8" s="267" customFormat="1">
      <c r="A38" s="947"/>
      <c r="B38" s="23"/>
      <c r="C38" s="23"/>
      <c r="D38" s="23"/>
      <c r="E38" s="23"/>
      <c r="F38" s="247"/>
      <c r="G38" s="23"/>
      <c r="H38" s="23"/>
    </row>
    <row r="39" spans="1:8" s="267" customFormat="1">
      <c r="A39" s="947"/>
      <c r="B39" s="23"/>
      <c r="C39" s="22"/>
      <c r="D39" s="22"/>
      <c r="E39" s="22"/>
      <c r="F39" s="247"/>
      <c r="G39" s="316"/>
      <c r="H39" s="23"/>
    </row>
    <row r="40" spans="1:8" s="267" customFormat="1">
      <c r="A40" s="947"/>
      <c r="B40" s="23"/>
      <c r="C40" s="23"/>
      <c r="D40" s="23"/>
      <c r="E40" s="23"/>
      <c r="F40" s="247"/>
      <c r="G40" s="23"/>
      <c r="H40" s="23"/>
    </row>
  </sheetData>
  <mergeCells count="124">
    <mergeCell ref="V29:AA29"/>
    <mergeCell ref="AN29:AS29"/>
    <mergeCell ref="AB29:AG29"/>
    <mergeCell ref="BF29:BK29"/>
    <mergeCell ref="AH29:AM29"/>
    <mergeCell ref="AZ29:BE29"/>
    <mergeCell ref="AT29:AY29"/>
    <mergeCell ref="CP31:CU31"/>
    <mergeCell ref="AN31:AS31"/>
    <mergeCell ref="BF30:BK30"/>
    <mergeCell ref="AT30:AY30"/>
    <mergeCell ref="AT31:AY31"/>
    <mergeCell ref="BF31:BK31"/>
    <mergeCell ref="BL31:BQ31"/>
    <mergeCell ref="BX30:CC30"/>
    <mergeCell ref="BR30:BW30"/>
    <mergeCell ref="CD31:CI31"/>
    <mergeCell ref="BL29:BQ29"/>
    <mergeCell ref="C1:G1"/>
    <mergeCell ref="C19:G19"/>
    <mergeCell ref="J29:O29"/>
    <mergeCell ref="BL30:BQ30"/>
    <mergeCell ref="P29:U29"/>
    <mergeCell ref="AZ30:BE30"/>
    <mergeCell ref="AN30:AS30"/>
    <mergeCell ref="J30:O30"/>
    <mergeCell ref="P30:U30"/>
    <mergeCell ref="P31:U31"/>
    <mergeCell ref="V31:AA31"/>
    <mergeCell ref="AB31:AG31"/>
    <mergeCell ref="AZ31:BE31"/>
    <mergeCell ref="AH31:AM31"/>
    <mergeCell ref="AH30:AM30"/>
    <mergeCell ref="V30:AA30"/>
    <mergeCell ref="AB30:AG30"/>
    <mergeCell ref="DH31:DM31"/>
    <mergeCell ref="CV30:DA30"/>
    <mergeCell ref="CP29:CU29"/>
    <mergeCell ref="CD30:CI30"/>
    <mergeCell ref="CD29:CI29"/>
    <mergeCell ref="CJ29:CO29"/>
    <mergeCell ref="DH30:DM30"/>
    <mergeCell ref="CV29:DA29"/>
    <mergeCell ref="DB30:DG30"/>
    <mergeCell ref="DH29:DM29"/>
    <mergeCell ref="BX31:CC31"/>
    <mergeCell ref="BR31:BW31"/>
    <mergeCell ref="DB31:DG31"/>
    <mergeCell ref="DB29:DG29"/>
    <mergeCell ref="CV31:DA31"/>
    <mergeCell ref="CJ30:CO30"/>
    <mergeCell ref="CP30:CU30"/>
    <mergeCell ref="CJ31:CO31"/>
    <mergeCell ref="BX29:CC29"/>
    <mergeCell ref="BR29:BW29"/>
    <mergeCell ref="DN31:DS31"/>
    <mergeCell ref="EF31:EK31"/>
    <mergeCell ref="DT31:DY31"/>
    <mergeCell ref="DZ31:EE31"/>
    <mergeCell ref="EL30:EQ30"/>
    <mergeCell ref="ER30:EW30"/>
    <mergeCell ref="DZ30:EE30"/>
    <mergeCell ref="DT30:DY30"/>
    <mergeCell ref="EF30:EK30"/>
    <mergeCell ref="EL31:EQ31"/>
    <mergeCell ref="EX31:FC31"/>
    <mergeCell ref="EX29:FC29"/>
    <mergeCell ref="EL29:EQ29"/>
    <mergeCell ref="EX30:FC30"/>
    <mergeCell ref="DZ29:EE29"/>
    <mergeCell ref="DT29:DY29"/>
    <mergeCell ref="FV31:GA31"/>
    <mergeCell ref="FV30:GA30"/>
    <mergeCell ref="GH31:GM31"/>
    <mergeCell ref="GB31:GG31"/>
    <mergeCell ref="EF29:EK29"/>
    <mergeCell ref="ER31:EW31"/>
    <mergeCell ref="FD29:FI29"/>
    <mergeCell ref="DN29:DS29"/>
    <mergeCell ref="GZ29:HE29"/>
    <mergeCell ref="GN29:GS29"/>
    <mergeCell ref="FJ29:FO29"/>
    <mergeCell ref="FV29:GA29"/>
    <mergeCell ref="FP29:FU29"/>
    <mergeCell ref="GN30:GS30"/>
    <mergeCell ref="GH29:GM29"/>
    <mergeCell ref="GH30:GM30"/>
    <mergeCell ref="GB29:GG29"/>
    <mergeCell ref="GT29:GY29"/>
    <mergeCell ref="ER29:EW29"/>
    <mergeCell ref="GB30:GG30"/>
    <mergeCell ref="FJ31:FO31"/>
    <mergeCell ref="FD31:FI31"/>
    <mergeCell ref="FP31:FU31"/>
    <mergeCell ref="FD30:FI30"/>
    <mergeCell ref="FJ30:FO30"/>
    <mergeCell ref="FP30:FU30"/>
    <mergeCell ref="DN30:DS30"/>
    <mergeCell ref="HL29:HQ29"/>
    <mergeCell ref="GT30:GY30"/>
    <mergeCell ref="GN31:GS31"/>
    <mergeCell ref="HL30:HQ30"/>
    <mergeCell ref="GT31:GY31"/>
    <mergeCell ref="GZ31:HE31"/>
    <mergeCell ref="GZ30:HE30"/>
    <mergeCell ref="HF31:HK31"/>
    <mergeCell ref="HF29:HK29"/>
    <mergeCell ref="HL31:HQ31"/>
    <mergeCell ref="HF30:HK30"/>
    <mergeCell ref="HR31:HW31"/>
    <mergeCell ref="IP29:IS29"/>
    <mergeCell ref="IJ29:IO29"/>
    <mergeCell ref="HR30:HW30"/>
    <mergeCell ref="HX29:IC29"/>
    <mergeCell ref="ID29:II29"/>
    <mergeCell ref="IJ30:IO30"/>
    <mergeCell ref="HX30:IC30"/>
    <mergeCell ref="HR29:HW29"/>
    <mergeCell ref="IP30:IS30"/>
    <mergeCell ref="ID30:II30"/>
    <mergeCell ref="IJ31:IO31"/>
    <mergeCell ref="ID31:II31"/>
    <mergeCell ref="IP31:IU31"/>
    <mergeCell ref="HX31:IC31"/>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0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60"/>
  <sheetViews>
    <sheetView topLeftCell="A22" zoomScale="125" workbookViewId="0">
      <selection activeCell="G30" sqref="G3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4024</v>
      </c>
      <c r="G2" s="22"/>
    </row>
    <row r="3" spans="1:8">
      <c r="A3" s="267" t="s">
        <v>3508</v>
      </c>
      <c r="G3" s="31">
        <v>40551</v>
      </c>
    </row>
    <row r="4" spans="1:8">
      <c r="A4" s="267" t="s">
        <v>1765</v>
      </c>
      <c r="G4" s="24" t="s">
        <v>1181</v>
      </c>
    </row>
    <row r="5" spans="1:8">
      <c r="A5" s="267" t="s">
        <v>798</v>
      </c>
    </row>
    <row r="6" spans="1:8">
      <c r="C6" s="49" t="s">
        <v>3538</v>
      </c>
      <c r="D6" s="173"/>
      <c r="E6" s="173"/>
      <c r="F6" s="248"/>
      <c r="G6" s="46"/>
      <c r="H6" s="199"/>
    </row>
    <row r="7" spans="1:8">
      <c r="C7" s="269" t="s">
        <v>4378</v>
      </c>
      <c r="D7" s="174" t="s">
        <v>4069</v>
      </c>
      <c r="E7" s="174"/>
      <c r="F7" s="249"/>
      <c r="G7" s="48"/>
      <c r="H7" s="199"/>
    </row>
    <row r="8" spans="1:8">
      <c r="A8" s="267" t="s">
        <v>4314</v>
      </c>
      <c r="C8" s="269" t="s">
        <v>3112</v>
      </c>
      <c r="D8" s="174" t="s">
        <v>3574</v>
      </c>
      <c r="E8" s="174"/>
      <c r="F8" s="249"/>
      <c r="G8" s="270"/>
      <c r="H8" s="199"/>
    </row>
    <row r="9" spans="1:8">
      <c r="A9" s="267" t="s">
        <v>3780</v>
      </c>
      <c r="C9" s="269" t="s">
        <v>3781</v>
      </c>
      <c r="D9" s="174" t="s">
        <v>4271</v>
      </c>
      <c r="E9" s="174"/>
      <c r="F9" s="249"/>
      <c r="G9" s="270"/>
      <c r="H9" s="199"/>
    </row>
    <row r="10" spans="1:8">
      <c r="A10" s="267" t="s">
        <v>4073</v>
      </c>
      <c r="C10" s="272"/>
      <c r="D10" s="174"/>
      <c r="E10" s="174"/>
      <c r="F10" s="249"/>
      <c r="G10" s="270"/>
      <c r="H10" s="199"/>
    </row>
    <row r="11" spans="1:8">
      <c r="A11" s="267" t="s">
        <v>3486</v>
      </c>
      <c r="C11" s="47" t="s">
        <v>3487</v>
      </c>
      <c r="D11" s="199"/>
      <c r="E11" s="199"/>
      <c r="F11" s="273"/>
      <c r="G11" s="270"/>
      <c r="H11" s="199"/>
    </row>
    <row r="12" spans="1:8">
      <c r="A12" s="267" t="s">
        <v>4513</v>
      </c>
      <c r="C12" s="47" t="s">
        <v>4051</v>
      </c>
      <c r="D12" s="174"/>
      <c r="E12" s="174"/>
      <c r="F12" s="249"/>
      <c r="G12" s="270"/>
      <c r="H12" s="199"/>
    </row>
    <row r="13" spans="1:8">
      <c r="A13" s="271"/>
      <c r="C13" s="47" t="s">
        <v>4260</v>
      </c>
      <c r="D13" s="199"/>
      <c r="E13" s="199"/>
      <c r="F13" s="273"/>
      <c r="G13" s="270"/>
      <c r="H13" s="199"/>
    </row>
    <row r="14" spans="1:8">
      <c r="A14" s="274"/>
      <c r="C14" s="47" t="s">
        <v>4396</v>
      </c>
      <c r="D14" s="199"/>
      <c r="E14" s="199"/>
      <c r="F14" s="273"/>
      <c r="G14" s="275"/>
      <c r="H14" s="199"/>
    </row>
    <row r="15" spans="1:8">
      <c r="A15" s="274" t="s">
        <v>4505</v>
      </c>
      <c r="C15" s="272" t="s">
        <v>3844</v>
      </c>
      <c r="D15" s="199"/>
      <c r="E15" s="199"/>
      <c r="F15" s="273"/>
      <c r="G15" s="270"/>
      <c r="H15" s="199"/>
    </row>
    <row r="16" spans="1:8">
      <c r="A16" s="538" t="s">
        <v>4432</v>
      </c>
      <c r="C16" s="272"/>
      <c r="D16" s="199"/>
      <c r="E16" s="199"/>
      <c r="F16" s="273"/>
      <c r="G16" s="270"/>
      <c r="H16" s="199"/>
    </row>
    <row r="17" spans="1:8">
      <c r="C17" s="272"/>
      <c r="D17" s="199"/>
      <c r="E17" s="199"/>
      <c r="F17" s="273"/>
      <c r="G17" s="270"/>
      <c r="H17" s="199"/>
    </row>
    <row r="18" spans="1:8">
      <c r="C18" s="276" t="s">
        <v>3335</v>
      </c>
      <c r="D18" s="277"/>
      <c r="E18" s="277"/>
      <c r="F18" s="278"/>
      <c r="G18" s="279"/>
      <c r="H18" s="199"/>
    </row>
    <row r="19" spans="1:8">
      <c r="A19" s="267" t="s">
        <v>1967</v>
      </c>
      <c r="C19" s="950"/>
      <c r="D19" s="950"/>
      <c r="E19" s="950"/>
      <c r="F19" s="950"/>
      <c r="G19" s="950"/>
    </row>
    <row r="20" spans="1:8">
      <c r="A20" s="274" t="s">
        <v>4539</v>
      </c>
      <c r="C20" s="274"/>
      <c r="D20" s="274"/>
      <c r="E20" s="274"/>
      <c r="F20" s="280"/>
    </row>
    <row r="21" spans="1:8">
      <c r="A21" s="636"/>
      <c r="C21" s="274"/>
      <c r="D21" s="274"/>
      <c r="E21" s="274"/>
      <c r="F21" s="280"/>
    </row>
    <row r="22" spans="1:8" s="286" customFormat="1" ht="16" customHeight="1">
      <c r="A22" s="282"/>
      <c r="B22" s="18"/>
      <c r="C22" s="8"/>
      <c r="D22" s="8"/>
      <c r="E22" s="8"/>
      <c r="F22" s="283"/>
      <c r="G22" s="284"/>
      <c r="H22" s="285"/>
    </row>
    <row r="23" spans="1:8" ht="29" customHeight="1">
      <c r="A23" s="287" t="s">
        <v>4684</v>
      </c>
      <c r="B23" s="30" t="s">
        <v>4685</v>
      </c>
      <c r="C23" s="30" t="s">
        <v>4149</v>
      </c>
      <c r="D23" s="513" t="s">
        <v>3912</v>
      </c>
      <c r="E23" s="30" t="s">
        <v>3408</v>
      </c>
      <c r="F23" s="253" t="s">
        <v>3409</v>
      </c>
      <c r="G23" s="30" t="s">
        <v>5037</v>
      </c>
      <c r="H23" s="13"/>
    </row>
    <row r="24" spans="1:8">
      <c r="A24" s="288">
        <v>40578</v>
      </c>
      <c r="B24" s="289" t="s">
        <v>2615</v>
      </c>
      <c r="C24" s="290">
        <v>225</v>
      </c>
      <c r="D24" s="291">
        <v>2</v>
      </c>
      <c r="E24" s="290">
        <f>C24*D24</f>
        <v>450</v>
      </c>
      <c r="F24" s="233"/>
      <c r="G24" s="223">
        <f>E24*(1-F24)</f>
        <v>450</v>
      </c>
      <c r="H24" s="13"/>
    </row>
    <row r="25" spans="1:8">
      <c r="A25" s="23"/>
      <c r="B25" s="289" t="s">
        <v>1511</v>
      </c>
      <c r="C25" s="290"/>
      <c r="D25" s="291"/>
      <c r="E25" s="290"/>
      <c r="F25" s="292"/>
      <c r="G25" s="223">
        <f t="shared" ref="G25:G39" si="0">E25*(1-F25)</f>
        <v>0</v>
      </c>
      <c r="H25" s="178"/>
    </row>
    <row r="26" spans="1:8">
      <c r="A26" s="293"/>
      <c r="B26" s="294" t="s">
        <v>1910</v>
      </c>
      <c r="C26" s="290"/>
      <c r="D26" s="291"/>
      <c r="E26" s="290"/>
      <c r="F26" s="292"/>
      <c r="G26" s="223">
        <f t="shared" si="0"/>
        <v>0</v>
      </c>
      <c r="H26" s="178"/>
    </row>
    <row r="27" spans="1:8">
      <c r="A27" s="293"/>
      <c r="B27" s="294" t="s">
        <v>2105</v>
      </c>
      <c r="C27" s="290"/>
      <c r="D27" s="291"/>
      <c r="E27" s="290"/>
      <c r="F27" s="292"/>
      <c r="G27" s="223">
        <f t="shared" si="0"/>
        <v>0</v>
      </c>
      <c r="H27" s="178"/>
    </row>
    <row r="28" spans="1:8">
      <c r="A28" s="293"/>
      <c r="B28" s="294" t="s">
        <v>1445</v>
      </c>
      <c r="C28" s="290"/>
      <c r="D28" s="291"/>
      <c r="E28" s="290"/>
      <c r="F28" s="292"/>
      <c r="G28" s="223">
        <f t="shared" si="0"/>
        <v>0</v>
      </c>
      <c r="H28" s="178"/>
    </row>
    <row r="29" spans="1:8">
      <c r="A29" s="293"/>
      <c r="B29" s="294" t="s">
        <v>1410</v>
      </c>
      <c r="C29" s="290"/>
      <c r="D29" s="291"/>
      <c r="E29" s="290"/>
      <c r="F29" s="292"/>
      <c r="G29" s="223">
        <f t="shared" si="0"/>
        <v>0</v>
      </c>
      <c r="H29" s="178"/>
    </row>
    <row r="30" spans="1:8">
      <c r="A30" s="293"/>
      <c r="B30" s="294" t="s">
        <v>742</v>
      </c>
      <c r="C30" s="290"/>
      <c r="D30" s="291"/>
      <c r="E30" s="290"/>
      <c r="F30" s="292"/>
      <c r="G30" s="223">
        <f t="shared" si="0"/>
        <v>0</v>
      </c>
      <c r="H30" s="178"/>
    </row>
    <row r="31" spans="1:8">
      <c r="A31" s="293"/>
      <c r="B31" s="294" t="s">
        <v>924</v>
      </c>
      <c r="C31" s="290"/>
      <c r="D31" s="291"/>
      <c r="E31" s="290"/>
      <c r="F31" s="292"/>
      <c r="G31" s="223">
        <f t="shared" si="0"/>
        <v>0</v>
      </c>
      <c r="H31" s="178"/>
    </row>
    <row r="32" spans="1:8">
      <c r="A32" s="293"/>
      <c r="B32" s="294" t="s">
        <v>694</v>
      </c>
      <c r="C32" s="290"/>
      <c r="D32" s="291"/>
      <c r="E32" s="290"/>
      <c r="F32" s="292"/>
      <c r="G32" s="223">
        <f t="shared" si="0"/>
        <v>0</v>
      </c>
      <c r="H32" s="178"/>
    </row>
    <row r="33" spans="1:9">
      <c r="A33" s="293"/>
      <c r="B33" s="294" t="s">
        <v>3902</v>
      </c>
      <c r="C33" s="295">
        <v>50</v>
      </c>
      <c r="D33" s="296">
        <v>2</v>
      </c>
      <c r="E33" s="290">
        <f>C33*D33</f>
        <v>100</v>
      </c>
      <c r="F33" s="297"/>
      <c r="G33" s="223">
        <f t="shared" si="0"/>
        <v>100</v>
      </c>
      <c r="H33" s="178"/>
    </row>
    <row r="34" spans="1:9">
      <c r="A34" s="293"/>
      <c r="B34" s="294" t="s">
        <v>818</v>
      </c>
      <c r="C34" s="290">
        <v>40</v>
      </c>
      <c r="D34" s="291">
        <v>4</v>
      </c>
      <c r="E34" s="290">
        <f>C34*D34</f>
        <v>160</v>
      </c>
      <c r="F34" s="292"/>
      <c r="G34" s="223">
        <f t="shared" si="0"/>
        <v>160</v>
      </c>
      <c r="H34" s="13"/>
    </row>
    <row r="35" spans="1:9">
      <c r="A35" s="293"/>
      <c r="B35" s="294" t="s">
        <v>1034</v>
      </c>
      <c r="C35" s="290">
        <v>250</v>
      </c>
      <c r="D35" s="296" t="s">
        <v>1525</v>
      </c>
      <c r="E35" s="290">
        <v>250</v>
      </c>
      <c r="F35" s="297"/>
      <c r="G35" s="223">
        <f t="shared" si="0"/>
        <v>250</v>
      </c>
      <c r="H35" s="13"/>
    </row>
    <row r="36" spans="1:9">
      <c r="A36" s="293"/>
      <c r="B36" s="294" t="s">
        <v>2174</v>
      </c>
      <c r="C36" s="290"/>
      <c r="D36" s="291"/>
      <c r="E36" s="290"/>
      <c r="F36" s="297"/>
      <c r="G36" s="223">
        <f t="shared" si="0"/>
        <v>0</v>
      </c>
      <c r="H36" s="13"/>
    </row>
    <row r="37" spans="1:9">
      <c r="A37" s="293"/>
      <c r="B37" s="294" t="s">
        <v>1223</v>
      </c>
      <c r="C37" s="557"/>
      <c r="D37" s="291"/>
      <c r="E37" s="290"/>
      <c r="F37" s="292"/>
      <c r="G37" s="223">
        <f t="shared" si="0"/>
        <v>0</v>
      </c>
      <c r="H37" s="13"/>
    </row>
    <row r="38" spans="1:9">
      <c r="A38" s="293"/>
      <c r="B38" s="457" t="s">
        <v>2424</v>
      </c>
      <c r="C38" s="557"/>
      <c r="D38" s="298"/>
      <c r="E38" s="290"/>
      <c r="F38" s="297"/>
      <c r="G38" s="223">
        <f t="shared" si="0"/>
        <v>0</v>
      </c>
      <c r="H38" s="13"/>
    </row>
    <row r="39" spans="1:9" ht="16" thickBot="1">
      <c r="A39" s="293"/>
      <c r="B39" s="299"/>
      <c r="C39" s="300"/>
      <c r="D39" s="301"/>
      <c r="E39" s="300"/>
      <c r="F39" s="302"/>
      <c r="G39" s="230">
        <f t="shared" si="0"/>
        <v>0</v>
      </c>
      <c r="H39" s="13"/>
    </row>
    <row r="40" spans="1:9" s="308" customFormat="1" ht="16" customHeight="1">
      <c r="A40" s="303"/>
      <c r="B40" s="12" t="s">
        <v>1702</v>
      </c>
      <c r="C40" s="304"/>
      <c r="D40" s="304"/>
      <c r="E40" s="226">
        <f>SUM(E24:E39)</f>
        <v>960</v>
      </c>
      <c r="F40" s="226"/>
      <c r="G40" s="226">
        <f>SUM(G24:G39)</f>
        <v>960</v>
      </c>
      <c r="H40" s="307"/>
    </row>
    <row r="41" spans="1:9" s="308" customFormat="1" ht="16" customHeight="1">
      <c r="A41" s="303"/>
      <c r="B41" s="294" t="s">
        <v>1516</v>
      </c>
      <c r="C41" s="575"/>
      <c r="D41" s="575"/>
      <c r="E41" s="223"/>
      <c r="F41" s="223"/>
      <c r="G41" s="223">
        <v>480</v>
      </c>
      <c r="H41" s="307"/>
    </row>
    <row r="42" spans="1:9" s="308" customFormat="1" ht="16" customHeight="1">
      <c r="A42" s="303"/>
      <c r="B42" s="294" t="s">
        <v>2022</v>
      </c>
      <c r="C42" s="575"/>
      <c r="D42" s="575"/>
      <c r="E42" s="223"/>
      <c r="F42" s="223"/>
      <c r="G42" s="223">
        <v>24</v>
      </c>
      <c r="H42" s="307"/>
    </row>
    <row r="43" spans="1:9" s="308" customFormat="1" ht="16" customHeight="1">
      <c r="A43" s="303"/>
      <c r="B43" s="168" t="s">
        <v>1211</v>
      </c>
      <c r="C43" s="464"/>
      <c r="D43" s="464"/>
      <c r="E43" s="467"/>
      <c r="F43" s="467"/>
      <c r="G43" s="467">
        <f>G40-G41</f>
        <v>480</v>
      </c>
      <c r="H43" s="307"/>
    </row>
    <row r="45" spans="1:9">
      <c r="C45" s="309" t="s">
        <v>1352</v>
      </c>
      <c r="D45" s="310">
        <f>G40/2</f>
        <v>480</v>
      </c>
      <c r="E45" s="310"/>
      <c r="F45" s="311"/>
    </row>
    <row r="47" spans="1:9">
      <c r="C47" s="1" t="s">
        <v>1280</v>
      </c>
      <c r="D47" s="1"/>
      <c r="E47" s="1"/>
      <c r="F47" s="312"/>
      <c r="G47" s="1"/>
      <c r="H47" s="1"/>
      <c r="I47" s="1"/>
    </row>
    <row r="48" spans="1:9">
      <c r="C48" s="1" t="s">
        <v>2514</v>
      </c>
      <c r="D48" s="1"/>
      <c r="E48" s="1"/>
      <c r="F48" s="312"/>
      <c r="G48" s="1"/>
      <c r="H48" s="1"/>
      <c r="I48" s="1"/>
    </row>
    <row r="49" spans="1:256">
      <c r="C49" s="637" t="s">
        <v>2017</v>
      </c>
      <c r="D49" s="637"/>
      <c r="E49" s="637"/>
      <c r="F49" s="638"/>
      <c r="G49" s="637"/>
      <c r="H49" s="637"/>
      <c r="I49" s="315"/>
      <c r="J49" s="948"/>
      <c r="K49" s="948"/>
      <c r="L49" s="948"/>
      <c r="M49" s="948"/>
      <c r="N49" s="948"/>
      <c r="O49" s="948"/>
      <c r="P49" s="948"/>
      <c r="Q49" s="948"/>
      <c r="R49" s="948"/>
      <c r="S49" s="948"/>
      <c r="T49" s="948"/>
      <c r="U49" s="948"/>
      <c r="V49" s="948" t="s">
        <v>1280</v>
      </c>
      <c r="W49" s="948"/>
      <c r="X49" s="948"/>
      <c r="Y49" s="948"/>
      <c r="Z49" s="948"/>
      <c r="AA49" s="948"/>
      <c r="AB49" s="948" t="s">
        <v>1280</v>
      </c>
      <c r="AC49" s="948"/>
      <c r="AD49" s="948"/>
      <c r="AE49" s="948"/>
      <c r="AF49" s="948"/>
      <c r="AG49" s="948"/>
      <c r="AH49" s="948" t="s">
        <v>1280</v>
      </c>
      <c r="AI49" s="948"/>
      <c r="AJ49" s="948"/>
      <c r="AK49" s="948"/>
      <c r="AL49" s="948"/>
      <c r="AM49" s="948"/>
      <c r="AN49" s="948" t="s">
        <v>1280</v>
      </c>
      <c r="AO49" s="948"/>
      <c r="AP49" s="948"/>
      <c r="AQ49" s="948"/>
      <c r="AR49" s="948"/>
      <c r="AS49" s="948"/>
      <c r="AT49" s="948" t="s">
        <v>1280</v>
      </c>
      <c r="AU49" s="948"/>
      <c r="AV49" s="948"/>
      <c r="AW49" s="948"/>
      <c r="AX49" s="948"/>
      <c r="AY49" s="948"/>
      <c r="AZ49" s="948" t="s">
        <v>1280</v>
      </c>
      <c r="BA49" s="948"/>
      <c r="BB49" s="948"/>
      <c r="BC49" s="948"/>
      <c r="BD49" s="948"/>
      <c r="BE49" s="948"/>
      <c r="BF49" s="948" t="s">
        <v>1280</v>
      </c>
      <c r="BG49" s="948"/>
      <c r="BH49" s="948"/>
      <c r="BI49" s="948"/>
      <c r="BJ49" s="948"/>
      <c r="BK49" s="948"/>
      <c r="BL49" s="948" t="s">
        <v>1280</v>
      </c>
      <c r="BM49" s="948"/>
      <c r="BN49" s="948"/>
      <c r="BO49" s="948"/>
      <c r="BP49" s="948"/>
      <c r="BQ49" s="948"/>
      <c r="BR49" s="948" t="s">
        <v>1280</v>
      </c>
      <c r="BS49" s="948"/>
      <c r="BT49" s="948"/>
      <c r="BU49" s="948"/>
      <c r="BV49" s="948"/>
      <c r="BW49" s="948"/>
      <c r="BX49" s="948" t="s">
        <v>1280</v>
      </c>
      <c r="BY49" s="948"/>
      <c r="BZ49" s="948"/>
      <c r="CA49" s="948"/>
      <c r="CB49" s="948"/>
      <c r="CC49" s="948"/>
      <c r="CD49" s="948" t="s">
        <v>1280</v>
      </c>
      <c r="CE49" s="948"/>
      <c r="CF49" s="948"/>
      <c r="CG49" s="948"/>
      <c r="CH49" s="948"/>
      <c r="CI49" s="948"/>
      <c r="CJ49" s="948" t="s">
        <v>1280</v>
      </c>
      <c r="CK49" s="948"/>
      <c r="CL49" s="948"/>
      <c r="CM49" s="948"/>
      <c r="CN49" s="948"/>
      <c r="CO49" s="948"/>
      <c r="CP49" s="948" t="s">
        <v>1280</v>
      </c>
      <c r="CQ49" s="948"/>
      <c r="CR49" s="948"/>
      <c r="CS49" s="948"/>
      <c r="CT49" s="948"/>
      <c r="CU49" s="948"/>
      <c r="CV49" s="948" t="s">
        <v>1280</v>
      </c>
      <c r="CW49" s="948"/>
      <c r="CX49" s="948"/>
      <c r="CY49" s="948"/>
      <c r="CZ49" s="948"/>
      <c r="DA49" s="948"/>
      <c r="DB49" s="948" t="s">
        <v>1280</v>
      </c>
      <c r="DC49" s="948"/>
      <c r="DD49" s="948"/>
      <c r="DE49" s="948"/>
      <c r="DF49" s="948"/>
      <c r="DG49" s="948"/>
      <c r="DH49" s="948" t="s">
        <v>1280</v>
      </c>
      <c r="DI49" s="948"/>
      <c r="DJ49" s="948"/>
      <c r="DK49" s="948"/>
      <c r="DL49" s="948"/>
      <c r="DM49" s="948"/>
      <c r="DN49" s="948" t="s">
        <v>1280</v>
      </c>
      <c r="DO49" s="948"/>
      <c r="DP49" s="948"/>
      <c r="DQ49" s="948"/>
      <c r="DR49" s="948"/>
      <c r="DS49" s="948"/>
      <c r="DT49" s="948" t="s">
        <v>1280</v>
      </c>
      <c r="DU49" s="948"/>
      <c r="DV49" s="948"/>
      <c r="DW49" s="948"/>
      <c r="DX49" s="948"/>
      <c r="DY49" s="948"/>
      <c r="DZ49" s="948" t="s">
        <v>1280</v>
      </c>
      <c r="EA49" s="948"/>
      <c r="EB49" s="948"/>
      <c r="EC49" s="948"/>
      <c r="ED49" s="948"/>
      <c r="EE49" s="948"/>
      <c r="EF49" s="948" t="s">
        <v>1280</v>
      </c>
      <c r="EG49" s="948"/>
      <c r="EH49" s="948"/>
      <c r="EI49" s="948"/>
      <c r="EJ49" s="948"/>
      <c r="EK49" s="948"/>
      <c r="EL49" s="948" t="s">
        <v>1280</v>
      </c>
      <c r="EM49" s="948"/>
      <c r="EN49" s="948"/>
      <c r="EO49" s="948"/>
      <c r="EP49" s="948"/>
      <c r="EQ49" s="948"/>
      <c r="ER49" s="948" t="s">
        <v>1280</v>
      </c>
      <c r="ES49" s="948"/>
      <c r="ET49" s="948"/>
      <c r="EU49" s="948"/>
      <c r="EV49" s="948"/>
      <c r="EW49" s="948"/>
      <c r="EX49" s="948" t="s">
        <v>1280</v>
      </c>
      <c r="EY49" s="948"/>
      <c r="EZ49" s="948"/>
      <c r="FA49" s="948"/>
      <c r="FB49" s="948"/>
      <c r="FC49" s="948"/>
      <c r="FD49" s="948" t="s">
        <v>1280</v>
      </c>
      <c r="FE49" s="948"/>
      <c r="FF49" s="948"/>
      <c r="FG49" s="948"/>
      <c r="FH49" s="948"/>
      <c r="FI49" s="948"/>
      <c r="FJ49" s="948" t="s">
        <v>1280</v>
      </c>
      <c r="FK49" s="948"/>
      <c r="FL49" s="948"/>
      <c r="FM49" s="948"/>
      <c r="FN49" s="948"/>
      <c r="FO49" s="948"/>
      <c r="FP49" s="948" t="s">
        <v>1280</v>
      </c>
      <c r="FQ49" s="948"/>
      <c r="FR49" s="948"/>
      <c r="FS49" s="948"/>
      <c r="FT49" s="948"/>
      <c r="FU49" s="948"/>
      <c r="FV49" s="948" t="s">
        <v>4404</v>
      </c>
      <c r="FW49" s="948"/>
      <c r="FX49" s="948"/>
      <c r="FY49" s="948"/>
      <c r="FZ49" s="948"/>
      <c r="GA49" s="948"/>
      <c r="GB49" s="948" t="s">
        <v>4404</v>
      </c>
      <c r="GC49" s="948"/>
      <c r="GD49" s="948"/>
      <c r="GE49" s="948"/>
      <c r="GF49" s="948"/>
      <c r="GG49" s="948"/>
      <c r="GH49" s="948" t="s">
        <v>4404</v>
      </c>
      <c r="GI49" s="948"/>
      <c r="GJ49" s="948"/>
      <c r="GK49" s="948"/>
      <c r="GL49" s="948"/>
      <c r="GM49" s="948"/>
      <c r="GN49" s="948" t="s">
        <v>4404</v>
      </c>
      <c r="GO49" s="948"/>
      <c r="GP49" s="948"/>
      <c r="GQ49" s="948"/>
      <c r="GR49" s="948"/>
      <c r="GS49" s="948"/>
      <c r="GT49" s="948" t="s">
        <v>4404</v>
      </c>
      <c r="GU49" s="948"/>
      <c r="GV49" s="948"/>
      <c r="GW49" s="948"/>
      <c r="GX49" s="948"/>
      <c r="GY49" s="948"/>
      <c r="GZ49" s="948" t="s">
        <v>4404</v>
      </c>
      <c r="HA49" s="948"/>
      <c r="HB49" s="948"/>
      <c r="HC49" s="948"/>
      <c r="HD49" s="948"/>
      <c r="HE49" s="948"/>
      <c r="HF49" s="948" t="s">
        <v>4404</v>
      </c>
      <c r="HG49" s="948"/>
      <c r="HH49" s="948"/>
      <c r="HI49" s="948"/>
      <c r="HJ49" s="948"/>
      <c r="HK49" s="948"/>
      <c r="HL49" s="948" t="s">
        <v>4404</v>
      </c>
      <c r="HM49" s="948"/>
      <c r="HN49" s="948"/>
      <c r="HO49" s="948"/>
      <c r="HP49" s="948"/>
      <c r="HQ49" s="948"/>
      <c r="HR49" s="948" t="s">
        <v>4404</v>
      </c>
      <c r="HS49" s="948"/>
      <c r="HT49" s="948"/>
      <c r="HU49" s="948"/>
      <c r="HV49" s="948"/>
      <c r="HW49" s="948"/>
      <c r="HX49" s="948" t="s">
        <v>4404</v>
      </c>
      <c r="HY49" s="948"/>
      <c r="HZ49" s="948"/>
      <c r="IA49" s="948"/>
      <c r="IB49" s="948"/>
      <c r="IC49" s="948"/>
      <c r="ID49" s="948" t="s">
        <v>4404</v>
      </c>
      <c r="IE49" s="948"/>
      <c r="IF49" s="948"/>
      <c r="IG49" s="948"/>
      <c r="IH49" s="948"/>
      <c r="II49" s="948"/>
      <c r="IJ49" s="948" t="s">
        <v>4404</v>
      </c>
      <c r="IK49" s="948"/>
      <c r="IL49" s="948"/>
      <c r="IM49" s="948"/>
      <c r="IN49" s="948"/>
      <c r="IO49" s="948"/>
      <c r="IP49" s="948" t="s">
        <v>1280</v>
      </c>
      <c r="IQ49" s="948"/>
      <c r="IR49" s="948"/>
      <c r="IS49" s="948"/>
    </row>
    <row r="50" spans="1:256">
      <c r="C50" s="1" t="s">
        <v>1906</v>
      </c>
      <c r="D50" s="1"/>
      <c r="E50" s="1"/>
      <c r="F50" s="312"/>
      <c r="G50" s="1"/>
      <c r="H50" s="1"/>
      <c r="I50" s="1"/>
      <c r="J50" s="948"/>
      <c r="K50" s="948"/>
      <c r="L50" s="948"/>
      <c r="M50" s="948"/>
      <c r="N50" s="948"/>
      <c r="O50" s="948"/>
      <c r="P50" s="948"/>
      <c r="Q50" s="948"/>
      <c r="R50" s="948"/>
      <c r="S50" s="948"/>
      <c r="T50" s="948"/>
      <c r="U50" s="948"/>
      <c r="V50" s="948" t="s">
        <v>1403</v>
      </c>
      <c r="W50" s="948"/>
      <c r="X50" s="948"/>
      <c r="Y50" s="948"/>
      <c r="Z50" s="948"/>
      <c r="AA50" s="948"/>
      <c r="AB50" s="948" t="s">
        <v>4731</v>
      </c>
      <c r="AC50" s="948"/>
      <c r="AD50" s="948"/>
      <c r="AE50" s="948"/>
      <c r="AF50" s="948"/>
      <c r="AG50" s="948"/>
      <c r="AH50" s="948" t="s">
        <v>4731</v>
      </c>
      <c r="AI50" s="948"/>
      <c r="AJ50" s="948"/>
      <c r="AK50" s="948"/>
      <c r="AL50" s="948"/>
      <c r="AM50" s="948"/>
      <c r="AN50" s="948" t="s">
        <v>4731</v>
      </c>
      <c r="AO50" s="948"/>
      <c r="AP50" s="948"/>
      <c r="AQ50" s="948"/>
      <c r="AR50" s="948"/>
      <c r="AS50" s="948"/>
      <c r="AT50" s="948" t="s">
        <v>4731</v>
      </c>
      <c r="AU50" s="948"/>
      <c r="AV50" s="948"/>
      <c r="AW50" s="948"/>
      <c r="AX50" s="948"/>
      <c r="AY50" s="948"/>
      <c r="AZ50" s="948" t="s">
        <v>4731</v>
      </c>
      <c r="BA50" s="948"/>
      <c r="BB50" s="948"/>
      <c r="BC50" s="948"/>
      <c r="BD50" s="948"/>
      <c r="BE50" s="948"/>
      <c r="BF50" s="948" t="s">
        <v>4731</v>
      </c>
      <c r="BG50" s="948"/>
      <c r="BH50" s="948"/>
      <c r="BI50" s="948"/>
      <c r="BJ50" s="948"/>
      <c r="BK50" s="948"/>
      <c r="BL50" s="948" t="s">
        <v>4622</v>
      </c>
      <c r="BM50" s="948"/>
      <c r="BN50" s="948"/>
      <c r="BO50" s="948"/>
      <c r="BP50" s="948"/>
      <c r="BQ50" s="948"/>
      <c r="BR50" s="948" t="s">
        <v>4622</v>
      </c>
      <c r="BS50" s="948"/>
      <c r="BT50" s="948"/>
      <c r="BU50" s="948"/>
      <c r="BV50" s="948"/>
      <c r="BW50" s="948"/>
      <c r="BX50" s="948" t="s">
        <v>4622</v>
      </c>
      <c r="BY50" s="948"/>
      <c r="BZ50" s="948"/>
      <c r="CA50" s="948"/>
      <c r="CB50" s="948"/>
      <c r="CC50" s="948"/>
      <c r="CD50" s="948" t="s">
        <v>4622</v>
      </c>
      <c r="CE50" s="948"/>
      <c r="CF50" s="948"/>
      <c r="CG50" s="948"/>
      <c r="CH50" s="948"/>
      <c r="CI50" s="948"/>
      <c r="CJ50" s="948" t="s">
        <v>4622</v>
      </c>
      <c r="CK50" s="948"/>
      <c r="CL50" s="948"/>
      <c r="CM50" s="948"/>
      <c r="CN50" s="948"/>
      <c r="CO50" s="948"/>
      <c r="CP50" s="948" t="s">
        <v>4622</v>
      </c>
      <c r="CQ50" s="948"/>
      <c r="CR50" s="948"/>
      <c r="CS50" s="948"/>
      <c r="CT50" s="948"/>
      <c r="CU50" s="948"/>
      <c r="CV50" s="948" t="s">
        <v>1403</v>
      </c>
      <c r="CW50" s="948"/>
      <c r="CX50" s="948"/>
      <c r="CY50" s="948"/>
      <c r="CZ50" s="948"/>
      <c r="DA50" s="948"/>
      <c r="DB50" s="948" t="s">
        <v>1403</v>
      </c>
      <c r="DC50" s="948"/>
      <c r="DD50" s="948"/>
      <c r="DE50" s="948"/>
      <c r="DF50" s="948"/>
      <c r="DG50" s="948"/>
      <c r="DH50" s="948" t="s">
        <v>1403</v>
      </c>
      <c r="DI50" s="948"/>
      <c r="DJ50" s="948"/>
      <c r="DK50" s="948"/>
      <c r="DL50" s="948"/>
      <c r="DM50" s="948"/>
      <c r="DN50" s="948" t="s">
        <v>1403</v>
      </c>
      <c r="DO50" s="948"/>
      <c r="DP50" s="948"/>
      <c r="DQ50" s="948"/>
      <c r="DR50" s="948"/>
      <c r="DS50" s="948"/>
      <c r="DT50" s="948" t="s">
        <v>1403</v>
      </c>
      <c r="DU50" s="948"/>
      <c r="DV50" s="948"/>
      <c r="DW50" s="948"/>
      <c r="DX50" s="948"/>
      <c r="DY50" s="948"/>
      <c r="DZ50" s="948" t="s">
        <v>1403</v>
      </c>
      <c r="EA50" s="948"/>
      <c r="EB50" s="948"/>
      <c r="EC50" s="948"/>
      <c r="ED50" s="948"/>
      <c r="EE50" s="948"/>
      <c r="EF50" s="948" t="s">
        <v>1403</v>
      </c>
      <c r="EG50" s="948"/>
      <c r="EH50" s="948"/>
      <c r="EI50" s="948"/>
      <c r="EJ50" s="948"/>
      <c r="EK50" s="948"/>
      <c r="EL50" s="948" t="s">
        <v>1403</v>
      </c>
      <c r="EM50" s="948"/>
      <c r="EN50" s="948"/>
      <c r="EO50" s="948"/>
      <c r="EP50" s="948"/>
      <c r="EQ50" s="948"/>
      <c r="ER50" s="948" t="s">
        <v>1403</v>
      </c>
      <c r="ES50" s="948"/>
      <c r="ET50" s="948"/>
      <c r="EU50" s="948"/>
      <c r="EV50" s="948"/>
      <c r="EW50" s="948"/>
      <c r="EX50" s="948" t="s">
        <v>1403</v>
      </c>
      <c r="EY50" s="948"/>
      <c r="EZ50" s="948"/>
      <c r="FA50" s="948"/>
      <c r="FB50" s="948"/>
      <c r="FC50" s="948"/>
      <c r="FD50" s="948" t="s">
        <v>1403</v>
      </c>
      <c r="FE50" s="948"/>
      <c r="FF50" s="948"/>
      <c r="FG50" s="948"/>
      <c r="FH50" s="948"/>
      <c r="FI50" s="948"/>
      <c r="FJ50" s="948" t="s">
        <v>1403</v>
      </c>
      <c r="FK50" s="948"/>
      <c r="FL50" s="948"/>
      <c r="FM50" s="948"/>
      <c r="FN50" s="948"/>
      <c r="FO50" s="948"/>
      <c r="FP50" s="948" t="s">
        <v>1403</v>
      </c>
      <c r="FQ50" s="948"/>
      <c r="FR50" s="948"/>
      <c r="FS50" s="948"/>
      <c r="FT50" s="948"/>
      <c r="FU50" s="948"/>
      <c r="FV50" s="948" t="s">
        <v>1403</v>
      </c>
      <c r="FW50" s="948"/>
      <c r="FX50" s="948"/>
      <c r="FY50" s="948"/>
      <c r="FZ50" s="948"/>
      <c r="GA50" s="948"/>
      <c r="GB50" s="948" t="s">
        <v>1403</v>
      </c>
      <c r="GC50" s="948"/>
      <c r="GD50" s="948"/>
      <c r="GE50" s="948"/>
      <c r="GF50" s="948"/>
      <c r="GG50" s="948"/>
      <c r="GH50" s="948" t="s">
        <v>1403</v>
      </c>
      <c r="GI50" s="948"/>
      <c r="GJ50" s="948"/>
      <c r="GK50" s="948"/>
      <c r="GL50" s="948"/>
      <c r="GM50" s="948"/>
      <c r="GN50" s="948" t="s">
        <v>1403</v>
      </c>
      <c r="GO50" s="948"/>
      <c r="GP50" s="948"/>
      <c r="GQ50" s="948"/>
      <c r="GR50" s="948"/>
      <c r="GS50" s="948"/>
      <c r="GT50" s="948" t="s">
        <v>1403</v>
      </c>
      <c r="GU50" s="948"/>
      <c r="GV50" s="948"/>
      <c r="GW50" s="948"/>
      <c r="GX50" s="948"/>
      <c r="GY50" s="948"/>
      <c r="GZ50" s="948" t="s">
        <v>1403</v>
      </c>
      <c r="HA50" s="948"/>
      <c r="HB50" s="948"/>
      <c r="HC50" s="948"/>
      <c r="HD50" s="948"/>
      <c r="HE50" s="948"/>
      <c r="HF50" s="948" t="s">
        <v>1403</v>
      </c>
      <c r="HG50" s="948"/>
      <c r="HH50" s="948"/>
      <c r="HI50" s="948"/>
      <c r="HJ50" s="948"/>
      <c r="HK50" s="948"/>
      <c r="HL50" s="948" t="s">
        <v>1403</v>
      </c>
      <c r="HM50" s="948"/>
      <c r="HN50" s="948"/>
      <c r="HO50" s="948"/>
      <c r="HP50" s="948"/>
      <c r="HQ50" s="948"/>
      <c r="HR50" s="948" t="s">
        <v>1403</v>
      </c>
      <c r="HS50" s="948"/>
      <c r="HT50" s="948"/>
      <c r="HU50" s="948"/>
      <c r="HV50" s="948"/>
      <c r="HW50" s="948"/>
      <c r="HX50" s="948" t="s">
        <v>1403</v>
      </c>
      <c r="HY50" s="948"/>
      <c r="HZ50" s="948"/>
      <c r="IA50" s="948"/>
      <c r="IB50" s="948"/>
      <c r="IC50" s="948"/>
      <c r="ID50" s="948" t="s">
        <v>1403</v>
      </c>
      <c r="IE50" s="948"/>
      <c r="IF50" s="948"/>
      <c r="IG50" s="948"/>
      <c r="IH50" s="948"/>
      <c r="II50" s="948"/>
      <c r="IJ50" s="948" t="s">
        <v>4622</v>
      </c>
      <c r="IK50" s="948"/>
      <c r="IL50" s="948"/>
      <c r="IM50" s="948"/>
      <c r="IN50" s="948"/>
      <c r="IO50" s="948"/>
      <c r="IP50" s="948" t="s">
        <v>4622</v>
      </c>
      <c r="IQ50" s="948"/>
      <c r="IR50" s="948"/>
      <c r="IS50" s="948"/>
    </row>
    <row r="51" spans="1:256">
      <c r="B51" s="1"/>
      <c r="C51" s="1"/>
      <c r="D51" s="1"/>
      <c r="E51" s="1"/>
      <c r="F51" s="312"/>
      <c r="G51" s="1"/>
      <c r="H51" s="1"/>
      <c r="I51" s="1"/>
      <c r="J51" s="1"/>
      <c r="K51" s="1"/>
      <c r="L51" s="1"/>
      <c r="M51" s="1"/>
      <c r="N51" s="1"/>
      <c r="O51" s="1"/>
      <c r="P51" s="948"/>
      <c r="Q51" s="948"/>
      <c r="R51" s="948"/>
      <c r="S51" s="948"/>
      <c r="T51" s="948"/>
      <c r="U51" s="948"/>
      <c r="V51" s="948" t="s">
        <v>4156</v>
      </c>
      <c r="W51" s="948"/>
      <c r="X51" s="948"/>
      <c r="Y51" s="948"/>
      <c r="Z51" s="948"/>
      <c r="AA51" s="948"/>
      <c r="AB51" s="948" t="s">
        <v>4156</v>
      </c>
      <c r="AC51" s="948"/>
      <c r="AD51" s="948"/>
      <c r="AE51" s="948"/>
      <c r="AF51" s="948"/>
      <c r="AG51" s="948"/>
      <c r="AH51" s="948" t="s">
        <v>4156</v>
      </c>
      <c r="AI51" s="948"/>
      <c r="AJ51" s="948"/>
      <c r="AK51" s="948"/>
      <c r="AL51" s="948"/>
      <c r="AM51" s="948"/>
      <c r="AN51" s="948" t="s">
        <v>4156</v>
      </c>
      <c r="AO51" s="948"/>
      <c r="AP51" s="948"/>
      <c r="AQ51" s="948"/>
      <c r="AR51" s="948"/>
      <c r="AS51" s="948"/>
      <c r="AT51" s="948" t="s">
        <v>4156</v>
      </c>
      <c r="AU51" s="948"/>
      <c r="AV51" s="948"/>
      <c r="AW51" s="948"/>
      <c r="AX51" s="948"/>
      <c r="AY51" s="948"/>
      <c r="AZ51" s="948" t="s">
        <v>4156</v>
      </c>
      <c r="BA51" s="948"/>
      <c r="BB51" s="948"/>
      <c r="BC51" s="948"/>
      <c r="BD51" s="948"/>
      <c r="BE51" s="948"/>
      <c r="BF51" s="948" t="s">
        <v>4156</v>
      </c>
      <c r="BG51" s="948"/>
      <c r="BH51" s="948"/>
      <c r="BI51" s="948"/>
      <c r="BJ51" s="948"/>
      <c r="BK51" s="948"/>
      <c r="BL51" s="948" t="s">
        <v>1906</v>
      </c>
      <c r="BM51" s="948"/>
      <c r="BN51" s="948"/>
      <c r="BO51" s="948"/>
      <c r="BP51" s="948"/>
      <c r="BQ51" s="948"/>
      <c r="BR51" s="948" t="s">
        <v>1906</v>
      </c>
      <c r="BS51" s="948"/>
      <c r="BT51" s="948"/>
      <c r="BU51" s="948"/>
      <c r="BV51" s="948"/>
      <c r="BW51" s="948"/>
      <c r="BX51" s="948" t="s">
        <v>1906</v>
      </c>
      <c r="BY51" s="948"/>
      <c r="BZ51" s="948"/>
      <c r="CA51" s="948"/>
      <c r="CB51" s="948"/>
      <c r="CC51" s="948"/>
      <c r="CD51" s="948" t="s">
        <v>1906</v>
      </c>
      <c r="CE51" s="948"/>
      <c r="CF51" s="948"/>
      <c r="CG51" s="948"/>
      <c r="CH51" s="948"/>
      <c r="CI51" s="948"/>
      <c r="CJ51" s="948" t="s">
        <v>1906</v>
      </c>
      <c r="CK51" s="948"/>
      <c r="CL51" s="948"/>
      <c r="CM51" s="948"/>
      <c r="CN51" s="948"/>
      <c r="CO51" s="948"/>
      <c r="CP51" s="948" t="s">
        <v>1906</v>
      </c>
      <c r="CQ51" s="948"/>
      <c r="CR51" s="948"/>
      <c r="CS51" s="948"/>
      <c r="CT51" s="948"/>
      <c r="CU51" s="948"/>
      <c r="CV51" s="948" t="s">
        <v>1906</v>
      </c>
      <c r="CW51" s="948"/>
      <c r="CX51" s="948"/>
      <c r="CY51" s="948"/>
      <c r="CZ51" s="948"/>
      <c r="DA51" s="948"/>
      <c r="DB51" s="948" t="s">
        <v>1906</v>
      </c>
      <c r="DC51" s="948"/>
      <c r="DD51" s="948"/>
      <c r="DE51" s="948"/>
      <c r="DF51" s="948"/>
      <c r="DG51" s="948"/>
      <c r="DH51" s="948" t="s">
        <v>1906</v>
      </c>
      <c r="DI51" s="948"/>
      <c r="DJ51" s="948"/>
      <c r="DK51" s="948"/>
      <c r="DL51" s="948"/>
      <c r="DM51" s="948"/>
      <c r="DN51" s="948" t="s">
        <v>1906</v>
      </c>
      <c r="DO51" s="948"/>
      <c r="DP51" s="948"/>
      <c r="DQ51" s="948"/>
      <c r="DR51" s="948"/>
      <c r="DS51" s="948"/>
      <c r="DT51" s="948" t="s">
        <v>1906</v>
      </c>
      <c r="DU51" s="948"/>
      <c r="DV51" s="948"/>
      <c r="DW51" s="948"/>
      <c r="DX51" s="948"/>
      <c r="DY51" s="948"/>
      <c r="DZ51" s="948" t="s">
        <v>1906</v>
      </c>
      <c r="EA51" s="948"/>
      <c r="EB51" s="948"/>
      <c r="EC51" s="948"/>
      <c r="ED51" s="948"/>
      <c r="EE51" s="948"/>
      <c r="EF51" s="948" t="s">
        <v>1906</v>
      </c>
      <c r="EG51" s="948"/>
      <c r="EH51" s="948"/>
      <c r="EI51" s="948"/>
      <c r="EJ51" s="948"/>
      <c r="EK51" s="948"/>
      <c r="EL51" s="948" t="s">
        <v>1906</v>
      </c>
      <c r="EM51" s="948"/>
      <c r="EN51" s="948"/>
      <c r="EO51" s="948"/>
      <c r="EP51" s="948"/>
      <c r="EQ51" s="948"/>
      <c r="ER51" s="948" t="s">
        <v>1906</v>
      </c>
      <c r="ES51" s="948"/>
      <c r="ET51" s="948"/>
      <c r="EU51" s="948"/>
      <c r="EV51" s="948"/>
      <c r="EW51" s="948"/>
      <c r="EX51" s="948" t="s">
        <v>1906</v>
      </c>
      <c r="EY51" s="948"/>
      <c r="EZ51" s="948"/>
      <c r="FA51" s="948"/>
      <c r="FB51" s="948"/>
      <c r="FC51" s="948"/>
      <c r="FD51" s="948" t="s">
        <v>1906</v>
      </c>
      <c r="FE51" s="948"/>
      <c r="FF51" s="948"/>
      <c r="FG51" s="948"/>
      <c r="FH51" s="948"/>
      <c r="FI51" s="948"/>
      <c r="FJ51" s="948" t="s">
        <v>1906</v>
      </c>
      <c r="FK51" s="948"/>
      <c r="FL51" s="948"/>
      <c r="FM51" s="948"/>
      <c r="FN51" s="948"/>
      <c r="FO51" s="948"/>
      <c r="FP51" s="948" t="s">
        <v>1906</v>
      </c>
      <c r="FQ51" s="948"/>
      <c r="FR51" s="948"/>
      <c r="FS51" s="948"/>
      <c r="FT51" s="948"/>
      <c r="FU51" s="948"/>
      <c r="FV51" s="948" t="s">
        <v>1906</v>
      </c>
      <c r="FW51" s="948"/>
      <c r="FX51" s="948"/>
      <c r="FY51" s="948"/>
      <c r="FZ51" s="948"/>
      <c r="GA51" s="948"/>
      <c r="GB51" s="948" t="s">
        <v>1906</v>
      </c>
      <c r="GC51" s="948"/>
      <c r="GD51" s="948"/>
      <c r="GE51" s="948"/>
      <c r="GF51" s="948"/>
      <c r="GG51" s="948"/>
      <c r="GH51" s="948" t="s">
        <v>1906</v>
      </c>
      <c r="GI51" s="948"/>
      <c r="GJ51" s="948"/>
      <c r="GK51" s="948"/>
      <c r="GL51" s="948"/>
      <c r="GM51" s="948"/>
      <c r="GN51" s="948" t="s">
        <v>1906</v>
      </c>
      <c r="GO51" s="948"/>
      <c r="GP51" s="948"/>
      <c r="GQ51" s="948"/>
      <c r="GR51" s="948"/>
      <c r="GS51" s="948"/>
      <c r="GT51" s="948" t="s">
        <v>1906</v>
      </c>
      <c r="GU51" s="948"/>
      <c r="GV51" s="948"/>
      <c r="GW51" s="948"/>
      <c r="GX51" s="948"/>
      <c r="GY51" s="948"/>
      <c r="GZ51" s="948" t="s">
        <v>1906</v>
      </c>
      <c r="HA51" s="948"/>
      <c r="HB51" s="948"/>
      <c r="HC51" s="948"/>
      <c r="HD51" s="948"/>
      <c r="HE51" s="948"/>
      <c r="HF51" s="948" t="s">
        <v>1906</v>
      </c>
      <c r="HG51" s="948"/>
      <c r="HH51" s="948"/>
      <c r="HI51" s="948"/>
      <c r="HJ51" s="948"/>
      <c r="HK51" s="948"/>
      <c r="HL51" s="948" t="s">
        <v>1906</v>
      </c>
      <c r="HM51" s="948"/>
      <c r="HN51" s="948"/>
      <c r="HO51" s="948"/>
      <c r="HP51" s="948"/>
      <c r="HQ51" s="948"/>
      <c r="HR51" s="948" t="s">
        <v>1906</v>
      </c>
      <c r="HS51" s="948"/>
      <c r="HT51" s="948"/>
      <c r="HU51" s="948"/>
      <c r="HV51" s="948"/>
      <c r="HW51" s="948"/>
      <c r="HX51" s="948" t="s">
        <v>1906</v>
      </c>
      <c r="HY51" s="948"/>
      <c r="HZ51" s="948"/>
      <c r="IA51" s="948"/>
      <c r="IB51" s="948"/>
      <c r="IC51" s="948"/>
      <c r="ID51" s="948" t="s">
        <v>1906</v>
      </c>
      <c r="IE51" s="948"/>
      <c r="IF51" s="948"/>
      <c r="IG51" s="948"/>
      <c r="IH51" s="948"/>
      <c r="II51" s="948"/>
      <c r="IJ51" s="948" t="s">
        <v>1906</v>
      </c>
      <c r="IK51" s="948"/>
      <c r="IL51" s="948"/>
      <c r="IM51" s="948"/>
      <c r="IN51" s="948"/>
      <c r="IO51" s="948"/>
      <c r="IP51" s="948" t="s">
        <v>1906</v>
      </c>
      <c r="IQ51" s="948"/>
      <c r="IR51" s="948"/>
      <c r="IS51" s="948"/>
      <c r="IT51" s="948"/>
      <c r="IU51" s="948"/>
      <c r="IV51" s="1" t="s">
        <v>1906</v>
      </c>
    </row>
    <row r="52" spans="1:256">
      <c r="A52" s="10"/>
      <c r="B52" s="10"/>
      <c r="C52" s="9"/>
      <c r="D52" s="9"/>
      <c r="E52" s="9"/>
      <c r="F52" s="259"/>
      <c r="G52" s="8"/>
    </row>
    <row r="53" spans="1:256">
      <c r="A53" s="23"/>
    </row>
    <row r="54" spans="1:256">
      <c r="A54" s="23"/>
    </row>
    <row r="55" spans="1:256" s="267" customFormat="1">
      <c r="A55" s="23"/>
      <c r="B55" s="947"/>
      <c r="C55" s="947"/>
      <c r="D55" s="947"/>
      <c r="E55" s="947"/>
      <c r="F55" s="280"/>
      <c r="G55" s="947"/>
      <c r="H55" s="947"/>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247"/>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2"/>
      <c r="D59" s="22"/>
      <c r="E59" s="22"/>
      <c r="F59" s="247"/>
      <c r="G59" s="316"/>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row r="60" spans="1:256" s="267" customFormat="1">
      <c r="A60" s="947"/>
      <c r="B60" s="23"/>
      <c r="C60" s="23"/>
      <c r="D60" s="23"/>
      <c r="E60" s="23"/>
      <c r="F60" s="247"/>
      <c r="G60" s="23"/>
      <c r="H60" s="23"/>
      <c r="I60" s="947"/>
      <c r="J60" s="947"/>
      <c r="K60" s="947"/>
      <c r="L60" s="947"/>
      <c r="M60" s="947"/>
      <c r="N60" s="947"/>
      <c r="O60" s="947"/>
      <c r="P60" s="947"/>
      <c r="Q60" s="947"/>
      <c r="R60" s="947"/>
      <c r="S60" s="947"/>
      <c r="T60" s="947"/>
      <c r="U60" s="947"/>
      <c r="V60" s="947"/>
      <c r="W60" s="947"/>
      <c r="X60" s="947"/>
      <c r="Y60" s="947"/>
      <c r="Z60" s="947"/>
      <c r="AA60" s="947"/>
      <c r="AB60" s="947"/>
      <c r="AC60" s="947"/>
      <c r="AD60" s="947"/>
      <c r="AE60" s="947"/>
      <c r="AF60" s="947"/>
      <c r="AG60" s="947"/>
      <c r="AH60" s="947"/>
      <c r="AI60" s="947"/>
      <c r="AJ60" s="947"/>
      <c r="AK60" s="947"/>
      <c r="AL60" s="947"/>
      <c r="AM60" s="947"/>
      <c r="AN60" s="947"/>
      <c r="AO60" s="947"/>
      <c r="AP60" s="947"/>
      <c r="AQ60" s="947"/>
      <c r="AR60" s="947"/>
      <c r="AS60" s="947"/>
      <c r="AT60" s="947"/>
      <c r="AU60" s="947"/>
      <c r="AV60" s="947"/>
      <c r="AW60" s="947"/>
      <c r="AX60" s="947"/>
      <c r="AY60" s="947"/>
      <c r="AZ60" s="947"/>
      <c r="BA60" s="947"/>
      <c r="BB60" s="947"/>
      <c r="BC60" s="947"/>
      <c r="BD60" s="947"/>
      <c r="BE60" s="947"/>
      <c r="BF60" s="947"/>
      <c r="BG60" s="947"/>
      <c r="BH60" s="947"/>
      <c r="BI60" s="947"/>
      <c r="BJ60" s="947"/>
      <c r="BK60" s="947"/>
      <c r="BL60" s="947"/>
      <c r="BM60" s="947"/>
      <c r="BN60" s="947"/>
      <c r="BO60" s="947"/>
      <c r="BP60" s="947"/>
      <c r="BQ60" s="947"/>
      <c r="BR60" s="947"/>
      <c r="BS60" s="947"/>
      <c r="BT60" s="947"/>
      <c r="BU60" s="947"/>
      <c r="BV60" s="947"/>
      <c r="BW60" s="947"/>
      <c r="BX60" s="947"/>
      <c r="BY60" s="947"/>
      <c r="BZ60" s="947"/>
      <c r="CA60" s="947"/>
      <c r="CB60" s="947"/>
      <c r="CC60" s="947"/>
      <c r="CD60" s="947"/>
      <c r="CE60" s="947"/>
      <c r="CF60" s="947"/>
      <c r="CG60" s="947"/>
      <c r="CH60" s="947"/>
      <c r="CI60" s="947"/>
      <c r="CJ60" s="947"/>
      <c r="CK60" s="947"/>
      <c r="CL60" s="947"/>
      <c r="CM60" s="947"/>
      <c r="CN60" s="947"/>
      <c r="CO60" s="947"/>
      <c r="CP60" s="947"/>
      <c r="CQ60" s="947"/>
      <c r="CR60" s="947"/>
      <c r="CS60" s="947"/>
      <c r="CT60" s="947"/>
      <c r="CU60" s="947"/>
      <c r="CV60" s="947"/>
      <c r="CW60" s="947"/>
      <c r="CX60" s="947"/>
      <c r="CY60" s="947"/>
      <c r="CZ60" s="947"/>
      <c r="DA60" s="947"/>
      <c r="DB60" s="947"/>
      <c r="DC60" s="947"/>
      <c r="DD60" s="947"/>
      <c r="DE60" s="947"/>
      <c r="DF60" s="947"/>
      <c r="DG60" s="947"/>
      <c r="DH60" s="947"/>
      <c r="DI60" s="947"/>
      <c r="DJ60" s="947"/>
      <c r="DK60" s="947"/>
      <c r="DL60" s="947"/>
      <c r="DM60" s="947"/>
      <c r="DN60" s="947"/>
      <c r="DO60" s="947"/>
      <c r="DP60" s="947"/>
      <c r="DQ60" s="947"/>
      <c r="DR60" s="947"/>
      <c r="DS60" s="947"/>
      <c r="DT60" s="947"/>
      <c r="DU60" s="947"/>
      <c r="DV60" s="947"/>
      <c r="DW60" s="947"/>
      <c r="DX60" s="947"/>
      <c r="DY60" s="947"/>
      <c r="DZ60" s="947"/>
      <c r="EA60" s="947"/>
      <c r="EB60" s="947"/>
      <c r="EC60" s="947"/>
      <c r="ED60" s="947"/>
      <c r="EE60" s="947"/>
      <c r="EF60" s="947"/>
      <c r="EG60" s="947"/>
      <c r="EH60" s="947"/>
      <c r="EI60" s="947"/>
      <c r="EJ60" s="947"/>
      <c r="EK60" s="947"/>
      <c r="EL60" s="947"/>
      <c r="EM60" s="947"/>
      <c r="EN60" s="947"/>
      <c r="EO60" s="947"/>
      <c r="EP60" s="947"/>
      <c r="EQ60" s="947"/>
      <c r="ER60" s="947"/>
      <c r="ES60" s="947"/>
      <c r="ET60" s="947"/>
      <c r="EU60" s="947"/>
      <c r="EV60" s="947"/>
      <c r="EW60" s="947"/>
      <c r="EX60" s="947"/>
      <c r="EY60" s="947"/>
      <c r="EZ60" s="947"/>
      <c r="FA60" s="947"/>
      <c r="FB60" s="947"/>
      <c r="FC60" s="947"/>
      <c r="FD60" s="947"/>
      <c r="FE60" s="947"/>
      <c r="FF60" s="947"/>
      <c r="FG60" s="947"/>
      <c r="FH60" s="947"/>
      <c r="FI60" s="947"/>
      <c r="FJ60" s="947"/>
      <c r="FK60" s="947"/>
      <c r="FL60" s="947"/>
      <c r="FM60" s="947"/>
      <c r="FN60" s="947"/>
      <c r="FO60" s="947"/>
      <c r="FP60" s="947"/>
      <c r="FQ60" s="947"/>
      <c r="FR60" s="947"/>
      <c r="FS60" s="947"/>
      <c r="FT60" s="947"/>
      <c r="FU60" s="947"/>
      <c r="FV60" s="947"/>
      <c r="FW60" s="947"/>
      <c r="FX60" s="947"/>
      <c r="FY60" s="947"/>
      <c r="FZ60" s="947"/>
      <c r="GA60" s="947"/>
      <c r="GB60" s="947"/>
      <c r="GC60" s="947"/>
      <c r="GD60" s="947"/>
      <c r="GE60" s="947"/>
      <c r="GF60" s="947"/>
      <c r="GG60" s="947"/>
      <c r="GH60" s="947"/>
      <c r="GI60" s="947"/>
      <c r="GJ60" s="947"/>
      <c r="GK60" s="947"/>
      <c r="GL60" s="947"/>
      <c r="GM60" s="947"/>
      <c r="GN60" s="947"/>
      <c r="GO60" s="947"/>
      <c r="GP60" s="947"/>
      <c r="GQ60" s="947"/>
      <c r="GR60" s="947"/>
      <c r="GS60" s="947"/>
      <c r="GT60" s="947"/>
      <c r="GU60" s="947"/>
      <c r="GV60" s="947"/>
      <c r="GW60" s="947"/>
      <c r="GX60" s="947"/>
      <c r="GY60" s="947"/>
      <c r="GZ60" s="947"/>
      <c r="HA60" s="947"/>
      <c r="HB60" s="947"/>
      <c r="HC60" s="947"/>
      <c r="HD60" s="947"/>
      <c r="HE60" s="947"/>
      <c r="HF60" s="947"/>
      <c r="HG60" s="947"/>
      <c r="HH60" s="947"/>
      <c r="HI60" s="947"/>
      <c r="HJ60" s="947"/>
      <c r="HK60" s="947"/>
      <c r="HL60" s="947"/>
      <c r="HM60" s="947"/>
      <c r="HN60" s="947"/>
      <c r="HO60" s="947"/>
      <c r="HP60" s="947"/>
      <c r="HQ60" s="947"/>
      <c r="HR60" s="947"/>
      <c r="HS60" s="947"/>
      <c r="HT60" s="947"/>
      <c r="HU60" s="947"/>
      <c r="HV60" s="947"/>
      <c r="HW60" s="947"/>
      <c r="HX60" s="947"/>
      <c r="HY60" s="947"/>
      <c r="HZ60" s="947"/>
      <c r="IA60" s="947"/>
      <c r="IB60" s="947"/>
      <c r="IC60" s="947"/>
      <c r="ID60" s="947"/>
      <c r="IE60" s="947"/>
      <c r="IF60" s="947"/>
      <c r="IG60" s="947"/>
      <c r="IH60" s="947"/>
      <c r="II60" s="947"/>
      <c r="IJ60" s="947"/>
      <c r="IK60" s="947"/>
      <c r="IL60" s="947"/>
      <c r="IM60" s="947"/>
      <c r="IN60" s="947"/>
      <c r="IO60" s="947"/>
      <c r="IP60" s="947"/>
      <c r="IQ60" s="947"/>
      <c r="IR60" s="947"/>
      <c r="IS60" s="947"/>
      <c r="IT60" s="947"/>
      <c r="IU60" s="947"/>
      <c r="IV60" s="947"/>
    </row>
  </sheetData>
  <mergeCells count="124">
    <mergeCell ref="IP51:IU51"/>
    <mergeCell ref="IP49:IS49"/>
    <mergeCell ref="IJ49:IO49"/>
    <mergeCell ref="ID50:II50"/>
    <mergeCell ref="ID51:II51"/>
    <mergeCell ref="IJ51:IO51"/>
    <mergeCell ref="IP50:IS50"/>
    <mergeCell ref="IJ50:IO50"/>
    <mergeCell ref="ID49:II49"/>
    <mergeCell ref="HR50:HW50"/>
    <mergeCell ref="HL49:HQ49"/>
    <mergeCell ref="HR51:HW51"/>
    <mergeCell ref="FV51:GA51"/>
    <mergeCell ref="GH49:GM49"/>
    <mergeCell ref="GB50:GG50"/>
    <mergeCell ref="GB49:GG49"/>
    <mergeCell ref="FV50:GA50"/>
    <mergeCell ref="FV49:GA49"/>
    <mergeCell ref="GB51:GG51"/>
    <mergeCell ref="HX49:IC49"/>
    <mergeCell ref="HF51:HK51"/>
    <mergeCell ref="HF49:HK49"/>
    <mergeCell ref="GZ50:HE50"/>
    <mergeCell ref="HF50:HK50"/>
    <mergeCell ref="HX51:IC51"/>
    <mergeCell ref="HL51:HQ51"/>
    <mergeCell ref="HL50:HQ50"/>
    <mergeCell ref="HX50:IC50"/>
    <mergeCell ref="HR49:HW49"/>
    <mergeCell ref="ER49:EW49"/>
    <mergeCell ref="GT51:GY51"/>
    <mergeCell ref="GT50:GY50"/>
    <mergeCell ref="GZ49:HE49"/>
    <mergeCell ref="GT49:GY49"/>
    <mergeCell ref="GZ51:HE51"/>
    <mergeCell ref="GN51:GS51"/>
    <mergeCell ref="GN49:GS49"/>
    <mergeCell ref="GN50:GS50"/>
    <mergeCell ref="GH50:GM50"/>
    <mergeCell ref="GH51:GM51"/>
    <mergeCell ref="EF49:EK49"/>
    <mergeCell ref="EL49:EQ49"/>
    <mergeCell ref="EL50:EQ50"/>
    <mergeCell ref="EF50:EK50"/>
    <mergeCell ref="FD49:FI49"/>
    <mergeCell ref="FD51:FI51"/>
    <mergeCell ref="EX50:FC50"/>
    <mergeCell ref="FP49:FU49"/>
    <mergeCell ref="FJ49:FO49"/>
    <mergeCell ref="FP50:FU50"/>
    <mergeCell ref="FP51:FU51"/>
    <mergeCell ref="FJ51:FO51"/>
    <mergeCell ref="FJ50:FO50"/>
    <mergeCell ref="EX49:FC49"/>
    <mergeCell ref="FD50:FI50"/>
    <mergeCell ref="DN50:DS50"/>
    <mergeCell ref="DN49:DS49"/>
    <mergeCell ref="DZ50:EE50"/>
    <mergeCell ref="CJ51:CO51"/>
    <mergeCell ref="DH51:DM51"/>
    <mergeCell ref="DB50:DG50"/>
    <mergeCell ref="CP49:CU49"/>
    <mergeCell ref="CP51:CU51"/>
    <mergeCell ref="DN51:DS51"/>
    <mergeCell ref="CJ49:CO49"/>
    <mergeCell ref="DB49:DG49"/>
    <mergeCell ref="CP50:CU50"/>
    <mergeCell ref="CV49:DA49"/>
    <mergeCell ref="CV51:DA51"/>
    <mergeCell ref="DB51:DG51"/>
    <mergeCell ref="CV50:DA50"/>
    <mergeCell ref="DT50:DY50"/>
    <mergeCell ref="ER50:EW50"/>
    <mergeCell ref="EF51:EK51"/>
    <mergeCell ref="EX51:FC51"/>
    <mergeCell ref="DT51:DY51"/>
    <mergeCell ref="DZ51:EE51"/>
    <mergeCell ref="EL51:EQ51"/>
    <mergeCell ref="DZ49:EE49"/>
    <mergeCell ref="DT49:DY49"/>
    <mergeCell ref="ER51:EW51"/>
    <mergeCell ref="BF51:BK51"/>
    <mergeCell ref="CJ50:CO50"/>
    <mergeCell ref="DH49:DM49"/>
    <mergeCell ref="DH50:DM50"/>
    <mergeCell ref="BL49:BQ49"/>
    <mergeCell ref="CD49:CI49"/>
    <mergeCell ref="BX49:CC49"/>
    <mergeCell ref="BR49:BW49"/>
    <mergeCell ref="BF49:BK49"/>
    <mergeCell ref="CD51:CI51"/>
    <mergeCell ref="BL50:BQ50"/>
    <mergeCell ref="BX51:CC51"/>
    <mergeCell ref="CD50:CI50"/>
    <mergeCell ref="BR50:BW50"/>
    <mergeCell ref="BX50:CC50"/>
    <mergeCell ref="BR51:BW51"/>
    <mergeCell ref="BF50:BK50"/>
    <mergeCell ref="BL51:BQ51"/>
    <mergeCell ref="AZ49:BE49"/>
    <mergeCell ref="AH51:AM51"/>
    <mergeCell ref="AB50:AG50"/>
    <mergeCell ref="AB49:AG49"/>
    <mergeCell ref="AH49:AM49"/>
    <mergeCell ref="AN49:AS49"/>
    <mergeCell ref="AN50:AS50"/>
    <mergeCell ref="AT50:AY50"/>
    <mergeCell ref="AT49:AY49"/>
    <mergeCell ref="V50:AA50"/>
    <mergeCell ref="AH50:AM50"/>
    <mergeCell ref="AZ51:BE51"/>
    <mergeCell ref="AT51:AY51"/>
    <mergeCell ref="AZ50:BE50"/>
    <mergeCell ref="AN51:AS51"/>
    <mergeCell ref="V49:AA49"/>
    <mergeCell ref="AB51:AG51"/>
    <mergeCell ref="P51:U51"/>
    <mergeCell ref="V51:AA51"/>
    <mergeCell ref="C1:G1"/>
    <mergeCell ref="C19:G19"/>
    <mergeCell ref="J49:O49"/>
    <mergeCell ref="P49:U49"/>
    <mergeCell ref="J50:O50"/>
    <mergeCell ref="P50:U50"/>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B1" sqref="B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5955</v>
      </c>
      <c r="G2" s="22"/>
    </row>
    <row r="3" spans="1:8">
      <c r="A3" s="267" t="s">
        <v>4946</v>
      </c>
      <c r="G3" s="31">
        <v>40659</v>
      </c>
    </row>
    <row r="4" spans="1:8">
      <c r="A4" s="267" t="s">
        <v>5475</v>
      </c>
      <c r="G4" s="24" t="s">
        <v>6113</v>
      </c>
    </row>
    <row r="5" spans="1:8">
      <c r="A5" s="267" t="s">
        <v>5476</v>
      </c>
    </row>
    <row r="6" spans="1:8">
      <c r="C6" s="49" t="s">
        <v>5470</v>
      </c>
      <c r="D6" s="173"/>
      <c r="E6" s="173"/>
      <c r="F6" s="248"/>
      <c r="G6" s="46"/>
      <c r="H6" s="199"/>
    </row>
    <row r="7" spans="1:8">
      <c r="C7" s="269" t="s">
        <v>5471</v>
      </c>
      <c r="D7" s="174" t="s">
        <v>6267</v>
      </c>
      <c r="E7" s="174"/>
      <c r="F7" s="249" t="s">
        <v>4179</v>
      </c>
      <c r="G7" s="48"/>
      <c r="H7" s="199"/>
    </row>
    <row r="8" spans="1:8">
      <c r="A8" s="267" t="s">
        <v>5472</v>
      </c>
      <c r="C8" s="269" t="s">
        <v>5319</v>
      </c>
      <c r="D8" s="174" t="s">
        <v>5320</v>
      </c>
      <c r="E8" s="174"/>
      <c r="F8" s="249" t="s">
        <v>6004</v>
      </c>
      <c r="G8" s="270"/>
      <c r="H8" s="199"/>
    </row>
    <row r="9" spans="1:8">
      <c r="A9" t="s">
        <v>5187</v>
      </c>
      <c r="C9" s="269" t="s">
        <v>5188</v>
      </c>
      <c r="D9" s="174" t="s">
        <v>4945</v>
      </c>
      <c r="E9" s="174"/>
      <c r="F9" s="249"/>
      <c r="G9" s="270"/>
      <c r="H9" s="199"/>
    </row>
    <row r="10" spans="1:8">
      <c r="A10" t="s">
        <v>3969</v>
      </c>
      <c r="C10" s="272"/>
      <c r="D10" s="174"/>
      <c r="E10" s="174"/>
      <c r="F10" s="249"/>
      <c r="G10" s="270"/>
      <c r="H10" s="199"/>
    </row>
    <row r="11" spans="1:8">
      <c r="A11" t="s">
        <v>4789</v>
      </c>
      <c r="C11" s="47" t="s">
        <v>5484</v>
      </c>
      <c r="D11" s="199"/>
      <c r="E11" s="199"/>
      <c r="F11" s="273"/>
      <c r="G11" s="270"/>
      <c r="H11" s="199"/>
    </row>
    <row r="12" spans="1:8">
      <c r="A12" t="s">
        <v>5417</v>
      </c>
      <c r="C12" s="47" t="s">
        <v>5842</v>
      </c>
      <c r="D12" s="174"/>
      <c r="E12" s="174"/>
      <c r="F12" s="249"/>
      <c r="G12" s="270"/>
      <c r="H12" s="199"/>
    </row>
    <row r="13" spans="1:8">
      <c r="A13" s="271"/>
      <c r="C13" s="47" t="s">
        <v>5602</v>
      </c>
      <c r="D13" s="199"/>
      <c r="E13" s="199"/>
      <c r="F13" s="273"/>
      <c r="G13" s="270"/>
      <c r="H13" s="199"/>
    </row>
    <row r="14" spans="1:8">
      <c r="A14" s="274"/>
      <c r="C14" s="47" t="s">
        <v>5605</v>
      </c>
      <c r="D14" s="199"/>
      <c r="E14" s="199"/>
      <c r="F14" s="273"/>
      <c r="G14" s="275"/>
      <c r="H14" s="199"/>
    </row>
    <row r="15" spans="1:8">
      <c r="A15" s="274" t="s">
        <v>5460</v>
      </c>
      <c r="C15" s="272" t="s">
        <v>5600</v>
      </c>
      <c r="D15" s="199"/>
      <c r="E15" s="199"/>
      <c r="F15" s="273"/>
      <c r="G15" s="270"/>
      <c r="H15" s="199"/>
    </row>
    <row r="16" spans="1:8">
      <c r="A16" s="538" t="s">
        <v>5034</v>
      </c>
      <c r="C16" s="272"/>
      <c r="D16" s="199"/>
      <c r="E16" s="199"/>
      <c r="F16" s="273"/>
      <c r="G16" s="270"/>
      <c r="H16" s="199"/>
    </row>
    <row r="17" spans="1:8">
      <c r="C17" s="276" t="s">
        <v>5735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5736</v>
      </c>
      <c r="C20" s="274"/>
      <c r="D20" s="274"/>
      <c r="E20" s="274"/>
      <c r="F20" s="280"/>
    </row>
    <row r="21" spans="1:8">
      <c r="A21" s="846"/>
      <c r="C21" s="274"/>
      <c r="D21" s="274"/>
      <c r="E21" s="274"/>
      <c r="F21" s="280"/>
    </row>
    <row r="22" spans="1:8" s="286" customFormat="1" ht="16" customHeight="1">
      <c r="A22" s="282"/>
      <c r="B22" s="18"/>
      <c r="C22" s="8"/>
      <c r="D22" s="8"/>
      <c r="E22" s="8"/>
      <c r="F22" s="283"/>
      <c r="G22" s="284"/>
      <c r="H22" s="285"/>
    </row>
    <row r="23" spans="1:8" ht="29" customHeight="1">
      <c r="A23" s="287" t="s">
        <v>5508</v>
      </c>
      <c r="B23" s="30" t="s">
        <v>5494</v>
      </c>
      <c r="C23" s="30" t="s">
        <v>5988</v>
      </c>
      <c r="D23" s="513" t="s">
        <v>6099</v>
      </c>
      <c r="E23" s="30" t="s">
        <v>6100</v>
      </c>
      <c r="F23" s="253" t="s">
        <v>6101</v>
      </c>
      <c r="G23" s="30" t="s">
        <v>6110</v>
      </c>
      <c r="H23" s="13"/>
    </row>
    <row r="24" spans="1:8">
      <c r="A24" s="288">
        <v>40669</v>
      </c>
      <c r="B24" s="289" t="s">
        <v>2615</v>
      </c>
      <c r="C24" s="290">
        <v>225</v>
      </c>
      <c r="D24" s="291">
        <v>2.5</v>
      </c>
      <c r="E24" s="290">
        <f>C24*D24</f>
        <v>562.5</v>
      </c>
      <c r="F24" s="233">
        <v>0.1</v>
      </c>
      <c r="G24" s="223">
        <f t="shared" ref="G24:G38" si="0">E24*(1-F24)</f>
        <v>506.25</v>
      </c>
      <c r="H24" s="13"/>
    </row>
    <row r="25" spans="1:8">
      <c r="A25" s="23"/>
      <c r="B25" s="289" t="s">
        <v>6111</v>
      </c>
      <c r="C25" s="290">
        <v>150</v>
      </c>
      <c r="D25" s="291">
        <v>2.5</v>
      </c>
      <c r="E25" s="290">
        <f>C25*D25</f>
        <v>375</v>
      </c>
      <c r="F25" s="292">
        <v>0.1</v>
      </c>
      <c r="G25" s="223">
        <f t="shared" si="0"/>
        <v>337.5</v>
      </c>
      <c r="H25" s="178"/>
    </row>
    <row r="26" spans="1:8">
      <c r="A26" s="293"/>
      <c r="B26" s="294" t="s">
        <v>6112</v>
      </c>
      <c r="C26" s="290">
        <v>115</v>
      </c>
      <c r="D26" s="291">
        <v>2.5</v>
      </c>
      <c r="E26" s="290">
        <f>C26*D26</f>
        <v>287.5</v>
      </c>
      <c r="F26" s="292">
        <v>0.1</v>
      </c>
      <c r="G26" s="223">
        <f t="shared" si="0"/>
        <v>258.75</v>
      </c>
      <c r="H26" s="178"/>
    </row>
    <row r="27" spans="1:8">
      <c r="A27" s="293"/>
      <c r="B27" s="294" t="s">
        <v>5881</v>
      </c>
      <c r="C27" s="290">
        <v>85</v>
      </c>
      <c r="D27" s="291">
        <v>5</v>
      </c>
      <c r="E27" s="290">
        <f>C27*D27</f>
        <v>425</v>
      </c>
      <c r="F27" s="292">
        <v>0.1</v>
      </c>
      <c r="G27" s="223">
        <f t="shared" si="0"/>
        <v>382.5</v>
      </c>
      <c r="H27" s="178"/>
    </row>
    <row r="28" spans="1:8">
      <c r="A28" s="293"/>
      <c r="B28" s="294" t="s">
        <v>5659</v>
      </c>
      <c r="C28" s="290"/>
      <c r="D28" s="291"/>
      <c r="E28" s="290"/>
      <c r="F28" s="292"/>
      <c r="G28" s="223">
        <f t="shared" si="0"/>
        <v>0</v>
      </c>
      <c r="H28" s="178"/>
    </row>
    <row r="29" spans="1:8">
      <c r="A29" s="293"/>
      <c r="B29" s="294" t="s">
        <v>5664</v>
      </c>
      <c r="C29" s="290"/>
      <c r="D29" s="291"/>
      <c r="E29" s="290"/>
      <c r="F29" s="292"/>
      <c r="G29" s="223">
        <f t="shared" si="0"/>
        <v>0</v>
      </c>
      <c r="H29" s="178"/>
    </row>
    <row r="30" spans="1:8">
      <c r="A30" s="293"/>
      <c r="B30" s="294" t="s">
        <v>5310</v>
      </c>
      <c r="C30" s="290">
        <v>25</v>
      </c>
      <c r="D30" s="291">
        <v>7</v>
      </c>
      <c r="E30" s="290">
        <f>C30*D30</f>
        <v>175</v>
      </c>
      <c r="F30" s="292">
        <v>0.1</v>
      </c>
      <c r="G30" s="223">
        <f t="shared" si="0"/>
        <v>157.5</v>
      </c>
      <c r="H30" s="178"/>
    </row>
    <row r="31" spans="1:8">
      <c r="A31" s="293"/>
      <c r="B31" s="294" t="s">
        <v>3902</v>
      </c>
      <c r="C31" s="295">
        <v>75</v>
      </c>
      <c r="D31" s="296">
        <v>4</v>
      </c>
      <c r="E31" s="290">
        <f>C31*D31</f>
        <v>300</v>
      </c>
      <c r="F31" s="297"/>
      <c r="G31" s="223">
        <f t="shared" si="0"/>
        <v>300</v>
      </c>
      <c r="H31" s="178"/>
    </row>
    <row r="32" spans="1:8">
      <c r="A32" s="293"/>
      <c r="B32" s="294" t="s">
        <v>5665</v>
      </c>
      <c r="C32" s="290">
        <v>35</v>
      </c>
      <c r="D32" s="291">
        <v>6.5</v>
      </c>
      <c r="E32" s="290">
        <f>C32*D32</f>
        <v>227.5</v>
      </c>
      <c r="F32" s="292"/>
      <c r="G32" s="223">
        <f t="shared" si="0"/>
        <v>227.5</v>
      </c>
      <c r="H32" s="13"/>
    </row>
    <row r="33" spans="1:256">
      <c r="A33" s="293"/>
      <c r="B33" s="556" t="s">
        <v>5386</v>
      </c>
      <c r="C33" s="290">
        <v>500</v>
      </c>
      <c r="D33" s="296" t="s">
        <v>5812</v>
      </c>
      <c r="E33" s="290">
        <v>500</v>
      </c>
      <c r="F33" s="297"/>
      <c r="G33" s="223">
        <f t="shared" si="0"/>
        <v>500</v>
      </c>
      <c r="H33" s="13"/>
    </row>
    <row r="34" spans="1:256">
      <c r="A34" s="293"/>
      <c r="B34" s="294" t="s">
        <v>5701</v>
      </c>
      <c r="C34" s="290">
        <v>100</v>
      </c>
      <c r="D34" s="296" t="s">
        <v>3722</v>
      </c>
      <c r="E34" s="290">
        <v>100</v>
      </c>
      <c r="F34" s="297"/>
      <c r="G34" s="223">
        <f t="shared" si="0"/>
        <v>100</v>
      </c>
      <c r="H34" s="13"/>
    </row>
    <row r="35" spans="1:256">
      <c r="A35" s="293"/>
      <c r="B35" s="294" t="s">
        <v>2174</v>
      </c>
      <c r="C35" s="290">
        <v>40</v>
      </c>
      <c r="D35" s="291">
        <v>4.5</v>
      </c>
      <c r="E35" s="290">
        <f>C35*D35</f>
        <v>180</v>
      </c>
      <c r="F35" s="297"/>
      <c r="G35" s="223">
        <f t="shared" si="0"/>
        <v>180</v>
      </c>
      <c r="H35" s="13"/>
    </row>
    <row r="36" spans="1:256">
      <c r="A36" s="293"/>
      <c r="B36" s="294" t="s">
        <v>5949</v>
      </c>
      <c r="C36" s="352"/>
      <c r="D36" s="291"/>
      <c r="E36" s="290"/>
      <c r="F36" s="292"/>
      <c r="G36" s="223">
        <f t="shared" si="0"/>
        <v>0</v>
      </c>
      <c r="H36" s="13"/>
    </row>
    <row r="37" spans="1:256">
      <c r="A37" s="293"/>
      <c r="B37" s="457" t="s">
        <v>5920</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383</v>
      </c>
      <c r="C39" s="304"/>
      <c r="D39" s="304"/>
      <c r="E39" s="226">
        <f>SUM(E24:E38)</f>
        <v>3132.5</v>
      </c>
      <c r="F39" s="226"/>
      <c r="G39" s="226">
        <f>SUM(G24:G38)</f>
        <v>2950</v>
      </c>
      <c r="H39" s="307"/>
    </row>
    <row r="41" spans="1:256">
      <c r="C41" s="309" t="s">
        <v>76</v>
      </c>
      <c r="D41" s="310">
        <v>1449.75</v>
      </c>
      <c r="E41" s="310"/>
      <c r="F41" s="311"/>
    </row>
    <row r="42" spans="1:256">
      <c r="C42" s="309" t="s">
        <v>5551</v>
      </c>
      <c r="D42" s="310">
        <f>G39-D41</f>
        <v>1500.25</v>
      </c>
      <c r="E42" s="310"/>
      <c r="F42" s="311"/>
    </row>
    <row r="44" spans="1:256">
      <c r="C44" s="1" t="s">
        <v>697</v>
      </c>
      <c r="D44" s="1"/>
      <c r="E44" s="1"/>
      <c r="F44" s="312"/>
      <c r="G44" s="1"/>
      <c r="H44" s="1"/>
      <c r="I44" s="1"/>
    </row>
    <row r="45" spans="1:256">
      <c r="C45" s="1" t="s">
        <v>327</v>
      </c>
      <c r="D45" s="1"/>
      <c r="E45" s="1"/>
      <c r="F45" s="312"/>
      <c r="G45" s="1"/>
      <c r="H45" s="1"/>
      <c r="I45" s="1"/>
    </row>
    <row r="46" spans="1:256">
      <c r="C46" s="847" t="s">
        <v>436</v>
      </c>
      <c r="D46" s="847"/>
      <c r="E46" s="847"/>
      <c r="F46" s="848"/>
      <c r="G46" s="847"/>
      <c r="H46" s="847"/>
      <c r="I46" s="315"/>
      <c r="J46" s="948"/>
      <c r="K46" s="948"/>
      <c r="L46" s="948"/>
      <c r="M46" s="948"/>
      <c r="N46" s="948"/>
      <c r="O46" s="948"/>
      <c r="P46" s="948"/>
      <c r="Q46" s="948"/>
      <c r="R46" s="948"/>
      <c r="S46" s="948"/>
      <c r="T46" s="948"/>
      <c r="U46" s="948"/>
      <c r="V46" s="948" t="s">
        <v>697</v>
      </c>
      <c r="W46" s="948"/>
      <c r="X46" s="948"/>
      <c r="Y46" s="948"/>
      <c r="Z46" s="948"/>
      <c r="AA46" s="948"/>
      <c r="AB46" s="948" t="s">
        <v>697</v>
      </c>
      <c r="AC46" s="948"/>
      <c r="AD46" s="948"/>
      <c r="AE46" s="948"/>
      <c r="AF46" s="948"/>
      <c r="AG46" s="948"/>
      <c r="AH46" s="948" t="s">
        <v>697</v>
      </c>
      <c r="AI46" s="948"/>
      <c r="AJ46" s="948"/>
      <c r="AK46" s="948"/>
      <c r="AL46" s="948"/>
      <c r="AM46" s="948"/>
      <c r="AN46" s="948" t="s">
        <v>697</v>
      </c>
      <c r="AO46" s="948"/>
      <c r="AP46" s="948"/>
      <c r="AQ46" s="948"/>
      <c r="AR46" s="948"/>
      <c r="AS46" s="948"/>
      <c r="AT46" s="948" t="s">
        <v>697</v>
      </c>
      <c r="AU46" s="948"/>
      <c r="AV46" s="948"/>
      <c r="AW46" s="948"/>
      <c r="AX46" s="948"/>
      <c r="AY46" s="948"/>
      <c r="AZ46" s="948" t="s">
        <v>697</v>
      </c>
      <c r="BA46" s="948"/>
      <c r="BB46" s="948"/>
      <c r="BC46" s="948"/>
      <c r="BD46" s="948"/>
      <c r="BE46" s="948"/>
      <c r="BF46" s="948" t="s">
        <v>697</v>
      </c>
      <c r="BG46" s="948"/>
      <c r="BH46" s="948"/>
      <c r="BI46" s="948"/>
      <c r="BJ46" s="948"/>
      <c r="BK46" s="948"/>
      <c r="BL46" s="948" t="s">
        <v>697</v>
      </c>
      <c r="BM46" s="948"/>
      <c r="BN46" s="948"/>
      <c r="BO46" s="948"/>
      <c r="BP46" s="948"/>
      <c r="BQ46" s="948"/>
      <c r="BR46" s="948" t="s">
        <v>697</v>
      </c>
      <c r="BS46" s="948"/>
      <c r="BT46" s="948"/>
      <c r="BU46" s="948"/>
      <c r="BV46" s="948"/>
      <c r="BW46" s="948"/>
      <c r="BX46" s="948" t="s">
        <v>697</v>
      </c>
      <c r="BY46" s="948"/>
      <c r="BZ46" s="948"/>
      <c r="CA46" s="948"/>
      <c r="CB46" s="948"/>
      <c r="CC46" s="948"/>
      <c r="CD46" s="948" t="s">
        <v>697</v>
      </c>
      <c r="CE46" s="948"/>
      <c r="CF46" s="948"/>
      <c r="CG46" s="948"/>
      <c r="CH46" s="948"/>
      <c r="CI46" s="948"/>
      <c r="CJ46" s="948" t="s">
        <v>697</v>
      </c>
      <c r="CK46" s="948"/>
      <c r="CL46" s="948"/>
      <c r="CM46" s="948"/>
      <c r="CN46" s="948"/>
      <c r="CO46" s="948"/>
      <c r="CP46" s="948" t="s">
        <v>697</v>
      </c>
      <c r="CQ46" s="948"/>
      <c r="CR46" s="948"/>
      <c r="CS46" s="948"/>
      <c r="CT46" s="948"/>
      <c r="CU46" s="948"/>
      <c r="CV46" s="948" t="s">
        <v>697</v>
      </c>
      <c r="CW46" s="948"/>
      <c r="CX46" s="948"/>
      <c r="CY46" s="948"/>
      <c r="CZ46" s="948"/>
      <c r="DA46" s="948"/>
      <c r="DB46" s="948" t="s">
        <v>697</v>
      </c>
      <c r="DC46" s="948"/>
      <c r="DD46" s="948"/>
      <c r="DE46" s="948"/>
      <c r="DF46" s="948"/>
      <c r="DG46" s="948"/>
      <c r="DH46" s="948" t="s">
        <v>697</v>
      </c>
      <c r="DI46" s="948"/>
      <c r="DJ46" s="948"/>
      <c r="DK46" s="948"/>
      <c r="DL46" s="948"/>
      <c r="DM46" s="948"/>
      <c r="DN46" s="948" t="s">
        <v>697</v>
      </c>
      <c r="DO46" s="948"/>
      <c r="DP46" s="948"/>
      <c r="DQ46" s="948"/>
      <c r="DR46" s="948"/>
      <c r="DS46" s="948"/>
      <c r="DT46" s="948" t="s">
        <v>697</v>
      </c>
      <c r="DU46" s="948"/>
      <c r="DV46" s="948"/>
      <c r="DW46" s="948"/>
      <c r="DX46" s="948"/>
      <c r="DY46" s="948"/>
      <c r="DZ46" s="948" t="s">
        <v>697</v>
      </c>
      <c r="EA46" s="948"/>
      <c r="EB46" s="948"/>
      <c r="EC46" s="948"/>
      <c r="ED46" s="948"/>
      <c r="EE46" s="948"/>
      <c r="EF46" s="948" t="s">
        <v>697</v>
      </c>
      <c r="EG46" s="948"/>
      <c r="EH46" s="948"/>
      <c r="EI46" s="948"/>
      <c r="EJ46" s="948"/>
      <c r="EK46" s="948"/>
      <c r="EL46" s="948" t="s">
        <v>697</v>
      </c>
      <c r="EM46" s="948"/>
      <c r="EN46" s="948"/>
      <c r="EO46" s="948"/>
      <c r="EP46" s="948"/>
      <c r="EQ46" s="948"/>
      <c r="ER46" s="948" t="s">
        <v>697</v>
      </c>
      <c r="ES46" s="948"/>
      <c r="ET46" s="948"/>
      <c r="EU46" s="948"/>
      <c r="EV46" s="948"/>
      <c r="EW46" s="948"/>
      <c r="EX46" s="948" t="s">
        <v>697</v>
      </c>
      <c r="EY46" s="948"/>
      <c r="EZ46" s="948"/>
      <c r="FA46" s="948"/>
      <c r="FB46" s="948"/>
      <c r="FC46" s="948"/>
      <c r="FD46" s="948" t="s">
        <v>697</v>
      </c>
      <c r="FE46" s="948"/>
      <c r="FF46" s="948"/>
      <c r="FG46" s="948"/>
      <c r="FH46" s="948"/>
      <c r="FI46" s="948"/>
      <c r="FJ46" s="948" t="s">
        <v>697</v>
      </c>
      <c r="FK46" s="948"/>
      <c r="FL46" s="948"/>
      <c r="FM46" s="948"/>
      <c r="FN46" s="948"/>
      <c r="FO46" s="948"/>
      <c r="FP46" s="948" t="s">
        <v>697</v>
      </c>
      <c r="FQ46" s="948"/>
      <c r="FR46" s="948"/>
      <c r="FS46" s="948"/>
      <c r="FT46" s="948"/>
      <c r="FU46" s="948"/>
      <c r="FV46" s="948" t="s">
        <v>697</v>
      </c>
      <c r="FW46" s="948"/>
      <c r="FX46" s="948"/>
      <c r="FY46" s="948"/>
      <c r="FZ46" s="948"/>
      <c r="GA46" s="948"/>
      <c r="GB46" s="948" t="s">
        <v>697</v>
      </c>
      <c r="GC46" s="948"/>
      <c r="GD46" s="948"/>
      <c r="GE46" s="948"/>
      <c r="GF46" s="948"/>
      <c r="GG46" s="948"/>
      <c r="GH46" s="948" t="s">
        <v>697</v>
      </c>
      <c r="GI46" s="948"/>
      <c r="GJ46" s="948"/>
      <c r="GK46" s="948"/>
      <c r="GL46" s="948"/>
      <c r="GM46" s="948"/>
      <c r="GN46" s="948" t="s">
        <v>697</v>
      </c>
      <c r="GO46" s="948"/>
      <c r="GP46" s="948"/>
      <c r="GQ46" s="948"/>
      <c r="GR46" s="948"/>
      <c r="GS46" s="948"/>
      <c r="GT46" s="948" t="s">
        <v>697</v>
      </c>
      <c r="GU46" s="948"/>
      <c r="GV46" s="948"/>
      <c r="GW46" s="948"/>
      <c r="GX46" s="948"/>
      <c r="GY46" s="948"/>
      <c r="GZ46" s="948" t="s">
        <v>697</v>
      </c>
      <c r="HA46" s="948"/>
      <c r="HB46" s="948"/>
      <c r="HC46" s="948"/>
      <c r="HD46" s="948"/>
      <c r="HE46" s="948"/>
      <c r="HF46" s="948" t="s">
        <v>697</v>
      </c>
      <c r="HG46" s="948"/>
      <c r="HH46" s="948"/>
      <c r="HI46" s="948"/>
      <c r="HJ46" s="948"/>
      <c r="HK46" s="948"/>
      <c r="HL46" s="948" t="s">
        <v>697</v>
      </c>
      <c r="HM46" s="948"/>
      <c r="HN46" s="948"/>
      <c r="HO46" s="948"/>
      <c r="HP46" s="948"/>
      <c r="HQ46" s="948"/>
      <c r="HR46" s="948" t="s">
        <v>697</v>
      </c>
      <c r="HS46" s="948"/>
      <c r="HT46" s="948"/>
      <c r="HU46" s="948"/>
      <c r="HV46" s="948"/>
      <c r="HW46" s="948"/>
      <c r="HX46" s="948" t="s">
        <v>697</v>
      </c>
      <c r="HY46" s="948"/>
      <c r="HZ46" s="948"/>
      <c r="IA46" s="948"/>
      <c r="IB46" s="948"/>
      <c r="IC46" s="948"/>
      <c r="ID46" s="948" t="s">
        <v>697</v>
      </c>
      <c r="IE46" s="948"/>
      <c r="IF46" s="948"/>
      <c r="IG46" s="948"/>
      <c r="IH46" s="948"/>
      <c r="II46" s="948"/>
      <c r="IJ46" s="948" t="s">
        <v>697</v>
      </c>
      <c r="IK46" s="948"/>
      <c r="IL46" s="948"/>
      <c r="IM46" s="948"/>
      <c r="IN46" s="948"/>
      <c r="IO46" s="948"/>
      <c r="IP46" s="948" t="s">
        <v>697</v>
      </c>
      <c r="IQ46" s="948"/>
      <c r="IR46" s="948"/>
      <c r="IS46" s="948"/>
    </row>
    <row r="47" spans="1:256">
      <c r="C47" s="1" t="s">
        <v>429</v>
      </c>
      <c r="D47" s="1"/>
      <c r="E47" s="1"/>
      <c r="F47" s="312"/>
      <c r="G47" s="1"/>
      <c r="H47" s="1"/>
      <c r="I47" s="1"/>
      <c r="J47" s="948"/>
      <c r="K47" s="948"/>
      <c r="L47" s="948"/>
      <c r="M47" s="948"/>
      <c r="N47" s="948"/>
      <c r="O47" s="948"/>
      <c r="P47" s="948"/>
      <c r="Q47" s="948"/>
      <c r="R47" s="948"/>
      <c r="S47" s="948"/>
      <c r="T47" s="948"/>
      <c r="U47" s="948"/>
      <c r="V47" s="948" t="s">
        <v>72</v>
      </c>
      <c r="W47" s="948"/>
      <c r="X47" s="948"/>
      <c r="Y47" s="948"/>
      <c r="Z47" s="948"/>
      <c r="AA47" s="948"/>
      <c r="AB47" s="948" t="s">
        <v>72</v>
      </c>
      <c r="AC47" s="948"/>
      <c r="AD47" s="948"/>
      <c r="AE47" s="948"/>
      <c r="AF47" s="948"/>
      <c r="AG47" s="948"/>
      <c r="AH47" s="948" t="s">
        <v>72</v>
      </c>
      <c r="AI47" s="948"/>
      <c r="AJ47" s="948"/>
      <c r="AK47" s="948"/>
      <c r="AL47" s="948"/>
      <c r="AM47" s="948"/>
      <c r="AN47" s="948" t="s">
        <v>72</v>
      </c>
      <c r="AO47" s="948"/>
      <c r="AP47" s="948"/>
      <c r="AQ47" s="948"/>
      <c r="AR47" s="948"/>
      <c r="AS47" s="948"/>
      <c r="AT47" s="948" t="s">
        <v>72</v>
      </c>
      <c r="AU47" s="948"/>
      <c r="AV47" s="948"/>
      <c r="AW47" s="948"/>
      <c r="AX47" s="948"/>
      <c r="AY47" s="948"/>
      <c r="AZ47" s="948" t="s">
        <v>72</v>
      </c>
      <c r="BA47" s="948"/>
      <c r="BB47" s="948"/>
      <c r="BC47" s="948"/>
      <c r="BD47" s="948"/>
      <c r="BE47" s="948"/>
      <c r="BF47" s="948" t="s">
        <v>72</v>
      </c>
      <c r="BG47" s="948"/>
      <c r="BH47" s="948"/>
      <c r="BI47" s="948"/>
      <c r="BJ47" s="948"/>
      <c r="BK47" s="948"/>
      <c r="BL47" s="948" t="s">
        <v>72</v>
      </c>
      <c r="BM47" s="948"/>
      <c r="BN47" s="948"/>
      <c r="BO47" s="948"/>
      <c r="BP47" s="948"/>
      <c r="BQ47" s="948"/>
      <c r="BR47" s="948" t="s">
        <v>72</v>
      </c>
      <c r="BS47" s="948"/>
      <c r="BT47" s="948"/>
      <c r="BU47" s="948"/>
      <c r="BV47" s="948"/>
      <c r="BW47" s="948"/>
      <c r="BX47" s="948" t="s">
        <v>72</v>
      </c>
      <c r="BY47" s="948"/>
      <c r="BZ47" s="948"/>
      <c r="CA47" s="948"/>
      <c r="CB47" s="948"/>
      <c r="CC47" s="948"/>
      <c r="CD47" s="948" t="s">
        <v>72</v>
      </c>
      <c r="CE47" s="948"/>
      <c r="CF47" s="948"/>
      <c r="CG47" s="948"/>
      <c r="CH47" s="948"/>
      <c r="CI47" s="948"/>
      <c r="CJ47" s="948" t="s">
        <v>72</v>
      </c>
      <c r="CK47" s="948"/>
      <c r="CL47" s="948"/>
      <c r="CM47" s="948"/>
      <c r="CN47" s="948"/>
      <c r="CO47" s="948"/>
      <c r="CP47" s="948" t="s">
        <v>72</v>
      </c>
      <c r="CQ47" s="948"/>
      <c r="CR47" s="948"/>
      <c r="CS47" s="948"/>
      <c r="CT47" s="948"/>
      <c r="CU47" s="948"/>
      <c r="CV47" s="948" t="s">
        <v>72</v>
      </c>
      <c r="CW47" s="948"/>
      <c r="CX47" s="948"/>
      <c r="CY47" s="948"/>
      <c r="CZ47" s="948"/>
      <c r="DA47" s="948"/>
      <c r="DB47" s="948" t="s">
        <v>72</v>
      </c>
      <c r="DC47" s="948"/>
      <c r="DD47" s="948"/>
      <c r="DE47" s="948"/>
      <c r="DF47" s="948"/>
      <c r="DG47" s="948"/>
      <c r="DH47" s="948" t="s">
        <v>72</v>
      </c>
      <c r="DI47" s="948"/>
      <c r="DJ47" s="948"/>
      <c r="DK47" s="948"/>
      <c r="DL47" s="948"/>
      <c r="DM47" s="948"/>
      <c r="DN47" s="948" t="s">
        <v>72</v>
      </c>
      <c r="DO47" s="948"/>
      <c r="DP47" s="948"/>
      <c r="DQ47" s="948"/>
      <c r="DR47" s="948"/>
      <c r="DS47" s="948"/>
      <c r="DT47" s="948" t="s">
        <v>72</v>
      </c>
      <c r="DU47" s="948"/>
      <c r="DV47" s="948"/>
      <c r="DW47" s="948"/>
      <c r="DX47" s="948"/>
      <c r="DY47" s="948"/>
      <c r="DZ47" s="948" t="s">
        <v>72</v>
      </c>
      <c r="EA47" s="948"/>
      <c r="EB47" s="948"/>
      <c r="EC47" s="948"/>
      <c r="ED47" s="948"/>
      <c r="EE47" s="948"/>
      <c r="EF47" s="948" t="s">
        <v>72</v>
      </c>
      <c r="EG47" s="948"/>
      <c r="EH47" s="948"/>
      <c r="EI47" s="948"/>
      <c r="EJ47" s="948"/>
      <c r="EK47" s="948"/>
      <c r="EL47" s="948" t="s">
        <v>72</v>
      </c>
      <c r="EM47" s="948"/>
      <c r="EN47" s="948"/>
      <c r="EO47" s="948"/>
      <c r="EP47" s="948"/>
      <c r="EQ47" s="948"/>
      <c r="ER47" s="948" t="s">
        <v>72</v>
      </c>
      <c r="ES47" s="948"/>
      <c r="ET47" s="948"/>
      <c r="EU47" s="948"/>
      <c r="EV47" s="948"/>
      <c r="EW47" s="948"/>
      <c r="EX47" s="948" t="s">
        <v>72</v>
      </c>
      <c r="EY47" s="948"/>
      <c r="EZ47" s="948"/>
      <c r="FA47" s="948"/>
      <c r="FB47" s="948"/>
      <c r="FC47" s="948"/>
      <c r="FD47" s="948" t="s">
        <v>72</v>
      </c>
      <c r="FE47" s="948"/>
      <c r="FF47" s="948"/>
      <c r="FG47" s="948"/>
      <c r="FH47" s="948"/>
      <c r="FI47" s="948"/>
      <c r="FJ47" s="948" t="s">
        <v>72</v>
      </c>
      <c r="FK47" s="948"/>
      <c r="FL47" s="948"/>
      <c r="FM47" s="948"/>
      <c r="FN47" s="948"/>
      <c r="FO47" s="948"/>
      <c r="FP47" s="948" t="s">
        <v>72</v>
      </c>
      <c r="FQ47" s="948"/>
      <c r="FR47" s="948"/>
      <c r="FS47" s="948"/>
      <c r="FT47" s="948"/>
      <c r="FU47" s="948"/>
      <c r="FV47" s="948" t="s">
        <v>72</v>
      </c>
      <c r="FW47" s="948"/>
      <c r="FX47" s="948"/>
      <c r="FY47" s="948"/>
      <c r="FZ47" s="948"/>
      <c r="GA47" s="948"/>
      <c r="GB47" s="948" t="s">
        <v>72</v>
      </c>
      <c r="GC47" s="948"/>
      <c r="GD47" s="948"/>
      <c r="GE47" s="948"/>
      <c r="GF47" s="948"/>
      <c r="GG47" s="948"/>
      <c r="GH47" s="948" t="s">
        <v>72</v>
      </c>
      <c r="GI47" s="948"/>
      <c r="GJ47" s="948"/>
      <c r="GK47" s="948"/>
      <c r="GL47" s="948"/>
      <c r="GM47" s="948"/>
      <c r="GN47" s="948" t="s">
        <v>72</v>
      </c>
      <c r="GO47" s="948"/>
      <c r="GP47" s="948"/>
      <c r="GQ47" s="948"/>
      <c r="GR47" s="948"/>
      <c r="GS47" s="948"/>
      <c r="GT47" s="948" t="s">
        <v>72</v>
      </c>
      <c r="GU47" s="948"/>
      <c r="GV47" s="948"/>
      <c r="GW47" s="948"/>
      <c r="GX47" s="948"/>
      <c r="GY47" s="948"/>
      <c r="GZ47" s="948" t="s">
        <v>72</v>
      </c>
      <c r="HA47" s="948"/>
      <c r="HB47" s="948"/>
      <c r="HC47" s="948"/>
      <c r="HD47" s="948"/>
      <c r="HE47" s="948"/>
      <c r="HF47" s="948" t="s">
        <v>72</v>
      </c>
      <c r="HG47" s="948"/>
      <c r="HH47" s="948"/>
      <c r="HI47" s="948"/>
      <c r="HJ47" s="948"/>
      <c r="HK47" s="948"/>
      <c r="HL47" s="948" t="s">
        <v>72</v>
      </c>
      <c r="HM47" s="948"/>
      <c r="HN47" s="948"/>
      <c r="HO47" s="948"/>
      <c r="HP47" s="948"/>
      <c r="HQ47" s="948"/>
      <c r="HR47" s="948" t="s">
        <v>72</v>
      </c>
      <c r="HS47" s="948"/>
      <c r="HT47" s="948"/>
      <c r="HU47" s="948"/>
      <c r="HV47" s="948"/>
      <c r="HW47" s="948"/>
      <c r="HX47" s="948" t="s">
        <v>72</v>
      </c>
      <c r="HY47" s="948"/>
      <c r="HZ47" s="948"/>
      <c r="IA47" s="948"/>
      <c r="IB47" s="948"/>
      <c r="IC47" s="948"/>
      <c r="ID47" s="948" t="s">
        <v>72</v>
      </c>
      <c r="IE47" s="948"/>
      <c r="IF47" s="948"/>
      <c r="IG47" s="948"/>
      <c r="IH47" s="948"/>
      <c r="II47" s="948"/>
      <c r="IJ47" s="948" t="s">
        <v>72</v>
      </c>
      <c r="IK47" s="948"/>
      <c r="IL47" s="948"/>
      <c r="IM47" s="948"/>
      <c r="IN47" s="948"/>
      <c r="IO47" s="948"/>
      <c r="IP47" s="948" t="s">
        <v>72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429</v>
      </c>
      <c r="W48" s="948"/>
      <c r="X48" s="948"/>
      <c r="Y48" s="948"/>
      <c r="Z48" s="948"/>
      <c r="AA48" s="948"/>
      <c r="AB48" s="948" t="s">
        <v>429</v>
      </c>
      <c r="AC48" s="948"/>
      <c r="AD48" s="948"/>
      <c r="AE48" s="948"/>
      <c r="AF48" s="948"/>
      <c r="AG48" s="948"/>
      <c r="AH48" s="948" t="s">
        <v>429</v>
      </c>
      <c r="AI48" s="948"/>
      <c r="AJ48" s="948"/>
      <c r="AK48" s="948"/>
      <c r="AL48" s="948"/>
      <c r="AM48" s="948"/>
      <c r="AN48" s="948" t="s">
        <v>429</v>
      </c>
      <c r="AO48" s="948"/>
      <c r="AP48" s="948"/>
      <c r="AQ48" s="948"/>
      <c r="AR48" s="948"/>
      <c r="AS48" s="948"/>
      <c r="AT48" s="948" t="s">
        <v>429</v>
      </c>
      <c r="AU48" s="948"/>
      <c r="AV48" s="948"/>
      <c r="AW48" s="948"/>
      <c r="AX48" s="948"/>
      <c r="AY48" s="948"/>
      <c r="AZ48" s="948" t="s">
        <v>429</v>
      </c>
      <c r="BA48" s="948"/>
      <c r="BB48" s="948"/>
      <c r="BC48" s="948"/>
      <c r="BD48" s="948"/>
      <c r="BE48" s="948"/>
      <c r="BF48" s="948" t="s">
        <v>429</v>
      </c>
      <c r="BG48" s="948"/>
      <c r="BH48" s="948"/>
      <c r="BI48" s="948"/>
      <c r="BJ48" s="948"/>
      <c r="BK48" s="948"/>
      <c r="BL48" s="948" t="s">
        <v>429</v>
      </c>
      <c r="BM48" s="948"/>
      <c r="BN48" s="948"/>
      <c r="BO48" s="948"/>
      <c r="BP48" s="948"/>
      <c r="BQ48" s="948"/>
      <c r="BR48" s="948" t="s">
        <v>429</v>
      </c>
      <c r="BS48" s="948"/>
      <c r="BT48" s="948"/>
      <c r="BU48" s="948"/>
      <c r="BV48" s="948"/>
      <c r="BW48" s="948"/>
      <c r="BX48" s="948" t="s">
        <v>429</v>
      </c>
      <c r="BY48" s="948"/>
      <c r="BZ48" s="948"/>
      <c r="CA48" s="948"/>
      <c r="CB48" s="948"/>
      <c r="CC48" s="948"/>
      <c r="CD48" s="948" t="s">
        <v>429</v>
      </c>
      <c r="CE48" s="948"/>
      <c r="CF48" s="948"/>
      <c r="CG48" s="948"/>
      <c r="CH48" s="948"/>
      <c r="CI48" s="948"/>
      <c r="CJ48" s="948" t="s">
        <v>429</v>
      </c>
      <c r="CK48" s="948"/>
      <c r="CL48" s="948"/>
      <c r="CM48" s="948"/>
      <c r="CN48" s="948"/>
      <c r="CO48" s="948"/>
      <c r="CP48" s="948" t="s">
        <v>429</v>
      </c>
      <c r="CQ48" s="948"/>
      <c r="CR48" s="948"/>
      <c r="CS48" s="948"/>
      <c r="CT48" s="948"/>
      <c r="CU48" s="948"/>
      <c r="CV48" s="948" t="s">
        <v>429</v>
      </c>
      <c r="CW48" s="948"/>
      <c r="CX48" s="948"/>
      <c r="CY48" s="948"/>
      <c r="CZ48" s="948"/>
      <c r="DA48" s="948"/>
      <c r="DB48" s="948" t="s">
        <v>429</v>
      </c>
      <c r="DC48" s="948"/>
      <c r="DD48" s="948"/>
      <c r="DE48" s="948"/>
      <c r="DF48" s="948"/>
      <c r="DG48" s="948"/>
      <c r="DH48" s="948" t="s">
        <v>429</v>
      </c>
      <c r="DI48" s="948"/>
      <c r="DJ48" s="948"/>
      <c r="DK48" s="948"/>
      <c r="DL48" s="948"/>
      <c r="DM48" s="948"/>
      <c r="DN48" s="948" t="s">
        <v>429</v>
      </c>
      <c r="DO48" s="948"/>
      <c r="DP48" s="948"/>
      <c r="DQ48" s="948"/>
      <c r="DR48" s="948"/>
      <c r="DS48" s="948"/>
      <c r="DT48" s="948" t="s">
        <v>429</v>
      </c>
      <c r="DU48" s="948"/>
      <c r="DV48" s="948"/>
      <c r="DW48" s="948"/>
      <c r="DX48" s="948"/>
      <c r="DY48" s="948"/>
      <c r="DZ48" s="948" t="s">
        <v>429</v>
      </c>
      <c r="EA48" s="948"/>
      <c r="EB48" s="948"/>
      <c r="EC48" s="948"/>
      <c r="ED48" s="948"/>
      <c r="EE48" s="948"/>
      <c r="EF48" s="948" t="s">
        <v>429</v>
      </c>
      <c r="EG48" s="948"/>
      <c r="EH48" s="948"/>
      <c r="EI48" s="948"/>
      <c r="EJ48" s="948"/>
      <c r="EK48" s="948"/>
      <c r="EL48" s="948" t="s">
        <v>429</v>
      </c>
      <c r="EM48" s="948"/>
      <c r="EN48" s="948"/>
      <c r="EO48" s="948"/>
      <c r="EP48" s="948"/>
      <c r="EQ48" s="948"/>
      <c r="ER48" s="948" t="s">
        <v>429</v>
      </c>
      <c r="ES48" s="948"/>
      <c r="ET48" s="948"/>
      <c r="EU48" s="948"/>
      <c r="EV48" s="948"/>
      <c r="EW48" s="948"/>
      <c r="EX48" s="948" t="s">
        <v>429</v>
      </c>
      <c r="EY48" s="948"/>
      <c r="EZ48" s="948"/>
      <c r="FA48" s="948"/>
      <c r="FB48" s="948"/>
      <c r="FC48" s="948"/>
      <c r="FD48" s="948" t="s">
        <v>429</v>
      </c>
      <c r="FE48" s="948"/>
      <c r="FF48" s="948"/>
      <c r="FG48" s="948"/>
      <c r="FH48" s="948"/>
      <c r="FI48" s="948"/>
      <c r="FJ48" s="948" t="s">
        <v>429</v>
      </c>
      <c r="FK48" s="948"/>
      <c r="FL48" s="948"/>
      <c r="FM48" s="948"/>
      <c r="FN48" s="948"/>
      <c r="FO48" s="948"/>
      <c r="FP48" s="948" t="s">
        <v>429</v>
      </c>
      <c r="FQ48" s="948"/>
      <c r="FR48" s="948"/>
      <c r="FS48" s="948"/>
      <c r="FT48" s="948"/>
      <c r="FU48" s="948"/>
      <c r="FV48" s="948" t="s">
        <v>429</v>
      </c>
      <c r="FW48" s="948"/>
      <c r="FX48" s="948"/>
      <c r="FY48" s="948"/>
      <c r="FZ48" s="948"/>
      <c r="GA48" s="948"/>
      <c r="GB48" s="948" t="s">
        <v>429</v>
      </c>
      <c r="GC48" s="948"/>
      <c r="GD48" s="948"/>
      <c r="GE48" s="948"/>
      <c r="GF48" s="948"/>
      <c r="GG48" s="948"/>
      <c r="GH48" s="948" t="s">
        <v>429</v>
      </c>
      <c r="GI48" s="948"/>
      <c r="GJ48" s="948"/>
      <c r="GK48" s="948"/>
      <c r="GL48" s="948"/>
      <c r="GM48" s="948"/>
      <c r="GN48" s="948" t="s">
        <v>429</v>
      </c>
      <c r="GO48" s="948"/>
      <c r="GP48" s="948"/>
      <c r="GQ48" s="948"/>
      <c r="GR48" s="948"/>
      <c r="GS48" s="948"/>
      <c r="GT48" s="948" t="s">
        <v>429</v>
      </c>
      <c r="GU48" s="948"/>
      <c r="GV48" s="948"/>
      <c r="GW48" s="948"/>
      <c r="GX48" s="948"/>
      <c r="GY48" s="948"/>
      <c r="GZ48" s="948" t="s">
        <v>429</v>
      </c>
      <c r="HA48" s="948"/>
      <c r="HB48" s="948"/>
      <c r="HC48" s="948"/>
      <c r="HD48" s="948"/>
      <c r="HE48" s="948"/>
      <c r="HF48" s="948" t="s">
        <v>429</v>
      </c>
      <c r="HG48" s="948"/>
      <c r="HH48" s="948"/>
      <c r="HI48" s="948"/>
      <c r="HJ48" s="948"/>
      <c r="HK48" s="948"/>
      <c r="HL48" s="948" t="s">
        <v>429</v>
      </c>
      <c r="HM48" s="948"/>
      <c r="HN48" s="948"/>
      <c r="HO48" s="948"/>
      <c r="HP48" s="948"/>
      <c r="HQ48" s="948"/>
      <c r="HR48" s="948" t="s">
        <v>429</v>
      </c>
      <c r="HS48" s="948"/>
      <c r="HT48" s="948"/>
      <c r="HU48" s="948"/>
      <c r="HV48" s="948"/>
      <c r="HW48" s="948"/>
      <c r="HX48" s="948" t="s">
        <v>429</v>
      </c>
      <c r="HY48" s="948"/>
      <c r="HZ48" s="948"/>
      <c r="IA48" s="948"/>
      <c r="IB48" s="948"/>
      <c r="IC48" s="948"/>
      <c r="ID48" s="948" t="s">
        <v>429</v>
      </c>
      <c r="IE48" s="948"/>
      <c r="IF48" s="948"/>
      <c r="IG48" s="948"/>
      <c r="IH48" s="948"/>
      <c r="II48" s="948"/>
      <c r="IJ48" s="948" t="s">
        <v>429</v>
      </c>
      <c r="IK48" s="948"/>
      <c r="IL48" s="948"/>
      <c r="IM48" s="948"/>
      <c r="IN48" s="948"/>
      <c r="IO48" s="948"/>
      <c r="IP48" s="948" t="s">
        <v>429</v>
      </c>
      <c r="IQ48" s="948"/>
      <c r="IR48" s="948"/>
      <c r="IS48" s="948"/>
      <c r="IT48" s="948"/>
      <c r="IU48" s="948"/>
      <c r="IV48" s="1" t="s">
        <v>429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P48:U48"/>
    <mergeCell ref="V47:AA47"/>
    <mergeCell ref="C1:G1"/>
    <mergeCell ref="C19:G19"/>
    <mergeCell ref="J46:O46"/>
    <mergeCell ref="P46:U46"/>
    <mergeCell ref="AT46:AY46"/>
    <mergeCell ref="BL46:BQ46"/>
    <mergeCell ref="BF47:BK47"/>
    <mergeCell ref="AZ46:BE46"/>
    <mergeCell ref="AN47:AS47"/>
    <mergeCell ref="J47:O47"/>
    <mergeCell ref="P47:U47"/>
    <mergeCell ref="V46:AA46"/>
    <mergeCell ref="V48:AA48"/>
    <mergeCell ref="AB48:AG48"/>
    <mergeCell ref="AB47:AG47"/>
    <mergeCell ref="AB46:AG46"/>
    <mergeCell ref="AN48:AS48"/>
    <mergeCell ref="AH47:AM47"/>
    <mergeCell ref="AN46:AS46"/>
    <mergeCell ref="AH46:AM46"/>
    <mergeCell ref="BR47:BW47"/>
    <mergeCell ref="BR48:BW48"/>
    <mergeCell ref="BR46:BW46"/>
    <mergeCell ref="BF46:BK46"/>
    <mergeCell ref="BL47:BQ47"/>
    <mergeCell ref="AZ48:BE48"/>
    <mergeCell ref="AZ47:BE47"/>
    <mergeCell ref="BL48:BQ48"/>
    <mergeCell ref="BF48:BK48"/>
    <mergeCell ref="DH48:DM48"/>
    <mergeCell ref="DZ48:EE48"/>
    <mergeCell ref="EF48:EK48"/>
    <mergeCell ref="DT47:DY47"/>
    <mergeCell ref="AH48:AM48"/>
    <mergeCell ref="AT47:AY47"/>
    <mergeCell ref="AT48:AY48"/>
    <mergeCell ref="EX48:FC48"/>
    <mergeCell ref="ER47:EW47"/>
    <mergeCell ref="DN48:DS48"/>
    <mergeCell ref="CJ48:CO48"/>
    <mergeCell ref="CJ47:CO47"/>
    <mergeCell ref="CV48:DA48"/>
    <mergeCell ref="CP48:CU48"/>
    <mergeCell ref="ER48:EW48"/>
    <mergeCell ref="DT48:DY48"/>
    <mergeCell ref="EL48:EQ48"/>
    <mergeCell ref="CJ46:CO46"/>
    <mergeCell ref="DB48:DG48"/>
    <mergeCell ref="EF47:EK47"/>
    <mergeCell ref="EF46:EK46"/>
    <mergeCell ref="BX46:CC46"/>
    <mergeCell ref="CD48:CI48"/>
    <mergeCell ref="CD47:CI47"/>
    <mergeCell ref="BX48:CC48"/>
    <mergeCell ref="BX47:CC47"/>
    <mergeCell ref="CD46:CI46"/>
    <mergeCell ref="EL46:EQ46"/>
    <mergeCell ref="EL47:EQ47"/>
    <mergeCell ref="CP46:CU46"/>
    <mergeCell ref="CP47:CU47"/>
    <mergeCell ref="DB46:DG46"/>
    <mergeCell ref="DH46:DM46"/>
    <mergeCell ref="CV46:DA46"/>
    <mergeCell ref="DZ47:EE47"/>
    <mergeCell ref="EX46:FC46"/>
    <mergeCell ref="EX47:FC47"/>
    <mergeCell ref="CV47:DA47"/>
    <mergeCell ref="DN47:DS47"/>
    <mergeCell ref="DH47:DM47"/>
    <mergeCell ref="DB47:DG47"/>
    <mergeCell ref="DN46:DS46"/>
    <mergeCell ref="DZ46:EE46"/>
    <mergeCell ref="DT46:DY46"/>
    <mergeCell ref="ER46:EW46"/>
    <mergeCell ref="FJ46:FO46"/>
    <mergeCell ref="HF46:HK46"/>
    <mergeCell ref="HF47:HK47"/>
    <mergeCell ref="GT48:GY48"/>
    <mergeCell ref="FP47:FU47"/>
    <mergeCell ref="GN48:GS48"/>
    <mergeCell ref="GN47:GS47"/>
    <mergeCell ref="GH48:GM48"/>
    <mergeCell ref="GH46:GM46"/>
    <mergeCell ref="GB46:GG46"/>
    <mergeCell ref="GN46:GS46"/>
    <mergeCell ref="GT46:GY46"/>
    <mergeCell ref="GH47:GM47"/>
    <mergeCell ref="IJ46:IO46"/>
    <mergeCell ref="GT47:GY47"/>
    <mergeCell ref="HR46:HW46"/>
    <mergeCell ref="HL46:HQ46"/>
    <mergeCell ref="HX46:IC46"/>
    <mergeCell ref="ID46:II46"/>
    <mergeCell ref="HF48:HK48"/>
    <mergeCell ref="GZ48:HE48"/>
    <mergeCell ref="GZ47:HE47"/>
    <mergeCell ref="ID48:II48"/>
    <mergeCell ref="HX48:IC48"/>
    <mergeCell ref="HL47:HQ47"/>
    <mergeCell ref="HL48:HQ48"/>
    <mergeCell ref="ID47:II47"/>
    <mergeCell ref="HR48:HW48"/>
    <mergeCell ref="IP46:IS46"/>
    <mergeCell ref="FD47:FI47"/>
    <mergeCell ref="FD46:FI46"/>
    <mergeCell ref="IP48:IU48"/>
    <mergeCell ref="IJ48:IO48"/>
    <mergeCell ref="IJ47:IO47"/>
    <mergeCell ref="GZ46:HE46"/>
    <mergeCell ref="IP47:IS47"/>
    <mergeCell ref="HX47:IC47"/>
    <mergeCell ref="HR47:HW47"/>
    <mergeCell ref="GB48:GG48"/>
    <mergeCell ref="GB47:GG47"/>
    <mergeCell ref="FD48:FI48"/>
    <mergeCell ref="FV46:GA46"/>
    <mergeCell ref="FV47:GA47"/>
    <mergeCell ref="FP46:FU46"/>
    <mergeCell ref="FV48:GA48"/>
    <mergeCell ref="FJ48:FO48"/>
    <mergeCell ref="FJ47:FO47"/>
    <mergeCell ref="FP48:FU4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6" zoomScale="125" workbookViewId="0">
      <selection activeCell="C35" sqref="C35"/>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4683</v>
      </c>
      <c r="G2" s="22"/>
    </row>
    <row r="3" spans="1:8">
      <c r="A3" s="267" t="s">
        <v>4827</v>
      </c>
      <c r="G3" s="31">
        <v>40604</v>
      </c>
    </row>
    <row r="4" spans="1:8">
      <c r="A4" s="267" t="s">
        <v>4865</v>
      </c>
      <c r="G4" s="24" t="s">
        <v>4822</v>
      </c>
    </row>
    <row r="5" spans="1:8">
      <c r="A5" s="267" t="s">
        <v>5243</v>
      </c>
    </row>
    <row r="6" spans="1:8">
      <c r="C6" s="49" t="s">
        <v>4982</v>
      </c>
      <c r="D6" s="173"/>
      <c r="E6" s="173"/>
      <c r="F6" s="248"/>
      <c r="G6" s="46"/>
      <c r="H6" s="199"/>
    </row>
    <row r="7" spans="1:8">
      <c r="C7" s="269" t="s">
        <v>5356</v>
      </c>
      <c r="D7" s="174" t="s">
        <v>4180</v>
      </c>
      <c r="E7" s="174"/>
      <c r="F7" s="249" t="s">
        <v>4179</v>
      </c>
      <c r="G7" s="48"/>
      <c r="H7" s="199"/>
    </row>
    <row r="8" spans="1:8">
      <c r="A8" s="267" t="s">
        <v>5005</v>
      </c>
      <c r="C8" s="269" t="s">
        <v>4850</v>
      </c>
      <c r="D8" s="174" t="s">
        <v>5122</v>
      </c>
      <c r="E8" s="174"/>
      <c r="F8" s="249" t="s">
        <v>5133</v>
      </c>
      <c r="G8" s="270"/>
      <c r="H8" s="199"/>
    </row>
    <row r="9" spans="1:8">
      <c r="A9" t="s">
        <v>5001</v>
      </c>
      <c r="C9" s="269" t="s">
        <v>4632</v>
      </c>
      <c r="D9" s="174" t="s">
        <v>5227</v>
      </c>
      <c r="E9" s="174"/>
      <c r="F9" s="249"/>
      <c r="G9" s="270"/>
      <c r="H9" s="199"/>
    </row>
    <row r="10" spans="1:8">
      <c r="A10" t="s">
        <v>3969</v>
      </c>
      <c r="C10" s="272"/>
      <c r="D10" s="174"/>
      <c r="E10" s="174"/>
      <c r="F10" s="249"/>
      <c r="G10" s="270"/>
      <c r="H10" s="199"/>
    </row>
    <row r="11" spans="1:8">
      <c r="A11" t="s">
        <v>4789</v>
      </c>
      <c r="C11" s="47" t="s">
        <v>4282</v>
      </c>
      <c r="D11" s="199"/>
      <c r="E11" s="199"/>
      <c r="F11" s="273"/>
      <c r="G11" s="270"/>
      <c r="H11" s="199"/>
    </row>
    <row r="12" spans="1:8">
      <c r="A12" t="s">
        <v>5417</v>
      </c>
      <c r="C12" s="47" t="s">
        <v>4651</v>
      </c>
      <c r="D12" s="174"/>
      <c r="E12" s="174"/>
      <c r="F12" s="249"/>
      <c r="G12" s="270"/>
      <c r="H12" s="199"/>
    </row>
    <row r="13" spans="1:8">
      <c r="A13" s="271"/>
      <c r="C13" s="47" t="s">
        <v>4401</v>
      </c>
      <c r="D13" s="199"/>
      <c r="E13" s="199"/>
      <c r="F13" s="273"/>
      <c r="G13" s="270"/>
      <c r="H13" s="199"/>
    </row>
    <row r="14" spans="1:8">
      <c r="A14" s="274"/>
      <c r="C14" s="47" t="s">
        <v>4402</v>
      </c>
      <c r="D14" s="199"/>
      <c r="E14" s="199"/>
      <c r="F14" s="273"/>
      <c r="G14" s="275"/>
      <c r="H14" s="199"/>
    </row>
    <row r="15" spans="1:8">
      <c r="A15" s="274" t="s">
        <v>5211</v>
      </c>
      <c r="C15" s="272" t="s">
        <v>5610</v>
      </c>
      <c r="D15" s="199"/>
      <c r="E15" s="199"/>
      <c r="F15" s="273"/>
      <c r="G15" s="270"/>
      <c r="H15" s="199"/>
    </row>
    <row r="16" spans="1:8">
      <c r="A16" s="538" t="s">
        <v>5034</v>
      </c>
      <c r="C16" s="272"/>
      <c r="D16" s="199"/>
      <c r="E16" s="199"/>
      <c r="F16" s="273"/>
      <c r="G16" s="270"/>
      <c r="H16" s="199"/>
    </row>
    <row r="17" spans="1:8">
      <c r="C17" s="276" t="s">
        <v>4744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4947</v>
      </c>
      <c r="C20" s="274"/>
      <c r="D20" s="274"/>
      <c r="E20" s="274"/>
      <c r="F20" s="280"/>
    </row>
    <row r="21" spans="1:8">
      <c r="A21" s="768"/>
      <c r="C21" s="274"/>
      <c r="D21" s="274"/>
      <c r="E21" s="274"/>
      <c r="F21" s="280"/>
    </row>
    <row r="22" spans="1:8" s="286" customFormat="1" ht="16" customHeight="1">
      <c r="A22" s="282"/>
      <c r="B22" s="18"/>
      <c r="C22" s="8"/>
      <c r="D22" s="8"/>
      <c r="E22" s="8"/>
      <c r="F22" s="283"/>
      <c r="G22" s="284"/>
      <c r="H22" s="285"/>
    </row>
    <row r="23" spans="1:8" ht="29" customHeight="1">
      <c r="A23" s="287" t="s">
        <v>4948</v>
      </c>
      <c r="B23" s="30" t="s">
        <v>5480</v>
      </c>
      <c r="C23" s="30" t="s">
        <v>5481</v>
      </c>
      <c r="D23" s="513" t="s">
        <v>4868</v>
      </c>
      <c r="E23" s="30" t="s">
        <v>4471</v>
      </c>
      <c r="F23" s="253" t="s">
        <v>5352</v>
      </c>
      <c r="G23" s="30" t="s">
        <v>5353</v>
      </c>
      <c r="H23" s="13"/>
    </row>
    <row r="24" spans="1:8">
      <c r="A24" s="288">
        <v>40669</v>
      </c>
      <c r="B24" s="289" t="s">
        <v>2615</v>
      </c>
      <c r="C24" s="290">
        <v>225</v>
      </c>
      <c r="D24" s="291">
        <v>2.5</v>
      </c>
      <c r="E24" s="290">
        <f>C24*D24</f>
        <v>562.5</v>
      </c>
      <c r="F24" s="233">
        <v>0.1</v>
      </c>
      <c r="G24" s="223">
        <f t="shared" ref="G24:G38" si="0">E24*(1-F24)</f>
        <v>506.25</v>
      </c>
      <c r="H24" s="13"/>
    </row>
    <row r="25" spans="1:8">
      <c r="A25" s="23"/>
      <c r="B25" s="289" t="s">
        <v>5112</v>
      </c>
      <c r="C25" s="290">
        <v>150</v>
      </c>
      <c r="D25" s="291">
        <v>2.5</v>
      </c>
      <c r="E25" s="290">
        <f>C25*D25</f>
        <v>375</v>
      </c>
      <c r="F25" s="292">
        <v>0.1</v>
      </c>
      <c r="G25" s="223">
        <f t="shared" si="0"/>
        <v>337.5</v>
      </c>
      <c r="H25" s="178"/>
    </row>
    <row r="26" spans="1:8">
      <c r="A26" s="293"/>
      <c r="B26" s="294" t="s">
        <v>5206</v>
      </c>
      <c r="C26" s="290">
        <v>115</v>
      </c>
      <c r="D26" s="291">
        <v>2.5</v>
      </c>
      <c r="E26" s="290">
        <f>C26*D26</f>
        <v>287.5</v>
      </c>
      <c r="F26" s="292">
        <v>0.1</v>
      </c>
      <c r="G26" s="223">
        <f t="shared" si="0"/>
        <v>258.75</v>
      </c>
      <c r="H26" s="178"/>
    </row>
    <row r="27" spans="1:8">
      <c r="A27" s="293"/>
      <c r="B27" s="294" t="s">
        <v>5118</v>
      </c>
      <c r="C27" s="290">
        <v>85</v>
      </c>
      <c r="D27" s="291">
        <v>4</v>
      </c>
      <c r="E27" s="290">
        <f>C27*D27</f>
        <v>340</v>
      </c>
      <c r="F27" s="292">
        <v>0.1</v>
      </c>
      <c r="G27" s="223">
        <f t="shared" si="0"/>
        <v>306</v>
      </c>
      <c r="H27" s="178"/>
    </row>
    <row r="28" spans="1:8">
      <c r="A28" s="293"/>
      <c r="B28" s="294" t="s">
        <v>5113</v>
      </c>
      <c r="C28" s="290"/>
      <c r="D28" s="291"/>
      <c r="E28" s="290"/>
      <c r="F28" s="292"/>
      <c r="G28" s="223">
        <f t="shared" si="0"/>
        <v>0</v>
      </c>
      <c r="H28" s="178"/>
    </row>
    <row r="29" spans="1:8">
      <c r="A29" s="293"/>
      <c r="B29" s="294" t="s">
        <v>4733</v>
      </c>
      <c r="C29" s="290"/>
      <c r="D29" s="291"/>
      <c r="E29" s="290"/>
      <c r="F29" s="292"/>
      <c r="G29" s="223">
        <f t="shared" si="0"/>
        <v>0</v>
      </c>
      <c r="H29" s="178"/>
    </row>
    <row r="30" spans="1:8">
      <c r="A30" s="293"/>
      <c r="B30" s="294" t="s">
        <v>5310</v>
      </c>
      <c r="C30" s="290">
        <v>25</v>
      </c>
      <c r="D30" s="291">
        <v>7</v>
      </c>
      <c r="E30" s="290">
        <f>C30*D30</f>
        <v>175</v>
      </c>
      <c r="F30" s="292">
        <v>0.1</v>
      </c>
      <c r="G30" s="223">
        <f t="shared" si="0"/>
        <v>157.5</v>
      </c>
      <c r="H30" s="178"/>
    </row>
    <row r="31" spans="1:8">
      <c r="A31" s="293"/>
      <c r="B31" s="294" t="s">
        <v>3902</v>
      </c>
      <c r="C31" s="295">
        <v>75</v>
      </c>
      <c r="D31" s="296">
        <v>3.5</v>
      </c>
      <c r="E31" s="290">
        <f>C31*D31</f>
        <v>262.5</v>
      </c>
      <c r="F31" s="297"/>
      <c r="G31" s="223">
        <f t="shared" si="0"/>
        <v>262.5</v>
      </c>
      <c r="H31" s="178"/>
    </row>
    <row r="32" spans="1:8">
      <c r="A32" s="293"/>
      <c r="B32" s="294" t="s">
        <v>5617</v>
      </c>
      <c r="C32" s="290">
        <v>35</v>
      </c>
      <c r="D32" s="291">
        <v>6.5</v>
      </c>
      <c r="E32" s="290">
        <f>C32*D32</f>
        <v>227.5</v>
      </c>
      <c r="F32" s="292"/>
      <c r="G32" s="223">
        <f t="shared" si="0"/>
        <v>227.5</v>
      </c>
      <c r="H32" s="13"/>
    </row>
    <row r="33" spans="1:256">
      <c r="A33" s="293"/>
      <c r="B33" s="556" t="s">
        <v>4736</v>
      </c>
      <c r="C33" s="290">
        <v>500</v>
      </c>
      <c r="D33" s="296" t="s">
        <v>4882</v>
      </c>
      <c r="E33" s="290">
        <v>500</v>
      </c>
      <c r="F33" s="297"/>
      <c r="G33" s="223">
        <f t="shared" si="0"/>
        <v>500</v>
      </c>
      <c r="H33" s="13"/>
    </row>
    <row r="34" spans="1:256">
      <c r="A34" s="293"/>
      <c r="B34" s="294" t="s">
        <v>4405</v>
      </c>
      <c r="C34" s="352"/>
      <c r="D34" s="296"/>
      <c r="E34" s="290"/>
      <c r="F34" s="297"/>
      <c r="G34" s="223">
        <f t="shared" si="0"/>
        <v>0</v>
      </c>
      <c r="H34" s="13"/>
    </row>
    <row r="35" spans="1:256">
      <c r="A35" s="293"/>
      <c r="B35" s="294" t="s">
        <v>2174</v>
      </c>
      <c r="C35" s="290">
        <v>40</v>
      </c>
      <c r="D35" s="291">
        <v>4.5</v>
      </c>
      <c r="E35" s="290">
        <f>C35*D35</f>
        <v>180</v>
      </c>
      <c r="F35" s="297"/>
      <c r="G35" s="223">
        <f t="shared" si="0"/>
        <v>180</v>
      </c>
      <c r="H35" s="13"/>
    </row>
    <row r="36" spans="1:256">
      <c r="A36" s="293"/>
      <c r="B36" s="294" t="s">
        <v>4790</v>
      </c>
      <c r="C36" s="352"/>
      <c r="D36" s="291"/>
      <c r="E36" s="290"/>
      <c r="F36" s="292"/>
      <c r="G36" s="223">
        <f t="shared" si="0"/>
        <v>0</v>
      </c>
      <c r="H36" s="13"/>
    </row>
    <row r="37" spans="1:256">
      <c r="A37" s="293"/>
      <c r="B37" s="457" t="s">
        <v>4791</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4792</v>
      </c>
      <c r="C39" s="304"/>
      <c r="D39" s="304"/>
      <c r="E39" s="226">
        <f>SUM(E24:E38)</f>
        <v>2910</v>
      </c>
      <c r="F39" s="226"/>
      <c r="G39" s="226">
        <f>SUM(G24:G38)</f>
        <v>2736</v>
      </c>
      <c r="H39" s="307"/>
    </row>
    <row r="41" spans="1:256">
      <c r="C41" s="309" t="s">
        <v>5042</v>
      </c>
      <c r="D41" s="310">
        <f>G39/2</f>
        <v>1368</v>
      </c>
      <c r="E41" s="310"/>
      <c r="F41" s="311"/>
    </row>
    <row r="43" spans="1:256">
      <c r="C43" s="1" t="s">
        <v>4543</v>
      </c>
      <c r="D43" s="1"/>
      <c r="E43" s="1"/>
      <c r="F43" s="312"/>
      <c r="G43" s="1"/>
      <c r="H43" s="1"/>
      <c r="I43" s="1"/>
    </row>
    <row r="44" spans="1:256">
      <c r="C44" s="1" t="s">
        <v>5384</v>
      </c>
      <c r="D44" s="1"/>
      <c r="E44" s="1"/>
      <c r="F44" s="312"/>
      <c r="G44" s="1"/>
      <c r="H44" s="1"/>
      <c r="I44" s="1"/>
    </row>
    <row r="45" spans="1:256">
      <c r="C45" s="769" t="s">
        <v>4361</v>
      </c>
      <c r="D45" s="769"/>
      <c r="E45" s="769"/>
      <c r="F45" s="770"/>
      <c r="G45" s="769"/>
      <c r="H45" s="769"/>
      <c r="I45" s="315"/>
      <c r="J45" s="948"/>
      <c r="K45" s="948"/>
      <c r="L45" s="948"/>
      <c r="M45" s="948"/>
      <c r="N45" s="948"/>
      <c r="O45" s="948"/>
      <c r="P45" s="948"/>
      <c r="Q45" s="948"/>
      <c r="R45" s="948"/>
      <c r="S45" s="948"/>
      <c r="T45" s="948"/>
      <c r="U45" s="948"/>
      <c r="V45" s="948" t="s">
        <v>4506</v>
      </c>
      <c r="W45" s="948"/>
      <c r="X45" s="948"/>
      <c r="Y45" s="948"/>
      <c r="Z45" s="948"/>
      <c r="AA45" s="948"/>
      <c r="AB45" s="948" t="s">
        <v>4506</v>
      </c>
      <c r="AC45" s="948"/>
      <c r="AD45" s="948"/>
      <c r="AE45" s="948"/>
      <c r="AF45" s="948"/>
      <c r="AG45" s="948"/>
      <c r="AH45" s="948" t="s">
        <v>4506</v>
      </c>
      <c r="AI45" s="948"/>
      <c r="AJ45" s="948"/>
      <c r="AK45" s="948"/>
      <c r="AL45" s="948"/>
      <c r="AM45" s="948"/>
      <c r="AN45" s="948" t="s">
        <v>4506</v>
      </c>
      <c r="AO45" s="948"/>
      <c r="AP45" s="948"/>
      <c r="AQ45" s="948"/>
      <c r="AR45" s="948"/>
      <c r="AS45" s="948"/>
      <c r="AT45" s="948" t="s">
        <v>4506</v>
      </c>
      <c r="AU45" s="948"/>
      <c r="AV45" s="948"/>
      <c r="AW45" s="948"/>
      <c r="AX45" s="948"/>
      <c r="AY45" s="948"/>
      <c r="AZ45" s="948" t="s">
        <v>4506</v>
      </c>
      <c r="BA45" s="948"/>
      <c r="BB45" s="948"/>
      <c r="BC45" s="948"/>
      <c r="BD45" s="948"/>
      <c r="BE45" s="948"/>
      <c r="BF45" s="948" t="s">
        <v>4506</v>
      </c>
      <c r="BG45" s="948"/>
      <c r="BH45" s="948"/>
      <c r="BI45" s="948"/>
      <c r="BJ45" s="948"/>
      <c r="BK45" s="948"/>
      <c r="BL45" s="948" t="s">
        <v>4506</v>
      </c>
      <c r="BM45" s="948"/>
      <c r="BN45" s="948"/>
      <c r="BO45" s="948"/>
      <c r="BP45" s="948"/>
      <c r="BQ45" s="948"/>
      <c r="BR45" s="948" t="s">
        <v>4506</v>
      </c>
      <c r="BS45" s="948"/>
      <c r="BT45" s="948"/>
      <c r="BU45" s="948"/>
      <c r="BV45" s="948"/>
      <c r="BW45" s="948"/>
      <c r="BX45" s="948" t="s">
        <v>4506</v>
      </c>
      <c r="BY45" s="948"/>
      <c r="BZ45" s="948"/>
      <c r="CA45" s="948"/>
      <c r="CB45" s="948"/>
      <c r="CC45" s="948"/>
      <c r="CD45" s="948" t="s">
        <v>4506</v>
      </c>
      <c r="CE45" s="948"/>
      <c r="CF45" s="948"/>
      <c r="CG45" s="948"/>
      <c r="CH45" s="948"/>
      <c r="CI45" s="948"/>
      <c r="CJ45" s="948" t="s">
        <v>4506</v>
      </c>
      <c r="CK45" s="948"/>
      <c r="CL45" s="948"/>
      <c r="CM45" s="948"/>
      <c r="CN45" s="948"/>
      <c r="CO45" s="948"/>
      <c r="CP45" s="948" t="s">
        <v>4506</v>
      </c>
      <c r="CQ45" s="948"/>
      <c r="CR45" s="948"/>
      <c r="CS45" s="948"/>
      <c r="CT45" s="948"/>
      <c r="CU45" s="948"/>
      <c r="CV45" s="948" t="s">
        <v>4506</v>
      </c>
      <c r="CW45" s="948"/>
      <c r="CX45" s="948"/>
      <c r="CY45" s="948"/>
      <c r="CZ45" s="948"/>
      <c r="DA45" s="948"/>
      <c r="DB45" s="948" t="s">
        <v>4506</v>
      </c>
      <c r="DC45" s="948"/>
      <c r="DD45" s="948"/>
      <c r="DE45" s="948"/>
      <c r="DF45" s="948"/>
      <c r="DG45" s="948"/>
      <c r="DH45" s="948" t="s">
        <v>4506</v>
      </c>
      <c r="DI45" s="948"/>
      <c r="DJ45" s="948"/>
      <c r="DK45" s="948"/>
      <c r="DL45" s="948"/>
      <c r="DM45" s="948"/>
      <c r="DN45" s="948" t="s">
        <v>4506</v>
      </c>
      <c r="DO45" s="948"/>
      <c r="DP45" s="948"/>
      <c r="DQ45" s="948"/>
      <c r="DR45" s="948"/>
      <c r="DS45" s="948"/>
      <c r="DT45" s="948" t="s">
        <v>4506</v>
      </c>
      <c r="DU45" s="948"/>
      <c r="DV45" s="948"/>
      <c r="DW45" s="948"/>
      <c r="DX45" s="948"/>
      <c r="DY45" s="948"/>
      <c r="DZ45" s="948" t="s">
        <v>4506</v>
      </c>
      <c r="EA45" s="948"/>
      <c r="EB45" s="948"/>
      <c r="EC45" s="948"/>
      <c r="ED45" s="948"/>
      <c r="EE45" s="948"/>
      <c r="EF45" s="948" t="s">
        <v>4506</v>
      </c>
      <c r="EG45" s="948"/>
      <c r="EH45" s="948"/>
      <c r="EI45" s="948"/>
      <c r="EJ45" s="948"/>
      <c r="EK45" s="948"/>
      <c r="EL45" s="948" t="s">
        <v>4506</v>
      </c>
      <c r="EM45" s="948"/>
      <c r="EN45" s="948"/>
      <c r="EO45" s="948"/>
      <c r="EP45" s="948"/>
      <c r="EQ45" s="948"/>
      <c r="ER45" s="948" t="s">
        <v>4506</v>
      </c>
      <c r="ES45" s="948"/>
      <c r="ET45" s="948"/>
      <c r="EU45" s="948"/>
      <c r="EV45" s="948"/>
      <c r="EW45" s="948"/>
      <c r="EX45" s="948" t="s">
        <v>4506</v>
      </c>
      <c r="EY45" s="948"/>
      <c r="EZ45" s="948"/>
      <c r="FA45" s="948"/>
      <c r="FB45" s="948"/>
      <c r="FC45" s="948"/>
      <c r="FD45" s="948" t="s">
        <v>4506</v>
      </c>
      <c r="FE45" s="948"/>
      <c r="FF45" s="948"/>
      <c r="FG45" s="948"/>
      <c r="FH45" s="948"/>
      <c r="FI45" s="948"/>
      <c r="FJ45" s="948" t="s">
        <v>4506</v>
      </c>
      <c r="FK45" s="948"/>
      <c r="FL45" s="948"/>
      <c r="FM45" s="948"/>
      <c r="FN45" s="948"/>
      <c r="FO45" s="948"/>
      <c r="FP45" s="948" t="s">
        <v>4506</v>
      </c>
      <c r="FQ45" s="948"/>
      <c r="FR45" s="948"/>
      <c r="FS45" s="948"/>
      <c r="FT45" s="948"/>
      <c r="FU45" s="948"/>
      <c r="FV45" s="948" t="s">
        <v>4506</v>
      </c>
      <c r="FW45" s="948"/>
      <c r="FX45" s="948"/>
      <c r="FY45" s="948"/>
      <c r="FZ45" s="948"/>
      <c r="GA45" s="948"/>
      <c r="GB45" s="948" t="s">
        <v>4506</v>
      </c>
      <c r="GC45" s="948"/>
      <c r="GD45" s="948"/>
      <c r="GE45" s="948"/>
      <c r="GF45" s="948"/>
      <c r="GG45" s="948"/>
      <c r="GH45" s="948" t="s">
        <v>4506</v>
      </c>
      <c r="GI45" s="948"/>
      <c r="GJ45" s="948"/>
      <c r="GK45" s="948"/>
      <c r="GL45" s="948"/>
      <c r="GM45" s="948"/>
      <c r="GN45" s="948" t="s">
        <v>4506</v>
      </c>
      <c r="GO45" s="948"/>
      <c r="GP45" s="948"/>
      <c r="GQ45" s="948"/>
      <c r="GR45" s="948"/>
      <c r="GS45" s="948"/>
      <c r="GT45" s="948" t="s">
        <v>4506</v>
      </c>
      <c r="GU45" s="948"/>
      <c r="GV45" s="948"/>
      <c r="GW45" s="948"/>
      <c r="GX45" s="948"/>
      <c r="GY45" s="948"/>
      <c r="GZ45" s="948" t="s">
        <v>4506</v>
      </c>
      <c r="HA45" s="948"/>
      <c r="HB45" s="948"/>
      <c r="HC45" s="948"/>
      <c r="HD45" s="948"/>
      <c r="HE45" s="948"/>
      <c r="HF45" s="948" t="s">
        <v>4506</v>
      </c>
      <c r="HG45" s="948"/>
      <c r="HH45" s="948"/>
      <c r="HI45" s="948"/>
      <c r="HJ45" s="948"/>
      <c r="HK45" s="948"/>
      <c r="HL45" s="948" t="s">
        <v>4506</v>
      </c>
      <c r="HM45" s="948"/>
      <c r="HN45" s="948"/>
      <c r="HO45" s="948"/>
      <c r="HP45" s="948"/>
      <c r="HQ45" s="948"/>
      <c r="HR45" s="948" t="s">
        <v>4506</v>
      </c>
      <c r="HS45" s="948"/>
      <c r="HT45" s="948"/>
      <c r="HU45" s="948"/>
      <c r="HV45" s="948"/>
      <c r="HW45" s="948"/>
      <c r="HX45" s="948" t="s">
        <v>4506</v>
      </c>
      <c r="HY45" s="948"/>
      <c r="HZ45" s="948"/>
      <c r="IA45" s="948"/>
      <c r="IB45" s="948"/>
      <c r="IC45" s="948"/>
      <c r="ID45" s="948" t="s">
        <v>4506</v>
      </c>
      <c r="IE45" s="948"/>
      <c r="IF45" s="948"/>
      <c r="IG45" s="948"/>
      <c r="IH45" s="948"/>
      <c r="II45" s="948"/>
      <c r="IJ45" s="948" t="s">
        <v>4506</v>
      </c>
      <c r="IK45" s="948"/>
      <c r="IL45" s="948"/>
      <c r="IM45" s="948"/>
      <c r="IN45" s="948"/>
      <c r="IO45" s="948"/>
      <c r="IP45" s="948" t="s">
        <v>4506</v>
      </c>
      <c r="IQ45" s="948"/>
      <c r="IR45" s="948"/>
      <c r="IS45" s="948"/>
    </row>
    <row r="46" spans="1:256">
      <c r="C46" s="1" t="s">
        <v>4507</v>
      </c>
      <c r="D46" s="1"/>
      <c r="E46" s="1"/>
      <c r="F46" s="312"/>
      <c r="G46" s="1"/>
      <c r="H46" s="1"/>
      <c r="I46" s="1"/>
      <c r="J46" s="948"/>
      <c r="K46" s="948"/>
      <c r="L46" s="948"/>
      <c r="M46" s="948"/>
      <c r="N46" s="948"/>
      <c r="O46" s="948"/>
      <c r="P46" s="948"/>
      <c r="Q46" s="948"/>
      <c r="R46" s="948"/>
      <c r="S46" s="948"/>
      <c r="T46" s="948"/>
      <c r="U46" s="948"/>
      <c r="V46" s="948" t="s">
        <v>4348</v>
      </c>
      <c r="W46" s="948"/>
      <c r="X46" s="948"/>
      <c r="Y46" s="948"/>
      <c r="Z46" s="948"/>
      <c r="AA46" s="948"/>
      <c r="AB46" s="948" t="s">
        <v>4348</v>
      </c>
      <c r="AC46" s="948"/>
      <c r="AD46" s="948"/>
      <c r="AE46" s="948"/>
      <c r="AF46" s="948"/>
      <c r="AG46" s="948"/>
      <c r="AH46" s="948" t="s">
        <v>4348</v>
      </c>
      <c r="AI46" s="948"/>
      <c r="AJ46" s="948"/>
      <c r="AK46" s="948"/>
      <c r="AL46" s="948"/>
      <c r="AM46" s="948"/>
      <c r="AN46" s="948" t="s">
        <v>4348</v>
      </c>
      <c r="AO46" s="948"/>
      <c r="AP46" s="948"/>
      <c r="AQ46" s="948"/>
      <c r="AR46" s="948"/>
      <c r="AS46" s="948"/>
      <c r="AT46" s="948" t="s">
        <v>4348</v>
      </c>
      <c r="AU46" s="948"/>
      <c r="AV46" s="948"/>
      <c r="AW46" s="948"/>
      <c r="AX46" s="948"/>
      <c r="AY46" s="948"/>
      <c r="AZ46" s="948" t="s">
        <v>4348</v>
      </c>
      <c r="BA46" s="948"/>
      <c r="BB46" s="948"/>
      <c r="BC46" s="948"/>
      <c r="BD46" s="948"/>
      <c r="BE46" s="948"/>
      <c r="BF46" s="948" t="s">
        <v>4348</v>
      </c>
      <c r="BG46" s="948"/>
      <c r="BH46" s="948"/>
      <c r="BI46" s="948"/>
      <c r="BJ46" s="948"/>
      <c r="BK46" s="948"/>
      <c r="BL46" s="948" t="s">
        <v>4348</v>
      </c>
      <c r="BM46" s="948"/>
      <c r="BN46" s="948"/>
      <c r="BO46" s="948"/>
      <c r="BP46" s="948"/>
      <c r="BQ46" s="948"/>
      <c r="BR46" s="948" t="s">
        <v>4348</v>
      </c>
      <c r="BS46" s="948"/>
      <c r="BT46" s="948"/>
      <c r="BU46" s="948"/>
      <c r="BV46" s="948"/>
      <c r="BW46" s="948"/>
      <c r="BX46" s="948" t="s">
        <v>4348</v>
      </c>
      <c r="BY46" s="948"/>
      <c r="BZ46" s="948"/>
      <c r="CA46" s="948"/>
      <c r="CB46" s="948"/>
      <c r="CC46" s="948"/>
      <c r="CD46" s="948" t="s">
        <v>4348</v>
      </c>
      <c r="CE46" s="948"/>
      <c r="CF46" s="948"/>
      <c r="CG46" s="948"/>
      <c r="CH46" s="948"/>
      <c r="CI46" s="948"/>
      <c r="CJ46" s="948" t="s">
        <v>4348</v>
      </c>
      <c r="CK46" s="948"/>
      <c r="CL46" s="948"/>
      <c r="CM46" s="948"/>
      <c r="CN46" s="948"/>
      <c r="CO46" s="948"/>
      <c r="CP46" s="948" t="s">
        <v>4348</v>
      </c>
      <c r="CQ46" s="948"/>
      <c r="CR46" s="948"/>
      <c r="CS46" s="948"/>
      <c r="CT46" s="948"/>
      <c r="CU46" s="948"/>
      <c r="CV46" s="948" t="s">
        <v>4348</v>
      </c>
      <c r="CW46" s="948"/>
      <c r="CX46" s="948"/>
      <c r="CY46" s="948"/>
      <c r="CZ46" s="948"/>
      <c r="DA46" s="948"/>
      <c r="DB46" s="948" t="s">
        <v>4348</v>
      </c>
      <c r="DC46" s="948"/>
      <c r="DD46" s="948"/>
      <c r="DE46" s="948"/>
      <c r="DF46" s="948"/>
      <c r="DG46" s="948"/>
      <c r="DH46" s="948" t="s">
        <v>4348</v>
      </c>
      <c r="DI46" s="948"/>
      <c r="DJ46" s="948"/>
      <c r="DK46" s="948"/>
      <c r="DL46" s="948"/>
      <c r="DM46" s="948"/>
      <c r="DN46" s="948" t="s">
        <v>4348</v>
      </c>
      <c r="DO46" s="948"/>
      <c r="DP46" s="948"/>
      <c r="DQ46" s="948"/>
      <c r="DR46" s="948"/>
      <c r="DS46" s="948"/>
      <c r="DT46" s="948" t="s">
        <v>4348</v>
      </c>
      <c r="DU46" s="948"/>
      <c r="DV46" s="948"/>
      <c r="DW46" s="948"/>
      <c r="DX46" s="948"/>
      <c r="DY46" s="948"/>
      <c r="DZ46" s="948" t="s">
        <v>4348</v>
      </c>
      <c r="EA46" s="948"/>
      <c r="EB46" s="948"/>
      <c r="EC46" s="948"/>
      <c r="ED46" s="948"/>
      <c r="EE46" s="948"/>
      <c r="EF46" s="948" t="s">
        <v>4348</v>
      </c>
      <c r="EG46" s="948"/>
      <c r="EH46" s="948"/>
      <c r="EI46" s="948"/>
      <c r="EJ46" s="948"/>
      <c r="EK46" s="948"/>
      <c r="EL46" s="948" t="s">
        <v>4348</v>
      </c>
      <c r="EM46" s="948"/>
      <c r="EN46" s="948"/>
      <c r="EO46" s="948"/>
      <c r="EP46" s="948"/>
      <c r="EQ46" s="948"/>
      <c r="ER46" s="948" t="s">
        <v>4348</v>
      </c>
      <c r="ES46" s="948"/>
      <c r="ET46" s="948"/>
      <c r="EU46" s="948"/>
      <c r="EV46" s="948"/>
      <c r="EW46" s="948"/>
      <c r="EX46" s="948" t="s">
        <v>4348</v>
      </c>
      <c r="EY46" s="948"/>
      <c r="EZ46" s="948"/>
      <c r="FA46" s="948"/>
      <c r="FB46" s="948"/>
      <c r="FC46" s="948"/>
      <c r="FD46" s="948" t="s">
        <v>4348</v>
      </c>
      <c r="FE46" s="948"/>
      <c r="FF46" s="948"/>
      <c r="FG46" s="948"/>
      <c r="FH46" s="948"/>
      <c r="FI46" s="948"/>
      <c r="FJ46" s="948" t="s">
        <v>4348</v>
      </c>
      <c r="FK46" s="948"/>
      <c r="FL46" s="948"/>
      <c r="FM46" s="948"/>
      <c r="FN46" s="948"/>
      <c r="FO46" s="948"/>
      <c r="FP46" s="948" t="s">
        <v>4348</v>
      </c>
      <c r="FQ46" s="948"/>
      <c r="FR46" s="948"/>
      <c r="FS46" s="948"/>
      <c r="FT46" s="948"/>
      <c r="FU46" s="948"/>
      <c r="FV46" s="948" t="s">
        <v>4348</v>
      </c>
      <c r="FW46" s="948"/>
      <c r="FX46" s="948"/>
      <c r="FY46" s="948"/>
      <c r="FZ46" s="948"/>
      <c r="GA46" s="948"/>
      <c r="GB46" s="948" t="s">
        <v>4348</v>
      </c>
      <c r="GC46" s="948"/>
      <c r="GD46" s="948"/>
      <c r="GE46" s="948"/>
      <c r="GF46" s="948"/>
      <c r="GG46" s="948"/>
      <c r="GH46" s="948" t="s">
        <v>4348</v>
      </c>
      <c r="GI46" s="948"/>
      <c r="GJ46" s="948"/>
      <c r="GK46" s="948"/>
      <c r="GL46" s="948"/>
      <c r="GM46" s="948"/>
      <c r="GN46" s="948" t="s">
        <v>4348</v>
      </c>
      <c r="GO46" s="948"/>
      <c r="GP46" s="948"/>
      <c r="GQ46" s="948"/>
      <c r="GR46" s="948"/>
      <c r="GS46" s="948"/>
      <c r="GT46" s="948" t="s">
        <v>4348</v>
      </c>
      <c r="GU46" s="948"/>
      <c r="GV46" s="948"/>
      <c r="GW46" s="948"/>
      <c r="GX46" s="948"/>
      <c r="GY46" s="948"/>
      <c r="GZ46" s="948" t="s">
        <v>4348</v>
      </c>
      <c r="HA46" s="948"/>
      <c r="HB46" s="948"/>
      <c r="HC46" s="948"/>
      <c r="HD46" s="948"/>
      <c r="HE46" s="948"/>
      <c r="HF46" s="948" t="s">
        <v>4348</v>
      </c>
      <c r="HG46" s="948"/>
      <c r="HH46" s="948"/>
      <c r="HI46" s="948"/>
      <c r="HJ46" s="948"/>
      <c r="HK46" s="948"/>
      <c r="HL46" s="948" t="s">
        <v>4348</v>
      </c>
      <c r="HM46" s="948"/>
      <c r="HN46" s="948"/>
      <c r="HO46" s="948"/>
      <c r="HP46" s="948"/>
      <c r="HQ46" s="948"/>
      <c r="HR46" s="948" t="s">
        <v>4348</v>
      </c>
      <c r="HS46" s="948"/>
      <c r="HT46" s="948"/>
      <c r="HU46" s="948"/>
      <c r="HV46" s="948"/>
      <c r="HW46" s="948"/>
      <c r="HX46" s="948" t="s">
        <v>4348</v>
      </c>
      <c r="HY46" s="948"/>
      <c r="HZ46" s="948"/>
      <c r="IA46" s="948"/>
      <c r="IB46" s="948"/>
      <c r="IC46" s="948"/>
      <c r="ID46" s="948" t="s">
        <v>4348</v>
      </c>
      <c r="IE46" s="948"/>
      <c r="IF46" s="948"/>
      <c r="IG46" s="948"/>
      <c r="IH46" s="948"/>
      <c r="II46" s="948"/>
      <c r="IJ46" s="948" t="s">
        <v>4348</v>
      </c>
      <c r="IK46" s="948"/>
      <c r="IL46" s="948"/>
      <c r="IM46" s="948"/>
      <c r="IN46" s="948"/>
      <c r="IO46" s="948"/>
      <c r="IP46" s="948" t="s">
        <v>4348</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4507</v>
      </c>
      <c r="W47" s="948"/>
      <c r="X47" s="948"/>
      <c r="Y47" s="948"/>
      <c r="Z47" s="948"/>
      <c r="AA47" s="948"/>
      <c r="AB47" s="948" t="s">
        <v>4507</v>
      </c>
      <c r="AC47" s="948"/>
      <c r="AD47" s="948"/>
      <c r="AE47" s="948"/>
      <c r="AF47" s="948"/>
      <c r="AG47" s="948"/>
      <c r="AH47" s="948" t="s">
        <v>4507</v>
      </c>
      <c r="AI47" s="948"/>
      <c r="AJ47" s="948"/>
      <c r="AK47" s="948"/>
      <c r="AL47" s="948"/>
      <c r="AM47" s="948"/>
      <c r="AN47" s="948" t="s">
        <v>4507</v>
      </c>
      <c r="AO47" s="948"/>
      <c r="AP47" s="948"/>
      <c r="AQ47" s="948"/>
      <c r="AR47" s="948"/>
      <c r="AS47" s="948"/>
      <c r="AT47" s="948" t="s">
        <v>4507</v>
      </c>
      <c r="AU47" s="948"/>
      <c r="AV47" s="948"/>
      <c r="AW47" s="948"/>
      <c r="AX47" s="948"/>
      <c r="AY47" s="948"/>
      <c r="AZ47" s="948" t="s">
        <v>4507</v>
      </c>
      <c r="BA47" s="948"/>
      <c r="BB47" s="948"/>
      <c r="BC47" s="948"/>
      <c r="BD47" s="948"/>
      <c r="BE47" s="948"/>
      <c r="BF47" s="948" t="s">
        <v>4507</v>
      </c>
      <c r="BG47" s="948"/>
      <c r="BH47" s="948"/>
      <c r="BI47" s="948"/>
      <c r="BJ47" s="948"/>
      <c r="BK47" s="948"/>
      <c r="BL47" s="948" t="s">
        <v>4507</v>
      </c>
      <c r="BM47" s="948"/>
      <c r="BN47" s="948"/>
      <c r="BO47" s="948"/>
      <c r="BP47" s="948"/>
      <c r="BQ47" s="948"/>
      <c r="BR47" s="948" t="s">
        <v>4507</v>
      </c>
      <c r="BS47" s="948"/>
      <c r="BT47" s="948"/>
      <c r="BU47" s="948"/>
      <c r="BV47" s="948"/>
      <c r="BW47" s="948"/>
      <c r="BX47" s="948" t="s">
        <v>4507</v>
      </c>
      <c r="BY47" s="948"/>
      <c r="BZ47" s="948"/>
      <c r="CA47" s="948"/>
      <c r="CB47" s="948"/>
      <c r="CC47" s="948"/>
      <c r="CD47" s="948" t="s">
        <v>4507</v>
      </c>
      <c r="CE47" s="948"/>
      <c r="CF47" s="948"/>
      <c r="CG47" s="948"/>
      <c r="CH47" s="948"/>
      <c r="CI47" s="948"/>
      <c r="CJ47" s="948" t="s">
        <v>4507</v>
      </c>
      <c r="CK47" s="948"/>
      <c r="CL47" s="948"/>
      <c r="CM47" s="948"/>
      <c r="CN47" s="948"/>
      <c r="CO47" s="948"/>
      <c r="CP47" s="948" t="s">
        <v>4507</v>
      </c>
      <c r="CQ47" s="948"/>
      <c r="CR47" s="948"/>
      <c r="CS47" s="948"/>
      <c r="CT47" s="948"/>
      <c r="CU47" s="948"/>
      <c r="CV47" s="948" t="s">
        <v>4507</v>
      </c>
      <c r="CW47" s="948"/>
      <c r="CX47" s="948"/>
      <c r="CY47" s="948"/>
      <c r="CZ47" s="948"/>
      <c r="DA47" s="948"/>
      <c r="DB47" s="948" t="s">
        <v>4507</v>
      </c>
      <c r="DC47" s="948"/>
      <c r="DD47" s="948"/>
      <c r="DE47" s="948"/>
      <c r="DF47" s="948"/>
      <c r="DG47" s="948"/>
      <c r="DH47" s="948" t="s">
        <v>4507</v>
      </c>
      <c r="DI47" s="948"/>
      <c r="DJ47" s="948"/>
      <c r="DK47" s="948"/>
      <c r="DL47" s="948"/>
      <c r="DM47" s="948"/>
      <c r="DN47" s="948" t="s">
        <v>4507</v>
      </c>
      <c r="DO47" s="948"/>
      <c r="DP47" s="948"/>
      <c r="DQ47" s="948"/>
      <c r="DR47" s="948"/>
      <c r="DS47" s="948"/>
      <c r="DT47" s="948" t="s">
        <v>4507</v>
      </c>
      <c r="DU47" s="948"/>
      <c r="DV47" s="948"/>
      <c r="DW47" s="948"/>
      <c r="DX47" s="948"/>
      <c r="DY47" s="948"/>
      <c r="DZ47" s="948" t="s">
        <v>4507</v>
      </c>
      <c r="EA47" s="948"/>
      <c r="EB47" s="948"/>
      <c r="EC47" s="948"/>
      <c r="ED47" s="948"/>
      <c r="EE47" s="948"/>
      <c r="EF47" s="948" t="s">
        <v>4507</v>
      </c>
      <c r="EG47" s="948"/>
      <c r="EH47" s="948"/>
      <c r="EI47" s="948"/>
      <c r="EJ47" s="948"/>
      <c r="EK47" s="948"/>
      <c r="EL47" s="948" t="s">
        <v>4507</v>
      </c>
      <c r="EM47" s="948"/>
      <c r="EN47" s="948"/>
      <c r="EO47" s="948"/>
      <c r="EP47" s="948"/>
      <c r="EQ47" s="948"/>
      <c r="ER47" s="948" t="s">
        <v>4507</v>
      </c>
      <c r="ES47" s="948"/>
      <c r="ET47" s="948"/>
      <c r="EU47" s="948"/>
      <c r="EV47" s="948"/>
      <c r="EW47" s="948"/>
      <c r="EX47" s="948" t="s">
        <v>4507</v>
      </c>
      <c r="EY47" s="948"/>
      <c r="EZ47" s="948"/>
      <c r="FA47" s="948"/>
      <c r="FB47" s="948"/>
      <c r="FC47" s="948"/>
      <c r="FD47" s="948" t="s">
        <v>4507</v>
      </c>
      <c r="FE47" s="948"/>
      <c r="FF47" s="948"/>
      <c r="FG47" s="948"/>
      <c r="FH47" s="948"/>
      <c r="FI47" s="948"/>
      <c r="FJ47" s="948" t="s">
        <v>4507</v>
      </c>
      <c r="FK47" s="948"/>
      <c r="FL47" s="948"/>
      <c r="FM47" s="948"/>
      <c r="FN47" s="948"/>
      <c r="FO47" s="948"/>
      <c r="FP47" s="948" t="s">
        <v>4507</v>
      </c>
      <c r="FQ47" s="948"/>
      <c r="FR47" s="948"/>
      <c r="FS47" s="948"/>
      <c r="FT47" s="948"/>
      <c r="FU47" s="948"/>
      <c r="FV47" s="948" t="s">
        <v>4507</v>
      </c>
      <c r="FW47" s="948"/>
      <c r="FX47" s="948"/>
      <c r="FY47" s="948"/>
      <c r="FZ47" s="948"/>
      <c r="GA47" s="948"/>
      <c r="GB47" s="948" t="s">
        <v>4507</v>
      </c>
      <c r="GC47" s="948"/>
      <c r="GD47" s="948"/>
      <c r="GE47" s="948"/>
      <c r="GF47" s="948"/>
      <c r="GG47" s="948"/>
      <c r="GH47" s="948" t="s">
        <v>4507</v>
      </c>
      <c r="GI47" s="948"/>
      <c r="GJ47" s="948"/>
      <c r="GK47" s="948"/>
      <c r="GL47" s="948"/>
      <c r="GM47" s="948"/>
      <c r="GN47" s="948" t="s">
        <v>4507</v>
      </c>
      <c r="GO47" s="948"/>
      <c r="GP47" s="948"/>
      <c r="GQ47" s="948"/>
      <c r="GR47" s="948"/>
      <c r="GS47" s="948"/>
      <c r="GT47" s="948" t="s">
        <v>4507</v>
      </c>
      <c r="GU47" s="948"/>
      <c r="GV47" s="948"/>
      <c r="GW47" s="948"/>
      <c r="GX47" s="948"/>
      <c r="GY47" s="948"/>
      <c r="GZ47" s="948" t="s">
        <v>4507</v>
      </c>
      <c r="HA47" s="948"/>
      <c r="HB47" s="948"/>
      <c r="HC47" s="948"/>
      <c r="HD47" s="948"/>
      <c r="HE47" s="948"/>
      <c r="HF47" s="948" t="s">
        <v>4507</v>
      </c>
      <c r="HG47" s="948"/>
      <c r="HH47" s="948"/>
      <c r="HI47" s="948"/>
      <c r="HJ47" s="948"/>
      <c r="HK47" s="948"/>
      <c r="HL47" s="948" t="s">
        <v>4507</v>
      </c>
      <c r="HM47" s="948"/>
      <c r="HN47" s="948"/>
      <c r="HO47" s="948"/>
      <c r="HP47" s="948"/>
      <c r="HQ47" s="948"/>
      <c r="HR47" s="948" t="s">
        <v>4507</v>
      </c>
      <c r="HS47" s="948"/>
      <c r="HT47" s="948"/>
      <c r="HU47" s="948"/>
      <c r="HV47" s="948"/>
      <c r="HW47" s="948"/>
      <c r="HX47" s="948" t="s">
        <v>4507</v>
      </c>
      <c r="HY47" s="948"/>
      <c r="HZ47" s="948"/>
      <c r="IA47" s="948"/>
      <c r="IB47" s="948"/>
      <c r="IC47" s="948"/>
      <c r="ID47" s="948" t="s">
        <v>4507</v>
      </c>
      <c r="IE47" s="948"/>
      <c r="IF47" s="948"/>
      <c r="IG47" s="948"/>
      <c r="IH47" s="948"/>
      <c r="II47" s="948"/>
      <c r="IJ47" s="948" t="s">
        <v>4507</v>
      </c>
      <c r="IK47" s="948"/>
      <c r="IL47" s="948"/>
      <c r="IM47" s="948"/>
      <c r="IN47" s="948"/>
      <c r="IO47" s="948"/>
      <c r="IP47" s="948" t="s">
        <v>4507</v>
      </c>
      <c r="IQ47" s="948"/>
      <c r="IR47" s="948"/>
      <c r="IS47" s="948"/>
      <c r="IT47" s="948"/>
      <c r="IU47" s="948"/>
      <c r="IV47" s="1" t="s">
        <v>4507</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IP46:IS46"/>
    <mergeCell ref="HX45:IC45"/>
    <mergeCell ref="HX47:IC47"/>
    <mergeCell ref="HL45:HQ45"/>
    <mergeCell ref="HL46:HQ46"/>
    <mergeCell ref="HX46:IC46"/>
    <mergeCell ref="HR46:HW46"/>
    <mergeCell ref="HL47:HQ47"/>
    <mergeCell ref="HR45:HW45"/>
    <mergeCell ref="HR47:HW47"/>
    <mergeCell ref="HF47:HK47"/>
    <mergeCell ref="HF46:HK46"/>
    <mergeCell ref="IP45:IS45"/>
    <mergeCell ref="ID45:II45"/>
    <mergeCell ref="IJ46:IO46"/>
    <mergeCell ref="IJ47:IO47"/>
    <mergeCell ref="ID47:II47"/>
    <mergeCell ref="IJ45:IO45"/>
    <mergeCell ref="IP47:IU47"/>
    <mergeCell ref="ID46:II46"/>
    <mergeCell ref="GT45:GY45"/>
    <mergeCell ref="GT47:GY47"/>
    <mergeCell ref="GB46:GG46"/>
    <mergeCell ref="FV47:GA47"/>
    <mergeCell ref="FP46:FU46"/>
    <mergeCell ref="HF45:HK45"/>
    <mergeCell ref="GZ47:HE47"/>
    <mergeCell ref="GZ46:HE46"/>
    <mergeCell ref="GN45:GS45"/>
    <mergeCell ref="GZ45:HE45"/>
    <mergeCell ref="GN47:GS47"/>
    <mergeCell ref="GB47:GG47"/>
    <mergeCell ref="GH46:GM46"/>
    <mergeCell ref="GH47:GM47"/>
    <mergeCell ref="GT46:GY46"/>
    <mergeCell ref="GN46:GS46"/>
    <mergeCell ref="FV45:GA45"/>
    <mergeCell ref="FP45:FU45"/>
    <mergeCell ref="FV46:GA46"/>
    <mergeCell ref="FP47:FU47"/>
    <mergeCell ref="GH45:GM45"/>
    <mergeCell ref="GB45:GG45"/>
    <mergeCell ref="DN47:DS47"/>
    <mergeCell ref="EF45:EK45"/>
    <mergeCell ref="DB45:DG45"/>
    <mergeCell ref="CV45:DA45"/>
    <mergeCell ref="DZ47:EE47"/>
    <mergeCell ref="DH46:DM46"/>
    <mergeCell ref="CJ45:CO45"/>
    <mergeCell ref="DN45:DS45"/>
    <mergeCell ref="DT47:DY47"/>
    <mergeCell ref="FJ46:FO46"/>
    <mergeCell ref="EF46:EK46"/>
    <mergeCell ref="DZ46:EE46"/>
    <mergeCell ref="EL47:EQ47"/>
    <mergeCell ref="EL46:EQ46"/>
    <mergeCell ref="ER46:EW46"/>
    <mergeCell ref="EF47:EK47"/>
    <mergeCell ref="FJ47:FO47"/>
    <mergeCell ref="FD47:FI47"/>
    <mergeCell ref="ER47:EW47"/>
    <mergeCell ref="EX45:FC45"/>
    <mergeCell ref="EX46:FC46"/>
    <mergeCell ref="FD45:FI45"/>
    <mergeCell ref="FD46:FI46"/>
    <mergeCell ref="FJ45:FO45"/>
    <mergeCell ref="ER45:EW45"/>
    <mergeCell ref="EX47:FC47"/>
    <mergeCell ref="EL45:EQ45"/>
    <mergeCell ref="CP45:CU45"/>
    <mergeCell ref="CD46:CI46"/>
    <mergeCell ref="BF46:BK46"/>
    <mergeCell ref="DT45:DY45"/>
    <mergeCell ref="DH45:DM45"/>
    <mergeCell ref="DZ45:EE45"/>
    <mergeCell ref="DT46:DY46"/>
    <mergeCell ref="DN46:DS46"/>
    <mergeCell ref="DB46:DG46"/>
    <mergeCell ref="AZ47:BE47"/>
    <mergeCell ref="BF45:BK45"/>
    <mergeCell ref="BL46:BQ46"/>
    <mergeCell ref="BF47:BK47"/>
    <mergeCell ref="BL47:BQ47"/>
    <mergeCell ref="BL45:BQ45"/>
    <mergeCell ref="AZ45:BE45"/>
    <mergeCell ref="BR47:BW47"/>
    <mergeCell ref="DB47:DG47"/>
    <mergeCell ref="CJ47:CO47"/>
    <mergeCell ref="DH47:DM47"/>
    <mergeCell ref="CD47:CI47"/>
    <mergeCell ref="CV47:DA47"/>
    <mergeCell ref="BX47:CC47"/>
    <mergeCell ref="CP47:CU47"/>
    <mergeCell ref="BX46:CC46"/>
    <mergeCell ref="CP46:CU46"/>
    <mergeCell ref="CV46:DA46"/>
    <mergeCell ref="CJ46:CO46"/>
    <mergeCell ref="BR46:BW46"/>
    <mergeCell ref="AZ46:BE46"/>
    <mergeCell ref="AT45:AY45"/>
    <mergeCell ref="P47:U47"/>
    <mergeCell ref="V45:AA45"/>
    <mergeCell ref="V46:AA46"/>
    <mergeCell ref="V47:AA47"/>
    <mergeCell ref="AH46:AM46"/>
    <mergeCell ref="CD45:CI45"/>
    <mergeCell ref="BX45:CC45"/>
    <mergeCell ref="AB45:AG45"/>
    <mergeCell ref="AN47:AS47"/>
    <mergeCell ref="AN46:AS46"/>
    <mergeCell ref="AT47:AY47"/>
    <mergeCell ref="AT46:AY46"/>
    <mergeCell ref="AH47:AM47"/>
    <mergeCell ref="BR45:BW45"/>
    <mergeCell ref="AB46:AG46"/>
    <mergeCell ref="J46:O46"/>
    <mergeCell ref="P46:U46"/>
    <mergeCell ref="AB47:AG47"/>
    <mergeCell ref="AN45:AS45"/>
    <mergeCell ref="AH45:AM45"/>
    <mergeCell ref="C1:G1"/>
    <mergeCell ref="C19:G19"/>
    <mergeCell ref="J45:O45"/>
    <mergeCell ref="P45:U45"/>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3888</v>
      </c>
      <c r="G2" s="22"/>
    </row>
    <row r="3" spans="1:8">
      <c r="A3" s="267" t="s">
        <v>4851</v>
      </c>
      <c r="G3" s="31">
        <v>40562</v>
      </c>
    </row>
    <row r="4" spans="1:8">
      <c r="A4" s="267" t="s">
        <v>3511</v>
      </c>
      <c r="G4" s="24" t="s">
        <v>5299</v>
      </c>
    </row>
    <row r="5" spans="1:8">
      <c r="A5" s="267" t="s">
        <v>4063</v>
      </c>
    </row>
    <row r="6" spans="1:8">
      <c r="C6" s="49" t="s">
        <v>4113</v>
      </c>
      <c r="D6" s="173"/>
      <c r="E6" s="173"/>
      <c r="F6" s="248"/>
      <c r="G6" s="46"/>
      <c r="H6" s="199"/>
    </row>
    <row r="7" spans="1:8">
      <c r="C7" s="269" t="s">
        <v>3601</v>
      </c>
      <c r="D7" s="174" t="s">
        <v>3779</v>
      </c>
      <c r="E7" s="174"/>
      <c r="F7" s="249" t="s">
        <v>3771</v>
      </c>
      <c r="G7" s="48"/>
      <c r="H7" s="199"/>
    </row>
    <row r="8" spans="1:8">
      <c r="A8" s="267" t="s">
        <v>4550</v>
      </c>
      <c r="C8" s="269" t="s">
        <v>4435</v>
      </c>
      <c r="D8" s="174" t="s">
        <v>3945</v>
      </c>
      <c r="E8" s="174"/>
      <c r="F8" s="249" t="s">
        <v>5133</v>
      </c>
      <c r="G8" s="270"/>
      <c r="H8" s="199"/>
    </row>
    <row r="9" spans="1:8">
      <c r="A9" t="s">
        <v>3802</v>
      </c>
      <c r="C9" s="269" t="s">
        <v>4331</v>
      </c>
      <c r="D9" s="174" t="s">
        <v>4181</v>
      </c>
      <c r="E9" s="174"/>
      <c r="F9" s="249"/>
      <c r="G9" s="270"/>
      <c r="H9" s="199"/>
    </row>
    <row r="10" spans="1:8">
      <c r="A10" t="s">
        <v>3969</v>
      </c>
      <c r="C10" s="272"/>
      <c r="D10" s="174"/>
      <c r="E10" s="174"/>
      <c r="F10" s="249"/>
      <c r="G10" s="270"/>
      <c r="H10" s="199"/>
    </row>
    <row r="11" spans="1:8">
      <c r="A11" t="s">
        <v>4789</v>
      </c>
      <c r="C11" s="47" t="s">
        <v>4226</v>
      </c>
      <c r="D11" s="199"/>
      <c r="E11" s="199"/>
      <c r="F11" s="273"/>
      <c r="G11" s="270"/>
      <c r="H11" s="199"/>
    </row>
    <row r="12" spans="1:8">
      <c r="A12" t="s">
        <v>5417</v>
      </c>
      <c r="C12" s="47" t="s">
        <v>3772</v>
      </c>
      <c r="D12" s="174"/>
      <c r="E12" s="174"/>
      <c r="F12" s="249"/>
      <c r="G12" s="270"/>
      <c r="H12" s="199"/>
    </row>
    <row r="13" spans="1:8">
      <c r="A13" s="271"/>
      <c r="C13" s="47" t="s">
        <v>3404</v>
      </c>
      <c r="D13" s="199"/>
      <c r="E13" s="199"/>
      <c r="F13" s="273"/>
      <c r="G13" s="270"/>
      <c r="H13" s="199"/>
    </row>
    <row r="14" spans="1:8">
      <c r="A14" s="274"/>
      <c r="C14" s="47" t="s">
        <v>3874</v>
      </c>
      <c r="D14" s="199"/>
      <c r="E14" s="199"/>
      <c r="F14" s="273"/>
      <c r="G14" s="275"/>
      <c r="H14" s="199"/>
    </row>
    <row r="15" spans="1:8">
      <c r="A15" s="274" t="s">
        <v>4483</v>
      </c>
      <c r="C15" s="272" t="s">
        <v>5019</v>
      </c>
      <c r="D15" s="199"/>
      <c r="E15" s="199"/>
      <c r="F15" s="273"/>
      <c r="G15" s="270"/>
      <c r="H15" s="199"/>
    </row>
    <row r="16" spans="1:8">
      <c r="A16" s="538" t="s">
        <v>5034</v>
      </c>
      <c r="C16" s="272"/>
      <c r="D16" s="199"/>
      <c r="E16" s="199"/>
      <c r="F16" s="273"/>
      <c r="G16" s="270"/>
      <c r="H16" s="199"/>
    </row>
    <row r="17" spans="1:8">
      <c r="C17" s="276" t="s">
        <v>3849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3850</v>
      </c>
      <c r="C20" s="274"/>
      <c r="D20" s="274"/>
      <c r="E20" s="274"/>
      <c r="F20" s="280"/>
    </row>
    <row r="21" spans="1:8">
      <c r="A21" s="658"/>
      <c r="C21" s="274"/>
      <c r="D21" s="274"/>
      <c r="E21" s="274"/>
      <c r="F21" s="280"/>
    </row>
    <row r="22" spans="1:8" s="286" customFormat="1" ht="16" customHeight="1">
      <c r="A22" s="282"/>
      <c r="B22" s="18"/>
      <c r="C22" s="8"/>
      <c r="D22" s="8"/>
      <c r="E22" s="8"/>
      <c r="F22" s="283"/>
      <c r="G22" s="284"/>
      <c r="H22" s="285"/>
    </row>
    <row r="23" spans="1:8" ht="29" customHeight="1">
      <c r="A23" s="287" t="s">
        <v>5179</v>
      </c>
      <c r="B23" s="30" t="s">
        <v>4681</v>
      </c>
      <c r="C23" s="30" t="s">
        <v>4129</v>
      </c>
      <c r="D23" s="513" t="s">
        <v>3940</v>
      </c>
      <c r="E23" s="30" t="s">
        <v>3941</v>
      </c>
      <c r="F23" s="253" t="s">
        <v>5088</v>
      </c>
      <c r="G23" s="30" t="s">
        <v>5225</v>
      </c>
      <c r="H23" s="13"/>
    </row>
    <row r="24" spans="1:8">
      <c r="A24" s="288">
        <v>40669</v>
      </c>
      <c r="B24" s="289" t="s">
        <v>2615</v>
      </c>
      <c r="C24" s="290">
        <v>225</v>
      </c>
      <c r="D24" s="291">
        <v>2.5</v>
      </c>
      <c r="E24" s="290">
        <f>C24*D24</f>
        <v>562.5</v>
      </c>
      <c r="F24" s="233">
        <v>0.1</v>
      </c>
      <c r="G24" s="223">
        <f t="shared" ref="G24:G38" si="0">E24*(1-F24)</f>
        <v>506.25</v>
      </c>
      <c r="H24" s="13"/>
    </row>
    <row r="25" spans="1:8">
      <c r="A25" s="23"/>
      <c r="B25" s="289" t="s">
        <v>4608</v>
      </c>
      <c r="C25" s="290">
        <v>150</v>
      </c>
      <c r="D25" s="291">
        <v>2.5</v>
      </c>
      <c r="E25" s="290">
        <f>C25*D25</f>
        <v>375</v>
      </c>
      <c r="F25" s="292">
        <v>0.1</v>
      </c>
      <c r="G25" s="223">
        <f t="shared" si="0"/>
        <v>337.5</v>
      </c>
      <c r="H25" s="178"/>
    </row>
    <row r="26" spans="1:8">
      <c r="A26" s="293"/>
      <c r="B26" s="294" t="s">
        <v>4372</v>
      </c>
      <c r="C26" s="290">
        <v>115</v>
      </c>
      <c r="D26" s="291">
        <v>2.5</v>
      </c>
      <c r="E26" s="290">
        <f>C26*D26</f>
        <v>287.5</v>
      </c>
      <c r="F26" s="292">
        <v>0.1</v>
      </c>
      <c r="G26" s="223">
        <f t="shared" si="0"/>
        <v>258.75</v>
      </c>
      <c r="H26" s="178"/>
    </row>
    <row r="27" spans="1:8">
      <c r="A27" s="293"/>
      <c r="B27" s="294" t="s">
        <v>4084</v>
      </c>
      <c r="C27" s="290">
        <v>85</v>
      </c>
      <c r="D27" s="291">
        <v>4</v>
      </c>
      <c r="E27" s="290">
        <f>C27*D27</f>
        <v>340</v>
      </c>
      <c r="F27" s="292">
        <v>0.1</v>
      </c>
      <c r="G27" s="223">
        <f t="shared" si="0"/>
        <v>306</v>
      </c>
      <c r="H27" s="178"/>
    </row>
    <row r="28" spans="1:8">
      <c r="A28" s="293"/>
      <c r="B28" s="294" t="s">
        <v>4165</v>
      </c>
      <c r="C28" s="290"/>
      <c r="D28" s="291"/>
      <c r="E28" s="290"/>
      <c r="F28" s="292"/>
      <c r="G28" s="223">
        <f t="shared" si="0"/>
        <v>0</v>
      </c>
      <c r="H28" s="178"/>
    </row>
    <row r="29" spans="1:8">
      <c r="A29" s="293"/>
      <c r="B29" s="294" t="s">
        <v>4859</v>
      </c>
      <c r="C29" s="290"/>
      <c r="D29" s="291"/>
      <c r="E29" s="290"/>
      <c r="F29" s="292"/>
      <c r="G29" s="223">
        <f t="shared" si="0"/>
        <v>0</v>
      </c>
      <c r="H29" s="178"/>
    </row>
    <row r="30" spans="1:8">
      <c r="A30" s="293"/>
      <c r="B30" s="294" t="s">
        <v>5365</v>
      </c>
      <c r="C30" s="290">
        <v>45</v>
      </c>
      <c r="D30" s="291">
        <v>7</v>
      </c>
      <c r="E30" s="290">
        <f>C30*D30</f>
        <v>315</v>
      </c>
      <c r="F30" s="292">
        <v>0.1</v>
      </c>
      <c r="G30" s="223">
        <f t="shared" si="0"/>
        <v>283.5</v>
      </c>
      <c r="H30" s="178"/>
    </row>
    <row r="31" spans="1:8">
      <c r="A31" s="293"/>
      <c r="B31" s="294" t="s">
        <v>3902</v>
      </c>
      <c r="C31" s="295">
        <v>75</v>
      </c>
      <c r="D31" s="296">
        <v>4</v>
      </c>
      <c r="E31" s="290">
        <f>C31*D31</f>
        <v>300</v>
      </c>
      <c r="F31" s="297"/>
      <c r="G31" s="223">
        <f t="shared" si="0"/>
        <v>300</v>
      </c>
      <c r="H31" s="178"/>
    </row>
    <row r="32" spans="1:8">
      <c r="A32" s="293"/>
      <c r="B32" s="294" t="s">
        <v>4391</v>
      </c>
      <c r="C32" s="290">
        <v>35</v>
      </c>
      <c r="D32" s="291">
        <v>6.5</v>
      </c>
      <c r="E32" s="290">
        <f>C32*D32</f>
        <v>227.5</v>
      </c>
      <c r="F32" s="292"/>
      <c r="G32" s="223">
        <f t="shared" si="0"/>
        <v>227.5</v>
      </c>
      <c r="H32" s="13"/>
    </row>
    <row r="33" spans="1:256">
      <c r="A33" s="293"/>
      <c r="B33" s="556" t="s">
        <v>5413</v>
      </c>
      <c r="C33" s="290">
        <v>500</v>
      </c>
      <c r="D33" s="296" t="s">
        <v>5414</v>
      </c>
      <c r="E33" s="290">
        <v>500</v>
      </c>
      <c r="F33" s="297"/>
      <c r="G33" s="223">
        <f t="shared" si="0"/>
        <v>500</v>
      </c>
      <c r="H33" s="13"/>
    </row>
    <row r="34" spans="1:256">
      <c r="A34" s="293"/>
      <c r="B34" s="294" t="s">
        <v>4759</v>
      </c>
      <c r="C34" s="352"/>
      <c r="D34" s="296"/>
      <c r="E34" s="290"/>
      <c r="F34" s="297"/>
      <c r="G34" s="223">
        <f t="shared" si="0"/>
        <v>0</v>
      </c>
      <c r="H34" s="13"/>
    </row>
    <row r="35" spans="1:256">
      <c r="A35" s="293"/>
      <c r="B35" s="294" t="s">
        <v>2174</v>
      </c>
      <c r="C35" s="352">
        <v>40</v>
      </c>
      <c r="D35" s="291">
        <v>4.5</v>
      </c>
      <c r="E35" s="290">
        <f>C35*D35</f>
        <v>180</v>
      </c>
      <c r="F35" s="297"/>
      <c r="G35" s="223">
        <f t="shared" si="0"/>
        <v>180</v>
      </c>
      <c r="H35" s="13"/>
    </row>
    <row r="36" spans="1:256">
      <c r="A36" s="293"/>
      <c r="B36" s="294" t="s">
        <v>4438</v>
      </c>
      <c r="C36" s="352"/>
      <c r="D36" s="291"/>
      <c r="E36" s="290"/>
      <c r="F36" s="292"/>
      <c r="G36" s="223">
        <f t="shared" si="0"/>
        <v>0</v>
      </c>
      <c r="H36" s="13"/>
    </row>
    <row r="37" spans="1:256">
      <c r="A37" s="293"/>
      <c r="B37" s="457" t="s">
        <v>4741</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4780</v>
      </c>
      <c r="C39" s="304"/>
      <c r="D39" s="304"/>
      <c r="E39" s="226">
        <f>SUM(E24:E38)</f>
        <v>3087.5</v>
      </c>
      <c r="F39" s="226"/>
      <c r="G39" s="226">
        <f>SUM(G24:G38)</f>
        <v>2899.5</v>
      </c>
      <c r="H39" s="307"/>
    </row>
    <row r="41" spans="1:256">
      <c r="C41" s="309" t="s">
        <v>4729</v>
      </c>
      <c r="D41" s="310">
        <f>G39/2</f>
        <v>1449.75</v>
      </c>
      <c r="E41" s="310"/>
      <c r="F41" s="311"/>
    </row>
    <row r="43" spans="1:256">
      <c r="C43" s="1" t="s">
        <v>4021</v>
      </c>
      <c r="D43" s="1"/>
      <c r="E43" s="1"/>
      <c r="F43" s="312"/>
      <c r="G43" s="1"/>
      <c r="H43" s="1"/>
      <c r="I43" s="1"/>
    </row>
    <row r="44" spans="1:256">
      <c r="C44" s="1" t="s">
        <v>2514</v>
      </c>
      <c r="D44" s="1"/>
      <c r="E44" s="1"/>
      <c r="F44" s="312"/>
      <c r="G44" s="1"/>
      <c r="H44" s="1"/>
      <c r="I44" s="1"/>
    </row>
    <row r="45" spans="1:256">
      <c r="C45" s="659" t="s">
        <v>1570</v>
      </c>
      <c r="D45" s="659"/>
      <c r="E45" s="659"/>
      <c r="F45" s="660"/>
      <c r="G45" s="659"/>
      <c r="H45" s="659"/>
      <c r="I45" s="315"/>
      <c r="J45" s="948"/>
      <c r="K45" s="948"/>
      <c r="L45" s="948"/>
      <c r="M45" s="948"/>
      <c r="N45" s="948"/>
      <c r="O45" s="948"/>
      <c r="P45" s="948"/>
      <c r="Q45" s="948"/>
      <c r="R45" s="948"/>
      <c r="S45" s="948"/>
      <c r="T45" s="948"/>
      <c r="U45" s="948"/>
      <c r="V45" s="948" t="s">
        <v>4021</v>
      </c>
      <c r="W45" s="948"/>
      <c r="X45" s="948"/>
      <c r="Y45" s="948"/>
      <c r="Z45" s="948"/>
      <c r="AA45" s="948"/>
      <c r="AB45" s="948" t="s">
        <v>4021</v>
      </c>
      <c r="AC45" s="948"/>
      <c r="AD45" s="948"/>
      <c r="AE45" s="948"/>
      <c r="AF45" s="948"/>
      <c r="AG45" s="948"/>
      <c r="AH45" s="948" t="s">
        <v>4021</v>
      </c>
      <c r="AI45" s="948"/>
      <c r="AJ45" s="948"/>
      <c r="AK45" s="948"/>
      <c r="AL45" s="948"/>
      <c r="AM45" s="948"/>
      <c r="AN45" s="948" t="s">
        <v>4021</v>
      </c>
      <c r="AO45" s="948"/>
      <c r="AP45" s="948"/>
      <c r="AQ45" s="948"/>
      <c r="AR45" s="948"/>
      <c r="AS45" s="948"/>
      <c r="AT45" s="948" t="s">
        <v>4021</v>
      </c>
      <c r="AU45" s="948"/>
      <c r="AV45" s="948"/>
      <c r="AW45" s="948"/>
      <c r="AX45" s="948"/>
      <c r="AY45" s="948"/>
      <c r="AZ45" s="948" t="s">
        <v>4021</v>
      </c>
      <c r="BA45" s="948"/>
      <c r="BB45" s="948"/>
      <c r="BC45" s="948"/>
      <c r="BD45" s="948"/>
      <c r="BE45" s="948"/>
      <c r="BF45" s="948" t="s">
        <v>4021</v>
      </c>
      <c r="BG45" s="948"/>
      <c r="BH45" s="948"/>
      <c r="BI45" s="948"/>
      <c r="BJ45" s="948"/>
      <c r="BK45" s="948"/>
      <c r="BL45" s="948" t="s">
        <v>4021</v>
      </c>
      <c r="BM45" s="948"/>
      <c r="BN45" s="948"/>
      <c r="BO45" s="948"/>
      <c r="BP45" s="948"/>
      <c r="BQ45" s="948"/>
      <c r="BR45" s="948" t="s">
        <v>4021</v>
      </c>
      <c r="BS45" s="948"/>
      <c r="BT45" s="948"/>
      <c r="BU45" s="948"/>
      <c r="BV45" s="948"/>
      <c r="BW45" s="948"/>
      <c r="BX45" s="948" t="s">
        <v>4021</v>
      </c>
      <c r="BY45" s="948"/>
      <c r="BZ45" s="948"/>
      <c r="CA45" s="948"/>
      <c r="CB45" s="948"/>
      <c r="CC45" s="948"/>
      <c r="CD45" s="948" t="s">
        <v>4021</v>
      </c>
      <c r="CE45" s="948"/>
      <c r="CF45" s="948"/>
      <c r="CG45" s="948"/>
      <c r="CH45" s="948"/>
      <c r="CI45" s="948"/>
      <c r="CJ45" s="948" t="s">
        <v>4021</v>
      </c>
      <c r="CK45" s="948"/>
      <c r="CL45" s="948"/>
      <c r="CM45" s="948"/>
      <c r="CN45" s="948"/>
      <c r="CO45" s="948"/>
      <c r="CP45" s="948" t="s">
        <v>4021</v>
      </c>
      <c r="CQ45" s="948"/>
      <c r="CR45" s="948"/>
      <c r="CS45" s="948"/>
      <c r="CT45" s="948"/>
      <c r="CU45" s="948"/>
      <c r="CV45" s="948" t="s">
        <v>4021</v>
      </c>
      <c r="CW45" s="948"/>
      <c r="CX45" s="948"/>
      <c r="CY45" s="948"/>
      <c r="CZ45" s="948"/>
      <c r="DA45" s="948"/>
      <c r="DB45" s="948" t="s">
        <v>4021</v>
      </c>
      <c r="DC45" s="948"/>
      <c r="DD45" s="948"/>
      <c r="DE45" s="948"/>
      <c r="DF45" s="948"/>
      <c r="DG45" s="948"/>
      <c r="DH45" s="948" t="s">
        <v>4021</v>
      </c>
      <c r="DI45" s="948"/>
      <c r="DJ45" s="948"/>
      <c r="DK45" s="948"/>
      <c r="DL45" s="948"/>
      <c r="DM45" s="948"/>
      <c r="DN45" s="948" t="s">
        <v>4021</v>
      </c>
      <c r="DO45" s="948"/>
      <c r="DP45" s="948"/>
      <c r="DQ45" s="948"/>
      <c r="DR45" s="948"/>
      <c r="DS45" s="948"/>
      <c r="DT45" s="948" t="s">
        <v>4021</v>
      </c>
      <c r="DU45" s="948"/>
      <c r="DV45" s="948"/>
      <c r="DW45" s="948"/>
      <c r="DX45" s="948"/>
      <c r="DY45" s="948"/>
      <c r="DZ45" s="948" t="s">
        <v>4021</v>
      </c>
      <c r="EA45" s="948"/>
      <c r="EB45" s="948"/>
      <c r="EC45" s="948"/>
      <c r="ED45" s="948"/>
      <c r="EE45" s="948"/>
      <c r="EF45" s="948" t="s">
        <v>4021</v>
      </c>
      <c r="EG45" s="948"/>
      <c r="EH45" s="948"/>
      <c r="EI45" s="948"/>
      <c r="EJ45" s="948"/>
      <c r="EK45" s="948"/>
      <c r="EL45" s="948" t="s">
        <v>4021</v>
      </c>
      <c r="EM45" s="948"/>
      <c r="EN45" s="948"/>
      <c r="EO45" s="948"/>
      <c r="EP45" s="948"/>
      <c r="EQ45" s="948"/>
      <c r="ER45" s="948" t="s">
        <v>4021</v>
      </c>
      <c r="ES45" s="948"/>
      <c r="ET45" s="948"/>
      <c r="EU45" s="948"/>
      <c r="EV45" s="948"/>
      <c r="EW45" s="948"/>
      <c r="EX45" s="948" t="s">
        <v>4021</v>
      </c>
      <c r="EY45" s="948"/>
      <c r="EZ45" s="948"/>
      <c r="FA45" s="948"/>
      <c r="FB45" s="948"/>
      <c r="FC45" s="948"/>
      <c r="FD45" s="948" t="s">
        <v>4021</v>
      </c>
      <c r="FE45" s="948"/>
      <c r="FF45" s="948"/>
      <c r="FG45" s="948"/>
      <c r="FH45" s="948"/>
      <c r="FI45" s="948"/>
      <c r="FJ45" s="948" t="s">
        <v>4021</v>
      </c>
      <c r="FK45" s="948"/>
      <c r="FL45" s="948"/>
      <c r="FM45" s="948"/>
      <c r="FN45" s="948"/>
      <c r="FO45" s="948"/>
      <c r="FP45" s="948" t="s">
        <v>4021</v>
      </c>
      <c r="FQ45" s="948"/>
      <c r="FR45" s="948"/>
      <c r="FS45" s="948"/>
      <c r="FT45" s="948"/>
      <c r="FU45" s="948"/>
      <c r="FV45" s="948" t="s">
        <v>4021</v>
      </c>
      <c r="FW45" s="948"/>
      <c r="FX45" s="948"/>
      <c r="FY45" s="948"/>
      <c r="FZ45" s="948"/>
      <c r="GA45" s="948"/>
      <c r="GB45" s="948" t="s">
        <v>4021</v>
      </c>
      <c r="GC45" s="948"/>
      <c r="GD45" s="948"/>
      <c r="GE45" s="948"/>
      <c r="GF45" s="948"/>
      <c r="GG45" s="948"/>
      <c r="GH45" s="948" t="s">
        <v>4021</v>
      </c>
      <c r="GI45" s="948"/>
      <c r="GJ45" s="948"/>
      <c r="GK45" s="948"/>
      <c r="GL45" s="948"/>
      <c r="GM45" s="948"/>
      <c r="GN45" s="948" t="s">
        <v>4021</v>
      </c>
      <c r="GO45" s="948"/>
      <c r="GP45" s="948"/>
      <c r="GQ45" s="948"/>
      <c r="GR45" s="948"/>
      <c r="GS45" s="948"/>
      <c r="GT45" s="948" t="s">
        <v>4021</v>
      </c>
      <c r="GU45" s="948"/>
      <c r="GV45" s="948"/>
      <c r="GW45" s="948"/>
      <c r="GX45" s="948"/>
      <c r="GY45" s="948"/>
      <c r="GZ45" s="948" t="s">
        <v>4021</v>
      </c>
      <c r="HA45" s="948"/>
      <c r="HB45" s="948"/>
      <c r="HC45" s="948"/>
      <c r="HD45" s="948"/>
      <c r="HE45" s="948"/>
      <c r="HF45" s="948" t="s">
        <v>4021</v>
      </c>
      <c r="HG45" s="948"/>
      <c r="HH45" s="948"/>
      <c r="HI45" s="948"/>
      <c r="HJ45" s="948"/>
      <c r="HK45" s="948"/>
      <c r="HL45" s="948" t="s">
        <v>4021</v>
      </c>
      <c r="HM45" s="948"/>
      <c r="HN45" s="948"/>
      <c r="HO45" s="948"/>
      <c r="HP45" s="948"/>
      <c r="HQ45" s="948"/>
      <c r="HR45" s="948" t="s">
        <v>4021</v>
      </c>
      <c r="HS45" s="948"/>
      <c r="HT45" s="948"/>
      <c r="HU45" s="948"/>
      <c r="HV45" s="948"/>
      <c r="HW45" s="948"/>
      <c r="HX45" s="948" t="s">
        <v>4021</v>
      </c>
      <c r="HY45" s="948"/>
      <c r="HZ45" s="948"/>
      <c r="IA45" s="948"/>
      <c r="IB45" s="948"/>
      <c r="IC45" s="948"/>
      <c r="ID45" s="948" t="s">
        <v>4021</v>
      </c>
      <c r="IE45" s="948"/>
      <c r="IF45" s="948"/>
      <c r="IG45" s="948"/>
      <c r="IH45" s="948"/>
      <c r="II45" s="948"/>
      <c r="IJ45" s="948" t="s">
        <v>4021</v>
      </c>
      <c r="IK45" s="948"/>
      <c r="IL45" s="948"/>
      <c r="IM45" s="948"/>
      <c r="IN45" s="948"/>
      <c r="IO45" s="948"/>
      <c r="IP45" s="948" t="s">
        <v>4021</v>
      </c>
      <c r="IQ45" s="948"/>
      <c r="IR45" s="948"/>
      <c r="IS45" s="948"/>
    </row>
    <row r="46" spans="1:256">
      <c r="C46" s="1" t="s">
        <v>5390</v>
      </c>
      <c r="D46" s="1"/>
      <c r="E46" s="1"/>
      <c r="F46" s="312"/>
      <c r="G46" s="1"/>
      <c r="H46" s="1"/>
      <c r="I46" s="1"/>
      <c r="J46" s="948"/>
      <c r="K46" s="948"/>
      <c r="L46" s="948"/>
      <c r="M46" s="948"/>
      <c r="N46" s="948"/>
      <c r="O46" s="948"/>
      <c r="P46" s="948"/>
      <c r="Q46" s="948"/>
      <c r="R46" s="948"/>
      <c r="S46" s="948"/>
      <c r="T46" s="948"/>
      <c r="U46" s="948"/>
      <c r="V46" s="948" t="s">
        <v>1403</v>
      </c>
      <c r="W46" s="948"/>
      <c r="X46" s="948"/>
      <c r="Y46" s="948"/>
      <c r="Z46" s="948"/>
      <c r="AA46" s="948"/>
      <c r="AB46" s="948" t="s">
        <v>1403</v>
      </c>
      <c r="AC46" s="948"/>
      <c r="AD46" s="948"/>
      <c r="AE46" s="948"/>
      <c r="AF46" s="948"/>
      <c r="AG46" s="948"/>
      <c r="AH46" s="948" t="s">
        <v>1403</v>
      </c>
      <c r="AI46" s="948"/>
      <c r="AJ46" s="948"/>
      <c r="AK46" s="948"/>
      <c r="AL46" s="948"/>
      <c r="AM46" s="948"/>
      <c r="AN46" s="948" t="s">
        <v>1403</v>
      </c>
      <c r="AO46" s="948"/>
      <c r="AP46" s="948"/>
      <c r="AQ46" s="948"/>
      <c r="AR46" s="948"/>
      <c r="AS46" s="948"/>
      <c r="AT46" s="948" t="s">
        <v>1403</v>
      </c>
      <c r="AU46" s="948"/>
      <c r="AV46" s="948"/>
      <c r="AW46" s="948"/>
      <c r="AX46" s="948"/>
      <c r="AY46" s="948"/>
      <c r="AZ46" s="948" t="s">
        <v>1403</v>
      </c>
      <c r="BA46" s="948"/>
      <c r="BB46" s="948"/>
      <c r="BC46" s="948"/>
      <c r="BD46" s="948"/>
      <c r="BE46" s="948"/>
      <c r="BF46" s="948" t="s">
        <v>1403</v>
      </c>
      <c r="BG46" s="948"/>
      <c r="BH46" s="948"/>
      <c r="BI46" s="948"/>
      <c r="BJ46" s="948"/>
      <c r="BK46" s="948"/>
      <c r="BL46" s="948" t="s">
        <v>1403</v>
      </c>
      <c r="BM46" s="948"/>
      <c r="BN46" s="948"/>
      <c r="BO46" s="948"/>
      <c r="BP46" s="948"/>
      <c r="BQ46" s="948"/>
      <c r="BR46" s="948" t="s">
        <v>1403</v>
      </c>
      <c r="BS46" s="948"/>
      <c r="BT46" s="948"/>
      <c r="BU46" s="948"/>
      <c r="BV46" s="948"/>
      <c r="BW46" s="948"/>
      <c r="BX46" s="948" t="s">
        <v>1403</v>
      </c>
      <c r="BY46" s="948"/>
      <c r="BZ46" s="948"/>
      <c r="CA46" s="948"/>
      <c r="CB46" s="948"/>
      <c r="CC46" s="948"/>
      <c r="CD46" s="948" t="s">
        <v>1403</v>
      </c>
      <c r="CE46" s="948"/>
      <c r="CF46" s="948"/>
      <c r="CG46" s="948"/>
      <c r="CH46" s="948"/>
      <c r="CI46" s="948"/>
      <c r="CJ46" s="948" t="s">
        <v>1403</v>
      </c>
      <c r="CK46" s="948"/>
      <c r="CL46" s="948"/>
      <c r="CM46" s="948"/>
      <c r="CN46" s="948"/>
      <c r="CO46" s="948"/>
      <c r="CP46" s="948" t="s">
        <v>1403</v>
      </c>
      <c r="CQ46" s="948"/>
      <c r="CR46" s="948"/>
      <c r="CS46" s="948"/>
      <c r="CT46" s="948"/>
      <c r="CU46" s="948"/>
      <c r="CV46" s="948" t="s">
        <v>1403</v>
      </c>
      <c r="CW46" s="948"/>
      <c r="CX46" s="948"/>
      <c r="CY46" s="948"/>
      <c r="CZ46" s="948"/>
      <c r="DA46" s="948"/>
      <c r="DB46" s="948" t="s">
        <v>1403</v>
      </c>
      <c r="DC46" s="948"/>
      <c r="DD46" s="948"/>
      <c r="DE46" s="948"/>
      <c r="DF46" s="948"/>
      <c r="DG46" s="948"/>
      <c r="DH46" s="948" t="s">
        <v>1403</v>
      </c>
      <c r="DI46" s="948"/>
      <c r="DJ46" s="948"/>
      <c r="DK46" s="948"/>
      <c r="DL46" s="948"/>
      <c r="DM46" s="948"/>
      <c r="DN46" s="948" t="s">
        <v>1403</v>
      </c>
      <c r="DO46" s="948"/>
      <c r="DP46" s="948"/>
      <c r="DQ46" s="948"/>
      <c r="DR46" s="948"/>
      <c r="DS46" s="948"/>
      <c r="DT46" s="948" t="s">
        <v>1403</v>
      </c>
      <c r="DU46" s="948"/>
      <c r="DV46" s="948"/>
      <c r="DW46" s="948"/>
      <c r="DX46" s="948"/>
      <c r="DY46" s="948"/>
      <c r="DZ46" s="948" t="s">
        <v>1403</v>
      </c>
      <c r="EA46" s="948"/>
      <c r="EB46" s="948"/>
      <c r="EC46" s="948"/>
      <c r="ED46" s="948"/>
      <c r="EE46" s="948"/>
      <c r="EF46" s="948" t="s">
        <v>1403</v>
      </c>
      <c r="EG46" s="948"/>
      <c r="EH46" s="948"/>
      <c r="EI46" s="948"/>
      <c r="EJ46" s="948"/>
      <c r="EK46" s="948"/>
      <c r="EL46" s="948" t="s">
        <v>1403</v>
      </c>
      <c r="EM46" s="948"/>
      <c r="EN46" s="948"/>
      <c r="EO46" s="948"/>
      <c r="EP46" s="948"/>
      <c r="EQ46" s="948"/>
      <c r="ER46" s="948" t="s">
        <v>1403</v>
      </c>
      <c r="ES46" s="948"/>
      <c r="ET46" s="948"/>
      <c r="EU46" s="948"/>
      <c r="EV46" s="948"/>
      <c r="EW46" s="948"/>
      <c r="EX46" s="948" t="s">
        <v>1403</v>
      </c>
      <c r="EY46" s="948"/>
      <c r="EZ46" s="948"/>
      <c r="FA46" s="948"/>
      <c r="FB46" s="948"/>
      <c r="FC46" s="948"/>
      <c r="FD46" s="948" t="s">
        <v>1403</v>
      </c>
      <c r="FE46" s="948"/>
      <c r="FF46" s="948"/>
      <c r="FG46" s="948"/>
      <c r="FH46" s="948"/>
      <c r="FI46" s="948"/>
      <c r="FJ46" s="948" t="s">
        <v>1403</v>
      </c>
      <c r="FK46" s="948"/>
      <c r="FL46" s="948"/>
      <c r="FM46" s="948"/>
      <c r="FN46" s="948"/>
      <c r="FO46" s="948"/>
      <c r="FP46" s="948" t="s">
        <v>1403</v>
      </c>
      <c r="FQ46" s="948"/>
      <c r="FR46" s="948"/>
      <c r="FS46" s="948"/>
      <c r="FT46" s="948"/>
      <c r="FU46" s="948"/>
      <c r="FV46" s="948" t="s">
        <v>1403</v>
      </c>
      <c r="FW46" s="948"/>
      <c r="FX46" s="948"/>
      <c r="FY46" s="948"/>
      <c r="FZ46" s="948"/>
      <c r="GA46" s="948"/>
      <c r="GB46" s="948" t="s">
        <v>1403</v>
      </c>
      <c r="GC46" s="948"/>
      <c r="GD46" s="948"/>
      <c r="GE46" s="948"/>
      <c r="GF46" s="948"/>
      <c r="GG46" s="948"/>
      <c r="GH46" s="948" t="s">
        <v>1403</v>
      </c>
      <c r="GI46" s="948"/>
      <c r="GJ46" s="948"/>
      <c r="GK46" s="948"/>
      <c r="GL46" s="948"/>
      <c r="GM46" s="948"/>
      <c r="GN46" s="948" t="s">
        <v>1403</v>
      </c>
      <c r="GO46" s="948"/>
      <c r="GP46" s="948"/>
      <c r="GQ46" s="948"/>
      <c r="GR46" s="948"/>
      <c r="GS46" s="948"/>
      <c r="GT46" s="948" t="s">
        <v>1403</v>
      </c>
      <c r="GU46" s="948"/>
      <c r="GV46" s="948"/>
      <c r="GW46" s="948"/>
      <c r="GX46" s="948"/>
      <c r="GY46" s="948"/>
      <c r="GZ46" s="948" t="s">
        <v>1403</v>
      </c>
      <c r="HA46" s="948"/>
      <c r="HB46" s="948"/>
      <c r="HC46" s="948"/>
      <c r="HD46" s="948"/>
      <c r="HE46" s="948"/>
      <c r="HF46" s="948" t="s">
        <v>1403</v>
      </c>
      <c r="HG46" s="948"/>
      <c r="HH46" s="948"/>
      <c r="HI46" s="948"/>
      <c r="HJ46" s="948"/>
      <c r="HK46" s="948"/>
      <c r="HL46" s="948" t="s">
        <v>1403</v>
      </c>
      <c r="HM46" s="948"/>
      <c r="HN46" s="948"/>
      <c r="HO46" s="948"/>
      <c r="HP46" s="948"/>
      <c r="HQ46" s="948"/>
      <c r="HR46" s="948" t="s">
        <v>1403</v>
      </c>
      <c r="HS46" s="948"/>
      <c r="HT46" s="948"/>
      <c r="HU46" s="948"/>
      <c r="HV46" s="948"/>
      <c r="HW46" s="948"/>
      <c r="HX46" s="948" t="s">
        <v>1403</v>
      </c>
      <c r="HY46" s="948"/>
      <c r="HZ46" s="948"/>
      <c r="IA46" s="948"/>
      <c r="IB46" s="948"/>
      <c r="IC46" s="948"/>
      <c r="ID46" s="948" t="s">
        <v>1403</v>
      </c>
      <c r="IE46" s="948"/>
      <c r="IF46" s="948"/>
      <c r="IG46" s="948"/>
      <c r="IH46" s="948"/>
      <c r="II46" s="948"/>
      <c r="IJ46" s="948" t="s">
        <v>1403</v>
      </c>
      <c r="IK46" s="948"/>
      <c r="IL46" s="948"/>
      <c r="IM46" s="948"/>
      <c r="IN46" s="948"/>
      <c r="IO46" s="948"/>
      <c r="IP46" s="948" t="s">
        <v>1403</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1906</v>
      </c>
      <c r="W47" s="948"/>
      <c r="X47" s="948"/>
      <c r="Y47" s="948"/>
      <c r="Z47" s="948"/>
      <c r="AA47" s="948"/>
      <c r="AB47" s="948" t="s">
        <v>5390</v>
      </c>
      <c r="AC47" s="948"/>
      <c r="AD47" s="948"/>
      <c r="AE47" s="948"/>
      <c r="AF47" s="948"/>
      <c r="AG47" s="948"/>
      <c r="AH47" s="948" t="s">
        <v>5390</v>
      </c>
      <c r="AI47" s="948"/>
      <c r="AJ47" s="948"/>
      <c r="AK47" s="948"/>
      <c r="AL47" s="948"/>
      <c r="AM47" s="948"/>
      <c r="AN47" s="948" t="s">
        <v>5390</v>
      </c>
      <c r="AO47" s="948"/>
      <c r="AP47" s="948"/>
      <c r="AQ47" s="948"/>
      <c r="AR47" s="948"/>
      <c r="AS47" s="948"/>
      <c r="AT47" s="948" t="s">
        <v>5390</v>
      </c>
      <c r="AU47" s="948"/>
      <c r="AV47" s="948"/>
      <c r="AW47" s="948"/>
      <c r="AX47" s="948"/>
      <c r="AY47" s="948"/>
      <c r="AZ47" s="948" t="s">
        <v>5390</v>
      </c>
      <c r="BA47" s="948"/>
      <c r="BB47" s="948"/>
      <c r="BC47" s="948"/>
      <c r="BD47" s="948"/>
      <c r="BE47" s="948"/>
      <c r="BF47" s="948" t="s">
        <v>5390</v>
      </c>
      <c r="BG47" s="948"/>
      <c r="BH47" s="948"/>
      <c r="BI47" s="948"/>
      <c r="BJ47" s="948"/>
      <c r="BK47" s="948"/>
      <c r="BL47" s="948" t="s">
        <v>5390</v>
      </c>
      <c r="BM47" s="948"/>
      <c r="BN47" s="948"/>
      <c r="BO47" s="948"/>
      <c r="BP47" s="948"/>
      <c r="BQ47" s="948"/>
      <c r="BR47" s="948" t="s">
        <v>5390</v>
      </c>
      <c r="BS47" s="948"/>
      <c r="BT47" s="948"/>
      <c r="BU47" s="948"/>
      <c r="BV47" s="948"/>
      <c r="BW47" s="948"/>
      <c r="BX47" s="948" t="s">
        <v>5390</v>
      </c>
      <c r="BY47" s="948"/>
      <c r="BZ47" s="948"/>
      <c r="CA47" s="948"/>
      <c r="CB47" s="948"/>
      <c r="CC47" s="948"/>
      <c r="CD47" s="948" t="s">
        <v>5390</v>
      </c>
      <c r="CE47" s="948"/>
      <c r="CF47" s="948"/>
      <c r="CG47" s="948"/>
      <c r="CH47" s="948"/>
      <c r="CI47" s="948"/>
      <c r="CJ47" s="948" t="s">
        <v>5390</v>
      </c>
      <c r="CK47" s="948"/>
      <c r="CL47" s="948"/>
      <c r="CM47" s="948"/>
      <c r="CN47" s="948"/>
      <c r="CO47" s="948"/>
      <c r="CP47" s="948" t="s">
        <v>5390</v>
      </c>
      <c r="CQ47" s="948"/>
      <c r="CR47" s="948"/>
      <c r="CS47" s="948"/>
      <c r="CT47" s="948"/>
      <c r="CU47" s="948"/>
      <c r="CV47" s="948" t="s">
        <v>5390</v>
      </c>
      <c r="CW47" s="948"/>
      <c r="CX47" s="948"/>
      <c r="CY47" s="948"/>
      <c r="CZ47" s="948"/>
      <c r="DA47" s="948"/>
      <c r="DB47" s="948" t="s">
        <v>5390</v>
      </c>
      <c r="DC47" s="948"/>
      <c r="DD47" s="948"/>
      <c r="DE47" s="948"/>
      <c r="DF47" s="948"/>
      <c r="DG47" s="948"/>
      <c r="DH47" s="948" t="s">
        <v>5390</v>
      </c>
      <c r="DI47" s="948"/>
      <c r="DJ47" s="948"/>
      <c r="DK47" s="948"/>
      <c r="DL47" s="948"/>
      <c r="DM47" s="948"/>
      <c r="DN47" s="948" t="s">
        <v>5390</v>
      </c>
      <c r="DO47" s="948"/>
      <c r="DP47" s="948"/>
      <c r="DQ47" s="948"/>
      <c r="DR47" s="948"/>
      <c r="DS47" s="948"/>
      <c r="DT47" s="948" t="s">
        <v>5390</v>
      </c>
      <c r="DU47" s="948"/>
      <c r="DV47" s="948"/>
      <c r="DW47" s="948"/>
      <c r="DX47" s="948"/>
      <c r="DY47" s="948"/>
      <c r="DZ47" s="948" t="s">
        <v>5390</v>
      </c>
      <c r="EA47" s="948"/>
      <c r="EB47" s="948"/>
      <c r="EC47" s="948"/>
      <c r="ED47" s="948"/>
      <c r="EE47" s="948"/>
      <c r="EF47" s="948" t="s">
        <v>5390</v>
      </c>
      <c r="EG47" s="948"/>
      <c r="EH47" s="948"/>
      <c r="EI47" s="948"/>
      <c r="EJ47" s="948"/>
      <c r="EK47" s="948"/>
      <c r="EL47" s="948" t="s">
        <v>5390</v>
      </c>
      <c r="EM47" s="948"/>
      <c r="EN47" s="948"/>
      <c r="EO47" s="948"/>
      <c r="EP47" s="948"/>
      <c r="EQ47" s="948"/>
      <c r="ER47" s="948" t="s">
        <v>5390</v>
      </c>
      <c r="ES47" s="948"/>
      <c r="ET47" s="948"/>
      <c r="EU47" s="948"/>
      <c r="EV47" s="948"/>
      <c r="EW47" s="948"/>
      <c r="EX47" s="948" t="s">
        <v>5390</v>
      </c>
      <c r="EY47" s="948"/>
      <c r="EZ47" s="948"/>
      <c r="FA47" s="948"/>
      <c r="FB47" s="948"/>
      <c r="FC47" s="948"/>
      <c r="FD47" s="948" t="s">
        <v>5390</v>
      </c>
      <c r="FE47" s="948"/>
      <c r="FF47" s="948"/>
      <c r="FG47" s="948"/>
      <c r="FH47" s="948"/>
      <c r="FI47" s="948"/>
      <c r="FJ47" s="948" t="s">
        <v>5390</v>
      </c>
      <c r="FK47" s="948"/>
      <c r="FL47" s="948"/>
      <c r="FM47" s="948"/>
      <c r="FN47" s="948"/>
      <c r="FO47" s="948"/>
      <c r="FP47" s="948" t="s">
        <v>5390</v>
      </c>
      <c r="FQ47" s="948"/>
      <c r="FR47" s="948"/>
      <c r="FS47" s="948"/>
      <c r="FT47" s="948"/>
      <c r="FU47" s="948"/>
      <c r="FV47" s="948" t="s">
        <v>5390</v>
      </c>
      <c r="FW47" s="948"/>
      <c r="FX47" s="948"/>
      <c r="FY47" s="948"/>
      <c r="FZ47" s="948"/>
      <c r="GA47" s="948"/>
      <c r="GB47" s="948" t="s">
        <v>5390</v>
      </c>
      <c r="GC47" s="948"/>
      <c r="GD47" s="948"/>
      <c r="GE47" s="948"/>
      <c r="GF47" s="948"/>
      <c r="GG47" s="948"/>
      <c r="GH47" s="948" t="s">
        <v>5390</v>
      </c>
      <c r="GI47" s="948"/>
      <c r="GJ47" s="948"/>
      <c r="GK47" s="948"/>
      <c r="GL47" s="948"/>
      <c r="GM47" s="948"/>
      <c r="GN47" s="948" t="s">
        <v>5390</v>
      </c>
      <c r="GO47" s="948"/>
      <c r="GP47" s="948"/>
      <c r="GQ47" s="948"/>
      <c r="GR47" s="948"/>
      <c r="GS47" s="948"/>
      <c r="GT47" s="948" t="s">
        <v>5390</v>
      </c>
      <c r="GU47" s="948"/>
      <c r="GV47" s="948"/>
      <c r="GW47" s="948"/>
      <c r="GX47" s="948"/>
      <c r="GY47" s="948"/>
      <c r="GZ47" s="948" t="s">
        <v>5390</v>
      </c>
      <c r="HA47" s="948"/>
      <c r="HB47" s="948"/>
      <c r="HC47" s="948"/>
      <c r="HD47" s="948"/>
      <c r="HE47" s="948"/>
      <c r="HF47" s="948" t="s">
        <v>5390</v>
      </c>
      <c r="HG47" s="948"/>
      <c r="HH47" s="948"/>
      <c r="HI47" s="948"/>
      <c r="HJ47" s="948"/>
      <c r="HK47" s="948"/>
      <c r="HL47" s="948" t="s">
        <v>5390</v>
      </c>
      <c r="HM47" s="948"/>
      <c r="HN47" s="948"/>
      <c r="HO47" s="948"/>
      <c r="HP47" s="948"/>
      <c r="HQ47" s="948"/>
      <c r="HR47" s="948" t="s">
        <v>5390</v>
      </c>
      <c r="HS47" s="948"/>
      <c r="HT47" s="948"/>
      <c r="HU47" s="948"/>
      <c r="HV47" s="948"/>
      <c r="HW47" s="948"/>
      <c r="HX47" s="948" t="s">
        <v>5390</v>
      </c>
      <c r="HY47" s="948"/>
      <c r="HZ47" s="948"/>
      <c r="IA47" s="948"/>
      <c r="IB47" s="948"/>
      <c r="IC47" s="948"/>
      <c r="ID47" s="948" t="s">
        <v>5390</v>
      </c>
      <c r="IE47" s="948"/>
      <c r="IF47" s="948"/>
      <c r="IG47" s="948"/>
      <c r="IH47" s="948"/>
      <c r="II47" s="948"/>
      <c r="IJ47" s="948" t="s">
        <v>5390</v>
      </c>
      <c r="IK47" s="948"/>
      <c r="IL47" s="948"/>
      <c r="IM47" s="948"/>
      <c r="IN47" s="948"/>
      <c r="IO47" s="948"/>
      <c r="IP47" s="948" t="s">
        <v>5390</v>
      </c>
      <c r="IQ47" s="948"/>
      <c r="IR47" s="948"/>
      <c r="IS47" s="948"/>
      <c r="IT47" s="948"/>
      <c r="IU47" s="948"/>
      <c r="IV47" s="1" t="s">
        <v>5390</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H45:AM45"/>
    <mergeCell ref="AT46:AY46"/>
    <mergeCell ref="AH46:AM46"/>
    <mergeCell ref="AB45:AG45"/>
    <mergeCell ref="AT45:AY45"/>
    <mergeCell ref="DZ47:EE47"/>
    <mergeCell ref="EF47:EK47"/>
    <mergeCell ref="C1:G1"/>
    <mergeCell ref="C19:G19"/>
    <mergeCell ref="J45:O45"/>
    <mergeCell ref="P45:U45"/>
    <mergeCell ref="V45:AA45"/>
    <mergeCell ref="AB46:AG46"/>
    <mergeCell ref="P47:U47"/>
    <mergeCell ref="AZ47:BE47"/>
    <mergeCell ref="BL45:BQ45"/>
    <mergeCell ref="AZ45:BE45"/>
    <mergeCell ref="BF45:BK45"/>
    <mergeCell ref="AN45:AS45"/>
    <mergeCell ref="P46:U46"/>
    <mergeCell ref="V46:AA46"/>
    <mergeCell ref="BL46:BQ46"/>
    <mergeCell ref="AN46:AS46"/>
    <mergeCell ref="BF46:BK46"/>
    <mergeCell ref="AZ46:BE46"/>
    <mergeCell ref="CV47:DA47"/>
    <mergeCell ref="CJ47:CO47"/>
    <mergeCell ref="CP47:CU47"/>
    <mergeCell ref="BL47:BQ47"/>
    <mergeCell ref="AT47:AY47"/>
    <mergeCell ref="J46:O46"/>
    <mergeCell ref="V47:AA47"/>
    <mergeCell ref="AH47:AM47"/>
    <mergeCell ref="AN47:AS47"/>
    <mergeCell ref="AB47:AG47"/>
    <mergeCell ref="CP46:CU46"/>
    <mergeCell ref="CD46:CI46"/>
    <mergeCell ref="BX46:CC46"/>
    <mergeCell ref="BF47:BK47"/>
    <mergeCell ref="BX47:CC47"/>
    <mergeCell ref="CD47:CI47"/>
    <mergeCell ref="CJ46:CO46"/>
    <mergeCell ref="BR46:BW46"/>
    <mergeCell ref="BR47:BW47"/>
    <mergeCell ref="BR45:BW45"/>
    <mergeCell ref="BX45:CC45"/>
    <mergeCell ref="DB45:DG45"/>
    <mergeCell ref="CD45:CI45"/>
    <mergeCell ref="CJ45:CO45"/>
    <mergeCell ref="CP45:CU45"/>
    <mergeCell ref="CV45:DA45"/>
    <mergeCell ref="DZ46:EE46"/>
    <mergeCell ref="ER46:EW46"/>
    <mergeCell ref="EL46:EQ46"/>
    <mergeCell ref="DZ45:EE45"/>
    <mergeCell ref="EF45:EK45"/>
    <mergeCell ref="EL45:EQ45"/>
    <mergeCell ref="EF46:EK46"/>
    <mergeCell ref="GB45:GG45"/>
    <mergeCell ref="FV45:GA45"/>
    <mergeCell ref="EL47:EQ47"/>
    <mergeCell ref="DN47:DS47"/>
    <mergeCell ref="CV46:DA46"/>
    <mergeCell ref="DT47:DY47"/>
    <mergeCell ref="DN46:DS46"/>
    <mergeCell ref="DH47:DM47"/>
    <mergeCell ref="DB47:DG47"/>
    <mergeCell ref="ER45:EW45"/>
    <mergeCell ref="FJ46:FO46"/>
    <mergeCell ref="EX46:FC46"/>
    <mergeCell ref="ER47:EW47"/>
    <mergeCell ref="DB46:DG46"/>
    <mergeCell ref="GN45:GS45"/>
    <mergeCell ref="GH47:GM47"/>
    <mergeCell ref="GB46:GG46"/>
    <mergeCell ref="GH46:GM46"/>
    <mergeCell ref="GB47:GG47"/>
    <mergeCell ref="GH45:GM45"/>
    <mergeCell ref="DH45:DM45"/>
    <mergeCell ref="DH46:DM46"/>
    <mergeCell ref="DT45:DY45"/>
    <mergeCell ref="DN45:DS45"/>
    <mergeCell ref="DT46:DY46"/>
    <mergeCell ref="FV46:GA46"/>
    <mergeCell ref="FJ45:FO45"/>
    <mergeCell ref="FP45:FU45"/>
    <mergeCell ref="EX45:FC45"/>
    <mergeCell ref="FD45:FI45"/>
    <mergeCell ref="HL45:HQ45"/>
    <mergeCell ref="FD47:FI47"/>
    <mergeCell ref="FD46:FI46"/>
    <mergeCell ref="EX47:FC47"/>
    <mergeCell ref="GN46:GS46"/>
    <mergeCell ref="GN47:GS47"/>
    <mergeCell ref="FP47:FU47"/>
    <mergeCell ref="FV47:GA47"/>
    <mergeCell ref="FP46:FU46"/>
    <mergeCell ref="FJ47:FO47"/>
    <mergeCell ref="GZ47:HE47"/>
    <mergeCell ref="HF47:HK47"/>
    <mergeCell ref="HL47:HQ47"/>
    <mergeCell ref="GT45:GY45"/>
    <mergeCell ref="GZ45:HE45"/>
    <mergeCell ref="HX45:IC45"/>
    <mergeCell ref="HR46:HW46"/>
    <mergeCell ref="HR45:HW45"/>
    <mergeCell ref="HF45:HK45"/>
    <mergeCell ref="GT46:GY46"/>
    <mergeCell ref="GT47:GY47"/>
    <mergeCell ref="IP47:IU47"/>
    <mergeCell ref="IJ47:IO47"/>
    <mergeCell ref="ID47:II47"/>
    <mergeCell ref="HX47:IC47"/>
    <mergeCell ref="HF46:HK46"/>
    <mergeCell ref="HL46:HQ46"/>
    <mergeCell ref="GZ46:HE46"/>
    <mergeCell ref="HX46:IC46"/>
    <mergeCell ref="HR47:HW47"/>
    <mergeCell ref="ID46:II46"/>
    <mergeCell ref="ID45:II45"/>
    <mergeCell ref="IJ46:IO46"/>
    <mergeCell ref="IP45:IS45"/>
    <mergeCell ref="IP46:IS46"/>
    <mergeCell ref="IJ45:IO45"/>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3816</v>
      </c>
      <c r="G2" s="22"/>
    </row>
    <row r="3" spans="1:8">
      <c r="A3" s="267" t="s">
        <v>5338</v>
      </c>
      <c r="G3" s="31">
        <v>40551</v>
      </c>
    </row>
    <row r="4" spans="1:8">
      <c r="A4" s="267" t="s">
        <v>4628</v>
      </c>
      <c r="G4" s="24" t="s">
        <v>957</v>
      </c>
    </row>
    <row r="5" spans="1:8">
      <c r="A5" s="267" t="s">
        <v>4679</v>
      </c>
    </row>
    <row r="6" spans="1:8">
      <c r="C6" s="49" t="s">
        <v>860</v>
      </c>
      <c r="D6" s="173"/>
      <c r="E6" s="173"/>
      <c r="F6" s="248"/>
      <c r="G6" s="46"/>
      <c r="H6" s="199"/>
    </row>
    <row r="7" spans="1:8">
      <c r="C7" s="269" t="s">
        <v>802</v>
      </c>
      <c r="D7" s="174" t="s">
        <v>1691</v>
      </c>
      <c r="E7" s="174"/>
      <c r="F7" s="249"/>
      <c r="G7" s="48"/>
      <c r="H7" s="199"/>
    </row>
    <row r="8" spans="1:8">
      <c r="A8" s="267" t="s">
        <v>1404</v>
      </c>
      <c r="C8" s="269" t="s">
        <v>1249</v>
      </c>
      <c r="D8" s="174" t="s">
        <v>1917</v>
      </c>
      <c r="E8" s="174"/>
      <c r="F8" s="249"/>
      <c r="G8" s="270"/>
      <c r="H8" s="199"/>
    </row>
    <row r="9" spans="1:8">
      <c r="A9" s="267" t="s">
        <v>2041</v>
      </c>
      <c r="C9" s="269" t="s">
        <v>1639</v>
      </c>
      <c r="D9" s="174" t="s">
        <v>1449</v>
      </c>
      <c r="E9" s="174"/>
      <c r="F9" s="249"/>
      <c r="G9" s="270"/>
      <c r="H9" s="199"/>
    </row>
    <row r="10" spans="1:8">
      <c r="A10" s="267" t="s">
        <v>1450</v>
      </c>
      <c r="C10" s="272"/>
      <c r="D10" s="174"/>
      <c r="E10" s="174"/>
      <c r="F10" s="249"/>
      <c r="G10" s="270"/>
      <c r="H10" s="199"/>
    </row>
    <row r="11" spans="1:8">
      <c r="A11" s="267" t="s">
        <v>1451</v>
      </c>
      <c r="C11" s="47" t="s">
        <v>1105</v>
      </c>
      <c r="D11" s="199"/>
      <c r="E11" s="199"/>
      <c r="F11" s="273"/>
      <c r="G11" s="270"/>
      <c r="H11" s="199"/>
    </row>
    <row r="12" spans="1:8">
      <c r="A12" s="267" t="s">
        <v>748</v>
      </c>
      <c r="C12" s="47" t="s">
        <v>2550</v>
      </c>
      <c r="D12" s="174"/>
      <c r="E12" s="174"/>
      <c r="F12" s="249"/>
      <c r="G12" s="270"/>
      <c r="H12" s="199"/>
    </row>
    <row r="13" spans="1:8">
      <c r="A13" s="271"/>
      <c r="C13" s="47" t="s">
        <v>1542</v>
      </c>
      <c r="D13" s="199"/>
      <c r="E13" s="199"/>
      <c r="F13" s="273"/>
      <c r="G13" s="270"/>
      <c r="H13" s="199"/>
    </row>
    <row r="14" spans="1:8">
      <c r="A14" s="274"/>
      <c r="C14" s="47" t="s">
        <v>2212</v>
      </c>
      <c r="D14" s="199"/>
      <c r="E14" s="199"/>
      <c r="F14" s="273"/>
      <c r="G14" s="275"/>
      <c r="H14" s="199"/>
    </row>
    <row r="15" spans="1:8">
      <c r="A15" s="274" t="s">
        <v>1881</v>
      </c>
      <c r="C15" s="272" t="s">
        <v>1567</v>
      </c>
      <c r="D15" s="199"/>
      <c r="E15" s="199"/>
      <c r="F15" s="273"/>
      <c r="G15" s="270"/>
      <c r="H15" s="199"/>
    </row>
    <row r="16" spans="1:8">
      <c r="A16" s="318" t="s">
        <v>1457</v>
      </c>
      <c r="C16" s="272"/>
      <c r="D16" s="199"/>
      <c r="E16" s="199"/>
      <c r="F16" s="273"/>
      <c r="G16" s="270"/>
      <c r="H16" s="199"/>
    </row>
    <row r="17" spans="1:8">
      <c r="C17" s="272"/>
      <c r="D17" s="199"/>
      <c r="E17" s="199"/>
      <c r="F17" s="273"/>
      <c r="G17" s="270"/>
      <c r="H17" s="199"/>
    </row>
    <row r="18" spans="1:8">
      <c r="C18" s="276" t="s">
        <v>1674</v>
      </c>
      <c r="D18" s="277"/>
      <c r="E18" s="277"/>
      <c r="F18" s="278"/>
      <c r="G18" s="279"/>
      <c r="H18" s="199"/>
    </row>
    <row r="19" spans="1:8">
      <c r="A19" s="267" t="s">
        <v>1967</v>
      </c>
      <c r="C19" s="950"/>
      <c r="D19" s="950"/>
      <c r="E19" s="950"/>
      <c r="F19" s="950"/>
      <c r="G19" s="950"/>
    </row>
    <row r="20" spans="1:8">
      <c r="A20" s="274" t="s">
        <v>3662</v>
      </c>
      <c r="C20" s="274"/>
      <c r="D20" s="274"/>
      <c r="E20" s="274"/>
      <c r="F20" s="280"/>
    </row>
    <row r="21" spans="1:8">
      <c r="A21" s="633"/>
      <c r="C21" s="274"/>
      <c r="D21" s="274"/>
      <c r="E21" s="274"/>
      <c r="F21" s="280"/>
    </row>
    <row r="22" spans="1:8" s="286" customFormat="1" ht="16" customHeight="1">
      <c r="A22" s="282"/>
      <c r="B22" s="18"/>
      <c r="C22" s="8"/>
      <c r="D22" s="8"/>
      <c r="E22" s="8"/>
      <c r="F22" s="283"/>
      <c r="G22" s="284"/>
      <c r="H22" s="285"/>
    </row>
    <row r="23" spans="1:8" ht="29" customHeight="1">
      <c r="A23" s="287" t="s">
        <v>4912</v>
      </c>
      <c r="B23" s="30" t="s">
        <v>984</v>
      </c>
      <c r="C23" s="30" t="s">
        <v>692</v>
      </c>
      <c r="D23" s="513" t="s">
        <v>2162</v>
      </c>
      <c r="E23" s="30" t="s">
        <v>2163</v>
      </c>
      <c r="F23" s="253" t="s">
        <v>1721</v>
      </c>
      <c r="G23" s="30" t="s">
        <v>2029</v>
      </c>
      <c r="H23" s="13"/>
    </row>
    <row r="24" spans="1:8">
      <c r="A24" s="288">
        <v>40221</v>
      </c>
      <c r="B24" s="289" t="s">
        <v>2615</v>
      </c>
      <c r="C24" s="290">
        <v>315</v>
      </c>
      <c r="D24" s="291">
        <v>4</v>
      </c>
      <c r="E24" s="290">
        <f>C24*D24</f>
        <v>1260</v>
      </c>
      <c r="F24" s="233">
        <v>0.5</v>
      </c>
      <c r="G24" s="223">
        <f>E24*(1-F24)</f>
        <v>630</v>
      </c>
      <c r="H24" s="13"/>
    </row>
    <row r="25" spans="1:8">
      <c r="A25" s="23"/>
      <c r="B25" s="289" t="s">
        <v>1511</v>
      </c>
      <c r="C25" s="290"/>
      <c r="D25" s="291"/>
      <c r="E25" s="290">
        <f t="shared" ref="E25:E38" si="0">C25*D25</f>
        <v>0</v>
      </c>
      <c r="F25" s="292"/>
      <c r="G25" s="223">
        <f t="shared" ref="G25:G39" si="1">E25*(1-F25)</f>
        <v>0</v>
      </c>
      <c r="H25" s="178"/>
    </row>
    <row r="26" spans="1:8">
      <c r="A26" s="293"/>
      <c r="B26" s="294" t="s">
        <v>1910</v>
      </c>
      <c r="C26" s="290"/>
      <c r="D26" s="291"/>
      <c r="E26" s="290">
        <f t="shared" si="0"/>
        <v>0</v>
      </c>
      <c r="F26" s="292"/>
      <c r="G26" s="223">
        <f t="shared" si="1"/>
        <v>0</v>
      </c>
      <c r="H26" s="178"/>
    </row>
    <row r="27" spans="1:8">
      <c r="A27" s="293"/>
      <c r="B27" s="294" t="s">
        <v>2105</v>
      </c>
      <c r="C27" s="290"/>
      <c r="D27" s="291"/>
      <c r="E27" s="290">
        <f t="shared" si="0"/>
        <v>0</v>
      </c>
      <c r="F27" s="292"/>
      <c r="G27" s="223">
        <f t="shared" si="1"/>
        <v>0</v>
      </c>
      <c r="H27" s="178"/>
    </row>
    <row r="28" spans="1:8">
      <c r="A28" s="293"/>
      <c r="B28" s="294" t="s">
        <v>1445</v>
      </c>
      <c r="C28" s="290"/>
      <c r="D28" s="291"/>
      <c r="E28" s="290">
        <f t="shared" si="0"/>
        <v>0</v>
      </c>
      <c r="F28" s="292"/>
      <c r="G28" s="223">
        <f t="shared" si="1"/>
        <v>0</v>
      </c>
      <c r="H28" s="178"/>
    </row>
    <row r="29" spans="1:8">
      <c r="A29" s="293"/>
      <c r="B29" s="294" t="s">
        <v>1410</v>
      </c>
      <c r="C29" s="290"/>
      <c r="D29" s="291"/>
      <c r="E29" s="290">
        <f t="shared" si="0"/>
        <v>0</v>
      </c>
      <c r="F29" s="292"/>
      <c r="G29" s="223">
        <f t="shared" si="1"/>
        <v>0</v>
      </c>
      <c r="H29" s="178"/>
    </row>
    <row r="30" spans="1:8">
      <c r="A30" s="293"/>
      <c r="B30" s="294" t="s">
        <v>742</v>
      </c>
      <c r="C30" s="290"/>
      <c r="D30" s="291"/>
      <c r="E30" s="290">
        <f t="shared" si="0"/>
        <v>0</v>
      </c>
      <c r="F30" s="292"/>
      <c r="G30" s="223">
        <f t="shared" si="1"/>
        <v>0</v>
      </c>
      <c r="H30" s="178"/>
    </row>
    <row r="31" spans="1:8">
      <c r="A31" s="293"/>
      <c r="B31" s="294" t="s">
        <v>924</v>
      </c>
      <c r="C31" s="290"/>
      <c r="D31" s="291"/>
      <c r="E31" s="290">
        <f t="shared" si="0"/>
        <v>0</v>
      </c>
      <c r="F31" s="292"/>
      <c r="G31" s="223">
        <f t="shared" si="1"/>
        <v>0</v>
      </c>
      <c r="H31" s="178"/>
    </row>
    <row r="32" spans="1:8">
      <c r="A32" s="293"/>
      <c r="B32" s="294" t="s">
        <v>694</v>
      </c>
      <c r="C32" s="290"/>
      <c r="D32" s="291"/>
      <c r="E32" s="290">
        <f t="shared" si="0"/>
        <v>0</v>
      </c>
      <c r="F32" s="292"/>
      <c r="G32" s="223">
        <f t="shared" si="1"/>
        <v>0</v>
      </c>
      <c r="H32" s="178"/>
    </row>
    <row r="33" spans="1:256">
      <c r="A33" s="293"/>
      <c r="B33" s="294" t="s">
        <v>3902</v>
      </c>
      <c r="C33" s="295">
        <v>75</v>
      </c>
      <c r="D33" s="296">
        <v>2.5</v>
      </c>
      <c r="E33" s="290">
        <f t="shared" si="0"/>
        <v>187.5</v>
      </c>
      <c r="F33" s="297"/>
      <c r="G33" s="223">
        <f t="shared" si="1"/>
        <v>187.5</v>
      </c>
      <c r="H33" s="178"/>
    </row>
    <row r="34" spans="1:256">
      <c r="A34" s="293"/>
      <c r="B34" s="294" t="s">
        <v>818</v>
      </c>
      <c r="C34" s="290">
        <v>40</v>
      </c>
      <c r="D34" s="291">
        <v>5.5</v>
      </c>
      <c r="E34" s="290">
        <f t="shared" si="0"/>
        <v>220</v>
      </c>
      <c r="F34" s="292"/>
      <c r="G34" s="223">
        <f t="shared" si="1"/>
        <v>220</v>
      </c>
      <c r="H34" s="13"/>
    </row>
    <row r="35" spans="1:256">
      <c r="A35" s="293"/>
      <c r="B35" s="294" t="s">
        <v>1034</v>
      </c>
      <c r="C35" s="290">
        <v>300</v>
      </c>
      <c r="D35" s="296" t="s">
        <v>1525</v>
      </c>
      <c r="E35" s="23">
        <v>300</v>
      </c>
      <c r="F35" s="297"/>
      <c r="G35" s="223">
        <f t="shared" si="1"/>
        <v>300</v>
      </c>
      <c r="H35" s="13"/>
    </row>
    <row r="36" spans="1:256">
      <c r="A36" s="293"/>
      <c r="B36" s="294" t="s">
        <v>2174</v>
      </c>
      <c r="C36" s="290">
        <v>40</v>
      </c>
      <c r="D36" s="291">
        <v>6</v>
      </c>
      <c r="E36" s="290">
        <f t="shared" si="0"/>
        <v>240</v>
      </c>
      <c r="F36" s="297"/>
      <c r="G36" s="223">
        <f t="shared" si="1"/>
        <v>240</v>
      </c>
      <c r="H36" s="13"/>
    </row>
    <row r="37" spans="1:256">
      <c r="A37" s="293"/>
      <c r="B37" s="294" t="s">
        <v>1223</v>
      </c>
      <c r="C37" s="557"/>
      <c r="D37" s="291"/>
      <c r="E37" s="290">
        <f t="shared" si="0"/>
        <v>0</v>
      </c>
      <c r="F37" s="292"/>
      <c r="G37" s="223">
        <f t="shared" si="1"/>
        <v>0</v>
      </c>
      <c r="H37" s="13"/>
    </row>
    <row r="38" spans="1:256">
      <c r="A38" s="293"/>
      <c r="B38" s="457" t="s">
        <v>2424</v>
      </c>
      <c r="C38" s="557"/>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1106</v>
      </c>
      <c r="C40" s="304"/>
      <c r="D40" s="304"/>
      <c r="E40" s="226">
        <f>SUM(E24:E39)</f>
        <v>2207.5</v>
      </c>
      <c r="F40" s="226"/>
      <c r="G40" s="226">
        <f>SUM(G24:G39)</f>
        <v>1577.5</v>
      </c>
      <c r="H40" s="307"/>
    </row>
    <row r="42" spans="1:256">
      <c r="C42" s="309" t="s">
        <v>1352</v>
      </c>
      <c r="D42" s="310">
        <f>G40/2</f>
        <v>788.75</v>
      </c>
      <c r="E42" s="310"/>
      <c r="F42" s="311"/>
    </row>
    <row r="44" spans="1:256">
      <c r="C44" s="1" t="s">
        <v>1280</v>
      </c>
      <c r="D44" s="1"/>
      <c r="E44" s="1"/>
      <c r="F44" s="312"/>
      <c r="G44" s="1"/>
      <c r="H44" s="1"/>
      <c r="I44" s="1"/>
    </row>
    <row r="45" spans="1:256">
      <c r="C45" s="1" t="s">
        <v>2514</v>
      </c>
      <c r="D45" s="1"/>
      <c r="E45" s="1"/>
      <c r="F45" s="312"/>
      <c r="G45" s="1"/>
      <c r="H45" s="1"/>
      <c r="I45" s="1"/>
    </row>
    <row r="46" spans="1:256">
      <c r="C46" s="634" t="s">
        <v>2017</v>
      </c>
      <c r="D46" s="634"/>
      <c r="E46" s="634"/>
      <c r="F46" s="635"/>
      <c r="G46" s="634"/>
      <c r="H46" s="634"/>
      <c r="I46" s="315"/>
      <c r="J46" s="948"/>
      <c r="K46" s="948"/>
      <c r="L46" s="948"/>
      <c r="M46" s="948"/>
      <c r="N46" s="948"/>
      <c r="O46" s="948"/>
      <c r="P46" s="948"/>
      <c r="Q46" s="948"/>
      <c r="R46" s="948"/>
      <c r="S46" s="948"/>
      <c r="T46" s="948"/>
      <c r="U46" s="948"/>
      <c r="V46" s="948" t="s">
        <v>1280</v>
      </c>
      <c r="W46" s="948"/>
      <c r="X46" s="948"/>
      <c r="Y46" s="948"/>
      <c r="Z46" s="948"/>
      <c r="AA46" s="948"/>
      <c r="AB46" s="948" t="s">
        <v>1280</v>
      </c>
      <c r="AC46" s="948"/>
      <c r="AD46" s="948"/>
      <c r="AE46" s="948"/>
      <c r="AF46" s="948"/>
      <c r="AG46" s="948"/>
      <c r="AH46" s="948" t="s">
        <v>1280</v>
      </c>
      <c r="AI46" s="948"/>
      <c r="AJ46" s="948"/>
      <c r="AK46" s="948"/>
      <c r="AL46" s="948"/>
      <c r="AM46" s="948"/>
      <c r="AN46" s="948" t="s">
        <v>1280</v>
      </c>
      <c r="AO46" s="948"/>
      <c r="AP46" s="948"/>
      <c r="AQ46" s="948"/>
      <c r="AR46" s="948"/>
      <c r="AS46" s="948"/>
      <c r="AT46" s="948" t="s">
        <v>1280</v>
      </c>
      <c r="AU46" s="948"/>
      <c r="AV46" s="948"/>
      <c r="AW46" s="948"/>
      <c r="AX46" s="948"/>
      <c r="AY46" s="948"/>
      <c r="AZ46" s="948" t="s">
        <v>1280</v>
      </c>
      <c r="BA46" s="948"/>
      <c r="BB46" s="948"/>
      <c r="BC46" s="948"/>
      <c r="BD46" s="948"/>
      <c r="BE46" s="948"/>
      <c r="BF46" s="948" t="s">
        <v>1280</v>
      </c>
      <c r="BG46" s="948"/>
      <c r="BH46" s="948"/>
      <c r="BI46" s="948"/>
      <c r="BJ46" s="948"/>
      <c r="BK46" s="948"/>
      <c r="BL46" s="948" t="s">
        <v>1280</v>
      </c>
      <c r="BM46" s="948"/>
      <c r="BN46" s="948"/>
      <c r="BO46" s="948"/>
      <c r="BP46" s="948"/>
      <c r="BQ46" s="948"/>
      <c r="BR46" s="948" t="s">
        <v>1280</v>
      </c>
      <c r="BS46" s="948"/>
      <c r="BT46" s="948"/>
      <c r="BU46" s="948"/>
      <c r="BV46" s="948"/>
      <c r="BW46" s="948"/>
      <c r="BX46" s="948" t="s">
        <v>1280</v>
      </c>
      <c r="BY46" s="948"/>
      <c r="BZ46" s="948"/>
      <c r="CA46" s="948"/>
      <c r="CB46" s="948"/>
      <c r="CC46" s="948"/>
      <c r="CD46" s="948" t="s">
        <v>1280</v>
      </c>
      <c r="CE46" s="948"/>
      <c r="CF46" s="948"/>
      <c r="CG46" s="948"/>
      <c r="CH46" s="948"/>
      <c r="CI46" s="948"/>
      <c r="CJ46" s="948" t="s">
        <v>1280</v>
      </c>
      <c r="CK46" s="948"/>
      <c r="CL46" s="948"/>
      <c r="CM46" s="948"/>
      <c r="CN46" s="948"/>
      <c r="CO46" s="948"/>
      <c r="CP46" s="948" t="s">
        <v>1280</v>
      </c>
      <c r="CQ46" s="948"/>
      <c r="CR46" s="948"/>
      <c r="CS46" s="948"/>
      <c r="CT46" s="948"/>
      <c r="CU46" s="948"/>
      <c r="CV46" s="948" t="s">
        <v>1280</v>
      </c>
      <c r="CW46" s="948"/>
      <c r="CX46" s="948"/>
      <c r="CY46" s="948"/>
      <c r="CZ46" s="948"/>
      <c r="DA46" s="948"/>
      <c r="DB46" s="948" t="s">
        <v>1280</v>
      </c>
      <c r="DC46" s="948"/>
      <c r="DD46" s="948"/>
      <c r="DE46" s="948"/>
      <c r="DF46" s="948"/>
      <c r="DG46" s="948"/>
      <c r="DH46" s="948" t="s">
        <v>1280</v>
      </c>
      <c r="DI46" s="948"/>
      <c r="DJ46" s="948"/>
      <c r="DK46" s="948"/>
      <c r="DL46" s="948"/>
      <c r="DM46" s="948"/>
      <c r="DN46" s="948" t="s">
        <v>1280</v>
      </c>
      <c r="DO46" s="948"/>
      <c r="DP46" s="948"/>
      <c r="DQ46" s="948"/>
      <c r="DR46" s="948"/>
      <c r="DS46" s="948"/>
      <c r="DT46" s="948" t="s">
        <v>1280</v>
      </c>
      <c r="DU46" s="948"/>
      <c r="DV46" s="948"/>
      <c r="DW46" s="948"/>
      <c r="DX46" s="948"/>
      <c r="DY46" s="948"/>
      <c r="DZ46" s="948" t="s">
        <v>1280</v>
      </c>
      <c r="EA46" s="948"/>
      <c r="EB46" s="948"/>
      <c r="EC46" s="948"/>
      <c r="ED46" s="948"/>
      <c r="EE46" s="948"/>
      <c r="EF46" s="948" t="s">
        <v>1280</v>
      </c>
      <c r="EG46" s="948"/>
      <c r="EH46" s="948"/>
      <c r="EI46" s="948"/>
      <c r="EJ46" s="948"/>
      <c r="EK46" s="948"/>
      <c r="EL46" s="948" t="s">
        <v>1280</v>
      </c>
      <c r="EM46" s="948"/>
      <c r="EN46" s="948"/>
      <c r="EO46" s="948"/>
      <c r="EP46" s="948"/>
      <c r="EQ46" s="948"/>
      <c r="ER46" s="948" t="s">
        <v>1280</v>
      </c>
      <c r="ES46" s="948"/>
      <c r="ET46" s="948"/>
      <c r="EU46" s="948"/>
      <c r="EV46" s="948"/>
      <c r="EW46" s="948"/>
      <c r="EX46" s="948" t="s">
        <v>1280</v>
      </c>
      <c r="EY46" s="948"/>
      <c r="EZ46" s="948"/>
      <c r="FA46" s="948"/>
      <c r="FB46" s="948"/>
      <c r="FC46" s="948"/>
      <c r="FD46" s="948" t="s">
        <v>1280</v>
      </c>
      <c r="FE46" s="948"/>
      <c r="FF46" s="948"/>
      <c r="FG46" s="948"/>
      <c r="FH46" s="948"/>
      <c r="FI46" s="948"/>
      <c r="FJ46" s="948" t="s">
        <v>1280</v>
      </c>
      <c r="FK46" s="948"/>
      <c r="FL46" s="948"/>
      <c r="FM46" s="948"/>
      <c r="FN46" s="948"/>
      <c r="FO46" s="948"/>
      <c r="FP46" s="948" t="s">
        <v>1280</v>
      </c>
      <c r="FQ46" s="948"/>
      <c r="FR46" s="948"/>
      <c r="FS46" s="948"/>
      <c r="FT46" s="948"/>
      <c r="FU46" s="948"/>
      <c r="FV46" s="948" t="s">
        <v>1280</v>
      </c>
      <c r="FW46" s="948"/>
      <c r="FX46" s="948"/>
      <c r="FY46" s="948"/>
      <c r="FZ46" s="948"/>
      <c r="GA46" s="948"/>
      <c r="GB46" s="948" t="s">
        <v>1280</v>
      </c>
      <c r="GC46" s="948"/>
      <c r="GD46" s="948"/>
      <c r="GE46" s="948"/>
      <c r="GF46" s="948"/>
      <c r="GG46" s="948"/>
      <c r="GH46" s="948" t="s">
        <v>1280</v>
      </c>
      <c r="GI46" s="948"/>
      <c r="GJ46" s="948"/>
      <c r="GK46" s="948"/>
      <c r="GL46" s="948"/>
      <c r="GM46" s="948"/>
      <c r="GN46" s="948" t="s">
        <v>1280</v>
      </c>
      <c r="GO46" s="948"/>
      <c r="GP46" s="948"/>
      <c r="GQ46" s="948"/>
      <c r="GR46" s="948"/>
      <c r="GS46" s="948"/>
      <c r="GT46" s="948" t="s">
        <v>1280</v>
      </c>
      <c r="GU46" s="948"/>
      <c r="GV46" s="948"/>
      <c r="GW46" s="948"/>
      <c r="GX46" s="948"/>
      <c r="GY46" s="948"/>
      <c r="GZ46" s="948" t="s">
        <v>1280</v>
      </c>
      <c r="HA46" s="948"/>
      <c r="HB46" s="948"/>
      <c r="HC46" s="948"/>
      <c r="HD46" s="948"/>
      <c r="HE46" s="948"/>
      <c r="HF46" s="948" t="s">
        <v>1280</v>
      </c>
      <c r="HG46" s="948"/>
      <c r="HH46" s="948"/>
      <c r="HI46" s="948"/>
      <c r="HJ46" s="948"/>
      <c r="HK46" s="948"/>
      <c r="HL46" s="948" t="s">
        <v>1280</v>
      </c>
      <c r="HM46" s="948"/>
      <c r="HN46" s="948"/>
      <c r="HO46" s="948"/>
      <c r="HP46" s="948"/>
      <c r="HQ46" s="948"/>
      <c r="HR46" s="948" t="s">
        <v>1280</v>
      </c>
      <c r="HS46" s="948"/>
      <c r="HT46" s="948"/>
      <c r="HU46" s="948"/>
      <c r="HV46" s="948"/>
      <c r="HW46" s="948"/>
      <c r="HX46" s="948" t="s">
        <v>1280</v>
      </c>
      <c r="HY46" s="948"/>
      <c r="HZ46" s="948"/>
      <c r="IA46" s="948"/>
      <c r="IB46" s="948"/>
      <c r="IC46" s="948"/>
      <c r="ID46" s="948" t="s">
        <v>1280</v>
      </c>
      <c r="IE46" s="948"/>
      <c r="IF46" s="948"/>
      <c r="IG46" s="948"/>
      <c r="IH46" s="948"/>
      <c r="II46" s="948"/>
      <c r="IJ46" s="948" t="s">
        <v>1280</v>
      </c>
      <c r="IK46" s="948"/>
      <c r="IL46" s="948"/>
      <c r="IM46" s="948"/>
      <c r="IN46" s="948"/>
      <c r="IO46" s="948"/>
      <c r="IP46" s="948" t="s">
        <v>1280</v>
      </c>
      <c r="IQ46" s="948"/>
      <c r="IR46" s="948"/>
      <c r="IS46" s="948"/>
    </row>
    <row r="47" spans="1:256">
      <c r="C47" s="1" t="s">
        <v>1906</v>
      </c>
      <c r="D47" s="1"/>
      <c r="E47" s="1"/>
      <c r="F47" s="312"/>
      <c r="G47" s="1"/>
      <c r="H47" s="1"/>
      <c r="I47" s="1"/>
      <c r="J47" s="948"/>
      <c r="K47" s="948"/>
      <c r="L47" s="948"/>
      <c r="M47" s="948"/>
      <c r="N47" s="948"/>
      <c r="O47" s="948"/>
      <c r="P47" s="948"/>
      <c r="Q47" s="948"/>
      <c r="R47" s="948"/>
      <c r="S47" s="948"/>
      <c r="T47" s="948"/>
      <c r="U47" s="948"/>
      <c r="V47" s="948" t="s">
        <v>1403</v>
      </c>
      <c r="W47" s="948"/>
      <c r="X47" s="948"/>
      <c r="Y47" s="948"/>
      <c r="Z47" s="948"/>
      <c r="AA47" s="948"/>
      <c r="AB47" s="948" t="s">
        <v>1403</v>
      </c>
      <c r="AC47" s="948"/>
      <c r="AD47" s="948"/>
      <c r="AE47" s="948"/>
      <c r="AF47" s="948"/>
      <c r="AG47" s="948"/>
      <c r="AH47" s="948" t="s">
        <v>1403</v>
      </c>
      <c r="AI47" s="948"/>
      <c r="AJ47" s="948"/>
      <c r="AK47" s="948"/>
      <c r="AL47" s="948"/>
      <c r="AM47" s="948"/>
      <c r="AN47" s="948" t="s">
        <v>1403</v>
      </c>
      <c r="AO47" s="948"/>
      <c r="AP47" s="948"/>
      <c r="AQ47" s="948"/>
      <c r="AR47" s="948"/>
      <c r="AS47" s="948"/>
      <c r="AT47" s="948" t="s">
        <v>1403</v>
      </c>
      <c r="AU47" s="948"/>
      <c r="AV47" s="948"/>
      <c r="AW47" s="948"/>
      <c r="AX47" s="948"/>
      <c r="AY47" s="948"/>
      <c r="AZ47" s="948" t="s">
        <v>1403</v>
      </c>
      <c r="BA47" s="948"/>
      <c r="BB47" s="948"/>
      <c r="BC47" s="948"/>
      <c r="BD47" s="948"/>
      <c r="BE47" s="948"/>
      <c r="BF47" s="948" t="s">
        <v>1403</v>
      </c>
      <c r="BG47" s="948"/>
      <c r="BH47" s="948"/>
      <c r="BI47" s="948"/>
      <c r="BJ47" s="948"/>
      <c r="BK47" s="948"/>
      <c r="BL47" s="948" t="s">
        <v>1403</v>
      </c>
      <c r="BM47" s="948"/>
      <c r="BN47" s="948"/>
      <c r="BO47" s="948"/>
      <c r="BP47" s="948"/>
      <c r="BQ47" s="948"/>
      <c r="BR47" s="948" t="s">
        <v>1403</v>
      </c>
      <c r="BS47" s="948"/>
      <c r="BT47" s="948"/>
      <c r="BU47" s="948"/>
      <c r="BV47" s="948"/>
      <c r="BW47" s="948"/>
      <c r="BX47" s="948" t="s">
        <v>1403</v>
      </c>
      <c r="BY47" s="948"/>
      <c r="BZ47" s="948"/>
      <c r="CA47" s="948"/>
      <c r="CB47" s="948"/>
      <c r="CC47" s="948"/>
      <c r="CD47" s="948" t="s">
        <v>1403</v>
      </c>
      <c r="CE47" s="948"/>
      <c r="CF47" s="948"/>
      <c r="CG47" s="948"/>
      <c r="CH47" s="948"/>
      <c r="CI47" s="948"/>
      <c r="CJ47" s="948" t="s">
        <v>1403</v>
      </c>
      <c r="CK47" s="948"/>
      <c r="CL47" s="948"/>
      <c r="CM47" s="948"/>
      <c r="CN47" s="948"/>
      <c r="CO47" s="948"/>
      <c r="CP47" s="948" t="s">
        <v>1403</v>
      </c>
      <c r="CQ47" s="948"/>
      <c r="CR47" s="948"/>
      <c r="CS47" s="948"/>
      <c r="CT47" s="948"/>
      <c r="CU47" s="948"/>
      <c r="CV47" s="948" t="s">
        <v>1403</v>
      </c>
      <c r="CW47" s="948"/>
      <c r="CX47" s="948"/>
      <c r="CY47" s="948"/>
      <c r="CZ47" s="948"/>
      <c r="DA47" s="948"/>
      <c r="DB47" s="948" t="s">
        <v>1403</v>
      </c>
      <c r="DC47" s="948"/>
      <c r="DD47" s="948"/>
      <c r="DE47" s="948"/>
      <c r="DF47" s="948"/>
      <c r="DG47" s="948"/>
      <c r="DH47" s="948" t="s">
        <v>1403</v>
      </c>
      <c r="DI47" s="948"/>
      <c r="DJ47" s="948"/>
      <c r="DK47" s="948"/>
      <c r="DL47" s="948"/>
      <c r="DM47" s="948"/>
      <c r="DN47" s="948" t="s">
        <v>1403</v>
      </c>
      <c r="DO47" s="948"/>
      <c r="DP47" s="948"/>
      <c r="DQ47" s="948"/>
      <c r="DR47" s="948"/>
      <c r="DS47" s="948"/>
      <c r="DT47" s="948" t="s">
        <v>1403</v>
      </c>
      <c r="DU47" s="948"/>
      <c r="DV47" s="948"/>
      <c r="DW47" s="948"/>
      <c r="DX47" s="948"/>
      <c r="DY47" s="948"/>
      <c r="DZ47" s="948" t="s">
        <v>1403</v>
      </c>
      <c r="EA47" s="948"/>
      <c r="EB47" s="948"/>
      <c r="EC47" s="948"/>
      <c r="ED47" s="948"/>
      <c r="EE47" s="948"/>
      <c r="EF47" s="948" t="s">
        <v>1403</v>
      </c>
      <c r="EG47" s="948"/>
      <c r="EH47" s="948"/>
      <c r="EI47" s="948"/>
      <c r="EJ47" s="948"/>
      <c r="EK47" s="948"/>
      <c r="EL47" s="948" t="s">
        <v>1403</v>
      </c>
      <c r="EM47" s="948"/>
      <c r="EN47" s="948"/>
      <c r="EO47" s="948"/>
      <c r="EP47" s="948"/>
      <c r="EQ47" s="948"/>
      <c r="ER47" s="948" t="s">
        <v>1403</v>
      </c>
      <c r="ES47" s="948"/>
      <c r="ET47" s="948"/>
      <c r="EU47" s="948"/>
      <c r="EV47" s="948"/>
      <c r="EW47" s="948"/>
      <c r="EX47" s="948" t="s">
        <v>1403</v>
      </c>
      <c r="EY47" s="948"/>
      <c r="EZ47" s="948"/>
      <c r="FA47" s="948"/>
      <c r="FB47" s="948"/>
      <c r="FC47" s="948"/>
      <c r="FD47" s="948" t="s">
        <v>1403</v>
      </c>
      <c r="FE47" s="948"/>
      <c r="FF47" s="948"/>
      <c r="FG47" s="948"/>
      <c r="FH47" s="948"/>
      <c r="FI47" s="948"/>
      <c r="FJ47" s="948" t="s">
        <v>1403</v>
      </c>
      <c r="FK47" s="948"/>
      <c r="FL47" s="948"/>
      <c r="FM47" s="948"/>
      <c r="FN47" s="948"/>
      <c r="FO47" s="948"/>
      <c r="FP47" s="948" t="s">
        <v>1403</v>
      </c>
      <c r="FQ47" s="948"/>
      <c r="FR47" s="948"/>
      <c r="FS47" s="948"/>
      <c r="FT47" s="948"/>
      <c r="FU47" s="948"/>
      <c r="FV47" s="948" t="s">
        <v>1403</v>
      </c>
      <c r="FW47" s="948"/>
      <c r="FX47" s="948"/>
      <c r="FY47" s="948"/>
      <c r="FZ47" s="948"/>
      <c r="GA47" s="948"/>
      <c r="GB47" s="948" t="s">
        <v>1403</v>
      </c>
      <c r="GC47" s="948"/>
      <c r="GD47" s="948"/>
      <c r="GE47" s="948"/>
      <c r="GF47" s="948"/>
      <c r="GG47" s="948"/>
      <c r="GH47" s="948" t="s">
        <v>1403</v>
      </c>
      <c r="GI47" s="948"/>
      <c r="GJ47" s="948"/>
      <c r="GK47" s="948"/>
      <c r="GL47" s="948"/>
      <c r="GM47" s="948"/>
      <c r="GN47" s="948" t="s">
        <v>1403</v>
      </c>
      <c r="GO47" s="948"/>
      <c r="GP47" s="948"/>
      <c r="GQ47" s="948"/>
      <c r="GR47" s="948"/>
      <c r="GS47" s="948"/>
      <c r="GT47" s="948" t="s">
        <v>1403</v>
      </c>
      <c r="GU47" s="948"/>
      <c r="GV47" s="948"/>
      <c r="GW47" s="948"/>
      <c r="GX47" s="948"/>
      <c r="GY47" s="948"/>
      <c r="GZ47" s="948" t="s">
        <v>1403</v>
      </c>
      <c r="HA47" s="948"/>
      <c r="HB47" s="948"/>
      <c r="HC47" s="948"/>
      <c r="HD47" s="948"/>
      <c r="HE47" s="948"/>
      <c r="HF47" s="948" t="s">
        <v>1403</v>
      </c>
      <c r="HG47" s="948"/>
      <c r="HH47" s="948"/>
      <c r="HI47" s="948"/>
      <c r="HJ47" s="948"/>
      <c r="HK47" s="948"/>
      <c r="HL47" s="948" t="s">
        <v>1403</v>
      </c>
      <c r="HM47" s="948"/>
      <c r="HN47" s="948"/>
      <c r="HO47" s="948"/>
      <c r="HP47" s="948"/>
      <c r="HQ47" s="948"/>
      <c r="HR47" s="948" t="s">
        <v>1403</v>
      </c>
      <c r="HS47" s="948"/>
      <c r="HT47" s="948"/>
      <c r="HU47" s="948"/>
      <c r="HV47" s="948"/>
      <c r="HW47" s="948"/>
      <c r="HX47" s="948" t="s">
        <v>1403</v>
      </c>
      <c r="HY47" s="948"/>
      <c r="HZ47" s="948"/>
      <c r="IA47" s="948"/>
      <c r="IB47" s="948"/>
      <c r="IC47" s="948"/>
      <c r="ID47" s="948" t="s">
        <v>1403</v>
      </c>
      <c r="IE47" s="948"/>
      <c r="IF47" s="948"/>
      <c r="IG47" s="948"/>
      <c r="IH47" s="948"/>
      <c r="II47" s="948"/>
      <c r="IJ47" s="948" t="s">
        <v>1403</v>
      </c>
      <c r="IK47" s="948"/>
      <c r="IL47" s="948"/>
      <c r="IM47" s="948"/>
      <c r="IN47" s="948"/>
      <c r="IO47" s="948"/>
      <c r="IP47" s="948" t="s">
        <v>1403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1906</v>
      </c>
      <c r="W48" s="948"/>
      <c r="X48" s="948"/>
      <c r="Y48" s="948"/>
      <c r="Z48" s="948"/>
      <c r="AA48" s="948"/>
      <c r="AB48" s="948" t="s">
        <v>1906</v>
      </c>
      <c r="AC48" s="948"/>
      <c r="AD48" s="948"/>
      <c r="AE48" s="948"/>
      <c r="AF48" s="948"/>
      <c r="AG48" s="948"/>
      <c r="AH48" s="948" t="s">
        <v>1906</v>
      </c>
      <c r="AI48" s="948"/>
      <c r="AJ48" s="948"/>
      <c r="AK48" s="948"/>
      <c r="AL48" s="948"/>
      <c r="AM48" s="948"/>
      <c r="AN48" s="948" t="s">
        <v>1906</v>
      </c>
      <c r="AO48" s="948"/>
      <c r="AP48" s="948"/>
      <c r="AQ48" s="948"/>
      <c r="AR48" s="948"/>
      <c r="AS48" s="948"/>
      <c r="AT48" s="948" t="s">
        <v>1906</v>
      </c>
      <c r="AU48" s="948"/>
      <c r="AV48" s="948"/>
      <c r="AW48" s="948"/>
      <c r="AX48" s="948"/>
      <c r="AY48" s="948"/>
      <c r="AZ48" s="948" t="s">
        <v>1906</v>
      </c>
      <c r="BA48" s="948"/>
      <c r="BB48" s="948"/>
      <c r="BC48" s="948"/>
      <c r="BD48" s="948"/>
      <c r="BE48" s="948"/>
      <c r="BF48" s="948" t="s">
        <v>1906</v>
      </c>
      <c r="BG48" s="948"/>
      <c r="BH48" s="948"/>
      <c r="BI48" s="948"/>
      <c r="BJ48" s="948"/>
      <c r="BK48" s="948"/>
      <c r="BL48" s="948" t="s">
        <v>1906</v>
      </c>
      <c r="BM48" s="948"/>
      <c r="BN48" s="948"/>
      <c r="BO48" s="948"/>
      <c r="BP48" s="948"/>
      <c r="BQ48" s="948"/>
      <c r="BR48" s="948" t="s">
        <v>1906</v>
      </c>
      <c r="BS48" s="948"/>
      <c r="BT48" s="948"/>
      <c r="BU48" s="948"/>
      <c r="BV48" s="948"/>
      <c r="BW48" s="948"/>
      <c r="BX48" s="948" t="s">
        <v>1906</v>
      </c>
      <c r="BY48" s="948"/>
      <c r="BZ48" s="948"/>
      <c r="CA48" s="948"/>
      <c r="CB48" s="948"/>
      <c r="CC48" s="948"/>
      <c r="CD48" s="948" t="s">
        <v>1906</v>
      </c>
      <c r="CE48" s="948"/>
      <c r="CF48" s="948"/>
      <c r="CG48" s="948"/>
      <c r="CH48" s="948"/>
      <c r="CI48" s="948"/>
      <c r="CJ48" s="948" t="s">
        <v>1906</v>
      </c>
      <c r="CK48" s="948"/>
      <c r="CL48" s="948"/>
      <c r="CM48" s="948"/>
      <c r="CN48" s="948"/>
      <c r="CO48" s="948"/>
      <c r="CP48" s="948" t="s">
        <v>1906</v>
      </c>
      <c r="CQ48" s="948"/>
      <c r="CR48" s="948"/>
      <c r="CS48" s="948"/>
      <c r="CT48" s="948"/>
      <c r="CU48" s="948"/>
      <c r="CV48" s="948" t="s">
        <v>1906</v>
      </c>
      <c r="CW48" s="948"/>
      <c r="CX48" s="948"/>
      <c r="CY48" s="948"/>
      <c r="CZ48" s="948"/>
      <c r="DA48" s="948"/>
      <c r="DB48" s="948" t="s">
        <v>1906</v>
      </c>
      <c r="DC48" s="948"/>
      <c r="DD48" s="948"/>
      <c r="DE48" s="948"/>
      <c r="DF48" s="948"/>
      <c r="DG48" s="948"/>
      <c r="DH48" s="948" t="s">
        <v>1906</v>
      </c>
      <c r="DI48" s="948"/>
      <c r="DJ48" s="948"/>
      <c r="DK48" s="948"/>
      <c r="DL48" s="948"/>
      <c r="DM48" s="948"/>
      <c r="DN48" s="948" t="s">
        <v>1906</v>
      </c>
      <c r="DO48" s="948"/>
      <c r="DP48" s="948"/>
      <c r="DQ48" s="948"/>
      <c r="DR48" s="948"/>
      <c r="DS48" s="948"/>
      <c r="DT48" s="948" t="s">
        <v>1906</v>
      </c>
      <c r="DU48" s="948"/>
      <c r="DV48" s="948"/>
      <c r="DW48" s="948"/>
      <c r="DX48" s="948"/>
      <c r="DY48" s="948"/>
      <c r="DZ48" s="948" t="s">
        <v>1906</v>
      </c>
      <c r="EA48" s="948"/>
      <c r="EB48" s="948"/>
      <c r="EC48" s="948"/>
      <c r="ED48" s="948"/>
      <c r="EE48" s="948"/>
      <c r="EF48" s="948" t="s">
        <v>1906</v>
      </c>
      <c r="EG48" s="948"/>
      <c r="EH48" s="948"/>
      <c r="EI48" s="948"/>
      <c r="EJ48" s="948"/>
      <c r="EK48" s="948"/>
      <c r="EL48" s="948" t="s">
        <v>1906</v>
      </c>
      <c r="EM48" s="948"/>
      <c r="EN48" s="948"/>
      <c r="EO48" s="948"/>
      <c r="EP48" s="948"/>
      <c r="EQ48" s="948"/>
      <c r="ER48" s="948" t="s">
        <v>1906</v>
      </c>
      <c r="ES48" s="948"/>
      <c r="ET48" s="948"/>
      <c r="EU48" s="948"/>
      <c r="EV48" s="948"/>
      <c r="EW48" s="948"/>
      <c r="EX48" s="948" t="s">
        <v>1906</v>
      </c>
      <c r="EY48" s="948"/>
      <c r="EZ48" s="948"/>
      <c r="FA48" s="948"/>
      <c r="FB48" s="948"/>
      <c r="FC48" s="948"/>
      <c r="FD48" s="948" t="s">
        <v>1906</v>
      </c>
      <c r="FE48" s="948"/>
      <c r="FF48" s="948"/>
      <c r="FG48" s="948"/>
      <c r="FH48" s="948"/>
      <c r="FI48" s="948"/>
      <c r="FJ48" s="948" t="s">
        <v>1906</v>
      </c>
      <c r="FK48" s="948"/>
      <c r="FL48" s="948"/>
      <c r="FM48" s="948"/>
      <c r="FN48" s="948"/>
      <c r="FO48" s="948"/>
      <c r="FP48" s="948" t="s">
        <v>1906</v>
      </c>
      <c r="FQ48" s="948"/>
      <c r="FR48" s="948"/>
      <c r="FS48" s="948"/>
      <c r="FT48" s="948"/>
      <c r="FU48" s="948"/>
      <c r="FV48" s="948" t="s">
        <v>1906</v>
      </c>
      <c r="FW48" s="948"/>
      <c r="FX48" s="948"/>
      <c r="FY48" s="948"/>
      <c r="FZ48" s="948"/>
      <c r="GA48" s="948"/>
      <c r="GB48" s="948" t="s">
        <v>1906</v>
      </c>
      <c r="GC48" s="948"/>
      <c r="GD48" s="948"/>
      <c r="GE48" s="948"/>
      <c r="GF48" s="948"/>
      <c r="GG48" s="948"/>
      <c r="GH48" s="948" t="s">
        <v>1906</v>
      </c>
      <c r="GI48" s="948"/>
      <c r="GJ48" s="948"/>
      <c r="GK48" s="948"/>
      <c r="GL48" s="948"/>
      <c r="GM48" s="948"/>
      <c r="GN48" s="948" t="s">
        <v>1906</v>
      </c>
      <c r="GO48" s="948"/>
      <c r="GP48" s="948"/>
      <c r="GQ48" s="948"/>
      <c r="GR48" s="948"/>
      <c r="GS48" s="948"/>
      <c r="GT48" s="948" t="s">
        <v>1906</v>
      </c>
      <c r="GU48" s="948"/>
      <c r="GV48" s="948"/>
      <c r="GW48" s="948"/>
      <c r="GX48" s="948"/>
      <c r="GY48" s="948"/>
      <c r="GZ48" s="948" t="s">
        <v>1906</v>
      </c>
      <c r="HA48" s="948"/>
      <c r="HB48" s="948"/>
      <c r="HC48" s="948"/>
      <c r="HD48" s="948"/>
      <c r="HE48" s="948"/>
      <c r="HF48" s="948" t="s">
        <v>1906</v>
      </c>
      <c r="HG48" s="948"/>
      <c r="HH48" s="948"/>
      <c r="HI48" s="948"/>
      <c r="HJ48" s="948"/>
      <c r="HK48" s="948"/>
      <c r="HL48" s="948" t="s">
        <v>1906</v>
      </c>
      <c r="HM48" s="948"/>
      <c r="HN48" s="948"/>
      <c r="HO48" s="948"/>
      <c r="HP48" s="948"/>
      <c r="HQ48" s="948"/>
      <c r="HR48" s="948" t="s">
        <v>1906</v>
      </c>
      <c r="HS48" s="948"/>
      <c r="HT48" s="948"/>
      <c r="HU48" s="948"/>
      <c r="HV48" s="948"/>
      <c r="HW48" s="948"/>
      <c r="HX48" s="948" t="s">
        <v>1906</v>
      </c>
      <c r="HY48" s="948"/>
      <c r="HZ48" s="948"/>
      <c r="IA48" s="948"/>
      <c r="IB48" s="948"/>
      <c r="IC48" s="948"/>
      <c r="ID48" s="948" t="s">
        <v>1906</v>
      </c>
      <c r="IE48" s="948"/>
      <c r="IF48" s="948"/>
      <c r="IG48" s="948"/>
      <c r="IH48" s="948"/>
      <c r="II48" s="948"/>
      <c r="IJ48" s="948" t="s">
        <v>1906</v>
      </c>
      <c r="IK48" s="948"/>
      <c r="IL48" s="948"/>
      <c r="IM48" s="948"/>
      <c r="IN48" s="948"/>
      <c r="IO48" s="948"/>
      <c r="IP48" s="948" t="s">
        <v>1906</v>
      </c>
      <c r="IQ48" s="948"/>
      <c r="IR48" s="948"/>
      <c r="IS48" s="948"/>
      <c r="IT48" s="948"/>
      <c r="IU48" s="948"/>
      <c r="IV48" s="1" t="s">
        <v>1906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V46:AA46"/>
    <mergeCell ref="AN46:AS46"/>
    <mergeCell ref="AB46:AG46"/>
    <mergeCell ref="BF46:BK46"/>
    <mergeCell ref="AH46:AM46"/>
    <mergeCell ref="AZ46:BE46"/>
    <mergeCell ref="AT46:AY46"/>
    <mergeCell ref="CP48:CU48"/>
    <mergeCell ref="AN48:AS48"/>
    <mergeCell ref="BF47:BK47"/>
    <mergeCell ref="AT47:AY47"/>
    <mergeCell ref="AT48:AY48"/>
    <mergeCell ref="BF48:BK48"/>
    <mergeCell ref="BL48:BQ48"/>
    <mergeCell ref="BX47:CC47"/>
    <mergeCell ref="BR47:BW47"/>
    <mergeCell ref="CD48:CI48"/>
    <mergeCell ref="BL46:BQ46"/>
    <mergeCell ref="C1:G1"/>
    <mergeCell ref="C19:G19"/>
    <mergeCell ref="J46:O46"/>
    <mergeCell ref="BL47:BQ47"/>
    <mergeCell ref="P46:U46"/>
    <mergeCell ref="AZ47:BE47"/>
    <mergeCell ref="AN47:AS47"/>
    <mergeCell ref="J47:O47"/>
    <mergeCell ref="P47:U47"/>
    <mergeCell ref="P48:U48"/>
    <mergeCell ref="V48:AA48"/>
    <mergeCell ref="AB48:AG48"/>
    <mergeCell ref="AZ48:BE48"/>
    <mergeCell ref="AH48:AM48"/>
    <mergeCell ref="AH47:AM47"/>
    <mergeCell ref="V47:AA47"/>
    <mergeCell ref="AB47:AG47"/>
    <mergeCell ref="DH48:DM48"/>
    <mergeCell ref="CV47:DA47"/>
    <mergeCell ref="CP46:CU46"/>
    <mergeCell ref="CD47:CI47"/>
    <mergeCell ref="CD46:CI46"/>
    <mergeCell ref="CJ46:CO46"/>
    <mergeCell ref="DH47:DM47"/>
    <mergeCell ref="CV46:DA46"/>
    <mergeCell ref="DB47:DG47"/>
    <mergeCell ref="DH46:DM46"/>
    <mergeCell ref="BX48:CC48"/>
    <mergeCell ref="BR48:BW48"/>
    <mergeCell ref="DB48:DG48"/>
    <mergeCell ref="DB46:DG46"/>
    <mergeCell ref="CV48:DA48"/>
    <mergeCell ref="CJ47:CO47"/>
    <mergeCell ref="CP47:CU47"/>
    <mergeCell ref="CJ48:CO48"/>
    <mergeCell ref="BX46:CC46"/>
    <mergeCell ref="BR46:BW46"/>
    <mergeCell ref="DN48:DS48"/>
    <mergeCell ref="EF48:EK48"/>
    <mergeCell ref="DT48:DY48"/>
    <mergeCell ref="DZ48:EE48"/>
    <mergeCell ref="EL47:EQ47"/>
    <mergeCell ref="ER47:EW47"/>
    <mergeCell ref="DZ47:EE47"/>
    <mergeCell ref="DT47:DY47"/>
    <mergeCell ref="EF47:EK47"/>
    <mergeCell ref="EL48:EQ48"/>
    <mergeCell ref="EX48:FC48"/>
    <mergeCell ref="EX46:FC46"/>
    <mergeCell ref="EL46:EQ46"/>
    <mergeCell ref="EX47:FC47"/>
    <mergeCell ref="DZ46:EE46"/>
    <mergeCell ref="DT46:DY46"/>
    <mergeCell ref="FV48:GA48"/>
    <mergeCell ref="FV47:GA47"/>
    <mergeCell ref="GH48:GM48"/>
    <mergeCell ref="GB48:GG48"/>
    <mergeCell ref="EF46:EK46"/>
    <mergeCell ref="ER48:EW48"/>
    <mergeCell ref="FD46:FI46"/>
    <mergeCell ref="DN46:DS46"/>
    <mergeCell ref="GZ46:HE46"/>
    <mergeCell ref="GN46:GS46"/>
    <mergeCell ref="FJ46:FO46"/>
    <mergeCell ref="FV46:GA46"/>
    <mergeCell ref="FP46:FU46"/>
    <mergeCell ref="GN47:GS47"/>
    <mergeCell ref="GH46:GM46"/>
    <mergeCell ref="GH47:GM47"/>
    <mergeCell ref="GB46:GG46"/>
    <mergeCell ref="GT46:GY46"/>
    <mergeCell ref="ER46:EW46"/>
    <mergeCell ref="GB47:GG47"/>
    <mergeCell ref="FJ48:FO48"/>
    <mergeCell ref="FD48:FI48"/>
    <mergeCell ref="FP48:FU48"/>
    <mergeCell ref="FD47:FI47"/>
    <mergeCell ref="FJ47:FO47"/>
    <mergeCell ref="FP47:FU47"/>
    <mergeCell ref="DN47:DS47"/>
    <mergeCell ref="HL46:HQ46"/>
    <mergeCell ref="GT47:GY47"/>
    <mergeCell ref="GN48:GS48"/>
    <mergeCell ref="HL47:HQ47"/>
    <mergeCell ref="GT48:GY48"/>
    <mergeCell ref="GZ48:HE48"/>
    <mergeCell ref="GZ47:HE47"/>
    <mergeCell ref="HF48:HK48"/>
    <mergeCell ref="HF46:HK46"/>
    <mergeCell ref="HL48:HQ48"/>
    <mergeCell ref="HF47:HK47"/>
    <mergeCell ref="HR48:HW48"/>
    <mergeCell ref="IP46:IS46"/>
    <mergeCell ref="IJ46:IO46"/>
    <mergeCell ref="HR47:HW47"/>
    <mergeCell ref="HX46:IC46"/>
    <mergeCell ref="ID46:II46"/>
    <mergeCell ref="IJ47:IO47"/>
    <mergeCell ref="HX47:IC47"/>
    <mergeCell ref="HR46:HW46"/>
    <mergeCell ref="IP47:IS47"/>
    <mergeCell ref="ID47:II47"/>
    <mergeCell ref="IJ48:IO48"/>
    <mergeCell ref="ID48:II48"/>
    <mergeCell ref="IP48:IU48"/>
    <mergeCell ref="HX48:IC4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3816</v>
      </c>
      <c r="G2" s="22"/>
    </row>
    <row r="3" spans="1:8">
      <c r="A3" s="267" t="s">
        <v>3817</v>
      </c>
      <c r="G3" s="31">
        <v>40550</v>
      </c>
    </row>
    <row r="4" spans="1:8">
      <c r="A4" s="267" t="s">
        <v>3580</v>
      </c>
      <c r="G4" s="24" t="s">
        <v>1429</v>
      </c>
    </row>
    <row r="5" spans="1:8">
      <c r="A5" s="267" t="s">
        <v>4679</v>
      </c>
    </row>
    <row r="6" spans="1:8">
      <c r="C6" s="49" t="s">
        <v>4809</v>
      </c>
      <c r="D6" s="173"/>
      <c r="E6" s="173"/>
      <c r="F6" s="248"/>
      <c r="G6" s="46"/>
      <c r="H6" s="199"/>
    </row>
    <row r="7" spans="1:8">
      <c r="C7" s="269" t="s">
        <v>3605</v>
      </c>
      <c r="D7" s="174"/>
      <c r="E7" s="174"/>
      <c r="F7" s="249"/>
      <c r="G7" s="48"/>
      <c r="H7" s="199"/>
    </row>
    <row r="8" spans="1:8">
      <c r="A8" s="267" t="s">
        <v>3887</v>
      </c>
      <c r="C8" s="269" t="s">
        <v>2106</v>
      </c>
      <c r="D8" s="174"/>
      <c r="E8" s="174"/>
      <c r="F8" s="249"/>
      <c r="G8" s="270"/>
      <c r="H8" s="199"/>
    </row>
    <row r="9" spans="1:8">
      <c r="A9" s="271" t="s">
        <v>2441</v>
      </c>
      <c r="C9" s="269" t="s">
        <v>2023</v>
      </c>
      <c r="D9" s="174"/>
      <c r="E9" s="174"/>
      <c r="F9" s="249"/>
      <c r="G9" s="270"/>
      <c r="H9" s="199"/>
    </row>
    <row r="10" spans="1:8">
      <c r="A10" s="271" t="s">
        <v>2546</v>
      </c>
      <c r="C10" s="272"/>
      <c r="D10" s="174"/>
      <c r="E10" s="174"/>
      <c r="F10" s="249"/>
      <c r="G10" s="270"/>
      <c r="H10" s="199"/>
    </row>
    <row r="11" spans="1:8">
      <c r="A11" s="271" t="s">
        <v>2480</v>
      </c>
      <c r="C11" s="47" t="s">
        <v>5199</v>
      </c>
      <c r="D11" s="199"/>
      <c r="E11" s="199"/>
      <c r="F11" s="273"/>
      <c r="G11" s="270"/>
      <c r="H11" s="199"/>
    </row>
    <row r="12" spans="1:8">
      <c r="A12" s="271" t="s">
        <v>1158</v>
      </c>
      <c r="C12" s="47" t="s">
        <v>3589</v>
      </c>
      <c r="D12" s="174"/>
      <c r="E12" s="174"/>
      <c r="F12" s="249"/>
      <c r="G12" s="270"/>
      <c r="H12" s="199"/>
    </row>
    <row r="13" spans="1:8">
      <c r="A13" s="271"/>
      <c r="C13" s="47" t="s">
        <v>4157</v>
      </c>
      <c r="D13" s="199"/>
      <c r="E13" s="199"/>
      <c r="F13" s="273"/>
      <c r="G13" s="270"/>
      <c r="H13" s="199"/>
    </row>
    <row r="14" spans="1:8">
      <c r="A14" s="274"/>
      <c r="C14" s="47" t="s">
        <v>4177</v>
      </c>
      <c r="D14" s="199"/>
      <c r="E14" s="199"/>
      <c r="F14" s="273"/>
      <c r="G14" s="275"/>
      <c r="H14" s="199"/>
    </row>
    <row r="15" spans="1:8">
      <c r="A15" s="274" t="s">
        <v>4301</v>
      </c>
      <c r="C15" s="272" t="s">
        <v>1915</v>
      </c>
      <c r="D15" s="199"/>
      <c r="E15" s="199"/>
      <c r="F15" s="273"/>
      <c r="G15" s="270"/>
      <c r="H15" s="199"/>
    </row>
    <row r="16" spans="1:8">
      <c r="A16" s="318" t="s">
        <v>1314</v>
      </c>
      <c r="C16" s="272" t="s">
        <v>985</v>
      </c>
      <c r="D16" s="199"/>
      <c r="E16" s="199"/>
      <c r="F16" s="273"/>
      <c r="G16" s="270"/>
      <c r="H16" s="199"/>
    </row>
    <row r="17" spans="1:8">
      <c r="C17" s="272"/>
      <c r="D17" s="199"/>
      <c r="E17" s="199"/>
      <c r="F17" s="273"/>
      <c r="G17" s="270"/>
      <c r="H17" s="199"/>
    </row>
    <row r="18" spans="1:8">
      <c r="C18" s="276" t="s">
        <v>1188</v>
      </c>
      <c r="D18" s="277"/>
      <c r="E18" s="277"/>
      <c r="F18" s="278"/>
      <c r="G18" s="279"/>
      <c r="H18" s="199"/>
    </row>
    <row r="19" spans="1:8">
      <c r="A19" s="267" t="s">
        <v>1967</v>
      </c>
      <c r="C19" s="950"/>
      <c r="D19" s="950"/>
      <c r="E19" s="950"/>
      <c r="F19" s="950"/>
      <c r="G19" s="950"/>
    </row>
    <row r="20" spans="1:8">
      <c r="A20" s="274" t="s">
        <v>4612</v>
      </c>
      <c r="C20" s="274"/>
      <c r="D20" s="274"/>
      <c r="E20" s="274"/>
      <c r="F20" s="280"/>
    </row>
    <row r="21" spans="1:8">
      <c r="A21" s="630"/>
      <c r="C21" s="274"/>
      <c r="D21" s="274"/>
      <c r="E21" s="274"/>
      <c r="F21" s="280"/>
    </row>
    <row r="22" spans="1:8" s="286" customFormat="1" ht="16" customHeight="1">
      <c r="A22" s="282"/>
      <c r="B22" s="18"/>
      <c r="C22" s="8"/>
      <c r="D22" s="8"/>
      <c r="E22" s="8"/>
      <c r="F22" s="283"/>
      <c r="G22" s="284"/>
      <c r="H22" s="285"/>
    </row>
    <row r="23" spans="1:8" ht="29" customHeight="1">
      <c r="A23" s="287" t="s">
        <v>4057</v>
      </c>
      <c r="B23" s="30" t="s">
        <v>4463</v>
      </c>
      <c r="C23" s="30" t="s">
        <v>5149</v>
      </c>
      <c r="D23" s="513" t="s">
        <v>4434</v>
      </c>
      <c r="E23" s="30" t="s">
        <v>4841</v>
      </c>
      <c r="F23" s="253" t="s">
        <v>4186</v>
      </c>
      <c r="G23" s="30" t="s">
        <v>4358</v>
      </c>
      <c r="H23" s="13"/>
    </row>
    <row r="24" spans="1:8">
      <c r="A24" s="288">
        <v>40528</v>
      </c>
      <c r="B24" s="289" t="s">
        <v>2615</v>
      </c>
      <c r="C24" s="290">
        <v>180</v>
      </c>
      <c r="D24" s="291">
        <v>1.4</v>
      </c>
      <c r="E24" s="290">
        <f t="shared" ref="E24:E34" si="0">C24*D24</f>
        <v>251.99999999999997</v>
      </c>
      <c r="F24" s="233"/>
      <c r="G24" s="223">
        <f t="shared" ref="G24:G40" si="1">E24*(1-F24)</f>
        <v>251.99999999999997</v>
      </c>
      <c r="H24" s="13"/>
    </row>
    <row r="25" spans="1:8">
      <c r="A25" s="23"/>
      <c r="B25" s="289" t="s">
        <v>4015</v>
      </c>
      <c r="C25" s="290"/>
      <c r="D25" s="291"/>
      <c r="E25" s="290">
        <f t="shared" si="0"/>
        <v>0</v>
      </c>
      <c r="F25" s="292"/>
      <c r="G25" s="223">
        <f t="shared" si="1"/>
        <v>0</v>
      </c>
      <c r="H25" s="178"/>
    </row>
    <row r="26" spans="1:8">
      <c r="A26" s="293"/>
      <c r="B26" s="294" t="s">
        <v>5298</v>
      </c>
      <c r="C26" s="290"/>
      <c r="D26" s="291"/>
      <c r="E26" s="290">
        <f t="shared" si="0"/>
        <v>0</v>
      </c>
      <c r="F26" s="292"/>
      <c r="G26" s="223">
        <f t="shared" si="1"/>
        <v>0</v>
      </c>
      <c r="H26" s="178"/>
    </row>
    <row r="27" spans="1:8">
      <c r="A27" s="293"/>
      <c r="B27" s="294" t="s">
        <v>4831</v>
      </c>
      <c r="C27" s="290"/>
      <c r="D27" s="291"/>
      <c r="E27" s="290">
        <f t="shared" si="0"/>
        <v>0</v>
      </c>
      <c r="F27" s="292"/>
      <c r="G27" s="223">
        <f t="shared" si="1"/>
        <v>0</v>
      </c>
      <c r="H27" s="178"/>
    </row>
    <row r="28" spans="1:8">
      <c r="A28" s="293"/>
      <c r="B28" s="294" t="s">
        <v>5202</v>
      </c>
      <c r="C28" s="290"/>
      <c r="D28" s="291"/>
      <c r="E28" s="290">
        <f t="shared" si="0"/>
        <v>0</v>
      </c>
      <c r="F28" s="292"/>
      <c r="G28" s="223">
        <f t="shared" si="1"/>
        <v>0</v>
      </c>
      <c r="H28" s="178"/>
    </row>
    <row r="29" spans="1:8">
      <c r="A29" s="293"/>
      <c r="B29" s="294" t="s">
        <v>4776</v>
      </c>
      <c r="C29" s="290"/>
      <c r="D29" s="291"/>
      <c r="E29" s="290">
        <f t="shared" si="0"/>
        <v>0</v>
      </c>
      <c r="F29" s="292"/>
      <c r="G29" s="223">
        <f t="shared" si="1"/>
        <v>0</v>
      </c>
      <c r="H29" s="178"/>
    </row>
    <row r="30" spans="1:8">
      <c r="A30" s="293"/>
      <c r="B30" s="294" t="s">
        <v>3983</v>
      </c>
      <c r="C30" s="290"/>
      <c r="D30" s="291"/>
      <c r="E30" s="290">
        <f t="shared" si="0"/>
        <v>0</v>
      </c>
      <c r="F30" s="292"/>
      <c r="G30" s="223">
        <f t="shared" si="1"/>
        <v>0</v>
      </c>
      <c r="H30" s="178"/>
    </row>
    <row r="31" spans="1:8">
      <c r="A31" s="293"/>
      <c r="B31" s="294" t="s">
        <v>3217</v>
      </c>
      <c r="C31" s="290"/>
      <c r="D31" s="291"/>
      <c r="E31" s="290">
        <f t="shared" si="0"/>
        <v>0</v>
      </c>
      <c r="F31" s="292"/>
      <c r="G31" s="223">
        <f t="shared" si="1"/>
        <v>0</v>
      </c>
      <c r="H31" s="178"/>
    </row>
    <row r="32" spans="1:8">
      <c r="A32" s="293"/>
      <c r="B32" s="294" t="s">
        <v>4548</v>
      </c>
      <c r="C32" s="290"/>
      <c r="D32" s="291"/>
      <c r="E32" s="290">
        <f t="shared" si="0"/>
        <v>0</v>
      </c>
      <c r="F32" s="292"/>
      <c r="G32" s="223">
        <f t="shared" si="1"/>
        <v>0</v>
      </c>
      <c r="H32" s="178"/>
    </row>
    <row r="33" spans="1:253">
      <c r="A33" s="293"/>
      <c r="B33" s="294" t="s">
        <v>3902</v>
      </c>
      <c r="C33" s="295">
        <v>75</v>
      </c>
      <c r="D33" s="296">
        <v>2</v>
      </c>
      <c r="E33" s="290">
        <f t="shared" si="0"/>
        <v>150</v>
      </c>
      <c r="F33" s="297">
        <v>0.75</v>
      </c>
      <c r="G33" s="223">
        <f t="shared" si="1"/>
        <v>37.5</v>
      </c>
      <c r="H33" s="178"/>
    </row>
    <row r="34" spans="1:253">
      <c r="A34" s="293"/>
      <c r="B34" s="294" t="s">
        <v>2595</v>
      </c>
      <c r="C34" s="290">
        <v>40</v>
      </c>
      <c r="D34" s="291">
        <v>4</v>
      </c>
      <c r="E34" s="290">
        <f t="shared" si="0"/>
        <v>160</v>
      </c>
      <c r="F34" s="292">
        <v>1</v>
      </c>
      <c r="G34" s="223">
        <f t="shared" si="1"/>
        <v>0</v>
      </c>
      <c r="H34" s="13"/>
    </row>
    <row r="35" spans="1:253">
      <c r="A35" s="293"/>
      <c r="B35" s="556" t="s">
        <v>4587</v>
      </c>
      <c r="C35" s="290">
        <v>500</v>
      </c>
      <c r="D35" s="296" t="s">
        <v>4035</v>
      </c>
      <c r="E35" s="290">
        <v>500</v>
      </c>
      <c r="F35" s="297">
        <v>0.5</v>
      </c>
      <c r="G35" s="223">
        <f t="shared" si="1"/>
        <v>250</v>
      </c>
      <c r="H35" s="13"/>
    </row>
    <row r="36" spans="1:253">
      <c r="A36" s="293"/>
      <c r="B36" s="294" t="s">
        <v>4178</v>
      </c>
      <c r="C36" s="352">
        <v>100</v>
      </c>
      <c r="D36" s="296" t="s">
        <v>4035</v>
      </c>
      <c r="E36" s="290">
        <v>100</v>
      </c>
      <c r="F36" s="297">
        <v>0.7</v>
      </c>
      <c r="G36" s="223">
        <f t="shared" si="1"/>
        <v>30.000000000000004</v>
      </c>
      <c r="H36" s="13"/>
    </row>
    <row r="37" spans="1:253">
      <c r="A37" s="293"/>
      <c r="B37" s="294" t="s">
        <v>2174</v>
      </c>
      <c r="C37" s="352">
        <v>40</v>
      </c>
      <c r="D37" s="291">
        <v>2</v>
      </c>
      <c r="E37" s="290">
        <f>C37*D37</f>
        <v>80</v>
      </c>
      <c r="F37" s="297">
        <v>1</v>
      </c>
      <c r="G37" s="223">
        <f t="shared" si="1"/>
        <v>0</v>
      </c>
      <c r="H37" s="13"/>
    </row>
    <row r="38" spans="1:253">
      <c r="A38" s="293"/>
      <c r="B38" s="294" t="s">
        <v>1486</v>
      </c>
      <c r="C38" s="352">
        <v>163.13</v>
      </c>
      <c r="D38" s="291" t="s">
        <v>3722</v>
      </c>
      <c r="E38" s="290">
        <f>C38</f>
        <v>163.13</v>
      </c>
      <c r="F38" s="292">
        <v>0.5</v>
      </c>
      <c r="G38" s="223">
        <f t="shared" si="1"/>
        <v>81.564999999999998</v>
      </c>
      <c r="H38" s="13"/>
    </row>
    <row r="39" spans="1:253">
      <c r="A39" s="293"/>
      <c r="B39" s="457" t="s">
        <v>4499</v>
      </c>
      <c r="C39" s="352">
        <v>30</v>
      </c>
      <c r="D39" s="298">
        <v>10</v>
      </c>
      <c r="E39" s="290">
        <f>C39*D39</f>
        <v>300</v>
      </c>
      <c r="F39" s="297">
        <v>0.5</v>
      </c>
      <c r="G39" s="223">
        <f t="shared" si="1"/>
        <v>150</v>
      </c>
      <c r="H39" s="13"/>
    </row>
    <row r="40" spans="1:253" ht="16" thickBot="1">
      <c r="A40" s="293"/>
      <c r="B40" s="299"/>
      <c r="C40" s="300"/>
      <c r="D40" s="301"/>
      <c r="E40" s="300"/>
      <c r="F40" s="302"/>
      <c r="G40" s="230">
        <f t="shared" si="1"/>
        <v>0</v>
      </c>
      <c r="H40" s="13"/>
    </row>
    <row r="41" spans="1:253" s="308" customFormat="1" ht="16" customHeight="1">
      <c r="A41" s="303"/>
      <c r="B41" s="12" t="s">
        <v>4835</v>
      </c>
      <c r="C41" s="304"/>
      <c r="D41" s="304"/>
      <c r="E41" s="226">
        <f>SUM(E24:E40)</f>
        <v>1705.13</v>
      </c>
      <c r="F41" s="226"/>
      <c r="G41" s="226">
        <f>SUM(G24:G40)</f>
        <v>801.06500000000005</v>
      </c>
      <c r="H41" s="307"/>
    </row>
    <row r="43" spans="1:253">
      <c r="C43" s="309" t="s">
        <v>693</v>
      </c>
      <c r="D43" s="310">
        <f>G41</f>
        <v>801.06500000000005</v>
      </c>
      <c r="E43" s="310"/>
      <c r="F43" s="311"/>
    </row>
    <row r="45" spans="1:253">
      <c r="C45" s="1" t="s">
        <v>4987</v>
      </c>
      <c r="D45" s="1"/>
      <c r="E45" s="1"/>
      <c r="F45" s="312"/>
      <c r="G45" s="1"/>
      <c r="H45" s="1"/>
      <c r="I45" s="1"/>
    </row>
    <row r="46" spans="1:253">
      <c r="C46" s="1" t="s">
        <v>3682</v>
      </c>
      <c r="D46" s="1"/>
      <c r="E46" s="1"/>
      <c r="F46" s="312"/>
      <c r="G46" s="1"/>
      <c r="H46" s="1"/>
      <c r="I46" s="1"/>
    </row>
    <row r="47" spans="1:253">
      <c r="C47" s="631" t="s">
        <v>4837</v>
      </c>
      <c r="D47" s="631"/>
      <c r="E47" s="631"/>
      <c r="F47" s="632"/>
      <c r="G47" s="631"/>
      <c r="H47" s="631"/>
      <c r="I47" s="315"/>
      <c r="J47" s="948"/>
      <c r="K47" s="948"/>
      <c r="L47" s="948"/>
      <c r="M47" s="948"/>
      <c r="N47" s="948"/>
      <c r="O47" s="948"/>
      <c r="P47" s="948"/>
      <c r="Q47" s="948"/>
      <c r="R47" s="948"/>
      <c r="S47" s="948"/>
      <c r="T47" s="948"/>
      <c r="U47" s="948"/>
      <c r="V47" s="948" t="s">
        <v>4987</v>
      </c>
      <c r="W47" s="948"/>
      <c r="X47" s="948"/>
      <c r="Y47" s="948"/>
      <c r="Z47" s="948"/>
      <c r="AA47" s="948"/>
      <c r="AB47" s="948" t="s">
        <v>4987</v>
      </c>
      <c r="AC47" s="948"/>
      <c r="AD47" s="948"/>
      <c r="AE47" s="948"/>
      <c r="AF47" s="948"/>
      <c r="AG47" s="948"/>
      <c r="AH47" s="948" t="s">
        <v>4987</v>
      </c>
      <c r="AI47" s="948"/>
      <c r="AJ47" s="948"/>
      <c r="AK47" s="948"/>
      <c r="AL47" s="948"/>
      <c r="AM47" s="948"/>
      <c r="AN47" s="948" t="s">
        <v>4987</v>
      </c>
      <c r="AO47" s="948"/>
      <c r="AP47" s="948"/>
      <c r="AQ47" s="948"/>
      <c r="AR47" s="948"/>
      <c r="AS47" s="948"/>
      <c r="AT47" s="948" t="s">
        <v>4987</v>
      </c>
      <c r="AU47" s="948"/>
      <c r="AV47" s="948"/>
      <c r="AW47" s="948"/>
      <c r="AX47" s="948"/>
      <c r="AY47" s="948"/>
      <c r="AZ47" s="948" t="s">
        <v>4987</v>
      </c>
      <c r="BA47" s="948"/>
      <c r="BB47" s="948"/>
      <c r="BC47" s="948"/>
      <c r="BD47" s="948"/>
      <c r="BE47" s="948"/>
      <c r="BF47" s="948" t="s">
        <v>4987</v>
      </c>
      <c r="BG47" s="948"/>
      <c r="BH47" s="948"/>
      <c r="BI47" s="948"/>
      <c r="BJ47" s="948"/>
      <c r="BK47" s="948"/>
      <c r="BL47" s="948" t="s">
        <v>4987</v>
      </c>
      <c r="BM47" s="948"/>
      <c r="BN47" s="948"/>
      <c r="BO47" s="948"/>
      <c r="BP47" s="948"/>
      <c r="BQ47" s="948"/>
      <c r="BR47" s="948" t="s">
        <v>4987</v>
      </c>
      <c r="BS47" s="948"/>
      <c r="BT47" s="948"/>
      <c r="BU47" s="948"/>
      <c r="BV47" s="948"/>
      <c r="BW47" s="948"/>
      <c r="BX47" s="948" t="s">
        <v>4987</v>
      </c>
      <c r="BY47" s="948"/>
      <c r="BZ47" s="948"/>
      <c r="CA47" s="948"/>
      <c r="CB47" s="948"/>
      <c r="CC47" s="948"/>
      <c r="CD47" s="948" t="s">
        <v>4987</v>
      </c>
      <c r="CE47" s="948"/>
      <c r="CF47" s="948"/>
      <c r="CG47" s="948"/>
      <c r="CH47" s="948"/>
      <c r="CI47" s="948"/>
      <c r="CJ47" s="948" t="s">
        <v>4987</v>
      </c>
      <c r="CK47" s="948"/>
      <c r="CL47" s="948"/>
      <c r="CM47" s="948"/>
      <c r="CN47" s="948"/>
      <c r="CO47" s="948"/>
      <c r="CP47" s="948" t="s">
        <v>4987</v>
      </c>
      <c r="CQ47" s="948"/>
      <c r="CR47" s="948"/>
      <c r="CS47" s="948"/>
      <c r="CT47" s="948"/>
      <c r="CU47" s="948"/>
      <c r="CV47" s="948" t="s">
        <v>4987</v>
      </c>
      <c r="CW47" s="948"/>
      <c r="CX47" s="948"/>
      <c r="CY47" s="948"/>
      <c r="CZ47" s="948"/>
      <c r="DA47" s="948"/>
      <c r="DB47" s="948" t="s">
        <v>4987</v>
      </c>
      <c r="DC47" s="948"/>
      <c r="DD47" s="948"/>
      <c r="DE47" s="948"/>
      <c r="DF47" s="948"/>
      <c r="DG47" s="948"/>
      <c r="DH47" s="948" t="s">
        <v>4987</v>
      </c>
      <c r="DI47" s="948"/>
      <c r="DJ47" s="948"/>
      <c r="DK47" s="948"/>
      <c r="DL47" s="948"/>
      <c r="DM47" s="948"/>
      <c r="DN47" s="948" t="s">
        <v>4987</v>
      </c>
      <c r="DO47" s="948"/>
      <c r="DP47" s="948"/>
      <c r="DQ47" s="948"/>
      <c r="DR47" s="948"/>
      <c r="DS47" s="948"/>
      <c r="DT47" s="948" t="s">
        <v>4987</v>
      </c>
      <c r="DU47" s="948"/>
      <c r="DV47" s="948"/>
      <c r="DW47" s="948"/>
      <c r="DX47" s="948"/>
      <c r="DY47" s="948"/>
      <c r="DZ47" s="948" t="s">
        <v>4987</v>
      </c>
      <c r="EA47" s="948"/>
      <c r="EB47" s="948"/>
      <c r="EC47" s="948"/>
      <c r="ED47" s="948"/>
      <c r="EE47" s="948"/>
      <c r="EF47" s="948" t="s">
        <v>4987</v>
      </c>
      <c r="EG47" s="948"/>
      <c r="EH47" s="948"/>
      <c r="EI47" s="948"/>
      <c r="EJ47" s="948"/>
      <c r="EK47" s="948"/>
      <c r="EL47" s="948" t="s">
        <v>4987</v>
      </c>
      <c r="EM47" s="948"/>
      <c r="EN47" s="948"/>
      <c r="EO47" s="948"/>
      <c r="EP47" s="948"/>
      <c r="EQ47" s="948"/>
      <c r="ER47" s="948" t="s">
        <v>4987</v>
      </c>
      <c r="ES47" s="948"/>
      <c r="ET47" s="948"/>
      <c r="EU47" s="948"/>
      <c r="EV47" s="948"/>
      <c r="EW47" s="948"/>
      <c r="EX47" s="948" t="s">
        <v>4987</v>
      </c>
      <c r="EY47" s="948"/>
      <c r="EZ47" s="948"/>
      <c r="FA47" s="948"/>
      <c r="FB47" s="948"/>
      <c r="FC47" s="948"/>
      <c r="FD47" s="948" t="s">
        <v>4987</v>
      </c>
      <c r="FE47" s="948"/>
      <c r="FF47" s="948"/>
      <c r="FG47" s="948"/>
      <c r="FH47" s="948"/>
      <c r="FI47" s="948"/>
      <c r="FJ47" s="948" t="s">
        <v>4987</v>
      </c>
      <c r="FK47" s="948"/>
      <c r="FL47" s="948"/>
      <c r="FM47" s="948"/>
      <c r="FN47" s="948"/>
      <c r="FO47" s="948"/>
      <c r="FP47" s="948" t="s">
        <v>4987</v>
      </c>
      <c r="FQ47" s="948"/>
      <c r="FR47" s="948"/>
      <c r="FS47" s="948"/>
      <c r="FT47" s="948"/>
      <c r="FU47" s="948"/>
      <c r="FV47" s="948" t="s">
        <v>4987</v>
      </c>
      <c r="FW47" s="948"/>
      <c r="FX47" s="948"/>
      <c r="FY47" s="948"/>
      <c r="FZ47" s="948"/>
      <c r="GA47" s="948"/>
      <c r="GB47" s="948" t="s">
        <v>4987</v>
      </c>
      <c r="GC47" s="948"/>
      <c r="GD47" s="948"/>
      <c r="GE47" s="948"/>
      <c r="GF47" s="948"/>
      <c r="GG47" s="948"/>
      <c r="GH47" s="948" t="s">
        <v>4987</v>
      </c>
      <c r="GI47" s="948"/>
      <c r="GJ47" s="948"/>
      <c r="GK47" s="948"/>
      <c r="GL47" s="948"/>
      <c r="GM47" s="948"/>
      <c r="GN47" s="948" t="s">
        <v>4987</v>
      </c>
      <c r="GO47" s="948"/>
      <c r="GP47" s="948"/>
      <c r="GQ47" s="948"/>
      <c r="GR47" s="948"/>
      <c r="GS47" s="948"/>
      <c r="GT47" s="948" t="s">
        <v>4987</v>
      </c>
      <c r="GU47" s="948"/>
      <c r="GV47" s="948"/>
      <c r="GW47" s="948"/>
      <c r="GX47" s="948"/>
      <c r="GY47" s="948"/>
      <c r="GZ47" s="948" t="s">
        <v>4987</v>
      </c>
      <c r="HA47" s="948"/>
      <c r="HB47" s="948"/>
      <c r="HC47" s="948"/>
      <c r="HD47" s="948"/>
      <c r="HE47" s="948"/>
      <c r="HF47" s="948" t="s">
        <v>4987</v>
      </c>
      <c r="HG47" s="948"/>
      <c r="HH47" s="948"/>
      <c r="HI47" s="948"/>
      <c r="HJ47" s="948"/>
      <c r="HK47" s="948"/>
      <c r="HL47" s="948" t="s">
        <v>4987</v>
      </c>
      <c r="HM47" s="948"/>
      <c r="HN47" s="948"/>
      <c r="HO47" s="948"/>
      <c r="HP47" s="948"/>
      <c r="HQ47" s="948"/>
      <c r="HR47" s="948" t="s">
        <v>4987</v>
      </c>
      <c r="HS47" s="948"/>
      <c r="HT47" s="948"/>
      <c r="HU47" s="948"/>
      <c r="HV47" s="948"/>
      <c r="HW47" s="948"/>
      <c r="HX47" s="948" t="s">
        <v>4987</v>
      </c>
      <c r="HY47" s="948"/>
      <c r="HZ47" s="948"/>
      <c r="IA47" s="948"/>
      <c r="IB47" s="948"/>
      <c r="IC47" s="948"/>
      <c r="ID47" s="948" t="s">
        <v>4987</v>
      </c>
      <c r="IE47" s="948"/>
      <c r="IF47" s="948"/>
      <c r="IG47" s="948"/>
      <c r="IH47" s="948"/>
      <c r="II47" s="948"/>
      <c r="IJ47" s="948" t="s">
        <v>4987</v>
      </c>
      <c r="IK47" s="948"/>
      <c r="IL47" s="948"/>
      <c r="IM47" s="948"/>
      <c r="IN47" s="948"/>
      <c r="IO47" s="948"/>
      <c r="IP47" s="948" t="s">
        <v>4987</v>
      </c>
      <c r="IQ47" s="948"/>
      <c r="IR47" s="948"/>
      <c r="IS47" s="948"/>
    </row>
    <row r="48" spans="1:253">
      <c r="C48" s="1" t="s">
        <v>5397</v>
      </c>
      <c r="D48" s="1"/>
      <c r="E48" s="1"/>
      <c r="F48" s="312"/>
      <c r="G48" s="1"/>
      <c r="H48" s="1"/>
      <c r="I48" s="1"/>
      <c r="J48" s="948"/>
      <c r="K48" s="948"/>
      <c r="L48" s="948"/>
      <c r="M48" s="948"/>
      <c r="N48" s="948"/>
      <c r="O48" s="948"/>
      <c r="P48" s="948"/>
      <c r="Q48" s="948"/>
      <c r="R48" s="948"/>
      <c r="S48" s="948"/>
      <c r="T48" s="948"/>
      <c r="U48" s="948"/>
      <c r="V48" s="948" t="s">
        <v>4778</v>
      </c>
      <c r="W48" s="948"/>
      <c r="X48" s="948"/>
      <c r="Y48" s="948"/>
      <c r="Z48" s="948"/>
      <c r="AA48" s="948"/>
      <c r="AB48" s="948" t="s">
        <v>4778</v>
      </c>
      <c r="AC48" s="948"/>
      <c r="AD48" s="948"/>
      <c r="AE48" s="948"/>
      <c r="AF48" s="948"/>
      <c r="AG48" s="948"/>
      <c r="AH48" s="948" t="s">
        <v>4778</v>
      </c>
      <c r="AI48" s="948"/>
      <c r="AJ48" s="948"/>
      <c r="AK48" s="948"/>
      <c r="AL48" s="948"/>
      <c r="AM48" s="948"/>
      <c r="AN48" s="948" t="s">
        <v>4778</v>
      </c>
      <c r="AO48" s="948"/>
      <c r="AP48" s="948"/>
      <c r="AQ48" s="948"/>
      <c r="AR48" s="948"/>
      <c r="AS48" s="948"/>
      <c r="AT48" s="948" t="s">
        <v>4778</v>
      </c>
      <c r="AU48" s="948"/>
      <c r="AV48" s="948"/>
      <c r="AW48" s="948"/>
      <c r="AX48" s="948"/>
      <c r="AY48" s="948"/>
      <c r="AZ48" s="948" t="s">
        <v>4778</v>
      </c>
      <c r="BA48" s="948"/>
      <c r="BB48" s="948"/>
      <c r="BC48" s="948"/>
      <c r="BD48" s="948"/>
      <c r="BE48" s="948"/>
      <c r="BF48" s="948" t="s">
        <v>4778</v>
      </c>
      <c r="BG48" s="948"/>
      <c r="BH48" s="948"/>
      <c r="BI48" s="948"/>
      <c r="BJ48" s="948"/>
      <c r="BK48" s="948"/>
      <c r="BL48" s="948" t="s">
        <v>4778</v>
      </c>
      <c r="BM48" s="948"/>
      <c r="BN48" s="948"/>
      <c r="BO48" s="948"/>
      <c r="BP48" s="948"/>
      <c r="BQ48" s="948"/>
      <c r="BR48" s="948" t="s">
        <v>4778</v>
      </c>
      <c r="BS48" s="948"/>
      <c r="BT48" s="948"/>
      <c r="BU48" s="948"/>
      <c r="BV48" s="948"/>
      <c r="BW48" s="948"/>
      <c r="BX48" s="948" t="s">
        <v>4778</v>
      </c>
      <c r="BY48" s="948"/>
      <c r="BZ48" s="948"/>
      <c r="CA48" s="948"/>
      <c r="CB48" s="948"/>
      <c r="CC48" s="948"/>
      <c r="CD48" s="948" t="s">
        <v>4778</v>
      </c>
      <c r="CE48" s="948"/>
      <c r="CF48" s="948"/>
      <c r="CG48" s="948"/>
      <c r="CH48" s="948"/>
      <c r="CI48" s="948"/>
      <c r="CJ48" s="948" t="s">
        <v>4778</v>
      </c>
      <c r="CK48" s="948"/>
      <c r="CL48" s="948"/>
      <c r="CM48" s="948"/>
      <c r="CN48" s="948"/>
      <c r="CO48" s="948"/>
      <c r="CP48" s="948" t="s">
        <v>4778</v>
      </c>
      <c r="CQ48" s="948"/>
      <c r="CR48" s="948"/>
      <c r="CS48" s="948"/>
      <c r="CT48" s="948"/>
      <c r="CU48" s="948"/>
      <c r="CV48" s="948" t="s">
        <v>4778</v>
      </c>
      <c r="CW48" s="948"/>
      <c r="CX48" s="948"/>
      <c r="CY48" s="948"/>
      <c r="CZ48" s="948"/>
      <c r="DA48" s="948"/>
      <c r="DB48" s="948" t="s">
        <v>4778</v>
      </c>
      <c r="DC48" s="948"/>
      <c r="DD48" s="948"/>
      <c r="DE48" s="948"/>
      <c r="DF48" s="948"/>
      <c r="DG48" s="948"/>
      <c r="DH48" s="948" t="s">
        <v>4778</v>
      </c>
      <c r="DI48" s="948"/>
      <c r="DJ48" s="948"/>
      <c r="DK48" s="948"/>
      <c r="DL48" s="948"/>
      <c r="DM48" s="948"/>
      <c r="DN48" s="948" t="s">
        <v>4778</v>
      </c>
      <c r="DO48" s="948"/>
      <c r="DP48" s="948"/>
      <c r="DQ48" s="948"/>
      <c r="DR48" s="948"/>
      <c r="DS48" s="948"/>
      <c r="DT48" s="948" t="s">
        <v>4778</v>
      </c>
      <c r="DU48" s="948"/>
      <c r="DV48" s="948"/>
      <c r="DW48" s="948"/>
      <c r="DX48" s="948"/>
      <c r="DY48" s="948"/>
      <c r="DZ48" s="948" t="s">
        <v>4778</v>
      </c>
      <c r="EA48" s="948"/>
      <c r="EB48" s="948"/>
      <c r="EC48" s="948"/>
      <c r="ED48" s="948"/>
      <c r="EE48" s="948"/>
      <c r="EF48" s="948" t="s">
        <v>4778</v>
      </c>
      <c r="EG48" s="948"/>
      <c r="EH48" s="948"/>
      <c r="EI48" s="948"/>
      <c r="EJ48" s="948"/>
      <c r="EK48" s="948"/>
      <c r="EL48" s="948" t="s">
        <v>4778</v>
      </c>
      <c r="EM48" s="948"/>
      <c r="EN48" s="948"/>
      <c r="EO48" s="948"/>
      <c r="EP48" s="948"/>
      <c r="EQ48" s="948"/>
      <c r="ER48" s="948" t="s">
        <v>4778</v>
      </c>
      <c r="ES48" s="948"/>
      <c r="ET48" s="948"/>
      <c r="EU48" s="948"/>
      <c r="EV48" s="948"/>
      <c r="EW48" s="948"/>
      <c r="EX48" s="948" t="s">
        <v>4778</v>
      </c>
      <c r="EY48" s="948"/>
      <c r="EZ48" s="948"/>
      <c r="FA48" s="948"/>
      <c r="FB48" s="948"/>
      <c r="FC48" s="948"/>
      <c r="FD48" s="948" t="s">
        <v>4778</v>
      </c>
      <c r="FE48" s="948"/>
      <c r="FF48" s="948"/>
      <c r="FG48" s="948"/>
      <c r="FH48" s="948"/>
      <c r="FI48" s="948"/>
      <c r="FJ48" s="948" t="s">
        <v>4778</v>
      </c>
      <c r="FK48" s="948"/>
      <c r="FL48" s="948"/>
      <c r="FM48" s="948"/>
      <c r="FN48" s="948"/>
      <c r="FO48" s="948"/>
      <c r="FP48" s="948" t="s">
        <v>4778</v>
      </c>
      <c r="FQ48" s="948"/>
      <c r="FR48" s="948"/>
      <c r="FS48" s="948"/>
      <c r="FT48" s="948"/>
      <c r="FU48" s="948"/>
      <c r="FV48" s="948" t="s">
        <v>4778</v>
      </c>
      <c r="FW48" s="948"/>
      <c r="FX48" s="948"/>
      <c r="FY48" s="948"/>
      <c r="FZ48" s="948"/>
      <c r="GA48" s="948"/>
      <c r="GB48" s="948" t="s">
        <v>4778</v>
      </c>
      <c r="GC48" s="948"/>
      <c r="GD48" s="948"/>
      <c r="GE48" s="948"/>
      <c r="GF48" s="948"/>
      <c r="GG48" s="948"/>
      <c r="GH48" s="948" t="s">
        <v>4778</v>
      </c>
      <c r="GI48" s="948"/>
      <c r="GJ48" s="948"/>
      <c r="GK48" s="948"/>
      <c r="GL48" s="948"/>
      <c r="GM48" s="948"/>
      <c r="GN48" s="948" t="s">
        <v>4778</v>
      </c>
      <c r="GO48" s="948"/>
      <c r="GP48" s="948"/>
      <c r="GQ48" s="948"/>
      <c r="GR48" s="948"/>
      <c r="GS48" s="948"/>
      <c r="GT48" s="948" t="s">
        <v>4778</v>
      </c>
      <c r="GU48" s="948"/>
      <c r="GV48" s="948"/>
      <c r="GW48" s="948"/>
      <c r="GX48" s="948"/>
      <c r="GY48" s="948"/>
      <c r="GZ48" s="948" t="s">
        <v>4778</v>
      </c>
      <c r="HA48" s="948"/>
      <c r="HB48" s="948"/>
      <c r="HC48" s="948"/>
      <c r="HD48" s="948"/>
      <c r="HE48" s="948"/>
      <c r="HF48" s="948" t="s">
        <v>4778</v>
      </c>
      <c r="HG48" s="948"/>
      <c r="HH48" s="948"/>
      <c r="HI48" s="948"/>
      <c r="HJ48" s="948"/>
      <c r="HK48" s="948"/>
      <c r="HL48" s="948" t="s">
        <v>4778</v>
      </c>
      <c r="HM48" s="948"/>
      <c r="HN48" s="948"/>
      <c r="HO48" s="948"/>
      <c r="HP48" s="948"/>
      <c r="HQ48" s="948"/>
      <c r="HR48" s="948" t="s">
        <v>4778</v>
      </c>
      <c r="HS48" s="948"/>
      <c r="HT48" s="948"/>
      <c r="HU48" s="948"/>
      <c r="HV48" s="948"/>
      <c r="HW48" s="948"/>
      <c r="HX48" s="948" t="s">
        <v>4778</v>
      </c>
      <c r="HY48" s="948"/>
      <c r="HZ48" s="948"/>
      <c r="IA48" s="948"/>
      <c r="IB48" s="948"/>
      <c r="IC48" s="948"/>
      <c r="ID48" s="948" t="s">
        <v>4778</v>
      </c>
      <c r="IE48" s="948"/>
      <c r="IF48" s="948"/>
      <c r="IG48" s="948"/>
      <c r="IH48" s="948"/>
      <c r="II48" s="948"/>
      <c r="IJ48" s="948" t="s">
        <v>4778</v>
      </c>
      <c r="IK48" s="948"/>
      <c r="IL48" s="948"/>
      <c r="IM48" s="948"/>
      <c r="IN48" s="948"/>
      <c r="IO48" s="948"/>
      <c r="IP48" s="948" t="s">
        <v>4778</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5397</v>
      </c>
      <c r="W49" s="948"/>
      <c r="X49" s="948"/>
      <c r="Y49" s="948"/>
      <c r="Z49" s="948"/>
      <c r="AA49" s="948"/>
      <c r="AB49" s="948" t="s">
        <v>5397</v>
      </c>
      <c r="AC49" s="948"/>
      <c r="AD49" s="948"/>
      <c r="AE49" s="948"/>
      <c r="AF49" s="948"/>
      <c r="AG49" s="948"/>
      <c r="AH49" s="948" t="s">
        <v>5397</v>
      </c>
      <c r="AI49" s="948"/>
      <c r="AJ49" s="948"/>
      <c r="AK49" s="948"/>
      <c r="AL49" s="948"/>
      <c r="AM49" s="948"/>
      <c r="AN49" s="948" t="s">
        <v>5397</v>
      </c>
      <c r="AO49" s="948"/>
      <c r="AP49" s="948"/>
      <c r="AQ49" s="948"/>
      <c r="AR49" s="948"/>
      <c r="AS49" s="948"/>
      <c r="AT49" s="948" t="s">
        <v>5397</v>
      </c>
      <c r="AU49" s="948"/>
      <c r="AV49" s="948"/>
      <c r="AW49" s="948"/>
      <c r="AX49" s="948"/>
      <c r="AY49" s="948"/>
      <c r="AZ49" s="948" t="s">
        <v>5397</v>
      </c>
      <c r="BA49" s="948"/>
      <c r="BB49" s="948"/>
      <c r="BC49" s="948"/>
      <c r="BD49" s="948"/>
      <c r="BE49" s="948"/>
      <c r="BF49" s="948" t="s">
        <v>5397</v>
      </c>
      <c r="BG49" s="948"/>
      <c r="BH49" s="948"/>
      <c r="BI49" s="948"/>
      <c r="BJ49" s="948"/>
      <c r="BK49" s="948"/>
      <c r="BL49" s="948" t="s">
        <v>5397</v>
      </c>
      <c r="BM49" s="948"/>
      <c r="BN49" s="948"/>
      <c r="BO49" s="948"/>
      <c r="BP49" s="948"/>
      <c r="BQ49" s="948"/>
      <c r="BR49" s="948" t="s">
        <v>5397</v>
      </c>
      <c r="BS49" s="948"/>
      <c r="BT49" s="948"/>
      <c r="BU49" s="948"/>
      <c r="BV49" s="948"/>
      <c r="BW49" s="948"/>
      <c r="BX49" s="948" t="s">
        <v>5397</v>
      </c>
      <c r="BY49" s="948"/>
      <c r="BZ49" s="948"/>
      <c r="CA49" s="948"/>
      <c r="CB49" s="948"/>
      <c r="CC49" s="948"/>
      <c r="CD49" s="948" t="s">
        <v>5397</v>
      </c>
      <c r="CE49" s="948"/>
      <c r="CF49" s="948"/>
      <c r="CG49" s="948"/>
      <c r="CH49" s="948"/>
      <c r="CI49" s="948"/>
      <c r="CJ49" s="948" t="s">
        <v>5397</v>
      </c>
      <c r="CK49" s="948"/>
      <c r="CL49" s="948"/>
      <c r="CM49" s="948"/>
      <c r="CN49" s="948"/>
      <c r="CO49" s="948"/>
      <c r="CP49" s="948" t="s">
        <v>5397</v>
      </c>
      <c r="CQ49" s="948"/>
      <c r="CR49" s="948"/>
      <c r="CS49" s="948"/>
      <c r="CT49" s="948"/>
      <c r="CU49" s="948"/>
      <c r="CV49" s="948" t="s">
        <v>5397</v>
      </c>
      <c r="CW49" s="948"/>
      <c r="CX49" s="948"/>
      <c r="CY49" s="948"/>
      <c r="CZ49" s="948"/>
      <c r="DA49" s="948"/>
      <c r="DB49" s="948" t="s">
        <v>5397</v>
      </c>
      <c r="DC49" s="948"/>
      <c r="DD49" s="948"/>
      <c r="DE49" s="948"/>
      <c r="DF49" s="948"/>
      <c r="DG49" s="948"/>
      <c r="DH49" s="948" t="s">
        <v>5397</v>
      </c>
      <c r="DI49" s="948"/>
      <c r="DJ49" s="948"/>
      <c r="DK49" s="948"/>
      <c r="DL49" s="948"/>
      <c r="DM49" s="948"/>
      <c r="DN49" s="948" t="s">
        <v>5397</v>
      </c>
      <c r="DO49" s="948"/>
      <c r="DP49" s="948"/>
      <c r="DQ49" s="948"/>
      <c r="DR49" s="948"/>
      <c r="DS49" s="948"/>
      <c r="DT49" s="948" t="s">
        <v>5397</v>
      </c>
      <c r="DU49" s="948"/>
      <c r="DV49" s="948"/>
      <c r="DW49" s="948"/>
      <c r="DX49" s="948"/>
      <c r="DY49" s="948"/>
      <c r="DZ49" s="948" t="s">
        <v>5397</v>
      </c>
      <c r="EA49" s="948"/>
      <c r="EB49" s="948"/>
      <c r="EC49" s="948"/>
      <c r="ED49" s="948"/>
      <c r="EE49" s="948"/>
      <c r="EF49" s="948" t="s">
        <v>5397</v>
      </c>
      <c r="EG49" s="948"/>
      <c r="EH49" s="948"/>
      <c r="EI49" s="948"/>
      <c r="EJ49" s="948"/>
      <c r="EK49" s="948"/>
      <c r="EL49" s="948" t="s">
        <v>5397</v>
      </c>
      <c r="EM49" s="948"/>
      <c r="EN49" s="948"/>
      <c r="EO49" s="948"/>
      <c r="EP49" s="948"/>
      <c r="EQ49" s="948"/>
      <c r="ER49" s="948" t="s">
        <v>5397</v>
      </c>
      <c r="ES49" s="948"/>
      <c r="ET49" s="948"/>
      <c r="EU49" s="948"/>
      <c r="EV49" s="948"/>
      <c r="EW49" s="948"/>
      <c r="EX49" s="948" t="s">
        <v>5397</v>
      </c>
      <c r="EY49" s="948"/>
      <c r="EZ49" s="948"/>
      <c r="FA49" s="948"/>
      <c r="FB49" s="948"/>
      <c r="FC49" s="948"/>
      <c r="FD49" s="948" t="s">
        <v>5397</v>
      </c>
      <c r="FE49" s="948"/>
      <c r="FF49" s="948"/>
      <c r="FG49" s="948"/>
      <c r="FH49" s="948"/>
      <c r="FI49" s="948"/>
      <c r="FJ49" s="948" t="s">
        <v>5397</v>
      </c>
      <c r="FK49" s="948"/>
      <c r="FL49" s="948"/>
      <c r="FM49" s="948"/>
      <c r="FN49" s="948"/>
      <c r="FO49" s="948"/>
      <c r="FP49" s="948" t="s">
        <v>5397</v>
      </c>
      <c r="FQ49" s="948"/>
      <c r="FR49" s="948"/>
      <c r="FS49" s="948"/>
      <c r="FT49" s="948"/>
      <c r="FU49" s="948"/>
      <c r="FV49" s="948" t="s">
        <v>5397</v>
      </c>
      <c r="FW49" s="948"/>
      <c r="FX49" s="948"/>
      <c r="FY49" s="948"/>
      <c r="FZ49" s="948"/>
      <c r="GA49" s="948"/>
      <c r="GB49" s="948" t="s">
        <v>5397</v>
      </c>
      <c r="GC49" s="948"/>
      <c r="GD49" s="948"/>
      <c r="GE49" s="948"/>
      <c r="GF49" s="948"/>
      <c r="GG49" s="948"/>
      <c r="GH49" s="948" t="s">
        <v>5397</v>
      </c>
      <c r="GI49" s="948"/>
      <c r="GJ49" s="948"/>
      <c r="GK49" s="948"/>
      <c r="GL49" s="948"/>
      <c r="GM49" s="948"/>
      <c r="GN49" s="948" t="s">
        <v>5397</v>
      </c>
      <c r="GO49" s="948"/>
      <c r="GP49" s="948"/>
      <c r="GQ49" s="948"/>
      <c r="GR49" s="948"/>
      <c r="GS49" s="948"/>
      <c r="GT49" s="948" t="s">
        <v>5397</v>
      </c>
      <c r="GU49" s="948"/>
      <c r="GV49" s="948"/>
      <c r="GW49" s="948"/>
      <c r="GX49" s="948"/>
      <c r="GY49" s="948"/>
      <c r="GZ49" s="948" t="s">
        <v>5397</v>
      </c>
      <c r="HA49" s="948"/>
      <c r="HB49" s="948"/>
      <c r="HC49" s="948"/>
      <c r="HD49" s="948"/>
      <c r="HE49" s="948"/>
      <c r="HF49" s="948" t="s">
        <v>5397</v>
      </c>
      <c r="HG49" s="948"/>
      <c r="HH49" s="948"/>
      <c r="HI49" s="948"/>
      <c r="HJ49" s="948"/>
      <c r="HK49" s="948"/>
      <c r="HL49" s="948" t="s">
        <v>5397</v>
      </c>
      <c r="HM49" s="948"/>
      <c r="HN49" s="948"/>
      <c r="HO49" s="948"/>
      <c r="HP49" s="948"/>
      <c r="HQ49" s="948"/>
      <c r="HR49" s="948" t="s">
        <v>5397</v>
      </c>
      <c r="HS49" s="948"/>
      <c r="HT49" s="948"/>
      <c r="HU49" s="948"/>
      <c r="HV49" s="948"/>
      <c r="HW49" s="948"/>
      <c r="HX49" s="948" t="s">
        <v>5397</v>
      </c>
      <c r="HY49" s="948"/>
      <c r="HZ49" s="948"/>
      <c r="IA49" s="948"/>
      <c r="IB49" s="948"/>
      <c r="IC49" s="948"/>
      <c r="ID49" s="948" t="s">
        <v>5397</v>
      </c>
      <c r="IE49" s="948"/>
      <c r="IF49" s="948"/>
      <c r="IG49" s="948"/>
      <c r="IH49" s="948"/>
      <c r="II49" s="948"/>
      <c r="IJ49" s="948" t="s">
        <v>5397</v>
      </c>
      <c r="IK49" s="948"/>
      <c r="IL49" s="948"/>
      <c r="IM49" s="948"/>
      <c r="IN49" s="948"/>
      <c r="IO49" s="948"/>
      <c r="IP49" s="948" t="s">
        <v>5397</v>
      </c>
      <c r="IQ49" s="948"/>
      <c r="IR49" s="948"/>
      <c r="IS49" s="948"/>
      <c r="IT49" s="948"/>
      <c r="IU49" s="948"/>
      <c r="IV49" s="1" t="s">
        <v>5397</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4">
    <mergeCell ref="IP47:IS47"/>
    <mergeCell ref="ID47:II47"/>
    <mergeCell ref="BL47:BQ47"/>
    <mergeCell ref="EX47:FC47"/>
    <mergeCell ref="IP48:IS48"/>
    <mergeCell ref="C1:G1"/>
    <mergeCell ref="C19:G19"/>
    <mergeCell ref="J47:O47"/>
    <mergeCell ref="P47:U47"/>
    <mergeCell ref="V48:AA48"/>
    <mergeCell ref="AH48:AM48"/>
    <mergeCell ref="IJ48:IO48"/>
    <mergeCell ref="BF48:BK48"/>
    <mergeCell ref="AZ48:BE48"/>
    <mergeCell ref="J48:O48"/>
    <mergeCell ref="HF47:HK47"/>
    <mergeCell ref="GT47:GY47"/>
    <mergeCell ref="GT48:GY48"/>
    <mergeCell ref="GZ48:HE48"/>
    <mergeCell ref="P48:U48"/>
    <mergeCell ref="V47:AA47"/>
    <mergeCell ref="HF48:HK48"/>
    <mergeCell ref="AZ47:BE47"/>
    <mergeCell ref="CD47:CI47"/>
    <mergeCell ref="ID48:II48"/>
    <mergeCell ref="HL48:HQ48"/>
    <mergeCell ref="AN48:AS48"/>
    <mergeCell ref="DN47:DS47"/>
    <mergeCell ref="BL48:BQ48"/>
    <mergeCell ref="DB47:DG47"/>
    <mergeCell ref="DH47:DM47"/>
    <mergeCell ref="BF47:BK47"/>
    <mergeCell ref="AT48:AY48"/>
    <mergeCell ref="AB48:AG48"/>
    <mergeCell ref="AB47:AG47"/>
    <mergeCell ref="AT47:AY47"/>
    <mergeCell ref="AN47:AS47"/>
    <mergeCell ref="AH47:AM47"/>
    <mergeCell ref="HX47:IC47"/>
    <mergeCell ref="GZ47:HE47"/>
    <mergeCell ref="GB48:GG48"/>
    <mergeCell ref="GH48:GM48"/>
    <mergeCell ref="GB47:GG47"/>
    <mergeCell ref="IJ47:IO47"/>
    <mergeCell ref="HL47:HQ47"/>
    <mergeCell ref="EX48:FC48"/>
    <mergeCell ref="ER48:EW48"/>
    <mergeCell ref="CD48:CI48"/>
    <mergeCell ref="BX47:CC47"/>
    <mergeCell ref="DT47:DY47"/>
    <mergeCell ref="HX48:IC48"/>
    <mergeCell ref="GN48:GS48"/>
    <mergeCell ref="FV47:GA47"/>
    <mergeCell ref="HR48:HW48"/>
    <mergeCell ref="HR47:HW47"/>
    <mergeCell ref="ER47:EW47"/>
    <mergeCell ref="FJ48:FO48"/>
    <mergeCell ref="BR47:BW47"/>
    <mergeCell ref="CJ48:CO48"/>
    <mergeCell ref="CJ47:CO47"/>
    <mergeCell ref="FD47:FI47"/>
    <mergeCell ref="BR48:BW48"/>
    <mergeCell ref="BX48:CC48"/>
    <mergeCell ref="CP48:CU48"/>
    <mergeCell ref="DB48:DG48"/>
    <mergeCell ref="CP47:CU47"/>
    <mergeCell ref="DH48:DM48"/>
    <mergeCell ref="EF47:EK47"/>
    <mergeCell ref="DZ47:EE47"/>
    <mergeCell ref="EL47:EQ47"/>
    <mergeCell ref="DN48:DS48"/>
    <mergeCell ref="DT48:DY48"/>
    <mergeCell ref="EL48:EQ48"/>
    <mergeCell ref="DZ48:EE48"/>
    <mergeCell ref="GN47:GS47"/>
    <mergeCell ref="GH47:GM47"/>
    <mergeCell ref="FP47:FU47"/>
    <mergeCell ref="FD48:FI48"/>
    <mergeCell ref="FV48:GA48"/>
    <mergeCell ref="FP48:FU48"/>
    <mergeCell ref="FJ47:FO47"/>
    <mergeCell ref="CD49:CI49"/>
    <mergeCell ref="CP49:CU49"/>
    <mergeCell ref="BX49:CC49"/>
    <mergeCell ref="BR49:BW49"/>
    <mergeCell ref="CJ49:CO49"/>
    <mergeCell ref="AN49:AS49"/>
    <mergeCell ref="AZ49:BE49"/>
    <mergeCell ref="BL49:BQ49"/>
    <mergeCell ref="BF49:BK49"/>
    <mergeCell ref="CV47:DA47"/>
    <mergeCell ref="DB49:DG49"/>
    <mergeCell ref="CV49:DA49"/>
    <mergeCell ref="EF48:EK48"/>
    <mergeCell ref="CV48:DA48"/>
    <mergeCell ref="DN49:DS49"/>
    <mergeCell ref="EF49:EK49"/>
    <mergeCell ref="IP49:IU49"/>
    <mergeCell ref="IJ49:IO49"/>
    <mergeCell ref="HR49:HW49"/>
    <mergeCell ref="HX49:IC49"/>
    <mergeCell ref="ID49:II49"/>
    <mergeCell ref="DH49:DM49"/>
    <mergeCell ref="EL49:EQ49"/>
    <mergeCell ref="DZ49:EE49"/>
    <mergeCell ref="HL49:HQ49"/>
    <mergeCell ref="P49:U49"/>
    <mergeCell ref="V49:AA49"/>
    <mergeCell ref="AB49:AG49"/>
    <mergeCell ref="AH49:AM49"/>
    <mergeCell ref="AT49:AY49"/>
    <mergeCell ref="HF49:HK49"/>
    <mergeCell ref="EX49:FC49"/>
    <mergeCell ref="FP49:FU49"/>
    <mergeCell ref="FD49:FI49"/>
    <mergeCell ref="GZ49:HE49"/>
    <mergeCell ref="GN49:GS49"/>
    <mergeCell ref="DT49:DY49"/>
    <mergeCell ref="FJ49:FO49"/>
    <mergeCell ref="ER49:EW49"/>
    <mergeCell ref="GB49:GG49"/>
    <mergeCell ref="FV49:GA49"/>
    <mergeCell ref="GH49:GM49"/>
    <mergeCell ref="GT49:GY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0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A9" sqref="A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3041</v>
      </c>
      <c r="G2" s="22"/>
    </row>
    <row r="3" spans="1:8">
      <c r="A3" s="267" t="s">
        <v>1993</v>
      </c>
      <c r="G3" s="31">
        <v>40500</v>
      </c>
    </row>
    <row r="4" spans="1:8">
      <c r="A4" s="267" t="s">
        <v>2819</v>
      </c>
      <c r="G4" s="24" t="s">
        <v>379</v>
      </c>
    </row>
    <row r="5" spans="1:8">
      <c r="A5" s="267" t="s">
        <v>4426</v>
      </c>
    </row>
    <row r="6" spans="1:8">
      <c r="C6" s="49" t="s">
        <v>554</v>
      </c>
      <c r="D6" s="173"/>
      <c r="E6" s="173"/>
      <c r="F6" s="248"/>
      <c r="G6" s="46"/>
      <c r="H6" s="199"/>
    </row>
    <row r="7" spans="1:8">
      <c r="C7" s="269" t="s">
        <v>857</v>
      </c>
      <c r="D7" s="174"/>
      <c r="E7" s="174"/>
      <c r="F7" s="249"/>
      <c r="G7" s="48"/>
      <c r="H7" s="199"/>
    </row>
    <row r="8" spans="1:8">
      <c r="A8" s="267" t="s">
        <v>3887</v>
      </c>
      <c r="C8" s="269" t="s">
        <v>3962</v>
      </c>
      <c r="D8" s="174"/>
      <c r="E8" s="174"/>
      <c r="F8" s="249"/>
      <c r="G8" s="270"/>
      <c r="H8" s="199"/>
    </row>
    <row r="9" spans="1:8">
      <c r="A9" s="267" t="s">
        <v>2209</v>
      </c>
      <c r="C9" s="269" t="s">
        <v>4189</v>
      </c>
      <c r="D9" s="174"/>
      <c r="E9" s="174"/>
      <c r="F9" s="249"/>
      <c r="G9" s="270"/>
      <c r="H9" s="199"/>
    </row>
    <row r="10" spans="1:8">
      <c r="A10" s="271" t="s">
        <v>2889</v>
      </c>
      <c r="C10" s="272"/>
      <c r="D10" s="174"/>
      <c r="E10" s="174"/>
      <c r="F10" s="249"/>
      <c r="G10" s="270"/>
      <c r="H10" s="199"/>
    </row>
    <row r="11" spans="1:8">
      <c r="A11" s="271" t="s">
        <v>3253</v>
      </c>
      <c r="C11" s="47" t="s">
        <v>2565</v>
      </c>
      <c r="D11" s="199"/>
      <c r="E11" s="199"/>
      <c r="F11" s="273"/>
      <c r="G11" s="270"/>
      <c r="H11" s="199"/>
    </row>
    <row r="12" spans="1:8">
      <c r="A12" s="271"/>
      <c r="C12" s="47" t="s">
        <v>4522</v>
      </c>
      <c r="D12" s="174"/>
      <c r="E12" s="174"/>
      <c r="F12" s="249"/>
      <c r="G12" s="270"/>
      <c r="H12" s="199"/>
    </row>
    <row r="13" spans="1:8">
      <c r="A13" s="271"/>
      <c r="C13" s="47" t="s">
        <v>4157</v>
      </c>
      <c r="D13" s="199"/>
      <c r="E13" s="199"/>
      <c r="F13" s="273"/>
      <c r="G13" s="270"/>
      <c r="H13" s="199"/>
    </row>
    <row r="14" spans="1:8">
      <c r="A14" s="274"/>
      <c r="C14" s="47" t="s">
        <v>4177</v>
      </c>
      <c r="D14" s="199"/>
      <c r="E14" s="199"/>
      <c r="F14" s="273"/>
      <c r="G14" s="275"/>
      <c r="H14" s="199"/>
    </row>
    <row r="15" spans="1:8">
      <c r="A15" s="274" t="s">
        <v>4301</v>
      </c>
      <c r="C15" s="272" t="s">
        <v>3626</v>
      </c>
      <c r="D15" s="199"/>
      <c r="E15" s="199"/>
      <c r="F15" s="273"/>
      <c r="G15" s="270"/>
      <c r="H15" s="199"/>
    </row>
    <row r="16" spans="1:8">
      <c r="A16" s="271" t="s">
        <v>987</v>
      </c>
      <c r="C16" s="272"/>
      <c r="D16" s="199"/>
      <c r="E16" s="199"/>
      <c r="F16" s="273"/>
      <c r="G16" s="270"/>
      <c r="H16" s="199"/>
    </row>
    <row r="17" spans="1:8">
      <c r="C17" s="276" t="s">
        <v>3728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4538</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4057</v>
      </c>
      <c r="B23" s="30" t="s">
        <v>3518</v>
      </c>
      <c r="C23" s="168" t="s">
        <v>2653</v>
      </c>
      <c r="D23" s="30" t="s">
        <v>3448</v>
      </c>
      <c r="E23" s="30" t="s">
        <v>4841</v>
      </c>
      <c r="F23" s="253" t="s">
        <v>4090</v>
      </c>
      <c r="G23" s="30" t="s">
        <v>4663</v>
      </c>
      <c r="H23" s="13"/>
    </row>
    <row r="24" spans="1:8">
      <c r="A24" s="288">
        <v>40558</v>
      </c>
      <c r="B24" s="289" t="s">
        <v>2615</v>
      </c>
      <c r="C24" s="290">
        <v>210</v>
      </c>
      <c r="D24" s="291">
        <v>3.5</v>
      </c>
      <c r="E24" s="290">
        <f>C24*D24</f>
        <v>735</v>
      </c>
      <c r="F24" s="233">
        <v>0.93</v>
      </c>
      <c r="G24" s="223">
        <f>E24*(1-F24)</f>
        <v>51.449999999999967</v>
      </c>
      <c r="H24" s="13"/>
    </row>
    <row r="25" spans="1:8">
      <c r="A25" s="23"/>
      <c r="B25" s="289" t="s">
        <v>4116</v>
      </c>
      <c r="C25" s="290"/>
      <c r="D25" s="291"/>
      <c r="E25" s="290">
        <f t="shared" ref="E25:E35" si="0">C25*D25</f>
        <v>0</v>
      </c>
      <c r="F25" s="292"/>
      <c r="G25" s="223">
        <f t="shared" ref="G25:G39" si="1">E25*(1-F25)</f>
        <v>0</v>
      </c>
      <c r="H25" s="178"/>
    </row>
    <row r="26" spans="1:8">
      <c r="A26" s="293"/>
      <c r="B26" s="294" t="s">
        <v>2140</v>
      </c>
      <c r="C26" s="290"/>
      <c r="D26" s="291"/>
      <c r="E26" s="290">
        <f t="shared" si="0"/>
        <v>0</v>
      </c>
      <c r="F26" s="292"/>
      <c r="G26" s="223">
        <f t="shared" si="1"/>
        <v>0</v>
      </c>
      <c r="H26" s="178"/>
    </row>
    <row r="27" spans="1:8">
      <c r="A27" s="293"/>
      <c r="B27" s="294" t="s">
        <v>3859</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4429</v>
      </c>
      <c r="C30" s="290"/>
      <c r="D30" s="291"/>
      <c r="E30" s="290">
        <f t="shared" si="0"/>
        <v>0</v>
      </c>
      <c r="F30" s="292"/>
      <c r="G30" s="223">
        <f t="shared" si="1"/>
        <v>0</v>
      </c>
      <c r="H30" s="178"/>
    </row>
    <row r="31" spans="1:8">
      <c r="A31" s="293"/>
      <c r="B31" s="294" t="s">
        <v>3217</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4340</v>
      </c>
      <c r="C33" s="290">
        <v>75</v>
      </c>
      <c r="D33" s="291">
        <v>3</v>
      </c>
      <c r="E33" s="290">
        <f t="shared" si="0"/>
        <v>225</v>
      </c>
      <c r="F33" s="292">
        <v>1</v>
      </c>
      <c r="G33" s="223">
        <f t="shared" si="1"/>
        <v>0</v>
      </c>
      <c r="H33" s="13"/>
    </row>
    <row r="34" spans="1:256">
      <c r="A34" s="293"/>
      <c r="B34" s="294" t="s">
        <v>3401</v>
      </c>
      <c r="C34" s="290">
        <v>250</v>
      </c>
      <c r="D34" s="296" t="s">
        <v>1411</v>
      </c>
      <c r="E34" s="290">
        <v>250</v>
      </c>
      <c r="F34" s="297"/>
      <c r="G34" s="223">
        <f t="shared" si="1"/>
        <v>250</v>
      </c>
      <c r="H34" s="13"/>
    </row>
    <row r="35" spans="1:256">
      <c r="A35" s="293"/>
      <c r="B35" s="294" t="s">
        <v>3647</v>
      </c>
      <c r="C35" s="290">
        <v>30</v>
      </c>
      <c r="D35" s="296">
        <v>6.5</v>
      </c>
      <c r="E35" s="290">
        <f t="shared" si="0"/>
        <v>195</v>
      </c>
      <c r="F35" s="297">
        <v>1</v>
      </c>
      <c r="G35" s="223">
        <f t="shared" si="1"/>
        <v>0</v>
      </c>
      <c r="H35" s="13"/>
    </row>
    <row r="36" spans="1:256">
      <c r="A36" s="293"/>
      <c r="B36" s="294" t="s">
        <v>2174</v>
      </c>
      <c r="C36" s="290"/>
      <c r="D36" s="291"/>
      <c r="E36" s="290"/>
      <c r="F36" s="292"/>
      <c r="G36" s="223">
        <f t="shared" si="1"/>
        <v>0</v>
      </c>
      <c r="H36" s="13"/>
    </row>
    <row r="37" spans="1:256">
      <c r="A37" s="293"/>
      <c r="B37" s="294" t="s">
        <v>1708</v>
      </c>
      <c r="C37" s="290"/>
      <c r="D37" s="298"/>
      <c r="E37" s="290"/>
      <c r="F37" s="297"/>
      <c r="G37" s="223">
        <f t="shared" si="1"/>
        <v>0</v>
      </c>
      <c r="H37" s="13"/>
    </row>
    <row r="38" spans="1:256">
      <c r="A38" s="293"/>
      <c r="B38" s="457" t="s">
        <v>4109</v>
      </c>
      <c r="C38" s="418">
        <v>85</v>
      </c>
      <c r="D38" s="554" t="s">
        <v>5085</v>
      </c>
      <c r="E38" s="290">
        <v>85</v>
      </c>
      <c r="F38" s="459">
        <v>1</v>
      </c>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4014</v>
      </c>
      <c r="C40" s="304"/>
      <c r="D40" s="304"/>
      <c r="E40" s="305">
        <f>SUM(E24:E39)</f>
        <v>1490</v>
      </c>
      <c r="F40" s="306"/>
      <c r="G40" s="226">
        <f>SUM(G24:G39)</f>
        <v>301.45</v>
      </c>
      <c r="H40" s="307"/>
    </row>
    <row r="42" spans="1:256">
      <c r="C42" s="309" t="s">
        <v>4065</v>
      </c>
      <c r="D42" s="310">
        <f>G40/2</f>
        <v>150.72499999999999</v>
      </c>
      <c r="E42" s="310"/>
      <c r="F42" s="311"/>
    </row>
    <row r="44" spans="1:256">
      <c r="C44" s="1" t="s">
        <v>4987</v>
      </c>
      <c r="D44" s="1"/>
      <c r="E44" s="1"/>
      <c r="F44" s="312"/>
      <c r="G44" s="1"/>
      <c r="H44" s="1"/>
      <c r="I44" s="1"/>
    </row>
    <row r="45" spans="1:256">
      <c r="C45" s="1" t="s">
        <v>4763</v>
      </c>
      <c r="D45" s="1"/>
      <c r="E45" s="1"/>
      <c r="F45" s="312"/>
      <c r="G45" s="1"/>
      <c r="H45" s="1"/>
      <c r="I45" s="1"/>
    </row>
    <row r="46" spans="1:256">
      <c r="C46" s="313" t="s">
        <v>3801</v>
      </c>
      <c r="D46" s="313"/>
      <c r="E46" s="313"/>
      <c r="F46" s="314"/>
      <c r="G46" s="313"/>
      <c r="H46" s="313"/>
      <c r="I46" s="315"/>
      <c r="J46" s="948"/>
      <c r="K46" s="948"/>
      <c r="L46" s="948"/>
      <c r="M46" s="948"/>
      <c r="N46" s="948"/>
      <c r="O46" s="948"/>
      <c r="P46" s="948"/>
      <c r="Q46" s="948"/>
      <c r="R46" s="948"/>
      <c r="S46" s="948"/>
      <c r="T46" s="948"/>
      <c r="U46" s="948"/>
      <c r="V46" s="948" t="s">
        <v>4987</v>
      </c>
      <c r="W46" s="948"/>
      <c r="X46" s="948"/>
      <c r="Y46" s="948"/>
      <c r="Z46" s="948"/>
      <c r="AA46" s="948"/>
      <c r="AB46" s="948" t="s">
        <v>4987</v>
      </c>
      <c r="AC46" s="948"/>
      <c r="AD46" s="948"/>
      <c r="AE46" s="948"/>
      <c r="AF46" s="948"/>
      <c r="AG46" s="948"/>
      <c r="AH46" s="948" t="s">
        <v>4987</v>
      </c>
      <c r="AI46" s="948"/>
      <c r="AJ46" s="948"/>
      <c r="AK46" s="948"/>
      <c r="AL46" s="948"/>
      <c r="AM46" s="948"/>
      <c r="AN46" s="948" t="s">
        <v>4987</v>
      </c>
      <c r="AO46" s="948"/>
      <c r="AP46" s="948"/>
      <c r="AQ46" s="948"/>
      <c r="AR46" s="948"/>
      <c r="AS46" s="948"/>
      <c r="AT46" s="948" t="s">
        <v>4987</v>
      </c>
      <c r="AU46" s="948"/>
      <c r="AV46" s="948"/>
      <c r="AW46" s="948"/>
      <c r="AX46" s="948"/>
      <c r="AY46" s="948"/>
      <c r="AZ46" s="948" t="s">
        <v>4987</v>
      </c>
      <c r="BA46" s="948"/>
      <c r="BB46" s="948"/>
      <c r="BC46" s="948"/>
      <c r="BD46" s="948"/>
      <c r="BE46" s="948"/>
      <c r="BF46" s="948" t="s">
        <v>4987</v>
      </c>
      <c r="BG46" s="948"/>
      <c r="BH46" s="948"/>
      <c r="BI46" s="948"/>
      <c r="BJ46" s="948"/>
      <c r="BK46" s="948"/>
      <c r="BL46" s="948" t="s">
        <v>4987</v>
      </c>
      <c r="BM46" s="948"/>
      <c r="BN46" s="948"/>
      <c r="BO46" s="948"/>
      <c r="BP46" s="948"/>
      <c r="BQ46" s="948"/>
      <c r="BR46" s="948" t="s">
        <v>4987</v>
      </c>
      <c r="BS46" s="948"/>
      <c r="BT46" s="948"/>
      <c r="BU46" s="948"/>
      <c r="BV46" s="948"/>
      <c r="BW46" s="948"/>
      <c r="BX46" s="948" t="s">
        <v>4987</v>
      </c>
      <c r="BY46" s="948"/>
      <c r="BZ46" s="948"/>
      <c r="CA46" s="948"/>
      <c r="CB46" s="948"/>
      <c r="CC46" s="948"/>
      <c r="CD46" s="948" t="s">
        <v>4987</v>
      </c>
      <c r="CE46" s="948"/>
      <c r="CF46" s="948"/>
      <c r="CG46" s="948"/>
      <c r="CH46" s="948"/>
      <c r="CI46" s="948"/>
      <c r="CJ46" s="948" t="s">
        <v>4987</v>
      </c>
      <c r="CK46" s="948"/>
      <c r="CL46" s="948"/>
      <c r="CM46" s="948"/>
      <c r="CN46" s="948"/>
      <c r="CO46" s="948"/>
      <c r="CP46" s="948" t="s">
        <v>4987</v>
      </c>
      <c r="CQ46" s="948"/>
      <c r="CR46" s="948"/>
      <c r="CS46" s="948"/>
      <c r="CT46" s="948"/>
      <c r="CU46" s="948"/>
      <c r="CV46" s="948" t="s">
        <v>4987</v>
      </c>
      <c r="CW46" s="948"/>
      <c r="CX46" s="948"/>
      <c r="CY46" s="948"/>
      <c r="CZ46" s="948"/>
      <c r="DA46" s="948"/>
      <c r="DB46" s="948" t="s">
        <v>4987</v>
      </c>
      <c r="DC46" s="948"/>
      <c r="DD46" s="948"/>
      <c r="DE46" s="948"/>
      <c r="DF46" s="948"/>
      <c r="DG46" s="948"/>
      <c r="DH46" s="948" t="s">
        <v>4987</v>
      </c>
      <c r="DI46" s="948"/>
      <c r="DJ46" s="948"/>
      <c r="DK46" s="948"/>
      <c r="DL46" s="948"/>
      <c r="DM46" s="948"/>
      <c r="DN46" s="948" t="s">
        <v>4987</v>
      </c>
      <c r="DO46" s="948"/>
      <c r="DP46" s="948"/>
      <c r="DQ46" s="948"/>
      <c r="DR46" s="948"/>
      <c r="DS46" s="948"/>
      <c r="DT46" s="948" t="s">
        <v>4987</v>
      </c>
      <c r="DU46" s="948"/>
      <c r="DV46" s="948"/>
      <c r="DW46" s="948"/>
      <c r="DX46" s="948"/>
      <c r="DY46" s="948"/>
      <c r="DZ46" s="948" t="s">
        <v>4987</v>
      </c>
      <c r="EA46" s="948"/>
      <c r="EB46" s="948"/>
      <c r="EC46" s="948"/>
      <c r="ED46" s="948"/>
      <c r="EE46" s="948"/>
      <c r="EF46" s="948" t="s">
        <v>4987</v>
      </c>
      <c r="EG46" s="948"/>
      <c r="EH46" s="948"/>
      <c r="EI46" s="948"/>
      <c r="EJ46" s="948"/>
      <c r="EK46" s="948"/>
      <c r="EL46" s="948" t="s">
        <v>4987</v>
      </c>
      <c r="EM46" s="948"/>
      <c r="EN46" s="948"/>
      <c r="EO46" s="948"/>
      <c r="EP46" s="948"/>
      <c r="EQ46" s="948"/>
      <c r="ER46" s="948" t="s">
        <v>4987</v>
      </c>
      <c r="ES46" s="948"/>
      <c r="ET46" s="948"/>
      <c r="EU46" s="948"/>
      <c r="EV46" s="948"/>
      <c r="EW46" s="948"/>
      <c r="EX46" s="948" t="s">
        <v>4987</v>
      </c>
      <c r="EY46" s="948"/>
      <c r="EZ46" s="948"/>
      <c r="FA46" s="948"/>
      <c r="FB46" s="948"/>
      <c r="FC46" s="948"/>
      <c r="FD46" s="948" t="s">
        <v>4987</v>
      </c>
      <c r="FE46" s="948"/>
      <c r="FF46" s="948"/>
      <c r="FG46" s="948"/>
      <c r="FH46" s="948"/>
      <c r="FI46" s="948"/>
      <c r="FJ46" s="948" t="s">
        <v>4987</v>
      </c>
      <c r="FK46" s="948"/>
      <c r="FL46" s="948"/>
      <c r="FM46" s="948"/>
      <c r="FN46" s="948"/>
      <c r="FO46" s="948"/>
      <c r="FP46" s="948" t="s">
        <v>4987</v>
      </c>
      <c r="FQ46" s="948"/>
      <c r="FR46" s="948"/>
      <c r="FS46" s="948"/>
      <c r="FT46" s="948"/>
      <c r="FU46" s="948"/>
      <c r="FV46" s="948" t="s">
        <v>4987</v>
      </c>
      <c r="FW46" s="948"/>
      <c r="FX46" s="948"/>
      <c r="FY46" s="948"/>
      <c r="FZ46" s="948"/>
      <c r="GA46" s="948"/>
      <c r="GB46" s="948" t="s">
        <v>4987</v>
      </c>
      <c r="GC46" s="948"/>
      <c r="GD46" s="948"/>
      <c r="GE46" s="948"/>
      <c r="GF46" s="948"/>
      <c r="GG46" s="948"/>
      <c r="GH46" s="948" t="s">
        <v>4987</v>
      </c>
      <c r="GI46" s="948"/>
      <c r="GJ46" s="948"/>
      <c r="GK46" s="948"/>
      <c r="GL46" s="948"/>
      <c r="GM46" s="948"/>
      <c r="GN46" s="948" t="s">
        <v>4987</v>
      </c>
      <c r="GO46" s="948"/>
      <c r="GP46" s="948"/>
      <c r="GQ46" s="948"/>
      <c r="GR46" s="948"/>
      <c r="GS46" s="948"/>
      <c r="GT46" s="948" t="s">
        <v>4987</v>
      </c>
      <c r="GU46" s="948"/>
      <c r="GV46" s="948"/>
      <c r="GW46" s="948"/>
      <c r="GX46" s="948"/>
      <c r="GY46" s="948"/>
      <c r="GZ46" s="948" t="s">
        <v>4987</v>
      </c>
      <c r="HA46" s="948"/>
      <c r="HB46" s="948"/>
      <c r="HC46" s="948"/>
      <c r="HD46" s="948"/>
      <c r="HE46" s="948"/>
      <c r="HF46" s="948" t="s">
        <v>4987</v>
      </c>
      <c r="HG46" s="948"/>
      <c r="HH46" s="948"/>
      <c r="HI46" s="948"/>
      <c r="HJ46" s="948"/>
      <c r="HK46" s="948"/>
      <c r="HL46" s="948" t="s">
        <v>4987</v>
      </c>
      <c r="HM46" s="948"/>
      <c r="HN46" s="948"/>
      <c r="HO46" s="948"/>
      <c r="HP46" s="948"/>
      <c r="HQ46" s="948"/>
      <c r="HR46" s="948" t="s">
        <v>4987</v>
      </c>
      <c r="HS46" s="948"/>
      <c r="HT46" s="948"/>
      <c r="HU46" s="948"/>
      <c r="HV46" s="948"/>
      <c r="HW46" s="948"/>
      <c r="HX46" s="948" t="s">
        <v>4987</v>
      </c>
      <c r="HY46" s="948"/>
      <c r="HZ46" s="948"/>
      <c r="IA46" s="948"/>
      <c r="IB46" s="948"/>
      <c r="IC46" s="948"/>
      <c r="ID46" s="948" t="s">
        <v>4987</v>
      </c>
      <c r="IE46" s="948"/>
      <c r="IF46" s="948"/>
      <c r="IG46" s="948"/>
      <c r="IH46" s="948"/>
      <c r="II46" s="948"/>
      <c r="IJ46" s="948" t="s">
        <v>4987</v>
      </c>
      <c r="IK46" s="948"/>
      <c r="IL46" s="948"/>
      <c r="IM46" s="948"/>
      <c r="IN46" s="948"/>
      <c r="IO46" s="948"/>
      <c r="IP46" s="948" t="s">
        <v>4987</v>
      </c>
      <c r="IQ46" s="948"/>
      <c r="IR46" s="948"/>
      <c r="IS46" s="948"/>
    </row>
    <row r="47" spans="1:256">
      <c r="C47" s="1" t="s">
        <v>5397</v>
      </c>
      <c r="D47" s="1"/>
      <c r="E47" s="1"/>
      <c r="F47" s="312"/>
      <c r="G47" s="1"/>
      <c r="H47" s="1"/>
      <c r="I47" s="1"/>
      <c r="J47" s="948"/>
      <c r="K47" s="948"/>
      <c r="L47" s="948"/>
      <c r="M47" s="948"/>
      <c r="N47" s="948"/>
      <c r="O47" s="948"/>
      <c r="P47" s="948"/>
      <c r="Q47" s="948"/>
      <c r="R47" s="948"/>
      <c r="S47" s="948"/>
      <c r="T47" s="948"/>
      <c r="U47" s="948"/>
      <c r="V47" s="948" t="s">
        <v>682</v>
      </c>
      <c r="W47" s="948"/>
      <c r="X47" s="948"/>
      <c r="Y47" s="948"/>
      <c r="Z47" s="948"/>
      <c r="AA47" s="948"/>
      <c r="AB47" s="948" t="s">
        <v>682</v>
      </c>
      <c r="AC47" s="948"/>
      <c r="AD47" s="948"/>
      <c r="AE47" s="948"/>
      <c r="AF47" s="948"/>
      <c r="AG47" s="948"/>
      <c r="AH47" s="948" t="s">
        <v>682</v>
      </c>
      <c r="AI47" s="948"/>
      <c r="AJ47" s="948"/>
      <c r="AK47" s="948"/>
      <c r="AL47" s="948"/>
      <c r="AM47" s="948"/>
      <c r="AN47" s="948" t="s">
        <v>682</v>
      </c>
      <c r="AO47" s="948"/>
      <c r="AP47" s="948"/>
      <c r="AQ47" s="948"/>
      <c r="AR47" s="948"/>
      <c r="AS47" s="948"/>
      <c r="AT47" s="948" t="s">
        <v>682</v>
      </c>
      <c r="AU47" s="948"/>
      <c r="AV47" s="948"/>
      <c r="AW47" s="948"/>
      <c r="AX47" s="948"/>
      <c r="AY47" s="948"/>
      <c r="AZ47" s="948" t="s">
        <v>682</v>
      </c>
      <c r="BA47" s="948"/>
      <c r="BB47" s="948"/>
      <c r="BC47" s="948"/>
      <c r="BD47" s="948"/>
      <c r="BE47" s="948"/>
      <c r="BF47" s="948" t="s">
        <v>682</v>
      </c>
      <c r="BG47" s="948"/>
      <c r="BH47" s="948"/>
      <c r="BI47" s="948"/>
      <c r="BJ47" s="948"/>
      <c r="BK47" s="948"/>
      <c r="BL47" s="948" t="s">
        <v>682</v>
      </c>
      <c r="BM47" s="948"/>
      <c r="BN47" s="948"/>
      <c r="BO47" s="948"/>
      <c r="BP47" s="948"/>
      <c r="BQ47" s="948"/>
      <c r="BR47" s="948" t="s">
        <v>682</v>
      </c>
      <c r="BS47" s="948"/>
      <c r="BT47" s="948"/>
      <c r="BU47" s="948"/>
      <c r="BV47" s="948"/>
      <c r="BW47" s="948"/>
      <c r="BX47" s="948" t="s">
        <v>682</v>
      </c>
      <c r="BY47" s="948"/>
      <c r="BZ47" s="948"/>
      <c r="CA47" s="948"/>
      <c r="CB47" s="948"/>
      <c r="CC47" s="948"/>
      <c r="CD47" s="948" t="s">
        <v>682</v>
      </c>
      <c r="CE47" s="948"/>
      <c r="CF47" s="948"/>
      <c r="CG47" s="948"/>
      <c r="CH47" s="948"/>
      <c r="CI47" s="948"/>
      <c r="CJ47" s="948" t="s">
        <v>682</v>
      </c>
      <c r="CK47" s="948"/>
      <c r="CL47" s="948"/>
      <c r="CM47" s="948"/>
      <c r="CN47" s="948"/>
      <c r="CO47" s="948"/>
      <c r="CP47" s="948" t="s">
        <v>682</v>
      </c>
      <c r="CQ47" s="948"/>
      <c r="CR47" s="948"/>
      <c r="CS47" s="948"/>
      <c r="CT47" s="948"/>
      <c r="CU47" s="948"/>
      <c r="CV47" s="948" t="s">
        <v>682</v>
      </c>
      <c r="CW47" s="948"/>
      <c r="CX47" s="948"/>
      <c r="CY47" s="948"/>
      <c r="CZ47" s="948"/>
      <c r="DA47" s="948"/>
      <c r="DB47" s="948" t="s">
        <v>682</v>
      </c>
      <c r="DC47" s="948"/>
      <c r="DD47" s="948"/>
      <c r="DE47" s="948"/>
      <c r="DF47" s="948"/>
      <c r="DG47" s="948"/>
      <c r="DH47" s="948" t="s">
        <v>682</v>
      </c>
      <c r="DI47" s="948"/>
      <c r="DJ47" s="948"/>
      <c r="DK47" s="948"/>
      <c r="DL47" s="948"/>
      <c r="DM47" s="948"/>
      <c r="DN47" s="948" t="s">
        <v>682</v>
      </c>
      <c r="DO47" s="948"/>
      <c r="DP47" s="948"/>
      <c r="DQ47" s="948"/>
      <c r="DR47" s="948"/>
      <c r="DS47" s="948"/>
      <c r="DT47" s="948" t="s">
        <v>682</v>
      </c>
      <c r="DU47" s="948"/>
      <c r="DV47" s="948"/>
      <c r="DW47" s="948"/>
      <c r="DX47" s="948"/>
      <c r="DY47" s="948"/>
      <c r="DZ47" s="948" t="s">
        <v>682</v>
      </c>
      <c r="EA47" s="948"/>
      <c r="EB47" s="948"/>
      <c r="EC47" s="948"/>
      <c r="ED47" s="948"/>
      <c r="EE47" s="948"/>
      <c r="EF47" s="948" t="s">
        <v>682</v>
      </c>
      <c r="EG47" s="948"/>
      <c r="EH47" s="948"/>
      <c r="EI47" s="948"/>
      <c r="EJ47" s="948"/>
      <c r="EK47" s="948"/>
      <c r="EL47" s="948" t="s">
        <v>682</v>
      </c>
      <c r="EM47" s="948"/>
      <c r="EN47" s="948"/>
      <c r="EO47" s="948"/>
      <c r="EP47" s="948"/>
      <c r="EQ47" s="948"/>
      <c r="ER47" s="948" t="s">
        <v>682</v>
      </c>
      <c r="ES47" s="948"/>
      <c r="ET47" s="948"/>
      <c r="EU47" s="948"/>
      <c r="EV47" s="948"/>
      <c r="EW47" s="948"/>
      <c r="EX47" s="948" t="s">
        <v>682</v>
      </c>
      <c r="EY47" s="948"/>
      <c r="EZ47" s="948"/>
      <c r="FA47" s="948"/>
      <c r="FB47" s="948"/>
      <c r="FC47" s="948"/>
      <c r="FD47" s="948" t="s">
        <v>682</v>
      </c>
      <c r="FE47" s="948"/>
      <c r="FF47" s="948"/>
      <c r="FG47" s="948"/>
      <c r="FH47" s="948"/>
      <c r="FI47" s="948"/>
      <c r="FJ47" s="948" t="s">
        <v>682</v>
      </c>
      <c r="FK47" s="948"/>
      <c r="FL47" s="948"/>
      <c r="FM47" s="948"/>
      <c r="FN47" s="948"/>
      <c r="FO47" s="948"/>
      <c r="FP47" s="948" t="s">
        <v>682</v>
      </c>
      <c r="FQ47" s="948"/>
      <c r="FR47" s="948"/>
      <c r="FS47" s="948"/>
      <c r="FT47" s="948"/>
      <c r="FU47" s="948"/>
      <c r="FV47" s="948" t="s">
        <v>682</v>
      </c>
      <c r="FW47" s="948"/>
      <c r="FX47" s="948"/>
      <c r="FY47" s="948"/>
      <c r="FZ47" s="948"/>
      <c r="GA47" s="948"/>
      <c r="GB47" s="948" t="s">
        <v>682</v>
      </c>
      <c r="GC47" s="948"/>
      <c r="GD47" s="948"/>
      <c r="GE47" s="948"/>
      <c r="GF47" s="948"/>
      <c r="GG47" s="948"/>
      <c r="GH47" s="948" t="s">
        <v>682</v>
      </c>
      <c r="GI47" s="948"/>
      <c r="GJ47" s="948"/>
      <c r="GK47" s="948"/>
      <c r="GL47" s="948"/>
      <c r="GM47" s="948"/>
      <c r="GN47" s="948" t="s">
        <v>682</v>
      </c>
      <c r="GO47" s="948"/>
      <c r="GP47" s="948"/>
      <c r="GQ47" s="948"/>
      <c r="GR47" s="948"/>
      <c r="GS47" s="948"/>
      <c r="GT47" s="948" t="s">
        <v>682</v>
      </c>
      <c r="GU47" s="948"/>
      <c r="GV47" s="948"/>
      <c r="GW47" s="948"/>
      <c r="GX47" s="948"/>
      <c r="GY47" s="948"/>
      <c r="GZ47" s="948" t="s">
        <v>682</v>
      </c>
      <c r="HA47" s="948"/>
      <c r="HB47" s="948"/>
      <c r="HC47" s="948"/>
      <c r="HD47" s="948"/>
      <c r="HE47" s="948"/>
      <c r="HF47" s="948" t="s">
        <v>682</v>
      </c>
      <c r="HG47" s="948"/>
      <c r="HH47" s="948"/>
      <c r="HI47" s="948"/>
      <c r="HJ47" s="948"/>
      <c r="HK47" s="948"/>
      <c r="HL47" s="948" t="s">
        <v>682</v>
      </c>
      <c r="HM47" s="948"/>
      <c r="HN47" s="948"/>
      <c r="HO47" s="948"/>
      <c r="HP47" s="948"/>
      <c r="HQ47" s="948"/>
      <c r="HR47" s="948" t="s">
        <v>682</v>
      </c>
      <c r="HS47" s="948"/>
      <c r="HT47" s="948"/>
      <c r="HU47" s="948"/>
      <c r="HV47" s="948"/>
      <c r="HW47" s="948"/>
      <c r="HX47" s="948" t="s">
        <v>682</v>
      </c>
      <c r="HY47" s="948"/>
      <c r="HZ47" s="948"/>
      <c r="IA47" s="948"/>
      <c r="IB47" s="948"/>
      <c r="IC47" s="948"/>
      <c r="ID47" s="948" t="s">
        <v>682</v>
      </c>
      <c r="IE47" s="948"/>
      <c r="IF47" s="948"/>
      <c r="IG47" s="948"/>
      <c r="IH47" s="948"/>
      <c r="II47" s="948"/>
      <c r="IJ47" s="948" t="s">
        <v>682</v>
      </c>
      <c r="IK47" s="948"/>
      <c r="IL47" s="948"/>
      <c r="IM47" s="948"/>
      <c r="IN47" s="948"/>
      <c r="IO47" s="948"/>
      <c r="IP47" s="948" t="s">
        <v>682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5397</v>
      </c>
      <c r="W48" s="948"/>
      <c r="X48" s="948"/>
      <c r="Y48" s="948"/>
      <c r="Z48" s="948"/>
      <c r="AA48" s="948"/>
      <c r="AB48" s="948" t="s">
        <v>5397</v>
      </c>
      <c r="AC48" s="948"/>
      <c r="AD48" s="948"/>
      <c r="AE48" s="948"/>
      <c r="AF48" s="948"/>
      <c r="AG48" s="948"/>
      <c r="AH48" s="948" t="s">
        <v>5397</v>
      </c>
      <c r="AI48" s="948"/>
      <c r="AJ48" s="948"/>
      <c r="AK48" s="948"/>
      <c r="AL48" s="948"/>
      <c r="AM48" s="948"/>
      <c r="AN48" s="948" t="s">
        <v>5397</v>
      </c>
      <c r="AO48" s="948"/>
      <c r="AP48" s="948"/>
      <c r="AQ48" s="948"/>
      <c r="AR48" s="948"/>
      <c r="AS48" s="948"/>
      <c r="AT48" s="948" t="s">
        <v>5397</v>
      </c>
      <c r="AU48" s="948"/>
      <c r="AV48" s="948"/>
      <c r="AW48" s="948"/>
      <c r="AX48" s="948"/>
      <c r="AY48" s="948"/>
      <c r="AZ48" s="948" t="s">
        <v>5397</v>
      </c>
      <c r="BA48" s="948"/>
      <c r="BB48" s="948"/>
      <c r="BC48" s="948"/>
      <c r="BD48" s="948"/>
      <c r="BE48" s="948"/>
      <c r="BF48" s="948" t="s">
        <v>5397</v>
      </c>
      <c r="BG48" s="948"/>
      <c r="BH48" s="948"/>
      <c r="BI48" s="948"/>
      <c r="BJ48" s="948"/>
      <c r="BK48" s="948"/>
      <c r="BL48" s="948" t="s">
        <v>5397</v>
      </c>
      <c r="BM48" s="948"/>
      <c r="BN48" s="948"/>
      <c r="BO48" s="948"/>
      <c r="BP48" s="948"/>
      <c r="BQ48" s="948"/>
      <c r="BR48" s="948" t="s">
        <v>5397</v>
      </c>
      <c r="BS48" s="948"/>
      <c r="BT48" s="948"/>
      <c r="BU48" s="948"/>
      <c r="BV48" s="948"/>
      <c r="BW48" s="948"/>
      <c r="BX48" s="948" t="s">
        <v>5397</v>
      </c>
      <c r="BY48" s="948"/>
      <c r="BZ48" s="948"/>
      <c r="CA48" s="948"/>
      <c r="CB48" s="948"/>
      <c r="CC48" s="948"/>
      <c r="CD48" s="948" t="s">
        <v>5397</v>
      </c>
      <c r="CE48" s="948"/>
      <c r="CF48" s="948"/>
      <c r="CG48" s="948"/>
      <c r="CH48" s="948"/>
      <c r="CI48" s="948"/>
      <c r="CJ48" s="948" t="s">
        <v>5397</v>
      </c>
      <c r="CK48" s="948"/>
      <c r="CL48" s="948"/>
      <c r="CM48" s="948"/>
      <c r="CN48" s="948"/>
      <c r="CO48" s="948"/>
      <c r="CP48" s="948" t="s">
        <v>5397</v>
      </c>
      <c r="CQ48" s="948"/>
      <c r="CR48" s="948"/>
      <c r="CS48" s="948"/>
      <c r="CT48" s="948"/>
      <c r="CU48" s="948"/>
      <c r="CV48" s="948" t="s">
        <v>5397</v>
      </c>
      <c r="CW48" s="948"/>
      <c r="CX48" s="948"/>
      <c r="CY48" s="948"/>
      <c r="CZ48" s="948"/>
      <c r="DA48" s="948"/>
      <c r="DB48" s="948" t="s">
        <v>5397</v>
      </c>
      <c r="DC48" s="948"/>
      <c r="DD48" s="948"/>
      <c r="DE48" s="948"/>
      <c r="DF48" s="948"/>
      <c r="DG48" s="948"/>
      <c r="DH48" s="948" t="s">
        <v>5397</v>
      </c>
      <c r="DI48" s="948"/>
      <c r="DJ48" s="948"/>
      <c r="DK48" s="948"/>
      <c r="DL48" s="948"/>
      <c r="DM48" s="948"/>
      <c r="DN48" s="948" t="s">
        <v>5397</v>
      </c>
      <c r="DO48" s="948"/>
      <c r="DP48" s="948"/>
      <c r="DQ48" s="948"/>
      <c r="DR48" s="948"/>
      <c r="DS48" s="948"/>
      <c r="DT48" s="948" t="s">
        <v>5397</v>
      </c>
      <c r="DU48" s="948"/>
      <c r="DV48" s="948"/>
      <c r="DW48" s="948"/>
      <c r="DX48" s="948"/>
      <c r="DY48" s="948"/>
      <c r="DZ48" s="948" t="s">
        <v>5397</v>
      </c>
      <c r="EA48" s="948"/>
      <c r="EB48" s="948"/>
      <c r="EC48" s="948"/>
      <c r="ED48" s="948"/>
      <c r="EE48" s="948"/>
      <c r="EF48" s="948" t="s">
        <v>5397</v>
      </c>
      <c r="EG48" s="948"/>
      <c r="EH48" s="948"/>
      <c r="EI48" s="948"/>
      <c r="EJ48" s="948"/>
      <c r="EK48" s="948"/>
      <c r="EL48" s="948" t="s">
        <v>5397</v>
      </c>
      <c r="EM48" s="948"/>
      <c r="EN48" s="948"/>
      <c r="EO48" s="948"/>
      <c r="EP48" s="948"/>
      <c r="EQ48" s="948"/>
      <c r="ER48" s="948" t="s">
        <v>5397</v>
      </c>
      <c r="ES48" s="948"/>
      <c r="ET48" s="948"/>
      <c r="EU48" s="948"/>
      <c r="EV48" s="948"/>
      <c r="EW48" s="948"/>
      <c r="EX48" s="948" t="s">
        <v>5397</v>
      </c>
      <c r="EY48" s="948"/>
      <c r="EZ48" s="948"/>
      <c r="FA48" s="948"/>
      <c r="FB48" s="948"/>
      <c r="FC48" s="948"/>
      <c r="FD48" s="948" t="s">
        <v>5397</v>
      </c>
      <c r="FE48" s="948"/>
      <c r="FF48" s="948"/>
      <c r="FG48" s="948"/>
      <c r="FH48" s="948"/>
      <c r="FI48" s="948"/>
      <c r="FJ48" s="948" t="s">
        <v>5397</v>
      </c>
      <c r="FK48" s="948"/>
      <c r="FL48" s="948"/>
      <c r="FM48" s="948"/>
      <c r="FN48" s="948"/>
      <c r="FO48" s="948"/>
      <c r="FP48" s="948" t="s">
        <v>5397</v>
      </c>
      <c r="FQ48" s="948"/>
      <c r="FR48" s="948"/>
      <c r="FS48" s="948"/>
      <c r="FT48" s="948"/>
      <c r="FU48" s="948"/>
      <c r="FV48" s="948" t="s">
        <v>5397</v>
      </c>
      <c r="FW48" s="948"/>
      <c r="FX48" s="948"/>
      <c r="FY48" s="948"/>
      <c r="FZ48" s="948"/>
      <c r="GA48" s="948"/>
      <c r="GB48" s="948" t="s">
        <v>5397</v>
      </c>
      <c r="GC48" s="948"/>
      <c r="GD48" s="948"/>
      <c r="GE48" s="948"/>
      <c r="GF48" s="948"/>
      <c r="GG48" s="948"/>
      <c r="GH48" s="948" t="s">
        <v>5397</v>
      </c>
      <c r="GI48" s="948"/>
      <c r="GJ48" s="948"/>
      <c r="GK48" s="948"/>
      <c r="GL48" s="948"/>
      <c r="GM48" s="948"/>
      <c r="GN48" s="948" t="s">
        <v>5397</v>
      </c>
      <c r="GO48" s="948"/>
      <c r="GP48" s="948"/>
      <c r="GQ48" s="948"/>
      <c r="GR48" s="948"/>
      <c r="GS48" s="948"/>
      <c r="GT48" s="948" t="s">
        <v>5397</v>
      </c>
      <c r="GU48" s="948"/>
      <c r="GV48" s="948"/>
      <c r="GW48" s="948"/>
      <c r="GX48" s="948"/>
      <c r="GY48" s="948"/>
      <c r="GZ48" s="948" t="s">
        <v>5397</v>
      </c>
      <c r="HA48" s="948"/>
      <c r="HB48" s="948"/>
      <c r="HC48" s="948"/>
      <c r="HD48" s="948"/>
      <c r="HE48" s="948"/>
      <c r="HF48" s="948" t="s">
        <v>5397</v>
      </c>
      <c r="HG48" s="948"/>
      <c r="HH48" s="948"/>
      <c r="HI48" s="948"/>
      <c r="HJ48" s="948"/>
      <c r="HK48" s="948"/>
      <c r="HL48" s="948" t="s">
        <v>5397</v>
      </c>
      <c r="HM48" s="948"/>
      <c r="HN48" s="948"/>
      <c r="HO48" s="948"/>
      <c r="HP48" s="948"/>
      <c r="HQ48" s="948"/>
      <c r="HR48" s="948" t="s">
        <v>5397</v>
      </c>
      <c r="HS48" s="948"/>
      <c r="HT48" s="948"/>
      <c r="HU48" s="948"/>
      <c r="HV48" s="948"/>
      <c r="HW48" s="948"/>
      <c r="HX48" s="948" t="s">
        <v>5397</v>
      </c>
      <c r="HY48" s="948"/>
      <c r="HZ48" s="948"/>
      <c r="IA48" s="948"/>
      <c r="IB48" s="948"/>
      <c r="IC48" s="948"/>
      <c r="ID48" s="948" t="s">
        <v>5397</v>
      </c>
      <c r="IE48" s="948"/>
      <c r="IF48" s="948"/>
      <c r="IG48" s="948"/>
      <c r="IH48" s="948"/>
      <c r="II48" s="948"/>
      <c r="IJ48" s="948" t="s">
        <v>5397</v>
      </c>
      <c r="IK48" s="948"/>
      <c r="IL48" s="948"/>
      <c r="IM48" s="948"/>
      <c r="IN48" s="948"/>
      <c r="IO48" s="948"/>
      <c r="IP48" s="948" t="s">
        <v>5397</v>
      </c>
      <c r="IQ48" s="948"/>
      <c r="IR48" s="948"/>
      <c r="IS48" s="948"/>
      <c r="IT48" s="948"/>
      <c r="IU48" s="948"/>
      <c r="IV48" s="1" t="s">
        <v>5397</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FV47:GA47"/>
    <mergeCell ref="FP47:FU47"/>
    <mergeCell ref="FV46:GA46"/>
    <mergeCell ref="GN47:GS47"/>
    <mergeCell ref="GN46:GS46"/>
    <mergeCell ref="GH47:GM47"/>
    <mergeCell ref="GB47:GG47"/>
    <mergeCell ref="IP46:IS46"/>
    <mergeCell ref="IJ46:IO46"/>
    <mergeCell ref="HX46:IC46"/>
    <mergeCell ref="ID46:II46"/>
    <mergeCell ref="FP46:FU46"/>
    <mergeCell ref="GT46:GY46"/>
    <mergeCell ref="GB46:GG46"/>
    <mergeCell ref="HR46:HW46"/>
    <mergeCell ref="HL46:HQ46"/>
    <mergeCell ref="GZ46:HE46"/>
    <mergeCell ref="GH46:GM46"/>
    <mergeCell ref="HF46:HK46"/>
    <mergeCell ref="IP48:IU48"/>
    <mergeCell ref="GN48:GS48"/>
    <mergeCell ref="IP47:IS47"/>
    <mergeCell ref="IJ47:IO47"/>
    <mergeCell ref="HF48:HK48"/>
    <mergeCell ref="GZ48:HE48"/>
    <mergeCell ref="GT48:GY48"/>
    <mergeCell ref="HF47:HK47"/>
    <mergeCell ref="GZ47:HE47"/>
    <mergeCell ref="ID47:II47"/>
    <mergeCell ref="GH48:GM48"/>
    <mergeCell ref="ID48:II48"/>
    <mergeCell ref="HL48:HQ48"/>
    <mergeCell ref="HX48:IC48"/>
    <mergeCell ref="IJ48:IO48"/>
    <mergeCell ref="HX47:IC47"/>
    <mergeCell ref="HL47:HQ47"/>
    <mergeCell ref="HR48:HW48"/>
    <mergeCell ref="HR47:HW47"/>
    <mergeCell ref="GT47:GY47"/>
    <mergeCell ref="DN47:DS47"/>
    <mergeCell ref="ER48:EW48"/>
    <mergeCell ref="FJ48:FO48"/>
    <mergeCell ref="GB48:GG48"/>
    <mergeCell ref="FV48:GA48"/>
    <mergeCell ref="FD48:FI48"/>
    <mergeCell ref="FP48:FU48"/>
    <mergeCell ref="ER47:EW47"/>
    <mergeCell ref="EX48:FC48"/>
    <mergeCell ref="FD47:FI47"/>
    <mergeCell ref="DZ48:EE48"/>
    <mergeCell ref="DT47:DY47"/>
    <mergeCell ref="DT48:DY48"/>
    <mergeCell ref="EL47:EQ47"/>
    <mergeCell ref="EL48:EQ48"/>
    <mergeCell ref="EF48:EK48"/>
    <mergeCell ref="EF47:EK47"/>
    <mergeCell ref="DZ47:EE47"/>
    <mergeCell ref="BR48:BW48"/>
    <mergeCell ref="DT46:DY46"/>
    <mergeCell ref="EL46:EQ46"/>
    <mergeCell ref="EF46:EK46"/>
    <mergeCell ref="DZ46:EE46"/>
    <mergeCell ref="FJ46:FO46"/>
    <mergeCell ref="FD46:FI46"/>
    <mergeCell ref="EX46:FC46"/>
    <mergeCell ref="EX47:FC47"/>
    <mergeCell ref="FJ47:FO47"/>
    <mergeCell ref="BX48:CC48"/>
    <mergeCell ref="ER46:EW46"/>
    <mergeCell ref="AT47:AY47"/>
    <mergeCell ref="DN48:DS48"/>
    <mergeCell ref="DH48:DM48"/>
    <mergeCell ref="AT46:AY46"/>
    <mergeCell ref="AZ46:BE46"/>
    <mergeCell ref="AZ47:BE47"/>
    <mergeCell ref="DB47:DG47"/>
    <mergeCell ref="DB48:DG48"/>
    <mergeCell ref="DH46:DM46"/>
    <mergeCell ref="DN46:DS46"/>
    <mergeCell ref="DH47:DM47"/>
    <mergeCell ref="BX46:CC46"/>
    <mergeCell ref="BF46:BK46"/>
    <mergeCell ref="BR46:BW46"/>
    <mergeCell ref="BL46:BQ46"/>
    <mergeCell ref="CJ46:CO46"/>
    <mergeCell ref="DB46:DG46"/>
    <mergeCell ref="CP46:CU46"/>
    <mergeCell ref="AH46:AM46"/>
    <mergeCell ref="P48:U48"/>
    <mergeCell ref="AH48:AM48"/>
    <mergeCell ref="V48:AA48"/>
    <mergeCell ref="AB48:AG48"/>
    <mergeCell ref="AZ48:BE48"/>
    <mergeCell ref="AT48:AY48"/>
    <mergeCell ref="AB46:AG46"/>
    <mergeCell ref="V47:AA47"/>
    <mergeCell ref="J47:O47"/>
    <mergeCell ref="P47:U47"/>
    <mergeCell ref="AN46:AS46"/>
    <mergeCell ref="C1:G1"/>
    <mergeCell ref="C19:G19"/>
    <mergeCell ref="J46:O46"/>
    <mergeCell ref="P46:U46"/>
    <mergeCell ref="V46:AA46"/>
    <mergeCell ref="AN48:AS48"/>
    <mergeCell ref="AB47:AG47"/>
    <mergeCell ref="AN47:AS47"/>
    <mergeCell ref="CV48:DA48"/>
    <mergeCell ref="CJ48:CO48"/>
    <mergeCell ref="AH47:AM47"/>
    <mergeCell ref="CD47:CI47"/>
    <mergeCell ref="CP48:CU48"/>
    <mergeCell ref="CV47:DA47"/>
    <mergeCell ref="CJ47:CO47"/>
    <mergeCell ref="CD46:CI46"/>
    <mergeCell ref="CV46:DA46"/>
    <mergeCell ref="BF48:BK48"/>
    <mergeCell ref="BL48:BQ48"/>
    <mergeCell ref="CD48:CI48"/>
    <mergeCell ref="BF47:BK47"/>
    <mergeCell ref="BL47:BQ47"/>
    <mergeCell ref="CP47:CU47"/>
    <mergeCell ref="BX47:CC47"/>
    <mergeCell ref="BR47:BW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5" zoomScale="125" workbookViewId="0">
      <selection activeCell="E39" sqref="E39"/>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5580</v>
      </c>
      <c r="G2" s="22"/>
    </row>
    <row r="3" spans="1:8">
      <c r="A3" s="267" t="s">
        <v>5739</v>
      </c>
      <c r="G3" s="31">
        <v>40619</v>
      </c>
    </row>
    <row r="4" spans="1:8">
      <c r="A4" s="267" t="s">
        <v>5063</v>
      </c>
      <c r="G4" s="24" t="s">
        <v>5274</v>
      </c>
    </row>
    <row r="5" spans="1:8">
      <c r="A5" s="267" t="s">
        <v>5737</v>
      </c>
    </row>
    <row r="6" spans="1:8">
      <c r="C6" s="49" t="s">
        <v>5078</v>
      </c>
      <c r="D6" s="173"/>
      <c r="E6" s="173"/>
      <c r="F6" s="591"/>
      <c r="G6" s="46"/>
      <c r="H6" s="199"/>
    </row>
    <row r="7" spans="1:8">
      <c r="C7" s="269" t="s">
        <v>5622</v>
      </c>
      <c r="D7" s="174" t="s">
        <v>5142</v>
      </c>
      <c r="E7" s="174"/>
      <c r="F7" s="592"/>
      <c r="G7" s="48"/>
      <c r="H7" s="199"/>
    </row>
    <row r="8" spans="1:8">
      <c r="A8" s="267" t="s">
        <v>5116</v>
      </c>
      <c r="C8" s="269" t="s">
        <v>5120</v>
      </c>
      <c r="D8" s="174" t="s">
        <v>5262</v>
      </c>
      <c r="E8" s="174"/>
      <c r="F8" s="592"/>
      <c r="G8" s="270"/>
      <c r="H8" s="199"/>
    </row>
    <row r="9" spans="1:8">
      <c r="A9" s="267" t="s">
        <v>1888</v>
      </c>
      <c r="C9" s="269" t="s">
        <v>4952</v>
      </c>
      <c r="D9" s="174" t="s">
        <v>5791</v>
      </c>
      <c r="E9" s="174"/>
      <c r="F9" s="592"/>
      <c r="G9" s="270"/>
      <c r="H9" s="199"/>
    </row>
    <row r="10" spans="1:8">
      <c r="A10" s="267" t="s">
        <v>4953</v>
      </c>
      <c r="C10" s="272"/>
      <c r="D10" s="174"/>
      <c r="E10" s="174"/>
      <c r="F10" s="592"/>
      <c r="G10" s="270"/>
      <c r="H10" s="199"/>
    </row>
    <row r="11" spans="1:8">
      <c r="A11" s="267" t="s">
        <v>3536</v>
      </c>
      <c r="C11" s="47" t="s">
        <v>4606</v>
      </c>
      <c r="D11" s="199"/>
      <c r="E11" s="199"/>
      <c r="F11" s="593"/>
      <c r="G11" s="270"/>
      <c r="H11" s="199"/>
    </row>
    <row r="12" spans="1:8">
      <c r="A12" s="267" t="s">
        <v>4607</v>
      </c>
      <c r="C12" s="47" t="s">
        <v>4734</v>
      </c>
      <c r="D12" s="174"/>
      <c r="E12" s="174"/>
      <c r="F12" s="592"/>
      <c r="G12" s="270"/>
      <c r="H12" s="199"/>
    </row>
    <row r="13" spans="1:8">
      <c r="A13" s="271"/>
      <c r="C13" s="47" t="s">
        <v>5370</v>
      </c>
      <c r="D13" s="199"/>
      <c r="E13" s="199"/>
      <c r="F13" s="593"/>
      <c r="G13" s="270"/>
      <c r="H13" s="199"/>
    </row>
    <row r="14" spans="1:8">
      <c r="A14" s="274"/>
      <c r="C14" s="47" t="s">
        <v>6053</v>
      </c>
      <c r="D14" s="199"/>
      <c r="E14" s="199"/>
      <c r="F14" s="593"/>
      <c r="G14" s="275"/>
      <c r="H14" s="199"/>
    </row>
    <row r="15" spans="1:8">
      <c r="A15" s="274" t="s">
        <v>5553</v>
      </c>
      <c r="C15" s="272" t="s">
        <v>5537</v>
      </c>
      <c r="D15" s="199"/>
      <c r="E15" s="199"/>
      <c r="F15" s="593"/>
      <c r="G15" s="270"/>
      <c r="H15" s="199"/>
    </row>
    <row r="16" spans="1:8">
      <c r="A16" s="267" t="s">
        <v>1741</v>
      </c>
      <c r="B16" s="267"/>
      <c r="C16" s="272"/>
      <c r="D16" s="199"/>
      <c r="E16" s="199"/>
      <c r="F16" s="593"/>
      <c r="G16" s="270"/>
      <c r="H16" s="199"/>
    </row>
    <row r="17" spans="1:8">
      <c r="C17" s="276" t="s">
        <v>6054</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5398</v>
      </c>
      <c r="C20" s="274"/>
      <c r="D20" s="274"/>
      <c r="E20" s="274"/>
      <c r="F20" s="595"/>
    </row>
    <row r="21" spans="1:8">
      <c r="A21" s="790"/>
      <c r="C21" s="274"/>
      <c r="D21" s="274"/>
      <c r="E21" s="274"/>
      <c r="F21" s="595"/>
    </row>
    <row r="22" spans="1:8" s="286" customFormat="1" ht="16" customHeight="1">
      <c r="A22" s="282"/>
      <c r="B22" s="18"/>
      <c r="C22" s="597"/>
      <c r="D22" s="597"/>
      <c r="E22" s="597"/>
      <c r="F22" s="598"/>
      <c r="G22" s="284"/>
      <c r="H22" s="285"/>
    </row>
    <row r="23" spans="1:8" ht="29" customHeight="1">
      <c r="A23" s="287" t="s">
        <v>4876</v>
      </c>
      <c r="B23" s="30" t="s">
        <v>4760</v>
      </c>
      <c r="C23" s="30" t="s">
        <v>4484</v>
      </c>
      <c r="D23" s="513" t="s">
        <v>5843</v>
      </c>
      <c r="E23" s="30" t="s">
        <v>5855</v>
      </c>
      <c r="F23" s="599" t="s">
        <v>6121</v>
      </c>
      <c r="G23" s="30" t="s">
        <v>6122</v>
      </c>
      <c r="H23" s="13"/>
    </row>
    <row r="24" spans="1:8">
      <c r="A24" s="288">
        <v>40622</v>
      </c>
      <c r="B24" s="289" t="s">
        <v>2615</v>
      </c>
      <c r="C24" s="290">
        <v>210</v>
      </c>
      <c r="D24" s="600">
        <v>2.5</v>
      </c>
      <c r="E24" s="290">
        <f>C24*D24</f>
        <v>525</v>
      </c>
      <c r="F24" s="601"/>
      <c r="G24" s="223">
        <f t="shared" ref="G24:G40" si="0">E24*(1-F24)</f>
        <v>525</v>
      </c>
      <c r="H24" s="13"/>
    </row>
    <row r="25" spans="1:8">
      <c r="A25" s="23"/>
      <c r="B25" s="289" t="s">
        <v>5858</v>
      </c>
      <c r="C25" s="290"/>
      <c r="D25" s="600"/>
      <c r="E25" s="290"/>
      <c r="F25" s="603"/>
      <c r="G25" s="223">
        <f t="shared" si="0"/>
        <v>0</v>
      </c>
      <c r="H25" s="604"/>
    </row>
    <row r="26" spans="1:8">
      <c r="A26" s="293"/>
      <c r="B26" s="294" t="s">
        <v>5226</v>
      </c>
      <c r="C26" s="290"/>
      <c r="D26" s="600"/>
      <c r="E26" s="290"/>
      <c r="F26" s="603"/>
      <c r="G26" s="223">
        <f t="shared" si="0"/>
        <v>0</v>
      </c>
      <c r="H26" s="604"/>
    </row>
    <row r="27" spans="1:8">
      <c r="A27" s="293"/>
      <c r="B27" s="294" t="s">
        <v>4693</v>
      </c>
      <c r="C27" s="290"/>
      <c r="D27" s="600"/>
      <c r="E27" s="290"/>
      <c r="F27" s="603"/>
      <c r="G27" s="223">
        <f t="shared" si="0"/>
        <v>0</v>
      </c>
      <c r="H27" s="604"/>
    </row>
    <row r="28" spans="1:8">
      <c r="A28" s="293"/>
      <c r="B28" s="294" t="s">
        <v>5087</v>
      </c>
      <c r="C28" s="290"/>
      <c r="D28" s="600"/>
      <c r="E28" s="290"/>
      <c r="F28" s="603"/>
      <c r="G28" s="223">
        <f t="shared" si="0"/>
        <v>0</v>
      </c>
      <c r="H28" s="604"/>
    </row>
    <row r="29" spans="1:8">
      <c r="A29" s="293"/>
      <c r="B29" s="294" t="s">
        <v>5090</v>
      </c>
      <c r="C29" s="290"/>
      <c r="D29" s="600"/>
      <c r="E29" s="290"/>
      <c r="F29" s="603"/>
      <c r="G29" s="223">
        <f t="shared" si="0"/>
        <v>0</v>
      </c>
      <c r="H29" s="604"/>
    </row>
    <row r="30" spans="1:8">
      <c r="A30" s="293"/>
      <c r="B30" s="294" t="s">
        <v>5743</v>
      </c>
      <c r="C30" s="290"/>
      <c r="D30" s="600"/>
      <c r="E30" s="290"/>
      <c r="F30" s="603"/>
      <c r="G30" s="223">
        <f t="shared" si="0"/>
        <v>0</v>
      </c>
      <c r="H30" s="604"/>
    </row>
    <row r="31" spans="1:8">
      <c r="A31" s="293"/>
      <c r="B31" s="294" t="s">
        <v>5114</v>
      </c>
      <c r="C31" s="290"/>
      <c r="D31" s="600"/>
      <c r="E31" s="290"/>
      <c r="F31" s="603"/>
      <c r="G31" s="223">
        <f t="shared" si="0"/>
        <v>0</v>
      </c>
      <c r="H31" s="604"/>
    </row>
    <row r="32" spans="1:8">
      <c r="A32" s="293"/>
      <c r="B32" s="294" t="s">
        <v>5115</v>
      </c>
      <c r="C32" s="290"/>
      <c r="D32" s="600"/>
      <c r="E32" s="290"/>
      <c r="F32" s="603"/>
      <c r="G32" s="223">
        <f t="shared" si="0"/>
        <v>0</v>
      </c>
      <c r="H32" s="604"/>
    </row>
    <row r="33" spans="1:253">
      <c r="A33" s="293"/>
      <c r="B33" s="294" t="s">
        <v>3902</v>
      </c>
      <c r="C33" s="295">
        <v>75</v>
      </c>
      <c r="D33" s="605">
        <v>2</v>
      </c>
      <c r="E33" s="290">
        <f>C33*D33</f>
        <v>150</v>
      </c>
      <c r="F33" s="606"/>
      <c r="G33" s="223">
        <f t="shared" si="0"/>
        <v>150</v>
      </c>
      <c r="H33" s="604"/>
    </row>
    <row r="34" spans="1:253">
      <c r="A34" s="293"/>
      <c r="B34" s="294" t="s">
        <v>4589</v>
      </c>
      <c r="C34" s="290">
        <v>35</v>
      </c>
      <c r="D34" s="600">
        <v>4.5</v>
      </c>
      <c r="E34" s="290">
        <f>C34*D34</f>
        <v>157.5</v>
      </c>
      <c r="F34" s="603"/>
      <c r="G34" s="223">
        <f t="shared" si="0"/>
        <v>157.5</v>
      </c>
      <c r="H34" s="13"/>
    </row>
    <row r="35" spans="1:253">
      <c r="A35" s="293"/>
      <c r="B35" s="556" t="s">
        <v>4453</v>
      </c>
      <c r="C35" s="290">
        <v>250</v>
      </c>
      <c r="D35" s="605" t="s">
        <v>4105</v>
      </c>
      <c r="E35" s="290">
        <v>250</v>
      </c>
      <c r="F35" s="606"/>
      <c r="G35" s="223">
        <f t="shared" si="0"/>
        <v>250</v>
      </c>
      <c r="H35" s="13"/>
    </row>
    <row r="36" spans="1:253">
      <c r="A36" s="293"/>
      <c r="B36" s="294" t="s">
        <v>4231</v>
      </c>
      <c r="C36" s="290"/>
      <c r="D36" s="605"/>
      <c r="E36" s="290"/>
      <c r="F36" s="606"/>
      <c r="G36" s="223">
        <f t="shared" si="0"/>
        <v>0</v>
      </c>
      <c r="H36" s="13"/>
    </row>
    <row r="37" spans="1:253">
      <c r="A37" s="293"/>
      <c r="B37" s="294" t="s">
        <v>2174</v>
      </c>
      <c r="C37" s="290"/>
      <c r="D37" s="600"/>
      <c r="E37" s="290"/>
      <c r="F37" s="606"/>
      <c r="G37" s="223">
        <f t="shared" si="0"/>
        <v>0</v>
      </c>
      <c r="H37" s="13"/>
    </row>
    <row r="38" spans="1:253">
      <c r="A38" s="293"/>
      <c r="B38" s="294" t="s">
        <v>5275</v>
      </c>
      <c r="C38" s="290">
        <v>66.819999999999993</v>
      </c>
      <c r="D38" s="605" t="s">
        <v>3722</v>
      </c>
      <c r="E38" s="290">
        <f>C38</f>
        <v>66.819999999999993</v>
      </c>
      <c r="F38" s="603"/>
      <c r="G38" s="223">
        <f t="shared" si="0"/>
        <v>66.819999999999993</v>
      </c>
      <c r="H38" s="13"/>
    </row>
    <row r="39" spans="1:253">
      <c r="A39" s="293"/>
      <c r="B39" s="457" t="s">
        <v>4232</v>
      </c>
      <c r="C39" s="620"/>
      <c r="D39" s="621"/>
      <c r="E39" s="290"/>
      <c r="F39" s="606"/>
      <c r="G39" s="223">
        <f t="shared" si="0"/>
        <v>0</v>
      </c>
      <c r="H39" s="13"/>
    </row>
    <row r="40" spans="1:253" ht="16" thickBot="1">
      <c r="A40" s="293"/>
      <c r="B40" s="299"/>
      <c r="C40" s="300"/>
      <c r="D40" s="622"/>
      <c r="E40" s="300"/>
      <c r="F40" s="623"/>
      <c r="G40" s="230">
        <f t="shared" si="0"/>
        <v>0</v>
      </c>
      <c r="H40" s="13"/>
    </row>
    <row r="41" spans="1:253" s="308" customFormat="1" ht="16" customHeight="1">
      <c r="A41" s="303"/>
      <c r="B41" s="12" t="s">
        <v>4853</v>
      </c>
      <c r="C41" s="609"/>
      <c r="D41" s="609"/>
      <c r="E41" s="226">
        <f>SUM(E24:E40)</f>
        <v>1149.32</v>
      </c>
      <c r="F41" s="226"/>
      <c r="G41" s="226">
        <f>SUM(G24:G40)</f>
        <v>1149.32</v>
      </c>
      <c r="H41" s="307"/>
    </row>
    <row r="43" spans="1:253">
      <c r="C43" s="309" t="s">
        <v>4150</v>
      </c>
      <c r="D43" s="624">
        <f>G41/2</f>
        <v>574.66</v>
      </c>
      <c r="E43" s="624"/>
      <c r="F43" s="613"/>
    </row>
    <row r="45" spans="1:253">
      <c r="C45" s="1" t="s">
        <v>4244</v>
      </c>
      <c r="D45" s="1"/>
      <c r="E45" s="1"/>
      <c r="F45" s="614"/>
      <c r="G45" s="1"/>
      <c r="H45" s="1"/>
      <c r="I45" s="1"/>
    </row>
    <row r="46" spans="1:253">
      <c r="C46" s="1" t="s">
        <v>4860</v>
      </c>
      <c r="D46" s="1"/>
      <c r="E46" s="1"/>
      <c r="F46" s="614"/>
      <c r="G46" s="1"/>
      <c r="H46" s="1"/>
      <c r="I46" s="1"/>
    </row>
    <row r="47" spans="1:253">
      <c r="C47" s="791" t="s">
        <v>4488</v>
      </c>
      <c r="D47" s="791"/>
      <c r="E47" s="791"/>
      <c r="F47" s="792"/>
      <c r="G47" s="791"/>
      <c r="H47" s="791"/>
      <c r="I47" s="315"/>
      <c r="J47" s="948"/>
      <c r="K47" s="948"/>
      <c r="L47" s="948"/>
      <c r="M47" s="948"/>
      <c r="N47" s="948"/>
      <c r="O47" s="948"/>
      <c r="P47" s="948"/>
      <c r="Q47" s="948"/>
      <c r="R47" s="948"/>
      <c r="S47" s="948"/>
      <c r="T47" s="948"/>
      <c r="U47" s="948"/>
      <c r="V47" s="948" t="s">
        <v>4359</v>
      </c>
      <c r="W47" s="948"/>
      <c r="X47" s="948"/>
      <c r="Y47" s="948"/>
      <c r="Z47" s="948"/>
      <c r="AA47" s="948"/>
      <c r="AB47" s="948" t="s">
        <v>4244</v>
      </c>
      <c r="AC47" s="948"/>
      <c r="AD47" s="948"/>
      <c r="AE47" s="948"/>
      <c r="AF47" s="948"/>
      <c r="AG47" s="948"/>
      <c r="AH47" s="948" t="s">
        <v>4244</v>
      </c>
      <c r="AI47" s="948"/>
      <c r="AJ47" s="948"/>
      <c r="AK47" s="948"/>
      <c r="AL47" s="948"/>
      <c r="AM47" s="948"/>
      <c r="AN47" s="948" t="s">
        <v>4244</v>
      </c>
      <c r="AO47" s="948"/>
      <c r="AP47" s="948"/>
      <c r="AQ47" s="948"/>
      <c r="AR47" s="948"/>
      <c r="AS47" s="948"/>
      <c r="AT47" s="948" t="s">
        <v>4244</v>
      </c>
      <c r="AU47" s="948"/>
      <c r="AV47" s="948"/>
      <c r="AW47" s="948"/>
      <c r="AX47" s="948"/>
      <c r="AY47" s="948"/>
      <c r="AZ47" s="948" t="s">
        <v>4244</v>
      </c>
      <c r="BA47" s="948"/>
      <c r="BB47" s="948"/>
      <c r="BC47" s="948"/>
      <c r="BD47" s="948"/>
      <c r="BE47" s="948"/>
      <c r="BF47" s="948" t="s">
        <v>4244</v>
      </c>
      <c r="BG47" s="948"/>
      <c r="BH47" s="948"/>
      <c r="BI47" s="948"/>
      <c r="BJ47" s="948"/>
      <c r="BK47" s="948"/>
      <c r="BL47" s="948" t="s">
        <v>4244</v>
      </c>
      <c r="BM47" s="948"/>
      <c r="BN47" s="948"/>
      <c r="BO47" s="948"/>
      <c r="BP47" s="948"/>
      <c r="BQ47" s="948"/>
      <c r="BR47" s="948" t="s">
        <v>4244</v>
      </c>
      <c r="BS47" s="948"/>
      <c r="BT47" s="948"/>
      <c r="BU47" s="948"/>
      <c r="BV47" s="948"/>
      <c r="BW47" s="948"/>
      <c r="BX47" s="948" t="s">
        <v>4244</v>
      </c>
      <c r="BY47" s="948"/>
      <c r="BZ47" s="948"/>
      <c r="CA47" s="948"/>
      <c r="CB47" s="948"/>
      <c r="CC47" s="948"/>
      <c r="CD47" s="948" t="s">
        <v>4244</v>
      </c>
      <c r="CE47" s="948"/>
      <c r="CF47" s="948"/>
      <c r="CG47" s="948"/>
      <c r="CH47" s="948"/>
      <c r="CI47" s="948"/>
      <c r="CJ47" s="948" t="s">
        <v>4244</v>
      </c>
      <c r="CK47" s="948"/>
      <c r="CL47" s="948"/>
      <c r="CM47" s="948"/>
      <c r="CN47" s="948"/>
      <c r="CO47" s="948"/>
      <c r="CP47" s="948" t="s">
        <v>4244</v>
      </c>
      <c r="CQ47" s="948"/>
      <c r="CR47" s="948"/>
      <c r="CS47" s="948"/>
      <c r="CT47" s="948"/>
      <c r="CU47" s="948"/>
      <c r="CV47" s="948" t="s">
        <v>4244</v>
      </c>
      <c r="CW47" s="948"/>
      <c r="CX47" s="948"/>
      <c r="CY47" s="948"/>
      <c r="CZ47" s="948"/>
      <c r="DA47" s="948"/>
      <c r="DB47" s="948" t="s">
        <v>4244</v>
      </c>
      <c r="DC47" s="948"/>
      <c r="DD47" s="948"/>
      <c r="DE47" s="948"/>
      <c r="DF47" s="948"/>
      <c r="DG47" s="948"/>
      <c r="DH47" s="948" t="s">
        <v>4244</v>
      </c>
      <c r="DI47" s="948"/>
      <c r="DJ47" s="948"/>
      <c r="DK47" s="948"/>
      <c r="DL47" s="948"/>
      <c r="DM47" s="948"/>
      <c r="DN47" s="948" t="s">
        <v>4244</v>
      </c>
      <c r="DO47" s="948"/>
      <c r="DP47" s="948"/>
      <c r="DQ47" s="948"/>
      <c r="DR47" s="948"/>
      <c r="DS47" s="948"/>
      <c r="DT47" s="948" t="s">
        <v>4244</v>
      </c>
      <c r="DU47" s="948"/>
      <c r="DV47" s="948"/>
      <c r="DW47" s="948"/>
      <c r="DX47" s="948"/>
      <c r="DY47" s="948"/>
      <c r="DZ47" s="948" t="s">
        <v>4244</v>
      </c>
      <c r="EA47" s="948"/>
      <c r="EB47" s="948"/>
      <c r="EC47" s="948"/>
      <c r="ED47" s="948"/>
      <c r="EE47" s="948"/>
      <c r="EF47" s="948" t="s">
        <v>4244</v>
      </c>
      <c r="EG47" s="948"/>
      <c r="EH47" s="948"/>
      <c r="EI47" s="948"/>
      <c r="EJ47" s="948"/>
      <c r="EK47" s="948"/>
      <c r="EL47" s="948" t="s">
        <v>4244</v>
      </c>
      <c r="EM47" s="948"/>
      <c r="EN47" s="948"/>
      <c r="EO47" s="948"/>
      <c r="EP47" s="948"/>
      <c r="EQ47" s="948"/>
      <c r="ER47" s="948" t="s">
        <v>4244</v>
      </c>
      <c r="ES47" s="948"/>
      <c r="ET47" s="948"/>
      <c r="EU47" s="948"/>
      <c r="EV47" s="948"/>
      <c r="EW47" s="948"/>
      <c r="EX47" s="948" t="s">
        <v>4244</v>
      </c>
      <c r="EY47" s="948"/>
      <c r="EZ47" s="948"/>
      <c r="FA47" s="948"/>
      <c r="FB47" s="948"/>
      <c r="FC47" s="948"/>
      <c r="FD47" s="948" t="s">
        <v>4244</v>
      </c>
      <c r="FE47" s="948"/>
      <c r="FF47" s="948"/>
      <c r="FG47" s="948"/>
      <c r="FH47" s="948"/>
      <c r="FI47" s="948"/>
      <c r="FJ47" s="948" t="s">
        <v>4244</v>
      </c>
      <c r="FK47" s="948"/>
      <c r="FL47" s="948"/>
      <c r="FM47" s="948"/>
      <c r="FN47" s="948"/>
      <c r="FO47" s="948"/>
      <c r="FP47" s="948" t="s">
        <v>4244</v>
      </c>
      <c r="FQ47" s="948"/>
      <c r="FR47" s="948"/>
      <c r="FS47" s="948"/>
      <c r="FT47" s="948"/>
      <c r="FU47" s="948"/>
      <c r="FV47" s="948" t="s">
        <v>4244</v>
      </c>
      <c r="FW47" s="948"/>
      <c r="FX47" s="948"/>
      <c r="FY47" s="948"/>
      <c r="FZ47" s="948"/>
      <c r="GA47" s="948"/>
      <c r="GB47" s="948" t="s">
        <v>4244</v>
      </c>
      <c r="GC47" s="948"/>
      <c r="GD47" s="948"/>
      <c r="GE47" s="948"/>
      <c r="GF47" s="948"/>
      <c r="GG47" s="948"/>
      <c r="GH47" s="948" t="s">
        <v>4244</v>
      </c>
      <c r="GI47" s="948"/>
      <c r="GJ47" s="948"/>
      <c r="GK47" s="948"/>
      <c r="GL47" s="948"/>
      <c r="GM47" s="948"/>
      <c r="GN47" s="948" t="s">
        <v>4244</v>
      </c>
      <c r="GO47" s="948"/>
      <c r="GP47" s="948"/>
      <c r="GQ47" s="948"/>
      <c r="GR47" s="948"/>
      <c r="GS47" s="948"/>
      <c r="GT47" s="948" t="s">
        <v>4244</v>
      </c>
      <c r="GU47" s="948"/>
      <c r="GV47" s="948"/>
      <c r="GW47" s="948"/>
      <c r="GX47" s="948"/>
      <c r="GY47" s="948"/>
      <c r="GZ47" s="948" t="s">
        <v>4244</v>
      </c>
      <c r="HA47" s="948"/>
      <c r="HB47" s="948"/>
      <c r="HC47" s="948"/>
      <c r="HD47" s="948"/>
      <c r="HE47" s="948"/>
      <c r="HF47" s="948" t="s">
        <v>4244</v>
      </c>
      <c r="HG47" s="948"/>
      <c r="HH47" s="948"/>
      <c r="HI47" s="948"/>
      <c r="HJ47" s="948"/>
      <c r="HK47" s="948"/>
      <c r="HL47" s="948" t="s">
        <v>4244</v>
      </c>
      <c r="HM47" s="948"/>
      <c r="HN47" s="948"/>
      <c r="HO47" s="948"/>
      <c r="HP47" s="948"/>
      <c r="HQ47" s="948"/>
      <c r="HR47" s="948" t="s">
        <v>4244</v>
      </c>
      <c r="HS47" s="948"/>
      <c r="HT47" s="948"/>
      <c r="HU47" s="948"/>
      <c r="HV47" s="948"/>
      <c r="HW47" s="948"/>
      <c r="HX47" s="948" t="s">
        <v>4244</v>
      </c>
      <c r="HY47" s="948"/>
      <c r="HZ47" s="948"/>
      <c r="IA47" s="948"/>
      <c r="IB47" s="948"/>
      <c r="IC47" s="948"/>
      <c r="ID47" s="948" t="s">
        <v>4244</v>
      </c>
      <c r="IE47" s="948"/>
      <c r="IF47" s="948"/>
      <c r="IG47" s="948"/>
      <c r="IH47" s="948"/>
      <c r="II47" s="948"/>
      <c r="IJ47" s="948" t="s">
        <v>4244</v>
      </c>
      <c r="IK47" s="948"/>
      <c r="IL47" s="948"/>
      <c r="IM47" s="948"/>
      <c r="IN47" s="948"/>
      <c r="IO47" s="948"/>
      <c r="IP47" s="948" t="s">
        <v>4244</v>
      </c>
      <c r="IQ47" s="948"/>
      <c r="IR47" s="948"/>
      <c r="IS47" s="948"/>
    </row>
    <row r="48" spans="1:253">
      <c r="C48" s="1" t="s">
        <v>4728</v>
      </c>
      <c r="D48" s="1"/>
      <c r="E48" s="1"/>
      <c r="F48" s="614"/>
      <c r="G48" s="1"/>
      <c r="H48" s="1"/>
      <c r="I48" s="1"/>
      <c r="J48" s="948"/>
      <c r="K48" s="948"/>
      <c r="L48" s="948"/>
      <c r="M48" s="948"/>
      <c r="N48" s="948"/>
      <c r="O48" s="948"/>
      <c r="P48" s="948"/>
      <c r="Q48" s="948"/>
      <c r="R48" s="948"/>
      <c r="S48" s="948"/>
      <c r="T48" s="948"/>
      <c r="U48" s="948"/>
      <c r="V48" s="948" t="s">
        <v>5782</v>
      </c>
      <c r="W48" s="948"/>
      <c r="X48" s="948"/>
      <c r="Y48" s="948"/>
      <c r="Z48" s="948"/>
      <c r="AA48" s="948"/>
      <c r="AB48" s="948" t="s">
        <v>5782</v>
      </c>
      <c r="AC48" s="948"/>
      <c r="AD48" s="948"/>
      <c r="AE48" s="948"/>
      <c r="AF48" s="948"/>
      <c r="AG48" s="948"/>
      <c r="AH48" s="948" t="s">
        <v>5782</v>
      </c>
      <c r="AI48" s="948"/>
      <c r="AJ48" s="948"/>
      <c r="AK48" s="948"/>
      <c r="AL48" s="948"/>
      <c r="AM48" s="948"/>
      <c r="AN48" s="948" t="s">
        <v>5782</v>
      </c>
      <c r="AO48" s="948"/>
      <c r="AP48" s="948"/>
      <c r="AQ48" s="948"/>
      <c r="AR48" s="948"/>
      <c r="AS48" s="948"/>
      <c r="AT48" s="948" t="s">
        <v>5782</v>
      </c>
      <c r="AU48" s="948"/>
      <c r="AV48" s="948"/>
      <c r="AW48" s="948"/>
      <c r="AX48" s="948"/>
      <c r="AY48" s="948"/>
      <c r="AZ48" s="948" t="s">
        <v>5782</v>
      </c>
      <c r="BA48" s="948"/>
      <c r="BB48" s="948"/>
      <c r="BC48" s="948"/>
      <c r="BD48" s="948"/>
      <c r="BE48" s="948"/>
      <c r="BF48" s="948" t="s">
        <v>5782</v>
      </c>
      <c r="BG48" s="948"/>
      <c r="BH48" s="948"/>
      <c r="BI48" s="948"/>
      <c r="BJ48" s="948"/>
      <c r="BK48" s="948"/>
      <c r="BL48" s="948" t="s">
        <v>5782</v>
      </c>
      <c r="BM48" s="948"/>
      <c r="BN48" s="948"/>
      <c r="BO48" s="948"/>
      <c r="BP48" s="948"/>
      <c r="BQ48" s="948"/>
      <c r="BR48" s="948" t="s">
        <v>5782</v>
      </c>
      <c r="BS48" s="948"/>
      <c r="BT48" s="948"/>
      <c r="BU48" s="948"/>
      <c r="BV48" s="948"/>
      <c r="BW48" s="948"/>
      <c r="BX48" s="948" t="s">
        <v>5782</v>
      </c>
      <c r="BY48" s="948"/>
      <c r="BZ48" s="948"/>
      <c r="CA48" s="948"/>
      <c r="CB48" s="948"/>
      <c r="CC48" s="948"/>
      <c r="CD48" s="948" t="s">
        <v>5782</v>
      </c>
      <c r="CE48" s="948"/>
      <c r="CF48" s="948"/>
      <c r="CG48" s="948"/>
      <c r="CH48" s="948"/>
      <c r="CI48" s="948"/>
      <c r="CJ48" s="948" t="s">
        <v>5782</v>
      </c>
      <c r="CK48" s="948"/>
      <c r="CL48" s="948"/>
      <c r="CM48" s="948"/>
      <c r="CN48" s="948"/>
      <c r="CO48" s="948"/>
      <c r="CP48" s="948" t="s">
        <v>5782</v>
      </c>
      <c r="CQ48" s="948"/>
      <c r="CR48" s="948"/>
      <c r="CS48" s="948"/>
      <c r="CT48" s="948"/>
      <c r="CU48" s="948"/>
      <c r="CV48" s="948" t="s">
        <v>5782</v>
      </c>
      <c r="CW48" s="948"/>
      <c r="CX48" s="948"/>
      <c r="CY48" s="948"/>
      <c r="CZ48" s="948"/>
      <c r="DA48" s="948"/>
      <c r="DB48" s="948" t="s">
        <v>5782</v>
      </c>
      <c r="DC48" s="948"/>
      <c r="DD48" s="948"/>
      <c r="DE48" s="948"/>
      <c r="DF48" s="948"/>
      <c r="DG48" s="948"/>
      <c r="DH48" s="948" t="s">
        <v>5782</v>
      </c>
      <c r="DI48" s="948"/>
      <c r="DJ48" s="948"/>
      <c r="DK48" s="948"/>
      <c r="DL48" s="948"/>
      <c r="DM48" s="948"/>
      <c r="DN48" s="948" t="s">
        <v>5782</v>
      </c>
      <c r="DO48" s="948"/>
      <c r="DP48" s="948"/>
      <c r="DQ48" s="948"/>
      <c r="DR48" s="948"/>
      <c r="DS48" s="948"/>
      <c r="DT48" s="948" t="s">
        <v>5782</v>
      </c>
      <c r="DU48" s="948"/>
      <c r="DV48" s="948"/>
      <c r="DW48" s="948"/>
      <c r="DX48" s="948"/>
      <c r="DY48" s="948"/>
      <c r="DZ48" s="948" t="s">
        <v>5782</v>
      </c>
      <c r="EA48" s="948"/>
      <c r="EB48" s="948"/>
      <c r="EC48" s="948"/>
      <c r="ED48" s="948"/>
      <c r="EE48" s="948"/>
      <c r="EF48" s="948" t="s">
        <v>5782</v>
      </c>
      <c r="EG48" s="948"/>
      <c r="EH48" s="948"/>
      <c r="EI48" s="948"/>
      <c r="EJ48" s="948"/>
      <c r="EK48" s="948"/>
      <c r="EL48" s="948" t="s">
        <v>5782</v>
      </c>
      <c r="EM48" s="948"/>
      <c r="EN48" s="948"/>
      <c r="EO48" s="948"/>
      <c r="EP48" s="948"/>
      <c r="EQ48" s="948"/>
      <c r="ER48" s="948" t="s">
        <v>5782</v>
      </c>
      <c r="ES48" s="948"/>
      <c r="ET48" s="948"/>
      <c r="EU48" s="948"/>
      <c r="EV48" s="948"/>
      <c r="EW48" s="948"/>
      <c r="EX48" s="948" t="s">
        <v>5782</v>
      </c>
      <c r="EY48" s="948"/>
      <c r="EZ48" s="948"/>
      <c r="FA48" s="948"/>
      <c r="FB48" s="948"/>
      <c r="FC48" s="948"/>
      <c r="FD48" s="948" t="s">
        <v>5782</v>
      </c>
      <c r="FE48" s="948"/>
      <c r="FF48" s="948"/>
      <c r="FG48" s="948"/>
      <c r="FH48" s="948"/>
      <c r="FI48" s="948"/>
      <c r="FJ48" s="948" t="s">
        <v>5782</v>
      </c>
      <c r="FK48" s="948"/>
      <c r="FL48" s="948"/>
      <c r="FM48" s="948"/>
      <c r="FN48" s="948"/>
      <c r="FO48" s="948"/>
      <c r="FP48" s="948" t="s">
        <v>5782</v>
      </c>
      <c r="FQ48" s="948"/>
      <c r="FR48" s="948"/>
      <c r="FS48" s="948"/>
      <c r="FT48" s="948"/>
      <c r="FU48" s="948"/>
      <c r="FV48" s="948" t="s">
        <v>5782</v>
      </c>
      <c r="FW48" s="948"/>
      <c r="FX48" s="948"/>
      <c r="FY48" s="948"/>
      <c r="FZ48" s="948"/>
      <c r="GA48" s="948"/>
      <c r="GB48" s="948" t="s">
        <v>5782</v>
      </c>
      <c r="GC48" s="948"/>
      <c r="GD48" s="948"/>
      <c r="GE48" s="948"/>
      <c r="GF48" s="948"/>
      <c r="GG48" s="948"/>
      <c r="GH48" s="948" t="s">
        <v>5782</v>
      </c>
      <c r="GI48" s="948"/>
      <c r="GJ48" s="948"/>
      <c r="GK48" s="948"/>
      <c r="GL48" s="948"/>
      <c r="GM48" s="948"/>
      <c r="GN48" s="948" t="s">
        <v>5782</v>
      </c>
      <c r="GO48" s="948"/>
      <c r="GP48" s="948"/>
      <c r="GQ48" s="948"/>
      <c r="GR48" s="948"/>
      <c r="GS48" s="948"/>
      <c r="GT48" s="948" t="s">
        <v>5782</v>
      </c>
      <c r="GU48" s="948"/>
      <c r="GV48" s="948"/>
      <c r="GW48" s="948"/>
      <c r="GX48" s="948"/>
      <c r="GY48" s="948"/>
      <c r="GZ48" s="948" t="s">
        <v>5782</v>
      </c>
      <c r="HA48" s="948"/>
      <c r="HB48" s="948"/>
      <c r="HC48" s="948"/>
      <c r="HD48" s="948"/>
      <c r="HE48" s="948"/>
      <c r="HF48" s="948" t="s">
        <v>5782</v>
      </c>
      <c r="HG48" s="948"/>
      <c r="HH48" s="948"/>
      <c r="HI48" s="948"/>
      <c r="HJ48" s="948"/>
      <c r="HK48" s="948"/>
      <c r="HL48" s="948" t="s">
        <v>5782</v>
      </c>
      <c r="HM48" s="948"/>
      <c r="HN48" s="948"/>
      <c r="HO48" s="948"/>
      <c r="HP48" s="948"/>
      <c r="HQ48" s="948"/>
      <c r="HR48" s="948" t="s">
        <v>5782</v>
      </c>
      <c r="HS48" s="948"/>
      <c r="HT48" s="948"/>
      <c r="HU48" s="948"/>
      <c r="HV48" s="948"/>
      <c r="HW48" s="948"/>
      <c r="HX48" s="948" t="s">
        <v>5782</v>
      </c>
      <c r="HY48" s="948"/>
      <c r="HZ48" s="948"/>
      <c r="IA48" s="948"/>
      <c r="IB48" s="948"/>
      <c r="IC48" s="948"/>
      <c r="ID48" s="948" t="s">
        <v>5782</v>
      </c>
      <c r="IE48" s="948"/>
      <c r="IF48" s="948"/>
      <c r="IG48" s="948"/>
      <c r="IH48" s="948"/>
      <c r="II48" s="948"/>
      <c r="IJ48" s="948" t="s">
        <v>5782</v>
      </c>
      <c r="IK48" s="948"/>
      <c r="IL48" s="948"/>
      <c r="IM48" s="948"/>
      <c r="IN48" s="948"/>
      <c r="IO48" s="948"/>
      <c r="IP48" s="948" t="s">
        <v>5782</v>
      </c>
      <c r="IQ48" s="948"/>
      <c r="IR48" s="948"/>
      <c r="IS48" s="948"/>
    </row>
    <row r="49" spans="1:256">
      <c r="B49" s="1"/>
      <c r="C49" s="1"/>
      <c r="D49" s="1"/>
      <c r="E49" s="1"/>
      <c r="F49" s="614"/>
      <c r="G49" s="1"/>
      <c r="H49" s="1"/>
      <c r="I49" s="1"/>
      <c r="J49" s="1"/>
      <c r="K49" s="1"/>
      <c r="L49" s="1"/>
      <c r="M49" s="1"/>
      <c r="N49" s="1"/>
      <c r="O49" s="1"/>
      <c r="P49" s="948"/>
      <c r="Q49" s="948"/>
      <c r="R49" s="948"/>
      <c r="S49" s="948"/>
      <c r="T49" s="948"/>
      <c r="U49" s="948"/>
      <c r="V49" s="948" t="s">
        <v>4728</v>
      </c>
      <c r="W49" s="948"/>
      <c r="X49" s="948"/>
      <c r="Y49" s="948"/>
      <c r="Z49" s="948"/>
      <c r="AA49" s="948"/>
      <c r="AB49" s="948" t="s">
        <v>4728</v>
      </c>
      <c r="AC49" s="948"/>
      <c r="AD49" s="948"/>
      <c r="AE49" s="948"/>
      <c r="AF49" s="948"/>
      <c r="AG49" s="948"/>
      <c r="AH49" s="948" t="s">
        <v>4728</v>
      </c>
      <c r="AI49" s="948"/>
      <c r="AJ49" s="948"/>
      <c r="AK49" s="948"/>
      <c r="AL49" s="948"/>
      <c r="AM49" s="948"/>
      <c r="AN49" s="948" t="s">
        <v>4728</v>
      </c>
      <c r="AO49" s="948"/>
      <c r="AP49" s="948"/>
      <c r="AQ49" s="948"/>
      <c r="AR49" s="948"/>
      <c r="AS49" s="948"/>
      <c r="AT49" s="948" t="s">
        <v>4728</v>
      </c>
      <c r="AU49" s="948"/>
      <c r="AV49" s="948"/>
      <c r="AW49" s="948"/>
      <c r="AX49" s="948"/>
      <c r="AY49" s="948"/>
      <c r="AZ49" s="948" t="s">
        <v>4728</v>
      </c>
      <c r="BA49" s="948"/>
      <c r="BB49" s="948"/>
      <c r="BC49" s="948"/>
      <c r="BD49" s="948"/>
      <c r="BE49" s="948"/>
      <c r="BF49" s="948" t="s">
        <v>4728</v>
      </c>
      <c r="BG49" s="948"/>
      <c r="BH49" s="948"/>
      <c r="BI49" s="948"/>
      <c r="BJ49" s="948"/>
      <c r="BK49" s="948"/>
      <c r="BL49" s="948" t="s">
        <v>4728</v>
      </c>
      <c r="BM49" s="948"/>
      <c r="BN49" s="948"/>
      <c r="BO49" s="948"/>
      <c r="BP49" s="948"/>
      <c r="BQ49" s="948"/>
      <c r="BR49" s="948" t="s">
        <v>4728</v>
      </c>
      <c r="BS49" s="948"/>
      <c r="BT49" s="948"/>
      <c r="BU49" s="948"/>
      <c r="BV49" s="948"/>
      <c r="BW49" s="948"/>
      <c r="BX49" s="948" t="s">
        <v>4728</v>
      </c>
      <c r="BY49" s="948"/>
      <c r="BZ49" s="948"/>
      <c r="CA49" s="948"/>
      <c r="CB49" s="948"/>
      <c r="CC49" s="948"/>
      <c r="CD49" s="948" t="s">
        <v>4728</v>
      </c>
      <c r="CE49" s="948"/>
      <c r="CF49" s="948"/>
      <c r="CG49" s="948"/>
      <c r="CH49" s="948"/>
      <c r="CI49" s="948"/>
      <c r="CJ49" s="948" t="s">
        <v>4728</v>
      </c>
      <c r="CK49" s="948"/>
      <c r="CL49" s="948"/>
      <c r="CM49" s="948"/>
      <c r="CN49" s="948"/>
      <c r="CO49" s="948"/>
      <c r="CP49" s="948" t="s">
        <v>4728</v>
      </c>
      <c r="CQ49" s="948"/>
      <c r="CR49" s="948"/>
      <c r="CS49" s="948"/>
      <c r="CT49" s="948"/>
      <c r="CU49" s="948"/>
      <c r="CV49" s="948" t="s">
        <v>4728</v>
      </c>
      <c r="CW49" s="948"/>
      <c r="CX49" s="948"/>
      <c r="CY49" s="948"/>
      <c r="CZ49" s="948"/>
      <c r="DA49" s="948"/>
      <c r="DB49" s="948" t="s">
        <v>4728</v>
      </c>
      <c r="DC49" s="948"/>
      <c r="DD49" s="948"/>
      <c r="DE49" s="948"/>
      <c r="DF49" s="948"/>
      <c r="DG49" s="948"/>
      <c r="DH49" s="948" t="s">
        <v>4728</v>
      </c>
      <c r="DI49" s="948"/>
      <c r="DJ49" s="948"/>
      <c r="DK49" s="948"/>
      <c r="DL49" s="948"/>
      <c r="DM49" s="948"/>
      <c r="DN49" s="948" t="s">
        <v>4728</v>
      </c>
      <c r="DO49" s="948"/>
      <c r="DP49" s="948"/>
      <c r="DQ49" s="948"/>
      <c r="DR49" s="948"/>
      <c r="DS49" s="948"/>
      <c r="DT49" s="948" t="s">
        <v>4728</v>
      </c>
      <c r="DU49" s="948"/>
      <c r="DV49" s="948"/>
      <c r="DW49" s="948"/>
      <c r="DX49" s="948"/>
      <c r="DY49" s="948"/>
      <c r="DZ49" s="948" t="s">
        <v>4728</v>
      </c>
      <c r="EA49" s="948"/>
      <c r="EB49" s="948"/>
      <c r="EC49" s="948"/>
      <c r="ED49" s="948"/>
      <c r="EE49" s="948"/>
      <c r="EF49" s="948" t="s">
        <v>4728</v>
      </c>
      <c r="EG49" s="948"/>
      <c r="EH49" s="948"/>
      <c r="EI49" s="948"/>
      <c r="EJ49" s="948"/>
      <c r="EK49" s="948"/>
      <c r="EL49" s="948" t="s">
        <v>4728</v>
      </c>
      <c r="EM49" s="948"/>
      <c r="EN49" s="948"/>
      <c r="EO49" s="948"/>
      <c r="EP49" s="948"/>
      <c r="EQ49" s="948"/>
      <c r="ER49" s="948" t="s">
        <v>4728</v>
      </c>
      <c r="ES49" s="948"/>
      <c r="ET49" s="948"/>
      <c r="EU49" s="948"/>
      <c r="EV49" s="948"/>
      <c r="EW49" s="948"/>
      <c r="EX49" s="948" t="s">
        <v>4728</v>
      </c>
      <c r="EY49" s="948"/>
      <c r="EZ49" s="948"/>
      <c r="FA49" s="948"/>
      <c r="FB49" s="948"/>
      <c r="FC49" s="948"/>
      <c r="FD49" s="948" t="s">
        <v>4728</v>
      </c>
      <c r="FE49" s="948"/>
      <c r="FF49" s="948"/>
      <c r="FG49" s="948"/>
      <c r="FH49" s="948"/>
      <c r="FI49" s="948"/>
      <c r="FJ49" s="948" t="s">
        <v>4728</v>
      </c>
      <c r="FK49" s="948"/>
      <c r="FL49" s="948"/>
      <c r="FM49" s="948"/>
      <c r="FN49" s="948"/>
      <c r="FO49" s="948"/>
      <c r="FP49" s="948" t="s">
        <v>4728</v>
      </c>
      <c r="FQ49" s="948"/>
      <c r="FR49" s="948"/>
      <c r="FS49" s="948"/>
      <c r="FT49" s="948"/>
      <c r="FU49" s="948"/>
      <c r="FV49" s="948" t="s">
        <v>4728</v>
      </c>
      <c r="FW49" s="948"/>
      <c r="FX49" s="948"/>
      <c r="FY49" s="948"/>
      <c r="FZ49" s="948"/>
      <c r="GA49" s="948"/>
      <c r="GB49" s="948" t="s">
        <v>4728</v>
      </c>
      <c r="GC49" s="948"/>
      <c r="GD49" s="948"/>
      <c r="GE49" s="948"/>
      <c r="GF49" s="948"/>
      <c r="GG49" s="948"/>
      <c r="GH49" s="948" t="s">
        <v>4728</v>
      </c>
      <c r="GI49" s="948"/>
      <c r="GJ49" s="948"/>
      <c r="GK49" s="948"/>
      <c r="GL49" s="948"/>
      <c r="GM49" s="948"/>
      <c r="GN49" s="948" t="s">
        <v>4728</v>
      </c>
      <c r="GO49" s="948"/>
      <c r="GP49" s="948"/>
      <c r="GQ49" s="948"/>
      <c r="GR49" s="948"/>
      <c r="GS49" s="948"/>
      <c r="GT49" s="948" t="s">
        <v>4728</v>
      </c>
      <c r="GU49" s="948"/>
      <c r="GV49" s="948"/>
      <c r="GW49" s="948"/>
      <c r="GX49" s="948"/>
      <c r="GY49" s="948"/>
      <c r="GZ49" s="948" t="s">
        <v>4728</v>
      </c>
      <c r="HA49" s="948"/>
      <c r="HB49" s="948"/>
      <c r="HC49" s="948"/>
      <c r="HD49" s="948"/>
      <c r="HE49" s="948"/>
      <c r="HF49" s="948" t="s">
        <v>4728</v>
      </c>
      <c r="HG49" s="948"/>
      <c r="HH49" s="948"/>
      <c r="HI49" s="948"/>
      <c r="HJ49" s="948"/>
      <c r="HK49" s="948"/>
      <c r="HL49" s="948" t="s">
        <v>4728</v>
      </c>
      <c r="HM49" s="948"/>
      <c r="HN49" s="948"/>
      <c r="HO49" s="948"/>
      <c r="HP49" s="948"/>
      <c r="HQ49" s="948"/>
      <c r="HR49" s="948" t="s">
        <v>4728</v>
      </c>
      <c r="HS49" s="948"/>
      <c r="HT49" s="948"/>
      <c r="HU49" s="948"/>
      <c r="HV49" s="948"/>
      <c r="HW49" s="948"/>
      <c r="HX49" s="948" t="s">
        <v>4728</v>
      </c>
      <c r="HY49" s="948"/>
      <c r="HZ49" s="948"/>
      <c r="IA49" s="948"/>
      <c r="IB49" s="948"/>
      <c r="IC49" s="948"/>
      <c r="ID49" s="948" t="s">
        <v>4728</v>
      </c>
      <c r="IE49" s="948"/>
      <c r="IF49" s="948"/>
      <c r="IG49" s="948"/>
      <c r="IH49" s="948"/>
      <c r="II49" s="948"/>
      <c r="IJ49" s="948" t="s">
        <v>4728</v>
      </c>
      <c r="IK49" s="948"/>
      <c r="IL49" s="948"/>
      <c r="IM49" s="948"/>
      <c r="IN49" s="948"/>
      <c r="IO49" s="948"/>
      <c r="IP49" s="948" t="s">
        <v>4728</v>
      </c>
      <c r="IQ49" s="948"/>
      <c r="IR49" s="948"/>
      <c r="IS49" s="948"/>
      <c r="IT49" s="948"/>
      <c r="IU49" s="948"/>
      <c r="IV49" s="1" t="s">
        <v>4728</v>
      </c>
    </row>
    <row r="50" spans="1:256">
      <c r="A50" s="10"/>
      <c r="B50" s="10"/>
      <c r="C50" s="9"/>
      <c r="D50" s="9"/>
      <c r="E50" s="9"/>
      <c r="F50" s="617"/>
      <c r="G50" s="597"/>
    </row>
    <row r="51" spans="1:256">
      <c r="A51" s="23"/>
    </row>
    <row r="52" spans="1:256">
      <c r="A52" s="23"/>
    </row>
    <row r="53" spans="1:256" s="267" customFormat="1">
      <c r="A53" s="23"/>
      <c r="B53" s="947"/>
      <c r="C53" s="947"/>
      <c r="D53" s="947"/>
      <c r="E53" s="947"/>
      <c r="F53" s="595"/>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590"/>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590"/>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590"/>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GT47:GY47"/>
    <mergeCell ref="GT48:GY48"/>
    <mergeCell ref="HL48:HQ48"/>
    <mergeCell ref="GZ48:HE48"/>
    <mergeCell ref="HF48:HK48"/>
    <mergeCell ref="HF47:HK47"/>
    <mergeCell ref="HL49:HQ49"/>
    <mergeCell ref="ID49:II49"/>
    <mergeCell ref="HR49:HW49"/>
    <mergeCell ref="HX49:IC49"/>
    <mergeCell ref="IP49:IU49"/>
    <mergeCell ref="IP47:IS47"/>
    <mergeCell ref="IJ47:IO47"/>
    <mergeCell ref="IP48:IS48"/>
    <mergeCell ref="IJ49:IO49"/>
    <mergeCell ref="IJ48:IO48"/>
    <mergeCell ref="EX47:FC47"/>
    <mergeCell ref="FD47:FI47"/>
    <mergeCell ref="ID47:II47"/>
    <mergeCell ref="HX47:IC47"/>
    <mergeCell ref="ID48:II48"/>
    <mergeCell ref="HR48:HW48"/>
    <mergeCell ref="HX48:IC48"/>
    <mergeCell ref="HR47:HW47"/>
    <mergeCell ref="HL47:HQ47"/>
    <mergeCell ref="GZ47:HE47"/>
    <mergeCell ref="HF49:HK49"/>
    <mergeCell ref="FD49:FI49"/>
    <mergeCell ref="EX49:FC49"/>
    <mergeCell ref="GZ49:HE49"/>
    <mergeCell ref="GN49:GS49"/>
    <mergeCell ref="GT49:GY49"/>
    <mergeCell ref="FJ49:FO49"/>
    <mergeCell ref="GB47:GG47"/>
    <mergeCell ref="GN47:GS47"/>
    <mergeCell ref="GB49:GG49"/>
    <mergeCell ref="GH48:GM48"/>
    <mergeCell ref="GH47:GM47"/>
    <mergeCell ref="GB48:GG48"/>
    <mergeCell ref="GN48:GS48"/>
    <mergeCell ref="GH49:GM49"/>
    <mergeCell ref="DN48:DS48"/>
    <mergeCell ref="DN49:DS49"/>
    <mergeCell ref="DT49:DY49"/>
    <mergeCell ref="EF49:EK49"/>
    <mergeCell ref="DZ49:EE49"/>
    <mergeCell ref="FD48:FI48"/>
    <mergeCell ref="DZ48:EE48"/>
    <mergeCell ref="EL49:EQ49"/>
    <mergeCell ref="ER49:EW49"/>
    <mergeCell ref="EF48:EK48"/>
    <mergeCell ref="FV48:GA48"/>
    <mergeCell ref="FV49:GA49"/>
    <mergeCell ref="EX48:FC48"/>
    <mergeCell ref="FP47:FU47"/>
    <mergeCell ref="FP48:FU48"/>
    <mergeCell ref="FV47:GA47"/>
    <mergeCell ref="FP49:FU49"/>
    <mergeCell ref="FJ47:FO47"/>
    <mergeCell ref="FJ48:FO48"/>
    <mergeCell ref="DZ47:EE47"/>
    <mergeCell ref="DT48:DY48"/>
    <mergeCell ref="CP48:CU48"/>
    <mergeCell ref="CP47:CU47"/>
    <mergeCell ref="DB47:DG47"/>
    <mergeCell ref="DB48:DG48"/>
    <mergeCell ref="EF47:EK47"/>
    <mergeCell ref="ER48:EW48"/>
    <mergeCell ref="ER47:EW47"/>
    <mergeCell ref="CV48:DA48"/>
    <mergeCell ref="EL47:EQ47"/>
    <mergeCell ref="EL48:EQ48"/>
    <mergeCell ref="DN47:DS47"/>
    <mergeCell ref="DH47:DM47"/>
    <mergeCell ref="DT47:DY47"/>
    <mergeCell ref="CV47:DA47"/>
    <mergeCell ref="BX49:CC49"/>
    <mergeCell ref="BR48:BW48"/>
    <mergeCell ref="BR47:BW47"/>
    <mergeCell ref="CJ49:CO49"/>
    <mergeCell ref="CP49:CU49"/>
    <mergeCell ref="CJ48:CO48"/>
    <mergeCell ref="CJ47:CO47"/>
    <mergeCell ref="CD49:CI49"/>
    <mergeCell ref="BR49:BW49"/>
    <mergeCell ref="BL47:BQ47"/>
    <mergeCell ref="BL48:BQ48"/>
    <mergeCell ref="BF48:BK48"/>
    <mergeCell ref="BF47:BK47"/>
    <mergeCell ref="DH49:DM49"/>
    <mergeCell ref="DB49:DG49"/>
    <mergeCell ref="DH48:DM48"/>
    <mergeCell ref="BX48:CC48"/>
    <mergeCell ref="CV49:DA49"/>
    <mergeCell ref="CD48:CI48"/>
    <mergeCell ref="AN47:AS47"/>
    <mergeCell ref="AN48:AS48"/>
    <mergeCell ref="AN49:AS49"/>
    <mergeCell ref="AT48:AY48"/>
    <mergeCell ref="AZ47:BE47"/>
    <mergeCell ref="AT49:AY49"/>
    <mergeCell ref="AT47:AY47"/>
    <mergeCell ref="AZ48:BE48"/>
    <mergeCell ref="AZ49:BE49"/>
    <mergeCell ref="BL49:BQ49"/>
    <mergeCell ref="BX47:CC47"/>
    <mergeCell ref="CD47:CI47"/>
    <mergeCell ref="P49:U49"/>
    <mergeCell ref="V49:AA49"/>
    <mergeCell ref="AH49:AM49"/>
    <mergeCell ref="AH47:AM47"/>
    <mergeCell ref="AH48:AM48"/>
    <mergeCell ref="AB49:AG49"/>
    <mergeCell ref="BF49:BK49"/>
    <mergeCell ref="C1:G1"/>
    <mergeCell ref="C19:G19"/>
    <mergeCell ref="J47:O47"/>
    <mergeCell ref="AB48:AG48"/>
    <mergeCell ref="J48:O48"/>
    <mergeCell ref="P48:U48"/>
    <mergeCell ref="P47:U47"/>
    <mergeCell ref="V48:AA48"/>
    <mergeCell ref="V47:AA47"/>
    <mergeCell ref="AB47:AG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B18" sqref="B18"/>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1193</v>
      </c>
      <c r="G2" s="22"/>
    </row>
    <row r="3" spans="1:8">
      <c r="A3" s="267" t="s">
        <v>1440</v>
      </c>
      <c r="G3" s="31">
        <v>40544</v>
      </c>
    </row>
    <row r="4" spans="1:8">
      <c r="A4" s="267" t="s">
        <v>1461</v>
      </c>
      <c r="G4" s="24" t="s">
        <v>710</v>
      </c>
    </row>
    <row r="5" spans="1:8">
      <c r="A5" s="267" t="s">
        <v>1948</v>
      </c>
    </row>
    <row r="6" spans="1:8">
      <c r="C6" s="49" t="s">
        <v>1561</v>
      </c>
      <c r="D6" s="173"/>
      <c r="E6" s="173"/>
      <c r="F6" s="591"/>
      <c r="G6" s="46"/>
      <c r="H6" s="199"/>
    </row>
    <row r="7" spans="1:8">
      <c r="C7" s="269" t="s">
        <v>1633</v>
      </c>
      <c r="D7" s="174" t="s">
        <v>2122</v>
      </c>
      <c r="E7" s="174"/>
      <c r="F7" s="592"/>
      <c r="G7" s="48"/>
      <c r="H7" s="199"/>
    </row>
    <row r="8" spans="1:8">
      <c r="A8" s="267" t="s">
        <v>2241</v>
      </c>
      <c r="C8" s="269" t="s">
        <v>1560</v>
      </c>
      <c r="D8" s="174" t="s">
        <v>1380</v>
      </c>
      <c r="E8" s="174"/>
      <c r="F8" s="592"/>
      <c r="G8" s="270"/>
      <c r="H8" s="199"/>
    </row>
    <row r="9" spans="1:8">
      <c r="A9" s="267" t="s">
        <v>1888</v>
      </c>
      <c r="C9" s="269" t="s">
        <v>1828</v>
      </c>
      <c r="D9" s="174" t="s">
        <v>1459</v>
      </c>
      <c r="E9" s="174"/>
      <c r="F9" s="592"/>
      <c r="G9" s="270"/>
      <c r="H9" s="199"/>
    </row>
    <row r="10" spans="1:8">
      <c r="A10" s="267" t="s">
        <v>1342</v>
      </c>
      <c r="C10" s="272"/>
      <c r="D10" s="174"/>
      <c r="E10" s="174"/>
      <c r="F10" s="592"/>
      <c r="G10" s="270"/>
      <c r="H10" s="199"/>
    </row>
    <row r="11" spans="1:8">
      <c r="A11" s="267" t="s">
        <v>3536</v>
      </c>
      <c r="C11" s="47" t="s">
        <v>1040</v>
      </c>
      <c r="D11" s="199"/>
      <c r="E11" s="199"/>
      <c r="F11" s="593"/>
      <c r="G11" s="270"/>
      <c r="H11" s="199"/>
    </row>
    <row r="12" spans="1:8">
      <c r="A12" s="267" t="s">
        <v>1815</v>
      </c>
      <c r="C12" s="47" t="s">
        <v>1222</v>
      </c>
      <c r="D12" s="174"/>
      <c r="E12" s="174"/>
      <c r="F12" s="592"/>
      <c r="G12" s="270"/>
      <c r="H12" s="199"/>
    </row>
    <row r="13" spans="1:8">
      <c r="A13" s="271"/>
      <c r="C13" s="47" t="s">
        <v>2371</v>
      </c>
      <c r="D13" s="199"/>
      <c r="E13" s="199"/>
      <c r="F13" s="593"/>
      <c r="G13" s="270"/>
      <c r="H13" s="199"/>
    </row>
    <row r="14" spans="1:8">
      <c r="A14" s="274"/>
      <c r="C14" s="47" t="s">
        <v>2372</v>
      </c>
      <c r="D14" s="199"/>
      <c r="E14" s="199"/>
      <c r="F14" s="593"/>
      <c r="G14" s="275"/>
      <c r="H14" s="199"/>
    </row>
    <row r="15" spans="1:8">
      <c r="A15" s="274" t="s">
        <v>2252</v>
      </c>
      <c r="C15" s="272" t="s">
        <v>1805</v>
      </c>
      <c r="D15" s="199"/>
      <c r="E15" s="199"/>
      <c r="F15" s="593"/>
      <c r="G15" s="270"/>
      <c r="H15" s="199"/>
    </row>
    <row r="16" spans="1:8">
      <c r="A16" s="267" t="s">
        <v>1741</v>
      </c>
      <c r="B16" s="267"/>
      <c r="C16" s="272"/>
      <c r="D16" s="199"/>
      <c r="E16" s="199"/>
      <c r="F16" s="593"/>
      <c r="G16" s="270"/>
      <c r="H16" s="199"/>
    </row>
    <row r="17" spans="1:8">
      <c r="C17" s="276" t="s">
        <v>1430</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2046</v>
      </c>
      <c r="C20" s="274"/>
      <c r="D20" s="274"/>
      <c r="E20" s="274"/>
      <c r="F20" s="595"/>
    </row>
    <row r="21" spans="1:8">
      <c r="A21" s="619"/>
      <c r="C21" s="274"/>
      <c r="D21" s="274"/>
      <c r="E21" s="274"/>
      <c r="F21" s="595"/>
    </row>
    <row r="22" spans="1:8" s="286" customFormat="1" ht="16" customHeight="1">
      <c r="A22" s="282"/>
      <c r="B22" s="18"/>
      <c r="C22" s="597"/>
      <c r="D22" s="597"/>
      <c r="E22" s="597"/>
      <c r="F22" s="598"/>
      <c r="G22" s="284"/>
      <c r="H22" s="285"/>
    </row>
    <row r="23" spans="1:8" ht="29" customHeight="1">
      <c r="A23" s="287" t="s">
        <v>2449</v>
      </c>
      <c r="B23" s="30" t="s">
        <v>999</v>
      </c>
      <c r="C23" s="30" t="s">
        <v>1000</v>
      </c>
      <c r="D23" s="513" t="s">
        <v>1585</v>
      </c>
      <c r="E23" s="30" t="s">
        <v>1227</v>
      </c>
      <c r="F23" s="599" t="s">
        <v>1085</v>
      </c>
      <c r="G23" s="30" t="s">
        <v>2329</v>
      </c>
      <c r="H23" s="13"/>
    </row>
    <row r="24" spans="1:8">
      <c r="A24" s="288">
        <v>40622</v>
      </c>
      <c r="B24" s="289" t="s">
        <v>2615</v>
      </c>
      <c r="C24" s="290">
        <v>210</v>
      </c>
      <c r="D24" s="600">
        <v>3</v>
      </c>
      <c r="E24" s="290">
        <f>C24*D24</f>
        <v>630</v>
      </c>
      <c r="F24" s="601"/>
      <c r="G24" s="223">
        <f>E24*(1-F24)</f>
        <v>630</v>
      </c>
      <c r="H24" s="13"/>
    </row>
    <row r="25" spans="1:8">
      <c r="A25" s="23"/>
      <c r="B25" s="289" t="s">
        <v>2330</v>
      </c>
      <c r="C25" s="290"/>
      <c r="D25" s="600"/>
      <c r="E25" s="290"/>
      <c r="F25" s="603"/>
      <c r="G25" s="223">
        <f t="shared" ref="G25:G40" si="0">E25*(1-F25)</f>
        <v>0</v>
      </c>
      <c r="H25" s="604"/>
    </row>
    <row r="26" spans="1:8">
      <c r="A26" s="293"/>
      <c r="B26" s="294" t="s">
        <v>2545</v>
      </c>
      <c r="C26" s="290"/>
      <c r="D26" s="600"/>
      <c r="E26" s="290"/>
      <c r="F26" s="603"/>
      <c r="G26" s="223">
        <f t="shared" si="0"/>
        <v>0</v>
      </c>
      <c r="H26" s="604"/>
    </row>
    <row r="27" spans="1:8">
      <c r="A27" s="293"/>
      <c r="B27" s="294" t="s">
        <v>1122</v>
      </c>
      <c r="C27" s="290"/>
      <c r="D27" s="600"/>
      <c r="E27" s="290"/>
      <c r="F27" s="603"/>
      <c r="G27" s="223">
        <f t="shared" si="0"/>
        <v>0</v>
      </c>
      <c r="H27" s="604"/>
    </row>
    <row r="28" spans="1:8">
      <c r="A28" s="293"/>
      <c r="B28" s="294" t="s">
        <v>1754</v>
      </c>
      <c r="C28" s="290"/>
      <c r="D28" s="600"/>
      <c r="E28" s="290"/>
      <c r="F28" s="603"/>
      <c r="G28" s="223">
        <f t="shared" si="0"/>
        <v>0</v>
      </c>
      <c r="H28" s="604"/>
    </row>
    <row r="29" spans="1:8">
      <c r="A29" s="293"/>
      <c r="B29" s="294" t="s">
        <v>1755</v>
      </c>
      <c r="C29" s="290"/>
      <c r="D29" s="600"/>
      <c r="E29" s="290"/>
      <c r="F29" s="603"/>
      <c r="G29" s="223">
        <f t="shared" si="0"/>
        <v>0</v>
      </c>
      <c r="H29" s="604"/>
    </row>
    <row r="30" spans="1:8">
      <c r="A30" s="293"/>
      <c r="B30" s="294" t="s">
        <v>1849</v>
      </c>
      <c r="C30" s="290"/>
      <c r="D30" s="600"/>
      <c r="E30" s="290"/>
      <c r="F30" s="603"/>
      <c r="G30" s="223">
        <f t="shared" si="0"/>
        <v>0</v>
      </c>
      <c r="H30" s="604"/>
    </row>
    <row r="31" spans="1:8">
      <c r="A31" s="293"/>
      <c r="B31" s="294" t="s">
        <v>1018</v>
      </c>
      <c r="C31" s="290"/>
      <c r="D31" s="600"/>
      <c r="E31" s="290"/>
      <c r="F31" s="603"/>
      <c r="G31" s="223">
        <f t="shared" si="0"/>
        <v>0</v>
      </c>
      <c r="H31" s="604"/>
    </row>
    <row r="32" spans="1:8">
      <c r="A32" s="293"/>
      <c r="B32" s="294" t="s">
        <v>1468</v>
      </c>
      <c r="C32" s="290"/>
      <c r="D32" s="600"/>
      <c r="E32" s="290"/>
      <c r="F32" s="603"/>
      <c r="G32" s="223">
        <f t="shared" si="0"/>
        <v>0</v>
      </c>
      <c r="H32" s="604"/>
    </row>
    <row r="33" spans="1:253">
      <c r="A33" s="293"/>
      <c r="B33" s="294" t="s">
        <v>3902</v>
      </c>
      <c r="C33" s="295">
        <v>75</v>
      </c>
      <c r="D33" s="605">
        <v>2.5</v>
      </c>
      <c r="E33" s="290">
        <f>C33*D33</f>
        <v>187.5</v>
      </c>
      <c r="F33" s="606"/>
      <c r="G33" s="223">
        <f t="shared" si="0"/>
        <v>187.5</v>
      </c>
      <c r="H33" s="604"/>
    </row>
    <row r="34" spans="1:253">
      <c r="A34" s="293"/>
      <c r="B34" s="294" t="s">
        <v>1448</v>
      </c>
      <c r="C34" s="290">
        <v>35</v>
      </c>
      <c r="D34" s="600">
        <v>5.5</v>
      </c>
      <c r="E34" s="290">
        <f>C34*D34</f>
        <v>192.5</v>
      </c>
      <c r="F34" s="603"/>
      <c r="G34" s="223">
        <f t="shared" si="0"/>
        <v>192.5</v>
      </c>
      <c r="H34" s="13"/>
    </row>
    <row r="35" spans="1:253">
      <c r="A35" s="293"/>
      <c r="B35" s="556" t="s">
        <v>1101</v>
      </c>
      <c r="C35" s="290">
        <v>250</v>
      </c>
      <c r="D35" s="605" t="s">
        <v>576</v>
      </c>
      <c r="E35" s="290">
        <v>250</v>
      </c>
      <c r="F35" s="606"/>
      <c r="G35" s="223">
        <f t="shared" si="0"/>
        <v>250</v>
      </c>
      <c r="H35" s="13"/>
    </row>
    <row r="36" spans="1:253">
      <c r="A36" s="293"/>
      <c r="B36" s="294" t="s">
        <v>2051</v>
      </c>
      <c r="C36" s="290"/>
      <c r="D36" s="605"/>
      <c r="E36" s="290"/>
      <c r="F36" s="606"/>
      <c r="G36" s="223">
        <f t="shared" si="0"/>
        <v>0</v>
      </c>
      <c r="H36" s="13"/>
    </row>
    <row r="37" spans="1:253">
      <c r="A37" s="293"/>
      <c r="B37" s="294" t="s">
        <v>2174</v>
      </c>
      <c r="C37" s="290"/>
      <c r="D37" s="600"/>
      <c r="E37" s="290"/>
      <c r="F37" s="606"/>
      <c r="G37" s="223">
        <f t="shared" si="0"/>
        <v>0</v>
      </c>
      <c r="H37" s="13"/>
    </row>
    <row r="38" spans="1:253">
      <c r="A38" s="293"/>
      <c r="B38" s="294" t="s">
        <v>1756</v>
      </c>
      <c r="C38" s="620"/>
      <c r="D38" s="600"/>
      <c r="E38" s="290"/>
      <c r="F38" s="603"/>
      <c r="G38" s="223">
        <f t="shared" si="0"/>
        <v>0</v>
      </c>
      <c r="H38" s="13"/>
    </row>
    <row r="39" spans="1:253">
      <c r="A39" s="293"/>
      <c r="B39" s="457" t="s">
        <v>1460</v>
      </c>
      <c r="C39" s="620"/>
      <c r="D39" s="621"/>
      <c r="E39" s="290"/>
      <c r="F39" s="606"/>
      <c r="G39" s="223">
        <f t="shared" si="0"/>
        <v>0</v>
      </c>
      <c r="H39" s="13"/>
    </row>
    <row r="40" spans="1:253" ht="16" thickBot="1">
      <c r="A40" s="293"/>
      <c r="B40" s="299"/>
      <c r="C40" s="300"/>
      <c r="D40" s="622"/>
      <c r="E40" s="300"/>
      <c r="F40" s="623"/>
      <c r="G40" s="230">
        <f t="shared" si="0"/>
        <v>0</v>
      </c>
      <c r="H40" s="13"/>
    </row>
    <row r="41" spans="1:253" s="308" customFormat="1" ht="16" customHeight="1">
      <c r="A41" s="303"/>
      <c r="B41" s="12" t="s">
        <v>2394</v>
      </c>
      <c r="C41" s="609"/>
      <c r="D41" s="609"/>
      <c r="E41" s="226">
        <f>SUM(E24:E40)</f>
        <v>1260</v>
      </c>
      <c r="F41" s="226"/>
      <c r="G41" s="226">
        <f>SUM(G24:G40)</f>
        <v>1260</v>
      </c>
      <c r="H41" s="307"/>
    </row>
    <row r="43" spans="1:253">
      <c r="C43" s="309" t="s">
        <v>562</v>
      </c>
      <c r="D43" s="624">
        <f>G41/2</f>
        <v>630</v>
      </c>
      <c r="E43" s="624"/>
      <c r="F43" s="613"/>
    </row>
    <row r="45" spans="1:253">
      <c r="C45" s="1" t="s">
        <v>318</v>
      </c>
      <c r="D45" s="1"/>
      <c r="E45" s="1"/>
      <c r="F45" s="614"/>
      <c r="G45" s="1"/>
      <c r="H45" s="1"/>
      <c r="I45" s="1"/>
    </row>
    <row r="46" spans="1:253">
      <c r="C46" s="1" t="s">
        <v>944</v>
      </c>
      <c r="D46" s="1"/>
      <c r="E46" s="1"/>
      <c r="F46" s="614"/>
      <c r="G46" s="1"/>
      <c r="H46" s="1"/>
      <c r="I46" s="1"/>
    </row>
    <row r="47" spans="1:253">
      <c r="C47" s="625" t="s">
        <v>2103</v>
      </c>
      <c r="D47" s="625"/>
      <c r="E47" s="625"/>
      <c r="F47" s="626"/>
      <c r="G47" s="625"/>
      <c r="H47" s="625"/>
      <c r="I47" s="315"/>
      <c r="J47" s="948"/>
      <c r="K47" s="948"/>
      <c r="L47" s="948"/>
      <c r="M47" s="948"/>
      <c r="N47" s="948"/>
      <c r="O47" s="948"/>
      <c r="P47" s="948"/>
      <c r="Q47" s="948"/>
      <c r="R47" s="948"/>
      <c r="S47" s="948"/>
      <c r="T47" s="948"/>
      <c r="U47" s="948"/>
      <c r="V47" s="948" t="s">
        <v>318</v>
      </c>
      <c r="W47" s="948"/>
      <c r="X47" s="948"/>
      <c r="Y47" s="948"/>
      <c r="Z47" s="948"/>
      <c r="AA47" s="948"/>
      <c r="AB47" s="948" t="s">
        <v>318</v>
      </c>
      <c r="AC47" s="948"/>
      <c r="AD47" s="948"/>
      <c r="AE47" s="948"/>
      <c r="AF47" s="948"/>
      <c r="AG47" s="948"/>
      <c r="AH47" s="948" t="s">
        <v>318</v>
      </c>
      <c r="AI47" s="948"/>
      <c r="AJ47" s="948"/>
      <c r="AK47" s="948"/>
      <c r="AL47" s="948"/>
      <c r="AM47" s="948"/>
      <c r="AN47" s="948" t="s">
        <v>318</v>
      </c>
      <c r="AO47" s="948"/>
      <c r="AP47" s="948"/>
      <c r="AQ47" s="948"/>
      <c r="AR47" s="948"/>
      <c r="AS47" s="948"/>
      <c r="AT47" s="948" t="s">
        <v>318</v>
      </c>
      <c r="AU47" s="948"/>
      <c r="AV47" s="948"/>
      <c r="AW47" s="948"/>
      <c r="AX47" s="948"/>
      <c r="AY47" s="948"/>
      <c r="AZ47" s="948" t="s">
        <v>318</v>
      </c>
      <c r="BA47" s="948"/>
      <c r="BB47" s="948"/>
      <c r="BC47" s="948"/>
      <c r="BD47" s="948"/>
      <c r="BE47" s="948"/>
      <c r="BF47" s="948" t="s">
        <v>318</v>
      </c>
      <c r="BG47" s="948"/>
      <c r="BH47" s="948"/>
      <c r="BI47" s="948"/>
      <c r="BJ47" s="948"/>
      <c r="BK47" s="948"/>
      <c r="BL47" s="948" t="s">
        <v>318</v>
      </c>
      <c r="BM47" s="948"/>
      <c r="BN47" s="948"/>
      <c r="BO47" s="948"/>
      <c r="BP47" s="948"/>
      <c r="BQ47" s="948"/>
      <c r="BR47" s="948" t="s">
        <v>318</v>
      </c>
      <c r="BS47" s="948"/>
      <c r="BT47" s="948"/>
      <c r="BU47" s="948"/>
      <c r="BV47" s="948"/>
      <c r="BW47" s="948"/>
      <c r="BX47" s="948" t="s">
        <v>318</v>
      </c>
      <c r="BY47" s="948"/>
      <c r="BZ47" s="948"/>
      <c r="CA47" s="948"/>
      <c r="CB47" s="948"/>
      <c r="CC47" s="948"/>
      <c r="CD47" s="948" t="s">
        <v>318</v>
      </c>
      <c r="CE47" s="948"/>
      <c r="CF47" s="948"/>
      <c r="CG47" s="948"/>
      <c r="CH47" s="948"/>
      <c r="CI47" s="948"/>
      <c r="CJ47" s="948" t="s">
        <v>318</v>
      </c>
      <c r="CK47" s="948"/>
      <c r="CL47" s="948"/>
      <c r="CM47" s="948"/>
      <c r="CN47" s="948"/>
      <c r="CO47" s="948"/>
      <c r="CP47" s="948" t="s">
        <v>318</v>
      </c>
      <c r="CQ47" s="948"/>
      <c r="CR47" s="948"/>
      <c r="CS47" s="948"/>
      <c r="CT47" s="948"/>
      <c r="CU47" s="948"/>
      <c r="CV47" s="948" t="s">
        <v>318</v>
      </c>
      <c r="CW47" s="948"/>
      <c r="CX47" s="948"/>
      <c r="CY47" s="948"/>
      <c r="CZ47" s="948"/>
      <c r="DA47" s="948"/>
      <c r="DB47" s="948" t="s">
        <v>318</v>
      </c>
      <c r="DC47" s="948"/>
      <c r="DD47" s="948"/>
      <c r="DE47" s="948"/>
      <c r="DF47" s="948"/>
      <c r="DG47" s="948"/>
      <c r="DH47" s="948" t="s">
        <v>318</v>
      </c>
      <c r="DI47" s="948"/>
      <c r="DJ47" s="948"/>
      <c r="DK47" s="948"/>
      <c r="DL47" s="948"/>
      <c r="DM47" s="948"/>
      <c r="DN47" s="948" t="s">
        <v>318</v>
      </c>
      <c r="DO47" s="948"/>
      <c r="DP47" s="948"/>
      <c r="DQ47" s="948"/>
      <c r="DR47" s="948"/>
      <c r="DS47" s="948"/>
      <c r="DT47" s="948" t="s">
        <v>318</v>
      </c>
      <c r="DU47" s="948"/>
      <c r="DV47" s="948"/>
      <c r="DW47" s="948"/>
      <c r="DX47" s="948"/>
      <c r="DY47" s="948"/>
      <c r="DZ47" s="948" t="s">
        <v>318</v>
      </c>
      <c r="EA47" s="948"/>
      <c r="EB47" s="948"/>
      <c r="EC47" s="948"/>
      <c r="ED47" s="948"/>
      <c r="EE47" s="948"/>
      <c r="EF47" s="948" t="s">
        <v>318</v>
      </c>
      <c r="EG47" s="948"/>
      <c r="EH47" s="948"/>
      <c r="EI47" s="948"/>
      <c r="EJ47" s="948"/>
      <c r="EK47" s="948"/>
      <c r="EL47" s="948" t="s">
        <v>318</v>
      </c>
      <c r="EM47" s="948"/>
      <c r="EN47" s="948"/>
      <c r="EO47" s="948"/>
      <c r="EP47" s="948"/>
      <c r="EQ47" s="948"/>
      <c r="ER47" s="948" t="s">
        <v>318</v>
      </c>
      <c r="ES47" s="948"/>
      <c r="ET47" s="948"/>
      <c r="EU47" s="948"/>
      <c r="EV47" s="948"/>
      <c r="EW47" s="948"/>
      <c r="EX47" s="948" t="s">
        <v>318</v>
      </c>
      <c r="EY47" s="948"/>
      <c r="EZ47" s="948"/>
      <c r="FA47" s="948"/>
      <c r="FB47" s="948"/>
      <c r="FC47" s="948"/>
      <c r="FD47" s="948" t="s">
        <v>318</v>
      </c>
      <c r="FE47" s="948"/>
      <c r="FF47" s="948"/>
      <c r="FG47" s="948"/>
      <c r="FH47" s="948"/>
      <c r="FI47" s="948"/>
      <c r="FJ47" s="948" t="s">
        <v>318</v>
      </c>
      <c r="FK47" s="948"/>
      <c r="FL47" s="948"/>
      <c r="FM47" s="948"/>
      <c r="FN47" s="948"/>
      <c r="FO47" s="948"/>
      <c r="FP47" s="948" t="s">
        <v>318</v>
      </c>
      <c r="FQ47" s="948"/>
      <c r="FR47" s="948"/>
      <c r="FS47" s="948"/>
      <c r="FT47" s="948"/>
      <c r="FU47" s="948"/>
      <c r="FV47" s="948" t="s">
        <v>318</v>
      </c>
      <c r="FW47" s="948"/>
      <c r="FX47" s="948"/>
      <c r="FY47" s="948"/>
      <c r="FZ47" s="948"/>
      <c r="GA47" s="948"/>
      <c r="GB47" s="948" t="s">
        <v>318</v>
      </c>
      <c r="GC47" s="948"/>
      <c r="GD47" s="948"/>
      <c r="GE47" s="948"/>
      <c r="GF47" s="948"/>
      <c r="GG47" s="948"/>
      <c r="GH47" s="948" t="s">
        <v>318</v>
      </c>
      <c r="GI47" s="948"/>
      <c r="GJ47" s="948"/>
      <c r="GK47" s="948"/>
      <c r="GL47" s="948"/>
      <c r="GM47" s="948"/>
      <c r="GN47" s="948" t="s">
        <v>318</v>
      </c>
      <c r="GO47" s="948"/>
      <c r="GP47" s="948"/>
      <c r="GQ47" s="948"/>
      <c r="GR47" s="948"/>
      <c r="GS47" s="948"/>
      <c r="GT47" s="948" t="s">
        <v>318</v>
      </c>
      <c r="GU47" s="948"/>
      <c r="GV47" s="948"/>
      <c r="GW47" s="948"/>
      <c r="GX47" s="948"/>
      <c r="GY47" s="948"/>
      <c r="GZ47" s="948" t="s">
        <v>318</v>
      </c>
      <c r="HA47" s="948"/>
      <c r="HB47" s="948"/>
      <c r="HC47" s="948"/>
      <c r="HD47" s="948"/>
      <c r="HE47" s="948"/>
      <c r="HF47" s="948" t="s">
        <v>318</v>
      </c>
      <c r="HG47" s="948"/>
      <c r="HH47" s="948"/>
      <c r="HI47" s="948"/>
      <c r="HJ47" s="948"/>
      <c r="HK47" s="948"/>
      <c r="HL47" s="948" t="s">
        <v>318</v>
      </c>
      <c r="HM47" s="948"/>
      <c r="HN47" s="948"/>
      <c r="HO47" s="948"/>
      <c r="HP47" s="948"/>
      <c r="HQ47" s="948"/>
      <c r="HR47" s="948" t="s">
        <v>318</v>
      </c>
      <c r="HS47" s="948"/>
      <c r="HT47" s="948"/>
      <c r="HU47" s="948"/>
      <c r="HV47" s="948"/>
      <c r="HW47" s="948"/>
      <c r="HX47" s="948" t="s">
        <v>318</v>
      </c>
      <c r="HY47" s="948"/>
      <c r="HZ47" s="948"/>
      <c r="IA47" s="948"/>
      <c r="IB47" s="948"/>
      <c r="IC47" s="948"/>
      <c r="ID47" s="948" t="s">
        <v>318</v>
      </c>
      <c r="IE47" s="948"/>
      <c r="IF47" s="948"/>
      <c r="IG47" s="948"/>
      <c r="IH47" s="948"/>
      <c r="II47" s="948"/>
      <c r="IJ47" s="948" t="s">
        <v>318</v>
      </c>
      <c r="IK47" s="948"/>
      <c r="IL47" s="948"/>
      <c r="IM47" s="948"/>
      <c r="IN47" s="948"/>
      <c r="IO47" s="948"/>
      <c r="IP47" s="948" t="s">
        <v>318</v>
      </c>
      <c r="IQ47" s="948"/>
      <c r="IR47" s="948"/>
      <c r="IS47" s="948"/>
    </row>
    <row r="48" spans="1:253">
      <c r="C48" s="1" t="s">
        <v>1870</v>
      </c>
      <c r="D48" s="1"/>
      <c r="E48" s="1"/>
      <c r="F48" s="614"/>
      <c r="G48" s="1"/>
      <c r="H48" s="1"/>
      <c r="I48" s="1"/>
      <c r="J48" s="948"/>
      <c r="K48" s="948"/>
      <c r="L48" s="948"/>
      <c r="M48" s="948"/>
      <c r="N48" s="948"/>
      <c r="O48" s="948"/>
      <c r="P48" s="948"/>
      <c r="Q48" s="948"/>
      <c r="R48" s="948"/>
      <c r="S48" s="948"/>
      <c r="T48" s="948"/>
      <c r="U48" s="948"/>
      <c r="V48" s="948" t="s">
        <v>1850</v>
      </c>
      <c r="W48" s="948"/>
      <c r="X48" s="948"/>
      <c r="Y48" s="948"/>
      <c r="Z48" s="948"/>
      <c r="AA48" s="948"/>
      <c r="AB48" s="948" t="s">
        <v>1850</v>
      </c>
      <c r="AC48" s="948"/>
      <c r="AD48" s="948"/>
      <c r="AE48" s="948"/>
      <c r="AF48" s="948"/>
      <c r="AG48" s="948"/>
      <c r="AH48" s="948" t="s">
        <v>1850</v>
      </c>
      <c r="AI48" s="948"/>
      <c r="AJ48" s="948"/>
      <c r="AK48" s="948"/>
      <c r="AL48" s="948"/>
      <c r="AM48" s="948"/>
      <c r="AN48" s="948" t="s">
        <v>1850</v>
      </c>
      <c r="AO48" s="948"/>
      <c r="AP48" s="948"/>
      <c r="AQ48" s="948"/>
      <c r="AR48" s="948"/>
      <c r="AS48" s="948"/>
      <c r="AT48" s="948" t="s">
        <v>1850</v>
      </c>
      <c r="AU48" s="948"/>
      <c r="AV48" s="948"/>
      <c r="AW48" s="948"/>
      <c r="AX48" s="948"/>
      <c r="AY48" s="948"/>
      <c r="AZ48" s="948" t="s">
        <v>1850</v>
      </c>
      <c r="BA48" s="948"/>
      <c r="BB48" s="948"/>
      <c r="BC48" s="948"/>
      <c r="BD48" s="948"/>
      <c r="BE48" s="948"/>
      <c r="BF48" s="948" t="s">
        <v>1850</v>
      </c>
      <c r="BG48" s="948"/>
      <c r="BH48" s="948"/>
      <c r="BI48" s="948"/>
      <c r="BJ48" s="948"/>
      <c r="BK48" s="948"/>
      <c r="BL48" s="948" t="s">
        <v>1850</v>
      </c>
      <c r="BM48" s="948"/>
      <c r="BN48" s="948"/>
      <c r="BO48" s="948"/>
      <c r="BP48" s="948"/>
      <c r="BQ48" s="948"/>
      <c r="BR48" s="948" t="s">
        <v>1850</v>
      </c>
      <c r="BS48" s="948"/>
      <c r="BT48" s="948"/>
      <c r="BU48" s="948"/>
      <c r="BV48" s="948"/>
      <c r="BW48" s="948"/>
      <c r="BX48" s="948" t="s">
        <v>1850</v>
      </c>
      <c r="BY48" s="948"/>
      <c r="BZ48" s="948"/>
      <c r="CA48" s="948"/>
      <c r="CB48" s="948"/>
      <c r="CC48" s="948"/>
      <c r="CD48" s="948" t="s">
        <v>1850</v>
      </c>
      <c r="CE48" s="948"/>
      <c r="CF48" s="948"/>
      <c r="CG48" s="948"/>
      <c r="CH48" s="948"/>
      <c r="CI48" s="948"/>
      <c r="CJ48" s="948" t="s">
        <v>1850</v>
      </c>
      <c r="CK48" s="948"/>
      <c r="CL48" s="948"/>
      <c r="CM48" s="948"/>
      <c r="CN48" s="948"/>
      <c r="CO48" s="948"/>
      <c r="CP48" s="948" t="s">
        <v>1850</v>
      </c>
      <c r="CQ48" s="948"/>
      <c r="CR48" s="948"/>
      <c r="CS48" s="948"/>
      <c r="CT48" s="948"/>
      <c r="CU48" s="948"/>
      <c r="CV48" s="948" t="s">
        <v>1850</v>
      </c>
      <c r="CW48" s="948"/>
      <c r="CX48" s="948"/>
      <c r="CY48" s="948"/>
      <c r="CZ48" s="948"/>
      <c r="DA48" s="948"/>
      <c r="DB48" s="948" t="s">
        <v>1850</v>
      </c>
      <c r="DC48" s="948"/>
      <c r="DD48" s="948"/>
      <c r="DE48" s="948"/>
      <c r="DF48" s="948"/>
      <c r="DG48" s="948"/>
      <c r="DH48" s="948" t="s">
        <v>1850</v>
      </c>
      <c r="DI48" s="948"/>
      <c r="DJ48" s="948"/>
      <c r="DK48" s="948"/>
      <c r="DL48" s="948"/>
      <c r="DM48" s="948"/>
      <c r="DN48" s="948" t="s">
        <v>1850</v>
      </c>
      <c r="DO48" s="948"/>
      <c r="DP48" s="948"/>
      <c r="DQ48" s="948"/>
      <c r="DR48" s="948"/>
      <c r="DS48" s="948"/>
      <c r="DT48" s="948" t="s">
        <v>1850</v>
      </c>
      <c r="DU48" s="948"/>
      <c r="DV48" s="948"/>
      <c r="DW48" s="948"/>
      <c r="DX48" s="948"/>
      <c r="DY48" s="948"/>
      <c r="DZ48" s="948" t="s">
        <v>1850</v>
      </c>
      <c r="EA48" s="948"/>
      <c r="EB48" s="948"/>
      <c r="EC48" s="948"/>
      <c r="ED48" s="948"/>
      <c r="EE48" s="948"/>
      <c r="EF48" s="948" t="s">
        <v>1850</v>
      </c>
      <c r="EG48" s="948"/>
      <c r="EH48" s="948"/>
      <c r="EI48" s="948"/>
      <c r="EJ48" s="948"/>
      <c r="EK48" s="948"/>
      <c r="EL48" s="948" t="s">
        <v>1850</v>
      </c>
      <c r="EM48" s="948"/>
      <c r="EN48" s="948"/>
      <c r="EO48" s="948"/>
      <c r="EP48" s="948"/>
      <c r="EQ48" s="948"/>
      <c r="ER48" s="948" t="s">
        <v>1850</v>
      </c>
      <c r="ES48" s="948"/>
      <c r="ET48" s="948"/>
      <c r="EU48" s="948"/>
      <c r="EV48" s="948"/>
      <c r="EW48" s="948"/>
      <c r="EX48" s="948" t="s">
        <v>1850</v>
      </c>
      <c r="EY48" s="948"/>
      <c r="EZ48" s="948"/>
      <c r="FA48" s="948"/>
      <c r="FB48" s="948"/>
      <c r="FC48" s="948"/>
      <c r="FD48" s="948" t="s">
        <v>1850</v>
      </c>
      <c r="FE48" s="948"/>
      <c r="FF48" s="948"/>
      <c r="FG48" s="948"/>
      <c r="FH48" s="948"/>
      <c r="FI48" s="948"/>
      <c r="FJ48" s="948" t="s">
        <v>1850</v>
      </c>
      <c r="FK48" s="948"/>
      <c r="FL48" s="948"/>
      <c r="FM48" s="948"/>
      <c r="FN48" s="948"/>
      <c r="FO48" s="948"/>
      <c r="FP48" s="948" t="s">
        <v>1850</v>
      </c>
      <c r="FQ48" s="948"/>
      <c r="FR48" s="948"/>
      <c r="FS48" s="948"/>
      <c r="FT48" s="948"/>
      <c r="FU48" s="948"/>
      <c r="FV48" s="948" t="s">
        <v>1850</v>
      </c>
      <c r="FW48" s="948"/>
      <c r="FX48" s="948"/>
      <c r="FY48" s="948"/>
      <c r="FZ48" s="948"/>
      <c r="GA48" s="948"/>
      <c r="GB48" s="948" t="s">
        <v>1850</v>
      </c>
      <c r="GC48" s="948"/>
      <c r="GD48" s="948"/>
      <c r="GE48" s="948"/>
      <c r="GF48" s="948"/>
      <c r="GG48" s="948"/>
      <c r="GH48" s="948" t="s">
        <v>1850</v>
      </c>
      <c r="GI48" s="948"/>
      <c r="GJ48" s="948"/>
      <c r="GK48" s="948"/>
      <c r="GL48" s="948"/>
      <c r="GM48" s="948"/>
      <c r="GN48" s="948" t="s">
        <v>1850</v>
      </c>
      <c r="GO48" s="948"/>
      <c r="GP48" s="948"/>
      <c r="GQ48" s="948"/>
      <c r="GR48" s="948"/>
      <c r="GS48" s="948"/>
      <c r="GT48" s="948" t="s">
        <v>1850</v>
      </c>
      <c r="GU48" s="948"/>
      <c r="GV48" s="948"/>
      <c r="GW48" s="948"/>
      <c r="GX48" s="948"/>
      <c r="GY48" s="948"/>
      <c r="GZ48" s="948" t="s">
        <v>1850</v>
      </c>
      <c r="HA48" s="948"/>
      <c r="HB48" s="948"/>
      <c r="HC48" s="948"/>
      <c r="HD48" s="948"/>
      <c r="HE48" s="948"/>
      <c r="HF48" s="948" t="s">
        <v>1850</v>
      </c>
      <c r="HG48" s="948"/>
      <c r="HH48" s="948"/>
      <c r="HI48" s="948"/>
      <c r="HJ48" s="948"/>
      <c r="HK48" s="948"/>
      <c r="HL48" s="948" t="s">
        <v>1850</v>
      </c>
      <c r="HM48" s="948"/>
      <c r="HN48" s="948"/>
      <c r="HO48" s="948"/>
      <c r="HP48" s="948"/>
      <c r="HQ48" s="948"/>
      <c r="HR48" s="948" t="s">
        <v>1850</v>
      </c>
      <c r="HS48" s="948"/>
      <c r="HT48" s="948"/>
      <c r="HU48" s="948"/>
      <c r="HV48" s="948"/>
      <c r="HW48" s="948"/>
      <c r="HX48" s="948" t="s">
        <v>1850</v>
      </c>
      <c r="HY48" s="948"/>
      <c r="HZ48" s="948"/>
      <c r="IA48" s="948"/>
      <c r="IB48" s="948"/>
      <c r="IC48" s="948"/>
      <c r="ID48" s="948" t="s">
        <v>1850</v>
      </c>
      <c r="IE48" s="948"/>
      <c r="IF48" s="948"/>
      <c r="IG48" s="948"/>
      <c r="IH48" s="948"/>
      <c r="II48" s="948"/>
      <c r="IJ48" s="948" t="s">
        <v>1850</v>
      </c>
      <c r="IK48" s="948"/>
      <c r="IL48" s="948"/>
      <c r="IM48" s="948"/>
      <c r="IN48" s="948"/>
      <c r="IO48" s="948"/>
      <c r="IP48" s="948" t="s">
        <v>1850</v>
      </c>
      <c r="IQ48" s="948"/>
      <c r="IR48" s="948"/>
      <c r="IS48" s="948"/>
    </row>
    <row r="49" spans="1:256">
      <c r="B49" s="1"/>
      <c r="C49" s="1"/>
      <c r="D49" s="1"/>
      <c r="E49" s="1"/>
      <c r="F49" s="614"/>
      <c r="G49" s="1"/>
      <c r="H49" s="1"/>
      <c r="I49" s="1"/>
      <c r="J49" s="1"/>
      <c r="K49" s="1"/>
      <c r="L49" s="1"/>
      <c r="M49" s="1"/>
      <c r="N49" s="1"/>
      <c r="O49" s="1"/>
      <c r="P49" s="948"/>
      <c r="Q49" s="948"/>
      <c r="R49" s="948"/>
      <c r="S49" s="948"/>
      <c r="T49" s="948"/>
      <c r="U49" s="948"/>
      <c r="V49" s="948" t="s">
        <v>1870</v>
      </c>
      <c r="W49" s="948"/>
      <c r="X49" s="948"/>
      <c r="Y49" s="948"/>
      <c r="Z49" s="948"/>
      <c r="AA49" s="948"/>
      <c r="AB49" s="948" t="s">
        <v>1870</v>
      </c>
      <c r="AC49" s="948"/>
      <c r="AD49" s="948"/>
      <c r="AE49" s="948"/>
      <c r="AF49" s="948"/>
      <c r="AG49" s="948"/>
      <c r="AH49" s="948" t="s">
        <v>1870</v>
      </c>
      <c r="AI49" s="948"/>
      <c r="AJ49" s="948"/>
      <c r="AK49" s="948"/>
      <c r="AL49" s="948"/>
      <c r="AM49" s="948"/>
      <c r="AN49" s="948" t="s">
        <v>1870</v>
      </c>
      <c r="AO49" s="948"/>
      <c r="AP49" s="948"/>
      <c r="AQ49" s="948"/>
      <c r="AR49" s="948"/>
      <c r="AS49" s="948"/>
      <c r="AT49" s="948" t="s">
        <v>1870</v>
      </c>
      <c r="AU49" s="948"/>
      <c r="AV49" s="948"/>
      <c r="AW49" s="948"/>
      <c r="AX49" s="948"/>
      <c r="AY49" s="948"/>
      <c r="AZ49" s="948" t="s">
        <v>1870</v>
      </c>
      <c r="BA49" s="948"/>
      <c r="BB49" s="948"/>
      <c r="BC49" s="948"/>
      <c r="BD49" s="948"/>
      <c r="BE49" s="948"/>
      <c r="BF49" s="948" t="s">
        <v>1870</v>
      </c>
      <c r="BG49" s="948"/>
      <c r="BH49" s="948"/>
      <c r="BI49" s="948"/>
      <c r="BJ49" s="948"/>
      <c r="BK49" s="948"/>
      <c r="BL49" s="948" t="s">
        <v>1870</v>
      </c>
      <c r="BM49" s="948"/>
      <c r="BN49" s="948"/>
      <c r="BO49" s="948"/>
      <c r="BP49" s="948"/>
      <c r="BQ49" s="948"/>
      <c r="BR49" s="948" t="s">
        <v>1870</v>
      </c>
      <c r="BS49" s="948"/>
      <c r="BT49" s="948"/>
      <c r="BU49" s="948"/>
      <c r="BV49" s="948"/>
      <c r="BW49" s="948"/>
      <c r="BX49" s="948" t="s">
        <v>1870</v>
      </c>
      <c r="BY49" s="948"/>
      <c r="BZ49" s="948"/>
      <c r="CA49" s="948"/>
      <c r="CB49" s="948"/>
      <c r="CC49" s="948"/>
      <c r="CD49" s="948" t="s">
        <v>1870</v>
      </c>
      <c r="CE49" s="948"/>
      <c r="CF49" s="948"/>
      <c r="CG49" s="948"/>
      <c r="CH49" s="948"/>
      <c r="CI49" s="948"/>
      <c r="CJ49" s="948" t="s">
        <v>1870</v>
      </c>
      <c r="CK49" s="948"/>
      <c r="CL49" s="948"/>
      <c r="CM49" s="948"/>
      <c r="CN49" s="948"/>
      <c r="CO49" s="948"/>
      <c r="CP49" s="948" t="s">
        <v>1870</v>
      </c>
      <c r="CQ49" s="948"/>
      <c r="CR49" s="948"/>
      <c r="CS49" s="948"/>
      <c r="CT49" s="948"/>
      <c r="CU49" s="948"/>
      <c r="CV49" s="948" t="s">
        <v>1870</v>
      </c>
      <c r="CW49" s="948"/>
      <c r="CX49" s="948"/>
      <c r="CY49" s="948"/>
      <c r="CZ49" s="948"/>
      <c r="DA49" s="948"/>
      <c r="DB49" s="948" t="s">
        <v>1870</v>
      </c>
      <c r="DC49" s="948"/>
      <c r="DD49" s="948"/>
      <c r="DE49" s="948"/>
      <c r="DF49" s="948"/>
      <c r="DG49" s="948"/>
      <c r="DH49" s="948" t="s">
        <v>1870</v>
      </c>
      <c r="DI49" s="948"/>
      <c r="DJ49" s="948"/>
      <c r="DK49" s="948"/>
      <c r="DL49" s="948"/>
      <c r="DM49" s="948"/>
      <c r="DN49" s="948" t="s">
        <v>1870</v>
      </c>
      <c r="DO49" s="948"/>
      <c r="DP49" s="948"/>
      <c r="DQ49" s="948"/>
      <c r="DR49" s="948"/>
      <c r="DS49" s="948"/>
      <c r="DT49" s="948" t="s">
        <v>1870</v>
      </c>
      <c r="DU49" s="948"/>
      <c r="DV49" s="948"/>
      <c r="DW49" s="948"/>
      <c r="DX49" s="948"/>
      <c r="DY49" s="948"/>
      <c r="DZ49" s="948" t="s">
        <v>1870</v>
      </c>
      <c r="EA49" s="948"/>
      <c r="EB49" s="948"/>
      <c r="EC49" s="948"/>
      <c r="ED49" s="948"/>
      <c r="EE49" s="948"/>
      <c r="EF49" s="948" t="s">
        <v>1870</v>
      </c>
      <c r="EG49" s="948"/>
      <c r="EH49" s="948"/>
      <c r="EI49" s="948"/>
      <c r="EJ49" s="948"/>
      <c r="EK49" s="948"/>
      <c r="EL49" s="948" t="s">
        <v>1870</v>
      </c>
      <c r="EM49" s="948"/>
      <c r="EN49" s="948"/>
      <c r="EO49" s="948"/>
      <c r="EP49" s="948"/>
      <c r="EQ49" s="948"/>
      <c r="ER49" s="948" t="s">
        <v>1870</v>
      </c>
      <c r="ES49" s="948"/>
      <c r="ET49" s="948"/>
      <c r="EU49" s="948"/>
      <c r="EV49" s="948"/>
      <c r="EW49" s="948"/>
      <c r="EX49" s="948" t="s">
        <v>1870</v>
      </c>
      <c r="EY49" s="948"/>
      <c r="EZ49" s="948"/>
      <c r="FA49" s="948"/>
      <c r="FB49" s="948"/>
      <c r="FC49" s="948"/>
      <c r="FD49" s="948" t="s">
        <v>1870</v>
      </c>
      <c r="FE49" s="948"/>
      <c r="FF49" s="948"/>
      <c r="FG49" s="948"/>
      <c r="FH49" s="948"/>
      <c r="FI49" s="948"/>
      <c r="FJ49" s="948" t="s">
        <v>1870</v>
      </c>
      <c r="FK49" s="948"/>
      <c r="FL49" s="948"/>
      <c r="FM49" s="948"/>
      <c r="FN49" s="948"/>
      <c r="FO49" s="948"/>
      <c r="FP49" s="948" t="s">
        <v>1870</v>
      </c>
      <c r="FQ49" s="948"/>
      <c r="FR49" s="948"/>
      <c r="FS49" s="948"/>
      <c r="FT49" s="948"/>
      <c r="FU49" s="948"/>
      <c r="FV49" s="948" t="s">
        <v>1870</v>
      </c>
      <c r="FW49" s="948"/>
      <c r="FX49" s="948"/>
      <c r="FY49" s="948"/>
      <c r="FZ49" s="948"/>
      <c r="GA49" s="948"/>
      <c r="GB49" s="948" t="s">
        <v>1870</v>
      </c>
      <c r="GC49" s="948"/>
      <c r="GD49" s="948"/>
      <c r="GE49" s="948"/>
      <c r="GF49" s="948"/>
      <c r="GG49" s="948"/>
      <c r="GH49" s="948" t="s">
        <v>1870</v>
      </c>
      <c r="GI49" s="948"/>
      <c r="GJ49" s="948"/>
      <c r="GK49" s="948"/>
      <c r="GL49" s="948"/>
      <c r="GM49" s="948"/>
      <c r="GN49" s="948" t="s">
        <v>1870</v>
      </c>
      <c r="GO49" s="948"/>
      <c r="GP49" s="948"/>
      <c r="GQ49" s="948"/>
      <c r="GR49" s="948"/>
      <c r="GS49" s="948"/>
      <c r="GT49" s="948" t="s">
        <v>1870</v>
      </c>
      <c r="GU49" s="948"/>
      <c r="GV49" s="948"/>
      <c r="GW49" s="948"/>
      <c r="GX49" s="948"/>
      <c r="GY49" s="948"/>
      <c r="GZ49" s="948" t="s">
        <v>1870</v>
      </c>
      <c r="HA49" s="948"/>
      <c r="HB49" s="948"/>
      <c r="HC49" s="948"/>
      <c r="HD49" s="948"/>
      <c r="HE49" s="948"/>
      <c r="HF49" s="948" t="s">
        <v>1870</v>
      </c>
      <c r="HG49" s="948"/>
      <c r="HH49" s="948"/>
      <c r="HI49" s="948"/>
      <c r="HJ49" s="948"/>
      <c r="HK49" s="948"/>
      <c r="HL49" s="948" t="s">
        <v>1870</v>
      </c>
      <c r="HM49" s="948"/>
      <c r="HN49" s="948"/>
      <c r="HO49" s="948"/>
      <c r="HP49" s="948"/>
      <c r="HQ49" s="948"/>
      <c r="HR49" s="948" t="s">
        <v>1870</v>
      </c>
      <c r="HS49" s="948"/>
      <c r="HT49" s="948"/>
      <c r="HU49" s="948"/>
      <c r="HV49" s="948"/>
      <c r="HW49" s="948"/>
      <c r="HX49" s="948" t="s">
        <v>1870</v>
      </c>
      <c r="HY49" s="948"/>
      <c r="HZ49" s="948"/>
      <c r="IA49" s="948"/>
      <c r="IB49" s="948"/>
      <c r="IC49" s="948"/>
      <c r="ID49" s="948" t="s">
        <v>1870</v>
      </c>
      <c r="IE49" s="948"/>
      <c r="IF49" s="948"/>
      <c r="IG49" s="948"/>
      <c r="IH49" s="948"/>
      <c r="II49" s="948"/>
      <c r="IJ49" s="948" t="s">
        <v>1870</v>
      </c>
      <c r="IK49" s="948"/>
      <c r="IL49" s="948"/>
      <c r="IM49" s="948"/>
      <c r="IN49" s="948"/>
      <c r="IO49" s="948"/>
      <c r="IP49" s="948" t="s">
        <v>1870</v>
      </c>
      <c r="IQ49" s="948"/>
      <c r="IR49" s="948"/>
      <c r="IS49" s="948"/>
      <c r="IT49" s="948"/>
      <c r="IU49" s="948"/>
      <c r="IV49" s="1" t="s">
        <v>1870</v>
      </c>
    </row>
    <row r="50" spans="1:256">
      <c r="A50" s="10"/>
      <c r="B50" s="10"/>
      <c r="C50" s="9"/>
      <c r="D50" s="9"/>
      <c r="E50" s="9"/>
      <c r="F50" s="617"/>
      <c r="G50" s="597"/>
    </row>
    <row r="51" spans="1:256">
      <c r="A51" s="23"/>
    </row>
    <row r="52" spans="1:256">
      <c r="A52" s="23"/>
    </row>
    <row r="53" spans="1:256" s="267" customFormat="1">
      <c r="A53" s="23"/>
      <c r="B53" s="947"/>
      <c r="C53" s="947"/>
      <c r="D53" s="947"/>
      <c r="E53" s="947"/>
      <c r="F53" s="595"/>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590"/>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590"/>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590"/>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BR47:BW47"/>
    <mergeCell ref="AZ49:BE49"/>
    <mergeCell ref="AZ48:BE48"/>
    <mergeCell ref="BR48:BW48"/>
    <mergeCell ref="AZ47:BE47"/>
    <mergeCell ref="BL47:BQ47"/>
    <mergeCell ref="BR49:BW49"/>
    <mergeCell ref="AH49:AM49"/>
    <mergeCell ref="AB47:AG47"/>
    <mergeCell ref="BF48:BK48"/>
    <mergeCell ref="BF49:BK49"/>
    <mergeCell ref="BL48:BQ48"/>
    <mergeCell ref="BL49:BQ49"/>
    <mergeCell ref="AT47:AY47"/>
    <mergeCell ref="AT49:AY49"/>
    <mergeCell ref="AT48:AY48"/>
    <mergeCell ref="C1:G1"/>
    <mergeCell ref="C19:G19"/>
    <mergeCell ref="J47:O47"/>
    <mergeCell ref="V47:AA47"/>
    <mergeCell ref="P47:U47"/>
    <mergeCell ref="BF47:BK47"/>
    <mergeCell ref="AN47:AS47"/>
    <mergeCell ref="AH47:AM47"/>
    <mergeCell ref="J48:O48"/>
    <mergeCell ref="AN48:AS48"/>
    <mergeCell ref="AB49:AG49"/>
    <mergeCell ref="AH48:AM48"/>
    <mergeCell ref="AB48:AG48"/>
    <mergeCell ref="P49:U49"/>
    <mergeCell ref="V48:AA48"/>
    <mergeCell ref="P48:U48"/>
    <mergeCell ref="AN49:AS49"/>
    <mergeCell ref="V49:AA49"/>
    <mergeCell ref="CJ47:CO47"/>
    <mergeCell ref="CP48:CU48"/>
    <mergeCell ref="CJ48:CO48"/>
    <mergeCell ref="CP49:CU49"/>
    <mergeCell ref="CJ49:CO49"/>
    <mergeCell ref="CP47:CU47"/>
    <mergeCell ref="DT49:DY49"/>
    <mergeCell ref="BX47:CC47"/>
    <mergeCell ref="CD49:CI49"/>
    <mergeCell ref="CD48:CI48"/>
    <mergeCell ref="CD47:CI47"/>
    <mergeCell ref="BX49:CC49"/>
    <mergeCell ref="BX48:CC48"/>
    <mergeCell ref="CV49:DA49"/>
    <mergeCell ref="DN48:DS48"/>
    <mergeCell ref="DH49:DM49"/>
    <mergeCell ref="DB49:DG49"/>
    <mergeCell ref="DN49:DS49"/>
    <mergeCell ref="DH47:DM47"/>
    <mergeCell ref="FV49:GA49"/>
    <mergeCell ref="EF49:EK49"/>
    <mergeCell ref="EL49:EQ49"/>
    <mergeCell ref="EL47:EQ47"/>
    <mergeCell ref="EF47:EK47"/>
    <mergeCell ref="FJ47:FO47"/>
    <mergeCell ref="FP47:FU47"/>
    <mergeCell ref="CV47:DA47"/>
    <mergeCell ref="DB47:DG47"/>
    <mergeCell ref="CV48:DA48"/>
    <mergeCell ref="DN47:DS47"/>
    <mergeCell ref="DB48:DG48"/>
    <mergeCell ref="DH48:DM48"/>
    <mergeCell ref="HL47:HQ47"/>
    <mergeCell ref="HF49:HK49"/>
    <mergeCell ref="EX47:FC47"/>
    <mergeCell ref="EX48:FC48"/>
    <mergeCell ref="GB48:GG48"/>
    <mergeCell ref="FV47:GA47"/>
    <mergeCell ref="GH48:GM48"/>
    <mergeCell ref="EX49:FC49"/>
    <mergeCell ref="FP48:FU48"/>
    <mergeCell ref="FJ48:FO48"/>
    <mergeCell ref="DT48:DY48"/>
    <mergeCell ref="FV48:GA48"/>
    <mergeCell ref="FD47:FI47"/>
    <mergeCell ref="EF48:EK48"/>
    <mergeCell ref="ER48:EW48"/>
    <mergeCell ref="ER47:EW47"/>
    <mergeCell ref="DZ48:EE48"/>
    <mergeCell ref="DT47:DY47"/>
    <mergeCell ref="DZ47:EE47"/>
    <mergeCell ref="GT47:GY47"/>
    <mergeCell ref="GZ47:HE47"/>
    <mergeCell ref="GN48:GS48"/>
    <mergeCell ref="GN47:GS47"/>
    <mergeCell ref="DZ49:EE49"/>
    <mergeCell ref="GT49:GY49"/>
    <mergeCell ref="FD48:FI48"/>
    <mergeCell ref="EL48:EQ48"/>
    <mergeCell ref="ER49:EW49"/>
    <mergeCell ref="IP47:IS47"/>
    <mergeCell ref="IJ47:IO47"/>
    <mergeCell ref="HX47:IC47"/>
    <mergeCell ref="ID47:II47"/>
    <mergeCell ref="GZ48:HE48"/>
    <mergeCell ref="GB49:GG49"/>
    <mergeCell ref="HX48:IC48"/>
    <mergeCell ref="GB47:GG47"/>
    <mergeCell ref="GZ49:HE49"/>
    <mergeCell ref="GH47:GM47"/>
    <mergeCell ref="IP48:IS48"/>
    <mergeCell ref="IJ48:IO48"/>
    <mergeCell ref="ID48:II48"/>
    <mergeCell ref="FD49:FI49"/>
    <mergeCell ref="IP49:IU49"/>
    <mergeCell ref="HX49:IC49"/>
    <mergeCell ref="ID49:II49"/>
    <mergeCell ref="IJ49:IO49"/>
    <mergeCell ref="GH49:GM49"/>
    <mergeCell ref="GN49:GS49"/>
    <mergeCell ref="HR49:HW49"/>
    <mergeCell ref="HL49:HQ49"/>
    <mergeCell ref="HF47:HK47"/>
    <mergeCell ref="FJ49:FO49"/>
    <mergeCell ref="FP49:FU49"/>
    <mergeCell ref="GT48:GY48"/>
    <mergeCell ref="HR47:HW47"/>
    <mergeCell ref="HR48:HW48"/>
    <mergeCell ref="HF48:HK48"/>
    <mergeCell ref="HL48:HQ4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0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zoomScale="125" workbookViewId="0">
      <selection activeCell="A6" sqref="A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2628</v>
      </c>
      <c r="G2" s="22"/>
    </row>
    <row r="3" spans="1:8">
      <c r="A3" s="267" t="s">
        <v>1360</v>
      </c>
      <c r="G3" s="31">
        <v>40537</v>
      </c>
    </row>
    <row r="4" spans="1:8">
      <c r="A4" s="267" t="s">
        <v>3876</v>
      </c>
      <c r="G4" s="24" t="s">
        <v>2087</v>
      </c>
    </row>
    <row r="5" spans="1:8">
      <c r="A5" s="267" t="s">
        <v>1363</v>
      </c>
    </row>
    <row r="6" spans="1:8">
      <c r="C6" s="49" t="s">
        <v>2421</v>
      </c>
      <c r="D6" s="173"/>
      <c r="E6" s="173"/>
      <c r="F6" s="248"/>
      <c r="G6" s="46"/>
      <c r="H6" s="199"/>
    </row>
    <row r="7" spans="1:8">
      <c r="C7" s="269" t="s">
        <v>1509</v>
      </c>
      <c r="D7" s="174" t="s">
        <v>1373</v>
      </c>
      <c r="E7" s="174"/>
      <c r="F7" s="249"/>
      <c r="G7" s="48"/>
      <c r="H7" s="199"/>
    </row>
    <row r="8" spans="1:8">
      <c r="A8" s="267" t="s">
        <v>1287</v>
      </c>
      <c r="C8" s="269" t="s">
        <v>1830</v>
      </c>
      <c r="D8" s="174" t="s">
        <v>4139</v>
      </c>
      <c r="E8" s="174"/>
      <c r="F8" s="249"/>
      <c r="G8" s="270"/>
      <c r="H8" s="199"/>
    </row>
    <row r="9" spans="1:8">
      <c r="A9" s="267" t="s">
        <v>1694</v>
      </c>
      <c r="C9" s="269" t="s">
        <v>1020</v>
      </c>
      <c r="D9" s="174" t="s">
        <v>2104</v>
      </c>
      <c r="E9" s="174"/>
      <c r="F9" s="249"/>
      <c r="G9" s="270"/>
      <c r="H9" s="199"/>
    </row>
    <row r="10" spans="1:8">
      <c r="A10" s="267" t="s">
        <v>1345</v>
      </c>
      <c r="C10" s="272"/>
      <c r="D10" s="174"/>
      <c r="E10" s="174"/>
      <c r="F10" s="249"/>
      <c r="G10" s="270"/>
      <c r="H10" s="199"/>
    </row>
    <row r="11" spans="1:8">
      <c r="A11" s="267" t="s">
        <v>1419</v>
      </c>
      <c r="C11" s="272" t="s">
        <v>973</v>
      </c>
      <c r="D11" s="199"/>
      <c r="E11" s="199"/>
      <c r="F11" s="273"/>
      <c r="G11" s="270"/>
      <c r="H11" s="199"/>
    </row>
    <row r="12" spans="1:8">
      <c r="A12" s="538" t="s">
        <v>1498</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2153</v>
      </c>
      <c r="C15" s="272"/>
      <c r="D15" s="199"/>
      <c r="E15" s="199"/>
      <c r="F15" s="273"/>
      <c r="G15" s="270"/>
      <c r="H15" s="199"/>
    </row>
    <row r="16" spans="1:8">
      <c r="A16" s="538" t="s">
        <v>2302</v>
      </c>
      <c r="C16" s="272"/>
      <c r="D16" s="199"/>
      <c r="E16" s="199"/>
      <c r="F16" s="273"/>
      <c r="G16" s="270"/>
      <c r="H16" s="199"/>
    </row>
    <row r="17" spans="1:8">
      <c r="C17" s="276"/>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2321</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2433</v>
      </c>
      <c r="E23" s="30" t="s">
        <v>4841</v>
      </c>
      <c r="F23" s="253" t="s">
        <v>1013</v>
      </c>
      <c r="G23" s="30" t="s">
        <v>1679</v>
      </c>
      <c r="H23" s="13"/>
    </row>
    <row r="24" spans="1:8">
      <c r="A24" s="288">
        <v>40598</v>
      </c>
      <c r="B24" s="289" t="s">
        <v>2615</v>
      </c>
      <c r="C24" s="290">
        <v>295</v>
      </c>
      <c r="D24" s="291">
        <v>3</v>
      </c>
      <c r="E24" s="290">
        <f>C24*D24</f>
        <v>885</v>
      </c>
      <c r="F24" s="233">
        <v>1</v>
      </c>
      <c r="G24" s="223">
        <f>E24*(1-F24)</f>
        <v>0</v>
      </c>
      <c r="H24" s="13"/>
    </row>
    <row r="25" spans="1:8">
      <c r="A25" s="23"/>
      <c r="B25" s="289" t="s">
        <v>1820</v>
      </c>
      <c r="C25" s="290"/>
      <c r="D25" s="291"/>
      <c r="E25" s="290">
        <f t="shared" ref="E25:E34" si="0">C25*D25</f>
        <v>0</v>
      </c>
      <c r="F25" s="292"/>
      <c r="G25" s="223">
        <f t="shared" ref="G25:G38" si="1">E25*(1-F25)</f>
        <v>0</v>
      </c>
      <c r="H25" s="178"/>
    </row>
    <row r="26" spans="1:8">
      <c r="A26" s="293"/>
      <c r="B26" s="294" t="s">
        <v>3823</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1329</v>
      </c>
      <c r="C28" s="290"/>
      <c r="D28" s="291"/>
      <c r="E28" s="290">
        <f t="shared" si="0"/>
        <v>0</v>
      </c>
      <c r="F28" s="292"/>
      <c r="G28" s="223">
        <f t="shared" si="1"/>
        <v>0</v>
      </c>
      <c r="H28" s="178"/>
    </row>
    <row r="29" spans="1:8">
      <c r="A29" s="293"/>
      <c r="B29" s="294" t="s">
        <v>1213</v>
      </c>
      <c r="C29" s="290"/>
      <c r="D29" s="291"/>
      <c r="E29" s="290">
        <f t="shared" si="0"/>
        <v>0</v>
      </c>
      <c r="F29" s="292"/>
      <c r="G29" s="223">
        <f t="shared" si="1"/>
        <v>0</v>
      </c>
      <c r="H29" s="178"/>
    </row>
    <row r="30" spans="1:8">
      <c r="A30" s="293"/>
      <c r="B30" s="294" t="s">
        <v>1626</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1548</v>
      </c>
      <c r="C32" s="290"/>
      <c r="D32" s="291"/>
      <c r="E32" s="290">
        <f t="shared" si="0"/>
        <v>0</v>
      </c>
      <c r="F32" s="292"/>
      <c r="G32" s="223">
        <f t="shared" si="1"/>
        <v>0</v>
      </c>
      <c r="H32" s="178"/>
    </row>
    <row r="33" spans="1:256">
      <c r="A33" s="293"/>
      <c r="B33" s="294" t="s">
        <v>1102</v>
      </c>
      <c r="C33" s="290">
        <v>75</v>
      </c>
      <c r="D33" s="291">
        <v>3</v>
      </c>
      <c r="E33" s="290">
        <f t="shared" si="0"/>
        <v>225</v>
      </c>
      <c r="F33" s="292">
        <v>1</v>
      </c>
      <c r="G33" s="223">
        <f t="shared" si="1"/>
        <v>0</v>
      </c>
      <c r="H33" s="178"/>
    </row>
    <row r="34" spans="1:256">
      <c r="A34" s="293"/>
      <c r="B34" s="294" t="s">
        <v>1136</v>
      </c>
      <c r="C34" s="290">
        <v>40</v>
      </c>
      <c r="D34" s="291">
        <v>6</v>
      </c>
      <c r="E34" s="290">
        <f t="shared" si="0"/>
        <v>240</v>
      </c>
      <c r="F34" s="292">
        <v>1</v>
      </c>
      <c r="G34" s="223">
        <f t="shared" si="1"/>
        <v>0</v>
      </c>
      <c r="H34" s="13"/>
    </row>
    <row r="35" spans="1:256">
      <c r="A35" s="293"/>
      <c r="B35" s="294" t="s">
        <v>2453</v>
      </c>
      <c r="C35" s="290">
        <v>500</v>
      </c>
      <c r="D35" s="296" t="s">
        <v>3722</v>
      </c>
      <c r="E35" s="290">
        <v>500</v>
      </c>
      <c r="F35" s="297"/>
      <c r="G35" s="223">
        <f t="shared" si="1"/>
        <v>500</v>
      </c>
      <c r="H35" s="13"/>
    </row>
    <row r="36" spans="1:256">
      <c r="A36" s="293"/>
      <c r="B36" s="294" t="s">
        <v>2735</v>
      </c>
      <c r="C36" s="290">
        <v>100</v>
      </c>
      <c r="D36" s="296" t="s">
        <v>5085</v>
      </c>
      <c r="E36" s="290">
        <v>100</v>
      </c>
      <c r="F36" s="297"/>
      <c r="G36" s="223">
        <f t="shared" si="1"/>
        <v>100</v>
      </c>
      <c r="H36" s="13"/>
    </row>
    <row r="37" spans="1:256">
      <c r="A37" s="293"/>
      <c r="B37" s="294" t="s">
        <v>2174</v>
      </c>
      <c r="C37" s="290">
        <v>40</v>
      </c>
      <c r="D37" s="291">
        <v>5</v>
      </c>
      <c r="E37" s="290">
        <f>C37*D37</f>
        <v>200</v>
      </c>
      <c r="F37" s="292">
        <v>1</v>
      </c>
      <c r="G37" s="223">
        <f t="shared" si="1"/>
        <v>0</v>
      </c>
      <c r="H37" s="13"/>
    </row>
    <row r="38" spans="1:256" ht="16" thickBot="1">
      <c r="A38" s="293"/>
      <c r="B38" s="299"/>
      <c r="C38" s="300"/>
      <c r="D38" s="301"/>
      <c r="E38" s="300"/>
      <c r="F38" s="302"/>
      <c r="G38" s="230">
        <f t="shared" si="1"/>
        <v>0</v>
      </c>
      <c r="H38" s="13"/>
    </row>
    <row r="39" spans="1:256" s="308" customFormat="1" ht="16" customHeight="1">
      <c r="A39" s="303"/>
      <c r="B39" s="12" t="s">
        <v>2274</v>
      </c>
      <c r="C39" s="304"/>
      <c r="D39" s="304"/>
      <c r="E39" s="305">
        <f>SUM(E24:E38)</f>
        <v>2150</v>
      </c>
      <c r="F39" s="306"/>
      <c r="G39" s="226">
        <f>SUM(G24:G38)</f>
        <v>600</v>
      </c>
      <c r="H39" s="307"/>
    </row>
    <row r="41" spans="1:256">
      <c r="C41" s="309" t="s">
        <v>1189</v>
      </c>
      <c r="D41" s="310">
        <f>G39/2</f>
        <v>300</v>
      </c>
      <c r="E41" s="310"/>
      <c r="F41" s="311"/>
    </row>
    <row r="42" spans="1:256">
      <c r="C42" s="618" t="s">
        <v>1923</v>
      </c>
    </row>
    <row r="43" spans="1:256">
      <c r="C43" s="1" t="s">
        <v>2489</v>
      </c>
      <c r="D43" s="1"/>
      <c r="E43" s="1"/>
      <c r="F43" s="312"/>
      <c r="G43" s="1"/>
      <c r="H43" s="1"/>
      <c r="I43" s="1"/>
    </row>
    <row r="44" spans="1:256">
      <c r="C44" s="1" t="s">
        <v>815</v>
      </c>
      <c r="D44" s="1"/>
      <c r="E44" s="1"/>
      <c r="F44" s="312"/>
      <c r="G44" s="1"/>
      <c r="H44" s="1"/>
      <c r="I44" s="1"/>
    </row>
    <row r="45" spans="1:256">
      <c r="C45" s="313" t="s">
        <v>1570</v>
      </c>
      <c r="D45" s="313"/>
      <c r="E45" s="313"/>
      <c r="F45" s="314"/>
      <c r="G45" s="313"/>
      <c r="H45" s="313"/>
      <c r="I45" s="315"/>
      <c r="J45" s="948"/>
      <c r="K45" s="948"/>
      <c r="L45" s="948"/>
      <c r="M45" s="948"/>
      <c r="N45" s="948"/>
      <c r="O45" s="948"/>
      <c r="P45" s="948"/>
      <c r="Q45" s="948"/>
      <c r="R45" s="948"/>
      <c r="S45" s="948"/>
      <c r="T45" s="948"/>
      <c r="U45" s="948"/>
      <c r="V45" s="948" t="s">
        <v>2489</v>
      </c>
      <c r="W45" s="948"/>
      <c r="X45" s="948"/>
      <c r="Y45" s="948"/>
      <c r="Z45" s="948"/>
      <c r="AA45" s="948"/>
      <c r="AB45" s="948" t="s">
        <v>2489</v>
      </c>
      <c r="AC45" s="948"/>
      <c r="AD45" s="948"/>
      <c r="AE45" s="948"/>
      <c r="AF45" s="948"/>
      <c r="AG45" s="948"/>
      <c r="AH45" s="948" t="s">
        <v>2489</v>
      </c>
      <c r="AI45" s="948"/>
      <c r="AJ45" s="948"/>
      <c r="AK45" s="948"/>
      <c r="AL45" s="948"/>
      <c r="AM45" s="948"/>
      <c r="AN45" s="948" t="s">
        <v>2489</v>
      </c>
      <c r="AO45" s="948"/>
      <c r="AP45" s="948"/>
      <c r="AQ45" s="948"/>
      <c r="AR45" s="948"/>
      <c r="AS45" s="948"/>
      <c r="AT45" s="948" t="s">
        <v>2489</v>
      </c>
      <c r="AU45" s="948"/>
      <c r="AV45" s="948"/>
      <c r="AW45" s="948"/>
      <c r="AX45" s="948"/>
      <c r="AY45" s="948"/>
      <c r="AZ45" s="948" t="s">
        <v>2489</v>
      </c>
      <c r="BA45" s="948"/>
      <c r="BB45" s="948"/>
      <c r="BC45" s="948"/>
      <c r="BD45" s="948"/>
      <c r="BE45" s="948"/>
      <c r="BF45" s="948" t="s">
        <v>2489</v>
      </c>
      <c r="BG45" s="948"/>
      <c r="BH45" s="948"/>
      <c r="BI45" s="948"/>
      <c r="BJ45" s="948"/>
      <c r="BK45" s="948"/>
      <c r="BL45" s="948" t="s">
        <v>2489</v>
      </c>
      <c r="BM45" s="948"/>
      <c r="BN45" s="948"/>
      <c r="BO45" s="948"/>
      <c r="BP45" s="948"/>
      <c r="BQ45" s="948"/>
      <c r="BR45" s="948" t="s">
        <v>2489</v>
      </c>
      <c r="BS45" s="948"/>
      <c r="BT45" s="948"/>
      <c r="BU45" s="948"/>
      <c r="BV45" s="948"/>
      <c r="BW45" s="948"/>
      <c r="BX45" s="948" t="s">
        <v>2489</v>
      </c>
      <c r="BY45" s="948"/>
      <c r="BZ45" s="948"/>
      <c r="CA45" s="948"/>
      <c r="CB45" s="948"/>
      <c r="CC45" s="948"/>
      <c r="CD45" s="948" t="s">
        <v>2489</v>
      </c>
      <c r="CE45" s="948"/>
      <c r="CF45" s="948"/>
      <c r="CG45" s="948"/>
      <c r="CH45" s="948"/>
      <c r="CI45" s="948"/>
      <c r="CJ45" s="948" t="s">
        <v>2489</v>
      </c>
      <c r="CK45" s="948"/>
      <c r="CL45" s="948"/>
      <c r="CM45" s="948"/>
      <c r="CN45" s="948"/>
      <c r="CO45" s="948"/>
      <c r="CP45" s="948" t="s">
        <v>2489</v>
      </c>
      <c r="CQ45" s="948"/>
      <c r="CR45" s="948"/>
      <c r="CS45" s="948"/>
      <c r="CT45" s="948"/>
      <c r="CU45" s="948"/>
      <c r="CV45" s="948" t="s">
        <v>2489</v>
      </c>
      <c r="CW45" s="948"/>
      <c r="CX45" s="948"/>
      <c r="CY45" s="948"/>
      <c r="CZ45" s="948"/>
      <c r="DA45" s="948"/>
      <c r="DB45" s="948" t="s">
        <v>2489</v>
      </c>
      <c r="DC45" s="948"/>
      <c r="DD45" s="948"/>
      <c r="DE45" s="948"/>
      <c r="DF45" s="948"/>
      <c r="DG45" s="948"/>
      <c r="DH45" s="948" t="s">
        <v>2489</v>
      </c>
      <c r="DI45" s="948"/>
      <c r="DJ45" s="948"/>
      <c r="DK45" s="948"/>
      <c r="DL45" s="948"/>
      <c r="DM45" s="948"/>
      <c r="DN45" s="948" t="s">
        <v>2489</v>
      </c>
      <c r="DO45" s="948"/>
      <c r="DP45" s="948"/>
      <c r="DQ45" s="948"/>
      <c r="DR45" s="948"/>
      <c r="DS45" s="948"/>
      <c r="DT45" s="948" t="s">
        <v>2489</v>
      </c>
      <c r="DU45" s="948"/>
      <c r="DV45" s="948"/>
      <c r="DW45" s="948"/>
      <c r="DX45" s="948"/>
      <c r="DY45" s="948"/>
      <c r="DZ45" s="948" t="s">
        <v>2489</v>
      </c>
      <c r="EA45" s="948"/>
      <c r="EB45" s="948"/>
      <c r="EC45" s="948"/>
      <c r="ED45" s="948"/>
      <c r="EE45" s="948"/>
      <c r="EF45" s="948" t="s">
        <v>2489</v>
      </c>
      <c r="EG45" s="948"/>
      <c r="EH45" s="948"/>
      <c r="EI45" s="948"/>
      <c r="EJ45" s="948"/>
      <c r="EK45" s="948"/>
      <c r="EL45" s="948" t="s">
        <v>2489</v>
      </c>
      <c r="EM45" s="948"/>
      <c r="EN45" s="948"/>
      <c r="EO45" s="948"/>
      <c r="EP45" s="948"/>
      <c r="EQ45" s="948"/>
      <c r="ER45" s="948" t="s">
        <v>2489</v>
      </c>
      <c r="ES45" s="948"/>
      <c r="ET45" s="948"/>
      <c r="EU45" s="948"/>
      <c r="EV45" s="948"/>
      <c r="EW45" s="948"/>
      <c r="EX45" s="948" t="s">
        <v>2489</v>
      </c>
      <c r="EY45" s="948"/>
      <c r="EZ45" s="948"/>
      <c r="FA45" s="948"/>
      <c r="FB45" s="948"/>
      <c r="FC45" s="948"/>
      <c r="FD45" s="948" t="s">
        <v>2489</v>
      </c>
      <c r="FE45" s="948"/>
      <c r="FF45" s="948"/>
      <c r="FG45" s="948"/>
      <c r="FH45" s="948"/>
      <c r="FI45" s="948"/>
      <c r="FJ45" s="948" t="s">
        <v>2489</v>
      </c>
      <c r="FK45" s="948"/>
      <c r="FL45" s="948"/>
      <c r="FM45" s="948"/>
      <c r="FN45" s="948"/>
      <c r="FO45" s="948"/>
      <c r="FP45" s="948" t="s">
        <v>2489</v>
      </c>
      <c r="FQ45" s="948"/>
      <c r="FR45" s="948"/>
      <c r="FS45" s="948"/>
      <c r="FT45" s="948"/>
      <c r="FU45" s="948"/>
      <c r="FV45" s="948" t="s">
        <v>2489</v>
      </c>
      <c r="FW45" s="948"/>
      <c r="FX45" s="948"/>
      <c r="FY45" s="948"/>
      <c r="FZ45" s="948"/>
      <c r="GA45" s="948"/>
      <c r="GB45" s="948" t="s">
        <v>2489</v>
      </c>
      <c r="GC45" s="948"/>
      <c r="GD45" s="948"/>
      <c r="GE45" s="948"/>
      <c r="GF45" s="948"/>
      <c r="GG45" s="948"/>
      <c r="GH45" s="948" t="s">
        <v>2489</v>
      </c>
      <c r="GI45" s="948"/>
      <c r="GJ45" s="948"/>
      <c r="GK45" s="948"/>
      <c r="GL45" s="948"/>
      <c r="GM45" s="948"/>
      <c r="GN45" s="948" t="s">
        <v>2489</v>
      </c>
      <c r="GO45" s="948"/>
      <c r="GP45" s="948"/>
      <c r="GQ45" s="948"/>
      <c r="GR45" s="948"/>
      <c r="GS45" s="948"/>
      <c r="GT45" s="948" t="s">
        <v>2489</v>
      </c>
      <c r="GU45" s="948"/>
      <c r="GV45" s="948"/>
      <c r="GW45" s="948"/>
      <c r="GX45" s="948"/>
      <c r="GY45" s="948"/>
      <c r="GZ45" s="948" t="s">
        <v>2489</v>
      </c>
      <c r="HA45" s="948"/>
      <c r="HB45" s="948"/>
      <c r="HC45" s="948"/>
      <c r="HD45" s="948"/>
      <c r="HE45" s="948"/>
      <c r="HF45" s="948" t="s">
        <v>1812</v>
      </c>
      <c r="HG45" s="948"/>
      <c r="HH45" s="948"/>
      <c r="HI45" s="948"/>
      <c r="HJ45" s="948"/>
      <c r="HK45" s="948"/>
      <c r="HL45" s="948" t="s">
        <v>1812</v>
      </c>
      <c r="HM45" s="948"/>
      <c r="HN45" s="948"/>
      <c r="HO45" s="948"/>
      <c r="HP45" s="948"/>
      <c r="HQ45" s="948"/>
      <c r="HR45" s="948" t="s">
        <v>1812</v>
      </c>
      <c r="HS45" s="948"/>
      <c r="HT45" s="948"/>
      <c r="HU45" s="948"/>
      <c r="HV45" s="948"/>
      <c r="HW45" s="948"/>
      <c r="HX45" s="948" t="s">
        <v>1812</v>
      </c>
      <c r="HY45" s="948"/>
      <c r="HZ45" s="948"/>
      <c r="IA45" s="948"/>
      <c r="IB45" s="948"/>
      <c r="IC45" s="948"/>
      <c r="ID45" s="948" t="s">
        <v>1812</v>
      </c>
      <c r="IE45" s="948"/>
      <c r="IF45" s="948"/>
      <c r="IG45" s="948"/>
      <c r="IH45" s="948"/>
      <c r="II45" s="948"/>
      <c r="IJ45" s="948" t="s">
        <v>1812</v>
      </c>
      <c r="IK45" s="948"/>
      <c r="IL45" s="948"/>
      <c r="IM45" s="948"/>
      <c r="IN45" s="948"/>
      <c r="IO45" s="948"/>
      <c r="IP45" s="948" t="s">
        <v>1812</v>
      </c>
      <c r="IQ45" s="948"/>
      <c r="IR45" s="948"/>
      <c r="IS45" s="948"/>
    </row>
    <row r="46" spans="1:256">
      <c r="C46" s="1" t="s">
        <v>3137</v>
      </c>
      <c r="D46" s="1"/>
      <c r="E46" s="1"/>
      <c r="F46" s="312"/>
      <c r="G46" s="1"/>
      <c r="H46" s="1"/>
      <c r="I46" s="1"/>
      <c r="J46" s="948"/>
      <c r="K46" s="948"/>
      <c r="L46" s="948"/>
      <c r="M46" s="948"/>
      <c r="N46" s="948"/>
      <c r="O46" s="948"/>
      <c r="P46" s="948"/>
      <c r="Q46" s="948"/>
      <c r="R46" s="948"/>
      <c r="S46" s="948"/>
      <c r="T46" s="948"/>
      <c r="U46" s="948"/>
      <c r="V46" s="948" t="s">
        <v>869</v>
      </c>
      <c r="W46" s="948"/>
      <c r="X46" s="948"/>
      <c r="Y46" s="948"/>
      <c r="Z46" s="948"/>
      <c r="AA46" s="948"/>
      <c r="AB46" s="948" t="s">
        <v>869</v>
      </c>
      <c r="AC46" s="948"/>
      <c r="AD46" s="948"/>
      <c r="AE46" s="948"/>
      <c r="AF46" s="948"/>
      <c r="AG46" s="948"/>
      <c r="AH46" s="948" t="s">
        <v>869</v>
      </c>
      <c r="AI46" s="948"/>
      <c r="AJ46" s="948"/>
      <c r="AK46" s="948"/>
      <c r="AL46" s="948"/>
      <c r="AM46" s="948"/>
      <c r="AN46" s="948" t="s">
        <v>869</v>
      </c>
      <c r="AO46" s="948"/>
      <c r="AP46" s="948"/>
      <c r="AQ46" s="948"/>
      <c r="AR46" s="948"/>
      <c r="AS46" s="948"/>
      <c r="AT46" s="948" t="s">
        <v>869</v>
      </c>
      <c r="AU46" s="948"/>
      <c r="AV46" s="948"/>
      <c r="AW46" s="948"/>
      <c r="AX46" s="948"/>
      <c r="AY46" s="948"/>
      <c r="AZ46" s="948" t="s">
        <v>869</v>
      </c>
      <c r="BA46" s="948"/>
      <c r="BB46" s="948"/>
      <c r="BC46" s="948"/>
      <c r="BD46" s="948"/>
      <c r="BE46" s="948"/>
      <c r="BF46" s="948" t="s">
        <v>869</v>
      </c>
      <c r="BG46" s="948"/>
      <c r="BH46" s="948"/>
      <c r="BI46" s="948"/>
      <c r="BJ46" s="948"/>
      <c r="BK46" s="948"/>
      <c r="BL46" s="948" t="s">
        <v>869</v>
      </c>
      <c r="BM46" s="948"/>
      <c r="BN46" s="948"/>
      <c r="BO46" s="948"/>
      <c r="BP46" s="948"/>
      <c r="BQ46" s="948"/>
      <c r="BR46" s="948" t="s">
        <v>869</v>
      </c>
      <c r="BS46" s="948"/>
      <c r="BT46" s="948"/>
      <c r="BU46" s="948"/>
      <c r="BV46" s="948"/>
      <c r="BW46" s="948"/>
      <c r="BX46" s="948" t="s">
        <v>869</v>
      </c>
      <c r="BY46" s="948"/>
      <c r="BZ46" s="948"/>
      <c r="CA46" s="948"/>
      <c r="CB46" s="948"/>
      <c r="CC46" s="948"/>
      <c r="CD46" s="948" t="s">
        <v>869</v>
      </c>
      <c r="CE46" s="948"/>
      <c r="CF46" s="948"/>
      <c r="CG46" s="948"/>
      <c r="CH46" s="948"/>
      <c r="CI46" s="948"/>
      <c r="CJ46" s="948" t="s">
        <v>869</v>
      </c>
      <c r="CK46" s="948"/>
      <c r="CL46" s="948"/>
      <c r="CM46" s="948"/>
      <c r="CN46" s="948"/>
      <c r="CO46" s="948"/>
      <c r="CP46" s="948" t="s">
        <v>869</v>
      </c>
      <c r="CQ46" s="948"/>
      <c r="CR46" s="948"/>
      <c r="CS46" s="948"/>
      <c r="CT46" s="948"/>
      <c r="CU46" s="948"/>
      <c r="CV46" s="948" t="s">
        <v>869</v>
      </c>
      <c r="CW46" s="948"/>
      <c r="CX46" s="948"/>
      <c r="CY46" s="948"/>
      <c r="CZ46" s="948"/>
      <c r="DA46" s="948"/>
      <c r="DB46" s="948" t="s">
        <v>869</v>
      </c>
      <c r="DC46" s="948"/>
      <c r="DD46" s="948"/>
      <c r="DE46" s="948"/>
      <c r="DF46" s="948"/>
      <c r="DG46" s="948"/>
      <c r="DH46" s="948" t="s">
        <v>869</v>
      </c>
      <c r="DI46" s="948"/>
      <c r="DJ46" s="948"/>
      <c r="DK46" s="948"/>
      <c r="DL46" s="948"/>
      <c r="DM46" s="948"/>
      <c r="DN46" s="948" t="s">
        <v>869</v>
      </c>
      <c r="DO46" s="948"/>
      <c r="DP46" s="948"/>
      <c r="DQ46" s="948"/>
      <c r="DR46" s="948"/>
      <c r="DS46" s="948"/>
      <c r="DT46" s="948" t="s">
        <v>869</v>
      </c>
      <c r="DU46" s="948"/>
      <c r="DV46" s="948"/>
      <c r="DW46" s="948"/>
      <c r="DX46" s="948"/>
      <c r="DY46" s="948"/>
      <c r="DZ46" s="948" t="s">
        <v>869</v>
      </c>
      <c r="EA46" s="948"/>
      <c r="EB46" s="948"/>
      <c r="EC46" s="948"/>
      <c r="ED46" s="948"/>
      <c r="EE46" s="948"/>
      <c r="EF46" s="948" t="s">
        <v>869</v>
      </c>
      <c r="EG46" s="948"/>
      <c r="EH46" s="948"/>
      <c r="EI46" s="948"/>
      <c r="EJ46" s="948"/>
      <c r="EK46" s="948"/>
      <c r="EL46" s="948" t="s">
        <v>869</v>
      </c>
      <c r="EM46" s="948"/>
      <c r="EN46" s="948"/>
      <c r="EO46" s="948"/>
      <c r="EP46" s="948"/>
      <c r="EQ46" s="948"/>
      <c r="ER46" s="948" t="s">
        <v>869</v>
      </c>
      <c r="ES46" s="948"/>
      <c r="ET46" s="948"/>
      <c r="EU46" s="948"/>
      <c r="EV46" s="948"/>
      <c r="EW46" s="948"/>
      <c r="EX46" s="948" t="s">
        <v>869</v>
      </c>
      <c r="EY46" s="948"/>
      <c r="EZ46" s="948"/>
      <c r="FA46" s="948"/>
      <c r="FB46" s="948"/>
      <c r="FC46" s="948"/>
      <c r="FD46" s="948" t="s">
        <v>869</v>
      </c>
      <c r="FE46" s="948"/>
      <c r="FF46" s="948"/>
      <c r="FG46" s="948"/>
      <c r="FH46" s="948"/>
      <c r="FI46" s="948"/>
      <c r="FJ46" s="948" t="s">
        <v>869</v>
      </c>
      <c r="FK46" s="948"/>
      <c r="FL46" s="948"/>
      <c r="FM46" s="948"/>
      <c r="FN46" s="948"/>
      <c r="FO46" s="948"/>
      <c r="FP46" s="948" t="s">
        <v>869</v>
      </c>
      <c r="FQ46" s="948"/>
      <c r="FR46" s="948"/>
      <c r="FS46" s="948"/>
      <c r="FT46" s="948"/>
      <c r="FU46" s="948"/>
      <c r="FV46" s="948" t="s">
        <v>869</v>
      </c>
      <c r="FW46" s="948"/>
      <c r="FX46" s="948"/>
      <c r="FY46" s="948"/>
      <c r="FZ46" s="948"/>
      <c r="GA46" s="948"/>
      <c r="GB46" s="948" t="s">
        <v>869</v>
      </c>
      <c r="GC46" s="948"/>
      <c r="GD46" s="948"/>
      <c r="GE46" s="948"/>
      <c r="GF46" s="948"/>
      <c r="GG46" s="948"/>
      <c r="GH46" s="948" t="s">
        <v>869</v>
      </c>
      <c r="GI46" s="948"/>
      <c r="GJ46" s="948"/>
      <c r="GK46" s="948"/>
      <c r="GL46" s="948"/>
      <c r="GM46" s="948"/>
      <c r="GN46" s="948" t="s">
        <v>869</v>
      </c>
      <c r="GO46" s="948"/>
      <c r="GP46" s="948"/>
      <c r="GQ46" s="948"/>
      <c r="GR46" s="948"/>
      <c r="GS46" s="948"/>
      <c r="GT46" s="948" t="s">
        <v>869</v>
      </c>
      <c r="GU46" s="948"/>
      <c r="GV46" s="948"/>
      <c r="GW46" s="948"/>
      <c r="GX46" s="948"/>
      <c r="GY46" s="948"/>
      <c r="GZ46" s="948" t="s">
        <v>869</v>
      </c>
      <c r="HA46" s="948"/>
      <c r="HB46" s="948"/>
      <c r="HC46" s="948"/>
      <c r="HD46" s="948"/>
      <c r="HE46" s="948"/>
      <c r="HF46" s="948" t="s">
        <v>869</v>
      </c>
      <c r="HG46" s="948"/>
      <c r="HH46" s="948"/>
      <c r="HI46" s="948"/>
      <c r="HJ46" s="948"/>
      <c r="HK46" s="948"/>
      <c r="HL46" s="948" t="s">
        <v>869</v>
      </c>
      <c r="HM46" s="948"/>
      <c r="HN46" s="948"/>
      <c r="HO46" s="948"/>
      <c r="HP46" s="948"/>
      <c r="HQ46" s="948"/>
      <c r="HR46" s="948" t="s">
        <v>869</v>
      </c>
      <c r="HS46" s="948"/>
      <c r="HT46" s="948"/>
      <c r="HU46" s="948"/>
      <c r="HV46" s="948"/>
      <c r="HW46" s="948"/>
      <c r="HX46" s="948" t="s">
        <v>869</v>
      </c>
      <c r="HY46" s="948"/>
      <c r="HZ46" s="948"/>
      <c r="IA46" s="948"/>
      <c r="IB46" s="948"/>
      <c r="IC46" s="948"/>
      <c r="ID46" s="948" t="s">
        <v>869</v>
      </c>
      <c r="IE46" s="948"/>
      <c r="IF46" s="948"/>
      <c r="IG46" s="948"/>
      <c r="IH46" s="948"/>
      <c r="II46" s="948"/>
      <c r="IJ46" s="948" t="s">
        <v>869</v>
      </c>
      <c r="IK46" s="948"/>
      <c r="IL46" s="948"/>
      <c r="IM46" s="948"/>
      <c r="IN46" s="948"/>
      <c r="IO46" s="948"/>
      <c r="IP46" s="948" t="s">
        <v>869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3137</v>
      </c>
      <c r="W47" s="948"/>
      <c r="X47" s="948"/>
      <c r="Y47" s="948"/>
      <c r="Z47" s="948"/>
      <c r="AA47" s="948"/>
      <c r="AB47" s="948" t="s">
        <v>3137</v>
      </c>
      <c r="AC47" s="948"/>
      <c r="AD47" s="948"/>
      <c r="AE47" s="948"/>
      <c r="AF47" s="948"/>
      <c r="AG47" s="948"/>
      <c r="AH47" s="948" t="s">
        <v>3137</v>
      </c>
      <c r="AI47" s="948"/>
      <c r="AJ47" s="948"/>
      <c r="AK47" s="948"/>
      <c r="AL47" s="948"/>
      <c r="AM47" s="948"/>
      <c r="AN47" s="948" t="s">
        <v>3137</v>
      </c>
      <c r="AO47" s="948"/>
      <c r="AP47" s="948"/>
      <c r="AQ47" s="948"/>
      <c r="AR47" s="948"/>
      <c r="AS47" s="948"/>
      <c r="AT47" s="948" t="s">
        <v>3137</v>
      </c>
      <c r="AU47" s="948"/>
      <c r="AV47" s="948"/>
      <c r="AW47" s="948"/>
      <c r="AX47" s="948"/>
      <c r="AY47" s="948"/>
      <c r="AZ47" s="948" t="s">
        <v>3137</v>
      </c>
      <c r="BA47" s="948"/>
      <c r="BB47" s="948"/>
      <c r="BC47" s="948"/>
      <c r="BD47" s="948"/>
      <c r="BE47" s="948"/>
      <c r="BF47" s="948" t="s">
        <v>3137</v>
      </c>
      <c r="BG47" s="948"/>
      <c r="BH47" s="948"/>
      <c r="BI47" s="948"/>
      <c r="BJ47" s="948"/>
      <c r="BK47" s="948"/>
      <c r="BL47" s="948" t="s">
        <v>3137</v>
      </c>
      <c r="BM47" s="948"/>
      <c r="BN47" s="948"/>
      <c r="BO47" s="948"/>
      <c r="BP47" s="948"/>
      <c r="BQ47" s="948"/>
      <c r="BR47" s="948" t="s">
        <v>3137</v>
      </c>
      <c r="BS47" s="948"/>
      <c r="BT47" s="948"/>
      <c r="BU47" s="948"/>
      <c r="BV47" s="948"/>
      <c r="BW47" s="948"/>
      <c r="BX47" s="948" t="s">
        <v>3137</v>
      </c>
      <c r="BY47" s="948"/>
      <c r="BZ47" s="948"/>
      <c r="CA47" s="948"/>
      <c r="CB47" s="948"/>
      <c r="CC47" s="948"/>
      <c r="CD47" s="948" t="s">
        <v>3137</v>
      </c>
      <c r="CE47" s="948"/>
      <c r="CF47" s="948"/>
      <c r="CG47" s="948"/>
      <c r="CH47" s="948"/>
      <c r="CI47" s="948"/>
      <c r="CJ47" s="948" t="s">
        <v>3137</v>
      </c>
      <c r="CK47" s="948"/>
      <c r="CL47" s="948"/>
      <c r="CM47" s="948"/>
      <c r="CN47" s="948"/>
      <c r="CO47" s="948"/>
      <c r="CP47" s="948" t="s">
        <v>3137</v>
      </c>
      <c r="CQ47" s="948"/>
      <c r="CR47" s="948"/>
      <c r="CS47" s="948"/>
      <c r="CT47" s="948"/>
      <c r="CU47" s="948"/>
      <c r="CV47" s="948" t="s">
        <v>3137</v>
      </c>
      <c r="CW47" s="948"/>
      <c r="CX47" s="948"/>
      <c r="CY47" s="948"/>
      <c r="CZ47" s="948"/>
      <c r="DA47" s="948"/>
      <c r="DB47" s="948" t="s">
        <v>3137</v>
      </c>
      <c r="DC47" s="948"/>
      <c r="DD47" s="948"/>
      <c r="DE47" s="948"/>
      <c r="DF47" s="948"/>
      <c r="DG47" s="948"/>
      <c r="DH47" s="948" t="s">
        <v>3137</v>
      </c>
      <c r="DI47" s="948"/>
      <c r="DJ47" s="948"/>
      <c r="DK47" s="948"/>
      <c r="DL47" s="948"/>
      <c r="DM47" s="948"/>
      <c r="DN47" s="948" t="s">
        <v>3137</v>
      </c>
      <c r="DO47" s="948"/>
      <c r="DP47" s="948"/>
      <c r="DQ47" s="948"/>
      <c r="DR47" s="948"/>
      <c r="DS47" s="948"/>
      <c r="DT47" s="948" t="s">
        <v>3137</v>
      </c>
      <c r="DU47" s="948"/>
      <c r="DV47" s="948"/>
      <c r="DW47" s="948"/>
      <c r="DX47" s="948"/>
      <c r="DY47" s="948"/>
      <c r="DZ47" s="948" t="s">
        <v>3137</v>
      </c>
      <c r="EA47" s="948"/>
      <c r="EB47" s="948"/>
      <c r="EC47" s="948"/>
      <c r="ED47" s="948"/>
      <c r="EE47" s="948"/>
      <c r="EF47" s="948" t="s">
        <v>3137</v>
      </c>
      <c r="EG47" s="948"/>
      <c r="EH47" s="948"/>
      <c r="EI47" s="948"/>
      <c r="EJ47" s="948"/>
      <c r="EK47" s="948"/>
      <c r="EL47" s="948" t="s">
        <v>3137</v>
      </c>
      <c r="EM47" s="948"/>
      <c r="EN47" s="948"/>
      <c r="EO47" s="948"/>
      <c r="EP47" s="948"/>
      <c r="EQ47" s="948"/>
      <c r="ER47" s="948" t="s">
        <v>3137</v>
      </c>
      <c r="ES47" s="948"/>
      <c r="ET47" s="948"/>
      <c r="EU47" s="948"/>
      <c r="EV47" s="948"/>
      <c r="EW47" s="948"/>
      <c r="EX47" s="948" t="s">
        <v>3137</v>
      </c>
      <c r="EY47" s="948"/>
      <c r="EZ47" s="948"/>
      <c r="FA47" s="948"/>
      <c r="FB47" s="948"/>
      <c r="FC47" s="948"/>
      <c r="FD47" s="948" t="s">
        <v>3137</v>
      </c>
      <c r="FE47" s="948"/>
      <c r="FF47" s="948"/>
      <c r="FG47" s="948"/>
      <c r="FH47" s="948"/>
      <c r="FI47" s="948"/>
      <c r="FJ47" s="948" t="s">
        <v>3137</v>
      </c>
      <c r="FK47" s="948"/>
      <c r="FL47" s="948"/>
      <c r="FM47" s="948"/>
      <c r="FN47" s="948"/>
      <c r="FO47" s="948"/>
      <c r="FP47" s="948" t="s">
        <v>3137</v>
      </c>
      <c r="FQ47" s="948"/>
      <c r="FR47" s="948"/>
      <c r="FS47" s="948"/>
      <c r="FT47" s="948"/>
      <c r="FU47" s="948"/>
      <c r="FV47" s="948" t="s">
        <v>3137</v>
      </c>
      <c r="FW47" s="948"/>
      <c r="FX47" s="948"/>
      <c r="FY47" s="948"/>
      <c r="FZ47" s="948"/>
      <c r="GA47" s="948"/>
      <c r="GB47" s="948" t="s">
        <v>3137</v>
      </c>
      <c r="GC47" s="948"/>
      <c r="GD47" s="948"/>
      <c r="GE47" s="948"/>
      <c r="GF47" s="948"/>
      <c r="GG47" s="948"/>
      <c r="GH47" s="948" t="s">
        <v>3137</v>
      </c>
      <c r="GI47" s="948"/>
      <c r="GJ47" s="948"/>
      <c r="GK47" s="948"/>
      <c r="GL47" s="948"/>
      <c r="GM47" s="948"/>
      <c r="GN47" s="948" t="s">
        <v>3137</v>
      </c>
      <c r="GO47" s="948"/>
      <c r="GP47" s="948"/>
      <c r="GQ47" s="948"/>
      <c r="GR47" s="948"/>
      <c r="GS47" s="948"/>
      <c r="GT47" s="948" t="s">
        <v>3137</v>
      </c>
      <c r="GU47" s="948"/>
      <c r="GV47" s="948"/>
      <c r="GW47" s="948"/>
      <c r="GX47" s="948"/>
      <c r="GY47" s="948"/>
      <c r="GZ47" s="948" t="s">
        <v>3137</v>
      </c>
      <c r="HA47" s="948"/>
      <c r="HB47" s="948"/>
      <c r="HC47" s="948"/>
      <c r="HD47" s="948"/>
      <c r="HE47" s="948"/>
      <c r="HF47" s="948" t="s">
        <v>3137</v>
      </c>
      <c r="HG47" s="948"/>
      <c r="HH47" s="948"/>
      <c r="HI47" s="948"/>
      <c r="HJ47" s="948"/>
      <c r="HK47" s="948"/>
      <c r="HL47" s="948" t="s">
        <v>3137</v>
      </c>
      <c r="HM47" s="948"/>
      <c r="HN47" s="948"/>
      <c r="HO47" s="948"/>
      <c r="HP47" s="948"/>
      <c r="HQ47" s="948"/>
      <c r="HR47" s="948" t="s">
        <v>3137</v>
      </c>
      <c r="HS47" s="948"/>
      <c r="HT47" s="948"/>
      <c r="HU47" s="948"/>
      <c r="HV47" s="948"/>
      <c r="HW47" s="948"/>
      <c r="HX47" s="948" t="s">
        <v>3137</v>
      </c>
      <c r="HY47" s="948"/>
      <c r="HZ47" s="948"/>
      <c r="IA47" s="948"/>
      <c r="IB47" s="948"/>
      <c r="IC47" s="948"/>
      <c r="ID47" s="948" t="s">
        <v>3137</v>
      </c>
      <c r="IE47" s="948"/>
      <c r="IF47" s="948"/>
      <c r="IG47" s="948"/>
      <c r="IH47" s="948"/>
      <c r="II47" s="948"/>
      <c r="IJ47" s="948" t="s">
        <v>2556</v>
      </c>
      <c r="IK47" s="948"/>
      <c r="IL47" s="948"/>
      <c r="IM47" s="948"/>
      <c r="IN47" s="948"/>
      <c r="IO47" s="948"/>
      <c r="IP47" s="948" t="s">
        <v>2556</v>
      </c>
      <c r="IQ47" s="948"/>
      <c r="IR47" s="948"/>
      <c r="IS47" s="948"/>
      <c r="IT47" s="948"/>
      <c r="IU47" s="948"/>
      <c r="IV47" s="1" t="s">
        <v>2556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BR45:BW45"/>
    <mergeCell ref="AZ47:BE47"/>
    <mergeCell ref="AZ46:BE46"/>
    <mergeCell ref="BR46:BW46"/>
    <mergeCell ref="AZ45:BE45"/>
    <mergeCell ref="BL45:BQ45"/>
    <mergeCell ref="BR47:BW47"/>
    <mergeCell ref="AH47:AM47"/>
    <mergeCell ref="AB45:AG45"/>
    <mergeCell ref="BF46:BK46"/>
    <mergeCell ref="BF47:BK47"/>
    <mergeCell ref="BL46:BQ46"/>
    <mergeCell ref="BL47:BQ47"/>
    <mergeCell ref="AT45:AY45"/>
    <mergeCell ref="AT47:AY47"/>
    <mergeCell ref="AT46:AY46"/>
    <mergeCell ref="C1:G1"/>
    <mergeCell ref="C19:G19"/>
    <mergeCell ref="J45:O45"/>
    <mergeCell ref="V45:AA45"/>
    <mergeCell ref="P45:U45"/>
    <mergeCell ref="BF45:BK45"/>
    <mergeCell ref="AN45:AS45"/>
    <mergeCell ref="AH45:AM45"/>
    <mergeCell ref="J46:O46"/>
    <mergeCell ref="AN46:AS46"/>
    <mergeCell ref="AB47:AG47"/>
    <mergeCell ref="AH46:AM46"/>
    <mergeCell ref="AB46:AG46"/>
    <mergeCell ref="P47:U47"/>
    <mergeCell ref="V46:AA46"/>
    <mergeCell ref="P46:U46"/>
    <mergeCell ref="AN47:AS47"/>
    <mergeCell ref="V47:AA47"/>
    <mergeCell ref="CJ45:CO45"/>
    <mergeCell ref="CP46:CU46"/>
    <mergeCell ref="CJ46:CO46"/>
    <mergeCell ref="CP47:CU47"/>
    <mergeCell ref="CJ47:CO47"/>
    <mergeCell ref="CP45:CU45"/>
    <mergeCell ref="DT47:DY47"/>
    <mergeCell ref="BX45:CC45"/>
    <mergeCell ref="CD47:CI47"/>
    <mergeCell ref="CD46:CI46"/>
    <mergeCell ref="CD45:CI45"/>
    <mergeCell ref="BX47:CC47"/>
    <mergeCell ref="BX46:CC46"/>
    <mergeCell ref="CV47:DA47"/>
    <mergeCell ref="DN46:DS46"/>
    <mergeCell ref="DH47:DM47"/>
    <mergeCell ref="DB47:DG47"/>
    <mergeCell ref="DN47:DS47"/>
    <mergeCell ref="DH45:DM45"/>
    <mergeCell ref="FV47:GA47"/>
    <mergeCell ref="EF47:EK47"/>
    <mergeCell ref="EL47:EQ47"/>
    <mergeCell ref="EL45:EQ45"/>
    <mergeCell ref="EF45:EK45"/>
    <mergeCell ref="FJ45:FO45"/>
    <mergeCell ref="FP45:FU45"/>
    <mergeCell ref="CV45:DA45"/>
    <mergeCell ref="DB45:DG45"/>
    <mergeCell ref="CV46:DA46"/>
    <mergeCell ref="DN45:DS45"/>
    <mergeCell ref="DB46:DG46"/>
    <mergeCell ref="DH46:DM46"/>
    <mergeCell ref="HL45:HQ45"/>
    <mergeCell ref="HF47:HK47"/>
    <mergeCell ref="EX45:FC45"/>
    <mergeCell ref="EX46:FC46"/>
    <mergeCell ref="GB46:GG46"/>
    <mergeCell ref="FV45:GA45"/>
    <mergeCell ref="GH46:GM46"/>
    <mergeCell ref="EX47:FC47"/>
    <mergeCell ref="FP46:FU46"/>
    <mergeCell ref="FJ46:FO46"/>
    <mergeCell ref="DT46:DY46"/>
    <mergeCell ref="FV46:GA46"/>
    <mergeCell ref="FD45:FI45"/>
    <mergeCell ref="EF46:EK46"/>
    <mergeCell ref="ER46:EW46"/>
    <mergeCell ref="ER45:EW45"/>
    <mergeCell ref="DZ46:EE46"/>
    <mergeCell ref="DT45:DY45"/>
    <mergeCell ref="DZ45:EE45"/>
    <mergeCell ref="GT45:GY45"/>
    <mergeCell ref="GZ45:HE45"/>
    <mergeCell ref="GN46:GS46"/>
    <mergeCell ref="GN45:GS45"/>
    <mergeCell ref="DZ47:EE47"/>
    <mergeCell ref="GT47:GY47"/>
    <mergeCell ref="FD46:FI46"/>
    <mergeCell ref="EL46:EQ46"/>
    <mergeCell ref="ER47:EW47"/>
    <mergeCell ref="IP45:IS45"/>
    <mergeCell ref="IJ45:IO45"/>
    <mergeCell ref="HX45:IC45"/>
    <mergeCell ref="ID45:II45"/>
    <mergeCell ref="GZ46:HE46"/>
    <mergeCell ref="GB47:GG47"/>
    <mergeCell ref="HX46:IC46"/>
    <mergeCell ref="GB45:GG45"/>
    <mergeCell ref="GZ47:HE47"/>
    <mergeCell ref="GH45:GM45"/>
    <mergeCell ref="IP46:IS46"/>
    <mergeCell ref="IJ46:IO46"/>
    <mergeCell ref="ID46:II46"/>
    <mergeCell ref="FD47:FI47"/>
    <mergeCell ref="IP47:IU47"/>
    <mergeCell ref="HX47:IC47"/>
    <mergeCell ref="ID47:II47"/>
    <mergeCell ref="IJ47:IO47"/>
    <mergeCell ref="GH47:GM47"/>
    <mergeCell ref="GN47:GS47"/>
    <mergeCell ref="HR47:HW47"/>
    <mergeCell ref="HL47:HQ47"/>
    <mergeCell ref="HF45:HK45"/>
    <mergeCell ref="FJ47:FO47"/>
    <mergeCell ref="FP47:FU47"/>
    <mergeCell ref="GT46:GY46"/>
    <mergeCell ref="HR45:HW45"/>
    <mergeCell ref="HR46:HW46"/>
    <mergeCell ref="HF46:HK46"/>
    <mergeCell ref="HL46:HQ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7" zoomScale="125" workbookViewId="0">
      <selection activeCell="F34" sqref="F3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2628</v>
      </c>
      <c r="G2" s="22"/>
    </row>
    <row r="3" spans="1:8">
      <c r="A3" s="267" t="s">
        <v>1360</v>
      </c>
      <c r="G3" s="31">
        <v>40534</v>
      </c>
    </row>
    <row r="4" spans="1:8">
      <c r="A4" s="267" t="s">
        <v>1247</v>
      </c>
      <c r="G4" s="24" t="s">
        <v>4281</v>
      </c>
    </row>
    <row r="5" spans="1:8">
      <c r="A5" s="267" t="s">
        <v>1363</v>
      </c>
    </row>
    <row r="6" spans="1:8">
      <c r="C6" s="49" t="s">
        <v>2421</v>
      </c>
      <c r="D6" s="173"/>
      <c r="E6" s="173"/>
      <c r="F6" s="248"/>
      <c r="G6" s="46"/>
      <c r="H6" s="199"/>
    </row>
    <row r="7" spans="1:8">
      <c r="C7" s="269" t="s">
        <v>1509</v>
      </c>
      <c r="D7" s="174" t="s">
        <v>4874</v>
      </c>
      <c r="E7" s="174"/>
      <c r="F7" s="249"/>
      <c r="G7" s="48"/>
      <c r="H7" s="199"/>
    </row>
    <row r="8" spans="1:8">
      <c r="A8" s="267" t="s">
        <v>1287</v>
      </c>
      <c r="C8" s="269" t="s">
        <v>1830</v>
      </c>
      <c r="D8" s="174" t="s">
        <v>3327</v>
      </c>
      <c r="E8" s="174"/>
      <c r="F8" s="249"/>
      <c r="G8" s="270"/>
      <c r="H8" s="199"/>
    </row>
    <row r="9" spans="1:8">
      <c r="A9" s="267" t="s">
        <v>4210</v>
      </c>
      <c r="C9" s="269" t="s">
        <v>1020</v>
      </c>
      <c r="D9" s="174" t="s">
        <v>3871</v>
      </c>
      <c r="E9" s="174"/>
      <c r="F9" s="249"/>
      <c r="G9" s="270"/>
      <c r="H9" s="199"/>
    </row>
    <row r="10" spans="1:8">
      <c r="A10" s="267" t="s">
        <v>4572</v>
      </c>
      <c r="C10" s="272"/>
      <c r="D10" s="174"/>
      <c r="E10" s="174"/>
      <c r="F10" s="249"/>
      <c r="G10" s="270"/>
      <c r="H10" s="199"/>
    </row>
    <row r="11" spans="1:8">
      <c r="A11" s="267" t="s">
        <v>4100</v>
      </c>
      <c r="C11" s="47" t="s">
        <v>2725</v>
      </c>
      <c r="D11" s="199"/>
      <c r="E11" s="199"/>
      <c r="F11" s="273"/>
      <c r="G11" s="270"/>
      <c r="H11" s="199"/>
    </row>
    <row r="12" spans="1:8">
      <c r="A12" s="267" t="s">
        <v>3846</v>
      </c>
      <c r="C12" s="47" t="s">
        <v>1682</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272" t="s">
        <v>1930</v>
      </c>
      <c r="D15" s="199"/>
      <c r="E15" s="199"/>
      <c r="F15" s="273"/>
      <c r="G15" s="270"/>
      <c r="H15" s="199"/>
    </row>
    <row r="16" spans="1:8">
      <c r="A16" s="267" t="s">
        <v>4074</v>
      </c>
      <c r="C16" s="272"/>
      <c r="D16" s="199"/>
      <c r="E16" s="199"/>
      <c r="F16" s="273"/>
      <c r="G16" s="270"/>
      <c r="H16" s="199"/>
    </row>
    <row r="17" spans="1:8">
      <c r="C17" s="276" t="s">
        <v>4033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2433</v>
      </c>
      <c r="E23" s="30" t="s">
        <v>2365</v>
      </c>
      <c r="F23" s="253" t="s">
        <v>1013</v>
      </c>
      <c r="G23" s="30" t="s">
        <v>1679</v>
      </c>
      <c r="H23" s="13"/>
    </row>
    <row r="24" spans="1:8">
      <c r="A24" s="288">
        <v>40552</v>
      </c>
      <c r="B24" s="289" t="s">
        <v>2615</v>
      </c>
      <c r="C24" s="290">
        <v>255</v>
      </c>
      <c r="D24" s="291">
        <v>7</v>
      </c>
      <c r="E24" s="290">
        <f>C24*D24</f>
        <v>1785</v>
      </c>
      <c r="F24" s="233">
        <v>0.86</v>
      </c>
      <c r="G24" s="223">
        <f>E24*(1-F24)</f>
        <v>249.90000000000003</v>
      </c>
      <c r="H24" s="13"/>
    </row>
    <row r="25" spans="1:8">
      <c r="A25" s="23"/>
      <c r="B25" s="289" t="s">
        <v>1820</v>
      </c>
      <c r="C25" s="290"/>
      <c r="D25" s="291"/>
      <c r="E25" s="290"/>
      <c r="F25" s="292"/>
      <c r="G25" s="223">
        <f t="shared" ref="G25:G37" si="0">E25*(1-F25)</f>
        <v>0</v>
      </c>
      <c r="H25" s="178"/>
    </row>
    <row r="26" spans="1:8">
      <c r="A26" s="293"/>
      <c r="B26" s="294" t="s">
        <v>3934</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1329</v>
      </c>
      <c r="C28" s="290"/>
      <c r="D28" s="291"/>
      <c r="E28" s="290"/>
      <c r="F28" s="292"/>
      <c r="G28" s="223">
        <f t="shared" si="0"/>
        <v>0</v>
      </c>
      <c r="H28" s="178"/>
    </row>
    <row r="29" spans="1:8">
      <c r="A29" s="293"/>
      <c r="B29" s="294" t="s">
        <v>1213</v>
      </c>
      <c r="C29" s="290"/>
      <c r="D29" s="291"/>
      <c r="E29" s="290"/>
      <c r="F29" s="292"/>
      <c r="G29" s="223">
        <f t="shared" si="0"/>
        <v>0</v>
      </c>
      <c r="H29" s="178"/>
    </row>
    <row r="30" spans="1:8">
      <c r="A30" s="293"/>
      <c r="B30" s="294" t="s">
        <v>1626</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1548</v>
      </c>
      <c r="C32" s="290"/>
      <c r="D32" s="291"/>
      <c r="E32" s="290"/>
      <c r="F32" s="292"/>
      <c r="G32" s="223">
        <f t="shared" si="0"/>
        <v>0</v>
      </c>
      <c r="H32" s="178"/>
    </row>
    <row r="33" spans="1:256">
      <c r="A33" s="293"/>
      <c r="B33" s="294" t="s">
        <v>4287</v>
      </c>
      <c r="C33" s="290"/>
      <c r="D33" s="291"/>
      <c r="E33" s="290"/>
      <c r="F33" s="292"/>
      <c r="G33" s="223">
        <f t="shared" si="0"/>
        <v>0</v>
      </c>
      <c r="H33" s="13"/>
    </row>
    <row r="34" spans="1:256">
      <c r="A34" s="293"/>
      <c r="B34" s="294" t="s">
        <v>3161</v>
      </c>
      <c r="C34" s="290">
        <v>250</v>
      </c>
      <c r="D34" s="296" t="s">
        <v>3722</v>
      </c>
      <c r="E34" s="290">
        <v>250</v>
      </c>
      <c r="F34" s="297"/>
      <c r="G34" s="223">
        <f t="shared" si="0"/>
        <v>250</v>
      </c>
      <c r="H34" s="13"/>
    </row>
    <row r="35" spans="1:256">
      <c r="A35" s="293"/>
      <c r="B35" s="294" t="s">
        <v>2174</v>
      </c>
      <c r="C35" s="290"/>
      <c r="D35" s="291"/>
      <c r="E35" s="290"/>
      <c r="F35" s="292"/>
      <c r="G35" s="223">
        <f t="shared" si="0"/>
        <v>0</v>
      </c>
      <c r="H35" s="13"/>
    </row>
    <row r="36" spans="1:256">
      <c r="A36" s="293"/>
      <c r="B36" s="294" t="s">
        <v>1708</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2274</v>
      </c>
      <c r="C38" s="304"/>
      <c r="D38" s="304"/>
      <c r="E38" s="305">
        <f>SUM(E24:E37)</f>
        <v>2035</v>
      </c>
      <c r="F38" s="306"/>
      <c r="G38" s="226">
        <f>SUM(G24:G37)</f>
        <v>499.90000000000003</v>
      </c>
      <c r="H38" s="307"/>
    </row>
    <row r="40" spans="1:256">
      <c r="C40" s="309" t="s">
        <v>1189</v>
      </c>
      <c r="D40" s="310">
        <f>G38/2</f>
        <v>249.95000000000002</v>
      </c>
      <c r="E40" s="310"/>
      <c r="F40" s="311"/>
    </row>
    <row r="42" spans="1:256">
      <c r="C42" s="1" t="s">
        <v>2489</v>
      </c>
      <c r="D42" s="1"/>
      <c r="E42" s="1"/>
      <c r="F42" s="312"/>
      <c r="G42" s="1"/>
      <c r="H42" s="1"/>
      <c r="I42" s="1"/>
    </row>
    <row r="43" spans="1:256">
      <c r="C43" s="1" t="s">
        <v>815</v>
      </c>
      <c r="D43" s="1"/>
      <c r="E43" s="1"/>
      <c r="F43" s="312"/>
      <c r="G43" s="1"/>
      <c r="H43" s="1"/>
      <c r="I43" s="1"/>
    </row>
    <row r="44" spans="1:256">
      <c r="C44" s="313" t="s">
        <v>1570</v>
      </c>
      <c r="D44" s="313"/>
      <c r="E44" s="313"/>
      <c r="F44" s="314"/>
      <c r="G44" s="313"/>
      <c r="H44" s="313"/>
      <c r="I44" s="315"/>
      <c r="J44" s="948"/>
      <c r="K44" s="948"/>
      <c r="L44" s="948"/>
      <c r="M44" s="948"/>
      <c r="N44" s="948"/>
      <c r="O44" s="948"/>
      <c r="P44" s="948"/>
      <c r="Q44" s="948"/>
      <c r="R44" s="948"/>
      <c r="S44" s="948"/>
      <c r="T44" s="948"/>
      <c r="U44" s="948"/>
      <c r="V44" s="948" t="s">
        <v>2489</v>
      </c>
      <c r="W44" s="948"/>
      <c r="X44" s="948"/>
      <c r="Y44" s="948"/>
      <c r="Z44" s="948"/>
      <c r="AA44" s="948"/>
      <c r="AB44" s="948" t="s">
        <v>2489</v>
      </c>
      <c r="AC44" s="948"/>
      <c r="AD44" s="948"/>
      <c r="AE44" s="948"/>
      <c r="AF44" s="948"/>
      <c r="AG44" s="948"/>
      <c r="AH44" s="948" t="s">
        <v>2489</v>
      </c>
      <c r="AI44" s="948"/>
      <c r="AJ44" s="948"/>
      <c r="AK44" s="948"/>
      <c r="AL44" s="948"/>
      <c r="AM44" s="948"/>
      <c r="AN44" s="948" t="s">
        <v>2489</v>
      </c>
      <c r="AO44" s="948"/>
      <c r="AP44" s="948"/>
      <c r="AQ44" s="948"/>
      <c r="AR44" s="948"/>
      <c r="AS44" s="948"/>
      <c r="AT44" s="948" t="s">
        <v>2489</v>
      </c>
      <c r="AU44" s="948"/>
      <c r="AV44" s="948"/>
      <c r="AW44" s="948"/>
      <c r="AX44" s="948"/>
      <c r="AY44" s="948"/>
      <c r="AZ44" s="948" t="s">
        <v>2489</v>
      </c>
      <c r="BA44" s="948"/>
      <c r="BB44" s="948"/>
      <c r="BC44" s="948"/>
      <c r="BD44" s="948"/>
      <c r="BE44" s="948"/>
      <c r="BF44" s="948" t="s">
        <v>2489</v>
      </c>
      <c r="BG44" s="948"/>
      <c r="BH44" s="948"/>
      <c r="BI44" s="948"/>
      <c r="BJ44" s="948"/>
      <c r="BK44" s="948"/>
      <c r="BL44" s="948" t="s">
        <v>2489</v>
      </c>
      <c r="BM44" s="948"/>
      <c r="BN44" s="948"/>
      <c r="BO44" s="948"/>
      <c r="BP44" s="948"/>
      <c r="BQ44" s="948"/>
      <c r="BR44" s="948" t="s">
        <v>2489</v>
      </c>
      <c r="BS44" s="948"/>
      <c r="BT44" s="948"/>
      <c r="BU44" s="948"/>
      <c r="BV44" s="948"/>
      <c r="BW44" s="948"/>
      <c r="BX44" s="948" t="s">
        <v>2489</v>
      </c>
      <c r="BY44" s="948"/>
      <c r="BZ44" s="948"/>
      <c r="CA44" s="948"/>
      <c r="CB44" s="948"/>
      <c r="CC44" s="948"/>
      <c r="CD44" s="948" t="s">
        <v>2489</v>
      </c>
      <c r="CE44" s="948"/>
      <c r="CF44" s="948"/>
      <c r="CG44" s="948"/>
      <c r="CH44" s="948"/>
      <c r="CI44" s="948"/>
      <c r="CJ44" s="948" t="s">
        <v>2489</v>
      </c>
      <c r="CK44" s="948"/>
      <c r="CL44" s="948"/>
      <c r="CM44" s="948"/>
      <c r="CN44" s="948"/>
      <c r="CO44" s="948"/>
      <c r="CP44" s="948" t="s">
        <v>2489</v>
      </c>
      <c r="CQ44" s="948"/>
      <c r="CR44" s="948"/>
      <c r="CS44" s="948"/>
      <c r="CT44" s="948"/>
      <c r="CU44" s="948"/>
      <c r="CV44" s="948" t="s">
        <v>2489</v>
      </c>
      <c r="CW44" s="948"/>
      <c r="CX44" s="948"/>
      <c r="CY44" s="948"/>
      <c r="CZ44" s="948"/>
      <c r="DA44" s="948"/>
      <c r="DB44" s="948" t="s">
        <v>2489</v>
      </c>
      <c r="DC44" s="948"/>
      <c r="DD44" s="948"/>
      <c r="DE44" s="948"/>
      <c r="DF44" s="948"/>
      <c r="DG44" s="948"/>
      <c r="DH44" s="948" t="s">
        <v>2489</v>
      </c>
      <c r="DI44" s="948"/>
      <c r="DJ44" s="948"/>
      <c r="DK44" s="948"/>
      <c r="DL44" s="948"/>
      <c r="DM44" s="948"/>
      <c r="DN44" s="948" t="s">
        <v>2489</v>
      </c>
      <c r="DO44" s="948"/>
      <c r="DP44" s="948"/>
      <c r="DQ44" s="948"/>
      <c r="DR44" s="948"/>
      <c r="DS44" s="948"/>
      <c r="DT44" s="948" t="s">
        <v>2489</v>
      </c>
      <c r="DU44" s="948"/>
      <c r="DV44" s="948"/>
      <c r="DW44" s="948"/>
      <c r="DX44" s="948"/>
      <c r="DY44" s="948"/>
      <c r="DZ44" s="948" t="s">
        <v>2489</v>
      </c>
      <c r="EA44" s="948"/>
      <c r="EB44" s="948"/>
      <c r="EC44" s="948"/>
      <c r="ED44" s="948"/>
      <c r="EE44" s="948"/>
      <c r="EF44" s="948" t="s">
        <v>2489</v>
      </c>
      <c r="EG44" s="948"/>
      <c r="EH44" s="948"/>
      <c r="EI44" s="948"/>
      <c r="EJ44" s="948"/>
      <c r="EK44" s="948"/>
      <c r="EL44" s="948" t="s">
        <v>2489</v>
      </c>
      <c r="EM44" s="948"/>
      <c r="EN44" s="948"/>
      <c r="EO44" s="948"/>
      <c r="EP44" s="948"/>
      <c r="EQ44" s="948"/>
      <c r="ER44" s="948" t="s">
        <v>2489</v>
      </c>
      <c r="ES44" s="948"/>
      <c r="ET44" s="948"/>
      <c r="EU44" s="948"/>
      <c r="EV44" s="948"/>
      <c r="EW44" s="948"/>
      <c r="EX44" s="948" t="s">
        <v>2489</v>
      </c>
      <c r="EY44" s="948"/>
      <c r="EZ44" s="948"/>
      <c r="FA44" s="948"/>
      <c r="FB44" s="948"/>
      <c r="FC44" s="948"/>
      <c r="FD44" s="948" t="s">
        <v>2489</v>
      </c>
      <c r="FE44" s="948"/>
      <c r="FF44" s="948"/>
      <c r="FG44" s="948"/>
      <c r="FH44" s="948"/>
      <c r="FI44" s="948"/>
      <c r="FJ44" s="948" t="s">
        <v>2489</v>
      </c>
      <c r="FK44" s="948"/>
      <c r="FL44" s="948"/>
      <c r="FM44" s="948"/>
      <c r="FN44" s="948"/>
      <c r="FO44" s="948"/>
      <c r="FP44" s="948" t="s">
        <v>2489</v>
      </c>
      <c r="FQ44" s="948"/>
      <c r="FR44" s="948"/>
      <c r="FS44" s="948"/>
      <c r="FT44" s="948"/>
      <c r="FU44" s="948"/>
      <c r="FV44" s="948" t="s">
        <v>2489</v>
      </c>
      <c r="FW44" s="948"/>
      <c r="FX44" s="948"/>
      <c r="FY44" s="948"/>
      <c r="FZ44" s="948"/>
      <c r="GA44" s="948"/>
      <c r="GB44" s="948" t="s">
        <v>2489</v>
      </c>
      <c r="GC44" s="948"/>
      <c r="GD44" s="948"/>
      <c r="GE44" s="948"/>
      <c r="GF44" s="948"/>
      <c r="GG44" s="948"/>
      <c r="GH44" s="948" t="s">
        <v>2489</v>
      </c>
      <c r="GI44" s="948"/>
      <c r="GJ44" s="948"/>
      <c r="GK44" s="948"/>
      <c r="GL44" s="948"/>
      <c r="GM44" s="948"/>
      <c r="GN44" s="948" t="s">
        <v>2489</v>
      </c>
      <c r="GO44" s="948"/>
      <c r="GP44" s="948"/>
      <c r="GQ44" s="948"/>
      <c r="GR44" s="948"/>
      <c r="GS44" s="948"/>
      <c r="GT44" s="948" t="s">
        <v>2489</v>
      </c>
      <c r="GU44" s="948"/>
      <c r="GV44" s="948"/>
      <c r="GW44" s="948"/>
      <c r="GX44" s="948"/>
      <c r="GY44" s="948"/>
      <c r="GZ44" s="948" t="s">
        <v>2489</v>
      </c>
      <c r="HA44" s="948"/>
      <c r="HB44" s="948"/>
      <c r="HC44" s="948"/>
      <c r="HD44" s="948"/>
      <c r="HE44" s="948"/>
      <c r="HF44" s="948" t="s">
        <v>1812</v>
      </c>
      <c r="HG44" s="948"/>
      <c r="HH44" s="948"/>
      <c r="HI44" s="948"/>
      <c r="HJ44" s="948"/>
      <c r="HK44" s="948"/>
      <c r="HL44" s="948" t="s">
        <v>1812</v>
      </c>
      <c r="HM44" s="948"/>
      <c r="HN44" s="948"/>
      <c r="HO44" s="948"/>
      <c r="HP44" s="948"/>
      <c r="HQ44" s="948"/>
      <c r="HR44" s="948" t="s">
        <v>1812</v>
      </c>
      <c r="HS44" s="948"/>
      <c r="HT44" s="948"/>
      <c r="HU44" s="948"/>
      <c r="HV44" s="948"/>
      <c r="HW44" s="948"/>
      <c r="HX44" s="948" t="s">
        <v>1812</v>
      </c>
      <c r="HY44" s="948"/>
      <c r="HZ44" s="948"/>
      <c r="IA44" s="948"/>
      <c r="IB44" s="948"/>
      <c r="IC44" s="948"/>
      <c r="ID44" s="948" t="s">
        <v>1812</v>
      </c>
      <c r="IE44" s="948"/>
      <c r="IF44" s="948"/>
      <c r="IG44" s="948"/>
      <c r="IH44" s="948"/>
      <c r="II44" s="948"/>
      <c r="IJ44" s="948" t="s">
        <v>1812</v>
      </c>
      <c r="IK44" s="948"/>
      <c r="IL44" s="948"/>
      <c r="IM44" s="948"/>
      <c r="IN44" s="948"/>
      <c r="IO44" s="948"/>
      <c r="IP44" s="948" t="s">
        <v>1812</v>
      </c>
      <c r="IQ44" s="948"/>
      <c r="IR44" s="948"/>
      <c r="IS44" s="948"/>
    </row>
    <row r="45" spans="1:256">
      <c r="C45" s="1" t="s">
        <v>3137</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3137</v>
      </c>
      <c r="W46" s="948"/>
      <c r="X46" s="948"/>
      <c r="Y46" s="948"/>
      <c r="Z46" s="948"/>
      <c r="AA46" s="948"/>
      <c r="AB46" s="948" t="s">
        <v>3137</v>
      </c>
      <c r="AC46" s="948"/>
      <c r="AD46" s="948"/>
      <c r="AE46" s="948"/>
      <c r="AF46" s="948"/>
      <c r="AG46" s="948"/>
      <c r="AH46" s="948" t="s">
        <v>3137</v>
      </c>
      <c r="AI46" s="948"/>
      <c r="AJ46" s="948"/>
      <c r="AK46" s="948"/>
      <c r="AL46" s="948"/>
      <c r="AM46" s="948"/>
      <c r="AN46" s="948" t="s">
        <v>3137</v>
      </c>
      <c r="AO46" s="948"/>
      <c r="AP46" s="948"/>
      <c r="AQ46" s="948"/>
      <c r="AR46" s="948"/>
      <c r="AS46" s="948"/>
      <c r="AT46" s="948" t="s">
        <v>3137</v>
      </c>
      <c r="AU46" s="948"/>
      <c r="AV46" s="948"/>
      <c r="AW46" s="948"/>
      <c r="AX46" s="948"/>
      <c r="AY46" s="948"/>
      <c r="AZ46" s="948" t="s">
        <v>3137</v>
      </c>
      <c r="BA46" s="948"/>
      <c r="BB46" s="948"/>
      <c r="BC46" s="948"/>
      <c r="BD46" s="948"/>
      <c r="BE46" s="948"/>
      <c r="BF46" s="948" t="s">
        <v>3137</v>
      </c>
      <c r="BG46" s="948"/>
      <c r="BH46" s="948"/>
      <c r="BI46" s="948"/>
      <c r="BJ46" s="948"/>
      <c r="BK46" s="948"/>
      <c r="BL46" s="948" t="s">
        <v>3137</v>
      </c>
      <c r="BM46" s="948"/>
      <c r="BN46" s="948"/>
      <c r="BO46" s="948"/>
      <c r="BP46" s="948"/>
      <c r="BQ46" s="948"/>
      <c r="BR46" s="948" t="s">
        <v>3137</v>
      </c>
      <c r="BS46" s="948"/>
      <c r="BT46" s="948"/>
      <c r="BU46" s="948"/>
      <c r="BV46" s="948"/>
      <c r="BW46" s="948"/>
      <c r="BX46" s="948" t="s">
        <v>3137</v>
      </c>
      <c r="BY46" s="948"/>
      <c r="BZ46" s="948"/>
      <c r="CA46" s="948"/>
      <c r="CB46" s="948"/>
      <c r="CC46" s="948"/>
      <c r="CD46" s="948" t="s">
        <v>3137</v>
      </c>
      <c r="CE46" s="948"/>
      <c r="CF46" s="948"/>
      <c r="CG46" s="948"/>
      <c r="CH46" s="948"/>
      <c r="CI46" s="948"/>
      <c r="CJ46" s="948" t="s">
        <v>3137</v>
      </c>
      <c r="CK46" s="948"/>
      <c r="CL46" s="948"/>
      <c r="CM46" s="948"/>
      <c r="CN46" s="948"/>
      <c r="CO46" s="948"/>
      <c r="CP46" s="948" t="s">
        <v>3137</v>
      </c>
      <c r="CQ46" s="948"/>
      <c r="CR46" s="948"/>
      <c r="CS46" s="948"/>
      <c r="CT46" s="948"/>
      <c r="CU46" s="948"/>
      <c r="CV46" s="948" t="s">
        <v>3137</v>
      </c>
      <c r="CW46" s="948"/>
      <c r="CX46" s="948"/>
      <c r="CY46" s="948"/>
      <c r="CZ46" s="948"/>
      <c r="DA46" s="948"/>
      <c r="DB46" s="948" t="s">
        <v>3137</v>
      </c>
      <c r="DC46" s="948"/>
      <c r="DD46" s="948"/>
      <c r="DE46" s="948"/>
      <c r="DF46" s="948"/>
      <c r="DG46" s="948"/>
      <c r="DH46" s="948" t="s">
        <v>3137</v>
      </c>
      <c r="DI46" s="948"/>
      <c r="DJ46" s="948"/>
      <c r="DK46" s="948"/>
      <c r="DL46" s="948"/>
      <c r="DM46" s="948"/>
      <c r="DN46" s="948" t="s">
        <v>3137</v>
      </c>
      <c r="DO46" s="948"/>
      <c r="DP46" s="948"/>
      <c r="DQ46" s="948"/>
      <c r="DR46" s="948"/>
      <c r="DS46" s="948"/>
      <c r="DT46" s="948" t="s">
        <v>3137</v>
      </c>
      <c r="DU46" s="948"/>
      <c r="DV46" s="948"/>
      <c r="DW46" s="948"/>
      <c r="DX46" s="948"/>
      <c r="DY46" s="948"/>
      <c r="DZ46" s="948" t="s">
        <v>3137</v>
      </c>
      <c r="EA46" s="948"/>
      <c r="EB46" s="948"/>
      <c r="EC46" s="948"/>
      <c r="ED46" s="948"/>
      <c r="EE46" s="948"/>
      <c r="EF46" s="948" t="s">
        <v>3137</v>
      </c>
      <c r="EG46" s="948"/>
      <c r="EH46" s="948"/>
      <c r="EI46" s="948"/>
      <c r="EJ46" s="948"/>
      <c r="EK46" s="948"/>
      <c r="EL46" s="948" t="s">
        <v>3137</v>
      </c>
      <c r="EM46" s="948"/>
      <c r="EN46" s="948"/>
      <c r="EO46" s="948"/>
      <c r="EP46" s="948"/>
      <c r="EQ46" s="948"/>
      <c r="ER46" s="948" t="s">
        <v>3137</v>
      </c>
      <c r="ES46" s="948"/>
      <c r="ET46" s="948"/>
      <c r="EU46" s="948"/>
      <c r="EV46" s="948"/>
      <c r="EW46" s="948"/>
      <c r="EX46" s="948" t="s">
        <v>3137</v>
      </c>
      <c r="EY46" s="948"/>
      <c r="EZ46" s="948"/>
      <c r="FA46" s="948"/>
      <c r="FB46" s="948"/>
      <c r="FC46" s="948"/>
      <c r="FD46" s="948" t="s">
        <v>3137</v>
      </c>
      <c r="FE46" s="948"/>
      <c r="FF46" s="948"/>
      <c r="FG46" s="948"/>
      <c r="FH46" s="948"/>
      <c r="FI46" s="948"/>
      <c r="FJ46" s="948" t="s">
        <v>3137</v>
      </c>
      <c r="FK46" s="948"/>
      <c r="FL46" s="948"/>
      <c r="FM46" s="948"/>
      <c r="FN46" s="948"/>
      <c r="FO46" s="948"/>
      <c r="FP46" s="948" t="s">
        <v>3137</v>
      </c>
      <c r="FQ46" s="948"/>
      <c r="FR46" s="948"/>
      <c r="FS46" s="948"/>
      <c r="FT46" s="948"/>
      <c r="FU46" s="948"/>
      <c r="FV46" s="948" t="s">
        <v>3137</v>
      </c>
      <c r="FW46" s="948"/>
      <c r="FX46" s="948"/>
      <c r="FY46" s="948"/>
      <c r="FZ46" s="948"/>
      <c r="GA46" s="948"/>
      <c r="GB46" s="948" t="s">
        <v>3137</v>
      </c>
      <c r="GC46" s="948"/>
      <c r="GD46" s="948"/>
      <c r="GE46" s="948"/>
      <c r="GF46" s="948"/>
      <c r="GG46" s="948"/>
      <c r="GH46" s="948" t="s">
        <v>3137</v>
      </c>
      <c r="GI46" s="948"/>
      <c r="GJ46" s="948"/>
      <c r="GK46" s="948"/>
      <c r="GL46" s="948"/>
      <c r="GM46" s="948"/>
      <c r="GN46" s="948" t="s">
        <v>3137</v>
      </c>
      <c r="GO46" s="948"/>
      <c r="GP46" s="948"/>
      <c r="GQ46" s="948"/>
      <c r="GR46" s="948"/>
      <c r="GS46" s="948"/>
      <c r="GT46" s="948" t="s">
        <v>3137</v>
      </c>
      <c r="GU46" s="948"/>
      <c r="GV46" s="948"/>
      <c r="GW46" s="948"/>
      <c r="GX46" s="948"/>
      <c r="GY46" s="948"/>
      <c r="GZ46" s="948" t="s">
        <v>3137</v>
      </c>
      <c r="HA46" s="948"/>
      <c r="HB46" s="948"/>
      <c r="HC46" s="948"/>
      <c r="HD46" s="948"/>
      <c r="HE46" s="948"/>
      <c r="HF46" s="948" t="s">
        <v>3137</v>
      </c>
      <c r="HG46" s="948"/>
      <c r="HH46" s="948"/>
      <c r="HI46" s="948"/>
      <c r="HJ46" s="948"/>
      <c r="HK46" s="948"/>
      <c r="HL46" s="948" t="s">
        <v>3137</v>
      </c>
      <c r="HM46" s="948"/>
      <c r="HN46" s="948"/>
      <c r="HO46" s="948"/>
      <c r="HP46" s="948"/>
      <c r="HQ46" s="948"/>
      <c r="HR46" s="948" t="s">
        <v>3137</v>
      </c>
      <c r="HS46" s="948"/>
      <c r="HT46" s="948"/>
      <c r="HU46" s="948"/>
      <c r="HV46" s="948"/>
      <c r="HW46" s="948"/>
      <c r="HX46" s="948" t="s">
        <v>3137</v>
      </c>
      <c r="HY46" s="948"/>
      <c r="HZ46" s="948"/>
      <c r="IA46" s="948"/>
      <c r="IB46" s="948"/>
      <c r="IC46" s="948"/>
      <c r="ID46" s="948" t="s">
        <v>3137</v>
      </c>
      <c r="IE46" s="948"/>
      <c r="IF46" s="948"/>
      <c r="IG46" s="948"/>
      <c r="IH46" s="948"/>
      <c r="II46" s="948"/>
      <c r="IJ46" s="948" t="s">
        <v>2556</v>
      </c>
      <c r="IK46" s="948"/>
      <c r="IL46" s="948"/>
      <c r="IM46" s="948"/>
      <c r="IN46" s="948"/>
      <c r="IO46" s="948"/>
      <c r="IP46" s="948" t="s">
        <v>2556</v>
      </c>
      <c r="IQ46" s="948"/>
      <c r="IR46" s="948"/>
      <c r="IS46" s="948"/>
      <c r="IT46" s="948"/>
      <c r="IU46" s="948"/>
      <c r="IV46" s="1" t="s">
        <v>2556</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BR44:BW44"/>
    <mergeCell ref="AZ46:BE46"/>
    <mergeCell ref="AZ45:BE45"/>
    <mergeCell ref="BR45:BW45"/>
    <mergeCell ref="AZ44:BE44"/>
    <mergeCell ref="BL44:BQ44"/>
    <mergeCell ref="BR46:BW46"/>
    <mergeCell ref="AH46:AM46"/>
    <mergeCell ref="AB44:AG44"/>
    <mergeCell ref="BF45:BK45"/>
    <mergeCell ref="BF46:BK46"/>
    <mergeCell ref="BL45:BQ45"/>
    <mergeCell ref="BL46:BQ46"/>
    <mergeCell ref="AT44:AY44"/>
    <mergeCell ref="AT46:AY46"/>
    <mergeCell ref="AT45:AY45"/>
    <mergeCell ref="C1:G1"/>
    <mergeCell ref="C19:G19"/>
    <mergeCell ref="J44:O44"/>
    <mergeCell ref="V44:AA44"/>
    <mergeCell ref="P44:U44"/>
    <mergeCell ref="BF44:BK44"/>
    <mergeCell ref="AN44:AS44"/>
    <mergeCell ref="AH44:AM44"/>
    <mergeCell ref="J45:O45"/>
    <mergeCell ref="AN45:AS45"/>
    <mergeCell ref="AB46:AG46"/>
    <mergeCell ref="AH45:AM45"/>
    <mergeCell ref="AB45:AG45"/>
    <mergeCell ref="P46:U46"/>
    <mergeCell ref="V45:AA45"/>
    <mergeCell ref="P45:U45"/>
    <mergeCell ref="AN46:AS46"/>
    <mergeCell ref="V46:AA46"/>
    <mergeCell ref="CJ44:CO44"/>
    <mergeCell ref="CP45:CU45"/>
    <mergeCell ref="CJ45:CO45"/>
    <mergeCell ref="CP46:CU46"/>
    <mergeCell ref="CJ46:CO46"/>
    <mergeCell ref="CP44:CU44"/>
    <mergeCell ref="DT46:DY46"/>
    <mergeCell ref="BX44:CC44"/>
    <mergeCell ref="CD46:CI46"/>
    <mergeCell ref="CD45:CI45"/>
    <mergeCell ref="CD44:CI44"/>
    <mergeCell ref="BX46:CC46"/>
    <mergeCell ref="BX45:CC45"/>
    <mergeCell ref="CV46:DA46"/>
    <mergeCell ref="DN45:DS45"/>
    <mergeCell ref="DH46:DM46"/>
    <mergeCell ref="DB46:DG46"/>
    <mergeCell ref="DN46:DS46"/>
    <mergeCell ref="DH44:DM44"/>
    <mergeCell ref="FV46:GA46"/>
    <mergeCell ref="EF46:EK46"/>
    <mergeCell ref="EL46:EQ46"/>
    <mergeCell ref="EL44:EQ44"/>
    <mergeCell ref="EF44:EK44"/>
    <mergeCell ref="FJ44:FO44"/>
    <mergeCell ref="FP44:FU44"/>
    <mergeCell ref="CV44:DA44"/>
    <mergeCell ref="DB44:DG44"/>
    <mergeCell ref="CV45:DA45"/>
    <mergeCell ref="DN44:DS44"/>
    <mergeCell ref="DB45:DG45"/>
    <mergeCell ref="DH45:DM45"/>
    <mergeCell ref="HL44:HQ44"/>
    <mergeCell ref="HF46:HK46"/>
    <mergeCell ref="EX44:FC44"/>
    <mergeCell ref="EX45:FC45"/>
    <mergeCell ref="GB45:GG45"/>
    <mergeCell ref="FV44:GA44"/>
    <mergeCell ref="GH45:GM45"/>
    <mergeCell ref="EX46:FC46"/>
    <mergeCell ref="FP45:FU45"/>
    <mergeCell ref="FJ45:FO45"/>
    <mergeCell ref="DT45:DY45"/>
    <mergeCell ref="FV45:GA45"/>
    <mergeCell ref="FD44:FI44"/>
    <mergeCell ref="EF45:EK45"/>
    <mergeCell ref="ER45:EW45"/>
    <mergeCell ref="ER44:EW44"/>
    <mergeCell ref="DZ45:EE45"/>
    <mergeCell ref="DT44:DY44"/>
    <mergeCell ref="DZ44:EE44"/>
    <mergeCell ref="GT44:GY44"/>
    <mergeCell ref="GZ44:HE44"/>
    <mergeCell ref="GN45:GS45"/>
    <mergeCell ref="GN44:GS44"/>
    <mergeCell ref="DZ46:EE46"/>
    <mergeCell ref="GT46:GY46"/>
    <mergeCell ref="FD45:FI45"/>
    <mergeCell ref="EL45:EQ45"/>
    <mergeCell ref="ER46:EW46"/>
    <mergeCell ref="IP44:IS44"/>
    <mergeCell ref="IJ44:IO44"/>
    <mergeCell ref="HX44:IC44"/>
    <mergeCell ref="ID44:II44"/>
    <mergeCell ref="GZ45:HE45"/>
    <mergeCell ref="GB46:GG46"/>
    <mergeCell ref="HX45:IC45"/>
    <mergeCell ref="GB44:GG44"/>
    <mergeCell ref="GZ46:HE46"/>
    <mergeCell ref="GH44:GM44"/>
    <mergeCell ref="IP45:IS45"/>
    <mergeCell ref="IJ45:IO45"/>
    <mergeCell ref="ID45:II45"/>
    <mergeCell ref="FD46:FI46"/>
    <mergeCell ref="IP46:IU46"/>
    <mergeCell ref="HX46:IC46"/>
    <mergeCell ref="ID46:II46"/>
    <mergeCell ref="IJ46:IO46"/>
    <mergeCell ref="GH46:GM46"/>
    <mergeCell ref="GN46:GS46"/>
    <mergeCell ref="HR46:HW46"/>
    <mergeCell ref="HL46:HQ46"/>
    <mergeCell ref="HF44:HK44"/>
    <mergeCell ref="FJ46:FO46"/>
    <mergeCell ref="FP46:FU46"/>
    <mergeCell ref="GT45:GY45"/>
    <mergeCell ref="HR44:HW44"/>
    <mergeCell ref="HR45:HW45"/>
    <mergeCell ref="HF45:HK45"/>
    <mergeCell ref="HL45:HQ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0"/>
  <sheetViews>
    <sheetView topLeftCell="A11" zoomScale="125" workbookViewId="0">
      <selection activeCell="B22" sqref="B2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1072</v>
      </c>
      <c r="G2" s="22"/>
    </row>
    <row r="3" spans="1:8">
      <c r="A3" s="267" t="s">
        <v>2316</v>
      </c>
      <c r="G3" s="31">
        <v>40526</v>
      </c>
    </row>
    <row r="4" spans="1:8">
      <c r="A4" s="267" t="s">
        <v>2000</v>
      </c>
      <c r="G4" s="24" t="s">
        <v>1164</v>
      </c>
    </row>
    <row r="5" spans="1:8">
      <c r="A5" s="267" t="s">
        <v>2267</v>
      </c>
    </row>
    <row r="6" spans="1:8">
      <c r="C6" s="49" t="s">
        <v>2268</v>
      </c>
      <c r="D6" s="173"/>
      <c r="E6" s="173"/>
      <c r="F6" s="591"/>
      <c r="G6" s="46"/>
      <c r="H6" s="199"/>
    </row>
    <row r="7" spans="1:8">
      <c r="C7" s="269"/>
      <c r="D7" s="174"/>
      <c r="E7" s="174"/>
      <c r="F7" s="592"/>
      <c r="G7" s="48"/>
      <c r="H7" s="199"/>
    </row>
    <row r="8" spans="1:8">
      <c r="A8" s="267" t="s">
        <v>854</v>
      </c>
      <c r="C8" s="269" t="s">
        <v>991</v>
      </c>
      <c r="D8" s="174"/>
      <c r="E8" s="174"/>
      <c r="F8" s="592"/>
      <c r="G8" s="270"/>
      <c r="H8" s="199"/>
    </row>
    <row r="9" spans="1:8">
      <c r="A9" s="267" t="s">
        <v>555</v>
      </c>
      <c r="C9" s="269"/>
      <c r="D9" s="174"/>
      <c r="E9" s="174"/>
      <c r="F9" s="592"/>
      <c r="G9" s="270"/>
      <c r="H9" s="199"/>
    </row>
    <row r="10" spans="1:8">
      <c r="A10" s="267" t="s">
        <v>793</v>
      </c>
      <c r="C10" s="272"/>
      <c r="D10" s="174"/>
      <c r="E10" s="174"/>
      <c r="F10" s="592"/>
      <c r="G10" s="270"/>
      <c r="H10" s="199"/>
    </row>
    <row r="11" spans="1:8">
      <c r="A11" s="267" t="s">
        <v>602</v>
      </c>
      <c r="C11" s="47"/>
      <c r="D11" s="199"/>
      <c r="E11" s="199"/>
      <c r="F11" s="593"/>
      <c r="G11" s="270"/>
      <c r="H11" s="199"/>
    </row>
    <row r="12" spans="1:8">
      <c r="A12" s="267" t="s">
        <v>796</v>
      </c>
      <c r="C12" s="47"/>
      <c r="D12" s="174"/>
      <c r="E12" s="174"/>
      <c r="F12" s="592"/>
      <c r="G12" s="270"/>
      <c r="H12" s="199"/>
    </row>
    <row r="13" spans="1:8">
      <c r="A13" s="267" t="s">
        <v>1251</v>
      </c>
      <c r="C13" s="47"/>
      <c r="D13" s="199"/>
      <c r="E13" s="199"/>
      <c r="F13" s="593"/>
      <c r="G13" s="270"/>
      <c r="H13" s="199"/>
    </row>
    <row r="14" spans="1:8">
      <c r="A14" s="274"/>
      <c r="C14" s="47"/>
      <c r="D14" s="199"/>
      <c r="E14" s="199"/>
      <c r="F14" s="593"/>
      <c r="G14" s="275"/>
      <c r="H14" s="199"/>
    </row>
    <row r="15" spans="1:8">
      <c r="A15" s="274" t="s">
        <v>2335</v>
      </c>
      <c r="C15" s="272"/>
      <c r="D15" s="199"/>
      <c r="E15" s="199"/>
      <c r="F15" s="593"/>
      <c r="G15" s="270"/>
      <c r="H15" s="199"/>
    </row>
    <row r="16" spans="1:8">
      <c r="A16" s="538" t="s">
        <v>2456</v>
      </c>
      <c r="C16" s="272"/>
      <c r="D16" s="199"/>
      <c r="E16" s="199"/>
      <c r="F16" s="593"/>
      <c r="G16" s="270"/>
      <c r="H16" s="199"/>
    </row>
    <row r="17" spans="1:256">
      <c r="C17" s="276"/>
      <c r="D17" s="277"/>
      <c r="E17" s="277"/>
      <c r="F17" s="594"/>
      <c r="G17" s="279"/>
      <c r="H17" s="199"/>
    </row>
    <row r="18" spans="1:256">
      <c r="C18" s="199"/>
      <c r="D18" s="199"/>
      <c r="E18" s="199"/>
      <c r="F18" s="593"/>
      <c r="G18" s="199"/>
      <c r="H18" s="199"/>
    </row>
    <row r="19" spans="1:256">
      <c r="A19" s="267" t="s">
        <v>1967</v>
      </c>
      <c r="C19" s="954"/>
      <c r="D19" s="954"/>
      <c r="E19" s="954"/>
      <c r="F19" s="954"/>
      <c r="G19" s="954"/>
    </row>
    <row r="20" spans="1:256">
      <c r="A20" s="274" t="s">
        <v>1041</v>
      </c>
      <c r="C20" s="274"/>
      <c r="D20" s="274"/>
      <c r="E20" s="274"/>
      <c r="F20" s="595"/>
    </row>
    <row r="21" spans="1:256">
      <c r="A21" s="596"/>
      <c r="C21" s="274"/>
      <c r="D21" s="274"/>
      <c r="E21" s="274"/>
      <c r="F21" s="595"/>
    </row>
    <row r="22" spans="1:256" s="286" customFormat="1" ht="16" customHeight="1">
      <c r="A22" s="282"/>
      <c r="B22" s="18"/>
      <c r="C22" s="597"/>
      <c r="D22" s="597"/>
      <c r="E22" s="597"/>
      <c r="F22" s="598"/>
      <c r="G22" s="284"/>
      <c r="H22" s="285"/>
    </row>
    <row r="23" spans="1:256" ht="29" customHeight="1">
      <c r="A23" s="287" t="s">
        <v>1629</v>
      </c>
      <c r="B23" s="30" t="s">
        <v>1097</v>
      </c>
      <c r="C23" s="168" t="s">
        <v>709</v>
      </c>
      <c r="D23" s="30" t="s">
        <v>2911</v>
      </c>
      <c r="E23" s="30" t="s">
        <v>1751</v>
      </c>
      <c r="F23" s="599" t="s">
        <v>1752</v>
      </c>
      <c r="G23" s="30" t="s">
        <v>1753</v>
      </c>
      <c r="H23" s="13"/>
    </row>
    <row r="24" spans="1:256" ht="17" customHeight="1">
      <c r="A24" s="288">
        <v>40657</v>
      </c>
      <c r="B24" s="294" t="s">
        <v>1277</v>
      </c>
      <c r="C24" s="290">
        <v>1000</v>
      </c>
      <c r="D24" s="605" t="s">
        <v>5085</v>
      </c>
      <c r="E24" s="290">
        <v>1000</v>
      </c>
      <c r="F24" s="601"/>
      <c r="G24" s="223">
        <f>E24*(1-F24)</f>
        <v>1000</v>
      </c>
      <c r="H24" s="13"/>
    </row>
    <row r="25" spans="1:256" s="308" customFormat="1" ht="16" customHeight="1">
      <c r="A25" s="303"/>
      <c r="B25" s="12" t="s">
        <v>1908</v>
      </c>
      <c r="C25" s="609"/>
      <c r="D25" s="609"/>
      <c r="E25" s="610">
        <f>SUM(E24:E24)</f>
        <v>1000</v>
      </c>
      <c r="F25" s="611"/>
      <c r="G25" s="226">
        <f>SUM(G24:G24)</f>
        <v>1000</v>
      </c>
      <c r="H25" s="307"/>
    </row>
    <row r="27" spans="1:256">
      <c r="C27" s="1" t="s">
        <v>1558</v>
      </c>
      <c r="D27" s="1"/>
      <c r="E27" s="1"/>
      <c r="F27" s="614"/>
      <c r="G27" s="1"/>
      <c r="H27" s="1"/>
      <c r="I27" s="1"/>
    </row>
    <row r="28" spans="1:256">
      <c r="C28" s="1" t="s">
        <v>1151</v>
      </c>
      <c r="D28" s="1"/>
      <c r="E28" s="1"/>
      <c r="F28" s="614"/>
      <c r="G28" s="1"/>
      <c r="H28" s="1"/>
      <c r="I28" s="1"/>
    </row>
    <row r="29" spans="1:256">
      <c r="C29" s="615" t="s">
        <v>1017</v>
      </c>
      <c r="D29" s="615"/>
      <c r="E29" s="615"/>
      <c r="F29" s="616"/>
      <c r="G29" s="615"/>
      <c r="H29" s="615"/>
      <c r="I29" s="315"/>
      <c r="J29" s="948"/>
      <c r="K29" s="948"/>
      <c r="L29" s="948"/>
      <c r="M29" s="948"/>
      <c r="N29" s="948"/>
      <c r="O29" s="948"/>
      <c r="P29" s="948"/>
      <c r="Q29" s="948"/>
      <c r="R29" s="948"/>
      <c r="S29" s="948"/>
      <c r="T29" s="948"/>
      <c r="U29" s="948"/>
      <c r="V29" s="948" t="s">
        <v>1558</v>
      </c>
      <c r="W29" s="948"/>
      <c r="X29" s="948"/>
      <c r="Y29" s="948"/>
      <c r="Z29" s="948"/>
      <c r="AA29" s="948"/>
      <c r="AB29" s="948" t="s">
        <v>1558</v>
      </c>
      <c r="AC29" s="948"/>
      <c r="AD29" s="948"/>
      <c r="AE29" s="948"/>
      <c r="AF29" s="948"/>
      <c r="AG29" s="948"/>
      <c r="AH29" s="948" t="s">
        <v>1558</v>
      </c>
      <c r="AI29" s="948"/>
      <c r="AJ29" s="948"/>
      <c r="AK29" s="948"/>
      <c r="AL29" s="948"/>
      <c r="AM29" s="948"/>
      <c r="AN29" s="948" t="s">
        <v>1558</v>
      </c>
      <c r="AO29" s="948"/>
      <c r="AP29" s="948"/>
      <c r="AQ29" s="948"/>
      <c r="AR29" s="948"/>
      <c r="AS29" s="948"/>
      <c r="AT29" s="948" t="s">
        <v>1558</v>
      </c>
      <c r="AU29" s="948"/>
      <c r="AV29" s="948"/>
      <c r="AW29" s="948"/>
      <c r="AX29" s="948"/>
      <c r="AY29" s="948"/>
      <c r="AZ29" s="948" t="s">
        <v>1558</v>
      </c>
      <c r="BA29" s="948"/>
      <c r="BB29" s="948"/>
      <c r="BC29" s="948"/>
      <c r="BD29" s="948"/>
      <c r="BE29" s="948"/>
      <c r="BF29" s="948" t="s">
        <v>1558</v>
      </c>
      <c r="BG29" s="948"/>
      <c r="BH29" s="948"/>
      <c r="BI29" s="948"/>
      <c r="BJ29" s="948"/>
      <c r="BK29" s="948"/>
      <c r="BL29" s="948" t="s">
        <v>1558</v>
      </c>
      <c r="BM29" s="948"/>
      <c r="BN29" s="948"/>
      <c r="BO29" s="948"/>
      <c r="BP29" s="948"/>
      <c r="BQ29" s="948"/>
      <c r="BR29" s="948" t="s">
        <v>1558</v>
      </c>
      <c r="BS29" s="948"/>
      <c r="BT29" s="948"/>
      <c r="BU29" s="948"/>
      <c r="BV29" s="948"/>
      <c r="BW29" s="948"/>
      <c r="BX29" s="948" t="s">
        <v>1558</v>
      </c>
      <c r="BY29" s="948"/>
      <c r="BZ29" s="948"/>
      <c r="CA29" s="948"/>
      <c r="CB29" s="948"/>
      <c r="CC29" s="948"/>
      <c r="CD29" s="948" t="s">
        <v>1558</v>
      </c>
      <c r="CE29" s="948"/>
      <c r="CF29" s="948"/>
      <c r="CG29" s="948"/>
      <c r="CH29" s="948"/>
      <c r="CI29" s="948"/>
      <c r="CJ29" s="948" t="s">
        <v>1558</v>
      </c>
      <c r="CK29" s="948"/>
      <c r="CL29" s="948"/>
      <c r="CM29" s="948"/>
      <c r="CN29" s="948"/>
      <c r="CO29" s="948"/>
      <c r="CP29" s="948" t="s">
        <v>1558</v>
      </c>
      <c r="CQ29" s="948"/>
      <c r="CR29" s="948"/>
      <c r="CS29" s="948"/>
      <c r="CT29" s="948"/>
      <c r="CU29" s="948"/>
      <c r="CV29" s="948" t="s">
        <v>1558</v>
      </c>
      <c r="CW29" s="948"/>
      <c r="CX29" s="948"/>
      <c r="CY29" s="948"/>
      <c r="CZ29" s="948"/>
      <c r="DA29" s="948"/>
      <c r="DB29" s="948" t="s">
        <v>1558</v>
      </c>
      <c r="DC29" s="948"/>
      <c r="DD29" s="948"/>
      <c r="DE29" s="948"/>
      <c r="DF29" s="948"/>
      <c r="DG29" s="948"/>
      <c r="DH29" s="948" t="s">
        <v>1558</v>
      </c>
      <c r="DI29" s="948"/>
      <c r="DJ29" s="948"/>
      <c r="DK29" s="948"/>
      <c r="DL29" s="948"/>
      <c r="DM29" s="948"/>
      <c r="DN29" s="948" t="s">
        <v>1558</v>
      </c>
      <c r="DO29" s="948"/>
      <c r="DP29" s="948"/>
      <c r="DQ29" s="948"/>
      <c r="DR29" s="948"/>
      <c r="DS29" s="948"/>
      <c r="DT29" s="948" t="s">
        <v>1558</v>
      </c>
      <c r="DU29" s="948"/>
      <c r="DV29" s="948"/>
      <c r="DW29" s="948"/>
      <c r="DX29" s="948"/>
      <c r="DY29" s="948"/>
      <c r="DZ29" s="948" t="s">
        <v>1558</v>
      </c>
      <c r="EA29" s="948"/>
      <c r="EB29" s="948"/>
      <c r="EC29" s="948"/>
      <c r="ED29" s="948"/>
      <c r="EE29" s="948"/>
      <c r="EF29" s="948" t="s">
        <v>1558</v>
      </c>
      <c r="EG29" s="948"/>
      <c r="EH29" s="948"/>
      <c r="EI29" s="948"/>
      <c r="EJ29" s="948"/>
      <c r="EK29" s="948"/>
      <c r="EL29" s="948" t="s">
        <v>1558</v>
      </c>
      <c r="EM29" s="948"/>
      <c r="EN29" s="948"/>
      <c r="EO29" s="948"/>
      <c r="EP29" s="948"/>
      <c r="EQ29" s="948"/>
      <c r="ER29" s="948" t="s">
        <v>1558</v>
      </c>
      <c r="ES29" s="948"/>
      <c r="ET29" s="948"/>
      <c r="EU29" s="948"/>
      <c r="EV29" s="948"/>
      <c r="EW29" s="948"/>
      <c r="EX29" s="948" t="s">
        <v>1558</v>
      </c>
      <c r="EY29" s="948"/>
      <c r="EZ29" s="948"/>
      <c r="FA29" s="948"/>
      <c r="FB29" s="948"/>
      <c r="FC29" s="948"/>
      <c r="FD29" s="948" t="s">
        <v>1558</v>
      </c>
      <c r="FE29" s="948"/>
      <c r="FF29" s="948"/>
      <c r="FG29" s="948"/>
      <c r="FH29" s="948"/>
      <c r="FI29" s="948"/>
      <c r="FJ29" s="948" t="s">
        <v>1558</v>
      </c>
      <c r="FK29" s="948"/>
      <c r="FL29" s="948"/>
      <c r="FM29" s="948"/>
      <c r="FN29" s="948"/>
      <c r="FO29" s="948"/>
      <c r="FP29" s="948" t="s">
        <v>1558</v>
      </c>
      <c r="FQ29" s="948"/>
      <c r="FR29" s="948"/>
      <c r="FS29" s="948"/>
      <c r="FT29" s="948"/>
      <c r="FU29" s="948"/>
      <c r="FV29" s="948" t="s">
        <v>1558</v>
      </c>
      <c r="FW29" s="948"/>
      <c r="FX29" s="948"/>
      <c r="FY29" s="948"/>
      <c r="FZ29" s="948"/>
      <c r="GA29" s="948"/>
      <c r="GB29" s="948" t="s">
        <v>1558</v>
      </c>
      <c r="GC29" s="948"/>
      <c r="GD29" s="948"/>
      <c r="GE29" s="948"/>
      <c r="GF29" s="948"/>
      <c r="GG29" s="948"/>
      <c r="GH29" s="948" t="s">
        <v>1558</v>
      </c>
      <c r="GI29" s="948"/>
      <c r="GJ29" s="948"/>
      <c r="GK29" s="948"/>
      <c r="GL29" s="948"/>
      <c r="GM29" s="948"/>
      <c r="GN29" s="948" t="s">
        <v>1558</v>
      </c>
      <c r="GO29" s="948"/>
      <c r="GP29" s="948"/>
      <c r="GQ29" s="948"/>
      <c r="GR29" s="948"/>
      <c r="GS29" s="948"/>
      <c r="GT29" s="948" t="s">
        <v>1558</v>
      </c>
      <c r="GU29" s="948"/>
      <c r="GV29" s="948"/>
      <c r="GW29" s="948"/>
      <c r="GX29" s="948"/>
      <c r="GY29" s="948"/>
      <c r="GZ29" s="948" t="s">
        <v>1558</v>
      </c>
      <c r="HA29" s="948"/>
      <c r="HB29" s="948"/>
      <c r="HC29" s="948"/>
      <c r="HD29" s="948"/>
      <c r="HE29" s="948"/>
      <c r="HF29" s="948" t="s">
        <v>1558</v>
      </c>
      <c r="HG29" s="948"/>
      <c r="HH29" s="948"/>
      <c r="HI29" s="948"/>
      <c r="HJ29" s="948"/>
      <c r="HK29" s="948"/>
      <c r="HL29" s="948" t="s">
        <v>1558</v>
      </c>
      <c r="HM29" s="948"/>
      <c r="HN29" s="948"/>
      <c r="HO29" s="948"/>
      <c r="HP29" s="948"/>
      <c r="HQ29" s="948"/>
      <c r="HR29" s="948" t="s">
        <v>1558</v>
      </c>
      <c r="HS29" s="948"/>
      <c r="HT29" s="948"/>
      <c r="HU29" s="948"/>
      <c r="HV29" s="948"/>
      <c r="HW29" s="948"/>
      <c r="HX29" s="948" t="s">
        <v>1558</v>
      </c>
      <c r="HY29" s="948"/>
      <c r="HZ29" s="948"/>
      <c r="IA29" s="948"/>
      <c r="IB29" s="948"/>
      <c r="IC29" s="948"/>
      <c r="ID29" s="948" t="s">
        <v>1558</v>
      </c>
      <c r="IE29" s="948"/>
      <c r="IF29" s="948"/>
      <c r="IG29" s="948"/>
      <c r="IH29" s="948"/>
      <c r="II29" s="948"/>
      <c r="IJ29" s="948" t="s">
        <v>1558</v>
      </c>
      <c r="IK29" s="948"/>
      <c r="IL29" s="948"/>
      <c r="IM29" s="948"/>
      <c r="IN29" s="948"/>
      <c r="IO29" s="948"/>
      <c r="IP29" s="948" t="s">
        <v>1558</v>
      </c>
      <c r="IQ29" s="948"/>
      <c r="IR29" s="948"/>
      <c r="IS29" s="948"/>
    </row>
    <row r="30" spans="1:256">
      <c r="C30" s="1" t="s">
        <v>1758</v>
      </c>
      <c r="D30" s="1"/>
      <c r="E30" s="1"/>
      <c r="F30" s="614"/>
      <c r="G30" s="1"/>
      <c r="H30" s="1"/>
      <c r="I30" s="1"/>
      <c r="J30" s="948"/>
      <c r="K30" s="948"/>
      <c r="L30" s="948"/>
      <c r="M30" s="948"/>
      <c r="N30" s="948"/>
      <c r="O30" s="948"/>
      <c r="P30" s="948"/>
      <c r="Q30" s="948"/>
      <c r="R30" s="948"/>
      <c r="S30" s="948"/>
      <c r="T30" s="948"/>
      <c r="U30" s="948"/>
      <c r="V30" s="948" t="s">
        <v>930</v>
      </c>
      <c r="W30" s="948"/>
      <c r="X30" s="948"/>
      <c r="Y30" s="948"/>
      <c r="Z30" s="948"/>
      <c r="AA30" s="948"/>
      <c r="AB30" s="948" t="s">
        <v>930</v>
      </c>
      <c r="AC30" s="948"/>
      <c r="AD30" s="948"/>
      <c r="AE30" s="948"/>
      <c r="AF30" s="948"/>
      <c r="AG30" s="948"/>
      <c r="AH30" s="948" t="s">
        <v>930</v>
      </c>
      <c r="AI30" s="948"/>
      <c r="AJ30" s="948"/>
      <c r="AK30" s="948"/>
      <c r="AL30" s="948"/>
      <c r="AM30" s="948"/>
      <c r="AN30" s="948" t="s">
        <v>930</v>
      </c>
      <c r="AO30" s="948"/>
      <c r="AP30" s="948"/>
      <c r="AQ30" s="948"/>
      <c r="AR30" s="948"/>
      <c r="AS30" s="948"/>
      <c r="AT30" s="948" t="s">
        <v>930</v>
      </c>
      <c r="AU30" s="948"/>
      <c r="AV30" s="948"/>
      <c r="AW30" s="948"/>
      <c r="AX30" s="948"/>
      <c r="AY30" s="948"/>
      <c r="AZ30" s="948" t="s">
        <v>930</v>
      </c>
      <c r="BA30" s="948"/>
      <c r="BB30" s="948"/>
      <c r="BC30" s="948"/>
      <c r="BD30" s="948"/>
      <c r="BE30" s="948"/>
      <c r="BF30" s="948" t="s">
        <v>930</v>
      </c>
      <c r="BG30" s="948"/>
      <c r="BH30" s="948"/>
      <c r="BI30" s="948"/>
      <c r="BJ30" s="948"/>
      <c r="BK30" s="948"/>
      <c r="BL30" s="948" t="s">
        <v>930</v>
      </c>
      <c r="BM30" s="948"/>
      <c r="BN30" s="948"/>
      <c r="BO30" s="948"/>
      <c r="BP30" s="948"/>
      <c r="BQ30" s="948"/>
      <c r="BR30" s="948" t="s">
        <v>930</v>
      </c>
      <c r="BS30" s="948"/>
      <c r="BT30" s="948"/>
      <c r="BU30" s="948"/>
      <c r="BV30" s="948"/>
      <c r="BW30" s="948"/>
      <c r="BX30" s="948" t="s">
        <v>930</v>
      </c>
      <c r="BY30" s="948"/>
      <c r="BZ30" s="948"/>
      <c r="CA30" s="948"/>
      <c r="CB30" s="948"/>
      <c r="CC30" s="948"/>
      <c r="CD30" s="948" t="s">
        <v>930</v>
      </c>
      <c r="CE30" s="948"/>
      <c r="CF30" s="948"/>
      <c r="CG30" s="948"/>
      <c r="CH30" s="948"/>
      <c r="CI30" s="948"/>
      <c r="CJ30" s="948" t="s">
        <v>930</v>
      </c>
      <c r="CK30" s="948"/>
      <c r="CL30" s="948"/>
      <c r="CM30" s="948"/>
      <c r="CN30" s="948"/>
      <c r="CO30" s="948"/>
      <c r="CP30" s="948" t="s">
        <v>930</v>
      </c>
      <c r="CQ30" s="948"/>
      <c r="CR30" s="948"/>
      <c r="CS30" s="948"/>
      <c r="CT30" s="948"/>
      <c r="CU30" s="948"/>
      <c r="CV30" s="948" t="s">
        <v>930</v>
      </c>
      <c r="CW30" s="948"/>
      <c r="CX30" s="948"/>
      <c r="CY30" s="948"/>
      <c r="CZ30" s="948"/>
      <c r="DA30" s="948"/>
      <c r="DB30" s="948" t="s">
        <v>930</v>
      </c>
      <c r="DC30" s="948"/>
      <c r="DD30" s="948"/>
      <c r="DE30" s="948"/>
      <c r="DF30" s="948"/>
      <c r="DG30" s="948"/>
      <c r="DH30" s="948" t="s">
        <v>930</v>
      </c>
      <c r="DI30" s="948"/>
      <c r="DJ30" s="948"/>
      <c r="DK30" s="948"/>
      <c r="DL30" s="948"/>
      <c r="DM30" s="948"/>
      <c r="DN30" s="948" t="s">
        <v>930</v>
      </c>
      <c r="DO30" s="948"/>
      <c r="DP30" s="948"/>
      <c r="DQ30" s="948"/>
      <c r="DR30" s="948"/>
      <c r="DS30" s="948"/>
      <c r="DT30" s="948" t="s">
        <v>930</v>
      </c>
      <c r="DU30" s="948"/>
      <c r="DV30" s="948"/>
      <c r="DW30" s="948"/>
      <c r="DX30" s="948"/>
      <c r="DY30" s="948"/>
      <c r="DZ30" s="948" t="s">
        <v>930</v>
      </c>
      <c r="EA30" s="948"/>
      <c r="EB30" s="948"/>
      <c r="EC30" s="948"/>
      <c r="ED30" s="948"/>
      <c r="EE30" s="948"/>
      <c r="EF30" s="948" t="s">
        <v>930</v>
      </c>
      <c r="EG30" s="948"/>
      <c r="EH30" s="948"/>
      <c r="EI30" s="948"/>
      <c r="EJ30" s="948"/>
      <c r="EK30" s="948"/>
      <c r="EL30" s="948" t="s">
        <v>930</v>
      </c>
      <c r="EM30" s="948"/>
      <c r="EN30" s="948"/>
      <c r="EO30" s="948"/>
      <c r="EP30" s="948"/>
      <c r="EQ30" s="948"/>
      <c r="ER30" s="948" t="s">
        <v>930</v>
      </c>
      <c r="ES30" s="948"/>
      <c r="ET30" s="948"/>
      <c r="EU30" s="948"/>
      <c r="EV30" s="948"/>
      <c r="EW30" s="948"/>
      <c r="EX30" s="948" t="s">
        <v>930</v>
      </c>
      <c r="EY30" s="948"/>
      <c r="EZ30" s="948"/>
      <c r="FA30" s="948"/>
      <c r="FB30" s="948"/>
      <c r="FC30" s="948"/>
      <c r="FD30" s="948" t="s">
        <v>930</v>
      </c>
      <c r="FE30" s="948"/>
      <c r="FF30" s="948"/>
      <c r="FG30" s="948"/>
      <c r="FH30" s="948"/>
      <c r="FI30" s="948"/>
      <c r="FJ30" s="948" t="s">
        <v>930</v>
      </c>
      <c r="FK30" s="948"/>
      <c r="FL30" s="948"/>
      <c r="FM30" s="948"/>
      <c r="FN30" s="948"/>
      <c r="FO30" s="948"/>
      <c r="FP30" s="948" t="s">
        <v>930</v>
      </c>
      <c r="FQ30" s="948"/>
      <c r="FR30" s="948"/>
      <c r="FS30" s="948"/>
      <c r="FT30" s="948"/>
      <c r="FU30" s="948"/>
      <c r="FV30" s="948" t="s">
        <v>930</v>
      </c>
      <c r="FW30" s="948"/>
      <c r="FX30" s="948"/>
      <c r="FY30" s="948"/>
      <c r="FZ30" s="948"/>
      <c r="GA30" s="948"/>
      <c r="GB30" s="948" t="s">
        <v>930</v>
      </c>
      <c r="GC30" s="948"/>
      <c r="GD30" s="948"/>
      <c r="GE30" s="948"/>
      <c r="GF30" s="948"/>
      <c r="GG30" s="948"/>
      <c r="GH30" s="948" t="s">
        <v>930</v>
      </c>
      <c r="GI30" s="948"/>
      <c r="GJ30" s="948"/>
      <c r="GK30" s="948"/>
      <c r="GL30" s="948"/>
      <c r="GM30" s="948"/>
      <c r="GN30" s="948" t="s">
        <v>930</v>
      </c>
      <c r="GO30" s="948"/>
      <c r="GP30" s="948"/>
      <c r="GQ30" s="948"/>
      <c r="GR30" s="948"/>
      <c r="GS30" s="948"/>
      <c r="GT30" s="948" t="s">
        <v>930</v>
      </c>
      <c r="GU30" s="948"/>
      <c r="GV30" s="948"/>
      <c r="GW30" s="948"/>
      <c r="GX30" s="948"/>
      <c r="GY30" s="948"/>
      <c r="GZ30" s="948" t="s">
        <v>930</v>
      </c>
      <c r="HA30" s="948"/>
      <c r="HB30" s="948"/>
      <c r="HC30" s="948"/>
      <c r="HD30" s="948"/>
      <c r="HE30" s="948"/>
      <c r="HF30" s="948" t="s">
        <v>930</v>
      </c>
      <c r="HG30" s="948"/>
      <c r="HH30" s="948"/>
      <c r="HI30" s="948"/>
      <c r="HJ30" s="948"/>
      <c r="HK30" s="948"/>
      <c r="HL30" s="948" t="s">
        <v>930</v>
      </c>
      <c r="HM30" s="948"/>
      <c r="HN30" s="948"/>
      <c r="HO30" s="948"/>
      <c r="HP30" s="948"/>
      <c r="HQ30" s="948"/>
      <c r="HR30" s="948" t="s">
        <v>930</v>
      </c>
      <c r="HS30" s="948"/>
      <c r="HT30" s="948"/>
      <c r="HU30" s="948"/>
      <c r="HV30" s="948"/>
      <c r="HW30" s="948"/>
      <c r="HX30" s="948" t="s">
        <v>930</v>
      </c>
      <c r="HY30" s="948"/>
      <c r="HZ30" s="948"/>
      <c r="IA30" s="948"/>
      <c r="IB30" s="948"/>
      <c r="IC30" s="948"/>
      <c r="ID30" s="948" t="s">
        <v>930</v>
      </c>
      <c r="IE30" s="948"/>
      <c r="IF30" s="948"/>
      <c r="IG30" s="948"/>
      <c r="IH30" s="948"/>
      <c r="II30" s="948"/>
      <c r="IJ30" s="948" t="s">
        <v>930</v>
      </c>
      <c r="IK30" s="948"/>
      <c r="IL30" s="948"/>
      <c r="IM30" s="948"/>
      <c r="IN30" s="948"/>
      <c r="IO30" s="948"/>
      <c r="IP30" s="948" t="s">
        <v>930</v>
      </c>
      <c r="IQ30" s="948"/>
      <c r="IR30" s="948"/>
      <c r="IS30" s="948"/>
    </row>
    <row r="31" spans="1:256">
      <c r="B31" s="1"/>
      <c r="C31" s="1"/>
      <c r="D31" s="1"/>
      <c r="E31" s="1"/>
      <c r="F31" s="614"/>
      <c r="G31" s="1"/>
      <c r="H31" s="1"/>
      <c r="I31" s="1"/>
      <c r="J31" s="1"/>
      <c r="K31" s="1"/>
      <c r="L31" s="1"/>
      <c r="M31" s="1"/>
      <c r="N31" s="1"/>
      <c r="O31" s="1"/>
      <c r="P31" s="948"/>
      <c r="Q31" s="948"/>
      <c r="R31" s="948"/>
      <c r="S31" s="948"/>
      <c r="T31" s="948"/>
      <c r="U31" s="948"/>
      <c r="V31" s="948" t="s">
        <v>1758</v>
      </c>
      <c r="W31" s="948"/>
      <c r="X31" s="948"/>
      <c r="Y31" s="948"/>
      <c r="Z31" s="948"/>
      <c r="AA31" s="948"/>
      <c r="AB31" s="948" t="s">
        <v>1758</v>
      </c>
      <c r="AC31" s="948"/>
      <c r="AD31" s="948"/>
      <c r="AE31" s="948"/>
      <c r="AF31" s="948"/>
      <c r="AG31" s="948"/>
      <c r="AH31" s="948" t="s">
        <v>1758</v>
      </c>
      <c r="AI31" s="948"/>
      <c r="AJ31" s="948"/>
      <c r="AK31" s="948"/>
      <c r="AL31" s="948"/>
      <c r="AM31" s="948"/>
      <c r="AN31" s="948" t="s">
        <v>1758</v>
      </c>
      <c r="AO31" s="948"/>
      <c r="AP31" s="948"/>
      <c r="AQ31" s="948"/>
      <c r="AR31" s="948"/>
      <c r="AS31" s="948"/>
      <c r="AT31" s="948" t="s">
        <v>1758</v>
      </c>
      <c r="AU31" s="948"/>
      <c r="AV31" s="948"/>
      <c r="AW31" s="948"/>
      <c r="AX31" s="948"/>
      <c r="AY31" s="948"/>
      <c r="AZ31" s="948" t="s">
        <v>1758</v>
      </c>
      <c r="BA31" s="948"/>
      <c r="BB31" s="948"/>
      <c r="BC31" s="948"/>
      <c r="BD31" s="948"/>
      <c r="BE31" s="948"/>
      <c r="BF31" s="948" t="s">
        <v>1758</v>
      </c>
      <c r="BG31" s="948"/>
      <c r="BH31" s="948"/>
      <c r="BI31" s="948"/>
      <c r="BJ31" s="948"/>
      <c r="BK31" s="948"/>
      <c r="BL31" s="948" t="s">
        <v>1758</v>
      </c>
      <c r="BM31" s="948"/>
      <c r="BN31" s="948"/>
      <c r="BO31" s="948"/>
      <c r="BP31" s="948"/>
      <c r="BQ31" s="948"/>
      <c r="BR31" s="948" t="s">
        <v>1758</v>
      </c>
      <c r="BS31" s="948"/>
      <c r="BT31" s="948"/>
      <c r="BU31" s="948"/>
      <c r="BV31" s="948"/>
      <c r="BW31" s="948"/>
      <c r="BX31" s="948" t="s">
        <v>1758</v>
      </c>
      <c r="BY31" s="948"/>
      <c r="BZ31" s="948"/>
      <c r="CA31" s="948"/>
      <c r="CB31" s="948"/>
      <c r="CC31" s="948"/>
      <c r="CD31" s="948" t="s">
        <v>1758</v>
      </c>
      <c r="CE31" s="948"/>
      <c r="CF31" s="948"/>
      <c r="CG31" s="948"/>
      <c r="CH31" s="948"/>
      <c r="CI31" s="948"/>
      <c r="CJ31" s="948" t="s">
        <v>1758</v>
      </c>
      <c r="CK31" s="948"/>
      <c r="CL31" s="948"/>
      <c r="CM31" s="948"/>
      <c r="CN31" s="948"/>
      <c r="CO31" s="948"/>
      <c r="CP31" s="948" t="s">
        <v>1758</v>
      </c>
      <c r="CQ31" s="948"/>
      <c r="CR31" s="948"/>
      <c r="CS31" s="948"/>
      <c r="CT31" s="948"/>
      <c r="CU31" s="948"/>
      <c r="CV31" s="948" t="s">
        <v>1758</v>
      </c>
      <c r="CW31" s="948"/>
      <c r="CX31" s="948"/>
      <c r="CY31" s="948"/>
      <c r="CZ31" s="948"/>
      <c r="DA31" s="948"/>
      <c r="DB31" s="948" t="s">
        <v>1758</v>
      </c>
      <c r="DC31" s="948"/>
      <c r="DD31" s="948"/>
      <c r="DE31" s="948"/>
      <c r="DF31" s="948"/>
      <c r="DG31" s="948"/>
      <c r="DH31" s="948" t="s">
        <v>1758</v>
      </c>
      <c r="DI31" s="948"/>
      <c r="DJ31" s="948"/>
      <c r="DK31" s="948"/>
      <c r="DL31" s="948"/>
      <c r="DM31" s="948"/>
      <c r="DN31" s="948" t="s">
        <v>1758</v>
      </c>
      <c r="DO31" s="948"/>
      <c r="DP31" s="948"/>
      <c r="DQ31" s="948"/>
      <c r="DR31" s="948"/>
      <c r="DS31" s="948"/>
      <c r="DT31" s="948" t="s">
        <v>1758</v>
      </c>
      <c r="DU31" s="948"/>
      <c r="DV31" s="948"/>
      <c r="DW31" s="948"/>
      <c r="DX31" s="948"/>
      <c r="DY31" s="948"/>
      <c r="DZ31" s="948" t="s">
        <v>1758</v>
      </c>
      <c r="EA31" s="948"/>
      <c r="EB31" s="948"/>
      <c r="EC31" s="948"/>
      <c r="ED31" s="948"/>
      <c r="EE31" s="948"/>
      <c r="EF31" s="948" t="s">
        <v>1758</v>
      </c>
      <c r="EG31" s="948"/>
      <c r="EH31" s="948"/>
      <c r="EI31" s="948"/>
      <c r="EJ31" s="948"/>
      <c r="EK31" s="948"/>
      <c r="EL31" s="948" t="s">
        <v>1758</v>
      </c>
      <c r="EM31" s="948"/>
      <c r="EN31" s="948"/>
      <c r="EO31" s="948"/>
      <c r="EP31" s="948"/>
      <c r="EQ31" s="948"/>
      <c r="ER31" s="948" t="s">
        <v>1758</v>
      </c>
      <c r="ES31" s="948"/>
      <c r="ET31" s="948"/>
      <c r="EU31" s="948"/>
      <c r="EV31" s="948"/>
      <c r="EW31" s="948"/>
      <c r="EX31" s="948" t="s">
        <v>1758</v>
      </c>
      <c r="EY31" s="948"/>
      <c r="EZ31" s="948"/>
      <c r="FA31" s="948"/>
      <c r="FB31" s="948"/>
      <c r="FC31" s="948"/>
      <c r="FD31" s="948" t="s">
        <v>1758</v>
      </c>
      <c r="FE31" s="948"/>
      <c r="FF31" s="948"/>
      <c r="FG31" s="948"/>
      <c r="FH31" s="948"/>
      <c r="FI31" s="948"/>
      <c r="FJ31" s="948" t="s">
        <v>1758</v>
      </c>
      <c r="FK31" s="948"/>
      <c r="FL31" s="948"/>
      <c r="FM31" s="948"/>
      <c r="FN31" s="948"/>
      <c r="FO31" s="948"/>
      <c r="FP31" s="948" t="s">
        <v>1758</v>
      </c>
      <c r="FQ31" s="948"/>
      <c r="FR31" s="948"/>
      <c r="FS31" s="948"/>
      <c r="FT31" s="948"/>
      <c r="FU31" s="948"/>
      <c r="FV31" s="948" t="s">
        <v>1758</v>
      </c>
      <c r="FW31" s="948"/>
      <c r="FX31" s="948"/>
      <c r="FY31" s="948"/>
      <c r="FZ31" s="948"/>
      <c r="GA31" s="948"/>
      <c r="GB31" s="948" t="s">
        <v>1758</v>
      </c>
      <c r="GC31" s="948"/>
      <c r="GD31" s="948"/>
      <c r="GE31" s="948"/>
      <c r="GF31" s="948"/>
      <c r="GG31" s="948"/>
      <c r="GH31" s="948" t="s">
        <v>1758</v>
      </c>
      <c r="GI31" s="948"/>
      <c r="GJ31" s="948"/>
      <c r="GK31" s="948"/>
      <c r="GL31" s="948"/>
      <c r="GM31" s="948"/>
      <c r="GN31" s="948" t="s">
        <v>1758</v>
      </c>
      <c r="GO31" s="948"/>
      <c r="GP31" s="948"/>
      <c r="GQ31" s="948"/>
      <c r="GR31" s="948"/>
      <c r="GS31" s="948"/>
      <c r="GT31" s="948" t="s">
        <v>1758</v>
      </c>
      <c r="GU31" s="948"/>
      <c r="GV31" s="948"/>
      <c r="GW31" s="948"/>
      <c r="GX31" s="948"/>
      <c r="GY31" s="948"/>
      <c r="GZ31" s="948" t="s">
        <v>1758</v>
      </c>
      <c r="HA31" s="948"/>
      <c r="HB31" s="948"/>
      <c r="HC31" s="948"/>
      <c r="HD31" s="948"/>
      <c r="HE31" s="948"/>
      <c r="HF31" s="948" t="s">
        <v>1758</v>
      </c>
      <c r="HG31" s="948"/>
      <c r="HH31" s="948"/>
      <c r="HI31" s="948"/>
      <c r="HJ31" s="948"/>
      <c r="HK31" s="948"/>
      <c r="HL31" s="948" t="s">
        <v>1758</v>
      </c>
      <c r="HM31" s="948"/>
      <c r="HN31" s="948"/>
      <c r="HO31" s="948"/>
      <c r="HP31" s="948"/>
      <c r="HQ31" s="948"/>
      <c r="HR31" s="948" t="s">
        <v>1758</v>
      </c>
      <c r="HS31" s="948"/>
      <c r="HT31" s="948"/>
      <c r="HU31" s="948"/>
      <c r="HV31" s="948"/>
      <c r="HW31" s="948"/>
      <c r="HX31" s="948" t="s">
        <v>1758</v>
      </c>
      <c r="HY31" s="948"/>
      <c r="HZ31" s="948"/>
      <c r="IA31" s="948"/>
      <c r="IB31" s="948"/>
      <c r="IC31" s="948"/>
      <c r="ID31" s="948" t="s">
        <v>1758</v>
      </c>
      <c r="IE31" s="948"/>
      <c r="IF31" s="948"/>
      <c r="IG31" s="948"/>
      <c r="IH31" s="948"/>
      <c r="II31" s="948"/>
      <c r="IJ31" s="948" t="s">
        <v>1758</v>
      </c>
      <c r="IK31" s="948"/>
      <c r="IL31" s="948"/>
      <c r="IM31" s="948"/>
      <c r="IN31" s="948"/>
      <c r="IO31" s="948"/>
      <c r="IP31" s="948" t="s">
        <v>1758</v>
      </c>
      <c r="IQ31" s="948"/>
      <c r="IR31" s="948"/>
      <c r="IS31" s="948"/>
      <c r="IT31" s="948"/>
      <c r="IU31" s="948"/>
      <c r="IV31" s="1" t="s">
        <v>1758</v>
      </c>
    </row>
    <row r="32" spans="1:256">
      <c r="A32" s="10"/>
      <c r="B32" s="10"/>
      <c r="C32" s="9"/>
      <c r="D32" s="9"/>
      <c r="E32" s="9"/>
      <c r="F32" s="617"/>
      <c r="G32" s="597"/>
    </row>
    <row r="33" spans="1:8">
      <c r="A33" s="23"/>
    </row>
    <row r="34" spans="1:8">
      <c r="A34" s="23"/>
    </row>
    <row r="35" spans="1:8" s="267" customFormat="1">
      <c r="A35" s="23"/>
      <c r="B35" s="947"/>
      <c r="C35" s="947"/>
      <c r="D35" s="947"/>
      <c r="E35" s="947"/>
      <c r="F35" s="595"/>
      <c r="G35" s="947"/>
      <c r="H35" s="947"/>
    </row>
    <row r="36" spans="1:8" s="267" customFormat="1">
      <c r="A36" s="947"/>
      <c r="B36" s="23"/>
      <c r="C36" s="23"/>
      <c r="D36" s="23"/>
      <c r="E36" s="23"/>
      <c r="F36" s="590"/>
      <c r="G36" s="23"/>
      <c r="H36" s="23"/>
    </row>
    <row r="37" spans="1:8" s="267" customFormat="1">
      <c r="A37" s="947"/>
      <c r="B37" s="23"/>
      <c r="C37" s="23"/>
      <c r="D37" s="23"/>
      <c r="E37" s="23"/>
      <c r="F37" s="590"/>
      <c r="G37" s="23"/>
      <c r="H37" s="23"/>
    </row>
    <row r="38" spans="1:8" s="267" customFormat="1">
      <c r="A38" s="947"/>
      <c r="B38" s="23"/>
      <c r="C38" s="23"/>
      <c r="D38" s="23"/>
      <c r="E38" s="23"/>
      <c r="F38" s="590"/>
      <c r="G38" s="23"/>
      <c r="H38" s="23"/>
    </row>
    <row r="39" spans="1:8" s="267" customFormat="1">
      <c r="A39" s="947"/>
      <c r="B39" s="23"/>
      <c r="C39" s="22"/>
      <c r="D39" s="22"/>
      <c r="E39" s="22"/>
      <c r="F39" s="590"/>
      <c r="G39" s="316"/>
      <c r="H39" s="23"/>
    </row>
    <row r="40" spans="1:8" s="267" customFormat="1">
      <c r="A40" s="947"/>
      <c r="B40" s="23"/>
      <c r="C40" s="23"/>
      <c r="D40" s="23"/>
      <c r="E40" s="23"/>
      <c r="F40" s="590"/>
      <c r="G40" s="23"/>
      <c r="H40" s="23"/>
    </row>
  </sheetData>
  <mergeCells count="124">
    <mergeCell ref="FV30:GA30"/>
    <mergeCell ref="FP30:FU30"/>
    <mergeCell ref="FV29:GA29"/>
    <mergeCell ref="GN30:GS30"/>
    <mergeCell ref="GN29:GS29"/>
    <mergeCell ref="GH30:GM30"/>
    <mergeCell ref="GB30:GG30"/>
    <mergeCell ref="IP29:IS29"/>
    <mergeCell ref="IJ29:IO29"/>
    <mergeCell ref="HX29:IC29"/>
    <mergeCell ref="ID29:II29"/>
    <mergeCell ref="FP29:FU29"/>
    <mergeCell ref="GT29:GY29"/>
    <mergeCell ref="GB29:GG29"/>
    <mergeCell ref="HR29:HW29"/>
    <mergeCell ref="HL29:HQ29"/>
    <mergeCell ref="GZ29:HE29"/>
    <mergeCell ref="GH29:GM29"/>
    <mergeCell ref="HF29:HK29"/>
    <mergeCell ref="IP31:IU31"/>
    <mergeCell ref="GN31:GS31"/>
    <mergeCell ref="IP30:IS30"/>
    <mergeCell ref="IJ30:IO30"/>
    <mergeCell ref="HF31:HK31"/>
    <mergeCell ref="GZ31:HE31"/>
    <mergeCell ref="GT31:GY31"/>
    <mergeCell ref="HF30:HK30"/>
    <mergeCell ref="GZ30:HE30"/>
    <mergeCell ref="ID30:II30"/>
    <mergeCell ref="GH31:GM31"/>
    <mergeCell ref="ID31:II31"/>
    <mergeCell ref="HL31:HQ31"/>
    <mergeCell ref="HX31:IC31"/>
    <mergeCell ref="IJ31:IO31"/>
    <mergeCell ref="HX30:IC30"/>
    <mergeCell ref="HL30:HQ30"/>
    <mergeCell ref="HR31:HW31"/>
    <mergeCell ref="HR30:HW30"/>
    <mergeCell ref="GT30:GY30"/>
    <mergeCell ref="DN30:DS30"/>
    <mergeCell ref="ER31:EW31"/>
    <mergeCell ref="FJ31:FO31"/>
    <mergeCell ref="GB31:GG31"/>
    <mergeCell ref="FV31:GA31"/>
    <mergeCell ref="FD31:FI31"/>
    <mergeCell ref="FP31:FU31"/>
    <mergeCell ref="ER30:EW30"/>
    <mergeCell ref="EX31:FC31"/>
    <mergeCell ref="FD30:FI30"/>
    <mergeCell ref="DZ31:EE31"/>
    <mergeCell ref="DT30:DY30"/>
    <mergeCell ref="DT31:DY31"/>
    <mergeCell ref="EL30:EQ30"/>
    <mergeCell ref="EL31:EQ31"/>
    <mergeCell ref="EF31:EK31"/>
    <mergeCell ref="EF30:EK30"/>
    <mergeCell ref="DZ30:EE30"/>
    <mergeCell ref="BR31:BW31"/>
    <mergeCell ref="DT29:DY29"/>
    <mergeCell ref="EL29:EQ29"/>
    <mergeCell ref="EF29:EK29"/>
    <mergeCell ref="DZ29:EE29"/>
    <mergeCell ref="FJ29:FO29"/>
    <mergeCell ref="FD29:FI29"/>
    <mergeCell ref="EX29:FC29"/>
    <mergeCell ref="EX30:FC30"/>
    <mergeCell ref="FJ30:FO30"/>
    <mergeCell ref="BX31:CC31"/>
    <mergeCell ref="ER29:EW29"/>
    <mergeCell ref="AT30:AY30"/>
    <mergeCell ref="DN31:DS31"/>
    <mergeCell ref="DH31:DM31"/>
    <mergeCell ref="AT29:AY29"/>
    <mergeCell ref="AZ29:BE29"/>
    <mergeCell ref="AZ30:BE30"/>
    <mergeCell ref="DB30:DG30"/>
    <mergeCell ref="DB31:DG31"/>
    <mergeCell ref="DH29:DM29"/>
    <mergeCell ref="DN29:DS29"/>
    <mergeCell ref="DH30:DM30"/>
    <mergeCell ref="BX29:CC29"/>
    <mergeCell ref="BF29:BK29"/>
    <mergeCell ref="BR29:BW29"/>
    <mergeCell ref="BL29:BQ29"/>
    <mergeCell ref="CJ29:CO29"/>
    <mergeCell ref="DB29:DG29"/>
    <mergeCell ref="CP29:CU29"/>
    <mergeCell ref="AH29:AM29"/>
    <mergeCell ref="P31:U31"/>
    <mergeCell ref="AH31:AM31"/>
    <mergeCell ref="V31:AA31"/>
    <mergeCell ref="AB31:AG31"/>
    <mergeCell ref="AZ31:BE31"/>
    <mergeCell ref="AT31:AY31"/>
    <mergeCell ref="AB29:AG29"/>
    <mergeCell ref="V30:AA30"/>
    <mergeCell ref="J30:O30"/>
    <mergeCell ref="P30:U30"/>
    <mergeCell ref="AN29:AS29"/>
    <mergeCell ref="C1:G1"/>
    <mergeCell ref="C19:G19"/>
    <mergeCell ref="J29:O29"/>
    <mergeCell ref="P29:U29"/>
    <mergeCell ref="V29:AA29"/>
    <mergeCell ref="AN31:AS31"/>
    <mergeCell ref="AB30:AG30"/>
    <mergeCell ref="AN30:AS30"/>
    <mergeCell ref="CV31:DA31"/>
    <mergeCell ref="CJ31:CO31"/>
    <mergeCell ref="AH30:AM30"/>
    <mergeCell ref="CD30:CI30"/>
    <mergeCell ref="CP31:CU31"/>
    <mergeCell ref="CV30:DA30"/>
    <mergeCell ref="CJ30:CO30"/>
    <mergeCell ref="CD29:CI29"/>
    <mergeCell ref="CV29:DA29"/>
    <mergeCell ref="BF31:BK31"/>
    <mergeCell ref="BL31:BQ31"/>
    <mergeCell ref="CD31:CI31"/>
    <mergeCell ref="BF30:BK30"/>
    <mergeCell ref="BL30:BQ30"/>
    <mergeCell ref="CP30:CU30"/>
    <mergeCell ref="BX30:CC30"/>
    <mergeCell ref="BR30:BW30"/>
  </mergeCells>
  <phoneticPr fontId="123" type="noConversion"/>
  <hyperlinks>
    <hyperlink ref="A13"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1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topLeftCell="A2" zoomScale="125" workbookViewId="0">
      <selection activeCell="D33" sqref="D3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829</v>
      </c>
      <c r="G2" s="22"/>
    </row>
    <row r="3" spans="1:8">
      <c r="A3" s="267" t="s">
        <v>558</v>
      </c>
      <c r="G3" s="31">
        <v>40654</v>
      </c>
    </row>
    <row r="4" spans="1:8">
      <c r="A4" s="267" t="s">
        <v>522</v>
      </c>
      <c r="G4" s="24" t="s">
        <v>1006</v>
      </c>
    </row>
    <row r="5" spans="1:8">
      <c r="A5" s="267" t="s">
        <v>763</v>
      </c>
    </row>
    <row r="6" spans="1:8">
      <c r="C6" s="49" t="s">
        <v>764</v>
      </c>
      <c r="D6" s="173"/>
      <c r="E6" s="173"/>
      <c r="F6" s="591"/>
      <c r="G6" s="46"/>
      <c r="H6" s="199"/>
    </row>
    <row r="7" spans="1:8">
      <c r="C7" s="269" t="s">
        <v>765</v>
      </c>
      <c r="D7" s="174" t="s">
        <v>43</v>
      </c>
      <c r="E7" s="174"/>
      <c r="F7" s="592" t="s">
        <v>23</v>
      </c>
      <c r="G7" s="48"/>
      <c r="H7" s="199"/>
    </row>
    <row r="8" spans="1:8">
      <c r="A8" s="267" t="s">
        <v>179</v>
      </c>
      <c r="C8" s="269" t="s">
        <v>495</v>
      </c>
      <c r="D8" s="174" t="s">
        <v>667</v>
      </c>
      <c r="E8" s="174"/>
      <c r="F8" s="592"/>
      <c r="G8" s="270"/>
      <c r="H8" s="199"/>
    </row>
    <row r="9" spans="1:8">
      <c r="A9" s="267" t="s">
        <v>728</v>
      </c>
      <c r="C9" s="269" t="s">
        <v>595</v>
      </c>
      <c r="D9" s="174" t="s">
        <v>60</v>
      </c>
      <c r="E9" s="174"/>
      <c r="F9" s="187" t="s">
        <v>61</v>
      </c>
      <c r="G9" s="270"/>
      <c r="H9" s="199"/>
    </row>
    <row r="10" spans="1:8">
      <c r="A10" s="267" t="s">
        <v>596</v>
      </c>
      <c r="C10" s="272"/>
      <c r="D10" s="174"/>
      <c r="E10" s="174"/>
      <c r="F10" s="187" t="s">
        <v>2062</v>
      </c>
      <c r="G10" s="270"/>
      <c r="H10" s="199"/>
    </row>
    <row r="11" spans="1:8">
      <c r="A11" s="267" t="s">
        <v>2542</v>
      </c>
      <c r="C11" s="47" t="s">
        <v>597</v>
      </c>
      <c r="D11" s="199"/>
      <c r="E11" s="199"/>
      <c r="F11" s="593"/>
      <c r="G11" s="270"/>
      <c r="H11" s="199"/>
    </row>
    <row r="12" spans="1:8">
      <c r="A12" s="267" t="s">
        <v>2126</v>
      </c>
      <c r="C12" s="47" t="s">
        <v>388</v>
      </c>
      <c r="D12" s="174"/>
      <c r="E12" s="174"/>
      <c r="F12" s="592"/>
      <c r="G12" s="270"/>
      <c r="H12" s="199"/>
    </row>
    <row r="13" spans="1:8">
      <c r="A13" s="271"/>
      <c r="C13" s="47" t="s">
        <v>389</v>
      </c>
      <c r="D13" s="199"/>
      <c r="E13" s="199"/>
      <c r="F13" s="593"/>
      <c r="G13" s="270"/>
      <c r="H13" s="199"/>
    </row>
    <row r="14" spans="1:8">
      <c r="A14" s="274"/>
      <c r="C14" s="47" t="s">
        <v>348</v>
      </c>
      <c r="D14" s="199"/>
      <c r="E14" s="199"/>
      <c r="F14" s="593"/>
      <c r="G14" s="275"/>
      <c r="H14" s="199"/>
    </row>
    <row r="15" spans="1:8">
      <c r="A15" s="274" t="s">
        <v>81</v>
      </c>
      <c r="C15" s="272" t="s">
        <v>838</v>
      </c>
      <c r="D15" s="199"/>
      <c r="E15" s="199"/>
      <c r="F15" s="593"/>
      <c r="G15" s="270"/>
      <c r="H15" s="199"/>
    </row>
    <row r="16" spans="1:8">
      <c r="A16" s="538" t="s">
        <v>2456</v>
      </c>
      <c r="C16" s="272"/>
      <c r="D16" s="199"/>
      <c r="E16" s="199"/>
      <c r="F16" s="593"/>
      <c r="G16" s="270"/>
      <c r="H16" s="199"/>
    </row>
    <row r="17" spans="1:8">
      <c r="C17" s="276" t="s">
        <v>581</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484</v>
      </c>
      <c r="C20" s="274"/>
      <c r="D20" s="274"/>
      <c r="E20" s="274"/>
      <c r="F20" s="595"/>
    </row>
    <row r="21" spans="1:8">
      <c r="A21" s="843"/>
      <c r="C21" s="274"/>
      <c r="D21" s="274"/>
      <c r="E21" s="274"/>
      <c r="F21" s="595"/>
    </row>
    <row r="22" spans="1:8" s="286" customFormat="1" ht="16" customHeight="1">
      <c r="A22" s="282"/>
      <c r="B22" s="18"/>
      <c r="C22" s="597"/>
      <c r="D22" s="597"/>
      <c r="E22" s="597"/>
      <c r="F22" s="598"/>
      <c r="G22" s="284"/>
      <c r="H22" s="285"/>
    </row>
    <row r="23" spans="1:8" ht="29" customHeight="1">
      <c r="A23" s="287" t="s">
        <v>252</v>
      </c>
      <c r="B23" s="30" t="s">
        <v>253</v>
      </c>
      <c r="C23" s="168" t="s">
        <v>254</v>
      </c>
      <c r="D23" s="30" t="s">
        <v>706</v>
      </c>
      <c r="E23" s="30" t="s">
        <v>707</v>
      </c>
      <c r="F23" s="599" t="s">
        <v>966</v>
      </c>
      <c r="G23" s="30" t="s">
        <v>967</v>
      </c>
      <c r="H23" s="13"/>
    </row>
    <row r="24" spans="1:8" ht="17" customHeight="1">
      <c r="A24" s="288">
        <v>40657</v>
      </c>
      <c r="B24" s="294" t="s">
        <v>968</v>
      </c>
      <c r="C24" s="290">
        <f>C25+C26</f>
        <v>540</v>
      </c>
      <c r="D24" s="600">
        <v>4.5</v>
      </c>
      <c r="E24" s="290">
        <f>C24*D24</f>
        <v>2430</v>
      </c>
      <c r="F24" s="601">
        <v>0.1</v>
      </c>
      <c r="G24" s="223">
        <f>E24*(1-F24)</f>
        <v>2187</v>
      </c>
      <c r="H24" s="13"/>
    </row>
    <row r="25" spans="1:8">
      <c r="A25" s="23"/>
      <c r="B25" s="602" t="s">
        <v>2615</v>
      </c>
      <c r="C25" s="290">
        <v>315</v>
      </c>
      <c r="D25" s="600"/>
      <c r="E25" s="290"/>
      <c r="F25" s="601"/>
      <c r="G25" s="223"/>
      <c r="H25" s="13"/>
    </row>
    <row r="26" spans="1:8">
      <c r="A26" s="23"/>
      <c r="B26" s="602" t="s">
        <v>969</v>
      </c>
      <c r="C26" s="290">
        <v>225</v>
      </c>
      <c r="D26" s="600"/>
      <c r="E26" s="290"/>
      <c r="F26" s="603"/>
      <c r="G26" s="223"/>
      <c r="H26" s="604"/>
    </row>
    <row r="27" spans="1:8">
      <c r="A27" s="293"/>
      <c r="B27" s="294" t="s">
        <v>368</v>
      </c>
      <c r="C27" s="290">
        <v>180</v>
      </c>
      <c r="D27" s="600">
        <v>4.5</v>
      </c>
      <c r="E27" s="290">
        <f>C27*D27</f>
        <v>810</v>
      </c>
      <c r="F27" s="603">
        <v>0.1</v>
      </c>
      <c r="G27" s="223">
        <f t="shared" ref="G27:G39" si="0">E27*(1-F27)</f>
        <v>729</v>
      </c>
      <c r="H27" s="604"/>
    </row>
    <row r="28" spans="1:8">
      <c r="A28" s="293"/>
      <c r="B28" s="294" t="s">
        <v>369</v>
      </c>
      <c r="C28" s="290"/>
      <c r="D28" s="600"/>
      <c r="E28" s="290"/>
      <c r="F28" s="603"/>
      <c r="G28" s="223">
        <f t="shared" si="0"/>
        <v>0</v>
      </c>
      <c r="H28" s="604"/>
    </row>
    <row r="29" spans="1:8">
      <c r="A29" s="293"/>
      <c r="B29" s="294" t="s">
        <v>500</v>
      </c>
      <c r="C29" s="290"/>
      <c r="D29" s="600"/>
      <c r="E29" s="290"/>
      <c r="F29" s="603"/>
      <c r="G29" s="223">
        <f t="shared" si="0"/>
        <v>0</v>
      </c>
      <c r="H29" s="604"/>
    </row>
    <row r="30" spans="1:8">
      <c r="A30" s="293"/>
      <c r="B30" s="294" t="s">
        <v>377</v>
      </c>
      <c r="C30" s="290"/>
      <c r="D30" s="600"/>
      <c r="E30" s="290"/>
      <c r="F30" s="603"/>
      <c r="G30" s="223">
        <f t="shared" si="0"/>
        <v>0</v>
      </c>
      <c r="H30" s="604"/>
    </row>
    <row r="31" spans="1:8">
      <c r="A31" s="293"/>
      <c r="B31" s="294" t="s">
        <v>378</v>
      </c>
      <c r="C31" s="290"/>
      <c r="D31" s="600"/>
      <c r="E31" s="290"/>
      <c r="F31" s="603"/>
      <c r="G31" s="223">
        <f t="shared" si="0"/>
        <v>0</v>
      </c>
      <c r="H31" s="604"/>
    </row>
    <row r="32" spans="1:8">
      <c r="A32" s="293"/>
      <c r="B32" s="294" t="s">
        <v>370</v>
      </c>
      <c r="C32" s="290">
        <v>65</v>
      </c>
      <c r="D32" s="600">
        <v>5.5</v>
      </c>
      <c r="E32" s="290">
        <f>C32*D32</f>
        <v>357.5</v>
      </c>
      <c r="F32" s="603">
        <v>0.1</v>
      </c>
      <c r="G32" s="223">
        <f t="shared" si="0"/>
        <v>321.75</v>
      </c>
      <c r="H32" s="604"/>
    </row>
    <row r="33" spans="1:253">
      <c r="A33" s="293"/>
      <c r="B33" s="294" t="s">
        <v>371</v>
      </c>
      <c r="C33" s="290"/>
      <c r="D33" s="600"/>
      <c r="E33" s="290"/>
      <c r="F33" s="603"/>
      <c r="G33" s="223">
        <f t="shared" si="0"/>
        <v>0</v>
      </c>
      <c r="H33" s="604"/>
    </row>
    <row r="34" spans="1:253">
      <c r="A34" s="293"/>
      <c r="B34" s="294" t="s">
        <v>4411</v>
      </c>
      <c r="C34" s="290">
        <v>100</v>
      </c>
      <c r="D34" s="600">
        <v>2</v>
      </c>
      <c r="E34" s="290">
        <f>C34*D34</f>
        <v>200</v>
      </c>
      <c r="F34" s="603"/>
      <c r="G34" s="223">
        <f>E34*(1-F34)</f>
        <v>200</v>
      </c>
      <c r="H34" s="13"/>
    </row>
    <row r="35" spans="1:253">
      <c r="A35" s="293"/>
      <c r="B35" s="294" t="s">
        <v>5567</v>
      </c>
      <c r="C35" s="290">
        <v>30</v>
      </c>
      <c r="D35" s="600">
        <v>2</v>
      </c>
      <c r="E35" s="290">
        <f>C35*D35</f>
        <v>60</v>
      </c>
      <c r="F35" s="603"/>
      <c r="G35" s="223">
        <f>E35*(1-F35)</f>
        <v>60</v>
      </c>
      <c r="H35" s="13"/>
    </row>
    <row r="36" spans="1:253">
      <c r="A36" s="293"/>
      <c r="B36" s="294" t="s">
        <v>771</v>
      </c>
      <c r="C36" s="290">
        <v>75</v>
      </c>
      <c r="D36" s="600">
        <v>5</v>
      </c>
      <c r="E36" s="290">
        <f>C36*D36</f>
        <v>375</v>
      </c>
      <c r="F36" s="603"/>
      <c r="G36" s="223">
        <f t="shared" si="0"/>
        <v>375</v>
      </c>
      <c r="H36" s="13"/>
    </row>
    <row r="37" spans="1:253">
      <c r="A37" s="293"/>
      <c r="B37" s="294" t="s">
        <v>465</v>
      </c>
      <c r="C37" s="290">
        <v>500</v>
      </c>
      <c r="D37" s="605" t="s">
        <v>380</v>
      </c>
      <c r="E37" s="290">
        <v>500</v>
      </c>
      <c r="F37" s="606"/>
      <c r="G37" s="223">
        <f t="shared" si="0"/>
        <v>500</v>
      </c>
      <c r="H37" s="13"/>
    </row>
    <row r="38" spans="1:253">
      <c r="A38" s="293"/>
      <c r="B38" s="294" t="s">
        <v>2174</v>
      </c>
      <c r="C38" s="290">
        <v>40</v>
      </c>
      <c r="D38" s="600">
        <v>8</v>
      </c>
      <c r="E38" s="290">
        <f>C38*D38</f>
        <v>320</v>
      </c>
      <c r="F38" s="603"/>
      <c r="G38" s="223">
        <f>E38*(1-F38)</f>
        <v>320</v>
      </c>
      <c r="H38" s="13"/>
    </row>
    <row r="39" spans="1:253">
      <c r="A39" s="293"/>
      <c r="B39" s="294" t="s">
        <v>75</v>
      </c>
      <c r="C39" s="290">
        <v>30</v>
      </c>
      <c r="D39" s="600">
        <v>1</v>
      </c>
      <c r="E39" s="290">
        <f>C39*D39</f>
        <v>30</v>
      </c>
      <c r="F39" s="603"/>
      <c r="G39" s="223">
        <f t="shared" si="0"/>
        <v>30</v>
      </c>
      <c r="H39" s="13"/>
    </row>
    <row r="40" spans="1:253">
      <c r="A40" s="293"/>
      <c r="B40" s="411" t="s">
        <v>478</v>
      </c>
      <c r="C40" s="546"/>
      <c r="D40" s="607"/>
      <c r="E40" s="546"/>
      <c r="F40" s="608"/>
      <c r="G40" s="231"/>
      <c r="H40" s="13"/>
    </row>
    <row r="41" spans="1:253" s="308" customFormat="1" ht="16" customHeight="1">
      <c r="A41" s="303"/>
      <c r="B41" s="12" t="s">
        <v>569</v>
      </c>
      <c r="C41" s="609"/>
      <c r="D41" s="609"/>
      <c r="E41" s="610">
        <f>SUM(E24:E39)</f>
        <v>5082.5</v>
      </c>
      <c r="F41" s="611"/>
      <c r="G41" s="226">
        <f>SUM(G24:G39)</f>
        <v>4722.75</v>
      </c>
      <c r="H41" s="307"/>
    </row>
    <row r="43" spans="1:253">
      <c r="C43" s="309" t="s">
        <v>76</v>
      </c>
      <c r="D43" s="624">
        <v>2502.88</v>
      </c>
      <c r="E43" s="612"/>
      <c r="F43" s="613"/>
    </row>
    <row r="44" spans="1:253">
      <c r="C44" s="309" t="s">
        <v>77</v>
      </c>
      <c r="D44" s="624">
        <f>G41-D43</f>
        <v>2219.87</v>
      </c>
      <c r="E44" s="612"/>
      <c r="F44" s="613"/>
    </row>
    <row r="46" spans="1:253">
      <c r="C46" s="1" t="s">
        <v>623</v>
      </c>
      <c r="D46" s="1"/>
      <c r="E46" s="1"/>
      <c r="F46" s="614"/>
      <c r="G46" s="1"/>
      <c r="H46" s="1"/>
      <c r="I46" s="1"/>
    </row>
    <row r="47" spans="1:253">
      <c r="C47" s="1" t="s">
        <v>287</v>
      </c>
      <c r="D47" s="1"/>
      <c r="E47" s="1"/>
      <c r="F47" s="614"/>
      <c r="G47" s="1"/>
      <c r="H47" s="1"/>
      <c r="I47" s="1"/>
    </row>
    <row r="48" spans="1:253">
      <c r="C48" s="844" t="s">
        <v>1002</v>
      </c>
      <c r="D48" s="844"/>
      <c r="E48" s="844"/>
      <c r="F48" s="845"/>
      <c r="G48" s="844"/>
      <c r="H48" s="844"/>
      <c r="I48" s="315"/>
      <c r="J48" s="948"/>
      <c r="K48" s="948"/>
      <c r="L48" s="948"/>
      <c r="M48" s="948"/>
      <c r="N48" s="948"/>
      <c r="O48" s="948"/>
      <c r="P48" s="948"/>
      <c r="Q48" s="948"/>
      <c r="R48" s="948"/>
      <c r="S48" s="948"/>
      <c r="T48" s="948"/>
      <c r="U48" s="948"/>
      <c r="V48" s="948" t="s">
        <v>623</v>
      </c>
      <c r="W48" s="948"/>
      <c r="X48" s="948"/>
      <c r="Y48" s="948"/>
      <c r="Z48" s="948"/>
      <c r="AA48" s="948"/>
      <c r="AB48" s="948" t="s">
        <v>623</v>
      </c>
      <c r="AC48" s="948"/>
      <c r="AD48" s="948"/>
      <c r="AE48" s="948"/>
      <c r="AF48" s="948"/>
      <c r="AG48" s="948"/>
      <c r="AH48" s="948" t="s">
        <v>623</v>
      </c>
      <c r="AI48" s="948"/>
      <c r="AJ48" s="948"/>
      <c r="AK48" s="948"/>
      <c r="AL48" s="948"/>
      <c r="AM48" s="948"/>
      <c r="AN48" s="948" t="s">
        <v>623</v>
      </c>
      <c r="AO48" s="948"/>
      <c r="AP48" s="948"/>
      <c r="AQ48" s="948"/>
      <c r="AR48" s="948"/>
      <c r="AS48" s="948"/>
      <c r="AT48" s="948" t="s">
        <v>623</v>
      </c>
      <c r="AU48" s="948"/>
      <c r="AV48" s="948"/>
      <c r="AW48" s="948"/>
      <c r="AX48" s="948"/>
      <c r="AY48" s="948"/>
      <c r="AZ48" s="948" t="s">
        <v>623</v>
      </c>
      <c r="BA48" s="948"/>
      <c r="BB48" s="948"/>
      <c r="BC48" s="948"/>
      <c r="BD48" s="948"/>
      <c r="BE48" s="948"/>
      <c r="BF48" s="948" t="s">
        <v>623</v>
      </c>
      <c r="BG48" s="948"/>
      <c r="BH48" s="948"/>
      <c r="BI48" s="948"/>
      <c r="BJ48" s="948"/>
      <c r="BK48" s="948"/>
      <c r="BL48" s="948" t="s">
        <v>623</v>
      </c>
      <c r="BM48" s="948"/>
      <c r="BN48" s="948"/>
      <c r="BO48" s="948"/>
      <c r="BP48" s="948"/>
      <c r="BQ48" s="948"/>
      <c r="BR48" s="948" t="s">
        <v>623</v>
      </c>
      <c r="BS48" s="948"/>
      <c r="BT48" s="948"/>
      <c r="BU48" s="948"/>
      <c r="BV48" s="948"/>
      <c r="BW48" s="948"/>
      <c r="BX48" s="948" t="s">
        <v>623</v>
      </c>
      <c r="BY48" s="948"/>
      <c r="BZ48" s="948"/>
      <c r="CA48" s="948"/>
      <c r="CB48" s="948"/>
      <c r="CC48" s="948"/>
      <c r="CD48" s="948" t="s">
        <v>623</v>
      </c>
      <c r="CE48" s="948"/>
      <c r="CF48" s="948"/>
      <c r="CG48" s="948"/>
      <c r="CH48" s="948"/>
      <c r="CI48" s="948"/>
      <c r="CJ48" s="948" t="s">
        <v>623</v>
      </c>
      <c r="CK48" s="948"/>
      <c r="CL48" s="948"/>
      <c r="CM48" s="948"/>
      <c r="CN48" s="948"/>
      <c r="CO48" s="948"/>
      <c r="CP48" s="948" t="s">
        <v>623</v>
      </c>
      <c r="CQ48" s="948"/>
      <c r="CR48" s="948"/>
      <c r="CS48" s="948"/>
      <c r="CT48" s="948"/>
      <c r="CU48" s="948"/>
      <c r="CV48" s="948" t="s">
        <v>623</v>
      </c>
      <c r="CW48" s="948"/>
      <c r="CX48" s="948"/>
      <c r="CY48" s="948"/>
      <c r="CZ48" s="948"/>
      <c r="DA48" s="948"/>
      <c r="DB48" s="948" t="s">
        <v>623</v>
      </c>
      <c r="DC48" s="948"/>
      <c r="DD48" s="948"/>
      <c r="DE48" s="948"/>
      <c r="DF48" s="948"/>
      <c r="DG48" s="948"/>
      <c r="DH48" s="948" t="s">
        <v>623</v>
      </c>
      <c r="DI48" s="948"/>
      <c r="DJ48" s="948"/>
      <c r="DK48" s="948"/>
      <c r="DL48" s="948"/>
      <c r="DM48" s="948"/>
      <c r="DN48" s="948" t="s">
        <v>623</v>
      </c>
      <c r="DO48" s="948"/>
      <c r="DP48" s="948"/>
      <c r="DQ48" s="948"/>
      <c r="DR48" s="948"/>
      <c r="DS48" s="948"/>
      <c r="DT48" s="948" t="s">
        <v>623</v>
      </c>
      <c r="DU48" s="948"/>
      <c r="DV48" s="948"/>
      <c r="DW48" s="948"/>
      <c r="DX48" s="948"/>
      <c r="DY48" s="948"/>
      <c r="DZ48" s="948" t="s">
        <v>623</v>
      </c>
      <c r="EA48" s="948"/>
      <c r="EB48" s="948"/>
      <c r="EC48" s="948"/>
      <c r="ED48" s="948"/>
      <c r="EE48" s="948"/>
      <c r="EF48" s="948" t="s">
        <v>623</v>
      </c>
      <c r="EG48" s="948"/>
      <c r="EH48" s="948"/>
      <c r="EI48" s="948"/>
      <c r="EJ48" s="948"/>
      <c r="EK48" s="948"/>
      <c r="EL48" s="948" t="s">
        <v>623</v>
      </c>
      <c r="EM48" s="948"/>
      <c r="EN48" s="948"/>
      <c r="EO48" s="948"/>
      <c r="EP48" s="948"/>
      <c r="EQ48" s="948"/>
      <c r="ER48" s="948" t="s">
        <v>623</v>
      </c>
      <c r="ES48" s="948"/>
      <c r="ET48" s="948"/>
      <c r="EU48" s="948"/>
      <c r="EV48" s="948"/>
      <c r="EW48" s="948"/>
      <c r="EX48" s="948" t="s">
        <v>623</v>
      </c>
      <c r="EY48" s="948"/>
      <c r="EZ48" s="948"/>
      <c r="FA48" s="948"/>
      <c r="FB48" s="948"/>
      <c r="FC48" s="948"/>
      <c r="FD48" s="948" t="s">
        <v>623</v>
      </c>
      <c r="FE48" s="948"/>
      <c r="FF48" s="948"/>
      <c r="FG48" s="948"/>
      <c r="FH48" s="948"/>
      <c r="FI48" s="948"/>
      <c r="FJ48" s="948" t="s">
        <v>623</v>
      </c>
      <c r="FK48" s="948"/>
      <c r="FL48" s="948"/>
      <c r="FM48" s="948"/>
      <c r="FN48" s="948"/>
      <c r="FO48" s="948"/>
      <c r="FP48" s="948" t="s">
        <v>623</v>
      </c>
      <c r="FQ48" s="948"/>
      <c r="FR48" s="948"/>
      <c r="FS48" s="948"/>
      <c r="FT48" s="948"/>
      <c r="FU48" s="948"/>
      <c r="FV48" s="948" t="s">
        <v>623</v>
      </c>
      <c r="FW48" s="948"/>
      <c r="FX48" s="948"/>
      <c r="FY48" s="948"/>
      <c r="FZ48" s="948"/>
      <c r="GA48" s="948"/>
      <c r="GB48" s="948" t="s">
        <v>623</v>
      </c>
      <c r="GC48" s="948"/>
      <c r="GD48" s="948"/>
      <c r="GE48" s="948"/>
      <c r="GF48" s="948"/>
      <c r="GG48" s="948"/>
      <c r="GH48" s="948" t="s">
        <v>623</v>
      </c>
      <c r="GI48" s="948"/>
      <c r="GJ48" s="948"/>
      <c r="GK48" s="948"/>
      <c r="GL48" s="948"/>
      <c r="GM48" s="948"/>
      <c r="GN48" s="948" t="s">
        <v>623</v>
      </c>
      <c r="GO48" s="948"/>
      <c r="GP48" s="948"/>
      <c r="GQ48" s="948"/>
      <c r="GR48" s="948"/>
      <c r="GS48" s="948"/>
      <c r="GT48" s="948" t="s">
        <v>623</v>
      </c>
      <c r="GU48" s="948"/>
      <c r="GV48" s="948"/>
      <c r="GW48" s="948"/>
      <c r="GX48" s="948"/>
      <c r="GY48" s="948"/>
      <c r="GZ48" s="948" t="s">
        <v>623</v>
      </c>
      <c r="HA48" s="948"/>
      <c r="HB48" s="948"/>
      <c r="HC48" s="948"/>
      <c r="HD48" s="948"/>
      <c r="HE48" s="948"/>
      <c r="HF48" s="948" t="s">
        <v>623</v>
      </c>
      <c r="HG48" s="948"/>
      <c r="HH48" s="948"/>
      <c r="HI48" s="948"/>
      <c r="HJ48" s="948"/>
      <c r="HK48" s="948"/>
      <c r="HL48" s="948" t="s">
        <v>623</v>
      </c>
      <c r="HM48" s="948"/>
      <c r="HN48" s="948"/>
      <c r="HO48" s="948"/>
      <c r="HP48" s="948"/>
      <c r="HQ48" s="948"/>
      <c r="HR48" s="948" t="s">
        <v>623</v>
      </c>
      <c r="HS48" s="948"/>
      <c r="HT48" s="948"/>
      <c r="HU48" s="948"/>
      <c r="HV48" s="948"/>
      <c r="HW48" s="948"/>
      <c r="HX48" s="948" t="s">
        <v>623</v>
      </c>
      <c r="HY48" s="948"/>
      <c r="HZ48" s="948"/>
      <c r="IA48" s="948"/>
      <c r="IB48" s="948"/>
      <c r="IC48" s="948"/>
      <c r="ID48" s="948" t="s">
        <v>623</v>
      </c>
      <c r="IE48" s="948"/>
      <c r="IF48" s="948"/>
      <c r="IG48" s="948"/>
      <c r="IH48" s="948"/>
      <c r="II48" s="948"/>
      <c r="IJ48" s="948" t="s">
        <v>623</v>
      </c>
      <c r="IK48" s="948"/>
      <c r="IL48" s="948"/>
      <c r="IM48" s="948"/>
      <c r="IN48" s="948"/>
      <c r="IO48" s="948"/>
      <c r="IP48" s="948" t="s">
        <v>623</v>
      </c>
      <c r="IQ48" s="948"/>
      <c r="IR48" s="948"/>
      <c r="IS48" s="948"/>
    </row>
    <row r="49" spans="1:256">
      <c r="C49" s="1" t="s">
        <v>1003</v>
      </c>
      <c r="D49" s="1"/>
      <c r="E49" s="1"/>
      <c r="F49" s="614"/>
      <c r="G49" s="1"/>
      <c r="H49" s="1"/>
      <c r="I49" s="1"/>
      <c r="J49" s="948"/>
      <c r="K49" s="948"/>
      <c r="L49" s="948"/>
      <c r="M49" s="948"/>
      <c r="N49" s="948"/>
      <c r="O49" s="948"/>
      <c r="P49" s="948"/>
      <c r="Q49" s="948"/>
      <c r="R49" s="948"/>
      <c r="S49" s="948"/>
      <c r="T49" s="948"/>
      <c r="U49" s="948"/>
      <c r="V49" s="948" t="s">
        <v>1005</v>
      </c>
      <c r="W49" s="948"/>
      <c r="X49" s="948"/>
      <c r="Y49" s="948"/>
      <c r="Z49" s="948"/>
      <c r="AA49" s="948"/>
      <c r="AB49" s="948" t="s">
        <v>1005</v>
      </c>
      <c r="AC49" s="948"/>
      <c r="AD49" s="948"/>
      <c r="AE49" s="948"/>
      <c r="AF49" s="948"/>
      <c r="AG49" s="948"/>
      <c r="AH49" s="948" t="s">
        <v>1005</v>
      </c>
      <c r="AI49" s="948"/>
      <c r="AJ49" s="948"/>
      <c r="AK49" s="948"/>
      <c r="AL49" s="948"/>
      <c r="AM49" s="948"/>
      <c r="AN49" s="948" t="s">
        <v>1005</v>
      </c>
      <c r="AO49" s="948"/>
      <c r="AP49" s="948"/>
      <c r="AQ49" s="948"/>
      <c r="AR49" s="948"/>
      <c r="AS49" s="948"/>
      <c r="AT49" s="948" t="s">
        <v>1005</v>
      </c>
      <c r="AU49" s="948"/>
      <c r="AV49" s="948"/>
      <c r="AW49" s="948"/>
      <c r="AX49" s="948"/>
      <c r="AY49" s="948"/>
      <c r="AZ49" s="948" t="s">
        <v>1005</v>
      </c>
      <c r="BA49" s="948"/>
      <c r="BB49" s="948"/>
      <c r="BC49" s="948"/>
      <c r="BD49" s="948"/>
      <c r="BE49" s="948"/>
      <c r="BF49" s="948" t="s">
        <v>1005</v>
      </c>
      <c r="BG49" s="948"/>
      <c r="BH49" s="948"/>
      <c r="BI49" s="948"/>
      <c r="BJ49" s="948"/>
      <c r="BK49" s="948"/>
      <c r="BL49" s="948" t="s">
        <v>1005</v>
      </c>
      <c r="BM49" s="948"/>
      <c r="BN49" s="948"/>
      <c r="BO49" s="948"/>
      <c r="BP49" s="948"/>
      <c r="BQ49" s="948"/>
      <c r="BR49" s="948" t="s">
        <v>1005</v>
      </c>
      <c r="BS49" s="948"/>
      <c r="BT49" s="948"/>
      <c r="BU49" s="948"/>
      <c r="BV49" s="948"/>
      <c r="BW49" s="948"/>
      <c r="BX49" s="948" t="s">
        <v>1005</v>
      </c>
      <c r="BY49" s="948"/>
      <c r="BZ49" s="948"/>
      <c r="CA49" s="948"/>
      <c r="CB49" s="948"/>
      <c r="CC49" s="948"/>
      <c r="CD49" s="948" t="s">
        <v>1005</v>
      </c>
      <c r="CE49" s="948"/>
      <c r="CF49" s="948"/>
      <c r="CG49" s="948"/>
      <c r="CH49" s="948"/>
      <c r="CI49" s="948"/>
      <c r="CJ49" s="948" t="s">
        <v>1005</v>
      </c>
      <c r="CK49" s="948"/>
      <c r="CL49" s="948"/>
      <c r="CM49" s="948"/>
      <c r="CN49" s="948"/>
      <c r="CO49" s="948"/>
      <c r="CP49" s="948" t="s">
        <v>1005</v>
      </c>
      <c r="CQ49" s="948"/>
      <c r="CR49" s="948"/>
      <c r="CS49" s="948"/>
      <c r="CT49" s="948"/>
      <c r="CU49" s="948"/>
      <c r="CV49" s="948" t="s">
        <v>1005</v>
      </c>
      <c r="CW49" s="948"/>
      <c r="CX49" s="948"/>
      <c r="CY49" s="948"/>
      <c r="CZ49" s="948"/>
      <c r="DA49" s="948"/>
      <c r="DB49" s="948" t="s">
        <v>1005</v>
      </c>
      <c r="DC49" s="948"/>
      <c r="DD49" s="948"/>
      <c r="DE49" s="948"/>
      <c r="DF49" s="948"/>
      <c r="DG49" s="948"/>
      <c r="DH49" s="948" t="s">
        <v>1005</v>
      </c>
      <c r="DI49" s="948"/>
      <c r="DJ49" s="948"/>
      <c r="DK49" s="948"/>
      <c r="DL49" s="948"/>
      <c r="DM49" s="948"/>
      <c r="DN49" s="948" t="s">
        <v>1005</v>
      </c>
      <c r="DO49" s="948"/>
      <c r="DP49" s="948"/>
      <c r="DQ49" s="948"/>
      <c r="DR49" s="948"/>
      <c r="DS49" s="948"/>
      <c r="DT49" s="948" t="s">
        <v>1005</v>
      </c>
      <c r="DU49" s="948"/>
      <c r="DV49" s="948"/>
      <c r="DW49" s="948"/>
      <c r="DX49" s="948"/>
      <c r="DY49" s="948"/>
      <c r="DZ49" s="948" t="s">
        <v>1005</v>
      </c>
      <c r="EA49" s="948"/>
      <c r="EB49" s="948"/>
      <c r="EC49" s="948"/>
      <c r="ED49" s="948"/>
      <c r="EE49" s="948"/>
      <c r="EF49" s="948" t="s">
        <v>1005</v>
      </c>
      <c r="EG49" s="948"/>
      <c r="EH49" s="948"/>
      <c r="EI49" s="948"/>
      <c r="EJ49" s="948"/>
      <c r="EK49" s="948"/>
      <c r="EL49" s="948" t="s">
        <v>1005</v>
      </c>
      <c r="EM49" s="948"/>
      <c r="EN49" s="948"/>
      <c r="EO49" s="948"/>
      <c r="EP49" s="948"/>
      <c r="EQ49" s="948"/>
      <c r="ER49" s="948" t="s">
        <v>1005</v>
      </c>
      <c r="ES49" s="948"/>
      <c r="ET49" s="948"/>
      <c r="EU49" s="948"/>
      <c r="EV49" s="948"/>
      <c r="EW49" s="948"/>
      <c r="EX49" s="948" t="s">
        <v>1005</v>
      </c>
      <c r="EY49" s="948"/>
      <c r="EZ49" s="948"/>
      <c r="FA49" s="948"/>
      <c r="FB49" s="948"/>
      <c r="FC49" s="948"/>
      <c r="FD49" s="948" t="s">
        <v>1005</v>
      </c>
      <c r="FE49" s="948"/>
      <c r="FF49" s="948"/>
      <c r="FG49" s="948"/>
      <c r="FH49" s="948"/>
      <c r="FI49" s="948"/>
      <c r="FJ49" s="948" t="s">
        <v>1005</v>
      </c>
      <c r="FK49" s="948"/>
      <c r="FL49" s="948"/>
      <c r="FM49" s="948"/>
      <c r="FN49" s="948"/>
      <c r="FO49" s="948"/>
      <c r="FP49" s="948" t="s">
        <v>1005</v>
      </c>
      <c r="FQ49" s="948"/>
      <c r="FR49" s="948"/>
      <c r="FS49" s="948"/>
      <c r="FT49" s="948"/>
      <c r="FU49" s="948"/>
      <c r="FV49" s="948" t="s">
        <v>1005</v>
      </c>
      <c r="FW49" s="948"/>
      <c r="FX49" s="948"/>
      <c r="FY49" s="948"/>
      <c r="FZ49" s="948"/>
      <c r="GA49" s="948"/>
      <c r="GB49" s="948" t="s">
        <v>1005</v>
      </c>
      <c r="GC49" s="948"/>
      <c r="GD49" s="948"/>
      <c r="GE49" s="948"/>
      <c r="GF49" s="948"/>
      <c r="GG49" s="948"/>
      <c r="GH49" s="948" t="s">
        <v>1005</v>
      </c>
      <c r="GI49" s="948"/>
      <c r="GJ49" s="948"/>
      <c r="GK49" s="948"/>
      <c r="GL49" s="948"/>
      <c r="GM49" s="948"/>
      <c r="GN49" s="948" t="s">
        <v>1005</v>
      </c>
      <c r="GO49" s="948"/>
      <c r="GP49" s="948"/>
      <c r="GQ49" s="948"/>
      <c r="GR49" s="948"/>
      <c r="GS49" s="948"/>
      <c r="GT49" s="948" t="s">
        <v>1005</v>
      </c>
      <c r="GU49" s="948"/>
      <c r="GV49" s="948"/>
      <c r="GW49" s="948"/>
      <c r="GX49" s="948"/>
      <c r="GY49" s="948"/>
      <c r="GZ49" s="948" t="s">
        <v>1005</v>
      </c>
      <c r="HA49" s="948"/>
      <c r="HB49" s="948"/>
      <c r="HC49" s="948"/>
      <c r="HD49" s="948"/>
      <c r="HE49" s="948"/>
      <c r="HF49" s="948" t="s">
        <v>1005</v>
      </c>
      <c r="HG49" s="948"/>
      <c r="HH49" s="948"/>
      <c r="HI49" s="948"/>
      <c r="HJ49" s="948"/>
      <c r="HK49" s="948"/>
      <c r="HL49" s="948" t="s">
        <v>1005</v>
      </c>
      <c r="HM49" s="948"/>
      <c r="HN49" s="948"/>
      <c r="HO49" s="948"/>
      <c r="HP49" s="948"/>
      <c r="HQ49" s="948"/>
      <c r="HR49" s="948" t="s">
        <v>1005</v>
      </c>
      <c r="HS49" s="948"/>
      <c r="HT49" s="948"/>
      <c r="HU49" s="948"/>
      <c r="HV49" s="948"/>
      <c r="HW49" s="948"/>
      <c r="HX49" s="948" t="s">
        <v>1005</v>
      </c>
      <c r="HY49" s="948"/>
      <c r="HZ49" s="948"/>
      <c r="IA49" s="948"/>
      <c r="IB49" s="948"/>
      <c r="IC49" s="948"/>
      <c r="ID49" s="948" t="s">
        <v>1005</v>
      </c>
      <c r="IE49" s="948"/>
      <c r="IF49" s="948"/>
      <c r="IG49" s="948"/>
      <c r="IH49" s="948"/>
      <c r="II49" s="948"/>
      <c r="IJ49" s="948" t="s">
        <v>1005</v>
      </c>
      <c r="IK49" s="948"/>
      <c r="IL49" s="948"/>
      <c r="IM49" s="948"/>
      <c r="IN49" s="948"/>
      <c r="IO49" s="948"/>
      <c r="IP49" s="948" t="s">
        <v>1005</v>
      </c>
      <c r="IQ49" s="948"/>
      <c r="IR49" s="948"/>
      <c r="IS49" s="948"/>
    </row>
    <row r="50" spans="1:256">
      <c r="B50" s="1"/>
      <c r="C50" s="1"/>
      <c r="D50" s="1"/>
      <c r="E50" s="1"/>
      <c r="F50" s="614"/>
      <c r="G50" s="1"/>
      <c r="H50" s="1"/>
      <c r="I50" s="1"/>
      <c r="J50" s="1"/>
      <c r="K50" s="1"/>
      <c r="L50" s="1"/>
      <c r="M50" s="1"/>
      <c r="N50" s="1"/>
      <c r="O50" s="1"/>
      <c r="P50" s="948"/>
      <c r="Q50" s="948"/>
      <c r="R50" s="948"/>
      <c r="S50" s="948"/>
      <c r="T50" s="948"/>
      <c r="U50" s="948"/>
      <c r="V50" s="948" t="s">
        <v>1003</v>
      </c>
      <c r="W50" s="948"/>
      <c r="X50" s="948"/>
      <c r="Y50" s="948"/>
      <c r="Z50" s="948"/>
      <c r="AA50" s="948"/>
      <c r="AB50" s="948" t="s">
        <v>1003</v>
      </c>
      <c r="AC50" s="948"/>
      <c r="AD50" s="948"/>
      <c r="AE50" s="948"/>
      <c r="AF50" s="948"/>
      <c r="AG50" s="948"/>
      <c r="AH50" s="948" t="s">
        <v>1003</v>
      </c>
      <c r="AI50" s="948"/>
      <c r="AJ50" s="948"/>
      <c r="AK50" s="948"/>
      <c r="AL50" s="948"/>
      <c r="AM50" s="948"/>
      <c r="AN50" s="948" t="s">
        <v>1003</v>
      </c>
      <c r="AO50" s="948"/>
      <c r="AP50" s="948"/>
      <c r="AQ50" s="948"/>
      <c r="AR50" s="948"/>
      <c r="AS50" s="948"/>
      <c r="AT50" s="948" t="s">
        <v>1003</v>
      </c>
      <c r="AU50" s="948"/>
      <c r="AV50" s="948"/>
      <c r="AW50" s="948"/>
      <c r="AX50" s="948"/>
      <c r="AY50" s="948"/>
      <c r="AZ50" s="948" t="s">
        <v>1003</v>
      </c>
      <c r="BA50" s="948"/>
      <c r="BB50" s="948"/>
      <c r="BC50" s="948"/>
      <c r="BD50" s="948"/>
      <c r="BE50" s="948"/>
      <c r="BF50" s="948" t="s">
        <v>1003</v>
      </c>
      <c r="BG50" s="948"/>
      <c r="BH50" s="948"/>
      <c r="BI50" s="948"/>
      <c r="BJ50" s="948"/>
      <c r="BK50" s="948"/>
      <c r="BL50" s="948" t="s">
        <v>1003</v>
      </c>
      <c r="BM50" s="948"/>
      <c r="BN50" s="948"/>
      <c r="BO50" s="948"/>
      <c r="BP50" s="948"/>
      <c r="BQ50" s="948"/>
      <c r="BR50" s="948" t="s">
        <v>1003</v>
      </c>
      <c r="BS50" s="948"/>
      <c r="BT50" s="948"/>
      <c r="BU50" s="948"/>
      <c r="BV50" s="948"/>
      <c r="BW50" s="948"/>
      <c r="BX50" s="948" t="s">
        <v>1003</v>
      </c>
      <c r="BY50" s="948"/>
      <c r="BZ50" s="948"/>
      <c r="CA50" s="948"/>
      <c r="CB50" s="948"/>
      <c r="CC50" s="948"/>
      <c r="CD50" s="948" t="s">
        <v>1003</v>
      </c>
      <c r="CE50" s="948"/>
      <c r="CF50" s="948"/>
      <c r="CG50" s="948"/>
      <c r="CH50" s="948"/>
      <c r="CI50" s="948"/>
      <c r="CJ50" s="948" t="s">
        <v>1003</v>
      </c>
      <c r="CK50" s="948"/>
      <c r="CL50" s="948"/>
      <c r="CM50" s="948"/>
      <c r="CN50" s="948"/>
      <c r="CO50" s="948"/>
      <c r="CP50" s="948" t="s">
        <v>1003</v>
      </c>
      <c r="CQ50" s="948"/>
      <c r="CR50" s="948"/>
      <c r="CS50" s="948"/>
      <c r="CT50" s="948"/>
      <c r="CU50" s="948"/>
      <c r="CV50" s="948" t="s">
        <v>1003</v>
      </c>
      <c r="CW50" s="948"/>
      <c r="CX50" s="948"/>
      <c r="CY50" s="948"/>
      <c r="CZ50" s="948"/>
      <c r="DA50" s="948"/>
      <c r="DB50" s="948" t="s">
        <v>1003</v>
      </c>
      <c r="DC50" s="948"/>
      <c r="DD50" s="948"/>
      <c r="DE50" s="948"/>
      <c r="DF50" s="948"/>
      <c r="DG50" s="948"/>
      <c r="DH50" s="948" t="s">
        <v>1003</v>
      </c>
      <c r="DI50" s="948"/>
      <c r="DJ50" s="948"/>
      <c r="DK50" s="948"/>
      <c r="DL50" s="948"/>
      <c r="DM50" s="948"/>
      <c r="DN50" s="948" t="s">
        <v>1003</v>
      </c>
      <c r="DO50" s="948"/>
      <c r="DP50" s="948"/>
      <c r="DQ50" s="948"/>
      <c r="DR50" s="948"/>
      <c r="DS50" s="948"/>
      <c r="DT50" s="948" t="s">
        <v>1003</v>
      </c>
      <c r="DU50" s="948"/>
      <c r="DV50" s="948"/>
      <c r="DW50" s="948"/>
      <c r="DX50" s="948"/>
      <c r="DY50" s="948"/>
      <c r="DZ50" s="948" t="s">
        <v>1003</v>
      </c>
      <c r="EA50" s="948"/>
      <c r="EB50" s="948"/>
      <c r="EC50" s="948"/>
      <c r="ED50" s="948"/>
      <c r="EE50" s="948"/>
      <c r="EF50" s="948" t="s">
        <v>1003</v>
      </c>
      <c r="EG50" s="948"/>
      <c r="EH50" s="948"/>
      <c r="EI50" s="948"/>
      <c r="EJ50" s="948"/>
      <c r="EK50" s="948"/>
      <c r="EL50" s="948" t="s">
        <v>1003</v>
      </c>
      <c r="EM50" s="948"/>
      <c r="EN50" s="948"/>
      <c r="EO50" s="948"/>
      <c r="EP50" s="948"/>
      <c r="EQ50" s="948"/>
      <c r="ER50" s="948" t="s">
        <v>1003</v>
      </c>
      <c r="ES50" s="948"/>
      <c r="ET50" s="948"/>
      <c r="EU50" s="948"/>
      <c r="EV50" s="948"/>
      <c r="EW50" s="948"/>
      <c r="EX50" s="948" t="s">
        <v>1003</v>
      </c>
      <c r="EY50" s="948"/>
      <c r="EZ50" s="948"/>
      <c r="FA50" s="948"/>
      <c r="FB50" s="948"/>
      <c r="FC50" s="948"/>
      <c r="FD50" s="948" t="s">
        <v>1003</v>
      </c>
      <c r="FE50" s="948"/>
      <c r="FF50" s="948"/>
      <c r="FG50" s="948"/>
      <c r="FH50" s="948"/>
      <c r="FI50" s="948"/>
      <c r="FJ50" s="948" t="s">
        <v>1003</v>
      </c>
      <c r="FK50" s="948"/>
      <c r="FL50" s="948"/>
      <c r="FM50" s="948"/>
      <c r="FN50" s="948"/>
      <c r="FO50" s="948"/>
      <c r="FP50" s="948" t="s">
        <v>1003</v>
      </c>
      <c r="FQ50" s="948"/>
      <c r="FR50" s="948"/>
      <c r="FS50" s="948"/>
      <c r="FT50" s="948"/>
      <c r="FU50" s="948"/>
      <c r="FV50" s="948" t="s">
        <v>1003</v>
      </c>
      <c r="FW50" s="948"/>
      <c r="FX50" s="948"/>
      <c r="FY50" s="948"/>
      <c r="FZ50" s="948"/>
      <c r="GA50" s="948"/>
      <c r="GB50" s="948" t="s">
        <v>1003</v>
      </c>
      <c r="GC50" s="948"/>
      <c r="GD50" s="948"/>
      <c r="GE50" s="948"/>
      <c r="GF50" s="948"/>
      <c r="GG50" s="948"/>
      <c r="GH50" s="948" t="s">
        <v>1003</v>
      </c>
      <c r="GI50" s="948"/>
      <c r="GJ50" s="948"/>
      <c r="GK50" s="948"/>
      <c r="GL50" s="948"/>
      <c r="GM50" s="948"/>
      <c r="GN50" s="948" t="s">
        <v>1003</v>
      </c>
      <c r="GO50" s="948"/>
      <c r="GP50" s="948"/>
      <c r="GQ50" s="948"/>
      <c r="GR50" s="948"/>
      <c r="GS50" s="948"/>
      <c r="GT50" s="948" t="s">
        <v>1003</v>
      </c>
      <c r="GU50" s="948"/>
      <c r="GV50" s="948"/>
      <c r="GW50" s="948"/>
      <c r="GX50" s="948"/>
      <c r="GY50" s="948"/>
      <c r="GZ50" s="948" t="s">
        <v>1003</v>
      </c>
      <c r="HA50" s="948"/>
      <c r="HB50" s="948"/>
      <c r="HC50" s="948"/>
      <c r="HD50" s="948"/>
      <c r="HE50" s="948"/>
      <c r="HF50" s="948" t="s">
        <v>1003</v>
      </c>
      <c r="HG50" s="948"/>
      <c r="HH50" s="948"/>
      <c r="HI50" s="948"/>
      <c r="HJ50" s="948"/>
      <c r="HK50" s="948"/>
      <c r="HL50" s="948" t="s">
        <v>1003</v>
      </c>
      <c r="HM50" s="948"/>
      <c r="HN50" s="948"/>
      <c r="HO50" s="948"/>
      <c r="HP50" s="948"/>
      <c r="HQ50" s="948"/>
      <c r="HR50" s="948" t="s">
        <v>1003</v>
      </c>
      <c r="HS50" s="948"/>
      <c r="HT50" s="948"/>
      <c r="HU50" s="948"/>
      <c r="HV50" s="948"/>
      <c r="HW50" s="948"/>
      <c r="HX50" s="948" t="s">
        <v>1003</v>
      </c>
      <c r="HY50" s="948"/>
      <c r="HZ50" s="948"/>
      <c r="IA50" s="948"/>
      <c r="IB50" s="948"/>
      <c r="IC50" s="948"/>
      <c r="ID50" s="948" t="s">
        <v>1003</v>
      </c>
      <c r="IE50" s="948"/>
      <c r="IF50" s="948"/>
      <c r="IG50" s="948"/>
      <c r="IH50" s="948"/>
      <c r="II50" s="948"/>
      <c r="IJ50" s="948" t="s">
        <v>1003</v>
      </c>
      <c r="IK50" s="948"/>
      <c r="IL50" s="948"/>
      <c r="IM50" s="948"/>
      <c r="IN50" s="948"/>
      <c r="IO50" s="948"/>
      <c r="IP50" s="948" t="s">
        <v>1003</v>
      </c>
      <c r="IQ50" s="948"/>
      <c r="IR50" s="948"/>
      <c r="IS50" s="948"/>
      <c r="IT50" s="948"/>
      <c r="IU50" s="948"/>
      <c r="IV50" s="1" t="s">
        <v>1003</v>
      </c>
    </row>
    <row r="51" spans="1:256">
      <c r="A51" s="10"/>
      <c r="B51" s="10"/>
      <c r="C51" s="9"/>
      <c r="D51" s="9"/>
      <c r="E51" s="9"/>
      <c r="F51" s="617"/>
      <c r="G51" s="597"/>
    </row>
    <row r="52" spans="1:256">
      <c r="A52" s="23"/>
    </row>
    <row r="53" spans="1:256">
      <c r="A53" s="23"/>
    </row>
    <row r="54" spans="1:256" s="267" customFormat="1">
      <c r="A54" s="23"/>
      <c r="B54" s="947"/>
      <c r="C54" s="947"/>
      <c r="D54" s="947"/>
      <c r="E54" s="947"/>
      <c r="F54" s="595"/>
      <c r="G54" s="947"/>
      <c r="H54" s="947"/>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590"/>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590"/>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3"/>
      <c r="D57" s="23"/>
      <c r="E57" s="23"/>
      <c r="F57" s="590"/>
      <c r="G57" s="23"/>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2"/>
      <c r="D58" s="22"/>
      <c r="E58" s="22"/>
      <c r="F58" s="590"/>
      <c r="G58" s="316"/>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row r="59" spans="1:256" s="267" customFormat="1">
      <c r="A59" s="947"/>
      <c r="B59" s="23"/>
      <c r="C59" s="23"/>
      <c r="D59" s="23"/>
      <c r="E59" s="23"/>
      <c r="F59" s="590"/>
      <c r="G59" s="23"/>
      <c r="H59" s="23"/>
      <c r="I59" s="947"/>
      <c r="J59" s="947"/>
      <c r="K59" s="947"/>
      <c r="L59" s="947"/>
      <c r="M59" s="947"/>
      <c r="N59" s="947"/>
      <c r="O59" s="947"/>
      <c r="P59" s="947"/>
      <c r="Q59" s="947"/>
      <c r="R59" s="947"/>
      <c r="S59" s="947"/>
      <c r="T59" s="947"/>
      <c r="U59" s="947"/>
      <c r="V59" s="947"/>
      <c r="W59" s="947"/>
      <c r="X59" s="947"/>
      <c r="Y59" s="947"/>
      <c r="Z59" s="947"/>
      <c r="AA59" s="947"/>
      <c r="AB59" s="947"/>
      <c r="AC59" s="947"/>
      <c r="AD59" s="947"/>
      <c r="AE59" s="947"/>
      <c r="AF59" s="947"/>
      <c r="AG59" s="947"/>
      <c r="AH59" s="947"/>
      <c r="AI59" s="947"/>
      <c r="AJ59" s="947"/>
      <c r="AK59" s="947"/>
      <c r="AL59" s="947"/>
      <c r="AM59" s="947"/>
      <c r="AN59" s="947"/>
      <c r="AO59" s="947"/>
      <c r="AP59" s="947"/>
      <c r="AQ59" s="947"/>
      <c r="AR59" s="947"/>
      <c r="AS59" s="947"/>
      <c r="AT59" s="947"/>
      <c r="AU59" s="947"/>
      <c r="AV59" s="947"/>
      <c r="AW59" s="947"/>
      <c r="AX59" s="947"/>
      <c r="AY59" s="947"/>
      <c r="AZ59" s="947"/>
      <c r="BA59" s="947"/>
      <c r="BB59" s="947"/>
      <c r="BC59" s="947"/>
      <c r="BD59" s="947"/>
      <c r="BE59" s="947"/>
      <c r="BF59" s="947"/>
      <c r="BG59" s="947"/>
      <c r="BH59" s="947"/>
      <c r="BI59" s="947"/>
      <c r="BJ59" s="947"/>
      <c r="BK59" s="947"/>
      <c r="BL59" s="947"/>
      <c r="BM59" s="947"/>
      <c r="BN59" s="947"/>
      <c r="BO59" s="947"/>
      <c r="BP59" s="947"/>
      <c r="BQ59" s="947"/>
      <c r="BR59" s="947"/>
      <c r="BS59" s="947"/>
      <c r="BT59" s="947"/>
      <c r="BU59" s="947"/>
      <c r="BV59" s="947"/>
      <c r="BW59" s="947"/>
      <c r="BX59" s="947"/>
      <c r="BY59" s="947"/>
      <c r="BZ59" s="947"/>
      <c r="CA59" s="947"/>
      <c r="CB59" s="947"/>
      <c r="CC59" s="947"/>
      <c r="CD59" s="947"/>
      <c r="CE59" s="947"/>
      <c r="CF59" s="947"/>
      <c r="CG59" s="947"/>
      <c r="CH59" s="947"/>
      <c r="CI59" s="947"/>
      <c r="CJ59" s="947"/>
      <c r="CK59" s="947"/>
      <c r="CL59" s="947"/>
      <c r="CM59" s="947"/>
      <c r="CN59" s="947"/>
      <c r="CO59" s="947"/>
      <c r="CP59" s="947"/>
      <c r="CQ59" s="947"/>
      <c r="CR59" s="947"/>
      <c r="CS59" s="947"/>
      <c r="CT59" s="947"/>
      <c r="CU59" s="947"/>
      <c r="CV59" s="947"/>
      <c r="CW59" s="947"/>
      <c r="CX59" s="947"/>
      <c r="CY59" s="947"/>
      <c r="CZ59" s="947"/>
      <c r="DA59" s="947"/>
      <c r="DB59" s="947"/>
      <c r="DC59" s="947"/>
      <c r="DD59" s="947"/>
      <c r="DE59" s="947"/>
      <c r="DF59" s="947"/>
      <c r="DG59" s="947"/>
      <c r="DH59" s="947"/>
      <c r="DI59" s="947"/>
      <c r="DJ59" s="947"/>
      <c r="DK59" s="947"/>
      <c r="DL59" s="947"/>
      <c r="DM59" s="947"/>
      <c r="DN59" s="947"/>
      <c r="DO59" s="947"/>
      <c r="DP59" s="947"/>
      <c r="DQ59" s="947"/>
      <c r="DR59" s="947"/>
      <c r="DS59" s="947"/>
      <c r="DT59" s="947"/>
      <c r="DU59" s="947"/>
      <c r="DV59" s="947"/>
      <c r="DW59" s="947"/>
      <c r="DX59" s="947"/>
      <c r="DY59" s="947"/>
      <c r="DZ59" s="947"/>
      <c r="EA59" s="947"/>
      <c r="EB59" s="947"/>
      <c r="EC59" s="947"/>
      <c r="ED59" s="947"/>
      <c r="EE59" s="947"/>
      <c r="EF59" s="947"/>
      <c r="EG59" s="947"/>
      <c r="EH59" s="947"/>
      <c r="EI59" s="947"/>
      <c r="EJ59" s="947"/>
      <c r="EK59" s="947"/>
      <c r="EL59" s="947"/>
      <c r="EM59" s="947"/>
      <c r="EN59" s="947"/>
      <c r="EO59" s="947"/>
      <c r="EP59" s="947"/>
      <c r="EQ59" s="947"/>
      <c r="ER59" s="947"/>
      <c r="ES59" s="947"/>
      <c r="ET59" s="947"/>
      <c r="EU59" s="947"/>
      <c r="EV59" s="947"/>
      <c r="EW59" s="947"/>
      <c r="EX59" s="947"/>
      <c r="EY59" s="947"/>
      <c r="EZ59" s="947"/>
      <c r="FA59" s="947"/>
      <c r="FB59" s="947"/>
      <c r="FC59" s="947"/>
      <c r="FD59" s="947"/>
      <c r="FE59" s="947"/>
      <c r="FF59" s="947"/>
      <c r="FG59" s="947"/>
      <c r="FH59" s="947"/>
      <c r="FI59" s="947"/>
      <c r="FJ59" s="947"/>
      <c r="FK59" s="947"/>
      <c r="FL59" s="947"/>
      <c r="FM59" s="947"/>
      <c r="FN59" s="947"/>
      <c r="FO59" s="947"/>
      <c r="FP59" s="947"/>
      <c r="FQ59" s="947"/>
      <c r="FR59" s="947"/>
      <c r="FS59" s="947"/>
      <c r="FT59" s="947"/>
      <c r="FU59" s="947"/>
      <c r="FV59" s="947"/>
      <c r="FW59" s="947"/>
      <c r="FX59" s="947"/>
      <c r="FY59" s="947"/>
      <c r="FZ59" s="947"/>
      <c r="GA59" s="947"/>
      <c r="GB59" s="947"/>
      <c r="GC59" s="947"/>
      <c r="GD59" s="947"/>
      <c r="GE59" s="947"/>
      <c r="GF59" s="947"/>
      <c r="GG59" s="947"/>
      <c r="GH59" s="947"/>
      <c r="GI59" s="947"/>
      <c r="GJ59" s="947"/>
      <c r="GK59" s="947"/>
      <c r="GL59" s="947"/>
      <c r="GM59" s="947"/>
      <c r="GN59" s="947"/>
      <c r="GO59" s="947"/>
      <c r="GP59" s="947"/>
      <c r="GQ59" s="947"/>
      <c r="GR59" s="947"/>
      <c r="GS59" s="947"/>
      <c r="GT59" s="947"/>
      <c r="GU59" s="947"/>
      <c r="GV59" s="947"/>
      <c r="GW59" s="947"/>
      <c r="GX59" s="947"/>
      <c r="GY59" s="947"/>
      <c r="GZ59" s="947"/>
      <c r="HA59" s="947"/>
      <c r="HB59" s="947"/>
      <c r="HC59" s="947"/>
      <c r="HD59" s="947"/>
      <c r="HE59" s="947"/>
      <c r="HF59" s="947"/>
      <c r="HG59" s="947"/>
      <c r="HH59" s="947"/>
      <c r="HI59" s="947"/>
      <c r="HJ59" s="947"/>
      <c r="HK59" s="947"/>
      <c r="HL59" s="947"/>
      <c r="HM59" s="947"/>
      <c r="HN59" s="947"/>
      <c r="HO59" s="947"/>
      <c r="HP59" s="947"/>
      <c r="HQ59" s="947"/>
      <c r="HR59" s="947"/>
      <c r="HS59" s="947"/>
      <c r="HT59" s="947"/>
      <c r="HU59" s="947"/>
      <c r="HV59" s="947"/>
      <c r="HW59" s="947"/>
      <c r="HX59" s="947"/>
      <c r="HY59" s="947"/>
      <c r="HZ59" s="947"/>
      <c r="IA59" s="947"/>
      <c r="IB59" s="947"/>
      <c r="IC59" s="947"/>
      <c r="ID59" s="947"/>
      <c r="IE59" s="947"/>
      <c r="IF59" s="947"/>
      <c r="IG59" s="947"/>
      <c r="IH59" s="947"/>
      <c r="II59" s="947"/>
      <c r="IJ59" s="947"/>
      <c r="IK59" s="947"/>
      <c r="IL59" s="947"/>
      <c r="IM59" s="947"/>
      <c r="IN59" s="947"/>
      <c r="IO59" s="947"/>
      <c r="IP59" s="947"/>
      <c r="IQ59" s="947"/>
      <c r="IR59" s="947"/>
      <c r="IS59" s="947"/>
      <c r="IT59" s="947"/>
      <c r="IU59" s="947"/>
      <c r="IV59" s="947"/>
    </row>
  </sheetData>
  <sheetCalcPr fullCalcOnLoad="1"/>
  <mergeCells count="124">
    <mergeCell ref="HX50:IC50"/>
    <mergeCell ref="IJ48:IO48"/>
    <mergeCell ref="GT48:GY48"/>
    <mergeCell ref="HF48:HK48"/>
    <mergeCell ref="GZ48:HE48"/>
    <mergeCell ref="HR48:HW48"/>
    <mergeCell ref="ID49:II49"/>
    <mergeCell ref="IJ49:IO49"/>
    <mergeCell ref="IP49:IS49"/>
    <mergeCell ref="ER48:EW48"/>
    <mergeCell ref="GH50:GM50"/>
    <mergeCell ref="FD49:FI49"/>
    <mergeCell ref="FP50:FU50"/>
    <mergeCell ref="FV48:GA48"/>
    <mergeCell ref="FV49:GA49"/>
    <mergeCell ref="GB49:GG49"/>
    <mergeCell ref="HX48:IC48"/>
    <mergeCell ref="HX49:IC49"/>
    <mergeCell ref="HL49:HQ49"/>
    <mergeCell ref="HL48:HQ48"/>
    <mergeCell ref="HR49:HW49"/>
    <mergeCell ref="IP50:IU50"/>
    <mergeCell ref="ID50:II50"/>
    <mergeCell ref="IP48:IS48"/>
    <mergeCell ref="IJ50:IO50"/>
    <mergeCell ref="ID48:II48"/>
    <mergeCell ref="HR50:HW50"/>
    <mergeCell ref="HF50:HK50"/>
    <mergeCell ref="EL50:EQ50"/>
    <mergeCell ref="EL49:EQ49"/>
    <mergeCell ref="GT50:GY50"/>
    <mergeCell ref="EX49:FC49"/>
    <mergeCell ref="FJ50:FO50"/>
    <mergeCell ref="GZ49:HE49"/>
    <mergeCell ref="GT49:GY49"/>
    <mergeCell ref="EX50:FC50"/>
    <mergeCell ref="HF49:HK49"/>
    <mergeCell ref="GZ50:HE50"/>
    <mergeCell ref="ER50:EW50"/>
    <mergeCell ref="ER49:EW49"/>
    <mergeCell ref="GN49:GS49"/>
    <mergeCell ref="EF49:EK49"/>
    <mergeCell ref="EF50:EK50"/>
    <mergeCell ref="GH49:GM49"/>
    <mergeCell ref="FJ49:FO49"/>
    <mergeCell ref="FJ48:FO48"/>
    <mergeCell ref="DZ50:EE50"/>
    <mergeCell ref="DN50:DS50"/>
    <mergeCell ref="GN50:GS50"/>
    <mergeCell ref="DN48:DS48"/>
    <mergeCell ref="DZ49:EE49"/>
    <mergeCell ref="DT48:DY48"/>
    <mergeCell ref="EF48:EK48"/>
    <mergeCell ref="EX48:FC48"/>
    <mergeCell ref="FD48:FI48"/>
    <mergeCell ref="HL50:HQ50"/>
    <mergeCell ref="FP49:FU49"/>
    <mergeCell ref="GB48:GG48"/>
    <mergeCell ref="FD50:FI50"/>
    <mergeCell ref="FP48:FU48"/>
    <mergeCell ref="FV50:GA50"/>
    <mergeCell ref="GN48:GS48"/>
    <mergeCell ref="GH48:GM48"/>
    <mergeCell ref="CP48:CU48"/>
    <mergeCell ref="CJ48:CO48"/>
    <mergeCell ref="CJ49:CO49"/>
    <mergeCell ref="BX49:CC49"/>
    <mergeCell ref="CD48:CI48"/>
    <mergeCell ref="CD49:CI49"/>
    <mergeCell ref="EL48:EQ48"/>
    <mergeCell ref="GB50:GG50"/>
    <mergeCell ref="CV50:DA50"/>
    <mergeCell ref="BX50:CC50"/>
    <mergeCell ref="CJ50:CO50"/>
    <mergeCell ref="CP50:CU50"/>
    <mergeCell ref="DB50:DG50"/>
    <mergeCell ref="DT50:DY50"/>
    <mergeCell ref="CD50:CI50"/>
    <mergeCell ref="DH50:DM50"/>
    <mergeCell ref="DZ48:EE48"/>
    <mergeCell ref="CP49:CU49"/>
    <mergeCell ref="DH48:DM48"/>
    <mergeCell ref="DH49:DM49"/>
    <mergeCell ref="DT49:DY49"/>
    <mergeCell ref="DN49:DS49"/>
    <mergeCell ref="DB49:DG49"/>
    <mergeCell ref="CV48:DA48"/>
    <mergeCell ref="CV49:DA49"/>
    <mergeCell ref="DB48:DG48"/>
    <mergeCell ref="AH50:AM50"/>
    <mergeCell ref="AB50:AG50"/>
    <mergeCell ref="P49:U49"/>
    <mergeCell ref="P50:U50"/>
    <mergeCell ref="V50:AA50"/>
    <mergeCell ref="BX48:CC48"/>
    <mergeCell ref="AT48:AY48"/>
    <mergeCell ref="BL48:BQ48"/>
    <mergeCell ref="BR50:BW50"/>
    <mergeCell ref="BR48:BW48"/>
    <mergeCell ref="BF50:BK50"/>
    <mergeCell ref="BL50:BQ50"/>
    <mergeCell ref="BR49:BW49"/>
    <mergeCell ref="BL49:BQ49"/>
    <mergeCell ref="BF49:BK49"/>
    <mergeCell ref="AN50:AS50"/>
    <mergeCell ref="AN49:AS49"/>
    <mergeCell ref="AT49:AY49"/>
    <mergeCell ref="AT50:AY50"/>
    <mergeCell ref="AZ48:BE48"/>
    <mergeCell ref="BF48:BK48"/>
    <mergeCell ref="AZ49:BE49"/>
    <mergeCell ref="AZ50:BE50"/>
    <mergeCell ref="C1:G1"/>
    <mergeCell ref="C19:G19"/>
    <mergeCell ref="J48:O48"/>
    <mergeCell ref="V48:AA48"/>
    <mergeCell ref="AB48:AG48"/>
    <mergeCell ref="AN48:AS48"/>
    <mergeCell ref="J49:O49"/>
    <mergeCell ref="AB49:AG49"/>
    <mergeCell ref="V49:AA49"/>
    <mergeCell ref="AH49:AM49"/>
    <mergeCell ref="P48:U48"/>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2" zoomScale="125" workbookViewId="0">
      <selection activeCell="D32" sqref="D3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590" customWidth="1"/>
    <col min="7" max="7" width="19.7109375" style="23" customWidth="1"/>
    <col min="8" max="8" width="8.28515625" style="23" customWidth="1"/>
    <col min="9" max="16384" width="10.7109375" style="23"/>
  </cols>
  <sheetData>
    <row r="1" spans="1:8" ht="105" customHeight="1">
      <c r="C1" s="965" t="s">
        <v>2396</v>
      </c>
      <c r="D1" s="965"/>
      <c r="E1" s="965"/>
      <c r="F1" s="965"/>
      <c r="G1" s="965"/>
    </row>
    <row r="2" spans="1:8">
      <c r="A2" s="268" t="s">
        <v>1072</v>
      </c>
      <c r="G2" s="22"/>
    </row>
    <row r="3" spans="1:8">
      <c r="A3" s="267" t="s">
        <v>2316</v>
      </c>
      <c r="G3" s="31">
        <v>40526</v>
      </c>
    </row>
    <row r="4" spans="1:8">
      <c r="A4" s="267" t="s">
        <v>2000</v>
      </c>
      <c r="G4" s="24" t="s">
        <v>1164</v>
      </c>
    </row>
    <row r="5" spans="1:8">
      <c r="A5" s="267" t="s">
        <v>2267</v>
      </c>
    </row>
    <row r="6" spans="1:8">
      <c r="C6" s="49" t="s">
        <v>2268</v>
      </c>
      <c r="D6" s="173"/>
      <c r="E6" s="173"/>
      <c r="F6" s="591"/>
      <c r="G6" s="46"/>
      <c r="H6" s="199"/>
    </row>
    <row r="7" spans="1:8">
      <c r="C7" s="269" t="s">
        <v>2627</v>
      </c>
      <c r="D7" s="174" t="s">
        <v>671</v>
      </c>
      <c r="E7" s="174"/>
      <c r="F7" s="592"/>
      <c r="G7" s="48" t="s">
        <v>672</v>
      </c>
      <c r="H7" s="199"/>
    </row>
    <row r="8" spans="1:8">
      <c r="A8" s="267" t="s">
        <v>854</v>
      </c>
      <c r="C8" s="269" t="s">
        <v>2285</v>
      </c>
      <c r="D8" s="174" t="s">
        <v>1443</v>
      </c>
      <c r="E8" s="174"/>
      <c r="F8" s="592"/>
      <c r="G8" s="270" t="s">
        <v>2062</v>
      </c>
      <c r="H8" s="199"/>
    </row>
    <row r="9" spans="1:8">
      <c r="A9" s="267" t="s">
        <v>2040</v>
      </c>
      <c r="C9" s="269" t="s">
        <v>2047</v>
      </c>
      <c r="D9" s="174" t="s">
        <v>2616</v>
      </c>
      <c r="E9" s="174"/>
      <c r="F9" s="592"/>
      <c r="G9" s="270"/>
      <c r="H9" s="199"/>
    </row>
    <row r="10" spans="1:8">
      <c r="A10" s="267" t="s">
        <v>793</v>
      </c>
      <c r="C10" s="272"/>
      <c r="D10" s="174"/>
      <c r="E10" s="174"/>
      <c r="F10" s="592"/>
      <c r="G10" s="270"/>
      <c r="H10" s="199"/>
    </row>
    <row r="11" spans="1:8">
      <c r="A11" s="267" t="s">
        <v>2542</v>
      </c>
      <c r="C11" s="47" t="s">
        <v>2083</v>
      </c>
      <c r="D11" s="199"/>
      <c r="E11" s="199"/>
      <c r="F11" s="593"/>
      <c r="G11" s="270"/>
      <c r="H11" s="199"/>
    </row>
    <row r="12" spans="1:8">
      <c r="A12" s="267" t="s">
        <v>2126</v>
      </c>
      <c r="C12" s="47" t="s">
        <v>1690</v>
      </c>
      <c r="D12" s="174"/>
      <c r="E12" s="174"/>
      <c r="F12" s="592"/>
      <c r="G12" s="270"/>
      <c r="H12" s="199"/>
    </row>
    <row r="13" spans="1:8">
      <c r="A13" s="271"/>
      <c r="C13" s="47" t="s">
        <v>2196</v>
      </c>
      <c r="D13" s="199"/>
      <c r="E13" s="199"/>
      <c r="F13" s="593"/>
      <c r="G13" s="270"/>
      <c r="H13" s="199"/>
    </row>
    <row r="14" spans="1:8">
      <c r="A14" s="274"/>
      <c r="C14" s="47" t="s">
        <v>2334</v>
      </c>
      <c r="D14" s="199"/>
      <c r="E14" s="199"/>
      <c r="F14" s="593"/>
      <c r="G14" s="275"/>
      <c r="H14" s="199"/>
    </row>
    <row r="15" spans="1:8">
      <c r="A15" s="274" t="s">
        <v>2335</v>
      </c>
      <c r="C15" s="272" t="s">
        <v>1750</v>
      </c>
      <c r="D15" s="199"/>
      <c r="E15" s="199"/>
      <c r="F15" s="593"/>
      <c r="G15" s="270"/>
      <c r="H15" s="199"/>
    </row>
    <row r="16" spans="1:8">
      <c r="A16" s="538" t="s">
        <v>2456</v>
      </c>
      <c r="C16" s="272"/>
      <c r="D16" s="199"/>
      <c r="E16" s="199"/>
      <c r="F16" s="593"/>
      <c r="G16" s="270"/>
      <c r="H16" s="199"/>
    </row>
    <row r="17" spans="1:8">
      <c r="C17" s="276" t="s">
        <v>2107</v>
      </c>
      <c r="D17" s="277"/>
      <c r="E17" s="277"/>
      <c r="F17" s="594"/>
      <c r="G17" s="279"/>
      <c r="H17" s="199"/>
    </row>
    <row r="18" spans="1:8">
      <c r="C18" s="199"/>
      <c r="D18" s="199"/>
      <c r="E18" s="199"/>
      <c r="F18" s="593"/>
      <c r="G18" s="199"/>
      <c r="H18" s="199"/>
    </row>
    <row r="19" spans="1:8">
      <c r="A19" s="267" t="s">
        <v>1967</v>
      </c>
      <c r="C19" s="954"/>
      <c r="D19" s="954"/>
      <c r="E19" s="954"/>
      <c r="F19" s="954"/>
      <c r="G19" s="954"/>
    </row>
    <row r="20" spans="1:8">
      <c r="A20" s="274" t="s">
        <v>1041</v>
      </c>
      <c r="C20" s="274"/>
      <c r="D20" s="274"/>
      <c r="E20" s="274"/>
      <c r="F20" s="595"/>
    </row>
    <row r="21" spans="1:8">
      <c r="A21" s="596"/>
      <c r="C21" s="274"/>
      <c r="D21" s="274"/>
      <c r="E21" s="274"/>
      <c r="F21" s="595"/>
    </row>
    <row r="22" spans="1:8" s="286" customFormat="1" ht="16" customHeight="1">
      <c r="A22" s="282"/>
      <c r="B22" s="18"/>
      <c r="C22" s="597"/>
      <c r="D22" s="597"/>
      <c r="E22" s="597"/>
      <c r="F22" s="598"/>
      <c r="G22" s="284"/>
      <c r="H22" s="285"/>
    </row>
    <row r="23" spans="1:8" ht="29" customHeight="1">
      <c r="A23" s="287" t="s">
        <v>1629</v>
      </c>
      <c r="B23" s="30" t="s">
        <v>1097</v>
      </c>
      <c r="C23" s="168" t="s">
        <v>709</v>
      </c>
      <c r="D23" s="30" t="s">
        <v>2911</v>
      </c>
      <c r="E23" s="30" t="s">
        <v>1751</v>
      </c>
      <c r="F23" s="599" t="s">
        <v>1752</v>
      </c>
      <c r="G23" s="30" t="s">
        <v>1753</v>
      </c>
      <c r="H23" s="13"/>
    </row>
    <row r="24" spans="1:8" ht="17" customHeight="1">
      <c r="A24" s="288">
        <v>40657</v>
      </c>
      <c r="B24" s="294" t="s">
        <v>2072</v>
      </c>
      <c r="C24" s="290">
        <f>C25+C26</f>
        <v>540</v>
      </c>
      <c r="D24" s="600">
        <v>5.5</v>
      </c>
      <c r="E24" s="290">
        <f>C24*D24</f>
        <v>2970</v>
      </c>
      <c r="F24" s="601">
        <v>0.1</v>
      </c>
      <c r="G24" s="223">
        <f t="shared" ref="G24:G36" si="0">E24*(1-F24)</f>
        <v>2673</v>
      </c>
      <c r="H24" s="13"/>
    </row>
    <row r="25" spans="1:8">
      <c r="A25" s="23"/>
      <c r="B25" s="602" t="s">
        <v>2615</v>
      </c>
      <c r="C25" s="290">
        <v>315</v>
      </c>
      <c r="D25" s="600"/>
      <c r="E25" s="290"/>
      <c r="F25" s="601"/>
      <c r="G25" s="223"/>
      <c r="H25" s="13"/>
    </row>
    <row r="26" spans="1:8">
      <c r="A26" s="23"/>
      <c r="B26" s="602" t="s">
        <v>1385</v>
      </c>
      <c r="C26" s="290">
        <v>225</v>
      </c>
      <c r="D26" s="600"/>
      <c r="E26" s="290"/>
      <c r="F26" s="603"/>
      <c r="G26" s="223"/>
      <c r="H26" s="604"/>
    </row>
    <row r="27" spans="1:8">
      <c r="A27" s="293"/>
      <c r="B27" s="294" t="s">
        <v>875</v>
      </c>
      <c r="C27" s="290">
        <v>180</v>
      </c>
      <c r="D27" s="600">
        <v>5.5</v>
      </c>
      <c r="E27" s="290">
        <f>C27*D27</f>
        <v>990</v>
      </c>
      <c r="F27" s="603">
        <v>0.1</v>
      </c>
      <c r="G27" s="223">
        <f t="shared" si="0"/>
        <v>891</v>
      </c>
      <c r="H27" s="604"/>
    </row>
    <row r="28" spans="1:8">
      <c r="A28" s="293"/>
      <c r="B28" s="294" t="s">
        <v>1321</v>
      </c>
      <c r="C28" s="290"/>
      <c r="D28" s="600"/>
      <c r="E28" s="290"/>
      <c r="F28" s="603"/>
      <c r="G28" s="223">
        <f t="shared" si="0"/>
        <v>0</v>
      </c>
      <c r="H28" s="604"/>
    </row>
    <row r="29" spans="1:8">
      <c r="A29" s="293"/>
      <c r="B29" s="294" t="s">
        <v>673</v>
      </c>
      <c r="C29" s="290"/>
      <c r="D29" s="600"/>
      <c r="E29" s="290"/>
      <c r="F29" s="603"/>
      <c r="G29" s="223">
        <f t="shared" si="0"/>
        <v>0</v>
      </c>
      <c r="H29" s="604"/>
    </row>
    <row r="30" spans="1:8">
      <c r="A30" s="293"/>
      <c r="B30" s="294" t="s">
        <v>1308</v>
      </c>
      <c r="C30" s="290"/>
      <c r="D30" s="600"/>
      <c r="E30" s="290"/>
      <c r="F30" s="603"/>
      <c r="G30" s="223">
        <f t="shared" si="0"/>
        <v>0</v>
      </c>
      <c r="H30" s="604"/>
    </row>
    <row r="31" spans="1:8">
      <c r="A31" s="293"/>
      <c r="B31" s="294" t="s">
        <v>801</v>
      </c>
      <c r="C31" s="290"/>
      <c r="D31" s="600"/>
      <c r="E31" s="290"/>
      <c r="F31" s="603"/>
      <c r="G31" s="223">
        <f t="shared" si="0"/>
        <v>0</v>
      </c>
      <c r="H31" s="604"/>
    </row>
    <row r="32" spans="1:8">
      <c r="A32" s="293"/>
      <c r="B32" s="294" t="s">
        <v>1854</v>
      </c>
      <c r="C32" s="290">
        <v>65</v>
      </c>
      <c r="D32" s="600">
        <v>5.5</v>
      </c>
      <c r="E32" s="290">
        <f>C32*D32</f>
        <v>357.5</v>
      </c>
      <c r="F32" s="603">
        <v>0.1</v>
      </c>
      <c r="G32" s="223">
        <f t="shared" si="0"/>
        <v>321.75</v>
      </c>
      <c r="H32" s="604"/>
    </row>
    <row r="33" spans="1:256">
      <c r="A33" s="293"/>
      <c r="B33" s="294" t="s">
        <v>1476</v>
      </c>
      <c r="C33" s="290"/>
      <c r="D33" s="600"/>
      <c r="E33" s="290"/>
      <c r="F33" s="603"/>
      <c r="G33" s="223">
        <f t="shared" si="0"/>
        <v>0</v>
      </c>
      <c r="H33" s="604"/>
    </row>
    <row r="34" spans="1:256">
      <c r="A34" s="293"/>
      <c r="B34" s="294" t="s">
        <v>1102</v>
      </c>
      <c r="C34" s="290">
        <v>75</v>
      </c>
      <c r="D34" s="600">
        <v>4</v>
      </c>
      <c r="E34" s="290">
        <f>C34*D34</f>
        <v>300</v>
      </c>
      <c r="F34" s="603"/>
      <c r="G34" s="223">
        <f t="shared" si="0"/>
        <v>300</v>
      </c>
      <c r="H34" s="13"/>
    </row>
    <row r="35" spans="1:256">
      <c r="A35" s="293"/>
      <c r="B35" s="294" t="s">
        <v>1986</v>
      </c>
      <c r="C35" s="290">
        <v>500</v>
      </c>
      <c r="D35" s="605" t="s">
        <v>2131</v>
      </c>
      <c r="E35" s="290">
        <v>500</v>
      </c>
      <c r="F35" s="606"/>
      <c r="G35" s="223">
        <f t="shared" si="0"/>
        <v>500</v>
      </c>
      <c r="H35" s="13"/>
    </row>
    <row r="36" spans="1:256">
      <c r="A36" s="293"/>
      <c r="B36" s="294" t="s">
        <v>2174</v>
      </c>
      <c r="C36" s="290">
        <v>40</v>
      </c>
      <c r="D36" s="600">
        <v>8</v>
      </c>
      <c r="E36" s="290">
        <f>C36*D36</f>
        <v>320</v>
      </c>
      <c r="F36" s="603"/>
      <c r="G36" s="223">
        <f t="shared" si="0"/>
        <v>320</v>
      </c>
      <c r="H36" s="13"/>
    </row>
    <row r="37" spans="1:256">
      <c r="A37" s="293"/>
      <c r="B37" s="411" t="s">
        <v>1921</v>
      </c>
      <c r="C37" s="546"/>
      <c r="D37" s="607"/>
      <c r="E37" s="546"/>
      <c r="F37" s="608"/>
      <c r="G37" s="231"/>
      <c r="H37" s="13"/>
    </row>
    <row r="38" spans="1:256" s="308" customFormat="1" ht="16" customHeight="1">
      <c r="A38" s="303"/>
      <c r="B38" s="12" t="s">
        <v>1908</v>
      </c>
      <c r="C38" s="609"/>
      <c r="D38" s="609"/>
      <c r="E38" s="610">
        <f>SUM(E24:E36)</f>
        <v>5437.5</v>
      </c>
      <c r="F38" s="611"/>
      <c r="G38" s="226">
        <f>SUM(G24:G36)</f>
        <v>5005.75</v>
      </c>
      <c r="H38" s="307"/>
    </row>
    <row r="40" spans="1:256">
      <c r="C40" s="309" t="s">
        <v>882</v>
      </c>
      <c r="D40" s="612">
        <f>G38/2</f>
        <v>2502.875</v>
      </c>
      <c r="E40" s="612"/>
      <c r="F40" s="613"/>
    </row>
    <row r="42" spans="1:256">
      <c r="C42" s="1" t="s">
        <v>1558</v>
      </c>
      <c r="D42" s="1"/>
      <c r="E42" s="1"/>
      <c r="F42" s="614"/>
      <c r="G42" s="1"/>
      <c r="H42" s="1"/>
      <c r="I42" s="1"/>
    </row>
    <row r="43" spans="1:256">
      <c r="C43" s="1" t="s">
        <v>1151</v>
      </c>
      <c r="D43" s="1"/>
      <c r="E43" s="1"/>
      <c r="F43" s="614"/>
      <c r="G43" s="1"/>
      <c r="H43" s="1"/>
      <c r="I43" s="1"/>
    </row>
    <row r="44" spans="1:256">
      <c r="C44" s="615" t="s">
        <v>1017</v>
      </c>
      <c r="D44" s="615"/>
      <c r="E44" s="615"/>
      <c r="F44" s="616"/>
      <c r="G44" s="615"/>
      <c r="H44" s="615"/>
      <c r="I44" s="315"/>
      <c r="J44" s="948"/>
      <c r="K44" s="948"/>
      <c r="L44" s="948"/>
      <c r="M44" s="948"/>
      <c r="N44" s="948"/>
      <c r="O44" s="948"/>
      <c r="P44" s="948"/>
      <c r="Q44" s="948"/>
      <c r="R44" s="948"/>
      <c r="S44" s="948"/>
      <c r="T44" s="948"/>
      <c r="U44" s="948"/>
      <c r="V44" s="948" t="s">
        <v>1558</v>
      </c>
      <c r="W44" s="948"/>
      <c r="X44" s="948"/>
      <c r="Y44" s="948"/>
      <c r="Z44" s="948"/>
      <c r="AA44" s="948"/>
      <c r="AB44" s="948" t="s">
        <v>1558</v>
      </c>
      <c r="AC44" s="948"/>
      <c r="AD44" s="948"/>
      <c r="AE44" s="948"/>
      <c r="AF44" s="948"/>
      <c r="AG44" s="948"/>
      <c r="AH44" s="948" t="s">
        <v>1558</v>
      </c>
      <c r="AI44" s="948"/>
      <c r="AJ44" s="948"/>
      <c r="AK44" s="948"/>
      <c r="AL44" s="948"/>
      <c r="AM44" s="948"/>
      <c r="AN44" s="948" t="s">
        <v>1558</v>
      </c>
      <c r="AO44" s="948"/>
      <c r="AP44" s="948"/>
      <c r="AQ44" s="948"/>
      <c r="AR44" s="948"/>
      <c r="AS44" s="948"/>
      <c r="AT44" s="948" t="s">
        <v>1558</v>
      </c>
      <c r="AU44" s="948"/>
      <c r="AV44" s="948"/>
      <c r="AW44" s="948"/>
      <c r="AX44" s="948"/>
      <c r="AY44" s="948"/>
      <c r="AZ44" s="948" t="s">
        <v>1558</v>
      </c>
      <c r="BA44" s="948"/>
      <c r="BB44" s="948"/>
      <c r="BC44" s="948"/>
      <c r="BD44" s="948"/>
      <c r="BE44" s="948"/>
      <c r="BF44" s="948" t="s">
        <v>1558</v>
      </c>
      <c r="BG44" s="948"/>
      <c r="BH44" s="948"/>
      <c r="BI44" s="948"/>
      <c r="BJ44" s="948"/>
      <c r="BK44" s="948"/>
      <c r="BL44" s="948" t="s">
        <v>1558</v>
      </c>
      <c r="BM44" s="948"/>
      <c r="BN44" s="948"/>
      <c r="BO44" s="948"/>
      <c r="BP44" s="948"/>
      <c r="BQ44" s="948"/>
      <c r="BR44" s="948" t="s">
        <v>1558</v>
      </c>
      <c r="BS44" s="948"/>
      <c r="BT44" s="948"/>
      <c r="BU44" s="948"/>
      <c r="BV44" s="948"/>
      <c r="BW44" s="948"/>
      <c r="BX44" s="948" t="s">
        <v>1558</v>
      </c>
      <c r="BY44" s="948"/>
      <c r="BZ44" s="948"/>
      <c r="CA44" s="948"/>
      <c r="CB44" s="948"/>
      <c r="CC44" s="948"/>
      <c r="CD44" s="948" t="s">
        <v>1558</v>
      </c>
      <c r="CE44" s="948"/>
      <c r="CF44" s="948"/>
      <c r="CG44" s="948"/>
      <c r="CH44" s="948"/>
      <c r="CI44" s="948"/>
      <c r="CJ44" s="948" t="s">
        <v>1558</v>
      </c>
      <c r="CK44" s="948"/>
      <c r="CL44" s="948"/>
      <c r="CM44" s="948"/>
      <c r="CN44" s="948"/>
      <c r="CO44" s="948"/>
      <c r="CP44" s="948" t="s">
        <v>1558</v>
      </c>
      <c r="CQ44" s="948"/>
      <c r="CR44" s="948"/>
      <c r="CS44" s="948"/>
      <c r="CT44" s="948"/>
      <c r="CU44" s="948"/>
      <c r="CV44" s="948" t="s">
        <v>1558</v>
      </c>
      <c r="CW44" s="948"/>
      <c r="CX44" s="948"/>
      <c r="CY44" s="948"/>
      <c r="CZ44" s="948"/>
      <c r="DA44" s="948"/>
      <c r="DB44" s="948" t="s">
        <v>1558</v>
      </c>
      <c r="DC44" s="948"/>
      <c r="DD44" s="948"/>
      <c r="DE44" s="948"/>
      <c r="DF44" s="948"/>
      <c r="DG44" s="948"/>
      <c r="DH44" s="948" t="s">
        <v>1558</v>
      </c>
      <c r="DI44" s="948"/>
      <c r="DJ44" s="948"/>
      <c r="DK44" s="948"/>
      <c r="DL44" s="948"/>
      <c r="DM44" s="948"/>
      <c r="DN44" s="948" t="s">
        <v>1558</v>
      </c>
      <c r="DO44" s="948"/>
      <c r="DP44" s="948"/>
      <c r="DQ44" s="948"/>
      <c r="DR44" s="948"/>
      <c r="DS44" s="948"/>
      <c r="DT44" s="948" t="s">
        <v>1558</v>
      </c>
      <c r="DU44" s="948"/>
      <c r="DV44" s="948"/>
      <c r="DW44" s="948"/>
      <c r="DX44" s="948"/>
      <c r="DY44" s="948"/>
      <c r="DZ44" s="948" t="s">
        <v>1558</v>
      </c>
      <c r="EA44" s="948"/>
      <c r="EB44" s="948"/>
      <c r="EC44" s="948"/>
      <c r="ED44" s="948"/>
      <c r="EE44" s="948"/>
      <c r="EF44" s="948" t="s">
        <v>1558</v>
      </c>
      <c r="EG44" s="948"/>
      <c r="EH44" s="948"/>
      <c r="EI44" s="948"/>
      <c r="EJ44" s="948"/>
      <c r="EK44" s="948"/>
      <c r="EL44" s="948" t="s">
        <v>1558</v>
      </c>
      <c r="EM44" s="948"/>
      <c r="EN44" s="948"/>
      <c r="EO44" s="948"/>
      <c r="EP44" s="948"/>
      <c r="EQ44" s="948"/>
      <c r="ER44" s="948" t="s">
        <v>1558</v>
      </c>
      <c r="ES44" s="948"/>
      <c r="ET44" s="948"/>
      <c r="EU44" s="948"/>
      <c r="EV44" s="948"/>
      <c r="EW44" s="948"/>
      <c r="EX44" s="948" t="s">
        <v>1558</v>
      </c>
      <c r="EY44" s="948"/>
      <c r="EZ44" s="948"/>
      <c r="FA44" s="948"/>
      <c r="FB44" s="948"/>
      <c r="FC44" s="948"/>
      <c r="FD44" s="948" t="s">
        <v>1558</v>
      </c>
      <c r="FE44" s="948"/>
      <c r="FF44" s="948"/>
      <c r="FG44" s="948"/>
      <c r="FH44" s="948"/>
      <c r="FI44" s="948"/>
      <c r="FJ44" s="948" t="s">
        <v>1558</v>
      </c>
      <c r="FK44" s="948"/>
      <c r="FL44" s="948"/>
      <c r="FM44" s="948"/>
      <c r="FN44" s="948"/>
      <c r="FO44" s="948"/>
      <c r="FP44" s="948" t="s">
        <v>1558</v>
      </c>
      <c r="FQ44" s="948"/>
      <c r="FR44" s="948"/>
      <c r="FS44" s="948"/>
      <c r="FT44" s="948"/>
      <c r="FU44" s="948"/>
      <c r="FV44" s="948" t="s">
        <v>1558</v>
      </c>
      <c r="FW44" s="948"/>
      <c r="FX44" s="948"/>
      <c r="FY44" s="948"/>
      <c r="FZ44" s="948"/>
      <c r="GA44" s="948"/>
      <c r="GB44" s="948" t="s">
        <v>1558</v>
      </c>
      <c r="GC44" s="948"/>
      <c r="GD44" s="948"/>
      <c r="GE44" s="948"/>
      <c r="GF44" s="948"/>
      <c r="GG44" s="948"/>
      <c r="GH44" s="948" t="s">
        <v>1558</v>
      </c>
      <c r="GI44" s="948"/>
      <c r="GJ44" s="948"/>
      <c r="GK44" s="948"/>
      <c r="GL44" s="948"/>
      <c r="GM44" s="948"/>
      <c r="GN44" s="948" t="s">
        <v>1558</v>
      </c>
      <c r="GO44" s="948"/>
      <c r="GP44" s="948"/>
      <c r="GQ44" s="948"/>
      <c r="GR44" s="948"/>
      <c r="GS44" s="948"/>
      <c r="GT44" s="948" t="s">
        <v>1558</v>
      </c>
      <c r="GU44" s="948"/>
      <c r="GV44" s="948"/>
      <c r="GW44" s="948"/>
      <c r="GX44" s="948"/>
      <c r="GY44" s="948"/>
      <c r="GZ44" s="948" t="s">
        <v>1558</v>
      </c>
      <c r="HA44" s="948"/>
      <c r="HB44" s="948"/>
      <c r="HC44" s="948"/>
      <c r="HD44" s="948"/>
      <c r="HE44" s="948"/>
      <c r="HF44" s="948" t="s">
        <v>1558</v>
      </c>
      <c r="HG44" s="948"/>
      <c r="HH44" s="948"/>
      <c r="HI44" s="948"/>
      <c r="HJ44" s="948"/>
      <c r="HK44" s="948"/>
      <c r="HL44" s="948" t="s">
        <v>1558</v>
      </c>
      <c r="HM44" s="948"/>
      <c r="HN44" s="948"/>
      <c r="HO44" s="948"/>
      <c r="HP44" s="948"/>
      <c r="HQ44" s="948"/>
      <c r="HR44" s="948" t="s">
        <v>1558</v>
      </c>
      <c r="HS44" s="948"/>
      <c r="HT44" s="948"/>
      <c r="HU44" s="948"/>
      <c r="HV44" s="948"/>
      <c r="HW44" s="948"/>
      <c r="HX44" s="948" t="s">
        <v>1558</v>
      </c>
      <c r="HY44" s="948"/>
      <c r="HZ44" s="948"/>
      <c r="IA44" s="948"/>
      <c r="IB44" s="948"/>
      <c r="IC44" s="948"/>
      <c r="ID44" s="948" t="s">
        <v>1558</v>
      </c>
      <c r="IE44" s="948"/>
      <c r="IF44" s="948"/>
      <c r="IG44" s="948"/>
      <c r="IH44" s="948"/>
      <c r="II44" s="948"/>
      <c r="IJ44" s="948" t="s">
        <v>1558</v>
      </c>
      <c r="IK44" s="948"/>
      <c r="IL44" s="948"/>
      <c r="IM44" s="948"/>
      <c r="IN44" s="948"/>
      <c r="IO44" s="948"/>
      <c r="IP44" s="948" t="s">
        <v>1558</v>
      </c>
      <c r="IQ44" s="948"/>
      <c r="IR44" s="948"/>
      <c r="IS44" s="948"/>
    </row>
    <row r="45" spans="1:256">
      <c r="C45" s="1" t="s">
        <v>1758</v>
      </c>
      <c r="D45" s="1"/>
      <c r="E45" s="1"/>
      <c r="F45" s="614"/>
      <c r="G45" s="1"/>
      <c r="H45" s="1"/>
      <c r="I45" s="1"/>
      <c r="J45" s="948"/>
      <c r="K45" s="948"/>
      <c r="L45" s="948"/>
      <c r="M45" s="948"/>
      <c r="N45" s="948"/>
      <c r="O45" s="948"/>
      <c r="P45" s="948"/>
      <c r="Q45" s="948"/>
      <c r="R45" s="948"/>
      <c r="S45" s="948"/>
      <c r="T45" s="948"/>
      <c r="U45" s="948"/>
      <c r="V45" s="948" t="s">
        <v>930</v>
      </c>
      <c r="W45" s="948"/>
      <c r="X45" s="948"/>
      <c r="Y45" s="948"/>
      <c r="Z45" s="948"/>
      <c r="AA45" s="948"/>
      <c r="AB45" s="948" t="s">
        <v>930</v>
      </c>
      <c r="AC45" s="948"/>
      <c r="AD45" s="948"/>
      <c r="AE45" s="948"/>
      <c r="AF45" s="948"/>
      <c r="AG45" s="948"/>
      <c r="AH45" s="948" t="s">
        <v>930</v>
      </c>
      <c r="AI45" s="948"/>
      <c r="AJ45" s="948"/>
      <c r="AK45" s="948"/>
      <c r="AL45" s="948"/>
      <c r="AM45" s="948"/>
      <c r="AN45" s="948" t="s">
        <v>930</v>
      </c>
      <c r="AO45" s="948"/>
      <c r="AP45" s="948"/>
      <c r="AQ45" s="948"/>
      <c r="AR45" s="948"/>
      <c r="AS45" s="948"/>
      <c r="AT45" s="948" t="s">
        <v>930</v>
      </c>
      <c r="AU45" s="948"/>
      <c r="AV45" s="948"/>
      <c r="AW45" s="948"/>
      <c r="AX45" s="948"/>
      <c r="AY45" s="948"/>
      <c r="AZ45" s="948" t="s">
        <v>930</v>
      </c>
      <c r="BA45" s="948"/>
      <c r="BB45" s="948"/>
      <c r="BC45" s="948"/>
      <c r="BD45" s="948"/>
      <c r="BE45" s="948"/>
      <c r="BF45" s="948" t="s">
        <v>930</v>
      </c>
      <c r="BG45" s="948"/>
      <c r="BH45" s="948"/>
      <c r="BI45" s="948"/>
      <c r="BJ45" s="948"/>
      <c r="BK45" s="948"/>
      <c r="BL45" s="948" t="s">
        <v>930</v>
      </c>
      <c r="BM45" s="948"/>
      <c r="BN45" s="948"/>
      <c r="BO45" s="948"/>
      <c r="BP45" s="948"/>
      <c r="BQ45" s="948"/>
      <c r="BR45" s="948" t="s">
        <v>930</v>
      </c>
      <c r="BS45" s="948"/>
      <c r="BT45" s="948"/>
      <c r="BU45" s="948"/>
      <c r="BV45" s="948"/>
      <c r="BW45" s="948"/>
      <c r="BX45" s="948" t="s">
        <v>930</v>
      </c>
      <c r="BY45" s="948"/>
      <c r="BZ45" s="948"/>
      <c r="CA45" s="948"/>
      <c r="CB45" s="948"/>
      <c r="CC45" s="948"/>
      <c r="CD45" s="948" t="s">
        <v>930</v>
      </c>
      <c r="CE45" s="948"/>
      <c r="CF45" s="948"/>
      <c r="CG45" s="948"/>
      <c r="CH45" s="948"/>
      <c r="CI45" s="948"/>
      <c r="CJ45" s="948" t="s">
        <v>930</v>
      </c>
      <c r="CK45" s="948"/>
      <c r="CL45" s="948"/>
      <c r="CM45" s="948"/>
      <c r="CN45" s="948"/>
      <c r="CO45" s="948"/>
      <c r="CP45" s="948" t="s">
        <v>930</v>
      </c>
      <c r="CQ45" s="948"/>
      <c r="CR45" s="948"/>
      <c r="CS45" s="948"/>
      <c r="CT45" s="948"/>
      <c r="CU45" s="948"/>
      <c r="CV45" s="948" t="s">
        <v>930</v>
      </c>
      <c r="CW45" s="948"/>
      <c r="CX45" s="948"/>
      <c r="CY45" s="948"/>
      <c r="CZ45" s="948"/>
      <c r="DA45" s="948"/>
      <c r="DB45" s="948" t="s">
        <v>930</v>
      </c>
      <c r="DC45" s="948"/>
      <c r="DD45" s="948"/>
      <c r="DE45" s="948"/>
      <c r="DF45" s="948"/>
      <c r="DG45" s="948"/>
      <c r="DH45" s="948" t="s">
        <v>930</v>
      </c>
      <c r="DI45" s="948"/>
      <c r="DJ45" s="948"/>
      <c r="DK45" s="948"/>
      <c r="DL45" s="948"/>
      <c r="DM45" s="948"/>
      <c r="DN45" s="948" t="s">
        <v>930</v>
      </c>
      <c r="DO45" s="948"/>
      <c r="DP45" s="948"/>
      <c r="DQ45" s="948"/>
      <c r="DR45" s="948"/>
      <c r="DS45" s="948"/>
      <c r="DT45" s="948" t="s">
        <v>930</v>
      </c>
      <c r="DU45" s="948"/>
      <c r="DV45" s="948"/>
      <c r="DW45" s="948"/>
      <c r="DX45" s="948"/>
      <c r="DY45" s="948"/>
      <c r="DZ45" s="948" t="s">
        <v>930</v>
      </c>
      <c r="EA45" s="948"/>
      <c r="EB45" s="948"/>
      <c r="EC45" s="948"/>
      <c r="ED45" s="948"/>
      <c r="EE45" s="948"/>
      <c r="EF45" s="948" t="s">
        <v>930</v>
      </c>
      <c r="EG45" s="948"/>
      <c r="EH45" s="948"/>
      <c r="EI45" s="948"/>
      <c r="EJ45" s="948"/>
      <c r="EK45" s="948"/>
      <c r="EL45" s="948" t="s">
        <v>930</v>
      </c>
      <c r="EM45" s="948"/>
      <c r="EN45" s="948"/>
      <c r="EO45" s="948"/>
      <c r="EP45" s="948"/>
      <c r="EQ45" s="948"/>
      <c r="ER45" s="948" t="s">
        <v>930</v>
      </c>
      <c r="ES45" s="948"/>
      <c r="ET45" s="948"/>
      <c r="EU45" s="948"/>
      <c r="EV45" s="948"/>
      <c r="EW45" s="948"/>
      <c r="EX45" s="948" t="s">
        <v>930</v>
      </c>
      <c r="EY45" s="948"/>
      <c r="EZ45" s="948"/>
      <c r="FA45" s="948"/>
      <c r="FB45" s="948"/>
      <c r="FC45" s="948"/>
      <c r="FD45" s="948" t="s">
        <v>930</v>
      </c>
      <c r="FE45" s="948"/>
      <c r="FF45" s="948"/>
      <c r="FG45" s="948"/>
      <c r="FH45" s="948"/>
      <c r="FI45" s="948"/>
      <c r="FJ45" s="948" t="s">
        <v>930</v>
      </c>
      <c r="FK45" s="948"/>
      <c r="FL45" s="948"/>
      <c r="FM45" s="948"/>
      <c r="FN45" s="948"/>
      <c r="FO45" s="948"/>
      <c r="FP45" s="948" t="s">
        <v>930</v>
      </c>
      <c r="FQ45" s="948"/>
      <c r="FR45" s="948"/>
      <c r="FS45" s="948"/>
      <c r="FT45" s="948"/>
      <c r="FU45" s="948"/>
      <c r="FV45" s="948" t="s">
        <v>930</v>
      </c>
      <c r="FW45" s="948"/>
      <c r="FX45" s="948"/>
      <c r="FY45" s="948"/>
      <c r="FZ45" s="948"/>
      <c r="GA45" s="948"/>
      <c r="GB45" s="948" t="s">
        <v>930</v>
      </c>
      <c r="GC45" s="948"/>
      <c r="GD45" s="948"/>
      <c r="GE45" s="948"/>
      <c r="GF45" s="948"/>
      <c r="GG45" s="948"/>
      <c r="GH45" s="948" t="s">
        <v>930</v>
      </c>
      <c r="GI45" s="948"/>
      <c r="GJ45" s="948"/>
      <c r="GK45" s="948"/>
      <c r="GL45" s="948"/>
      <c r="GM45" s="948"/>
      <c r="GN45" s="948" t="s">
        <v>930</v>
      </c>
      <c r="GO45" s="948"/>
      <c r="GP45" s="948"/>
      <c r="GQ45" s="948"/>
      <c r="GR45" s="948"/>
      <c r="GS45" s="948"/>
      <c r="GT45" s="948" t="s">
        <v>930</v>
      </c>
      <c r="GU45" s="948"/>
      <c r="GV45" s="948"/>
      <c r="GW45" s="948"/>
      <c r="GX45" s="948"/>
      <c r="GY45" s="948"/>
      <c r="GZ45" s="948" t="s">
        <v>930</v>
      </c>
      <c r="HA45" s="948"/>
      <c r="HB45" s="948"/>
      <c r="HC45" s="948"/>
      <c r="HD45" s="948"/>
      <c r="HE45" s="948"/>
      <c r="HF45" s="948" t="s">
        <v>930</v>
      </c>
      <c r="HG45" s="948"/>
      <c r="HH45" s="948"/>
      <c r="HI45" s="948"/>
      <c r="HJ45" s="948"/>
      <c r="HK45" s="948"/>
      <c r="HL45" s="948" t="s">
        <v>930</v>
      </c>
      <c r="HM45" s="948"/>
      <c r="HN45" s="948"/>
      <c r="HO45" s="948"/>
      <c r="HP45" s="948"/>
      <c r="HQ45" s="948"/>
      <c r="HR45" s="948" t="s">
        <v>930</v>
      </c>
      <c r="HS45" s="948"/>
      <c r="HT45" s="948"/>
      <c r="HU45" s="948"/>
      <c r="HV45" s="948"/>
      <c r="HW45" s="948"/>
      <c r="HX45" s="948" t="s">
        <v>930</v>
      </c>
      <c r="HY45" s="948"/>
      <c r="HZ45" s="948"/>
      <c r="IA45" s="948"/>
      <c r="IB45" s="948"/>
      <c r="IC45" s="948"/>
      <c r="ID45" s="948" t="s">
        <v>930</v>
      </c>
      <c r="IE45" s="948"/>
      <c r="IF45" s="948"/>
      <c r="IG45" s="948"/>
      <c r="IH45" s="948"/>
      <c r="II45" s="948"/>
      <c r="IJ45" s="948" t="s">
        <v>930</v>
      </c>
      <c r="IK45" s="948"/>
      <c r="IL45" s="948"/>
      <c r="IM45" s="948"/>
      <c r="IN45" s="948"/>
      <c r="IO45" s="948"/>
      <c r="IP45" s="948" t="s">
        <v>930</v>
      </c>
      <c r="IQ45" s="948"/>
      <c r="IR45" s="948"/>
      <c r="IS45" s="948"/>
    </row>
    <row r="46" spans="1:256">
      <c r="B46" s="1"/>
      <c r="C46" s="1"/>
      <c r="D46" s="1"/>
      <c r="E46" s="1"/>
      <c r="F46" s="614"/>
      <c r="G46" s="1"/>
      <c r="H46" s="1"/>
      <c r="I46" s="1"/>
      <c r="J46" s="1"/>
      <c r="K46" s="1"/>
      <c r="L46" s="1"/>
      <c r="M46" s="1"/>
      <c r="N46" s="1"/>
      <c r="O46" s="1"/>
      <c r="P46" s="948"/>
      <c r="Q46" s="948"/>
      <c r="R46" s="948"/>
      <c r="S46" s="948"/>
      <c r="T46" s="948"/>
      <c r="U46" s="948"/>
      <c r="V46" s="948" t="s">
        <v>1758</v>
      </c>
      <c r="W46" s="948"/>
      <c r="X46" s="948"/>
      <c r="Y46" s="948"/>
      <c r="Z46" s="948"/>
      <c r="AA46" s="948"/>
      <c r="AB46" s="948" t="s">
        <v>1758</v>
      </c>
      <c r="AC46" s="948"/>
      <c r="AD46" s="948"/>
      <c r="AE46" s="948"/>
      <c r="AF46" s="948"/>
      <c r="AG46" s="948"/>
      <c r="AH46" s="948" t="s">
        <v>1758</v>
      </c>
      <c r="AI46" s="948"/>
      <c r="AJ46" s="948"/>
      <c r="AK46" s="948"/>
      <c r="AL46" s="948"/>
      <c r="AM46" s="948"/>
      <c r="AN46" s="948" t="s">
        <v>1758</v>
      </c>
      <c r="AO46" s="948"/>
      <c r="AP46" s="948"/>
      <c r="AQ46" s="948"/>
      <c r="AR46" s="948"/>
      <c r="AS46" s="948"/>
      <c r="AT46" s="948" t="s">
        <v>1758</v>
      </c>
      <c r="AU46" s="948"/>
      <c r="AV46" s="948"/>
      <c r="AW46" s="948"/>
      <c r="AX46" s="948"/>
      <c r="AY46" s="948"/>
      <c r="AZ46" s="948" t="s">
        <v>1758</v>
      </c>
      <c r="BA46" s="948"/>
      <c r="BB46" s="948"/>
      <c r="BC46" s="948"/>
      <c r="BD46" s="948"/>
      <c r="BE46" s="948"/>
      <c r="BF46" s="948" t="s">
        <v>1758</v>
      </c>
      <c r="BG46" s="948"/>
      <c r="BH46" s="948"/>
      <c r="BI46" s="948"/>
      <c r="BJ46" s="948"/>
      <c r="BK46" s="948"/>
      <c r="BL46" s="948" t="s">
        <v>1758</v>
      </c>
      <c r="BM46" s="948"/>
      <c r="BN46" s="948"/>
      <c r="BO46" s="948"/>
      <c r="BP46" s="948"/>
      <c r="BQ46" s="948"/>
      <c r="BR46" s="948" t="s">
        <v>1758</v>
      </c>
      <c r="BS46" s="948"/>
      <c r="BT46" s="948"/>
      <c r="BU46" s="948"/>
      <c r="BV46" s="948"/>
      <c r="BW46" s="948"/>
      <c r="BX46" s="948" t="s">
        <v>1758</v>
      </c>
      <c r="BY46" s="948"/>
      <c r="BZ46" s="948"/>
      <c r="CA46" s="948"/>
      <c r="CB46" s="948"/>
      <c r="CC46" s="948"/>
      <c r="CD46" s="948" t="s">
        <v>1758</v>
      </c>
      <c r="CE46" s="948"/>
      <c r="CF46" s="948"/>
      <c r="CG46" s="948"/>
      <c r="CH46" s="948"/>
      <c r="CI46" s="948"/>
      <c r="CJ46" s="948" t="s">
        <v>1758</v>
      </c>
      <c r="CK46" s="948"/>
      <c r="CL46" s="948"/>
      <c r="CM46" s="948"/>
      <c r="CN46" s="948"/>
      <c r="CO46" s="948"/>
      <c r="CP46" s="948" t="s">
        <v>1758</v>
      </c>
      <c r="CQ46" s="948"/>
      <c r="CR46" s="948"/>
      <c r="CS46" s="948"/>
      <c r="CT46" s="948"/>
      <c r="CU46" s="948"/>
      <c r="CV46" s="948" t="s">
        <v>1758</v>
      </c>
      <c r="CW46" s="948"/>
      <c r="CX46" s="948"/>
      <c r="CY46" s="948"/>
      <c r="CZ46" s="948"/>
      <c r="DA46" s="948"/>
      <c r="DB46" s="948" t="s">
        <v>1758</v>
      </c>
      <c r="DC46" s="948"/>
      <c r="DD46" s="948"/>
      <c r="DE46" s="948"/>
      <c r="DF46" s="948"/>
      <c r="DG46" s="948"/>
      <c r="DH46" s="948" t="s">
        <v>1758</v>
      </c>
      <c r="DI46" s="948"/>
      <c r="DJ46" s="948"/>
      <c r="DK46" s="948"/>
      <c r="DL46" s="948"/>
      <c r="DM46" s="948"/>
      <c r="DN46" s="948" t="s">
        <v>1758</v>
      </c>
      <c r="DO46" s="948"/>
      <c r="DP46" s="948"/>
      <c r="DQ46" s="948"/>
      <c r="DR46" s="948"/>
      <c r="DS46" s="948"/>
      <c r="DT46" s="948" t="s">
        <v>1758</v>
      </c>
      <c r="DU46" s="948"/>
      <c r="DV46" s="948"/>
      <c r="DW46" s="948"/>
      <c r="DX46" s="948"/>
      <c r="DY46" s="948"/>
      <c r="DZ46" s="948" t="s">
        <v>1758</v>
      </c>
      <c r="EA46" s="948"/>
      <c r="EB46" s="948"/>
      <c r="EC46" s="948"/>
      <c r="ED46" s="948"/>
      <c r="EE46" s="948"/>
      <c r="EF46" s="948" t="s">
        <v>1758</v>
      </c>
      <c r="EG46" s="948"/>
      <c r="EH46" s="948"/>
      <c r="EI46" s="948"/>
      <c r="EJ46" s="948"/>
      <c r="EK46" s="948"/>
      <c r="EL46" s="948" t="s">
        <v>1758</v>
      </c>
      <c r="EM46" s="948"/>
      <c r="EN46" s="948"/>
      <c r="EO46" s="948"/>
      <c r="EP46" s="948"/>
      <c r="EQ46" s="948"/>
      <c r="ER46" s="948" t="s">
        <v>1758</v>
      </c>
      <c r="ES46" s="948"/>
      <c r="ET46" s="948"/>
      <c r="EU46" s="948"/>
      <c r="EV46" s="948"/>
      <c r="EW46" s="948"/>
      <c r="EX46" s="948" t="s">
        <v>1758</v>
      </c>
      <c r="EY46" s="948"/>
      <c r="EZ46" s="948"/>
      <c r="FA46" s="948"/>
      <c r="FB46" s="948"/>
      <c r="FC46" s="948"/>
      <c r="FD46" s="948" t="s">
        <v>1758</v>
      </c>
      <c r="FE46" s="948"/>
      <c r="FF46" s="948"/>
      <c r="FG46" s="948"/>
      <c r="FH46" s="948"/>
      <c r="FI46" s="948"/>
      <c r="FJ46" s="948" t="s">
        <v>1758</v>
      </c>
      <c r="FK46" s="948"/>
      <c r="FL46" s="948"/>
      <c r="FM46" s="948"/>
      <c r="FN46" s="948"/>
      <c r="FO46" s="948"/>
      <c r="FP46" s="948" t="s">
        <v>1758</v>
      </c>
      <c r="FQ46" s="948"/>
      <c r="FR46" s="948"/>
      <c r="FS46" s="948"/>
      <c r="FT46" s="948"/>
      <c r="FU46" s="948"/>
      <c r="FV46" s="948" t="s">
        <v>1758</v>
      </c>
      <c r="FW46" s="948"/>
      <c r="FX46" s="948"/>
      <c r="FY46" s="948"/>
      <c r="FZ46" s="948"/>
      <c r="GA46" s="948"/>
      <c r="GB46" s="948" t="s">
        <v>1758</v>
      </c>
      <c r="GC46" s="948"/>
      <c r="GD46" s="948"/>
      <c r="GE46" s="948"/>
      <c r="GF46" s="948"/>
      <c r="GG46" s="948"/>
      <c r="GH46" s="948" t="s">
        <v>1758</v>
      </c>
      <c r="GI46" s="948"/>
      <c r="GJ46" s="948"/>
      <c r="GK46" s="948"/>
      <c r="GL46" s="948"/>
      <c r="GM46" s="948"/>
      <c r="GN46" s="948" t="s">
        <v>1758</v>
      </c>
      <c r="GO46" s="948"/>
      <c r="GP46" s="948"/>
      <c r="GQ46" s="948"/>
      <c r="GR46" s="948"/>
      <c r="GS46" s="948"/>
      <c r="GT46" s="948" t="s">
        <v>1758</v>
      </c>
      <c r="GU46" s="948"/>
      <c r="GV46" s="948"/>
      <c r="GW46" s="948"/>
      <c r="GX46" s="948"/>
      <c r="GY46" s="948"/>
      <c r="GZ46" s="948" t="s">
        <v>1758</v>
      </c>
      <c r="HA46" s="948"/>
      <c r="HB46" s="948"/>
      <c r="HC46" s="948"/>
      <c r="HD46" s="948"/>
      <c r="HE46" s="948"/>
      <c r="HF46" s="948" t="s">
        <v>1758</v>
      </c>
      <c r="HG46" s="948"/>
      <c r="HH46" s="948"/>
      <c r="HI46" s="948"/>
      <c r="HJ46" s="948"/>
      <c r="HK46" s="948"/>
      <c r="HL46" s="948" t="s">
        <v>1758</v>
      </c>
      <c r="HM46" s="948"/>
      <c r="HN46" s="948"/>
      <c r="HO46" s="948"/>
      <c r="HP46" s="948"/>
      <c r="HQ46" s="948"/>
      <c r="HR46" s="948" t="s">
        <v>1758</v>
      </c>
      <c r="HS46" s="948"/>
      <c r="HT46" s="948"/>
      <c r="HU46" s="948"/>
      <c r="HV46" s="948"/>
      <c r="HW46" s="948"/>
      <c r="HX46" s="948" t="s">
        <v>1758</v>
      </c>
      <c r="HY46" s="948"/>
      <c r="HZ46" s="948"/>
      <c r="IA46" s="948"/>
      <c r="IB46" s="948"/>
      <c r="IC46" s="948"/>
      <c r="ID46" s="948" t="s">
        <v>1758</v>
      </c>
      <c r="IE46" s="948"/>
      <c r="IF46" s="948"/>
      <c r="IG46" s="948"/>
      <c r="IH46" s="948"/>
      <c r="II46" s="948"/>
      <c r="IJ46" s="948" t="s">
        <v>1758</v>
      </c>
      <c r="IK46" s="948"/>
      <c r="IL46" s="948"/>
      <c r="IM46" s="948"/>
      <c r="IN46" s="948"/>
      <c r="IO46" s="948"/>
      <c r="IP46" s="948" t="s">
        <v>1758</v>
      </c>
      <c r="IQ46" s="948"/>
      <c r="IR46" s="948"/>
      <c r="IS46" s="948"/>
      <c r="IT46" s="948"/>
      <c r="IU46" s="948"/>
      <c r="IV46" s="1" t="s">
        <v>1758</v>
      </c>
    </row>
    <row r="47" spans="1:256">
      <c r="A47" s="10"/>
      <c r="B47" s="10"/>
      <c r="C47" s="9"/>
      <c r="D47" s="9"/>
      <c r="E47" s="9"/>
      <c r="F47" s="617"/>
      <c r="G47" s="597"/>
    </row>
    <row r="48" spans="1:256">
      <c r="A48" s="23"/>
    </row>
    <row r="49" spans="1:8">
      <c r="A49" s="23"/>
    </row>
    <row r="50" spans="1:8" s="267" customFormat="1">
      <c r="A50" s="23"/>
      <c r="B50" s="947"/>
      <c r="C50" s="947"/>
      <c r="D50" s="947"/>
      <c r="E50" s="947"/>
      <c r="F50" s="595"/>
      <c r="G50" s="947"/>
      <c r="H50" s="947"/>
    </row>
    <row r="51" spans="1:8" s="267" customFormat="1">
      <c r="A51" s="947"/>
      <c r="B51" s="23"/>
      <c r="C51" s="23"/>
      <c r="D51" s="23"/>
      <c r="E51" s="23"/>
      <c r="F51" s="590"/>
      <c r="G51" s="23"/>
      <c r="H51" s="23"/>
    </row>
    <row r="52" spans="1:8" s="267" customFormat="1">
      <c r="A52" s="947"/>
      <c r="B52" s="23"/>
      <c r="C52" s="23"/>
      <c r="D52" s="23"/>
      <c r="E52" s="23"/>
      <c r="F52" s="590"/>
      <c r="G52" s="23"/>
      <c r="H52" s="23"/>
    </row>
    <row r="53" spans="1:8" s="267" customFormat="1">
      <c r="A53" s="947"/>
      <c r="B53" s="23"/>
      <c r="C53" s="23"/>
      <c r="D53" s="23"/>
      <c r="E53" s="23"/>
      <c r="F53" s="590"/>
      <c r="G53" s="23"/>
      <c r="H53" s="23"/>
    </row>
    <row r="54" spans="1:8" s="267" customFormat="1">
      <c r="A54" s="947"/>
      <c r="B54" s="23"/>
      <c r="C54" s="22"/>
      <c r="D54" s="22"/>
      <c r="E54" s="22"/>
      <c r="F54" s="590"/>
      <c r="G54" s="316"/>
      <c r="H54" s="23"/>
    </row>
    <row r="55" spans="1:8" s="267" customFormat="1">
      <c r="A55" s="947"/>
      <c r="B55" s="23"/>
      <c r="C55" s="23"/>
      <c r="D55" s="23"/>
      <c r="E55" s="23"/>
      <c r="F55" s="590"/>
      <c r="G55" s="23"/>
      <c r="H55" s="23"/>
    </row>
  </sheetData>
  <mergeCells count="124">
    <mergeCell ref="BR44:BW44"/>
    <mergeCell ref="AZ46:BE46"/>
    <mergeCell ref="AZ45:BE45"/>
    <mergeCell ref="BR45:BW45"/>
    <mergeCell ref="AZ44:BE44"/>
    <mergeCell ref="BL44:BQ44"/>
    <mergeCell ref="BR46:BW46"/>
    <mergeCell ref="AH46:AM46"/>
    <mergeCell ref="AB44:AG44"/>
    <mergeCell ref="BF45:BK45"/>
    <mergeCell ref="BF46:BK46"/>
    <mergeCell ref="BL45:BQ45"/>
    <mergeCell ref="BL46:BQ46"/>
    <mergeCell ref="AT44:AY44"/>
    <mergeCell ref="AT46:AY46"/>
    <mergeCell ref="AT45:AY45"/>
    <mergeCell ref="C1:G1"/>
    <mergeCell ref="C19:G19"/>
    <mergeCell ref="J44:O44"/>
    <mergeCell ref="V44:AA44"/>
    <mergeCell ref="P44:U44"/>
    <mergeCell ref="BF44:BK44"/>
    <mergeCell ref="AN44:AS44"/>
    <mergeCell ref="AH44:AM44"/>
    <mergeCell ref="J45:O45"/>
    <mergeCell ref="AN45:AS45"/>
    <mergeCell ref="AB46:AG46"/>
    <mergeCell ref="AH45:AM45"/>
    <mergeCell ref="AB45:AG45"/>
    <mergeCell ref="P46:U46"/>
    <mergeCell ref="V45:AA45"/>
    <mergeCell ref="P45:U45"/>
    <mergeCell ref="AN46:AS46"/>
    <mergeCell ref="V46:AA46"/>
    <mergeCell ref="CJ44:CO44"/>
    <mergeCell ref="CP45:CU45"/>
    <mergeCell ref="CJ45:CO45"/>
    <mergeCell ref="CP46:CU46"/>
    <mergeCell ref="CJ46:CO46"/>
    <mergeCell ref="CP44:CU44"/>
    <mergeCell ref="DT46:DY46"/>
    <mergeCell ref="BX44:CC44"/>
    <mergeCell ref="CD46:CI46"/>
    <mergeCell ref="CD45:CI45"/>
    <mergeCell ref="CD44:CI44"/>
    <mergeCell ref="BX46:CC46"/>
    <mergeCell ref="BX45:CC45"/>
    <mergeCell ref="CV46:DA46"/>
    <mergeCell ref="DN45:DS45"/>
    <mergeCell ref="DH46:DM46"/>
    <mergeCell ref="DB46:DG46"/>
    <mergeCell ref="DN46:DS46"/>
    <mergeCell ref="DH44:DM44"/>
    <mergeCell ref="FV46:GA46"/>
    <mergeCell ref="EF46:EK46"/>
    <mergeCell ref="EL46:EQ46"/>
    <mergeCell ref="EL44:EQ44"/>
    <mergeCell ref="EF44:EK44"/>
    <mergeCell ref="FJ44:FO44"/>
    <mergeCell ref="FP44:FU44"/>
    <mergeCell ref="CV44:DA44"/>
    <mergeCell ref="DB44:DG44"/>
    <mergeCell ref="CV45:DA45"/>
    <mergeCell ref="DN44:DS44"/>
    <mergeCell ref="DB45:DG45"/>
    <mergeCell ref="DH45:DM45"/>
    <mergeCell ref="HL44:HQ44"/>
    <mergeCell ref="HF46:HK46"/>
    <mergeCell ref="EX44:FC44"/>
    <mergeCell ref="EX45:FC45"/>
    <mergeCell ref="GB45:GG45"/>
    <mergeCell ref="FV44:GA44"/>
    <mergeCell ref="GH45:GM45"/>
    <mergeCell ref="EX46:FC46"/>
    <mergeCell ref="FP45:FU45"/>
    <mergeCell ref="FJ45:FO45"/>
    <mergeCell ref="DT45:DY45"/>
    <mergeCell ref="FV45:GA45"/>
    <mergeCell ref="FD44:FI44"/>
    <mergeCell ref="EF45:EK45"/>
    <mergeCell ref="ER45:EW45"/>
    <mergeCell ref="ER44:EW44"/>
    <mergeCell ref="DZ45:EE45"/>
    <mergeCell ref="DT44:DY44"/>
    <mergeCell ref="DZ44:EE44"/>
    <mergeCell ref="GT44:GY44"/>
    <mergeCell ref="GZ44:HE44"/>
    <mergeCell ref="GN45:GS45"/>
    <mergeCell ref="GN44:GS44"/>
    <mergeCell ref="DZ46:EE46"/>
    <mergeCell ref="GT46:GY46"/>
    <mergeCell ref="FD45:FI45"/>
    <mergeCell ref="EL45:EQ45"/>
    <mergeCell ref="ER46:EW46"/>
    <mergeCell ref="IP44:IS44"/>
    <mergeCell ref="IJ44:IO44"/>
    <mergeCell ref="HX44:IC44"/>
    <mergeCell ref="ID44:II44"/>
    <mergeCell ref="GZ45:HE45"/>
    <mergeCell ref="GB46:GG46"/>
    <mergeCell ref="HX45:IC45"/>
    <mergeCell ref="GB44:GG44"/>
    <mergeCell ref="GZ46:HE46"/>
    <mergeCell ref="GH44:GM44"/>
    <mergeCell ref="IP45:IS45"/>
    <mergeCell ref="IJ45:IO45"/>
    <mergeCell ref="ID45:II45"/>
    <mergeCell ref="FD46:FI46"/>
    <mergeCell ref="IP46:IU46"/>
    <mergeCell ref="HX46:IC46"/>
    <mergeCell ref="ID46:II46"/>
    <mergeCell ref="IJ46:IO46"/>
    <mergeCell ref="GH46:GM46"/>
    <mergeCell ref="GN46:GS46"/>
    <mergeCell ref="HR46:HW46"/>
    <mergeCell ref="HL46:HQ46"/>
    <mergeCell ref="HF44:HK44"/>
    <mergeCell ref="FJ46:FO46"/>
    <mergeCell ref="FP46:FU46"/>
    <mergeCell ref="GT45:GY45"/>
    <mergeCell ref="HR44:HW44"/>
    <mergeCell ref="HR45:HW45"/>
    <mergeCell ref="HF45:HK45"/>
    <mergeCell ref="HL45:HQ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topLeftCell="A2" zoomScale="125" workbookViewId="0">
      <selection activeCell="A28" sqref="A2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4774</v>
      </c>
      <c r="G2" s="22"/>
    </row>
    <row r="3" spans="1:8">
      <c r="A3" s="267" t="s">
        <v>4682</v>
      </c>
      <c r="G3" s="31">
        <v>40523</v>
      </c>
    </row>
    <row r="4" spans="1:8">
      <c r="A4" s="267" t="s">
        <v>3580</v>
      </c>
      <c r="G4" s="24" t="s">
        <v>2810</v>
      </c>
    </row>
    <row r="5" spans="1:8">
      <c r="A5" s="267" t="s">
        <v>4679</v>
      </c>
    </row>
    <row r="6" spans="1:8">
      <c r="C6" s="49" t="s">
        <v>4809</v>
      </c>
      <c r="D6" s="173"/>
      <c r="E6" s="173"/>
      <c r="F6" s="248"/>
      <c r="G6" s="46"/>
      <c r="H6" s="199"/>
    </row>
    <row r="7" spans="1:8">
      <c r="C7" s="269" t="s">
        <v>1375</v>
      </c>
      <c r="D7" s="174" t="s">
        <v>2016</v>
      </c>
      <c r="E7" s="174"/>
      <c r="F7" s="249"/>
      <c r="G7" s="48"/>
      <c r="H7" s="199"/>
    </row>
    <row r="8" spans="1:8">
      <c r="A8" s="267" t="s">
        <v>3887</v>
      </c>
      <c r="C8" s="269" t="s">
        <v>4494</v>
      </c>
      <c r="D8" s="174" t="s">
        <v>912</v>
      </c>
      <c r="E8" s="174"/>
      <c r="F8" s="249"/>
      <c r="G8" s="270"/>
      <c r="H8" s="199"/>
    </row>
    <row r="9" spans="1:8">
      <c r="A9" s="271" t="s">
        <v>3482</v>
      </c>
      <c r="C9" s="269" t="s">
        <v>1020</v>
      </c>
      <c r="D9" s="174" t="s">
        <v>2210</v>
      </c>
      <c r="E9" s="174"/>
      <c r="F9" s="249"/>
      <c r="G9" s="270"/>
      <c r="H9" s="199"/>
    </row>
    <row r="10" spans="1:8">
      <c r="A10" s="267" t="s">
        <v>3852</v>
      </c>
      <c r="C10" s="272"/>
      <c r="D10" s="174"/>
      <c r="E10" s="174"/>
      <c r="F10" s="249"/>
      <c r="G10" s="270"/>
      <c r="H10" s="199"/>
    </row>
    <row r="11" spans="1:8">
      <c r="A11" s="271" t="s">
        <v>3787</v>
      </c>
      <c r="C11" s="47" t="s">
        <v>2565</v>
      </c>
      <c r="D11" s="199"/>
      <c r="E11" s="199"/>
      <c r="F11" s="273"/>
      <c r="G11" s="270"/>
      <c r="H11" s="199"/>
    </row>
    <row r="12" spans="1:8">
      <c r="A12" s="271" t="s">
        <v>2650</v>
      </c>
      <c r="C12" s="47" t="s">
        <v>2703</v>
      </c>
      <c r="D12" s="174"/>
      <c r="E12" s="174"/>
      <c r="F12" s="249"/>
      <c r="G12" s="270"/>
      <c r="H12" s="199"/>
    </row>
    <row r="13" spans="1:8">
      <c r="A13" s="271"/>
      <c r="C13" s="47" t="s">
        <v>2298</v>
      </c>
      <c r="D13" s="199"/>
      <c r="E13" s="199"/>
      <c r="F13" s="273"/>
      <c r="G13" s="270"/>
      <c r="H13" s="199"/>
    </row>
    <row r="14" spans="1:8">
      <c r="A14" s="274"/>
      <c r="C14" s="47" t="s">
        <v>2050</v>
      </c>
      <c r="D14" s="199"/>
      <c r="E14" s="199"/>
      <c r="F14" s="273"/>
      <c r="G14" s="275"/>
      <c r="H14" s="199"/>
    </row>
    <row r="15" spans="1:8">
      <c r="A15" s="274" t="s">
        <v>2109</v>
      </c>
      <c r="C15" s="272" t="s">
        <v>3626</v>
      </c>
      <c r="D15" s="199"/>
      <c r="E15" s="199"/>
      <c r="F15" s="273"/>
      <c r="G15" s="270"/>
      <c r="H15" s="199"/>
    </row>
    <row r="16" spans="1:8">
      <c r="A16" s="271" t="s">
        <v>1397</v>
      </c>
      <c r="C16" s="272"/>
      <c r="D16" s="199"/>
      <c r="E16" s="199"/>
      <c r="F16" s="273"/>
      <c r="G16" s="270"/>
      <c r="H16" s="199"/>
    </row>
    <row r="17" spans="1:8">
      <c r="A17" s="267" t="s">
        <v>911</v>
      </c>
      <c r="C17" s="276" t="s">
        <v>3960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4327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4057</v>
      </c>
      <c r="B23" s="30" t="s">
        <v>4463</v>
      </c>
      <c r="C23" s="168" t="s">
        <v>5149</v>
      </c>
      <c r="D23" s="30" t="s">
        <v>4289</v>
      </c>
      <c r="E23" s="30" t="s">
        <v>2858</v>
      </c>
      <c r="F23" s="253" t="s">
        <v>1764</v>
      </c>
      <c r="G23" s="30" t="s">
        <v>1426</v>
      </c>
      <c r="H23" s="13"/>
    </row>
    <row r="24" spans="1:8">
      <c r="A24" s="288">
        <v>40633</v>
      </c>
      <c r="B24" s="294" t="s">
        <v>5202</v>
      </c>
      <c r="C24" s="290">
        <v>45</v>
      </c>
      <c r="D24" s="291">
        <v>3</v>
      </c>
      <c r="E24" s="290">
        <f>C24*D24</f>
        <v>135</v>
      </c>
      <c r="F24" s="292"/>
      <c r="G24" s="223">
        <f>E24*(1-F24)</f>
        <v>135</v>
      </c>
      <c r="H24" s="178"/>
    </row>
    <row r="25" spans="1:8">
      <c r="A25" s="288">
        <v>40640</v>
      </c>
      <c r="B25" s="294" t="s">
        <v>5202</v>
      </c>
      <c r="C25" s="290">
        <v>45</v>
      </c>
      <c r="D25" s="291">
        <v>3</v>
      </c>
      <c r="E25" s="290">
        <f>C25*D25</f>
        <v>135</v>
      </c>
      <c r="F25" s="415"/>
      <c r="G25" s="223">
        <f>E25*(1-F25)</f>
        <v>135</v>
      </c>
      <c r="H25" s="178"/>
    </row>
    <row r="26" spans="1:8">
      <c r="A26" s="288">
        <v>40647</v>
      </c>
      <c r="B26" s="294" t="s">
        <v>1390</v>
      </c>
      <c r="C26" s="290">
        <v>45</v>
      </c>
      <c r="D26" s="291">
        <v>3</v>
      </c>
      <c r="E26" s="290">
        <f>C26*D26</f>
        <v>135</v>
      </c>
      <c r="F26" s="415"/>
      <c r="G26" s="223">
        <f>E26*(1-F26)</f>
        <v>135</v>
      </c>
      <c r="H26" s="178"/>
    </row>
    <row r="27" spans="1:8">
      <c r="A27" s="288">
        <v>40654</v>
      </c>
      <c r="B27" s="294" t="s">
        <v>5202</v>
      </c>
      <c r="C27" s="290">
        <v>45</v>
      </c>
      <c r="D27" s="291">
        <v>3</v>
      </c>
      <c r="E27" s="290">
        <f>C27*D27</f>
        <v>135</v>
      </c>
      <c r="F27" s="415"/>
      <c r="G27" s="223">
        <f>E27*(1-F27)</f>
        <v>135</v>
      </c>
      <c r="H27" s="178"/>
    </row>
    <row r="28" spans="1:8" ht="16" thickBot="1">
      <c r="A28" s="293"/>
      <c r="B28" s="299"/>
      <c r="C28" s="300"/>
      <c r="D28" s="301"/>
      <c r="E28" s="300"/>
      <c r="F28" s="302"/>
      <c r="G28" s="230">
        <f>E28*(1-F28)</f>
        <v>0</v>
      </c>
      <c r="H28" s="13"/>
    </row>
    <row r="29" spans="1:8" s="308" customFormat="1" ht="16" customHeight="1">
      <c r="A29" s="303"/>
      <c r="B29" s="12" t="s">
        <v>2811</v>
      </c>
      <c r="C29" s="304"/>
      <c r="D29" s="304"/>
      <c r="E29" s="305">
        <f>SUM(E24:E28)</f>
        <v>540</v>
      </c>
      <c r="F29" s="306"/>
      <c r="G29" s="226">
        <f>SUM(G24:G28)</f>
        <v>540</v>
      </c>
      <c r="H29" s="307"/>
    </row>
    <row r="31" spans="1:8">
      <c r="C31" s="309" t="s">
        <v>5396</v>
      </c>
      <c r="D31" s="310">
        <f>G29/2</f>
        <v>270</v>
      </c>
      <c r="E31" s="310"/>
      <c r="F31" s="311"/>
    </row>
    <row r="33" spans="1:256">
      <c r="C33" s="1" t="s">
        <v>3994</v>
      </c>
      <c r="D33" s="1"/>
      <c r="E33" s="1"/>
      <c r="F33" s="312"/>
      <c r="G33" s="1"/>
      <c r="H33" s="1"/>
      <c r="I33" s="1"/>
    </row>
    <row r="34" spans="1:256">
      <c r="C34" s="1" t="s">
        <v>1838</v>
      </c>
      <c r="D34" s="1"/>
      <c r="E34" s="1"/>
      <c r="F34" s="312"/>
      <c r="G34" s="1"/>
      <c r="H34" s="1"/>
      <c r="I34" s="1"/>
    </row>
    <row r="35" spans="1:256">
      <c r="C35" s="313" t="s">
        <v>1570</v>
      </c>
      <c r="D35" s="313"/>
      <c r="E35" s="313"/>
      <c r="F35" s="314"/>
      <c r="G35" s="313"/>
      <c r="H35" s="313"/>
      <c r="I35" s="315"/>
      <c r="J35" s="948"/>
      <c r="K35" s="948"/>
      <c r="L35" s="948"/>
      <c r="M35" s="948"/>
      <c r="N35" s="948"/>
      <c r="O35" s="948"/>
      <c r="P35" s="948"/>
      <c r="Q35" s="948"/>
      <c r="R35" s="948"/>
      <c r="S35" s="948"/>
      <c r="T35" s="948"/>
      <c r="U35" s="948"/>
      <c r="V35" s="948" t="s">
        <v>3994</v>
      </c>
      <c r="W35" s="948"/>
      <c r="X35" s="948"/>
      <c r="Y35" s="948"/>
      <c r="Z35" s="948"/>
      <c r="AA35" s="948"/>
      <c r="AB35" s="948" t="s">
        <v>3994</v>
      </c>
      <c r="AC35" s="948"/>
      <c r="AD35" s="948"/>
      <c r="AE35" s="948"/>
      <c r="AF35" s="948"/>
      <c r="AG35" s="948"/>
      <c r="AH35" s="948" t="s">
        <v>3994</v>
      </c>
      <c r="AI35" s="948"/>
      <c r="AJ35" s="948"/>
      <c r="AK35" s="948"/>
      <c r="AL35" s="948"/>
      <c r="AM35" s="948"/>
      <c r="AN35" s="948" t="s">
        <v>3994</v>
      </c>
      <c r="AO35" s="948"/>
      <c r="AP35" s="948"/>
      <c r="AQ35" s="948"/>
      <c r="AR35" s="948"/>
      <c r="AS35" s="948"/>
      <c r="AT35" s="948" t="s">
        <v>3994</v>
      </c>
      <c r="AU35" s="948"/>
      <c r="AV35" s="948"/>
      <c r="AW35" s="948"/>
      <c r="AX35" s="948"/>
      <c r="AY35" s="948"/>
      <c r="AZ35" s="948" t="s">
        <v>3994</v>
      </c>
      <c r="BA35" s="948"/>
      <c r="BB35" s="948"/>
      <c r="BC35" s="948"/>
      <c r="BD35" s="948"/>
      <c r="BE35" s="948"/>
      <c r="BF35" s="948" t="s">
        <v>3994</v>
      </c>
      <c r="BG35" s="948"/>
      <c r="BH35" s="948"/>
      <c r="BI35" s="948"/>
      <c r="BJ35" s="948"/>
      <c r="BK35" s="948"/>
      <c r="BL35" s="948" t="s">
        <v>3994</v>
      </c>
      <c r="BM35" s="948"/>
      <c r="BN35" s="948"/>
      <c r="BO35" s="948"/>
      <c r="BP35" s="948"/>
      <c r="BQ35" s="948"/>
      <c r="BR35" s="948" t="s">
        <v>3994</v>
      </c>
      <c r="BS35" s="948"/>
      <c r="BT35" s="948"/>
      <c r="BU35" s="948"/>
      <c r="BV35" s="948"/>
      <c r="BW35" s="948"/>
      <c r="BX35" s="948" t="s">
        <v>3994</v>
      </c>
      <c r="BY35" s="948"/>
      <c r="BZ35" s="948"/>
      <c r="CA35" s="948"/>
      <c r="CB35" s="948"/>
      <c r="CC35" s="948"/>
      <c r="CD35" s="948" t="s">
        <v>3994</v>
      </c>
      <c r="CE35" s="948"/>
      <c r="CF35" s="948"/>
      <c r="CG35" s="948"/>
      <c r="CH35" s="948"/>
      <c r="CI35" s="948"/>
      <c r="CJ35" s="948" t="s">
        <v>3994</v>
      </c>
      <c r="CK35" s="948"/>
      <c r="CL35" s="948"/>
      <c r="CM35" s="948"/>
      <c r="CN35" s="948"/>
      <c r="CO35" s="948"/>
      <c r="CP35" s="948" t="s">
        <v>3994</v>
      </c>
      <c r="CQ35" s="948"/>
      <c r="CR35" s="948"/>
      <c r="CS35" s="948"/>
      <c r="CT35" s="948"/>
      <c r="CU35" s="948"/>
      <c r="CV35" s="948" t="s">
        <v>3994</v>
      </c>
      <c r="CW35" s="948"/>
      <c r="CX35" s="948"/>
      <c r="CY35" s="948"/>
      <c r="CZ35" s="948"/>
      <c r="DA35" s="948"/>
      <c r="DB35" s="948" t="s">
        <v>3994</v>
      </c>
      <c r="DC35" s="948"/>
      <c r="DD35" s="948"/>
      <c r="DE35" s="948"/>
      <c r="DF35" s="948"/>
      <c r="DG35" s="948"/>
      <c r="DH35" s="948" t="s">
        <v>3994</v>
      </c>
      <c r="DI35" s="948"/>
      <c r="DJ35" s="948"/>
      <c r="DK35" s="948"/>
      <c r="DL35" s="948"/>
      <c r="DM35" s="948"/>
      <c r="DN35" s="948" t="s">
        <v>3994</v>
      </c>
      <c r="DO35" s="948"/>
      <c r="DP35" s="948"/>
      <c r="DQ35" s="948"/>
      <c r="DR35" s="948"/>
      <c r="DS35" s="948"/>
      <c r="DT35" s="948" t="s">
        <v>3994</v>
      </c>
      <c r="DU35" s="948"/>
      <c r="DV35" s="948"/>
      <c r="DW35" s="948"/>
      <c r="DX35" s="948"/>
      <c r="DY35" s="948"/>
      <c r="DZ35" s="948" t="s">
        <v>3994</v>
      </c>
      <c r="EA35" s="948"/>
      <c r="EB35" s="948"/>
      <c r="EC35" s="948"/>
      <c r="ED35" s="948"/>
      <c r="EE35" s="948"/>
      <c r="EF35" s="948" t="s">
        <v>3994</v>
      </c>
      <c r="EG35" s="948"/>
      <c r="EH35" s="948"/>
      <c r="EI35" s="948"/>
      <c r="EJ35" s="948"/>
      <c r="EK35" s="948"/>
      <c r="EL35" s="948" t="s">
        <v>3994</v>
      </c>
      <c r="EM35" s="948"/>
      <c r="EN35" s="948"/>
      <c r="EO35" s="948"/>
      <c r="EP35" s="948"/>
      <c r="EQ35" s="948"/>
      <c r="ER35" s="948" t="s">
        <v>3994</v>
      </c>
      <c r="ES35" s="948"/>
      <c r="ET35" s="948"/>
      <c r="EU35" s="948"/>
      <c r="EV35" s="948"/>
      <c r="EW35" s="948"/>
      <c r="EX35" s="948" t="s">
        <v>3994</v>
      </c>
      <c r="EY35" s="948"/>
      <c r="EZ35" s="948"/>
      <c r="FA35" s="948"/>
      <c r="FB35" s="948"/>
      <c r="FC35" s="948"/>
      <c r="FD35" s="948" t="s">
        <v>3994</v>
      </c>
      <c r="FE35" s="948"/>
      <c r="FF35" s="948"/>
      <c r="FG35" s="948"/>
      <c r="FH35" s="948"/>
      <c r="FI35" s="948"/>
      <c r="FJ35" s="948" t="s">
        <v>3994</v>
      </c>
      <c r="FK35" s="948"/>
      <c r="FL35" s="948"/>
      <c r="FM35" s="948"/>
      <c r="FN35" s="948"/>
      <c r="FO35" s="948"/>
      <c r="FP35" s="948" t="s">
        <v>3994</v>
      </c>
      <c r="FQ35" s="948"/>
      <c r="FR35" s="948"/>
      <c r="FS35" s="948"/>
      <c r="FT35" s="948"/>
      <c r="FU35" s="948"/>
      <c r="FV35" s="948" t="s">
        <v>3994</v>
      </c>
      <c r="FW35" s="948"/>
      <c r="FX35" s="948"/>
      <c r="FY35" s="948"/>
      <c r="FZ35" s="948"/>
      <c r="GA35" s="948"/>
      <c r="GB35" s="948" t="s">
        <v>3994</v>
      </c>
      <c r="GC35" s="948"/>
      <c r="GD35" s="948"/>
      <c r="GE35" s="948"/>
      <c r="GF35" s="948"/>
      <c r="GG35" s="948"/>
      <c r="GH35" s="948" t="s">
        <v>3994</v>
      </c>
      <c r="GI35" s="948"/>
      <c r="GJ35" s="948"/>
      <c r="GK35" s="948"/>
      <c r="GL35" s="948"/>
      <c r="GM35" s="948"/>
      <c r="GN35" s="948" t="s">
        <v>3994</v>
      </c>
      <c r="GO35" s="948"/>
      <c r="GP35" s="948"/>
      <c r="GQ35" s="948"/>
      <c r="GR35" s="948"/>
      <c r="GS35" s="948"/>
      <c r="GT35" s="948" t="s">
        <v>3994</v>
      </c>
      <c r="GU35" s="948"/>
      <c r="GV35" s="948"/>
      <c r="GW35" s="948"/>
      <c r="GX35" s="948"/>
      <c r="GY35" s="948"/>
      <c r="GZ35" s="948" t="s">
        <v>3994</v>
      </c>
      <c r="HA35" s="948"/>
      <c r="HB35" s="948"/>
      <c r="HC35" s="948"/>
      <c r="HD35" s="948"/>
      <c r="HE35" s="948"/>
      <c r="HF35" s="948" t="s">
        <v>3994</v>
      </c>
      <c r="HG35" s="948"/>
      <c r="HH35" s="948"/>
      <c r="HI35" s="948"/>
      <c r="HJ35" s="948"/>
      <c r="HK35" s="948"/>
      <c r="HL35" s="948" t="s">
        <v>3994</v>
      </c>
      <c r="HM35" s="948"/>
      <c r="HN35" s="948"/>
      <c r="HO35" s="948"/>
      <c r="HP35" s="948"/>
      <c r="HQ35" s="948"/>
      <c r="HR35" s="948" t="s">
        <v>3994</v>
      </c>
      <c r="HS35" s="948"/>
      <c r="HT35" s="948"/>
      <c r="HU35" s="948"/>
      <c r="HV35" s="948"/>
      <c r="HW35" s="948"/>
      <c r="HX35" s="948" t="s">
        <v>3994</v>
      </c>
      <c r="HY35" s="948"/>
      <c r="HZ35" s="948"/>
      <c r="IA35" s="948"/>
      <c r="IB35" s="948"/>
      <c r="IC35" s="948"/>
      <c r="ID35" s="948" t="s">
        <v>3994</v>
      </c>
      <c r="IE35" s="948"/>
      <c r="IF35" s="948"/>
      <c r="IG35" s="948"/>
      <c r="IH35" s="948"/>
      <c r="II35" s="948"/>
      <c r="IJ35" s="948" t="s">
        <v>3994</v>
      </c>
      <c r="IK35" s="948"/>
      <c r="IL35" s="948"/>
      <c r="IM35" s="948"/>
      <c r="IN35" s="948"/>
      <c r="IO35" s="948"/>
      <c r="IP35" s="948" t="s">
        <v>3994</v>
      </c>
      <c r="IQ35" s="948"/>
      <c r="IR35" s="948"/>
      <c r="IS35" s="948"/>
    </row>
    <row r="36" spans="1:256">
      <c r="C36" s="1" t="s">
        <v>4152</v>
      </c>
      <c r="D36" s="1"/>
      <c r="E36" s="1"/>
      <c r="F36" s="312"/>
      <c r="G36" s="1"/>
      <c r="H36" s="1"/>
      <c r="I36" s="1"/>
      <c r="J36" s="948"/>
      <c r="K36" s="948"/>
      <c r="L36" s="948"/>
      <c r="M36" s="948"/>
      <c r="N36" s="948"/>
      <c r="O36" s="948"/>
      <c r="P36" s="948"/>
      <c r="Q36" s="948"/>
      <c r="R36" s="948"/>
      <c r="S36" s="948"/>
      <c r="T36" s="948"/>
      <c r="U36" s="948"/>
      <c r="V36" s="948" t="s">
        <v>4976</v>
      </c>
      <c r="W36" s="948"/>
      <c r="X36" s="948"/>
      <c r="Y36" s="948"/>
      <c r="Z36" s="948"/>
      <c r="AA36" s="948"/>
      <c r="AB36" s="948" t="s">
        <v>4976</v>
      </c>
      <c r="AC36" s="948"/>
      <c r="AD36" s="948"/>
      <c r="AE36" s="948"/>
      <c r="AF36" s="948"/>
      <c r="AG36" s="948"/>
      <c r="AH36" s="948" t="s">
        <v>4976</v>
      </c>
      <c r="AI36" s="948"/>
      <c r="AJ36" s="948"/>
      <c r="AK36" s="948"/>
      <c r="AL36" s="948"/>
      <c r="AM36" s="948"/>
      <c r="AN36" s="948" t="s">
        <v>4976</v>
      </c>
      <c r="AO36" s="948"/>
      <c r="AP36" s="948"/>
      <c r="AQ36" s="948"/>
      <c r="AR36" s="948"/>
      <c r="AS36" s="948"/>
      <c r="AT36" s="948" t="s">
        <v>4976</v>
      </c>
      <c r="AU36" s="948"/>
      <c r="AV36" s="948"/>
      <c r="AW36" s="948"/>
      <c r="AX36" s="948"/>
      <c r="AY36" s="948"/>
      <c r="AZ36" s="948" t="s">
        <v>4976</v>
      </c>
      <c r="BA36" s="948"/>
      <c r="BB36" s="948"/>
      <c r="BC36" s="948"/>
      <c r="BD36" s="948"/>
      <c r="BE36" s="948"/>
      <c r="BF36" s="948" t="s">
        <v>4976</v>
      </c>
      <c r="BG36" s="948"/>
      <c r="BH36" s="948"/>
      <c r="BI36" s="948"/>
      <c r="BJ36" s="948"/>
      <c r="BK36" s="948"/>
      <c r="BL36" s="948" t="s">
        <v>4976</v>
      </c>
      <c r="BM36" s="948"/>
      <c r="BN36" s="948"/>
      <c r="BO36" s="948"/>
      <c r="BP36" s="948"/>
      <c r="BQ36" s="948"/>
      <c r="BR36" s="948" t="s">
        <v>4976</v>
      </c>
      <c r="BS36" s="948"/>
      <c r="BT36" s="948"/>
      <c r="BU36" s="948"/>
      <c r="BV36" s="948"/>
      <c r="BW36" s="948"/>
      <c r="BX36" s="948" t="s">
        <v>4976</v>
      </c>
      <c r="BY36" s="948"/>
      <c r="BZ36" s="948"/>
      <c r="CA36" s="948"/>
      <c r="CB36" s="948"/>
      <c r="CC36" s="948"/>
      <c r="CD36" s="948" t="s">
        <v>4976</v>
      </c>
      <c r="CE36" s="948"/>
      <c r="CF36" s="948"/>
      <c r="CG36" s="948"/>
      <c r="CH36" s="948"/>
      <c r="CI36" s="948"/>
      <c r="CJ36" s="948" t="s">
        <v>4976</v>
      </c>
      <c r="CK36" s="948"/>
      <c r="CL36" s="948"/>
      <c r="CM36" s="948"/>
      <c r="CN36" s="948"/>
      <c r="CO36" s="948"/>
      <c r="CP36" s="948" t="s">
        <v>4976</v>
      </c>
      <c r="CQ36" s="948"/>
      <c r="CR36" s="948"/>
      <c r="CS36" s="948"/>
      <c r="CT36" s="948"/>
      <c r="CU36" s="948"/>
      <c r="CV36" s="948" t="s">
        <v>4976</v>
      </c>
      <c r="CW36" s="948"/>
      <c r="CX36" s="948"/>
      <c r="CY36" s="948"/>
      <c r="CZ36" s="948"/>
      <c r="DA36" s="948"/>
      <c r="DB36" s="948" t="s">
        <v>4976</v>
      </c>
      <c r="DC36" s="948"/>
      <c r="DD36" s="948"/>
      <c r="DE36" s="948"/>
      <c r="DF36" s="948"/>
      <c r="DG36" s="948"/>
      <c r="DH36" s="948" t="s">
        <v>4976</v>
      </c>
      <c r="DI36" s="948"/>
      <c r="DJ36" s="948"/>
      <c r="DK36" s="948"/>
      <c r="DL36" s="948"/>
      <c r="DM36" s="948"/>
      <c r="DN36" s="948" t="s">
        <v>4976</v>
      </c>
      <c r="DO36" s="948"/>
      <c r="DP36" s="948"/>
      <c r="DQ36" s="948"/>
      <c r="DR36" s="948"/>
      <c r="DS36" s="948"/>
      <c r="DT36" s="948" t="s">
        <v>4976</v>
      </c>
      <c r="DU36" s="948"/>
      <c r="DV36" s="948"/>
      <c r="DW36" s="948"/>
      <c r="DX36" s="948"/>
      <c r="DY36" s="948"/>
      <c r="DZ36" s="948" t="s">
        <v>4976</v>
      </c>
      <c r="EA36" s="948"/>
      <c r="EB36" s="948"/>
      <c r="EC36" s="948"/>
      <c r="ED36" s="948"/>
      <c r="EE36" s="948"/>
      <c r="EF36" s="948" t="s">
        <v>4976</v>
      </c>
      <c r="EG36" s="948"/>
      <c r="EH36" s="948"/>
      <c r="EI36" s="948"/>
      <c r="EJ36" s="948"/>
      <c r="EK36" s="948"/>
      <c r="EL36" s="948" t="s">
        <v>4976</v>
      </c>
      <c r="EM36" s="948"/>
      <c r="EN36" s="948"/>
      <c r="EO36" s="948"/>
      <c r="EP36" s="948"/>
      <c r="EQ36" s="948"/>
      <c r="ER36" s="948" t="s">
        <v>4976</v>
      </c>
      <c r="ES36" s="948"/>
      <c r="ET36" s="948"/>
      <c r="EU36" s="948"/>
      <c r="EV36" s="948"/>
      <c r="EW36" s="948"/>
      <c r="EX36" s="948" t="s">
        <v>4976</v>
      </c>
      <c r="EY36" s="948"/>
      <c r="EZ36" s="948"/>
      <c r="FA36" s="948"/>
      <c r="FB36" s="948"/>
      <c r="FC36" s="948"/>
      <c r="FD36" s="948" t="s">
        <v>4976</v>
      </c>
      <c r="FE36" s="948"/>
      <c r="FF36" s="948"/>
      <c r="FG36" s="948"/>
      <c r="FH36" s="948"/>
      <c r="FI36" s="948"/>
      <c r="FJ36" s="948" t="s">
        <v>4976</v>
      </c>
      <c r="FK36" s="948"/>
      <c r="FL36" s="948"/>
      <c r="FM36" s="948"/>
      <c r="FN36" s="948"/>
      <c r="FO36" s="948"/>
      <c r="FP36" s="948" t="s">
        <v>4976</v>
      </c>
      <c r="FQ36" s="948"/>
      <c r="FR36" s="948"/>
      <c r="FS36" s="948"/>
      <c r="FT36" s="948"/>
      <c r="FU36" s="948"/>
      <c r="FV36" s="948" t="s">
        <v>4976</v>
      </c>
      <c r="FW36" s="948"/>
      <c r="FX36" s="948"/>
      <c r="FY36" s="948"/>
      <c r="FZ36" s="948"/>
      <c r="GA36" s="948"/>
      <c r="GB36" s="948" t="s">
        <v>4976</v>
      </c>
      <c r="GC36" s="948"/>
      <c r="GD36" s="948"/>
      <c r="GE36" s="948"/>
      <c r="GF36" s="948"/>
      <c r="GG36" s="948"/>
      <c r="GH36" s="948" t="s">
        <v>4976</v>
      </c>
      <c r="GI36" s="948"/>
      <c r="GJ36" s="948"/>
      <c r="GK36" s="948"/>
      <c r="GL36" s="948"/>
      <c r="GM36" s="948"/>
      <c r="GN36" s="948" t="s">
        <v>4976</v>
      </c>
      <c r="GO36" s="948"/>
      <c r="GP36" s="948"/>
      <c r="GQ36" s="948"/>
      <c r="GR36" s="948"/>
      <c r="GS36" s="948"/>
      <c r="GT36" s="948" t="s">
        <v>4976</v>
      </c>
      <c r="GU36" s="948"/>
      <c r="GV36" s="948"/>
      <c r="GW36" s="948"/>
      <c r="GX36" s="948"/>
      <c r="GY36" s="948"/>
      <c r="GZ36" s="948" t="s">
        <v>4976</v>
      </c>
      <c r="HA36" s="948"/>
      <c r="HB36" s="948"/>
      <c r="HC36" s="948"/>
      <c r="HD36" s="948"/>
      <c r="HE36" s="948"/>
      <c r="HF36" s="948" t="s">
        <v>4976</v>
      </c>
      <c r="HG36" s="948"/>
      <c r="HH36" s="948"/>
      <c r="HI36" s="948"/>
      <c r="HJ36" s="948"/>
      <c r="HK36" s="948"/>
      <c r="HL36" s="948" t="s">
        <v>4976</v>
      </c>
      <c r="HM36" s="948"/>
      <c r="HN36" s="948"/>
      <c r="HO36" s="948"/>
      <c r="HP36" s="948"/>
      <c r="HQ36" s="948"/>
      <c r="HR36" s="948" t="s">
        <v>4976</v>
      </c>
      <c r="HS36" s="948"/>
      <c r="HT36" s="948"/>
      <c r="HU36" s="948"/>
      <c r="HV36" s="948"/>
      <c r="HW36" s="948"/>
      <c r="HX36" s="948" t="s">
        <v>4976</v>
      </c>
      <c r="HY36" s="948"/>
      <c r="HZ36" s="948"/>
      <c r="IA36" s="948"/>
      <c r="IB36" s="948"/>
      <c r="IC36" s="948"/>
      <c r="ID36" s="948" t="s">
        <v>4976</v>
      </c>
      <c r="IE36" s="948"/>
      <c r="IF36" s="948"/>
      <c r="IG36" s="948"/>
      <c r="IH36" s="948"/>
      <c r="II36" s="948"/>
      <c r="IJ36" s="948" t="s">
        <v>4976</v>
      </c>
      <c r="IK36" s="948"/>
      <c r="IL36" s="948"/>
      <c r="IM36" s="948"/>
      <c r="IN36" s="948"/>
      <c r="IO36" s="948"/>
      <c r="IP36" s="948" t="s">
        <v>4976</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4152</v>
      </c>
      <c r="W37" s="948"/>
      <c r="X37" s="948"/>
      <c r="Y37" s="948"/>
      <c r="Z37" s="948"/>
      <c r="AA37" s="948"/>
      <c r="AB37" s="948" t="s">
        <v>4152</v>
      </c>
      <c r="AC37" s="948"/>
      <c r="AD37" s="948"/>
      <c r="AE37" s="948"/>
      <c r="AF37" s="948"/>
      <c r="AG37" s="948"/>
      <c r="AH37" s="948" t="s">
        <v>4152</v>
      </c>
      <c r="AI37" s="948"/>
      <c r="AJ37" s="948"/>
      <c r="AK37" s="948"/>
      <c r="AL37" s="948"/>
      <c r="AM37" s="948"/>
      <c r="AN37" s="948" t="s">
        <v>4152</v>
      </c>
      <c r="AO37" s="948"/>
      <c r="AP37" s="948"/>
      <c r="AQ37" s="948"/>
      <c r="AR37" s="948"/>
      <c r="AS37" s="948"/>
      <c r="AT37" s="948" t="s">
        <v>4152</v>
      </c>
      <c r="AU37" s="948"/>
      <c r="AV37" s="948"/>
      <c r="AW37" s="948"/>
      <c r="AX37" s="948"/>
      <c r="AY37" s="948"/>
      <c r="AZ37" s="948" t="s">
        <v>4152</v>
      </c>
      <c r="BA37" s="948"/>
      <c r="BB37" s="948"/>
      <c r="BC37" s="948"/>
      <c r="BD37" s="948"/>
      <c r="BE37" s="948"/>
      <c r="BF37" s="948" t="s">
        <v>4152</v>
      </c>
      <c r="BG37" s="948"/>
      <c r="BH37" s="948"/>
      <c r="BI37" s="948"/>
      <c r="BJ37" s="948"/>
      <c r="BK37" s="948"/>
      <c r="BL37" s="948" t="s">
        <v>4152</v>
      </c>
      <c r="BM37" s="948"/>
      <c r="BN37" s="948"/>
      <c r="BO37" s="948"/>
      <c r="BP37" s="948"/>
      <c r="BQ37" s="948"/>
      <c r="BR37" s="948" t="s">
        <v>4152</v>
      </c>
      <c r="BS37" s="948"/>
      <c r="BT37" s="948"/>
      <c r="BU37" s="948"/>
      <c r="BV37" s="948"/>
      <c r="BW37" s="948"/>
      <c r="BX37" s="948" t="s">
        <v>4152</v>
      </c>
      <c r="BY37" s="948"/>
      <c r="BZ37" s="948"/>
      <c r="CA37" s="948"/>
      <c r="CB37" s="948"/>
      <c r="CC37" s="948"/>
      <c r="CD37" s="948" t="s">
        <v>4152</v>
      </c>
      <c r="CE37" s="948"/>
      <c r="CF37" s="948"/>
      <c r="CG37" s="948"/>
      <c r="CH37" s="948"/>
      <c r="CI37" s="948"/>
      <c r="CJ37" s="948" t="s">
        <v>4152</v>
      </c>
      <c r="CK37" s="948"/>
      <c r="CL37" s="948"/>
      <c r="CM37" s="948"/>
      <c r="CN37" s="948"/>
      <c r="CO37" s="948"/>
      <c r="CP37" s="948" t="s">
        <v>4152</v>
      </c>
      <c r="CQ37" s="948"/>
      <c r="CR37" s="948"/>
      <c r="CS37" s="948"/>
      <c r="CT37" s="948"/>
      <c r="CU37" s="948"/>
      <c r="CV37" s="948" t="s">
        <v>4152</v>
      </c>
      <c r="CW37" s="948"/>
      <c r="CX37" s="948"/>
      <c r="CY37" s="948"/>
      <c r="CZ37" s="948"/>
      <c r="DA37" s="948"/>
      <c r="DB37" s="948" t="s">
        <v>4152</v>
      </c>
      <c r="DC37" s="948"/>
      <c r="DD37" s="948"/>
      <c r="DE37" s="948"/>
      <c r="DF37" s="948"/>
      <c r="DG37" s="948"/>
      <c r="DH37" s="948" t="s">
        <v>4152</v>
      </c>
      <c r="DI37" s="948"/>
      <c r="DJ37" s="948"/>
      <c r="DK37" s="948"/>
      <c r="DL37" s="948"/>
      <c r="DM37" s="948"/>
      <c r="DN37" s="948" t="s">
        <v>4152</v>
      </c>
      <c r="DO37" s="948"/>
      <c r="DP37" s="948"/>
      <c r="DQ37" s="948"/>
      <c r="DR37" s="948"/>
      <c r="DS37" s="948"/>
      <c r="DT37" s="948" t="s">
        <v>4152</v>
      </c>
      <c r="DU37" s="948"/>
      <c r="DV37" s="948"/>
      <c r="DW37" s="948"/>
      <c r="DX37" s="948"/>
      <c r="DY37" s="948"/>
      <c r="DZ37" s="948" t="s">
        <v>4152</v>
      </c>
      <c r="EA37" s="948"/>
      <c r="EB37" s="948"/>
      <c r="EC37" s="948"/>
      <c r="ED37" s="948"/>
      <c r="EE37" s="948"/>
      <c r="EF37" s="948" t="s">
        <v>4152</v>
      </c>
      <c r="EG37" s="948"/>
      <c r="EH37" s="948"/>
      <c r="EI37" s="948"/>
      <c r="EJ37" s="948"/>
      <c r="EK37" s="948"/>
      <c r="EL37" s="948" t="s">
        <v>4152</v>
      </c>
      <c r="EM37" s="948"/>
      <c r="EN37" s="948"/>
      <c r="EO37" s="948"/>
      <c r="EP37" s="948"/>
      <c r="EQ37" s="948"/>
      <c r="ER37" s="948" t="s">
        <v>4152</v>
      </c>
      <c r="ES37" s="948"/>
      <c r="ET37" s="948"/>
      <c r="EU37" s="948"/>
      <c r="EV37" s="948"/>
      <c r="EW37" s="948"/>
      <c r="EX37" s="948" t="s">
        <v>4152</v>
      </c>
      <c r="EY37" s="948"/>
      <c r="EZ37" s="948"/>
      <c r="FA37" s="948"/>
      <c r="FB37" s="948"/>
      <c r="FC37" s="948"/>
      <c r="FD37" s="948" t="s">
        <v>4152</v>
      </c>
      <c r="FE37" s="948"/>
      <c r="FF37" s="948"/>
      <c r="FG37" s="948"/>
      <c r="FH37" s="948"/>
      <c r="FI37" s="948"/>
      <c r="FJ37" s="948" t="s">
        <v>4152</v>
      </c>
      <c r="FK37" s="948"/>
      <c r="FL37" s="948"/>
      <c r="FM37" s="948"/>
      <c r="FN37" s="948"/>
      <c r="FO37" s="948"/>
      <c r="FP37" s="948" t="s">
        <v>4152</v>
      </c>
      <c r="FQ37" s="948"/>
      <c r="FR37" s="948"/>
      <c r="FS37" s="948"/>
      <c r="FT37" s="948"/>
      <c r="FU37" s="948"/>
      <c r="FV37" s="948" t="s">
        <v>4152</v>
      </c>
      <c r="FW37" s="948"/>
      <c r="FX37" s="948"/>
      <c r="FY37" s="948"/>
      <c r="FZ37" s="948"/>
      <c r="GA37" s="948"/>
      <c r="GB37" s="948" t="s">
        <v>4152</v>
      </c>
      <c r="GC37" s="948"/>
      <c r="GD37" s="948"/>
      <c r="GE37" s="948"/>
      <c r="GF37" s="948"/>
      <c r="GG37" s="948"/>
      <c r="GH37" s="948" t="s">
        <v>4152</v>
      </c>
      <c r="GI37" s="948"/>
      <c r="GJ37" s="948"/>
      <c r="GK37" s="948"/>
      <c r="GL37" s="948"/>
      <c r="GM37" s="948"/>
      <c r="GN37" s="948" t="s">
        <v>4152</v>
      </c>
      <c r="GO37" s="948"/>
      <c r="GP37" s="948"/>
      <c r="GQ37" s="948"/>
      <c r="GR37" s="948"/>
      <c r="GS37" s="948"/>
      <c r="GT37" s="948" t="s">
        <v>4152</v>
      </c>
      <c r="GU37" s="948"/>
      <c r="GV37" s="948"/>
      <c r="GW37" s="948"/>
      <c r="GX37" s="948"/>
      <c r="GY37" s="948"/>
      <c r="GZ37" s="948" t="s">
        <v>4152</v>
      </c>
      <c r="HA37" s="948"/>
      <c r="HB37" s="948"/>
      <c r="HC37" s="948"/>
      <c r="HD37" s="948"/>
      <c r="HE37" s="948"/>
      <c r="HF37" s="948" t="s">
        <v>4152</v>
      </c>
      <c r="HG37" s="948"/>
      <c r="HH37" s="948"/>
      <c r="HI37" s="948"/>
      <c r="HJ37" s="948"/>
      <c r="HK37" s="948"/>
      <c r="HL37" s="948" t="s">
        <v>4152</v>
      </c>
      <c r="HM37" s="948"/>
      <c r="HN37" s="948"/>
      <c r="HO37" s="948"/>
      <c r="HP37" s="948"/>
      <c r="HQ37" s="948"/>
      <c r="HR37" s="948" t="s">
        <v>4152</v>
      </c>
      <c r="HS37" s="948"/>
      <c r="HT37" s="948"/>
      <c r="HU37" s="948"/>
      <c r="HV37" s="948"/>
      <c r="HW37" s="948"/>
      <c r="HX37" s="948" t="s">
        <v>4152</v>
      </c>
      <c r="HY37" s="948"/>
      <c r="HZ37" s="948"/>
      <c r="IA37" s="948"/>
      <c r="IB37" s="948"/>
      <c r="IC37" s="948"/>
      <c r="ID37" s="948" t="s">
        <v>4152</v>
      </c>
      <c r="IE37" s="948"/>
      <c r="IF37" s="948"/>
      <c r="IG37" s="948"/>
      <c r="IH37" s="948"/>
      <c r="II37" s="948"/>
      <c r="IJ37" s="948" t="s">
        <v>4152</v>
      </c>
      <c r="IK37" s="948"/>
      <c r="IL37" s="948"/>
      <c r="IM37" s="948"/>
      <c r="IN37" s="948"/>
      <c r="IO37" s="948"/>
      <c r="IP37" s="948" t="s">
        <v>4152</v>
      </c>
      <c r="IQ37" s="948"/>
      <c r="IR37" s="948"/>
      <c r="IS37" s="948"/>
      <c r="IT37" s="948"/>
      <c r="IU37" s="948"/>
      <c r="IV37" s="1" t="s">
        <v>4152</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sheetCalcPr fullCalcOnLoad="1"/>
  <mergeCells count="124">
    <mergeCell ref="BR35:BW35"/>
    <mergeCell ref="AZ37:BE37"/>
    <mergeCell ref="AZ36:BE36"/>
    <mergeCell ref="BR36:BW36"/>
    <mergeCell ref="AZ35:BE35"/>
    <mergeCell ref="BL35:BQ35"/>
    <mergeCell ref="BR37:BW37"/>
    <mergeCell ref="AH37:AM37"/>
    <mergeCell ref="AB35:AG35"/>
    <mergeCell ref="BF36:BK36"/>
    <mergeCell ref="BF37:BK37"/>
    <mergeCell ref="BL36:BQ36"/>
    <mergeCell ref="BL37:BQ37"/>
    <mergeCell ref="AT35:AY35"/>
    <mergeCell ref="AT37:AY37"/>
    <mergeCell ref="AT36:AY36"/>
    <mergeCell ref="C1:G1"/>
    <mergeCell ref="C19:G19"/>
    <mergeCell ref="J35:O35"/>
    <mergeCell ref="V35:AA35"/>
    <mergeCell ref="P35:U35"/>
    <mergeCell ref="BF35:BK35"/>
    <mergeCell ref="AN35:AS35"/>
    <mergeCell ref="AH35:AM35"/>
    <mergeCell ref="J36:O36"/>
    <mergeCell ref="AN36:AS36"/>
    <mergeCell ref="AB37:AG37"/>
    <mergeCell ref="AH36:AM36"/>
    <mergeCell ref="AB36:AG36"/>
    <mergeCell ref="P37:U37"/>
    <mergeCell ref="V36:AA36"/>
    <mergeCell ref="P36:U36"/>
    <mergeCell ref="AN37:AS37"/>
    <mergeCell ref="V37:AA37"/>
    <mergeCell ref="CJ35:CO35"/>
    <mergeCell ref="CP36:CU36"/>
    <mergeCell ref="CJ36:CO36"/>
    <mergeCell ref="CP37:CU37"/>
    <mergeCell ref="CJ37:CO37"/>
    <mergeCell ref="CP35:CU35"/>
    <mergeCell ref="DT37:DY37"/>
    <mergeCell ref="BX35:CC35"/>
    <mergeCell ref="CD37:CI37"/>
    <mergeCell ref="CD36:CI36"/>
    <mergeCell ref="CD35:CI35"/>
    <mergeCell ref="BX37:CC37"/>
    <mergeCell ref="BX36:CC36"/>
    <mergeCell ref="CV37:DA37"/>
    <mergeCell ref="DN36:DS36"/>
    <mergeCell ref="DH37:DM37"/>
    <mergeCell ref="DB37:DG37"/>
    <mergeCell ref="DN37:DS37"/>
    <mergeCell ref="DH35:DM35"/>
    <mergeCell ref="FV37:GA37"/>
    <mergeCell ref="EF37:EK37"/>
    <mergeCell ref="EL37:EQ37"/>
    <mergeCell ref="EL35:EQ35"/>
    <mergeCell ref="EF35:EK35"/>
    <mergeCell ref="FJ35:FO35"/>
    <mergeCell ref="FP35:FU35"/>
    <mergeCell ref="CV35:DA35"/>
    <mergeCell ref="DB35:DG35"/>
    <mergeCell ref="CV36:DA36"/>
    <mergeCell ref="DN35:DS35"/>
    <mergeCell ref="DB36:DG36"/>
    <mergeCell ref="DH36:DM36"/>
    <mergeCell ref="HL35:HQ35"/>
    <mergeCell ref="HF37:HK37"/>
    <mergeCell ref="EX35:FC35"/>
    <mergeCell ref="EX36:FC36"/>
    <mergeCell ref="GB36:GG36"/>
    <mergeCell ref="FV35:GA35"/>
    <mergeCell ref="GH36:GM36"/>
    <mergeCell ref="EX37:FC37"/>
    <mergeCell ref="FP36:FU36"/>
    <mergeCell ref="FJ36:FO36"/>
    <mergeCell ref="DT36:DY36"/>
    <mergeCell ref="FV36:GA36"/>
    <mergeCell ref="FD35:FI35"/>
    <mergeCell ref="EF36:EK36"/>
    <mergeCell ref="ER36:EW36"/>
    <mergeCell ref="ER35:EW35"/>
    <mergeCell ref="DZ36:EE36"/>
    <mergeCell ref="DT35:DY35"/>
    <mergeCell ref="DZ35:EE35"/>
    <mergeCell ref="GT35:GY35"/>
    <mergeCell ref="GZ35:HE35"/>
    <mergeCell ref="GN36:GS36"/>
    <mergeCell ref="GN35:GS35"/>
    <mergeCell ref="DZ37:EE37"/>
    <mergeCell ref="GT37:GY37"/>
    <mergeCell ref="FD36:FI36"/>
    <mergeCell ref="EL36:EQ36"/>
    <mergeCell ref="ER37:EW37"/>
    <mergeCell ref="IP35:IS35"/>
    <mergeCell ref="IJ35:IO35"/>
    <mergeCell ref="HX35:IC35"/>
    <mergeCell ref="ID35:II35"/>
    <mergeCell ref="GZ36:HE36"/>
    <mergeCell ref="GB37:GG37"/>
    <mergeCell ref="HX36:IC36"/>
    <mergeCell ref="GB35:GG35"/>
    <mergeCell ref="GZ37:HE37"/>
    <mergeCell ref="GH35:GM35"/>
    <mergeCell ref="IP36:IS36"/>
    <mergeCell ref="IJ36:IO36"/>
    <mergeCell ref="ID36:II36"/>
    <mergeCell ref="FD37:FI37"/>
    <mergeCell ref="IP37:IU37"/>
    <mergeCell ref="HX37:IC37"/>
    <mergeCell ref="ID37:II37"/>
    <mergeCell ref="IJ37:IO37"/>
    <mergeCell ref="GH37:GM37"/>
    <mergeCell ref="GN37:GS37"/>
    <mergeCell ref="HR37:HW37"/>
    <mergeCell ref="HL37:HQ37"/>
    <mergeCell ref="HF35:HK35"/>
    <mergeCell ref="FJ37:FO37"/>
    <mergeCell ref="FP37:FU37"/>
    <mergeCell ref="GT36:GY36"/>
    <mergeCell ref="HR35:HW35"/>
    <mergeCell ref="HR36:HW36"/>
    <mergeCell ref="HF36:HK36"/>
    <mergeCell ref="HL36:HQ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topLeftCell="A6" zoomScale="125" workbookViewId="0">
      <selection activeCell="B33" sqref="B3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4774</v>
      </c>
      <c r="G2" s="22"/>
    </row>
    <row r="3" spans="1:8">
      <c r="A3" s="267" t="s">
        <v>4682</v>
      </c>
      <c r="G3" s="31">
        <v>40523</v>
      </c>
    </row>
    <row r="4" spans="1:8">
      <c r="A4" s="267" t="s">
        <v>3580</v>
      </c>
      <c r="G4" s="24" t="s">
        <v>2810</v>
      </c>
    </row>
    <row r="5" spans="1:8">
      <c r="A5" s="267" t="s">
        <v>4679</v>
      </c>
    </row>
    <row r="6" spans="1:8">
      <c r="C6" s="49" t="s">
        <v>4809</v>
      </c>
      <c r="D6" s="173"/>
      <c r="E6" s="173"/>
      <c r="F6" s="248"/>
      <c r="G6" s="46"/>
      <c r="H6" s="199"/>
    </row>
    <row r="7" spans="1:8">
      <c r="C7" s="269" t="s">
        <v>1375</v>
      </c>
      <c r="D7" s="174" t="s">
        <v>2016</v>
      </c>
      <c r="E7" s="174"/>
      <c r="F7" s="249"/>
      <c r="G7" s="48"/>
      <c r="H7" s="199"/>
    </row>
    <row r="8" spans="1:8">
      <c r="A8" s="267" t="s">
        <v>3887</v>
      </c>
      <c r="C8" s="269" t="s">
        <v>4494</v>
      </c>
      <c r="D8" s="174" t="s">
        <v>912</v>
      </c>
      <c r="E8" s="174"/>
      <c r="F8" s="249"/>
      <c r="G8" s="270"/>
      <c r="H8" s="199"/>
    </row>
    <row r="9" spans="1:8">
      <c r="A9" s="271" t="s">
        <v>3482</v>
      </c>
      <c r="C9" s="269" t="s">
        <v>1020</v>
      </c>
      <c r="D9" s="174" t="s">
        <v>2210</v>
      </c>
      <c r="E9" s="174"/>
      <c r="F9" s="249"/>
      <c r="G9" s="270"/>
      <c r="H9" s="199"/>
    </row>
    <row r="10" spans="1:8">
      <c r="A10" s="267" t="s">
        <v>3852</v>
      </c>
      <c r="C10" s="272"/>
      <c r="D10" s="174"/>
      <c r="E10" s="174"/>
      <c r="F10" s="249"/>
      <c r="G10" s="270"/>
      <c r="H10" s="199"/>
    </row>
    <row r="11" spans="1:8">
      <c r="A11" s="271" t="s">
        <v>3787</v>
      </c>
      <c r="C11" s="47" t="s">
        <v>2565</v>
      </c>
      <c r="D11" s="199"/>
      <c r="E11" s="199"/>
      <c r="F11" s="273"/>
      <c r="G11" s="270"/>
      <c r="H11" s="199"/>
    </row>
    <row r="12" spans="1:8">
      <c r="A12" s="271" t="s">
        <v>2650</v>
      </c>
      <c r="C12" s="47" t="s">
        <v>2703</v>
      </c>
      <c r="D12" s="174"/>
      <c r="E12" s="174"/>
      <c r="F12" s="249"/>
      <c r="G12" s="270"/>
      <c r="H12" s="199"/>
    </row>
    <row r="13" spans="1:8">
      <c r="A13" s="271"/>
      <c r="C13" s="47" t="s">
        <v>2298</v>
      </c>
      <c r="D13" s="199"/>
      <c r="E13" s="199"/>
      <c r="F13" s="273"/>
      <c r="G13" s="270"/>
      <c r="H13" s="199"/>
    </row>
    <row r="14" spans="1:8">
      <c r="A14" s="274"/>
      <c r="C14" s="47" t="s">
        <v>2050</v>
      </c>
      <c r="D14" s="199"/>
      <c r="E14" s="199"/>
      <c r="F14" s="273"/>
      <c r="G14" s="275"/>
      <c r="H14" s="199"/>
    </row>
    <row r="15" spans="1:8">
      <c r="A15" s="274" t="s">
        <v>2109</v>
      </c>
      <c r="C15" s="272" t="s">
        <v>3626</v>
      </c>
      <c r="D15" s="199"/>
      <c r="E15" s="199"/>
      <c r="F15" s="273"/>
      <c r="G15" s="270"/>
      <c r="H15" s="199"/>
    </row>
    <row r="16" spans="1:8">
      <c r="A16" s="271" t="s">
        <v>1397</v>
      </c>
      <c r="C16" s="272"/>
      <c r="D16" s="199"/>
      <c r="E16" s="199"/>
      <c r="F16" s="273"/>
      <c r="G16" s="270"/>
      <c r="H16" s="199"/>
    </row>
    <row r="17" spans="1:8">
      <c r="A17" s="267" t="s">
        <v>911</v>
      </c>
      <c r="C17" s="276" t="s">
        <v>3960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4327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4057</v>
      </c>
      <c r="B23" s="30" t="s">
        <v>4463</v>
      </c>
      <c r="C23" s="168" t="s">
        <v>5149</v>
      </c>
      <c r="D23" s="30" t="s">
        <v>4289</v>
      </c>
      <c r="E23" s="30" t="s">
        <v>2858</v>
      </c>
      <c r="F23" s="253" t="s">
        <v>1764</v>
      </c>
      <c r="G23" s="30" t="s">
        <v>1426</v>
      </c>
      <c r="H23" s="13"/>
    </row>
    <row r="24" spans="1:8">
      <c r="A24" s="288">
        <v>40605</v>
      </c>
      <c r="B24" s="294" t="s">
        <v>5202</v>
      </c>
      <c r="C24" s="290">
        <v>45</v>
      </c>
      <c r="D24" s="291">
        <v>3</v>
      </c>
      <c r="E24" s="290">
        <f>C24*D24</f>
        <v>135</v>
      </c>
      <c r="F24" s="292"/>
      <c r="G24" s="223">
        <f>E24*(1-F24)</f>
        <v>135</v>
      </c>
      <c r="H24" s="178"/>
    </row>
    <row r="25" spans="1:8">
      <c r="A25" s="288">
        <v>40612</v>
      </c>
      <c r="B25" s="294" t="s">
        <v>5202</v>
      </c>
      <c r="C25" s="290">
        <v>45</v>
      </c>
      <c r="D25" s="291">
        <v>3</v>
      </c>
      <c r="E25" s="290">
        <f>C25*D25</f>
        <v>135</v>
      </c>
      <c r="F25" s="415"/>
      <c r="G25" s="223">
        <f>E25*(1-F25)</f>
        <v>135</v>
      </c>
      <c r="H25" s="178"/>
    </row>
    <row r="26" spans="1:8">
      <c r="A26" s="288">
        <v>40619</v>
      </c>
      <c r="B26" s="294" t="s">
        <v>1390</v>
      </c>
      <c r="C26" s="290">
        <v>45</v>
      </c>
      <c r="D26" s="291">
        <v>3</v>
      </c>
      <c r="E26" s="290">
        <f>C26*D26</f>
        <v>135</v>
      </c>
      <c r="F26" s="415"/>
      <c r="G26" s="223">
        <f>E26*(1-F26)</f>
        <v>135</v>
      </c>
      <c r="H26" s="178"/>
    </row>
    <row r="27" spans="1:8">
      <c r="A27" s="288">
        <v>40626</v>
      </c>
      <c r="B27" s="294" t="s">
        <v>5202</v>
      </c>
      <c r="C27" s="290">
        <v>45</v>
      </c>
      <c r="D27" s="291">
        <v>3</v>
      </c>
      <c r="E27" s="290">
        <f>C27*D27</f>
        <v>135</v>
      </c>
      <c r="F27" s="415"/>
      <c r="G27" s="223">
        <f>E27*(1-F27)</f>
        <v>135</v>
      </c>
      <c r="H27" s="178"/>
    </row>
    <row r="28" spans="1:8" ht="16" thickBot="1">
      <c r="A28" s="293"/>
      <c r="B28" s="299"/>
      <c r="C28" s="300"/>
      <c r="D28" s="301"/>
      <c r="E28" s="300"/>
      <c r="F28" s="302"/>
      <c r="G28" s="230">
        <f>E28*(1-F28)</f>
        <v>0</v>
      </c>
      <c r="H28" s="13"/>
    </row>
    <row r="29" spans="1:8" s="308" customFormat="1" ht="16" customHeight="1">
      <c r="A29" s="303"/>
      <c r="B29" s="12" t="s">
        <v>2811</v>
      </c>
      <c r="C29" s="304"/>
      <c r="D29" s="304"/>
      <c r="E29" s="305">
        <f>SUM(E24:E28)</f>
        <v>540</v>
      </c>
      <c r="F29" s="306"/>
      <c r="G29" s="226">
        <f>SUM(G24:G28)</f>
        <v>540</v>
      </c>
      <c r="H29" s="307"/>
    </row>
    <row r="31" spans="1:8">
      <c r="C31" s="309" t="s">
        <v>5396</v>
      </c>
      <c r="D31" s="310">
        <f>G29/2</f>
        <v>270</v>
      </c>
      <c r="E31" s="310"/>
      <c r="F31" s="311"/>
    </row>
    <row r="33" spans="1:256">
      <c r="C33" s="1" t="s">
        <v>3994</v>
      </c>
      <c r="D33" s="1"/>
      <c r="E33" s="1"/>
      <c r="F33" s="312"/>
      <c r="G33" s="1"/>
      <c r="H33" s="1"/>
      <c r="I33" s="1"/>
    </row>
    <row r="34" spans="1:256">
      <c r="C34" s="1" t="s">
        <v>1838</v>
      </c>
      <c r="D34" s="1"/>
      <c r="E34" s="1"/>
      <c r="F34" s="312"/>
      <c r="G34" s="1"/>
      <c r="H34" s="1"/>
      <c r="I34" s="1"/>
    </row>
    <row r="35" spans="1:256">
      <c r="C35" s="313" t="s">
        <v>1570</v>
      </c>
      <c r="D35" s="313"/>
      <c r="E35" s="313"/>
      <c r="F35" s="314"/>
      <c r="G35" s="313"/>
      <c r="H35" s="313"/>
      <c r="I35" s="315"/>
      <c r="J35" s="948"/>
      <c r="K35" s="948"/>
      <c r="L35" s="948"/>
      <c r="M35" s="948"/>
      <c r="N35" s="948"/>
      <c r="O35" s="948"/>
      <c r="P35" s="948"/>
      <c r="Q35" s="948"/>
      <c r="R35" s="948"/>
      <c r="S35" s="948"/>
      <c r="T35" s="948"/>
      <c r="U35" s="948"/>
      <c r="V35" s="948" t="s">
        <v>3994</v>
      </c>
      <c r="W35" s="948"/>
      <c r="X35" s="948"/>
      <c r="Y35" s="948"/>
      <c r="Z35" s="948"/>
      <c r="AA35" s="948"/>
      <c r="AB35" s="948" t="s">
        <v>3994</v>
      </c>
      <c r="AC35" s="948"/>
      <c r="AD35" s="948"/>
      <c r="AE35" s="948"/>
      <c r="AF35" s="948"/>
      <c r="AG35" s="948"/>
      <c r="AH35" s="948" t="s">
        <v>3994</v>
      </c>
      <c r="AI35" s="948"/>
      <c r="AJ35" s="948"/>
      <c r="AK35" s="948"/>
      <c r="AL35" s="948"/>
      <c r="AM35" s="948"/>
      <c r="AN35" s="948" t="s">
        <v>3994</v>
      </c>
      <c r="AO35" s="948"/>
      <c r="AP35" s="948"/>
      <c r="AQ35" s="948"/>
      <c r="AR35" s="948"/>
      <c r="AS35" s="948"/>
      <c r="AT35" s="948" t="s">
        <v>3994</v>
      </c>
      <c r="AU35" s="948"/>
      <c r="AV35" s="948"/>
      <c r="AW35" s="948"/>
      <c r="AX35" s="948"/>
      <c r="AY35" s="948"/>
      <c r="AZ35" s="948" t="s">
        <v>3994</v>
      </c>
      <c r="BA35" s="948"/>
      <c r="BB35" s="948"/>
      <c r="BC35" s="948"/>
      <c r="BD35" s="948"/>
      <c r="BE35" s="948"/>
      <c r="BF35" s="948" t="s">
        <v>3994</v>
      </c>
      <c r="BG35" s="948"/>
      <c r="BH35" s="948"/>
      <c r="BI35" s="948"/>
      <c r="BJ35" s="948"/>
      <c r="BK35" s="948"/>
      <c r="BL35" s="948" t="s">
        <v>3994</v>
      </c>
      <c r="BM35" s="948"/>
      <c r="BN35" s="948"/>
      <c r="BO35" s="948"/>
      <c r="BP35" s="948"/>
      <c r="BQ35" s="948"/>
      <c r="BR35" s="948" t="s">
        <v>3994</v>
      </c>
      <c r="BS35" s="948"/>
      <c r="BT35" s="948"/>
      <c r="BU35" s="948"/>
      <c r="BV35" s="948"/>
      <c r="BW35" s="948"/>
      <c r="BX35" s="948" t="s">
        <v>3994</v>
      </c>
      <c r="BY35" s="948"/>
      <c r="BZ35" s="948"/>
      <c r="CA35" s="948"/>
      <c r="CB35" s="948"/>
      <c r="CC35" s="948"/>
      <c r="CD35" s="948" t="s">
        <v>3994</v>
      </c>
      <c r="CE35" s="948"/>
      <c r="CF35" s="948"/>
      <c r="CG35" s="948"/>
      <c r="CH35" s="948"/>
      <c r="CI35" s="948"/>
      <c r="CJ35" s="948" t="s">
        <v>3994</v>
      </c>
      <c r="CK35" s="948"/>
      <c r="CL35" s="948"/>
      <c r="CM35" s="948"/>
      <c r="CN35" s="948"/>
      <c r="CO35" s="948"/>
      <c r="CP35" s="948" t="s">
        <v>3994</v>
      </c>
      <c r="CQ35" s="948"/>
      <c r="CR35" s="948"/>
      <c r="CS35" s="948"/>
      <c r="CT35" s="948"/>
      <c r="CU35" s="948"/>
      <c r="CV35" s="948" t="s">
        <v>3994</v>
      </c>
      <c r="CW35" s="948"/>
      <c r="CX35" s="948"/>
      <c r="CY35" s="948"/>
      <c r="CZ35" s="948"/>
      <c r="DA35" s="948"/>
      <c r="DB35" s="948" t="s">
        <v>3994</v>
      </c>
      <c r="DC35" s="948"/>
      <c r="DD35" s="948"/>
      <c r="DE35" s="948"/>
      <c r="DF35" s="948"/>
      <c r="DG35" s="948"/>
      <c r="DH35" s="948" t="s">
        <v>3994</v>
      </c>
      <c r="DI35" s="948"/>
      <c r="DJ35" s="948"/>
      <c r="DK35" s="948"/>
      <c r="DL35" s="948"/>
      <c r="DM35" s="948"/>
      <c r="DN35" s="948" t="s">
        <v>3994</v>
      </c>
      <c r="DO35" s="948"/>
      <c r="DP35" s="948"/>
      <c r="DQ35" s="948"/>
      <c r="DR35" s="948"/>
      <c r="DS35" s="948"/>
      <c r="DT35" s="948" t="s">
        <v>3994</v>
      </c>
      <c r="DU35" s="948"/>
      <c r="DV35" s="948"/>
      <c r="DW35" s="948"/>
      <c r="DX35" s="948"/>
      <c r="DY35" s="948"/>
      <c r="DZ35" s="948" t="s">
        <v>3994</v>
      </c>
      <c r="EA35" s="948"/>
      <c r="EB35" s="948"/>
      <c r="EC35" s="948"/>
      <c r="ED35" s="948"/>
      <c r="EE35" s="948"/>
      <c r="EF35" s="948" t="s">
        <v>3994</v>
      </c>
      <c r="EG35" s="948"/>
      <c r="EH35" s="948"/>
      <c r="EI35" s="948"/>
      <c r="EJ35" s="948"/>
      <c r="EK35" s="948"/>
      <c r="EL35" s="948" t="s">
        <v>3994</v>
      </c>
      <c r="EM35" s="948"/>
      <c r="EN35" s="948"/>
      <c r="EO35" s="948"/>
      <c r="EP35" s="948"/>
      <c r="EQ35" s="948"/>
      <c r="ER35" s="948" t="s">
        <v>3994</v>
      </c>
      <c r="ES35" s="948"/>
      <c r="ET35" s="948"/>
      <c r="EU35" s="948"/>
      <c r="EV35" s="948"/>
      <c r="EW35" s="948"/>
      <c r="EX35" s="948" t="s">
        <v>3994</v>
      </c>
      <c r="EY35" s="948"/>
      <c r="EZ35" s="948"/>
      <c r="FA35" s="948"/>
      <c r="FB35" s="948"/>
      <c r="FC35" s="948"/>
      <c r="FD35" s="948" t="s">
        <v>3994</v>
      </c>
      <c r="FE35" s="948"/>
      <c r="FF35" s="948"/>
      <c r="FG35" s="948"/>
      <c r="FH35" s="948"/>
      <c r="FI35" s="948"/>
      <c r="FJ35" s="948" t="s">
        <v>3994</v>
      </c>
      <c r="FK35" s="948"/>
      <c r="FL35" s="948"/>
      <c r="FM35" s="948"/>
      <c r="FN35" s="948"/>
      <c r="FO35" s="948"/>
      <c r="FP35" s="948" t="s">
        <v>3994</v>
      </c>
      <c r="FQ35" s="948"/>
      <c r="FR35" s="948"/>
      <c r="FS35" s="948"/>
      <c r="FT35" s="948"/>
      <c r="FU35" s="948"/>
      <c r="FV35" s="948" t="s">
        <v>3994</v>
      </c>
      <c r="FW35" s="948"/>
      <c r="FX35" s="948"/>
      <c r="FY35" s="948"/>
      <c r="FZ35" s="948"/>
      <c r="GA35" s="948"/>
      <c r="GB35" s="948" t="s">
        <v>3994</v>
      </c>
      <c r="GC35" s="948"/>
      <c r="GD35" s="948"/>
      <c r="GE35" s="948"/>
      <c r="GF35" s="948"/>
      <c r="GG35" s="948"/>
      <c r="GH35" s="948" t="s">
        <v>3994</v>
      </c>
      <c r="GI35" s="948"/>
      <c r="GJ35" s="948"/>
      <c r="GK35" s="948"/>
      <c r="GL35" s="948"/>
      <c r="GM35" s="948"/>
      <c r="GN35" s="948" t="s">
        <v>3994</v>
      </c>
      <c r="GO35" s="948"/>
      <c r="GP35" s="948"/>
      <c r="GQ35" s="948"/>
      <c r="GR35" s="948"/>
      <c r="GS35" s="948"/>
      <c r="GT35" s="948" t="s">
        <v>3994</v>
      </c>
      <c r="GU35" s="948"/>
      <c r="GV35" s="948"/>
      <c r="GW35" s="948"/>
      <c r="GX35" s="948"/>
      <c r="GY35" s="948"/>
      <c r="GZ35" s="948" t="s">
        <v>3994</v>
      </c>
      <c r="HA35" s="948"/>
      <c r="HB35" s="948"/>
      <c r="HC35" s="948"/>
      <c r="HD35" s="948"/>
      <c r="HE35" s="948"/>
      <c r="HF35" s="948" t="s">
        <v>3994</v>
      </c>
      <c r="HG35" s="948"/>
      <c r="HH35" s="948"/>
      <c r="HI35" s="948"/>
      <c r="HJ35" s="948"/>
      <c r="HK35" s="948"/>
      <c r="HL35" s="948" t="s">
        <v>3994</v>
      </c>
      <c r="HM35" s="948"/>
      <c r="HN35" s="948"/>
      <c r="HO35" s="948"/>
      <c r="HP35" s="948"/>
      <c r="HQ35" s="948"/>
      <c r="HR35" s="948" t="s">
        <v>3994</v>
      </c>
      <c r="HS35" s="948"/>
      <c r="HT35" s="948"/>
      <c r="HU35" s="948"/>
      <c r="HV35" s="948"/>
      <c r="HW35" s="948"/>
      <c r="HX35" s="948" t="s">
        <v>3994</v>
      </c>
      <c r="HY35" s="948"/>
      <c r="HZ35" s="948"/>
      <c r="IA35" s="948"/>
      <c r="IB35" s="948"/>
      <c r="IC35" s="948"/>
      <c r="ID35" s="948" t="s">
        <v>3994</v>
      </c>
      <c r="IE35" s="948"/>
      <c r="IF35" s="948"/>
      <c r="IG35" s="948"/>
      <c r="IH35" s="948"/>
      <c r="II35" s="948"/>
      <c r="IJ35" s="948" t="s">
        <v>3994</v>
      </c>
      <c r="IK35" s="948"/>
      <c r="IL35" s="948"/>
      <c r="IM35" s="948"/>
      <c r="IN35" s="948"/>
      <c r="IO35" s="948"/>
      <c r="IP35" s="948" t="s">
        <v>3994</v>
      </c>
      <c r="IQ35" s="948"/>
      <c r="IR35" s="948"/>
      <c r="IS35" s="948"/>
    </row>
    <row r="36" spans="1:256">
      <c r="C36" s="1" t="s">
        <v>4152</v>
      </c>
      <c r="D36" s="1"/>
      <c r="E36" s="1"/>
      <c r="F36" s="312"/>
      <c r="G36" s="1"/>
      <c r="H36" s="1"/>
      <c r="I36" s="1"/>
      <c r="J36" s="948"/>
      <c r="K36" s="948"/>
      <c r="L36" s="948"/>
      <c r="M36" s="948"/>
      <c r="N36" s="948"/>
      <c r="O36" s="948"/>
      <c r="P36" s="948"/>
      <c r="Q36" s="948"/>
      <c r="R36" s="948"/>
      <c r="S36" s="948"/>
      <c r="T36" s="948"/>
      <c r="U36" s="948"/>
      <c r="V36" s="948" t="s">
        <v>4976</v>
      </c>
      <c r="W36" s="948"/>
      <c r="X36" s="948"/>
      <c r="Y36" s="948"/>
      <c r="Z36" s="948"/>
      <c r="AA36" s="948"/>
      <c r="AB36" s="948" t="s">
        <v>4976</v>
      </c>
      <c r="AC36" s="948"/>
      <c r="AD36" s="948"/>
      <c r="AE36" s="948"/>
      <c r="AF36" s="948"/>
      <c r="AG36" s="948"/>
      <c r="AH36" s="948" t="s">
        <v>4976</v>
      </c>
      <c r="AI36" s="948"/>
      <c r="AJ36" s="948"/>
      <c r="AK36" s="948"/>
      <c r="AL36" s="948"/>
      <c r="AM36" s="948"/>
      <c r="AN36" s="948" t="s">
        <v>4976</v>
      </c>
      <c r="AO36" s="948"/>
      <c r="AP36" s="948"/>
      <c r="AQ36" s="948"/>
      <c r="AR36" s="948"/>
      <c r="AS36" s="948"/>
      <c r="AT36" s="948" t="s">
        <v>4976</v>
      </c>
      <c r="AU36" s="948"/>
      <c r="AV36" s="948"/>
      <c r="AW36" s="948"/>
      <c r="AX36" s="948"/>
      <c r="AY36" s="948"/>
      <c r="AZ36" s="948" t="s">
        <v>4976</v>
      </c>
      <c r="BA36" s="948"/>
      <c r="BB36" s="948"/>
      <c r="BC36" s="948"/>
      <c r="BD36" s="948"/>
      <c r="BE36" s="948"/>
      <c r="BF36" s="948" t="s">
        <v>4976</v>
      </c>
      <c r="BG36" s="948"/>
      <c r="BH36" s="948"/>
      <c r="BI36" s="948"/>
      <c r="BJ36" s="948"/>
      <c r="BK36" s="948"/>
      <c r="BL36" s="948" t="s">
        <v>4976</v>
      </c>
      <c r="BM36" s="948"/>
      <c r="BN36" s="948"/>
      <c r="BO36" s="948"/>
      <c r="BP36" s="948"/>
      <c r="BQ36" s="948"/>
      <c r="BR36" s="948" t="s">
        <v>4976</v>
      </c>
      <c r="BS36" s="948"/>
      <c r="BT36" s="948"/>
      <c r="BU36" s="948"/>
      <c r="BV36" s="948"/>
      <c r="BW36" s="948"/>
      <c r="BX36" s="948" t="s">
        <v>4976</v>
      </c>
      <c r="BY36" s="948"/>
      <c r="BZ36" s="948"/>
      <c r="CA36" s="948"/>
      <c r="CB36" s="948"/>
      <c r="CC36" s="948"/>
      <c r="CD36" s="948" t="s">
        <v>4976</v>
      </c>
      <c r="CE36" s="948"/>
      <c r="CF36" s="948"/>
      <c r="CG36" s="948"/>
      <c r="CH36" s="948"/>
      <c r="CI36" s="948"/>
      <c r="CJ36" s="948" t="s">
        <v>4976</v>
      </c>
      <c r="CK36" s="948"/>
      <c r="CL36" s="948"/>
      <c r="CM36" s="948"/>
      <c r="CN36" s="948"/>
      <c r="CO36" s="948"/>
      <c r="CP36" s="948" t="s">
        <v>4976</v>
      </c>
      <c r="CQ36" s="948"/>
      <c r="CR36" s="948"/>
      <c r="CS36" s="948"/>
      <c r="CT36" s="948"/>
      <c r="CU36" s="948"/>
      <c r="CV36" s="948" t="s">
        <v>4976</v>
      </c>
      <c r="CW36" s="948"/>
      <c r="CX36" s="948"/>
      <c r="CY36" s="948"/>
      <c r="CZ36" s="948"/>
      <c r="DA36" s="948"/>
      <c r="DB36" s="948" t="s">
        <v>4976</v>
      </c>
      <c r="DC36" s="948"/>
      <c r="DD36" s="948"/>
      <c r="DE36" s="948"/>
      <c r="DF36" s="948"/>
      <c r="DG36" s="948"/>
      <c r="DH36" s="948" t="s">
        <v>4976</v>
      </c>
      <c r="DI36" s="948"/>
      <c r="DJ36" s="948"/>
      <c r="DK36" s="948"/>
      <c r="DL36" s="948"/>
      <c r="DM36" s="948"/>
      <c r="DN36" s="948" t="s">
        <v>4976</v>
      </c>
      <c r="DO36" s="948"/>
      <c r="DP36" s="948"/>
      <c r="DQ36" s="948"/>
      <c r="DR36" s="948"/>
      <c r="DS36" s="948"/>
      <c r="DT36" s="948" t="s">
        <v>4976</v>
      </c>
      <c r="DU36" s="948"/>
      <c r="DV36" s="948"/>
      <c r="DW36" s="948"/>
      <c r="DX36" s="948"/>
      <c r="DY36" s="948"/>
      <c r="DZ36" s="948" t="s">
        <v>4976</v>
      </c>
      <c r="EA36" s="948"/>
      <c r="EB36" s="948"/>
      <c r="EC36" s="948"/>
      <c r="ED36" s="948"/>
      <c r="EE36" s="948"/>
      <c r="EF36" s="948" t="s">
        <v>4976</v>
      </c>
      <c r="EG36" s="948"/>
      <c r="EH36" s="948"/>
      <c r="EI36" s="948"/>
      <c r="EJ36" s="948"/>
      <c r="EK36" s="948"/>
      <c r="EL36" s="948" t="s">
        <v>4976</v>
      </c>
      <c r="EM36" s="948"/>
      <c r="EN36" s="948"/>
      <c r="EO36" s="948"/>
      <c r="EP36" s="948"/>
      <c r="EQ36" s="948"/>
      <c r="ER36" s="948" t="s">
        <v>4976</v>
      </c>
      <c r="ES36" s="948"/>
      <c r="ET36" s="948"/>
      <c r="EU36" s="948"/>
      <c r="EV36" s="948"/>
      <c r="EW36" s="948"/>
      <c r="EX36" s="948" t="s">
        <v>4976</v>
      </c>
      <c r="EY36" s="948"/>
      <c r="EZ36" s="948"/>
      <c r="FA36" s="948"/>
      <c r="FB36" s="948"/>
      <c r="FC36" s="948"/>
      <c r="FD36" s="948" t="s">
        <v>4976</v>
      </c>
      <c r="FE36" s="948"/>
      <c r="FF36" s="948"/>
      <c r="FG36" s="948"/>
      <c r="FH36" s="948"/>
      <c r="FI36" s="948"/>
      <c r="FJ36" s="948" t="s">
        <v>4976</v>
      </c>
      <c r="FK36" s="948"/>
      <c r="FL36" s="948"/>
      <c r="FM36" s="948"/>
      <c r="FN36" s="948"/>
      <c r="FO36" s="948"/>
      <c r="FP36" s="948" t="s">
        <v>4976</v>
      </c>
      <c r="FQ36" s="948"/>
      <c r="FR36" s="948"/>
      <c r="FS36" s="948"/>
      <c r="FT36" s="948"/>
      <c r="FU36" s="948"/>
      <c r="FV36" s="948" t="s">
        <v>4976</v>
      </c>
      <c r="FW36" s="948"/>
      <c r="FX36" s="948"/>
      <c r="FY36" s="948"/>
      <c r="FZ36" s="948"/>
      <c r="GA36" s="948"/>
      <c r="GB36" s="948" t="s">
        <v>4976</v>
      </c>
      <c r="GC36" s="948"/>
      <c r="GD36" s="948"/>
      <c r="GE36" s="948"/>
      <c r="GF36" s="948"/>
      <c r="GG36" s="948"/>
      <c r="GH36" s="948" t="s">
        <v>4976</v>
      </c>
      <c r="GI36" s="948"/>
      <c r="GJ36" s="948"/>
      <c r="GK36" s="948"/>
      <c r="GL36" s="948"/>
      <c r="GM36" s="948"/>
      <c r="GN36" s="948" t="s">
        <v>4976</v>
      </c>
      <c r="GO36" s="948"/>
      <c r="GP36" s="948"/>
      <c r="GQ36" s="948"/>
      <c r="GR36" s="948"/>
      <c r="GS36" s="948"/>
      <c r="GT36" s="948" t="s">
        <v>4976</v>
      </c>
      <c r="GU36" s="948"/>
      <c r="GV36" s="948"/>
      <c r="GW36" s="948"/>
      <c r="GX36" s="948"/>
      <c r="GY36" s="948"/>
      <c r="GZ36" s="948" t="s">
        <v>4976</v>
      </c>
      <c r="HA36" s="948"/>
      <c r="HB36" s="948"/>
      <c r="HC36" s="948"/>
      <c r="HD36" s="948"/>
      <c r="HE36" s="948"/>
      <c r="HF36" s="948" t="s">
        <v>4976</v>
      </c>
      <c r="HG36" s="948"/>
      <c r="HH36" s="948"/>
      <c r="HI36" s="948"/>
      <c r="HJ36" s="948"/>
      <c r="HK36" s="948"/>
      <c r="HL36" s="948" t="s">
        <v>4976</v>
      </c>
      <c r="HM36" s="948"/>
      <c r="HN36" s="948"/>
      <c r="HO36" s="948"/>
      <c r="HP36" s="948"/>
      <c r="HQ36" s="948"/>
      <c r="HR36" s="948" t="s">
        <v>4976</v>
      </c>
      <c r="HS36" s="948"/>
      <c r="HT36" s="948"/>
      <c r="HU36" s="948"/>
      <c r="HV36" s="948"/>
      <c r="HW36" s="948"/>
      <c r="HX36" s="948" t="s">
        <v>4976</v>
      </c>
      <c r="HY36" s="948"/>
      <c r="HZ36" s="948"/>
      <c r="IA36" s="948"/>
      <c r="IB36" s="948"/>
      <c r="IC36" s="948"/>
      <c r="ID36" s="948" t="s">
        <v>4976</v>
      </c>
      <c r="IE36" s="948"/>
      <c r="IF36" s="948"/>
      <c r="IG36" s="948"/>
      <c r="IH36" s="948"/>
      <c r="II36" s="948"/>
      <c r="IJ36" s="948" t="s">
        <v>4976</v>
      </c>
      <c r="IK36" s="948"/>
      <c r="IL36" s="948"/>
      <c r="IM36" s="948"/>
      <c r="IN36" s="948"/>
      <c r="IO36" s="948"/>
      <c r="IP36" s="948" t="s">
        <v>4976</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4152</v>
      </c>
      <c r="W37" s="948"/>
      <c r="X37" s="948"/>
      <c r="Y37" s="948"/>
      <c r="Z37" s="948"/>
      <c r="AA37" s="948"/>
      <c r="AB37" s="948" t="s">
        <v>4152</v>
      </c>
      <c r="AC37" s="948"/>
      <c r="AD37" s="948"/>
      <c r="AE37" s="948"/>
      <c r="AF37" s="948"/>
      <c r="AG37" s="948"/>
      <c r="AH37" s="948" t="s">
        <v>4152</v>
      </c>
      <c r="AI37" s="948"/>
      <c r="AJ37" s="948"/>
      <c r="AK37" s="948"/>
      <c r="AL37" s="948"/>
      <c r="AM37" s="948"/>
      <c r="AN37" s="948" t="s">
        <v>4152</v>
      </c>
      <c r="AO37" s="948"/>
      <c r="AP37" s="948"/>
      <c r="AQ37" s="948"/>
      <c r="AR37" s="948"/>
      <c r="AS37" s="948"/>
      <c r="AT37" s="948" t="s">
        <v>4152</v>
      </c>
      <c r="AU37" s="948"/>
      <c r="AV37" s="948"/>
      <c r="AW37" s="948"/>
      <c r="AX37" s="948"/>
      <c r="AY37" s="948"/>
      <c r="AZ37" s="948" t="s">
        <v>4152</v>
      </c>
      <c r="BA37" s="948"/>
      <c r="BB37" s="948"/>
      <c r="BC37" s="948"/>
      <c r="BD37" s="948"/>
      <c r="BE37" s="948"/>
      <c r="BF37" s="948" t="s">
        <v>4152</v>
      </c>
      <c r="BG37" s="948"/>
      <c r="BH37" s="948"/>
      <c r="BI37" s="948"/>
      <c r="BJ37" s="948"/>
      <c r="BK37" s="948"/>
      <c r="BL37" s="948" t="s">
        <v>4152</v>
      </c>
      <c r="BM37" s="948"/>
      <c r="BN37" s="948"/>
      <c r="BO37" s="948"/>
      <c r="BP37" s="948"/>
      <c r="BQ37" s="948"/>
      <c r="BR37" s="948" t="s">
        <v>4152</v>
      </c>
      <c r="BS37" s="948"/>
      <c r="BT37" s="948"/>
      <c r="BU37" s="948"/>
      <c r="BV37" s="948"/>
      <c r="BW37" s="948"/>
      <c r="BX37" s="948" t="s">
        <v>4152</v>
      </c>
      <c r="BY37" s="948"/>
      <c r="BZ37" s="948"/>
      <c r="CA37" s="948"/>
      <c r="CB37" s="948"/>
      <c r="CC37" s="948"/>
      <c r="CD37" s="948" t="s">
        <v>4152</v>
      </c>
      <c r="CE37" s="948"/>
      <c r="CF37" s="948"/>
      <c r="CG37" s="948"/>
      <c r="CH37" s="948"/>
      <c r="CI37" s="948"/>
      <c r="CJ37" s="948" t="s">
        <v>4152</v>
      </c>
      <c r="CK37" s="948"/>
      <c r="CL37" s="948"/>
      <c r="CM37" s="948"/>
      <c r="CN37" s="948"/>
      <c r="CO37" s="948"/>
      <c r="CP37" s="948" t="s">
        <v>4152</v>
      </c>
      <c r="CQ37" s="948"/>
      <c r="CR37" s="948"/>
      <c r="CS37" s="948"/>
      <c r="CT37" s="948"/>
      <c r="CU37" s="948"/>
      <c r="CV37" s="948" t="s">
        <v>4152</v>
      </c>
      <c r="CW37" s="948"/>
      <c r="CX37" s="948"/>
      <c r="CY37" s="948"/>
      <c r="CZ37" s="948"/>
      <c r="DA37" s="948"/>
      <c r="DB37" s="948" t="s">
        <v>4152</v>
      </c>
      <c r="DC37" s="948"/>
      <c r="DD37" s="948"/>
      <c r="DE37" s="948"/>
      <c r="DF37" s="948"/>
      <c r="DG37" s="948"/>
      <c r="DH37" s="948" t="s">
        <v>4152</v>
      </c>
      <c r="DI37" s="948"/>
      <c r="DJ37" s="948"/>
      <c r="DK37" s="948"/>
      <c r="DL37" s="948"/>
      <c r="DM37" s="948"/>
      <c r="DN37" s="948" t="s">
        <v>4152</v>
      </c>
      <c r="DO37" s="948"/>
      <c r="DP37" s="948"/>
      <c r="DQ37" s="948"/>
      <c r="DR37" s="948"/>
      <c r="DS37" s="948"/>
      <c r="DT37" s="948" t="s">
        <v>4152</v>
      </c>
      <c r="DU37" s="948"/>
      <c r="DV37" s="948"/>
      <c r="DW37" s="948"/>
      <c r="DX37" s="948"/>
      <c r="DY37" s="948"/>
      <c r="DZ37" s="948" t="s">
        <v>4152</v>
      </c>
      <c r="EA37" s="948"/>
      <c r="EB37" s="948"/>
      <c r="EC37" s="948"/>
      <c r="ED37" s="948"/>
      <c r="EE37" s="948"/>
      <c r="EF37" s="948" t="s">
        <v>4152</v>
      </c>
      <c r="EG37" s="948"/>
      <c r="EH37" s="948"/>
      <c r="EI37" s="948"/>
      <c r="EJ37" s="948"/>
      <c r="EK37" s="948"/>
      <c r="EL37" s="948" t="s">
        <v>4152</v>
      </c>
      <c r="EM37" s="948"/>
      <c r="EN37" s="948"/>
      <c r="EO37" s="948"/>
      <c r="EP37" s="948"/>
      <c r="EQ37" s="948"/>
      <c r="ER37" s="948" t="s">
        <v>4152</v>
      </c>
      <c r="ES37" s="948"/>
      <c r="ET37" s="948"/>
      <c r="EU37" s="948"/>
      <c r="EV37" s="948"/>
      <c r="EW37" s="948"/>
      <c r="EX37" s="948" t="s">
        <v>4152</v>
      </c>
      <c r="EY37" s="948"/>
      <c r="EZ37" s="948"/>
      <c r="FA37" s="948"/>
      <c r="FB37" s="948"/>
      <c r="FC37" s="948"/>
      <c r="FD37" s="948" t="s">
        <v>4152</v>
      </c>
      <c r="FE37" s="948"/>
      <c r="FF37" s="948"/>
      <c r="FG37" s="948"/>
      <c r="FH37" s="948"/>
      <c r="FI37" s="948"/>
      <c r="FJ37" s="948" t="s">
        <v>4152</v>
      </c>
      <c r="FK37" s="948"/>
      <c r="FL37" s="948"/>
      <c r="FM37" s="948"/>
      <c r="FN37" s="948"/>
      <c r="FO37" s="948"/>
      <c r="FP37" s="948" t="s">
        <v>4152</v>
      </c>
      <c r="FQ37" s="948"/>
      <c r="FR37" s="948"/>
      <c r="FS37" s="948"/>
      <c r="FT37" s="948"/>
      <c r="FU37" s="948"/>
      <c r="FV37" s="948" t="s">
        <v>4152</v>
      </c>
      <c r="FW37" s="948"/>
      <c r="FX37" s="948"/>
      <c r="FY37" s="948"/>
      <c r="FZ37" s="948"/>
      <c r="GA37" s="948"/>
      <c r="GB37" s="948" t="s">
        <v>4152</v>
      </c>
      <c r="GC37" s="948"/>
      <c r="GD37" s="948"/>
      <c r="GE37" s="948"/>
      <c r="GF37" s="948"/>
      <c r="GG37" s="948"/>
      <c r="GH37" s="948" t="s">
        <v>4152</v>
      </c>
      <c r="GI37" s="948"/>
      <c r="GJ37" s="948"/>
      <c r="GK37" s="948"/>
      <c r="GL37" s="948"/>
      <c r="GM37" s="948"/>
      <c r="GN37" s="948" t="s">
        <v>4152</v>
      </c>
      <c r="GO37" s="948"/>
      <c r="GP37" s="948"/>
      <c r="GQ37" s="948"/>
      <c r="GR37" s="948"/>
      <c r="GS37" s="948"/>
      <c r="GT37" s="948" t="s">
        <v>4152</v>
      </c>
      <c r="GU37" s="948"/>
      <c r="GV37" s="948"/>
      <c r="GW37" s="948"/>
      <c r="GX37" s="948"/>
      <c r="GY37" s="948"/>
      <c r="GZ37" s="948" t="s">
        <v>4152</v>
      </c>
      <c r="HA37" s="948"/>
      <c r="HB37" s="948"/>
      <c r="HC37" s="948"/>
      <c r="HD37" s="948"/>
      <c r="HE37" s="948"/>
      <c r="HF37" s="948" t="s">
        <v>4152</v>
      </c>
      <c r="HG37" s="948"/>
      <c r="HH37" s="948"/>
      <c r="HI37" s="948"/>
      <c r="HJ37" s="948"/>
      <c r="HK37" s="948"/>
      <c r="HL37" s="948" t="s">
        <v>4152</v>
      </c>
      <c r="HM37" s="948"/>
      <c r="HN37" s="948"/>
      <c r="HO37" s="948"/>
      <c r="HP37" s="948"/>
      <c r="HQ37" s="948"/>
      <c r="HR37" s="948" t="s">
        <v>4152</v>
      </c>
      <c r="HS37" s="948"/>
      <c r="HT37" s="948"/>
      <c r="HU37" s="948"/>
      <c r="HV37" s="948"/>
      <c r="HW37" s="948"/>
      <c r="HX37" s="948" t="s">
        <v>4152</v>
      </c>
      <c r="HY37" s="948"/>
      <c r="HZ37" s="948"/>
      <c r="IA37" s="948"/>
      <c r="IB37" s="948"/>
      <c r="IC37" s="948"/>
      <c r="ID37" s="948" t="s">
        <v>4152</v>
      </c>
      <c r="IE37" s="948"/>
      <c r="IF37" s="948"/>
      <c r="IG37" s="948"/>
      <c r="IH37" s="948"/>
      <c r="II37" s="948"/>
      <c r="IJ37" s="948" t="s">
        <v>4152</v>
      </c>
      <c r="IK37" s="948"/>
      <c r="IL37" s="948"/>
      <c r="IM37" s="948"/>
      <c r="IN37" s="948"/>
      <c r="IO37" s="948"/>
      <c r="IP37" s="948" t="s">
        <v>4152</v>
      </c>
      <c r="IQ37" s="948"/>
      <c r="IR37" s="948"/>
      <c r="IS37" s="948"/>
      <c r="IT37" s="948"/>
      <c r="IU37" s="948"/>
      <c r="IV37" s="1" t="s">
        <v>4152</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sheetCalcPr fullCalcOnLoad="1"/>
  <mergeCells count="124">
    <mergeCell ref="BR35:BW35"/>
    <mergeCell ref="AZ37:BE37"/>
    <mergeCell ref="AZ36:BE36"/>
    <mergeCell ref="BR36:BW36"/>
    <mergeCell ref="AZ35:BE35"/>
    <mergeCell ref="BL35:BQ35"/>
    <mergeCell ref="BR37:BW37"/>
    <mergeCell ref="AH37:AM37"/>
    <mergeCell ref="AB35:AG35"/>
    <mergeCell ref="BF36:BK36"/>
    <mergeCell ref="BF37:BK37"/>
    <mergeCell ref="BL36:BQ36"/>
    <mergeCell ref="BL37:BQ37"/>
    <mergeCell ref="AT35:AY35"/>
    <mergeCell ref="AT37:AY37"/>
    <mergeCell ref="AT36:AY36"/>
    <mergeCell ref="C1:G1"/>
    <mergeCell ref="C19:G19"/>
    <mergeCell ref="J35:O35"/>
    <mergeCell ref="V35:AA35"/>
    <mergeCell ref="P35:U35"/>
    <mergeCell ref="BF35:BK35"/>
    <mergeCell ref="AN35:AS35"/>
    <mergeCell ref="AH35:AM35"/>
    <mergeCell ref="J36:O36"/>
    <mergeCell ref="AN36:AS36"/>
    <mergeCell ref="AB37:AG37"/>
    <mergeCell ref="AH36:AM36"/>
    <mergeCell ref="AB36:AG36"/>
    <mergeCell ref="P37:U37"/>
    <mergeCell ref="V36:AA36"/>
    <mergeCell ref="P36:U36"/>
    <mergeCell ref="AN37:AS37"/>
    <mergeCell ref="V37:AA37"/>
    <mergeCell ref="CJ35:CO35"/>
    <mergeCell ref="CP36:CU36"/>
    <mergeCell ref="CJ36:CO36"/>
    <mergeCell ref="CP37:CU37"/>
    <mergeCell ref="CJ37:CO37"/>
    <mergeCell ref="CP35:CU35"/>
    <mergeCell ref="DT37:DY37"/>
    <mergeCell ref="BX35:CC35"/>
    <mergeCell ref="CD37:CI37"/>
    <mergeCell ref="CD36:CI36"/>
    <mergeCell ref="CD35:CI35"/>
    <mergeCell ref="BX37:CC37"/>
    <mergeCell ref="BX36:CC36"/>
    <mergeCell ref="CV37:DA37"/>
    <mergeCell ref="DN36:DS36"/>
    <mergeCell ref="DH37:DM37"/>
    <mergeCell ref="DB37:DG37"/>
    <mergeCell ref="DN37:DS37"/>
    <mergeCell ref="DH35:DM35"/>
    <mergeCell ref="FV37:GA37"/>
    <mergeCell ref="EF37:EK37"/>
    <mergeCell ref="EL37:EQ37"/>
    <mergeCell ref="EL35:EQ35"/>
    <mergeCell ref="EF35:EK35"/>
    <mergeCell ref="FJ35:FO35"/>
    <mergeCell ref="FP35:FU35"/>
    <mergeCell ref="CV35:DA35"/>
    <mergeCell ref="DB35:DG35"/>
    <mergeCell ref="CV36:DA36"/>
    <mergeCell ref="DN35:DS35"/>
    <mergeCell ref="DB36:DG36"/>
    <mergeCell ref="DH36:DM36"/>
    <mergeCell ref="HL35:HQ35"/>
    <mergeCell ref="HF37:HK37"/>
    <mergeCell ref="EX35:FC35"/>
    <mergeCell ref="EX36:FC36"/>
    <mergeCell ref="GB36:GG36"/>
    <mergeCell ref="FV35:GA35"/>
    <mergeCell ref="GH36:GM36"/>
    <mergeCell ref="EX37:FC37"/>
    <mergeCell ref="FP36:FU36"/>
    <mergeCell ref="FJ36:FO36"/>
    <mergeCell ref="DT36:DY36"/>
    <mergeCell ref="FV36:GA36"/>
    <mergeCell ref="FD35:FI35"/>
    <mergeCell ref="EF36:EK36"/>
    <mergeCell ref="ER36:EW36"/>
    <mergeCell ref="ER35:EW35"/>
    <mergeCell ref="DZ36:EE36"/>
    <mergeCell ref="DT35:DY35"/>
    <mergeCell ref="DZ35:EE35"/>
    <mergeCell ref="GT35:GY35"/>
    <mergeCell ref="GZ35:HE35"/>
    <mergeCell ref="GN36:GS36"/>
    <mergeCell ref="GN35:GS35"/>
    <mergeCell ref="DZ37:EE37"/>
    <mergeCell ref="GT37:GY37"/>
    <mergeCell ref="FD36:FI36"/>
    <mergeCell ref="EL36:EQ36"/>
    <mergeCell ref="ER37:EW37"/>
    <mergeCell ref="IP35:IS35"/>
    <mergeCell ref="IJ35:IO35"/>
    <mergeCell ref="HX35:IC35"/>
    <mergeCell ref="ID35:II35"/>
    <mergeCell ref="GZ36:HE36"/>
    <mergeCell ref="GB37:GG37"/>
    <mergeCell ref="HX36:IC36"/>
    <mergeCell ref="GB35:GG35"/>
    <mergeCell ref="GZ37:HE37"/>
    <mergeCell ref="GH35:GM35"/>
    <mergeCell ref="IP36:IS36"/>
    <mergeCell ref="IJ36:IO36"/>
    <mergeCell ref="ID36:II36"/>
    <mergeCell ref="FD37:FI37"/>
    <mergeCell ref="IP37:IU37"/>
    <mergeCell ref="HX37:IC37"/>
    <mergeCell ref="ID37:II37"/>
    <mergeCell ref="IJ37:IO37"/>
    <mergeCell ref="GH37:GM37"/>
    <mergeCell ref="GN37:GS37"/>
    <mergeCell ref="HR37:HW37"/>
    <mergeCell ref="HL37:HQ37"/>
    <mergeCell ref="HF35:HK35"/>
    <mergeCell ref="FJ37:FO37"/>
    <mergeCell ref="FP37:FU37"/>
    <mergeCell ref="GT36:GY36"/>
    <mergeCell ref="HR35:HW35"/>
    <mergeCell ref="HR36:HW36"/>
    <mergeCell ref="HF36:HK36"/>
    <mergeCell ref="HL36:HQ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33" zoomScale="125" workbookViewId="0">
      <selection activeCell="E37" sqref="E37"/>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739</v>
      </c>
      <c r="G3" s="31">
        <v>40571</v>
      </c>
    </row>
    <row r="4" spans="1:8">
      <c r="A4" s="267" t="s">
        <v>4542</v>
      </c>
      <c r="G4" s="24" t="s">
        <v>4217</v>
      </c>
    </row>
    <row r="5" spans="1:8">
      <c r="A5" s="267" t="s">
        <v>4417</v>
      </c>
    </row>
    <row r="6" spans="1:8">
      <c r="C6" s="49" t="s">
        <v>4563</v>
      </c>
      <c r="D6" s="173"/>
      <c r="E6" s="173"/>
      <c r="F6" s="248"/>
      <c r="G6" s="46"/>
      <c r="H6" s="199"/>
    </row>
    <row r="7" spans="1:8">
      <c r="C7" s="269" t="s">
        <v>4646</v>
      </c>
      <c r="D7" s="174" t="s">
        <v>4458</v>
      </c>
      <c r="E7" s="174"/>
      <c r="F7" s="249"/>
      <c r="G7" s="48"/>
      <c r="H7" s="199"/>
    </row>
    <row r="8" spans="1:8">
      <c r="A8" s="267" t="s">
        <v>4520</v>
      </c>
      <c r="C8" s="269" t="s">
        <v>5427</v>
      </c>
      <c r="D8" s="174" t="s">
        <v>3847</v>
      </c>
      <c r="E8" s="174"/>
      <c r="F8" s="249"/>
      <c r="G8" s="270"/>
      <c r="H8" s="199"/>
    </row>
    <row r="9" spans="1:8">
      <c r="A9" s="271" t="s">
        <v>4861</v>
      </c>
      <c r="C9" s="269" t="s">
        <v>4183</v>
      </c>
      <c r="D9" s="174" t="s">
        <v>4907</v>
      </c>
      <c r="E9" s="174"/>
      <c r="F9" s="249"/>
      <c r="G9" s="270"/>
      <c r="H9" s="199"/>
    </row>
    <row r="10" spans="1:8">
      <c r="A10" s="271" t="s">
        <v>3449</v>
      </c>
      <c r="C10" s="272"/>
      <c r="D10" s="174"/>
      <c r="E10" s="174"/>
      <c r="F10" s="249"/>
      <c r="G10" s="270"/>
      <c r="H10" s="199"/>
    </row>
    <row r="11" spans="1:8">
      <c r="A11" s="271" t="s">
        <v>3509</v>
      </c>
      <c r="C11" s="47" t="s">
        <v>4574</v>
      </c>
      <c r="D11" s="199"/>
      <c r="E11" s="199"/>
      <c r="F11" s="273"/>
      <c r="G11" s="270"/>
      <c r="H11" s="199"/>
    </row>
    <row r="12" spans="1:8">
      <c r="A12" s="271" t="s">
        <v>3510</v>
      </c>
      <c r="C12" s="47" t="s">
        <v>5060</v>
      </c>
      <c r="D12" s="174"/>
      <c r="E12" s="174"/>
      <c r="F12" s="249"/>
      <c r="G12" s="270"/>
      <c r="H12" s="199"/>
    </row>
    <row r="13" spans="1:8">
      <c r="A13" s="271"/>
      <c r="C13" s="47" t="s">
        <v>5061</v>
      </c>
      <c r="D13" s="199"/>
      <c r="E13" s="199"/>
      <c r="F13" s="273"/>
      <c r="G13" s="270"/>
      <c r="H13" s="199"/>
    </row>
    <row r="14" spans="1:8">
      <c r="A14" s="274"/>
      <c r="C14" s="47" t="s">
        <v>5313</v>
      </c>
      <c r="D14" s="199"/>
      <c r="E14" s="199"/>
      <c r="F14" s="273"/>
      <c r="G14" s="275"/>
      <c r="H14" s="199"/>
    </row>
    <row r="15" spans="1:8">
      <c r="A15" s="274" t="s">
        <v>5314</v>
      </c>
      <c r="C15" s="272" t="s">
        <v>588</v>
      </c>
      <c r="D15" s="199"/>
      <c r="E15" s="199"/>
      <c r="F15" s="273"/>
      <c r="G15" s="270"/>
      <c r="H15" s="199"/>
    </row>
    <row r="16" spans="1:8">
      <c r="A16" s="318" t="s">
        <v>4710</v>
      </c>
      <c r="C16" s="272"/>
      <c r="D16" s="199"/>
      <c r="E16" s="199"/>
      <c r="F16" s="273"/>
      <c r="G16" s="270"/>
      <c r="H16" s="199"/>
    </row>
    <row r="17" spans="1:8">
      <c r="C17" s="276" t="s">
        <v>4706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5072</v>
      </c>
      <c r="C20" s="274"/>
      <c r="D20" s="274"/>
      <c r="E20" s="274"/>
      <c r="F20" s="280"/>
    </row>
    <row r="21" spans="1:8">
      <c r="A21" s="688"/>
      <c r="C21" s="274"/>
      <c r="D21" s="274"/>
      <c r="E21" s="274"/>
      <c r="F21" s="280"/>
    </row>
    <row r="22" spans="1:8" s="286" customFormat="1" ht="16" customHeight="1">
      <c r="A22" s="282"/>
      <c r="B22" s="18"/>
      <c r="C22" s="8"/>
      <c r="D22" s="8"/>
      <c r="E22" s="8"/>
      <c r="F22" s="283"/>
      <c r="G22" s="284"/>
      <c r="H22" s="285"/>
    </row>
    <row r="23" spans="1:8" ht="29" customHeight="1">
      <c r="A23" s="287" t="s">
        <v>4732</v>
      </c>
      <c r="B23" s="30" t="s">
        <v>5080</v>
      </c>
      <c r="C23" s="30" t="s">
        <v>4564</v>
      </c>
      <c r="D23" s="513" t="s">
        <v>4755</v>
      </c>
      <c r="E23" s="30" t="s">
        <v>5777</v>
      </c>
      <c r="F23" s="253" t="s">
        <v>5029</v>
      </c>
      <c r="G23" s="30" t="s">
        <v>5030</v>
      </c>
      <c r="H23" s="13"/>
    </row>
    <row r="24" spans="1:8">
      <c r="A24" s="288">
        <v>40579</v>
      </c>
      <c r="B24" s="289" t="s">
        <v>2615</v>
      </c>
      <c r="C24" s="290"/>
      <c r="D24" s="291"/>
      <c r="E24" s="290"/>
      <c r="F24" s="233"/>
      <c r="G24" s="223">
        <f t="shared" ref="G24:G39" si="0">E24*(1-F24)</f>
        <v>0</v>
      </c>
      <c r="H24" s="13"/>
    </row>
    <row r="25" spans="1:8">
      <c r="A25" s="23"/>
      <c r="B25" s="289" t="s">
        <v>5031</v>
      </c>
      <c r="C25" s="290">
        <v>225</v>
      </c>
      <c r="D25" s="291">
        <v>1.5</v>
      </c>
      <c r="E25" s="290">
        <f>C25*D25</f>
        <v>337.5</v>
      </c>
      <c r="F25" s="292">
        <v>1</v>
      </c>
      <c r="G25" s="223">
        <f t="shared" si="0"/>
        <v>0</v>
      </c>
      <c r="H25" s="178"/>
    </row>
    <row r="26" spans="1:8">
      <c r="A26" s="293"/>
      <c r="B26" s="294" t="s">
        <v>4652</v>
      </c>
      <c r="C26" s="290"/>
      <c r="D26" s="291"/>
      <c r="E26" s="290"/>
      <c r="F26" s="292"/>
      <c r="G26" s="223">
        <f t="shared" si="0"/>
        <v>0</v>
      </c>
      <c r="H26" s="178"/>
    </row>
    <row r="27" spans="1:8">
      <c r="A27" s="293"/>
      <c r="B27" s="294" t="s">
        <v>4743</v>
      </c>
      <c r="C27" s="290"/>
      <c r="D27" s="291"/>
      <c r="E27" s="290"/>
      <c r="F27" s="292"/>
      <c r="G27" s="223">
        <f t="shared" si="0"/>
        <v>0</v>
      </c>
      <c r="H27" s="178"/>
    </row>
    <row r="28" spans="1:8">
      <c r="A28" s="293"/>
      <c r="B28" s="294" t="s">
        <v>4748</v>
      </c>
      <c r="C28" s="290"/>
      <c r="D28" s="291"/>
      <c r="E28" s="290"/>
      <c r="F28" s="292"/>
      <c r="G28" s="223">
        <f t="shared" si="0"/>
        <v>0</v>
      </c>
      <c r="H28" s="178"/>
    </row>
    <row r="29" spans="1:8">
      <c r="A29" s="293"/>
      <c r="B29" s="294" t="s">
        <v>3289</v>
      </c>
      <c r="C29" s="290"/>
      <c r="D29" s="291"/>
      <c r="E29" s="290"/>
      <c r="F29" s="292"/>
      <c r="G29" s="223">
        <f t="shared" si="0"/>
        <v>0</v>
      </c>
      <c r="H29" s="178"/>
    </row>
    <row r="30" spans="1:8">
      <c r="A30" s="293"/>
      <c r="B30" s="294" t="s">
        <v>5351</v>
      </c>
      <c r="C30" s="290"/>
      <c r="D30" s="291"/>
      <c r="E30" s="290"/>
      <c r="F30" s="292"/>
      <c r="G30" s="223">
        <f t="shared" si="0"/>
        <v>0</v>
      </c>
      <c r="H30" s="178"/>
    </row>
    <row r="31" spans="1:8">
      <c r="A31" s="293"/>
      <c r="B31" s="294" t="s">
        <v>5620</v>
      </c>
      <c r="C31" s="290"/>
      <c r="D31" s="291"/>
      <c r="E31" s="290"/>
      <c r="F31" s="292"/>
      <c r="G31" s="223">
        <f t="shared" si="0"/>
        <v>0</v>
      </c>
      <c r="H31" s="178"/>
    </row>
    <row r="32" spans="1:8">
      <c r="A32" s="293"/>
      <c r="B32" s="294" t="s">
        <v>4904</v>
      </c>
      <c r="C32" s="290"/>
      <c r="D32" s="291"/>
      <c r="E32" s="290"/>
      <c r="F32" s="292"/>
      <c r="G32" s="223">
        <f t="shared" si="0"/>
        <v>0</v>
      </c>
      <c r="H32" s="178"/>
    </row>
    <row r="33" spans="1:256">
      <c r="A33" s="293"/>
      <c r="B33" s="294" t="s">
        <v>3902</v>
      </c>
      <c r="C33" s="295">
        <v>50</v>
      </c>
      <c r="D33" s="296">
        <v>2</v>
      </c>
      <c r="E33" s="290">
        <f>C33*D33</f>
        <v>100</v>
      </c>
      <c r="F33" s="297"/>
      <c r="G33" s="223">
        <f t="shared" si="0"/>
        <v>100</v>
      </c>
      <c r="H33" s="178"/>
    </row>
    <row r="34" spans="1:256">
      <c r="A34" s="293"/>
      <c r="B34" s="294" t="s">
        <v>4660</v>
      </c>
      <c r="C34" s="290">
        <v>70</v>
      </c>
      <c r="D34" s="296" t="s">
        <v>4661</v>
      </c>
      <c r="E34" s="23">
        <v>70</v>
      </c>
      <c r="F34" s="297"/>
      <c r="G34" s="223">
        <f t="shared" si="0"/>
        <v>70</v>
      </c>
      <c r="H34" s="13"/>
    </row>
    <row r="35" spans="1:256">
      <c r="A35" s="293"/>
      <c r="B35" s="294" t="s">
        <v>3939</v>
      </c>
      <c r="C35" s="290">
        <v>85</v>
      </c>
      <c r="D35" s="296" t="s">
        <v>4661</v>
      </c>
      <c r="E35" s="290">
        <v>85</v>
      </c>
      <c r="F35" s="297"/>
      <c r="G35" s="223">
        <f t="shared" si="0"/>
        <v>85</v>
      </c>
      <c r="H35" s="13"/>
    </row>
    <row r="36" spans="1:256">
      <c r="A36" s="293"/>
      <c r="B36" s="294" t="s">
        <v>4834</v>
      </c>
      <c r="C36" s="290">
        <v>40</v>
      </c>
      <c r="D36" s="291">
        <v>3.5</v>
      </c>
      <c r="E36" s="290">
        <f>C36*D36</f>
        <v>140</v>
      </c>
      <c r="F36" s="297"/>
      <c r="G36" s="223">
        <f t="shared" si="0"/>
        <v>140</v>
      </c>
      <c r="H36" s="13"/>
    </row>
    <row r="37" spans="1:256">
      <c r="A37" s="293"/>
      <c r="B37" s="294" t="s">
        <v>4525</v>
      </c>
      <c r="C37" s="352"/>
      <c r="D37" s="291"/>
      <c r="E37" s="290"/>
      <c r="F37" s="292"/>
      <c r="G37" s="223">
        <f t="shared" si="0"/>
        <v>0</v>
      </c>
      <c r="H37" s="13"/>
    </row>
    <row r="38" spans="1:256">
      <c r="A38" s="293"/>
      <c r="B38" s="457" t="s">
        <v>4609</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4875</v>
      </c>
      <c r="C40" s="304"/>
      <c r="D40" s="304"/>
      <c r="E40" s="226">
        <f>SUM(E24:E39)</f>
        <v>732.5</v>
      </c>
      <c r="F40" s="226"/>
      <c r="G40" s="226">
        <f>SUM(G24:G39)</f>
        <v>395</v>
      </c>
      <c r="H40" s="307"/>
    </row>
    <row r="42" spans="1:256">
      <c r="C42" s="309" t="s">
        <v>1471</v>
      </c>
      <c r="D42" s="310">
        <f>G40/2</f>
        <v>197.5</v>
      </c>
      <c r="E42" s="310"/>
      <c r="F42" s="311"/>
    </row>
    <row r="44" spans="1:256">
      <c r="C44" s="1" t="s">
        <v>1339</v>
      </c>
      <c r="D44" s="1"/>
      <c r="E44" s="1"/>
      <c r="F44" s="312"/>
      <c r="G44" s="1"/>
      <c r="H44" s="1"/>
      <c r="I44" s="1"/>
    </row>
    <row r="45" spans="1:256">
      <c r="C45" s="1" t="s">
        <v>4866</v>
      </c>
      <c r="D45" s="1"/>
      <c r="E45" s="1"/>
      <c r="F45" s="312"/>
      <c r="G45" s="1"/>
      <c r="H45" s="1"/>
      <c r="I45" s="1"/>
    </row>
    <row r="46" spans="1:256">
      <c r="C46" s="689" t="s">
        <v>5070</v>
      </c>
      <c r="D46" s="689"/>
      <c r="E46" s="689"/>
      <c r="F46" s="690"/>
      <c r="G46" s="689"/>
      <c r="H46" s="689"/>
      <c r="I46" s="315"/>
      <c r="J46" s="948"/>
      <c r="K46" s="948"/>
      <c r="L46" s="948"/>
      <c r="M46" s="948"/>
      <c r="N46" s="948"/>
      <c r="O46" s="948"/>
      <c r="P46" s="948"/>
      <c r="Q46" s="948"/>
      <c r="R46" s="948"/>
      <c r="S46" s="948"/>
      <c r="T46" s="948"/>
      <c r="U46" s="948"/>
      <c r="V46" s="948" t="s">
        <v>4245</v>
      </c>
      <c r="W46" s="948"/>
      <c r="X46" s="948"/>
      <c r="Y46" s="948"/>
      <c r="Z46" s="948"/>
      <c r="AA46" s="948"/>
      <c r="AB46" s="948" t="s">
        <v>4245</v>
      </c>
      <c r="AC46" s="948"/>
      <c r="AD46" s="948"/>
      <c r="AE46" s="948"/>
      <c r="AF46" s="948"/>
      <c r="AG46" s="948"/>
      <c r="AH46" s="948" t="s">
        <v>4245</v>
      </c>
      <c r="AI46" s="948"/>
      <c r="AJ46" s="948"/>
      <c r="AK46" s="948"/>
      <c r="AL46" s="948"/>
      <c r="AM46" s="948"/>
      <c r="AN46" s="948" t="s">
        <v>4245</v>
      </c>
      <c r="AO46" s="948"/>
      <c r="AP46" s="948"/>
      <c r="AQ46" s="948"/>
      <c r="AR46" s="948"/>
      <c r="AS46" s="948"/>
      <c r="AT46" s="948" t="s">
        <v>4245</v>
      </c>
      <c r="AU46" s="948"/>
      <c r="AV46" s="948"/>
      <c r="AW46" s="948"/>
      <c r="AX46" s="948"/>
      <c r="AY46" s="948"/>
      <c r="AZ46" s="948" t="s">
        <v>4245</v>
      </c>
      <c r="BA46" s="948"/>
      <c r="BB46" s="948"/>
      <c r="BC46" s="948"/>
      <c r="BD46" s="948"/>
      <c r="BE46" s="948"/>
      <c r="BF46" s="948" t="s">
        <v>4245</v>
      </c>
      <c r="BG46" s="948"/>
      <c r="BH46" s="948"/>
      <c r="BI46" s="948"/>
      <c r="BJ46" s="948"/>
      <c r="BK46" s="948"/>
      <c r="BL46" s="948" t="s">
        <v>4245</v>
      </c>
      <c r="BM46" s="948"/>
      <c r="BN46" s="948"/>
      <c r="BO46" s="948"/>
      <c r="BP46" s="948"/>
      <c r="BQ46" s="948"/>
      <c r="BR46" s="948" t="s">
        <v>4245</v>
      </c>
      <c r="BS46" s="948"/>
      <c r="BT46" s="948"/>
      <c r="BU46" s="948"/>
      <c r="BV46" s="948"/>
      <c r="BW46" s="948"/>
      <c r="BX46" s="948" t="s">
        <v>4245</v>
      </c>
      <c r="BY46" s="948"/>
      <c r="BZ46" s="948"/>
      <c r="CA46" s="948"/>
      <c r="CB46" s="948"/>
      <c r="CC46" s="948"/>
      <c r="CD46" s="948" t="s">
        <v>4245</v>
      </c>
      <c r="CE46" s="948"/>
      <c r="CF46" s="948"/>
      <c r="CG46" s="948"/>
      <c r="CH46" s="948"/>
      <c r="CI46" s="948"/>
      <c r="CJ46" s="948" t="s">
        <v>4245</v>
      </c>
      <c r="CK46" s="948"/>
      <c r="CL46" s="948"/>
      <c r="CM46" s="948"/>
      <c r="CN46" s="948"/>
      <c r="CO46" s="948"/>
      <c r="CP46" s="948" t="s">
        <v>4245</v>
      </c>
      <c r="CQ46" s="948"/>
      <c r="CR46" s="948"/>
      <c r="CS46" s="948"/>
      <c r="CT46" s="948"/>
      <c r="CU46" s="948"/>
      <c r="CV46" s="948" t="s">
        <v>4245</v>
      </c>
      <c r="CW46" s="948"/>
      <c r="CX46" s="948"/>
      <c r="CY46" s="948"/>
      <c r="CZ46" s="948"/>
      <c r="DA46" s="948"/>
      <c r="DB46" s="948" t="s">
        <v>4245</v>
      </c>
      <c r="DC46" s="948"/>
      <c r="DD46" s="948"/>
      <c r="DE46" s="948"/>
      <c r="DF46" s="948"/>
      <c r="DG46" s="948"/>
      <c r="DH46" s="948" t="s">
        <v>4245</v>
      </c>
      <c r="DI46" s="948"/>
      <c r="DJ46" s="948"/>
      <c r="DK46" s="948"/>
      <c r="DL46" s="948"/>
      <c r="DM46" s="948"/>
      <c r="DN46" s="948" t="s">
        <v>4245</v>
      </c>
      <c r="DO46" s="948"/>
      <c r="DP46" s="948"/>
      <c r="DQ46" s="948"/>
      <c r="DR46" s="948"/>
      <c r="DS46" s="948"/>
      <c r="DT46" s="948" t="s">
        <v>4245</v>
      </c>
      <c r="DU46" s="948"/>
      <c r="DV46" s="948"/>
      <c r="DW46" s="948"/>
      <c r="DX46" s="948"/>
      <c r="DY46" s="948"/>
      <c r="DZ46" s="948" t="s">
        <v>4245</v>
      </c>
      <c r="EA46" s="948"/>
      <c r="EB46" s="948"/>
      <c r="EC46" s="948"/>
      <c r="ED46" s="948"/>
      <c r="EE46" s="948"/>
      <c r="EF46" s="948" t="s">
        <v>4245</v>
      </c>
      <c r="EG46" s="948"/>
      <c r="EH46" s="948"/>
      <c r="EI46" s="948"/>
      <c r="EJ46" s="948"/>
      <c r="EK46" s="948"/>
      <c r="EL46" s="948" t="s">
        <v>4245</v>
      </c>
      <c r="EM46" s="948"/>
      <c r="EN46" s="948"/>
      <c r="EO46" s="948"/>
      <c r="EP46" s="948"/>
      <c r="EQ46" s="948"/>
      <c r="ER46" s="948" t="s">
        <v>4245</v>
      </c>
      <c r="ES46" s="948"/>
      <c r="ET46" s="948"/>
      <c r="EU46" s="948"/>
      <c r="EV46" s="948"/>
      <c r="EW46" s="948"/>
      <c r="EX46" s="948" t="s">
        <v>4245</v>
      </c>
      <c r="EY46" s="948"/>
      <c r="EZ46" s="948"/>
      <c r="FA46" s="948"/>
      <c r="FB46" s="948"/>
      <c r="FC46" s="948"/>
      <c r="FD46" s="948" t="s">
        <v>4245</v>
      </c>
      <c r="FE46" s="948"/>
      <c r="FF46" s="948"/>
      <c r="FG46" s="948"/>
      <c r="FH46" s="948"/>
      <c r="FI46" s="948"/>
      <c r="FJ46" s="948" t="s">
        <v>4245</v>
      </c>
      <c r="FK46" s="948"/>
      <c r="FL46" s="948"/>
      <c r="FM46" s="948"/>
      <c r="FN46" s="948"/>
      <c r="FO46" s="948"/>
      <c r="FP46" s="948" t="s">
        <v>4245</v>
      </c>
      <c r="FQ46" s="948"/>
      <c r="FR46" s="948"/>
      <c r="FS46" s="948"/>
      <c r="FT46" s="948"/>
      <c r="FU46" s="948"/>
      <c r="FV46" s="948" t="s">
        <v>4245</v>
      </c>
      <c r="FW46" s="948"/>
      <c r="FX46" s="948"/>
      <c r="FY46" s="948"/>
      <c r="FZ46" s="948"/>
      <c r="GA46" s="948"/>
      <c r="GB46" s="948" t="s">
        <v>4245</v>
      </c>
      <c r="GC46" s="948"/>
      <c r="GD46" s="948"/>
      <c r="GE46" s="948"/>
      <c r="GF46" s="948"/>
      <c r="GG46" s="948"/>
      <c r="GH46" s="948" t="s">
        <v>4245</v>
      </c>
      <c r="GI46" s="948"/>
      <c r="GJ46" s="948"/>
      <c r="GK46" s="948"/>
      <c r="GL46" s="948"/>
      <c r="GM46" s="948"/>
      <c r="GN46" s="948" t="s">
        <v>4245</v>
      </c>
      <c r="GO46" s="948"/>
      <c r="GP46" s="948"/>
      <c r="GQ46" s="948"/>
      <c r="GR46" s="948"/>
      <c r="GS46" s="948"/>
      <c r="GT46" s="948" t="s">
        <v>4245</v>
      </c>
      <c r="GU46" s="948"/>
      <c r="GV46" s="948"/>
      <c r="GW46" s="948"/>
      <c r="GX46" s="948"/>
      <c r="GY46" s="948"/>
      <c r="GZ46" s="948" t="s">
        <v>4245</v>
      </c>
      <c r="HA46" s="948"/>
      <c r="HB46" s="948"/>
      <c r="HC46" s="948"/>
      <c r="HD46" s="948"/>
      <c r="HE46" s="948"/>
      <c r="HF46" s="948" t="s">
        <v>4245</v>
      </c>
      <c r="HG46" s="948"/>
      <c r="HH46" s="948"/>
      <c r="HI46" s="948"/>
      <c r="HJ46" s="948"/>
      <c r="HK46" s="948"/>
      <c r="HL46" s="948" t="s">
        <v>4245</v>
      </c>
      <c r="HM46" s="948"/>
      <c r="HN46" s="948"/>
      <c r="HO46" s="948"/>
      <c r="HP46" s="948"/>
      <c r="HQ46" s="948"/>
      <c r="HR46" s="948" t="s">
        <v>4245</v>
      </c>
      <c r="HS46" s="948"/>
      <c r="HT46" s="948"/>
      <c r="HU46" s="948"/>
      <c r="HV46" s="948"/>
      <c r="HW46" s="948"/>
      <c r="HX46" s="948" t="s">
        <v>4245</v>
      </c>
      <c r="HY46" s="948"/>
      <c r="HZ46" s="948"/>
      <c r="IA46" s="948"/>
      <c r="IB46" s="948"/>
      <c r="IC46" s="948"/>
      <c r="ID46" s="948" t="s">
        <v>4245</v>
      </c>
      <c r="IE46" s="948"/>
      <c r="IF46" s="948"/>
      <c r="IG46" s="948"/>
      <c r="IH46" s="948"/>
      <c r="II46" s="948"/>
      <c r="IJ46" s="948" t="s">
        <v>4245</v>
      </c>
      <c r="IK46" s="948"/>
      <c r="IL46" s="948"/>
      <c r="IM46" s="948"/>
      <c r="IN46" s="948"/>
      <c r="IO46" s="948"/>
      <c r="IP46" s="948" t="s">
        <v>4245</v>
      </c>
      <c r="IQ46" s="948"/>
      <c r="IR46" s="948"/>
      <c r="IS46" s="948"/>
    </row>
    <row r="47" spans="1:256">
      <c r="C47" s="1" t="s">
        <v>4836</v>
      </c>
      <c r="D47" s="1"/>
      <c r="E47" s="1"/>
      <c r="F47" s="312"/>
      <c r="G47" s="1"/>
      <c r="H47" s="1"/>
      <c r="I47" s="1"/>
      <c r="J47" s="948"/>
      <c r="K47" s="948"/>
      <c r="L47" s="948"/>
      <c r="M47" s="948"/>
      <c r="N47" s="948"/>
      <c r="O47" s="948"/>
      <c r="P47" s="948"/>
      <c r="Q47" s="948"/>
      <c r="R47" s="948"/>
      <c r="S47" s="948"/>
      <c r="T47" s="948"/>
      <c r="U47" s="948"/>
      <c r="V47" s="948" t="s">
        <v>4216</v>
      </c>
      <c r="W47" s="948"/>
      <c r="X47" s="948"/>
      <c r="Y47" s="948"/>
      <c r="Z47" s="948"/>
      <c r="AA47" s="948"/>
      <c r="AB47" s="948" t="s">
        <v>4216</v>
      </c>
      <c r="AC47" s="948"/>
      <c r="AD47" s="948"/>
      <c r="AE47" s="948"/>
      <c r="AF47" s="948"/>
      <c r="AG47" s="948"/>
      <c r="AH47" s="948" t="s">
        <v>4216</v>
      </c>
      <c r="AI47" s="948"/>
      <c r="AJ47" s="948"/>
      <c r="AK47" s="948"/>
      <c r="AL47" s="948"/>
      <c r="AM47" s="948"/>
      <c r="AN47" s="948" t="s">
        <v>4216</v>
      </c>
      <c r="AO47" s="948"/>
      <c r="AP47" s="948"/>
      <c r="AQ47" s="948"/>
      <c r="AR47" s="948"/>
      <c r="AS47" s="948"/>
      <c r="AT47" s="948" t="s">
        <v>4216</v>
      </c>
      <c r="AU47" s="948"/>
      <c r="AV47" s="948"/>
      <c r="AW47" s="948"/>
      <c r="AX47" s="948"/>
      <c r="AY47" s="948"/>
      <c r="AZ47" s="948" t="s">
        <v>4216</v>
      </c>
      <c r="BA47" s="948"/>
      <c r="BB47" s="948"/>
      <c r="BC47" s="948"/>
      <c r="BD47" s="948"/>
      <c r="BE47" s="948"/>
      <c r="BF47" s="948" t="s">
        <v>4216</v>
      </c>
      <c r="BG47" s="948"/>
      <c r="BH47" s="948"/>
      <c r="BI47" s="948"/>
      <c r="BJ47" s="948"/>
      <c r="BK47" s="948"/>
      <c r="BL47" s="948" t="s">
        <v>4216</v>
      </c>
      <c r="BM47" s="948"/>
      <c r="BN47" s="948"/>
      <c r="BO47" s="948"/>
      <c r="BP47" s="948"/>
      <c r="BQ47" s="948"/>
      <c r="BR47" s="948" t="s">
        <v>4216</v>
      </c>
      <c r="BS47" s="948"/>
      <c r="BT47" s="948"/>
      <c r="BU47" s="948"/>
      <c r="BV47" s="948"/>
      <c r="BW47" s="948"/>
      <c r="BX47" s="948" t="s">
        <v>4216</v>
      </c>
      <c r="BY47" s="948"/>
      <c r="BZ47" s="948"/>
      <c r="CA47" s="948"/>
      <c r="CB47" s="948"/>
      <c r="CC47" s="948"/>
      <c r="CD47" s="948" t="s">
        <v>4216</v>
      </c>
      <c r="CE47" s="948"/>
      <c r="CF47" s="948"/>
      <c r="CG47" s="948"/>
      <c r="CH47" s="948"/>
      <c r="CI47" s="948"/>
      <c r="CJ47" s="948" t="s">
        <v>4216</v>
      </c>
      <c r="CK47" s="948"/>
      <c r="CL47" s="948"/>
      <c r="CM47" s="948"/>
      <c r="CN47" s="948"/>
      <c r="CO47" s="948"/>
      <c r="CP47" s="948" t="s">
        <v>4216</v>
      </c>
      <c r="CQ47" s="948"/>
      <c r="CR47" s="948"/>
      <c r="CS47" s="948"/>
      <c r="CT47" s="948"/>
      <c r="CU47" s="948"/>
      <c r="CV47" s="948" t="s">
        <v>4216</v>
      </c>
      <c r="CW47" s="948"/>
      <c r="CX47" s="948"/>
      <c r="CY47" s="948"/>
      <c r="CZ47" s="948"/>
      <c r="DA47" s="948"/>
      <c r="DB47" s="948" t="s">
        <v>4216</v>
      </c>
      <c r="DC47" s="948"/>
      <c r="DD47" s="948"/>
      <c r="DE47" s="948"/>
      <c r="DF47" s="948"/>
      <c r="DG47" s="948"/>
      <c r="DH47" s="948" t="s">
        <v>4216</v>
      </c>
      <c r="DI47" s="948"/>
      <c r="DJ47" s="948"/>
      <c r="DK47" s="948"/>
      <c r="DL47" s="948"/>
      <c r="DM47" s="948"/>
      <c r="DN47" s="948" t="s">
        <v>4216</v>
      </c>
      <c r="DO47" s="948"/>
      <c r="DP47" s="948"/>
      <c r="DQ47" s="948"/>
      <c r="DR47" s="948"/>
      <c r="DS47" s="948"/>
      <c r="DT47" s="948" t="s">
        <v>4216</v>
      </c>
      <c r="DU47" s="948"/>
      <c r="DV47" s="948"/>
      <c r="DW47" s="948"/>
      <c r="DX47" s="948"/>
      <c r="DY47" s="948"/>
      <c r="DZ47" s="948" t="s">
        <v>4216</v>
      </c>
      <c r="EA47" s="948"/>
      <c r="EB47" s="948"/>
      <c r="EC47" s="948"/>
      <c r="ED47" s="948"/>
      <c r="EE47" s="948"/>
      <c r="EF47" s="948" t="s">
        <v>4216</v>
      </c>
      <c r="EG47" s="948"/>
      <c r="EH47" s="948"/>
      <c r="EI47" s="948"/>
      <c r="EJ47" s="948"/>
      <c r="EK47" s="948"/>
      <c r="EL47" s="948" t="s">
        <v>4216</v>
      </c>
      <c r="EM47" s="948"/>
      <c r="EN47" s="948"/>
      <c r="EO47" s="948"/>
      <c r="EP47" s="948"/>
      <c r="EQ47" s="948"/>
      <c r="ER47" s="948" t="s">
        <v>4216</v>
      </c>
      <c r="ES47" s="948"/>
      <c r="ET47" s="948"/>
      <c r="EU47" s="948"/>
      <c r="EV47" s="948"/>
      <c r="EW47" s="948"/>
      <c r="EX47" s="948" t="s">
        <v>4216</v>
      </c>
      <c r="EY47" s="948"/>
      <c r="EZ47" s="948"/>
      <c r="FA47" s="948"/>
      <c r="FB47" s="948"/>
      <c r="FC47" s="948"/>
      <c r="FD47" s="948" t="s">
        <v>4216</v>
      </c>
      <c r="FE47" s="948"/>
      <c r="FF47" s="948"/>
      <c r="FG47" s="948"/>
      <c r="FH47" s="948"/>
      <c r="FI47" s="948"/>
      <c r="FJ47" s="948" t="s">
        <v>4216</v>
      </c>
      <c r="FK47" s="948"/>
      <c r="FL47" s="948"/>
      <c r="FM47" s="948"/>
      <c r="FN47" s="948"/>
      <c r="FO47" s="948"/>
      <c r="FP47" s="948" t="s">
        <v>4216</v>
      </c>
      <c r="FQ47" s="948"/>
      <c r="FR47" s="948"/>
      <c r="FS47" s="948"/>
      <c r="FT47" s="948"/>
      <c r="FU47" s="948"/>
      <c r="FV47" s="948" t="s">
        <v>4216</v>
      </c>
      <c r="FW47" s="948"/>
      <c r="FX47" s="948"/>
      <c r="FY47" s="948"/>
      <c r="FZ47" s="948"/>
      <c r="GA47" s="948"/>
      <c r="GB47" s="948" t="s">
        <v>4216</v>
      </c>
      <c r="GC47" s="948"/>
      <c r="GD47" s="948"/>
      <c r="GE47" s="948"/>
      <c r="GF47" s="948"/>
      <c r="GG47" s="948"/>
      <c r="GH47" s="948" t="s">
        <v>4216</v>
      </c>
      <c r="GI47" s="948"/>
      <c r="GJ47" s="948"/>
      <c r="GK47" s="948"/>
      <c r="GL47" s="948"/>
      <c r="GM47" s="948"/>
      <c r="GN47" s="948" t="s">
        <v>4216</v>
      </c>
      <c r="GO47" s="948"/>
      <c r="GP47" s="948"/>
      <c r="GQ47" s="948"/>
      <c r="GR47" s="948"/>
      <c r="GS47" s="948"/>
      <c r="GT47" s="948" t="s">
        <v>4216</v>
      </c>
      <c r="GU47" s="948"/>
      <c r="GV47" s="948"/>
      <c r="GW47" s="948"/>
      <c r="GX47" s="948"/>
      <c r="GY47" s="948"/>
      <c r="GZ47" s="948" t="s">
        <v>4216</v>
      </c>
      <c r="HA47" s="948"/>
      <c r="HB47" s="948"/>
      <c r="HC47" s="948"/>
      <c r="HD47" s="948"/>
      <c r="HE47" s="948"/>
      <c r="HF47" s="948" t="s">
        <v>4216</v>
      </c>
      <c r="HG47" s="948"/>
      <c r="HH47" s="948"/>
      <c r="HI47" s="948"/>
      <c r="HJ47" s="948"/>
      <c r="HK47" s="948"/>
      <c r="HL47" s="948" t="s">
        <v>4216</v>
      </c>
      <c r="HM47" s="948"/>
      <c r="HN47" s="948"/>
      <c r="HO47" s="948"/>
      <c r="HP47" s="948"/>
      <c r="HQ47" s="948"/>
      <c r="HR47" s="948" t="s">
        <v>4216</v>
      </c>
      <c r="HS47" s="948"/>
      <c r="HT47" s="948"/>
      <c r="HU47" s="948"/>
      <c r="HV47" s="948"/>
      <c r="HW47" s="948"/>
      <c r="HX47" s="948" t="s">
        <v>4216</v>
      </c>
      <c r="HY47" s="948"/>
      <c r="HZ47" s="948"/>
      <c r="IA47" s="948"/>
      <c r="IB47" s="948"/>
      <c r="IC47" s="948"/>
      <c r="ID47" s="948" t="s">
        <v>4216</v>
      </c>
      <c r="IE47" s="948"/>
      <c r="IF47" s="948"/>
      <c r="IG47" s="948"/>
      <c r="IH47" s="948"/>
      <c r="II47" s="948"/>
      <c r="IJ47" s="948" t="s">
        <v>4216</v>
      </c>
      <c r="IK47" s="948"/>
      <c r="IL47" s="948"/>
      <c r="IM47" s="948"/>
      <c r="IN47" s="948"/>
      <c r="IO47" s="948"/>
      <c r="IP47" s="948" t="s">
        <v>4216</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4836</v>
      </c>
      <c r="W48" s="948"/>
      <c r="X48" s="948"/>
      <c r="Y48" s="948"/>
      <c r="Z48" s="948"/>
      <c r="AA48" s="948"/>
      <c r="AB48" s="948" t="s">
        <v>4836</v>
      </c>
      <c r="AC48" s="948"/>
      <c r="AD48" s="948"/>
      <c r="AE48" s="948"/>
      <c r="AF48" s="948"/>
      <c r="AG48" s="948"/>
      <c r="AH48" s="948" t="s">
        <v>4836</v>
      </c>
      <c r="AI48" s="948"/>
      <c r="AJ48" s="948"/>
      <c r="AK48" s="948"/>
      <c r="AL48" s="948"/>
      <c r="AM48" s="948"/>
      <c r="AN48" s="948" t="s">
        <v>4836</v>
      </c>
      <c r="AO48" s="948"/>
      <c r="AP48" s="948"/>
      <c r="AQ48" s="948"/>
      <c r="AR48" s="948"/>
      <c r="AS48" s="948"/>
      <c r="AT48" s="948" t="s">
        <v>4836</v>
      </c>
      <c r="AU48" s="948"/>
      <c r="AV48" s="948"/>
      <c r="AW48" s="948"/>
      <c r="AX48" s="948"/>
      <c r="AY48" s="948"/>
      <c r="AZ48" s="948" t="s">
        <v>4836</v>
      </c>
      <c r="BA48" s="948"/>
      <c r="BB48" s="948"/>
      <c r="BC48" s="948"/>
      <c r="BD48" s="948"/>
      <c r="BE48" s="948"/>
      <c r="BF48" s="948" t="s">
        <v>4836</v>
      </c>
      <c r="BG48" s="948"/>
      <c r="BH48" s="948"/>
      <c r="BI48" s="948"/>
      <c r="BJ48" s="948"/>
      <c r="BK48" s="948"/>
      <c r="BL48" s="948" t="s">
        <v>4836</v>
      </c>
      <c r="BM48" s="948"/>
      <c r="BN48" s="948"/>
      <c r="BO48" s="948"/>
      <c r="BP48" s="948"/>
      <c r="BQ48" s="948"/>
      <c r="BR48" s="948" t="s">
        <v>4836</v>
      </c>
      <c r="BS48" s="948"/>
      <c r="BT48" s="948"/>
      <c r="BU48" s="948"/>
      <c r="BV48" s="948"/>
      <c r="BW48" s="948"/>
      <c r="BX48" s="948" t="s">
        <v>4836</v>
      </c>
      <c r="BY48" s="948"/>
      <c r="BZ48" s="948"/>
      <c r="CA48" s="948"/>
      <c r="CB48" s="948"/>
      <c r="CC48" s="948"/>
      <c r="CD48" s="948" t="s">
        <v>4836</v>
      </c>
      <c r="CE48" s="948"/>
      <c r="CF48" s="948"/>
      <c r="CG48" s="948"/>
      <c r="CH48" s="948"/>
      <c r="CI48" s="948"/>
      <c r="CJ48" s="948" t="s">
        <v>4836</v>
      </c>
      <c r="CK48" s="948"/>
      <c r="CL48" s="948"/>
      <c r="CM48" s="948"/>
      <c r="CN48" s="948"/>
      <c r="CO48" s="948"/>
      <c r="CP48" s="948" t="s">
        <v>4836</v>
      </c>
      <c r="CQ48" s="948"/>
      <c r="CR48" s="948"/>
      <c r="CS48" s="948"/>
      <c r="CT48" s="948"/>
      <c r="CU48" s="948"/>
      <c r="CV48" s="948" t="s">
        <v>4836</v>
      </c>
      <c r="CW48" s="948"/>
      <c r="CX48" s="948"/>
      <c r="CY48" s="948"/>
      <c r="CZ48" s="948"/>
      <c r="DA48" s="948"/>
      <c r="DB48" s="948" t="s">
        <v>4836</v>
      </c>
      <c r="DC48" s="948"/>
      <c r="DD48" s="948"/>
      <c r="DE48" s="948"/>
      <c r="DF48" s="948"/>
      <c r="DG48" s="948"/>
      <c r="DH48" s="948" t="s">
        <v>4836</v>
      </c>
      <c r="DI48" s="948"/>
      <c r="DJ48" s="948"/>
      <c r="DK48" s="948"/>
      <c r="DL48" s="948"/>
      <c r="DM48" s="948"/>
      <c r="DN48" s="948" t="s">
        <v>4836</v>
      </c>
      <c r="DO48" s="948"/>
      <c r="DP48" s="948"/>
      <c r="DQ48" s="948"/>
      <c r="DR48" s="948"/>
      <c r="DS48" s="948"/>
      <c r="DT48" s="948" t="s">
        <v>4836</v>
      </c>
      <c r="DU48" s="948"/>
      <c r="DV48" s="948"/>
      <c r="DW48" s="948"/>
      <c r="DX48" s="948"/>
      <c r="DY48" s="948"/>
      <c r="DZ48" s="948" t="s">
        <v>4836</v>
      </c>
      <c r="EA48" s="948"/>
      <c r="EB48" s="948"/>
      <c r="EC48" s="948"/>
      <c r="ED48" s="948"/>
      <c r="EE48" s="948"/>
      <c r="EF48" s="948" t="s">
        <v>4836</v>
      </c>
      <c r="EG48" s="948"/>
      <c r="EH48" s="948"/>
      <c r="EI48" s="948"/>
      <c r="EJ48" s="948"/>
      <c r="EK48" s="948"/>
      <c r="EL48" s="948" t="s">
        <v>4836</v>
      </c>
      <c r="EM48" s="948"/>
      <c r="EN48" s="948"/>
      <c r="EO48" s="948"/>
      <c r="EP48" s="948"/>
      <c r="EQ48" s="948"/>
      <c r="ER48" s="948" t="s">
        <v>4836</v>
      </c>
      <c r="ES48" s="948"/>
      <c r="ET48" s="948"/>
      <c r="EU48" s="948"/>
      <c r="EV48" s="948"/>
      <c r="EW48" s="948"/>
      <c r="EX48" s="948" t="s">
        <v>4836</v>
      </c>
      <c r="EY48" s="948"/>
      <c r="EZ48" s="948"/>
      <c r="FA48" s="948"/>
      <c r="FB48" s="948"/>
      <c r="FC48" s="948"/>
      <c r="FD48" s="948" t="s">
        <v>4836</v>
      </c>
      <c r="FE48" s="948"/>
      <c r="FF48" s="948"/>
      <c r="FG48" s="948"/>
      <c r="FH48" s="948"/>
      <c r="FI48" s="948"/>
      <c r="FJ48" s="948" t="s">
        <v>4836</v>
      </c>
      <c r="FK48" s="948"/>
      <c r="FL48" s="948"/>
      <c r="FM48" s="948"/>
      <c r="FN48" s="948"/>
      <c r="FO48" s="948"/>
      <c r="FP48" s="948" t="s">
        <v>4836</v>
      </c>
      <c r="FQ48" s="948"/>
      <c r="FR48" s="948"/>
      <c r="FS48" s="948"/>
      <c r="FT48" s="948"/>
      <c r="FU48" s="948"/>
      <c r="FV48" s="948" t="s">
        <v>4836</v>
      </c>
      <c r="FW48" s="948"/>
      <c r="FX48" s="948"/>
      <c r="FY48" s="948"/>
      <c r="FZ48" s="948"/>
      <c r="GA48" s="948"/>
      <c r="GB48" s="948" t="s">
        <v>4836</v>
      </c>
      <c r="GC48" s="948"/>
      <c r="GD48" s="948"/>
      <c r="GE48" s="948"/>
      <c r="GF48" s="948"/>
      <c r="GG48" s="948"/>
      <c r="GH48" s="948" t="s">
        <v>4836</v>
      </c>
      <c r="GI48" s="948"/>
      <c r="GJ48" s="948"/>
      <c r="GK48" s="948"/>
      <c r="GL48" s="948"/>
      <c r="GM48" s="948"/>
      <c r="GN48" s="948" t="s">
        <v>4836</v>
      </c>
      <c r="GO48" s="948"/>
      <c r="GP48" s="948"/>
      <c r="GQ48" s="948"/>
      <c r="GR48" s="948"/>
      <c r="GS48" s="948"/>
      <c r="GT48" s="948" t="s">
        <v>4836</v>
      </c>
      <c r="GU48" s="948"/>
      <c r="GV48" s="948"/>
      <c r="GW48" s="948"/>
      <c r="GX48" s="948"/>
      <c r="GY48" s="948"/>
      <c r="GZ48" s="948" t="s">
        <v>4836</v>
      </c>
      <c r="HA48" s="948"/>
      <c r="HB48" s="948"/>
      <c r="HC48" s="948"/>
      <c r="HD48" s="948"/>
      <c r="HE48" s="948"/>
      <c r="HF48" s="948" t="s">
        <v>4836</v>
      </c>
      <c r="HG48" s="948"/>
      <c r="HH48" s="948"/>
      <c r="HI48" s="948"/>
      <c r="HJ48" s="948"/>
      <c r="HK48" s="948"/>
      <c r="HL48" s="948" t="s">
        <v>4836</v>
      </c>
      <c r="HM48" s="948"/>
      <c r="HN48" s="948"/>
      <c r="HO48" s="948"/>
      <c r="HP48" s="948"/>
      <c r="HQ48" s="948"/>
      <c r="HR48" s="948" t="s">
        <v>4836</v>
      </c>
      <c r="HS48" s="948"/>
      <c r="HT48" s="948"/>
      <c r="HU48" s="948"/>
      <c r="HV48" s="948"/>
      <c r="HW48" s="948"/>
      <c r="HX48" s="948" t="s">
        <v>4836</v>
      </c>
      <c r="HY48" s="948"/>
      <c r="HZ48" s="948"/>
      <c r="IA48" s="948"/>
      <c r="IB48" s="948"/>
      <c r="IC48" s="948"/>
      <c r="ID48" s="948" t="s">
        <v>4836</v>
      </c>
      <c r="IE48" s="948"/>
      <c r="IF48" s="948"/>
      <c r="IG48" s="948"/>
      <c r="IH48" s="948"/>
      <c r="II48" s="948"/>
      <c r="IJ48" s="948" t="s">
        <v>4836</v>
      </c>
      <c r="IK48" s="948"/>
      <c r="IL48" s="948"/>
      <c r="IM48" s="948"/>
      <c r="IN48" s="948"/>
      <c r="IO48" s="948"/>
      <c r="IP48" s="948" t="s">
        <v>4836</v>
      </c>
      <c r="IQ48" s="948"/>
      <c r="IR48" s="948"/>
      <c r="IS48" s="948"/>
      <c r="IT48" s="948"/>
      <c r="IU48" s="948"/>
      <c r="IV48" s="1" t="s">
        <v>4836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C1:G1"/>
    <mergeCell ref="C19:G19"/>
    <mergeCell ref="J46:O46"/>
    <mergeCell ref="P46:U46"/>
    <mergeCell ref="J47:O47"/>
    <mergeCell ref="P47:U47"/>
    <mergeCell ref="AB46:AG46"/>
    <mergeCell ref="V46:AA46"/>
    <mergeCell ref="V47:AA47"/>
    <mergeCell ref="AB47:AG47"/>
    <mergeCell ref="GZ46:HE46"/>
    <mergeCell ref="DB46:DG46"/>
    <mergeCell ref="EL46:EQ46"/>
    <mergeCell ref="DH46:DM46"/>
    <mergeCell ref="DT46:DY46"/>
    <mergeCell ref="EF46:EK46"/>
    <mergeCell ref="DN46:DS46"/>
    <mergeCell ref="AT47:AY47"/>
    <mergeCell ref="AH46:AM46"/>
    <mergeCell ref="AN47:AS47"/>
    <mergeCell ref="AT46:AY46"/>
    <mergeCell ref="AN46:AS46"/>
    <mergeCell ref="BF46:BK46"/>
    <mergeCell ref="AH47:AM47"/>
    <mergeCell ref="AZ46:BE46"/>
    <mergeCell ref="AZ47:BE47"/>
    <mergeCell ref="BX47:CC47"/>
    <mergeCell ref="BL47:BQ47"/>
    <mergeCell ref="BL46:BQ46"/>
    <mergeCell ref="BR47:BW47"/>
    <mergeCell ref="BF47:BK47"/>
    <mergeCell ref="BX46:CC46"/>
    <mergeCell ref="BR46:BW46"/>
    <mergeCell ref="FP48:FU48"/>
    <mergeCell ref="CJ46:CO46"/>
    <mergeCell ref="CP47:CU47"/>
    <mergeCell ref="CD47:CI47"/>
    <mergeCell ref="CD46:CI46"/>
    <mergeCell ref="DZ47:EE47"/>
    <mergeCell ref="DN47:DS47"/>
    <mergeCell ref="CV46:DA46"/>
    <mergeCell ref="CP46:CU46"/>
    <mergeCell ref="DZ46:EE46"/>
    <mergeCell ref="GN46:GS46"/>
    <mergeCell ref="HL47:HQ47"/>
    <mergeCell ref="HF46:HK46"/>
    <mergeCell ref="ER47:EW47"/>
    <mergeCell ref="GB46:GG46"/>
    <mergeCell ref="FP47:FU47"/>
    <mergeCell ref="GN47:GS47"/>
    <mergeCell ref="GH46:GM46"/>
    <mergeCell ref="FP46:FU46"/>
    <mergeCell ref="GT46:GY46"/>
    <mergeCell ref="CJ47:CO47"/>
    <mergeCell ref="EX47:FC47"/>
    <mergeCell ref="FD46:FI46"/>
    <mergeCell ref="FD47:FI47"/>
    <mergeCell ref="EX46:FC46"/>
    <mergeCell ref="CV47:DA47"/>
    <mergeCell ref="HR46:HW46"/>
    <mergeCell ref="HL46:HQ46"/>
    <mergeCell ref="HF47:HK47"/>
    <mergeCell ref="IJ47:IO47"/>
    <mergeCell ref="HX47:IC47"/>
    <mergeCell ref="HR47:HW47"/>
    <mergeCell ref="GT47:GY47"/>
    <mergeCell ref="FJ47:FO47"/>
    <mergeCell ref="DB47:DG47"/>
    <mergeCell ref="DH47:DM47"/>
    <mergeCell ref="IP47:IS47"/>
    <mergeCell ref="ID47:II47"/>
    <mergeCell ref="GZ47:HE47"/>
    <mergeCell ref="FV46:GA46"/>
    <mergeCell ref="GH47:GM47"/>
    <mergeCell ref="EF47:EK47"/>
    <mergeCell ref="DT47:DY47"/>
    <mergeCell ref="ER46:EW46"/>
    <mergeCell ref="FJ46:FO46"/>
    <mergeCell ref="FV47:GA47"/>
    <mergeCell ref="GB47:GG47"/>
    <mergeCell ref="GH48:GM48"/>
    <mergeCell ref="GB48:GG48"/>
    <mergeCell ref="DH48:DM48"/>
    <mergeCell ref="DN48:DS48"/>
    <mergeCell ref="EL47:EQ47"/>
    <mergeCell ref="IP46:IS46"/>
    <mergeCell ref="ID46:II46"/>
    <mergeCell ref="IJ46:IO46"/>
    <mergeCell ref="HX46:IC46"/>
    <mergeCell ref="FV48:GA48"/>
    <mergeCell ref="IP48:IU48"/>
    <mergeCell ref="HF48:HK48"/>
    <mergeCell ref="GN48:GS48"/>
    <mergeCell ref="IJ48:IO48"/>
    <mergeCell ref="ID48:II48"/>
    <mergeCell ref="HX48:IC48"/>
    <mergeCell ref="HL48:HQ48"/>
    <mergeCell ref="GZ48:HE48"/>
    <mergeCell ref="HR48:HW48"/>
    <mergeCell ref="GT48:GY48"/>
    <mergeCell ref="FD48:FI48"/>
    <mergeCell ref="DB48:DG48"/>
    <mergeCell ref="ER48:EW48"/>
    <mergeCell ref="EL48:EQ48"/>
    <mergeCell ref="DT48:DY48"/>
    <mergeCell ref="DZ48:EE48"/>
    <mergeCell ref="EF48:EK48"/>
    <mergeCell ref="AZ48:BE48"/>
    <mergeCell ref="P48:U48"/>
    <mergeCell ref="V48:AA48"/>
    <mergeCell ref="AB48:AG48"/>
    <mergeCell ref="AH48:AM48"/>
    <mergeCell ref="AN48:AS48"/>
    <mergeCell ref="AT48:AY48"/>
    <mergeCell ref="BF48:BK48"/>
    <mergeCell ref="FJ48:FO48"/>
    <mergeCell ref="BL48:BQ48"/>
    <mergeCell ref="BR48:BW48"/>
    <mergeCell ref="CD48:CI48"/>
    <mergeCell ref="CV48:DA48"/>
    <mergeCell ref="EX48:FC48"/>
    <mergeCell ref="CJ48:CO48"/>
    <mergeCell ref="CP48:CU48"/>
    <mergeCell ref="BX48:CC48"/>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6" zoomScale="125" workbookViewId="0">
      <selection activeCell="D16" sqref="D16"/>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2369</v>
      </c>
      <c r="G2" s="22"/>
    </row>
    <row r="3" spans="1:8">
      <c r="A3" s="267" t="s">
        <v>2026</v>
      </c>
      <c r="G3" s="31">
        <v>40521</v>
      </c>
    </row>
    <row r="4" spans="1:8">
      <c r="A4" s="267" t="s">
        <v>2027</v>
      </c>
      <c r="G4" s="24" t="s">
        <v>4001</v>
      </c>
    </row>
    <row r="5" spans="1:8">
      <c r="A5" s="267" t="s">
        <v>2516</v>
      </c>
    </row>
    <row r="6" spans="1:8">
      <c r="C6" s="49" t="s">
        <v>1207</v>
      </c>
      <c r="D6" s="173"/>
      <c r="E6" s="173"/>
      <c r="F6" s="248"/>
      <c r="G6" s="46"/>
      <c r="H6" s="199"/>
    </row>
    <row r="7" spans="1:8">
      <c r="C7" s="269" t="s">
        <v>1509</v>
      </c>
      <c r="D7" s="174" t="s">
        <v>4635</v>
      </c>
      <c r="E7" s="174"/>
      <c r="F7" s="249"/>
      <c r="G7" s="48"/>
      <c r="H7" s="199"/>
    </row>
    <row r="8" spans="1:8">
      <c r="A8" s="267" t="s">
        <v>1208</v>
      </c>
      <c r="C8" s="269" t="s">
        <v>2958</v>
      </c>
      <c r="D8" s="174" t="s">
        <v>4629</v>
      </c>
      <c r="E8" s="174"/>
      <c r="F8" s="249"/>
      <c r="G8" s="270"/>
      <c r="H8" s="199"/>
    </row>
    <row r="9" spans="1:8">
      <c r="A9" s="271" t="s">
        <v>4861</v>
      </c>
      <c r="C9" s="269" t="s">
        <v>1490</v>
      </c>
      <c r="D9" s="174" t="s">
        <v>4515</v>
      </c>
      <c r="E9" s="174"/>
      <c r="F9" s="249"/>
      <c r="G9" s="270"/>
      <c r="H9" s="199"/>
    </row>
    <row r="10" spans="1:8">
      <c r="A10" s="271" t="s">
        <v>3449</v>
      </c>
      <c r="C10" s="272"/>
      <c r="D10" s="174"/>
      <c r="E10" s="174"/>
      <c r="F10" s="249"/>
      <c r="G10" s="270"/>
      <c r="H10" s="199"/>
    </row>
    <row r="11" spans="1:8">
      <c r="A11" s="271" t="s">
        <v>3509</v>
      </c>
      <c r="C11" s="47" t="s">
        <v>2565</v>
      </c>
      <c r="D11" s="199"/>
      <c r="E11" s="199"/>
      <c r="F11" s="273"/>
      <c r="G11" s="270"/>
      <c r="H11" s="199"/>
    </row>
    <row r="12" spans="1:8">
      <c r="A12" s="271" t="s">
        <v>3510</v>
      </c>
      <c r="C12" s="47" t="s">
        <v>4393</v>
      </c>
      <c r="D12" s="174"/>
      <c r="E12" s="174"/>
      <c r="F12" s="249"/>
      <c r="G12" s="270"/>
      <c r="H12" s="199"/>
    </row>
    <row r="13" spans="1:8">
      <c r="A13" s="271"/>
      <c r="C13" s="47" t="s">
        <v>1652</v>
      </c>
      <c r="D13" s="199"/>
      <c r="E13" s="199"/>
      <c r="F13" s="273"/>
      <c r="G13" s="270"/>
      <c r="H13" s="199"/>
    </row>
    <row r="14" spans="1:8">
      <c r="A14" s="274"/>
      <c r="C14" s="47" t="s">
        <v>1798</v>
      </c>
      <c r="D14" s="199"/>
      <c r="E14" s="199"/>
      <c r="F14" s="273"/>
      <c r="G14" s="275"/>
      <c r="H14" s="199"/>
    </row>
    <row r="15" spans="1:8">
      <c r="A15" s="274" t="s">
        <v>1497</v>
      </c>
      <c r="C15" s="272" t="s">
        <v>1611</v>
      </c>
      <c r="D15" s="199"/>
      <c r="E15" s="199"/>
      <c r="F15" s="273"/>
      <c r="G15" s="270"/>
      <c r="H15" s="199"/>
    </row>
    <row r="16" spans="1:8">
      <c r="A16" s="318" t="s">
        <v>4710</v>
      </c>
      <c r="C16" s="272"/>
      <c r="D16" s="199">
        <v>2</v>
      </c>
      <c r="E16" s="199"/>
      <c r="F16" s="273"/>
      <c r="G16" s="270"/>
      <c r="H16" s="199"/>
    </row>
    <row r="17" spans="1:8">
      <c r="C17" s="276" t="s">
        <v>4600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2070</v>
      </c>
      <c r="C20" s="274"/>
      <c r="D20" s="274"/>
      <c r="E20" s="274"/>
      <c r="F20" s="280"/>
    </row>
    <row r="21" spans="1:8">
      <c r="A21" s="587"/>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30" t="s">
        <v>1520</v>
      </c>
      <c r="D23" s="513" t="s">
        <v>3833</v>
      </c>
      <c r="E23" s="30" t="s">
        <v>1042</v>
      </c>
      <c r="F23" s="253" t="s">
        <v>1013</v>
      </c>
      <c r="G23" s="30" t="s">
        <v>1391</v>
      </c>
      <c r="H23" s="13"/>
    </row>
    <row r="24" spans="1:8">
      <c r="A24" s="288">
        <v>40579</v>
      </c>
      <c r="B24" s="289" t="s">
        <v>2615</v>
      </c>
      <c r="C24" s="290"/>
      <c r="D24" s="291"/>
      <c r="E24" s="290"/>
      <c r="F24" s="233"/>
      <c r="G24" s="223">
        <f>E24*(1-F24)</f>
        <v>0</v>
      </c>
      <c r="H24" s="13"/>
    </row>
    <row r="25" spans="1:8">
      <c r="A25" s="23"/>
      <c r="B25" s="289" t="s">
        <v>1820</v>
      </c>
      <c r="C25" s="290">
        <v>225</v>
      </c>
      <c r="D25" s="291">
        <v>1.5</v>
      </c>
      <c r="E25" s="290">
        <f>C25*D25</f>
        <v>337.5</v>
      </c>
      <c r="F25" s="292">
        <v>1</v>
      </c>
      <c r="G25" s="223">
        <f t="shared" ref="G25:G39" si="0">E25*(1-F25)</f>
        <v>0</v>
      </c>
      <c r="H25" s="178"/>
    </row>
    <row r="26" spans="1:8">
      <c r="A26" s="293"/>
      <c r="B26" s="294" t="s">
        <v>2049</v>
      </c>
      <c r="C26" s="290"/>
      <c r="D26" s="291"/>
      <c r="E26" s="290"/>
      <c r="F26" s="292"/>
      <c r="G26" s="223">
        <f t="shared" si="0"/>
        <v>0</v>
      </c>
      <c r="H26" s="178"/>
    </row>
    <row r="27" spans="1:8">
      <c r="A27" s="293"/>
      <c r="B27" s="294" t="s">
        <v>1573</v>
      </c>
      <c r="C27" s="290"/>
      <c r="D27" s="291"/>
      <c r="E27" s="290"/>
      <c r="F27" s="292"/>
      <c r="G27" s="223">
        <f t="shared" si="0"/>
        <v>0</v>
      </c>
      <c r="H27" s="178"/>
    </row>
    <row r="28" spans="1:8">
      <c r="A28" s="293"/>
      <c r="B28" s="294" t="s">
        <v>2204</v>
      </c>
      <c r="C28" s="290"/>
      <c r="D28" s="291"/>
      <c r="E28" s="290"/>
      <c r="F28" s="292"/>
      <c r="G28" s="223">
        <f t="shared" si="0"/>
        <v>0</v>
      </c>
      <c r="H28" s="178"/>
    </row>
    <row r="29" spans="1:8">
      <c r="A29" s="293"/>
      <c r="B29" s="294" t="s">
        <v>1616</v>
      </c>
      <c r="C29" s="290"/>
      <c r="D29" s="291"/>
      <c r="E29" s="290"/>
      <c r="F29" s="292"/>
      <c r="G29" s="223">
        <f t="shared" si="0"/>
        <v>0</v>
      </c>
      <c r="H29" s="178"/>
    </row>
    <row r="30" spans="1:8">
      <c r="A30" s="293"/>
      <c r="B30" s="294" t="s">
        <v>2007</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2359</v>
      </c>
      <c r="C32" s="290"/>
      <c r="D32" s="291"/>
      <c r="E32" s="290"/>
      <c r="F32" s="292"/>
      <c r="G32" s="223">
        <f t="shared" si="0"/>
        <v>0</v>
      </c>
      <c r="H32" s="178"/>
    </row>
    <row r="33" spans="1:256">
      <c r="A33" s="293"/>
      <c r="B33" s="294" t="s">
        <v>3902</v>
      </c>
      <c r="C33" s="295">
        <v>50</v>
      </c>
      <c r="D33" s="296">
        <v>1</v>
      </c>
      <c r="E33" s="290">
        <f>C33*D33</f>
        <v>50</v>
      </c>
      <c r="F33" s="297"/>
      <c r="G33" s="223">
        <f t="shared" si="0"/>
        <v>50</v>
      </c>
      <c r="H33" s="178"/>
    </row>
    <row r="34" spans="1:256">
      <c r="A34" s="293"/>
      <c r="B34" s="294" t="s">
        <v>4265</v>
      </c>
      <c r="C34" s="290">
        <v>70</v>
      </c>
      <c r="D34" s="296" t="s">
        <v>2123</v>
      </c>
      <c r="E34" s="23">
        <v>70</v>
      </c>
      <c r="F34" s="297"/>
      <c r="G34" s="223">
        <f t="shared" si="0"/>
        <v>70</v>
      </c>
      <c r="H34" s="13"/>
    </row>
    <row r="35" spans="1:256">
      <c r="A35" s="293"/>
      <c r="B35" s="294" t="s">
        <v>3999</v>
      </c>
      <c r="C35" s="290">
        <v>85</v>
      </c>
      <c r="D35" s="296" t="s">
        <v>2123</v>
      </c>
      <c r="E35" s="290">
        <v>85</v>
      </c>
      <c r="F35" s="297"/>
      <c r="G35" s="223">
        <f t="shared" si="0"/>
        <v>85</v>
      </c>
      <c r="H35" s="13"/>
    </row>
    <row r="36" spans="1:256">
      <c r="A36" s="293"/>
      <c r="B36" s="294" t="s">
        <v>2174</v>
      </c>
      <c r="C36" s="352"/>
      <c r="D36" s="291"/>
      <c r="E36" s="290"/>
      <c r="F36" s="297"/>
      <c r="G36" s="223">
        <f t="shared" si="0"/>
        <v>0</v>
      </c>
      <c r="H36" s="13"/>
    </row>
    <row r="37" spans="1:256">
      <c r="A37" s="293"/>
      <c r="B37" s="294" t="s">
        <v>3588</v>
      </c>
      <c r="C37" s="352"/>
      <c r="D37" s="291"/>
      <c r="E37" s="290"/>
      <c r="F37" s="292"/>
      <c r="G37" s="223">
        <f t="shared" si="0"/>
        <v>0</v>
      </c>
      <c r="H37" s="13"/>
    </row>
    <row r="38" spans="1:256">
      <c r="A38" s="293"/>
      <c r="B38" s="457" t="s">
        <v>2916</v>
      </c>
      <c r="C38" s="352"/>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1224</v>
      </c>
      <c r="C40" s="304"/>
      <c r="D40" s="304"/>
      <c r="E40" s="226">
        <f>SUM(E24:E39)</f>
        <v>542.5</v>
      </c>
      <c r="F40" s="226"/>
      <c r="G40" s="226">
        <f>SUM(G24:G39)</f>
        <v>205</v>
      </c>
      <c r="H40" s="307"/>
    </row>
    <row r="42" spans="1:256">
      <c r="C42" s="309" t="s">
        <v>2438</v>
      </c>
      <c r="D42" s="310">
        <f>G40/2</f>
        <v>102.5</v>
      </c>
      <c r="E42" s="310"/>
      <c r="F42" s="311"/>
    </row>
    <row r="44" spans="1:256">
      <c r="C44" s="1" t="s">
        <v>2073</v>
      </c>
      <c r="D44" s="1"/>
      <c r="E44" s="1"/>
      <c r="F44" s="312"/>
      <c r="G44" s="1"/>
      <c r="H44" s="1"/>
      <c r="I44" s="1"/>
    </row>
    <row r="45" spans="1:256">
      <c r="C45" s="1" t="s">
        <v>2248</v>
      </c>
      <c r="D45" s="1"/>
      <c r="E45" s="1"/>
      <c r="F45" s="312"/>
      <c r="G45" s="1"/>
      <c r="H45" s="1"/>
      <c r="I45" s="1"/>
    </row>
    <row r="46" spans="1:256">
      <c r="C46" s="588" t="s">
        <v>1265</v>
      </c>
      <c r="D46" s="588"/>
      <c r="E46" s="588"/>
      <c r="F46" s="589"/>
      <c r="G46" s="588"/>
      <c r="H46" s="588"/>
      <c r="I46" s="315"/>
      <c r="J46" s="948"/>
      <c r="K46" s="948"/>
      <c r="L46" s="948"/>
      <c r="M46" s="948"/>
      <c r="N46" s="948"/>
      <c r="O46" s="948"/>
      <c r="P46" s="948"/>
      <c r="Q46" s="948"/>
      <c r="R46" s="948"/>
      <c r="S46" s="948"/>
      <c r="T46" s="948"/>
      <c r="U46" s="948"/>
      <c r="V46" s="948" t="s">
        <v>2073</v>
      </c>
      <c r="W46" s="948"/>
      <c r="X46" s="948"/>
      <c r="Y46" s="948"/>
      <c r="Z46" s="948"/>
      <c r="AA46" s="948"/>
      <c r="AB46" s="948" t="s">
        <v>2073</v>
      </c>
      <c r="AC46" s="948"/>
      <c r="AD46" s="948"/>
      <c r="AE46" s="948"/>
      <c r="AF46" s="948"/>
      <c r="AG46" s="948"/>
      <c r="AH46" s="948" t="s">
        <v>2073</v>
      </c>
      <c r="AI46" s="948"/>
      <c r="AJ46" s="948"/>
      <c r="AK46" s="948"/>
      <c r="AL46" s="948"/>
      <c r="AM46" s="948"/>
      <c r="AN46" s="948" t="s">
        <v>2073</v>
      </c>
      <c r="AO46" s="948"/>
      <c r="AP46" s="948"/>
      <c r="AQ46" s="948"/>
      <c r="AR46" s="948"/>
      <c r="AS46" s="948"/>
      <c r="AT46" s="948" t="s">
        <v>2073</v>
      </c>
      <c r="AU46" s="948"/>
      <c r="AV46" s="948"/>
      <c r="AW46" s="948"/>
      <c r="AX46" s="948"/>
      <c r="AY46" s="948"/>
      <c r="AZ46" s="948" t="s">
        <v>2073</v>
      </c>
      <c r="BA46" s="948"/>
      <c r="BB46" s="948"/>
      <c r="BC46" s="948"/>
      <c r="BD46" s="948"/>
      <c r="BE46" s="948"/>
      <c r="BF46" s="948" t="s">
        <v>2073</v>
      </c>
      <c r="BG46" s="948"/>
      <c r="BH46" s="948"/>
      <c r="BI46" s="948"/>
      <c r="BJ46" s="948"/>
      <c r="BK46" s="948"/>
      <c r="BL46" s="948" t="s">
        <v>2073</v>
      </c>
      <c r="BM46" s="948"/>
      <c r="BN46" s="948"/>
      <c r="BO46" s="948"/>
      <c r="BP46" s="948"/>
      <c r="BQ46" s="948"/>
      <c r="BR46" s="948" t="s">
        <v>2073</v>
      </c>
      <c r="BS46" s="948"/>
      <c r="BT46" s="948"/>
      <c r="BU46" s="948"/>
      <c r="BV46" s="948"/>
      <c r="BW46" s="948"/>
      <c r="BX46" s="948" t="s">
        <v>2073</v>
      </c>
      <c r="BY46" s="948"/>
      <c r="BZ46" s="948"/>
      <c r="CA46" s="948"/>
      <c r="CB46" s="948"/>
      <c r="CC46" s="948"/>
      <c r="CD46" s="948" t="s">
        <v>2073</v>
      </c>
      <c r="CE46" s="948"/>
      <c r="CF46" s="948"/>
      <c r="CG46" s="948"/>
      <c r="CH46" s="948"/>
      <c r="CI46" s="948"/>
      <c r="CJ46" s="948" t="s">
        <v>2073</v>
      </c>
      <c r="CK46" s="948"/>
      <c r="CL46" s="948"/>
      <c r="CM46" s="948"/>
      <c r="CN46" s="948"/>
      <c r="CO46" s="948"/>
      <c r="CP46" s="948" t="s">
        <v>2073</v>
      </c>
      <c r="CQ46" s="948"/>
      <c r="CR46" s="948"/>
      <c r="CS46" s="948"/>
      <c r="CT46" s="948"/>
      <c r="CU46" s="948"/>
      <c r="CV46" s="948" t="s">
        <v>2073</v>
      </c>
      <c r="CW46" s="948"/>
      <c r="CX46" s="948"/>
      <c r="CY46" s="948"/>
      <c r="CZ46" s="948"/>
      <c r="DA46" s="948"/>
      <c r="DB46" s="948" t="s">
        <v>2073</v>
      </c>
      <c r="DC46" s="948"/>
      <c r="DD46" s="948"/>
      <c r="DE46" s="948"/>
      <c r="DF46" s="948"/>
      <c r="DG46" s="948"/>
      <c r="DH46" s="948" t="s">
        <v>2073</v>
      </c>
      <c r="DI46" s="948"/>
      <c r="DJ46" s="948"/>
      <c r="DK46" s="948"/>
      <c r="DL46" s="948"/>
      <c r="DM46" s="948"/>
      <c r="DN46" s="948" t="s">
        <v>2073</v>
      </c>
      <c r="DO46" s="948"/>
      <c r="DP46" s="948"/>
      <c r="DQ46" s="948"/>
      <c r="DR46" s="948"/>
      <c r="DS46" s="948"/>
      <c r="DT46" s="948" t="s">
        <v>2073</v>
      </c>
      <c r="DU46" s="948"/>
      <c r="DV46" s="948"/>
      <c r="DW46" s="948"/>
      <c r="DX46" s="948"/>
      <c r="DY46" s="948"/>
      <c r="DZ46" s="948" t="s">
        <v>2073</v>
      </c>
      <c r="EA46" s="948"/>
      <c r="EB46" s="948"/>
      <c r="EC46" s="948"/>
      <c r="ED46" s="948"/>
      <c r="EE46" s="948"/>
      <c r="EF46" s="948" t="s">
        <v>2073</v>
      </c>
      <c r="EG46" s="948"/>
      <c r="EH46" s="948"/>
      <c r="EI46" s="948"/>
      <c r="EJ46" s="948"/>
      <c r="EK46" s="948"/>
      <c r="EL46" s="948" t="s">
        <v>2073</v>
      </c>
      <c r="EM46" s="948"/>
      <c r="EN46" s="948"/>
      <c r="EO46" s="948"/>
      <c r="EP46" s="948"/>
      <c r="EQ46" s="948"/>
      <c r="ER46" s="948" t="s">
        <v>2073</v>
      </c>
      <c r="ES46" s="948"/>
      <c r="ET46" s="948"/>
      <c r="EU46" s="948"/>
      <c r="EV46" s="948"/>
      <c r="EW46" s="948"/>
      <c r="EX46" s="948" t="s">
        <v>2073</v>
      </c>
      <c r="EY46" s="948"/>
      <c r="EZ46" s="948"/>
      <c r="FA46" s="948"/>
      <c r="FB46" s="948"/>
      <c r="FC46" s="948"/>
      <c r="FD46" s="948" t="s">
        <v>2073</v>
      </c>
      <c r="FE46" s="948"/>
      <c r="FF46" s="948"/>
      <c r="FG46" s="948"/>
      <c r="FH46" s="948"/>
      <c r="FI46" s="948"/>
      <c r="FJ46" s="948" t="s">
        <v>2073</v>
      </c>
      <c r="FK46" s="948"/>
      <c r="FL46" s="948"/>
      <c r="FM46" s="948"/>
      <c r="FN46" s="948"/>
      <c r="FO46" s="948"/>
      <c r="FP46" s="948" t="s">
        <v>2073</v>
      </c>
      <c r="FQ46" s="948"/>
      <c r="FR46" s="948"/>
      <c r="FS46" s="948"/>
      <c r="FT46" s="948"/>
      <c r="FU46" s="948"/>
      <c r="FV46" s="948" t="s">
        <v>2073</v>
      </c>
      <c r="FW46" s="948"/>
      <c r="FX46" s="948"/>
      <c r="FY46" s="948"/>
      <c r="FZ46" s="948"/>
      <c r="GA46" s="948"/>
      <c r="GB46" s="948" t="s">
        <v>2073</v>
      </c>
      <c r="GC46" s="948"/>
      <c r="GD46" s="948"/>
      <c r="GE46" s="948"/>
      <c r="GF46" s="948"/>
      <c r="GG46" s="948"/>
      <c r="GH46" s="948" t="s">
        <v>2073</v>
      </c>
      <c r="GI46" s="948"/>
      <c r="GJ46" s="948"/>
      <c r="GK46" s="948"/>
      <c r="GL46" s="948"/>
      <c r="GM46" s="948"/>
      <c r="GN46" s="948" t="s">
        <v>2073</v>
      </c>
      <c r="GO46" s="948"/>
      <c r="GP46" s="948"/>
      <c r="GQ46" s="948"/>
      <c r="GR46" s="948"/>
      <c r="GS46" s="948"/>
      <c r="GT46" s="948" t="s">
        <v>2073</v>
      </c>
      <c r="GU46" s="948"/>
      <c r="GV46" s="948"/>
      <c r="GW46" s="948"/>
      <c r="GX46" s="948"/>
      <c r="GY46" s="948"/>
      <c r="GZ46" s="948" t="s">
        <v>2073</v>
      </c>
      <c r="HA46" s="948"/>
      <c r="HB46" s="948"/>
      <c r="HC46" s="948"/>
      <c r="HD46" s="948"/>
      <c r="HE46" s="948"/>
      <c r="HF46" s="948" t="s">
        <v>2073</v>
      </c>
      <c r="HG46" s="948"/>
      <c r="HH46" s="948"/>
      <c r="HI46" s="948"/>
      <c r="HJ46" s="948"/>
      <c r="HK46" s="948"/>
      <c r="HL46" s="948" t="s">
        <v>2073</v>
      </c>
      <c r="HM46" s="948"/>
      <c r="HN46" s="948"/>
      <c r="HO46" s="948"/>
      <c r="HP46" s="948"/>
      <c r="HQ46" s="948"/>
      <c r="HR46" s="948" t="s">
        <v>2073</v>
      </c>
      <c r="HS46" s="948"/>
      <c r="HT46" s="948"/>
      <c r="HU46" s="948"/>
      <c r="HV46" s="948"/>
      <c r="HW46" s="948"/>
      <c r="HX46" s="948" t="s">
        <v>2073</v>
      </c>
      <c r="HY46" s="948"/>
      <c r="HZ46" s="948"/>
      <c r="IA46" s="948"/>
      <c r="IB46" s="948"/>
      <c r="IC46" s="948"/>
      <c r="ID46" s="948" t="s">
        <v>2073</v>
      </c>
      <c r="IE46" s="948"/>
      <c r="IF46" s="948"/>
      <c r="IG46" s="948"/>
      <c r="IH46" s="948"/>
      <c r="II46" s="948"/>
      <c r="IJ46" s="948" t="s">
        <v>2073</v>
      </c>
      <c r="IK46" s="948"/>
      <c r="IL46" s="948"/>
      <c r="IM46" s="948"/>
      <c r="IN46" s="948"/>
      <c r="IO46" s="948"/>
      <c r="IP46" s="948" t="s">
        <v>2073</v>
      </c>
      <c r="IQ46" s="948"/>
      <c r="IR46" s="948"/>
      <c r="IS46" s="948"/>
    </row>
    <row r="47" spans="1:256">
      <c r="C47" s="1" t="s">
        <v>1800</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1800</v>
      </c>
      <c r="W48" s="948"/>
      <c r="X48" s="948"/>
      <c r="Y48" s="948"/>
      <c r="Z48" s="948"/>
      <c r="AA48" s="948"/>
      <c r="AB48" s="948" t="s">
        <v>1800</v>
      </c>
      <c r="AC48" s="948"/>
      <c r="AD48" s="948"/>
      <c r="AE48" s="948"/>
      <c r="AF48" s="948"/>
      <c r="AG48" s="948"/>
      <c r="AH48" s="948" t="s">
        <v>1800</v>
      </c>
      <c r="AI48" s="948"/>
      <c r="AJ48" s="948"/>
      <c r="AK48" s="948"/>
      <c r="AL48" s="948"/>
      <c r="AM48" s="948"/>
      <c r="AN48" s="948" t="s">
        <v>1800</v>
      </c>
      <c r="AO48" s="948"/>
      <c r="AP48" s="948"/>
      <c r="AQ48" s="948"/>
      <c r="AR48" s="948"/>
      <c r="AS48" s="948"/>
      <c r="AT48" s="948" t="s">
        <v>1800</v>
      </c>
      <c r="AU48" s="948"/>
      <c r="AV48" s="948"/>
      <c r="AW48" s="948"/>
      <c r="AX48" s="948"/>
      <c r="AY48" s="948"/>
      <c r="AZ48" s="948" t="s">
        <v>1800</v>
      </c>
      <c r="BA48" s="948"/>
      <c r="BB48" s="948"/>
      <c r="BC48" s="948"/>
      <c r="BD48" s="948"/>
      <c r="BE48" s="948"/>
      <c r="BF48" s="948" t="s">
        <v>1800</v>
      </c>
      <c r="BG48" s="948"/>
      <c r="BH48" s="948"/>
      <c r="BI48" s="948"/>
      <c r="BJ48" s="948"/>
      <c r="BK48" s="948"/>
      <c r="BL48" s="948" t="s">
        <v>1800</v>
      </c>
      <c r="BM48" s="948"/>
      <c r="BN48" s="948"/>
      <c r="BO48" s="948"/>
      <c r="BP48" s="948"/>
      <c r="BQ48" s="948"/>
      <c r="BR48" s="948" t="s">
        <v>1800</v>
      </c>
      <c r="BS48" s="948"/>
      <c r="BT48" s="948"/>
      <c r="BU48" s="948"/>
      <c r="BV48" s="948"/>
      <c r="BW48" s="948"/>
      <c r="BX48" s="948" t="s">
        <v>1800</v>
      </c>
      <c r="BY48" s="948"/>
      <c r="BZ48" s="948"/>
      <c r="CA48" s="948"/>
      <c r="CB48" s="948"/>
      <c r="CC48" s="948"/>
      <c r="CD48" s="948" t="s">
        <v>1800</v>
      </c>
      <c r="CE48" s="948"/>
      <c r="CF48" s="948"/>
      <c r="CG48" s="948"/>
      <c r="CH48" s="948"/>
      <c r="CI48" s="948"/>
      <c r="CJ48" s="948" t="s">
        <v>1800</v>
      </c>
      <c r="CK48" s="948"/>
      <c r="CL48" s="948"/>
      <c r="CM48" s="948"/>
      <c r="CN48" s="948"/>
      <c r="CO48" s="948"/>
      <c r="CP48" s="948" t="s">
        <v>1800</v>
      </c>
      <c r="CQ48" s="948"/>
      <c r="CR48" s="948"/>
      <c r="CS48" s="948"/>
      <c r="CT48" s="948"/>
      <c r="CU48" s="948"/>
      <c r="CV48" s="948" t="s">
        <v>1800</v>
      </c>
      <c r="CW48" s="948"/>
      <c r="CX48" s="948"/>
      <c r="CY48" s="948"/>
      <c r="CZ48" s="948"/>
      <c r="DA48" s="948"/>
      <c r="DB48" s="948" t="s">
        <v>1800</v>
      </c>
      <c r="DC48" s="948"/>
      <c r="DD48" s="948"/>
      <c r="DE48" s="948"/>
      <c r="DF48" s="948"/>
      <c r="DG48" s="948"/>
      <c r="DH48" s="948" t="s">
        <v>1800</v>
      </c>
      <c r="DI48" s="948"/>
      <c r="DJ48" s="948"/>
      <c r="DK48" s="948"/>
      <c r="DL48" s="948"/>
      <c r="DM48" s="948"/>
      <c r="DN48" s="948" t="s">
        <v>1800</v>
      </c>
      <c r="DO48" s="948"/>
      <c r="DP48" s="948"/>
      <c r="DQ48" s="948"/>
      <c r="DR48" s="948"/>
      <c r="DS48" s="948"/>
      <c r="DT48" s="948" t="s">
        <v>1800</v>
      </c>
      <c r="DU48" s="948"/>
      <c r="DV48" s="948"/>
      <c r="DW48" s="948"/>
      <c r="DX48" s="948"/>
      <c r="DY48" s="948"/>
      <c r="DZ48" s="948" t="s">
        <v>1800</v>
      </c>
      <c r="EA48" s="948"/>
      <c r="EB48" s="948"/>
      <c r="EC48" s="948"/>
      <c r="ED48" s="948"/>
      <c r="EE48" s="948"/>
      <c r="EF48" s="948" t="s">
        <v>1800</v>
      </c>
      <c r="EG48" s="948"/>
      <c r="EH48" s="948"/>
      <c r="EI48" s="948"/>
      <c r="EJ48" s="948"/>
      <c r="EK48" s="948"/>
      <c r="EL48" s="948" t="s">
        <v>1800</v>
      </c>
      <c r="EM48" s="948"/>
      <c r="EN48" s="948"/>
      <c r="EO48" s="948"/>
      <c r="EP48" s="948"/>
      <c r="EQ48" s="948"/>
      <c r="ER48" s="948" t="s">
        <v>1800</v>
      </c>
      <c r="ES48" s="948"/>
      <c r="ET48" s="948"/>
      <c r="EU48" s="948"/>
      <c r="EV48" s="948"/>
      <c r="EW48" s="948"/>
      <c r="EX48" s="948" t="s">
        <v>1800</v>
      </c>
      <c r="EY48" s="948"/>
      <c r="EZ48" s="948"/>
      <c r="FA48" s="948"/>
      <c r="FB48" s="948"/>
      <c r="FC48" s="948"/>
      <c r="FD48" s="948" t="s">
        <v>1800</v>
      </c>
      <c r="FE48" s="948"/>
      <c r="FF48" s="948"/>
      <c r="FG48" s="948"/>
      <c r="FH48" s="948"/>
      <c r="FI48" s="948"/>
      <c r="FJ48" s="948" t="s">
        <v>1800</v>
      </c>
      <c r="FK48" s="948"/>
      <c r="FL48" s="948"/>
      <c r="FM48" s="948"/>
      <c r="FN48" s="948"/>
      <c r="FO48" s="948"/>
      <c r="FP48" s="948" t="s">
        <v>1800</v>
      </c>
      <c r="FQ48" s="948"/>
      <c r="FR48" s="948"/>
      <c r="FS48" s="948"/>
      <c r="FT48" s="948"/>
      <c r="FU48" s="948"/>
      <c r="FV48" s="948" t="s">
        <v>1800</v>
      </c>
      <c r="FW48" s="948"/>
      <c r="FX48" s="948"/>
      <c r="FY48" s="948"/>
      <c r="FZ48" s="948"/>
      <c r="GA48" s="948"/>
      <c r="GB48" s="948" t="s">
        <v>1800</v>
      </c>
      <c r="GC48" s="948"/>
      <c r="GD48" s="948"/>
      <c r="GE48" s="948"/>
      <c r="GF48" s="948"/>
      <c r="GG48" s="948"/>
      <c r="GH48" s="948" t="s">
        <v>1800</v>
      </c>
      <c r="GI48" s="948"/>
      <c r="GJ48" s="948"/>
      <c r="GK48" s="948"/>
      <c r="GL48" s="948"/>
      <c r="GM48" s="948"/>
      <c r="GN48" s="948" t="s">
        <v>1800</v>
      </c>
      <c r="GO48" s="948"/>
      <c r="GP48" s="948"/>
      <c r="GQ48" s="948"/>
      <c r="GR48" s="948"/>
      <c r="GS48" s="948"/>
      <c r="GT48" s="948" t="s">
        <v>1800</v>
      </c>
      <c r="GU48" s="948"/>
      <c r="GV48" s="948"/>
      <c r="GW48" s="948"/>
      <c r="GX48" s="948"/>
      <c r="GY48" s="948"/>
      <c r="GZ48" s="948" t="s">
        <v>1800</v>
      </c>
      <c r="HA48" s="948"/>
      <c r="HB48" s="948"/>
      <c r="HC48" s="948"/>
      <c r="HD48" s="948"/>
      <c r="HE48" s="948"/>
      <c r="HF48" s="948" t="s">
        <v>1800</v>
      </c>
      <c r="HG48" s="948"/>
      <c r="HH48" s="948"/>
      <c r="HI48" s="948"/>
      <c r="HJ48" s="948"/>
      <c r="HK48" s="948"/>
      <c r="HL48" s="948" t="s">
        <v>1800</v>
      </c>
      <c r="HM48" s="948"/>
      <c r="HN48" s="948"/>
      <c r="HO48" s="948"/>
      <c r="HP48" s="948"/>
      <c r="HQ48" s="948"/>
      <c r="HR48" s="948" t="s">
        <v>1800</v>
      </c>
      <c r="HS48" s="948"/>
      <c r="HT48" s="948"/>
      <c r="HU48" s="948"/>
      <c r="HV48" s="948"/>
      <c r="HW48" s="948"/>
      <c r="HX48" s="948" t="s">
        <v>1800</v>
      </c>
      <c r="HY48" s="948"/>
      <c r="HZ48" s="948"/>
      <c r="IA48" s="948"/>
      <c r="IB48" s="948"/>
      <c r="IC48" s="948"/>
      <c r="ID48" s="948" t="s">
        <v>1800</v>
      </c>
      <c r="IE48" s="948"/>
      <c r="IF48" s="948"/>
      <c r="IG48" s="948"/>
      <c r="IH48" s="948"/>
      <c r="II48" s="948"/>
      <c r="IJ48" s="948" t="s">
        <v>1800</v>
      </c>
      <c r="IK48" s="948"/>
      <c r="IL48" s="948"/>
      <c r="IM48" s="948"/>
      <c r="IN48" s="948"/>
      <c r="IO48" s="948"/>
      <c r="IP48" s="948" t="s">
        <v>1800</v>
      </c>
      <c r="IQ48" s="948"/>
      <c r="IR48" s="948"/>
      <c r="IS48" s="948"/>
      <c r="IT48" s="948"/>
      <c r="IU48" s="948"/>
      <c r="IV48" s="1" t="s">
        <v>1800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FV47:GA47"/>
    <mergeCell ref="FP47:FU47"/>
    <mergeCell ref="FV46:GA46"/>
    <mergeCell ref="GN47:GS47"/>
    <mergeCell ref="GN46:GS46"/>
    <mergeCell ref="GH47:GM47"/>
    <mergeCell ref="GB47:GG47"/>
    <mergeCell ref="IP46:IS46"/>
    <mergeCell ref="IJ46:IO46"/>
    <mergeCell ref="HX46:IC46"/>
    <mergeCell ref="ID46:II46"/>
    <mergeCell ref="FP46:FU46"/>
    <mergeCell ref="GT46:GY46"/>
    <mergeCell ref="GB46:GG46"/>
    <mergeCell ref="HR46:HW46"/>
    <mergeCell ref="HL46:HQ46"/>
    <mergeCell ref="GZ46:HE46"/>
    <mergeCell ref="GH46:GM46"/>
    <mergeCell ref="HF46:HK46"/>
    <mergeCell ref="IP48:IU48"/>
    <mergeCell ref="GN48:GS48"/>
    <mergeCell ref="IP47:IS47"/>
    <mergeCell ref="IJ47:IO47"/>
    <mergeCell ref="HF48:HK48"/>
    <mergeCell ref="GZ48:HE48"/>
    <mergeCell ref="GT48:GY48"/>
    <mergeCell ref="HF47:HK47"/>
    <mergeCell ref="GZ47:HE47"/>
    <mergeCell ref="ID47:II47"/>
    <mergeCell ref="GH48:GM48"/>
    <mergeCell ref="ID48:II48"/>
    <mergeCell ref="HL48:HQ48"/>
    <mergeCell ref="HX48:IC48"/>
    <mergeCell ref="IJ48:IO48"/>
    <mergeCell ref="HX47:IC47"/>
    <mergeCell ref="HL47:HQ47"/>
    <mergeCell ref="HR48:HW48"/>
    <mergeCell ref="HR47:HW47"/>
    <mergeCell ref="GT47:GY47"/>
    <mergeCell ref="DN47:DS47"/>
    <mergeCell ref="ER48:EW48"/>
    <mergeCell ref="FJ48:FO48"/>
    <mergeCell ref="GB48:GG48"/>
    <mergeCell ref="FV48:GA48"/>
    <mergeCell ref="FD48:FI48"/>
    <mergeCell ref="FP48:FU48"/>
    <mergeCell ref="ER47:EW47"/>
    <mergeCell ref="EX48:FC48"/>
    <mergeCell ref="FD47:FI47"/>
    <mergeCell ref="DZ48:EE48"/>
    <mergeCell ref="DT47:DY47"/>
    <mergeCell ref="DT48:DY48"/>
    <mergeCell ref="EL47:EQ47"/>
    <mergeCell ref="EL48:EQ48"/>
    <mergeCell ref="EF48:EK48"/>
    <mergeCell ref="EF47:EK47"/>
    <mergeCell ref="DZ47:EE47"/>
    <mergeCell ref="BR48:BW48"/>
    <mergeCell ref="DT46:DY46"/>
    <mergeCell ref="EL46:EQ46"/>
    <mergeCell ref="EF46:EK46"/>
    <mergeCell ref="DZ46:EE46"/>
    <mergeCell ref="FJ46:FO46"/>
    <mergeCell ref="FD46:FI46"/>
    <mergeCell ref="EX46:FC46"/>
    <mergeCell ref="EX47:FC47"/>
    <mergeCell ref="FJ47:FO47"/>
    <mergeCell ref="BX48:CC48"/>
    <mergeCell ref="ER46:EW46"/>
    <mergeCell ref="AT47:AY47"/>
    <mergeCell ref="DN48:DS48"/>
    <mergeCell ref="DH48:DM48"/>
    <mergeCell ref="AT46:AY46"/>
    <mergeCell ref="AZ46:BE46"/>
    <mergeCell ref="AZ47:BE47"/>
    <mergeCell ref="DB47:DG47"/>
    <mergeCell ref="DB48:DG48"/>
    <mergeCell ref="DH46:DM46"/>
    <mergeCell ref="DN46:DS46"/>
    <mergeCell ref="DH47:DM47"/>
    <mergeCell ref="BX46:CC46"/>
    <mergeCell ref="BF46:BK46"/>
    <mergeCell ref="BR46:BW46"/>
    <mergeCell ref="BL46:BQ46"/>
    <mergeCell ref="CJ46:CO46"/>
    <mergeCell ref="DB46:DG46"/>
    <mergeCell ref="CP46:CU46"/>
    <mergeCell ref="AH46:AM46"/>
    <mergeCell ref="P48:U48"/>
    <mergeCell ref="AH48:AM48"/>
    <mergeCell ref="V48:AA48"/>
    <mergeCell ref="AB48:AG48"/>
    <mergeCell ref="AZ48:BE48"/>
    <mergeCell ref="AT48:AY48"/>
    <mergeCell ref="AB46:AG46"/>
    <mergeCell ref="V47:AA47"/>
    <mergeCell ref="J47:O47"/>
    <mergeCell ref="P47:U47"/>
    <mergeCell ref="AN46:AS46"/>
    <mergeCell ref="C1:G1"/>
    <mergeCell ref="C19:G19"/>
    <mergeCell ref="J46:O46"/>
    <mergeCell ref="P46:U46"/>
    <mergeCell ref="V46:AA46"/>
    <mergeCell ref="AN48:AS48"/>
    <mergeCell ref="AB47:AG47"/>
    <mergeCell ref="AN47:AS47"/>
    <mergeCell ref="CV48:DA48"/>
    <mergeCell ref="CJ48:CO48"/>
    <mergeCell ref="AH47:AM47"/>
    <mergeCell ref="CD47:CI47"/>
    <mergeCell ref="CP48:CU48"/>
    <mergeCell ref="CV47:DA47"/>
    <mergeCell ref="CJ47:CO47"/>
    <mergeCell ref="CD46:CI46"/>
    <mergeCell ref="CV46:DA46"/>
    <mergeCell ref="BF48:BK48"/>
    <mergeCell ref="BL48:BQ48"/>
    <mergeCell ref="CD48:CI48"/>
    <mergeCell ref="BF47:BK47"/>
    <mergeCell ref="BL47:BQ47"/>
    <mergeCell ref="CP47:CU47"/>
    <mergeCell ref="BX47:CC47"/>
    <mergeCell ref="BR47:BW47"/>
  </mergeCells>
  <phoneticPr fontId="123" type="noConversion"/>
  <hyperlinks>
    <hyperlink ref="A9"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1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4774</v>
      </c>
      <c r="G2" s="22"/>
    </row>
    <row r="3" spans="1:8">
      <c r="A3" s="267" t="s">
        <v>4682</v>
      </c>
      <c r="G3" s="31">
        <v>40520</v>
      </c>
    </row>
    <row r="4" spans="1:8">
      <c r="A4" s="267" t="s">
        <v>3580</v>
      </c>
      <c r="G4" s="24" t="s">
        <v>4117</v>
      </c>
    </row>
    <row r="5" spans="1:8">
      <c r="A5" s="267" t="s">
        <v>4679</v>
      </c>
    </row>
    <row r="6" spans="1:8">
      <c r="C6" s="49" t="s">
        <v>4809</v>
      </c>
      <c r="D6" s="173"/>
      <c r="E6" s="173"/>
      <c r="F6" s="248"/>
      <c r="G6" s="46"/>
      <c r="H6" s="199"/>
    </row>
    <row r="7" spans="1:8">
      <c r="C7" s="269" t="s">
        <v>5071</v>
      </c>
      <c r="D7" s="174" t="s">
        <v>5456</v>
      </c>
      <c r="E7" s="174"/>
      <c r="F7" s="249"/>
      <c r="G7" s="48"/>
      <c r="H7" s="199"/>
    </row>
    <row r="8" spans="1:8">
      <c r="A8" s="267" t="s">
        <v>3887</v>
      </c>
      <c r="C8" s="269" t="s">
        <v>4494</v>
      </c>
      <c r="D8" s="174" t="s">
        <v>4319</v>
      </c>
      <c r="E8" s="174"/>
      <c r="F8" s="249"/>
      <c r="G8" s="270"/>
      <c r="H8" s="199"/>
    </row>
    <row r="9" spans="1:8">
      <c r="A9" s="267" t="s">
        <v>3718</v>
      </c>
      <c r="C9" s="269" t="s">
        <v>4486</v>
      </c>
      <c r="D9" s="174" t="s">
        <v>4555</v>
      </c>
      <c r="E9" s="174"/>
      <c r="F9" s="249"/>
      <c r="G9" s="270"/>
      <c r="H9" s="199"/>
    </row>
    <row r="10" spans="1:8">
      <c r="A10" s="267" t="s">
        <v>4423</v>
      </c>
      <c r="C10" s="272"/>
      <c r="D10" s="174"/>
      <c r="E10" s="174"/>
      <c r="F10" s="249"/>
      <c r="G10" s="270"/>
      <c r="H10" s="199"/>
    </row>
    <row r="11" spans="1:8">
      <c r="A11" t="s">
        <v>4056</v>
      </c>
      <c r="C11" s="47" t="s">
        <v>5199</v>
      </c>
      <c r="D11" s="199"/>
      <c r="E11" s="199"/>
      <c r="F11" s="273"/>
      <c r="G11" s="270"/>
      <c r="H11" s="199"/>
    </row>
    <row r="12" spans="1:8">
      <c r="A12" s="267" t="s">
        <v>3778</v>
      </c>
      <c r="C12" s="47" t="s">
        <v>3589</v>
      </c>
      <c r="D12" s="174"/>
      <c r="E12" s="174"/>
      <c r="F12" s="249"/>
      <c r="G12" s="270"/>
      <c r="H12" s="199"/>
    </row>
    <row r="13" spans="1:8">
      <c r="A13" s="271"/>
      <c r="C13" s="47" t="s">
        <v>4157</v>
      </c>
      <c r="D13" s="199"/>
      <c r="E13" s="199"/>
      <c r="F13" s="273"/>
      <c r="G13" s="270"/>
      <c r="H13" s="199"/>
    </row>
    <row r="14" spans="1:8">
      <c r="A14" s="274"/>
      <c r="C14" s="47" t="s">
        <v>4177</v>
      </c>
      <c r="D14" s="199"/>
      <c r="E14" s="199"/>
      <c r="F14" s="273"/>
      <c r="G14" s="275"/>
      <c r="H14" s="199"/>
    </row>
    <row r="15" spans="1:8">
      <c r="A15" s="274" t="s">
        <v>4301</v>
      </c>
      <c r="C15" s="272" t="s">
        <v>3626</v>
      </c>
      <c r="D15" s="199"/>
      <c r="E15" s="199"/>
      <c r="F15" s="273"/>
      <c r="G15" s="270"/>
      <c r="H15" s="199"/>
    </row>
    <row r="16" spans="1:8">
      <c r="A16" s="538" t="s">
        <v>4414</v>
      </c>
      <c r="C16" s="272"/>
      <c r="D16" s="199"/>
      <c r="E16" s="199"/>
      <c r="F16" s="273"/>
      <c r="G16" s="270"/>
      <c r="H16" s="199"/>
    </row>
    <row r="17" spans="1:8">
      <c r="C17" s="276" t="s">
        <v>4028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4810</v>
      </c>
      <c r="C20" s="274"/>
      <c r="D20" s="274"/>
      <c r="E20" s="274"/>
      <c r="F20" s="280"/>
    </row>
    <row r="21" spans="1:8">
      <c r="A21" s="583"/>
      <c r="C21" s="274"/>
      <c r="D21" s="274"/>
      <c r="E21" s="274"/>
      <c r="F21" s="280"/>
    </row>
    <row r="22" spans="1:8" s="286" customFormat="1" ht="16" customHeight="1">
      <c r="A22" s="282"/>
      <c r="B22" s="18"/>
      <c r="C22" s="8"/>
      <c r="D22" s="8"/>
      <c r="E22" s="8"/>
      <c r="F22" s="283"/>
      <c r="G22" s="284"/>
      <c r="H22" s="285"/>
    </row>
    <row r="23" spans="1:8" ht="29" customHeight="1">
      <c r="A23" s="287" t="s">
        <v>4057</v>
      </c>
      <c r="B23" s="30" t="s">
        <v>4463</v>
      </c>
      <c r="C23" s="30" t="s">
        <v>5149</v>
      </c>
      <c r="D23" s="513" t="s">
        <v>4434</v>
      </c>
      <c r="E23" s="30" t="s">
        <v>4841</v>
      </c>
      <c r="F23" s="253" t="s">
        <v>5128</v>
      </c>
      <c r="G23" s="30" t="s">
        <v>4345</v>
      </c>
      <c r="H23" s="13"/>
    </row>
    <row r="24" spans="1:8">
      <c r="A24" s="288">
        <v>40529</v>
      </c>
      <c r="B24" s="289" t="s">
        <v>2615</v>
      </c>
      <c r="C24" s="290"/>
      <c r="D24" s="291"/>
      <c r="E24" s="290"/>
      <c r="F24" s="233"/>
      <c r="G24" s="223">
        <f>E24*(1-F24)</f>
        <v>0</v>
      </c>
      <c r="H24" s="13"/>
    </row>
    <row r="25" spans="1:8">
      <c r="A25" s="23"/>
      <c r="B25" s="289" t="s">
        <v>4610</v>
      </c>
      <c r="C25" s="290"/>
      <c r="D25" s="291"/>
      <c r="E25" s="290"/>
      <c r="F25" s="292"/>
      <c r="G25" s="223">
        <f>E25*(1-F25)</f>
        <v>0</v>
      </c>
      <c r="H25" s="178"/>
    </row>
    <row r="26" spans="1:8">
      <c r="A26" s="293"/>
      <c r="B26" s="294" t="s">
        <v>5094</v>
      </c>
      <c r="C26" s="290"/>
      <c r="D26" s="291"/>
      <c r="E26" s="290"/>
      <c r="F26" s="292"/>
      <c r="G26" s="223">
        <f>E26*(1-F26)</f>
        <v>0</v>
      </c>
      <c r="H26" s="178"/>
    </row>
    <row r="27" spans="1:8">
      <c r="A27" s="293"/>
      <c r="B27" s="294" t="s">
        <v>4831</v>
      </c>
      <c r="C27" s="290"/>
      <c r="D27" s="291"/>
      <c r="E27" s="290"/>
      <c r="F27" s="292"/>
      <c r="G27" s="223"/>
      <c r="H27" s="178"/>
    </row>
    <row r="28" spans="1:8">
      <c r="A28" s="293"/>
      <c r="B28" s="294" t="s">
        <v>5086</v>
      </c>
      <c r="C28" s="290">
        <v>95</v>
      </c>
      <c r="D28" s="291">
        <v>1.5</v>
      </c>
      <c r="E28" s="290">
        <v>142.5</v>
      </c>
      <c r="F28" s="292"/>
      <c r="G28" s="223">
        <f t="shared" ref="G28:G38" si="0">E28*(1-F28)</f>
        <v>142.5</v>
      </c>
      <c r="H28" s="178"/>
    </row>
    <row r="29" spans="1:8">
      <c r="A29" s="293"/>
      <c r="B29" s="294" t="s">
        <v>3982</v>
      </c>
      <c r="C29" s="290"/>
      <c r="D29" s="291"/>
      <c r="E29" s="290"/>
      <c r="F29" s="292"/>
      <c r="G29" s="223">
        <f t="shared" si="0"/>
        <v>0</v>
      </c>
      <c r="H29" s="178"/>
    </row>
    <row r="30" spans="1:8">
      <c r="A30" s="293"/>
      <c r="B30" s="294" t="s">
        <v>3983</v>
      </c>
      <c r="C30" s="290"/>
      <c r="D30" s="291"/>
      <c r="E30" s="290"/>
      <c r="F30" s="292"/>
      <c r="G30" s="223">
        <f t="shared" si="0"/>
        <v>0</v>
      </c>
      <c r="H30" s="178"/>
    </row>
    <row r="31" spans="1:8">
      <c r="A31" s="293"/>
      <c r="B31" s="294" t="s">
        <v>3902</v>
      </c>
      <c r="C31" s="295">
        <v>30</v>
      </c>
      <c r="D31" s="296">
        <v>1</v>
      </c>
      <c r="E31" s="290">
        <f>C31*D31</f>
        <v>30</v>
      </c>
      <c r="F31" s="297"/>
      <c r="G31" s="223">
        <f t="shared" si="0"/>
        <v>30</v>
      </c>
      <c r="H31" s="178"/>
    </row>
    <row r="32" spans="1:8">
      <c r="A32" s="293"/>
      <c r="B32" s="294" t="s">
        <v>4151</v>
      </c>
      <c r="C32" s="290"/>
      <c r="D32" s="291"/>
      <c r="E32" s="290"/>
      <c r="F32" s="292"/>
      <c r="G32" s="223">
        <f t="shared" si="0"/>
        <v>0</v>
      </c>
      <c r="H32" s="13"/>
    </row>
    <row r="33" spans="1:256">
      <c r="A33" s="293"/>
      <c r="B33" s="556" t="s">
        <v>4587</v>
      </c>
      <c r="C33" s="290"/>
      <c r="D33" s="296"/>
      <c r="E33" s="290"/>
      <c r="F33" s="297"/>
      <c r="G33" s="223">
        <f t="shared" si="0"/>
        <v>0</v>
      </c>
      <c r="H33" s="13"/>
    </row>
    <row r="34" spans="1:256">
      <c r="A34" s="293"/>
      <c r="B34" s="294" t="s">
        <v>4178</v>
      </c>
      <c r="C34" s="352"/>
      <c r="D34" s="296"/>
      <c r="E34" s="290"/>
      <c r="F34" s="297"/>
      <c r="G34" s="223">
        <f t="shared" si="0"/>
        <v>0</v>
      </c>
      <c r="H34" s="13"/>
    </row>
    <row r="35" spans="1:256">
      <c r="A35" s="293"/>
      <c r="B35" s="294" t="s">
        <v>2174</v>
      </c>
      <c r="C35" s="352"/>
      <c r="D35" s="291"/>
      <c r="E35" s="290"/>
      <c r="F35" s="297"/>
      <c r="G35" s="223">
        <f t="shared" si="0"/>
        <v>0</v>
      </c>
      <c r="H35" s="13"/>
    </row>
    <row r="36" spans="1:256">
      <c r="A36" s="293"/>
      <c r="B36" s="294" t="s">
        <v>4804</v>
      </c>
      <c r="C36" s="352"/>
      <c r="D36" s="291"/>
      <c r="E36" s="290"/>
      <c r="F36" s="292"/>
      <c r="G36" s="223">
        <f t="shared" si="0"/>
        <v>0</v>
      </c>
      <c r="H36" s="13"/>
    </row>
    <row r="37" spans="1:256">
      <c r="A37" s="293"/>
      <c r="B37" s="457" t="s">
        <v>4499</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4835</v>
      </c>
      <c r="C39" s="304"/>
      <c r="D39" s="304"/>
      <c r="E39" s="584">
        <v>172.5</v>
      </c>
      <c r="F39" s="226"/>
      <c r="G39" s="226">
        <f>SUM(G24:G38)</f>
        <v>172.5</v>
      </c>
      <c r="H39" s="307"/>
    </row>
    <row r="41" spans="1:256">
      <c r="C41" s="309" t="s">
        <v>4065</v>
      </c>
      <c r="D41" s="310">
        <f>G39/2</f>
        <v>86.25</v>
      </c>
      <c r="E41" s="310"/>
      <c r="F41" s="311"/>
    </row>
    <row r="43" spans="1:256">
      <c r="C43" s="1" t="s">
        <v>4987</v>
      </c>
      <c r="D43" s="1"/>
      <c r="E43" s="1"/>
      <c r="F43" s="312"/>
      <c r="G43" s="1"/>
      <c r="H43" s="1"/>
      <c r="I43" s="1"/>
    </row>
    <row r="44" spans="1:256">
      <c r="C44" s="1" t="s">
        <v>3682</v>
      </c>
      <c r="D44" s="1"/>
      <c r="E44" s="1"/>
      <c r="F44" s="312"/>
      <c r="G44" s="1"/>
      <c r="H44" s="1"/>
      <c r="I44" s="1"/>
    </row>
    <row r="45" spans="1:256">
      <c r="C45" s="585" t="s">
        <v>4837</v>
      </c>
      <c r="D45" s="585"/>
      <c r="E45" s="585"/>
      <c r="F45" s="586"/>
      <c r="G45" s="585"/>
      <c r="H45" s="585"/>
      <c r="I45" s="315"/>
      <c r="J45" s="948"/>
      <c r="K45" s="948"/>
      <c r="L45" s="948"/>
      <c r="M45" s="948"/>
      <c r="N45" s="948"/>
      <c r="O45" s="948"/>
      <c r="P45" s="948"/>
      <c r="Q45" s="948"/>
      <c r="R45" s="948"/>
      <c r="S45" s="948"/>
      <c r="T45" s="948"/>
      <c r="U45" s="948"/>
      <c r="V45" s="948" t="s">
        <v>4079</v>
      </c>
      <c r="W45" s="948"/>
      <c r="X45" s="948"/>
      <c r="Y45" s="948"/>
      <c r="Z45" s="948"/>
      <c r="AA45" s="948"/>
      <c r="AB45" s="948" t="s">
        <v>4079</v>
      </c>
      <c r="AC45" s="948"/>
      <c r="AD45" s="948"/>
      <c r="AE45" s="948"/>
      <c r="AF45" s="948"/>
      <c r="AG45" s="948"/>
      <c r="AH45" s="948" t="s">
        <v>4079</v>
      </c>
      <c r="AI45" s="948"/>
      <c r="AJ45" s="948"/>
      <c r="AK45" s="948"/>
      <c r="AL45" s="948"/>
      <c r="AM45" s="948"/>
      <c r="AN45" s="948" t="s">
        <v>4079</v>
      </c>
      <c r="AO45" s="948"/>
      <c r="AP45" s="948"/>
      <c r="AQ45" s="948"/>
      <c r="AR45" s="948"/>
      <c r="AS45" s="948"/>
      <c r="AT45" s="948" t="s">
        <v>4079</v>
      </c>
      <c r="AU45" s="948"/>
      <c r="AV45" s="948"/>
      <c r="AW45" s="948"/>
      <c r="AX45" s="948"/>
      <c r="AY45" s="948"/>
      <c r="AZ45" s="948" t="s">
        <v>4079</v>
      </c>
      <c r="BA45" s="948"/>
      <c r="BB45" s="948"/>
      <c r="BC45" s="948"/>
      <c r="BD45" s="948"/>
      <c r="BE45" s="948"/>
      <c r="BF45" s="948" t="s">
        <v>4079</v>
      </c>
      <c r="BG45" s="948"/>
      <c r="BH45" s="948"/>
      <c r="BI45" s="948"/>
      <c r="BJ45" s="948"/>
      <c r="BK45" s="948"/>
      <c r="BL45" s="948" t="s">
        <v>4079</v>
      </c>
      <c r="BM45" s="948"/>
      <c r="BN45" s="948"/>
      <c r="BO45" s="948"/>
      <c r="BP45" s="948"/>
      <c r="BQ45" s="948"/>
      <c r="BR45" s="948" t="s">
        <v>4079</v>
      </c>
      <c r="BS45" s="948"/>
      <c r="BT45" s="948"/>
      <c r="BU45" s="948"/>
      <c r="BV45" s="948"/>
      <c r="BW45" s="948"/>
      <c r="BX45" s="948" t="s">
        <v>4079</v>
      </c>
      <c r="BY45" s="948"/>
      <c r="BZ45" s="948"/>
      <c r="CA45" s="948"/>
      <c r="CB45" s="948"/>
      <c r="CC45" s="948"/>
      <c r="CD45" s="948" t="s">
        <v>4079</v>
      </c>
      <c r="CE45" s="948"/>
      <c r="CF45" s="948"/>
      <c r="CG45" s="948"/>
      <c r="CH45" s="948"/>
      <c r="CI45" s="948"/>
      <c r="CJ45" s="948" t="s">
        <v>4079</v>
      </c>
      <c r="CK45" s="948"/>
      <c r="CL45" s="948"/>
      <c r="CM45" s="948"/>
      <c r="CN45" s="948"/>
      <c r="CO45" s="948"/>
      <c r="CP45" s="948" t="s">
        <v>4079</v>
      </c>
      <c r="CQ45" s="948"/>
      <c r="CR45" s="948"/>
      <c r="CS45" s="948"/>
      <c r="CT45" s="948"/>
      <c r="CU45" s="948"/>
      <c r="CV45" s="948" t="s">
        <v>4079</v>
      </c>
      <c r="CW45" s="948"/>
      <c r="CX45" s="948"/>
      <c r="CY45" s="948"/>
      <c r="CZ45" s="948"/>
      <c r="DA45" s="948"/>
      <c r="DB45" s="948" t="s">
        <v>4079</v>
      </c>
      <c r="DC45" s="948"/>
      <c r="DD45" s="948"/>
      <c r="DE45" s="948"/>
      <c r="DF45" s="948"/>
      <c r="DG45" s="948"/>
      <c r="DH45" s="948" t="s">
        <v>4079</v>
      </c>
      <c r="DI45" s="948"/>
      <c r="DJ45" s="948"/>
      <c r="DK45" s="948"/>
      <c r="DL45" s="948"/>
      <c r="DM45" s="948"/>
      <c r="DN45" s="948" t="s">
        <v>4079</v>
      </c>
      <c r="DO45" s="948"/>
      <c r="DP45" s="948"/>
      <c r="DQ45" s="948"/>
      <c r="DR45" s="948"/>
      <c r="DS45" s="948"/>
      <c r="DT45" s="948" t="s">
        <v>4079</v>
      </c>
      <c r="DU45" s="948"/>
      <c r="DV45" s="948"/>
      <c r="DW45" s="948"/>
      <c r="DX45" s="948"/>
      <c r="DY45" s="948"/>
      <c r="DZ45" s="948" t="s">
        <v>4079</v>
      </c>
      <c r="EA45" s="948"/>
      <c r="EB45" s="948"/>
      <c r="EC45" s="948"/>
      <c r="ED45" s="948"/>
      <c r="EE45" s="948"/>
      <c r="EF45" s="948" t="s">
        <v>4079</v>
      </c>
      <c r="EG45" s="948"/>
      <c r="EH45" s="948"/>
      <c r="EI45" s="948"/>
      <c r="EJ45" s="948"/>
      <c r="EK45" s="948"/>
      <c r="EL45" s="948" t="s">
        <v>4079</v>
      </c>
      <c r="EM45" s="948"/>
      <c r="EN45" s="948"/>
      <c r="EO45" s="948"/>
      <c r="EP45" s="948"/>
      <c r="EQ45" s="948"/>
      <c r="ER45" s="948" t="s">
        <v>4079</v>
      </c>
      <c r="ES45" s="948"/>
      <c r="ET45" s="948"/>
      <c r="EU45" s="948"/>
      <c r="EV45" s="948"/>
      <c r="EW45" s="948"/>
      <c r="EX45" s="948" t="s">
        <v>4079</v>
      </c>
      <c r="EY45" s="948"/>
      <c r="EZ45" s="948"/>
      <c r="FA45" s="948"/>
      <c r="FB45" s="948"/>
      <c r="FC45" s="948"/>
      <c r="FD45" s="948" t="s">
        <v>4079</v>
      </c>
      <c r="FE45" s="948"/>
      <c r="FF45" s="948"/>
      <c r="FG45" s="948"/>
      <c r="FH45" s="948"/>
      <c r="FI45" s="948"/>
      <c r="FJ45" s="948" t="s">
        <v>4079</v>
      </c>
      <c r="FK45" s="948"/>
      <c r="FL45" s="948"/>
      <c r="FM45" s="948"/>
      <c r="FN45" s="948"/>
      <c r="FO45" s="948"/>
      <c r="FP45" s="948" t="s">
        <v>4079</v>
      </c>
      <c r="FQ45" s="948"/>
      <c r="FR45" s="948"/>
      <c r="FS45" s="948"/>
      <c r="FT45" s="948"/>
      <c r="FU45" s="948"/>
      <c r="FV45" s="948" t="s">
        <v>4079</v>
      </c>
      <c r="FW45" s="948"/>
      <c r="FX45" s="948"/>
      <c r="FY45" s="948"/>
      <c r="FZ45" s="948"/>
      <c r="GA45" s="948"/>
      <c r="GB45" s="948" t="s">
        <v>4079</v>
      </c>
      <c r="GC45" s="948"/>
      <c r="GD45" s="948"/>
      <c r="GE45" s="948"/>
      <c r="GF45" s="948"/>
      <c r="GG45" s="948"/>
      <c r="GH45" s="948" t="s">
        <v>4079</v>
      </c>
      <c r="GI45" s="948"/>
      <c r="GJ45" s="948"/>
      <c r="GK45" s="948"/>
      <c r="GL45" s="948"/>
      <c r="GM45" s="948"/>
      <c r="GN45" s="948" t="s">
        <v>4079</v>
      </c>
      <c r="GO45" s="948"/>
      <c r="GP45" s="948"/>
      <c r="GQ45" s="948"/>
      <c r="GR45" s="948"/>
      <c r="GS45" s="948"/>
      <c r="GT45" s="948" t="s">
        <v>4079</v>
      </c>
      <c r="GU45" s="948"/>
      <c r="GV45" s="948"/>
      <c r="GW45" s="948"/>
      <c r="GX45" s="948"/>
      <c r="GY45" s="948"/>
      <c r="GZ45" s="948" t="s">
        <v>4079</v>
      </c>
      <c r="HA45" s="948"/>
      <c r="HB45" s="948"/>
      <c r="HC45" s="948"/>
      <c r="HD45" s="948"/>
      <c r="HE45" s="948"/>
      <c r="HF45" s="948" t="s">
        <v>4079</v>
      </c>
      <c r="HG45" s="948"/>
      <c r="HH45" s="948"/>
      <c r="HI45" s="948"/>
      <c r="HJ45" s="948"/>
      <c r="HK45" s="948"/>
      <c r="HL45" s="948" t="s">
        <v>4079</v>
      </c>
      <c r="HM45" s="948"/>
      <c r="HN45" s="948"/>
      <c r="HO45" s="948"/>
      <c r="HP45" s="948"/>
      <c r="HQ45" s="948"/>
      <c r="HR45" s="948" t="s">
        <v>4079</v>
      </c>
      <c r="HS45" s="948"/>
      <c r="HT45" s="948"/>
      <c r="HU45" s="948"/>
      <c r="HV45" s="948"/>
      <c r="HW45" s="948"/>
      <c r="HX45" s="948" t="s">
        <v>4079</v>
      </c>
      <c r="HY45" s="948"/>
      <c r="HZ45" s="948"/>
      <c r="IA45" s="948"/>
      <c r="IB45" s="948"/>
      <c r="IC45" s="948"/>
      <c r="ID45" s="948" t="s">
        <v>4079</v>
      </c>
      <c r="IE45" s="948"/>
      <c r="IF45" s="948"/>
      <c r="IG45" s="948"/>
      <c r="IH45" s="948"/>
      <c r="II45" s="948"/>
      <c r="IJ45" s="948" t="s">
        <v>4079</v>
      </c>
      <c r="IK45" s="948"/>
      <c r="IL45" s="948"/>
      <c r="IM45" s="948"/>
      <c r="IN45" s="948"/>
      <c r="IO45" s="948"/>
      <c r="IP45" s="948" t="s">
        <v>4079</v>
      </c>
      <c r="IQ45" s="948"/>
      <c r="IR45" s="948"/>
      <c r="IS45" s="948"/>
    </row>
    <row r="46" spans="1:256">
      <c r="C46" s="1" t="s">
        <v>3732</v>
      </c>
      <c r="D46" s="1"/>
      <c r="E46" s="1"/>
      <c r="F46" s="312"/>
      <c r="G46" s="1"/>
      <c r="H46" s="1"/>
      <c r="I46" s="1"/>
      <c r="J46" s="948"/>
      <c r="K46" s="948"/>
      <c r="L46" s="948"/>
      <c r="M46" s="948"/>
      <c r="N46" s="948"/>
      <c r="O46" s="948"/>
      <c r="P46" s="948"/>
      <c r="Q46" s="948"/>
      <c r="R46" s="948"/>
      <c r="S46" s="948"/>
      <c r="T46" s="948"/>
      <c r="U46" s="948"/>
      <c r="V46" s="948" t="s">
        <v>4976</v>
      </c>
      <c r="W46" s="948"/>
      <c r="X46" s="948"/>
      <c r="Y46" s="948"/>
      <c r="Z46" s="948"/>
      <c r="AA46" s="948"/>
      <c r="AB46" s="948" t="s">
        <v>4976</v>
      </c>
      <c r="AC46" s="948"/>
      <c r="AD46" s="948"/>
      <c r="AE46" s="948"/>
      <c r="AF46" s="948"/>
      <c r="AG46" s="948"/>
      <c r="AH46" s="948" t="s">
        <v>4976</v>
      </c>
      <c r="AI46" s="948"/>
      <c r="AJ46" s="948"/>
      <c r="AK46" s="948"/>
      <c r="AL46" s="948"/>
      <c r="AM46" s="948"/>
      <c r="AN46" s="948" t="s">
        <v>4976</v>
      </c>
      <c r="AO46" s="948"/>
      <c r="AP46" s="948"/>
      <c r="AQ46" s="948"/>
      <c r="AR46" s="948"/>
      <c r="AS46" s="948"/>
      <c r="AT46" s="948" t="s">
        <v>4976</v>
      </c>
      <c r="AU46" s="948"/>
      <c r="AV46" s="948"/>
      <c r="AW46" s="948"/>
      <c r="AX46" s="948"/>
      <c r="AY46" s="948"/>
      <c r="AZ46" s="948" t="s">
        <v>4976</v>
      </c>
      <c r="BA46" s="948"/>
      <c r="BB46" s="948"/>
      <c r="BC46" s="948"/>
      <c r="BD46" s="948"/>
      <c r="BE46" s="948"/>
      <c r="BF46" s="948" t="s">
        <v>4976</v>
      </c>
      <c r="BG46" s="948"/>
      <c r="BH46" s="948"/>
      <c r="BI46" s="948"/>
      <c r="BJ46" s="948"/>
      <c r="BK46" s="948"/>
      <c r="BL46" s="948" t="s">
        <v>4976</v>
      </c>
      <c r="BM46" s="948"/>
      <c r="BN46" s="948"/>
      <c r="BO46" s="948"/>
      <c r="BP46" s="948"/>
      <c r="BQ46" s="948"/>
      <c r="BR46" s="948" t="s">
        <v>4976</v>
      </c>
      <c r="BS46" s="948"/>
      <c r="BT46" s="948"/>
      <c r="BU46" s="948"/>
      <c r="BV46" s="948"/>
      <c r="BW46" s="948"/>
      <c r="BX46" s="948" t="s">
        <v>4976</v>
      </c>
      <c r="BY46" s="948"/>
      <c r="BZ46" s="948"/>
      <c r="CA46" s="948"/>
      <c r="CB46" s="948"/>
      <c r="CC46" s="948"/>
      <c r="CD46" s="948" t="s">
        <v>4976</v>
      </c>
      <c r="CE46" s="948"/>
      <c r="CF46" s="948"/>
      <c r="CG46" s="948"/>
      <c r="CH46" s="948"/>
      <c r="CI46" s="948"/>
      <c r="CJ46" s="948" t="s">
        <v>4976</v>
      </c>
      <c r="CK46" s="948"/>
      <c r="CL46" s="948"/>
      <c r="CM46" s="948"/>
      <c r="CN46" s="948"/>
      <c r="CO46" s="948"/>
      <c r="CP46" s="948" t="s">
        <v>4976</v>
      </c>
      <c r="CQ46" s="948"/>
      <c r="CR46" s="948"/>
      <c r="CS46" s="948"/>
      <c r="CT46" s="948"/>
      <c r="CU46" s="948"/>
      <c r="CV46" s="948" t="s">
        <v>4976</v>
      </c>
      <c r="CW46" s="948"/>
      <c r="CX46" s="948"/>
      <c r="CY46" s="948"/>
      <c r="CZ46" s="948"/>
      <c r="DA46" s="948"/>
      <c r="DB46" s="948" t="s">
        <v>4976</v>
      </c>
      <c r="DC46" s="948"/>
      <c r="DD46" s="948"/>
      <c r="DE46" s="948"/>
      <c r="DF46" s="948"/>
      <c r="DG46" s="948"/>
      <c r="DH46" s="948" t="s">
        <v>4976</v>
      </c>
      <c r="DI46" s="948"/>
      <c r="DJ46" s="948"/>
      <c r="DK46" s="948"/>
      <c r="DL46" s="948"/>
      <c r="DM46" s="948"/>
      <c r="DN46" s="948" t="s">
        <v>4976</v>
      </c>
      <c r="DO46" s="948"/>
      <c r="DP46" s="948"/>
      <c r="DQ46" s="948"/>
      <c r="DR46" s="948"/>
      <c r="DS46" s="948"/>
      <c r="DT46" s="948" t="s">
        <v>4976</v>
      </c>
      <c r="DU46" s="948"/>
      <c r="DV46" s="948"/>
      <c r="DW46" s="948"/>
      <c r="DX46" s="948"/>
      <c r="DY46" s="948"/>
      <c r="DZ46" s="948" t="s">
        <v>4976</v>
      </c>
      <c r="EA46" s="948"/>
      <c r="EB46" s="948"/>
      <c r="EC46" s="948"/>
      <c r="ED46" s="948"/>
      <c r="EE46" s="948"/>
      <c r="EF46" s="948" t="s">
        <v>4976</v>
      </c>
      <c r="EG46" s="948"/>
      <c r="EH46" s="948"/>
      <c r="EI46" s="948"/>
      <c r="EJ46" s="948"/>
      <c r="EK46" s="948"/>
      <c r="EL46" s="948" t="s">
        <v>4976</v>
      </c>
      <c r="EM46" s="948"/>
      <c r="EN46" s="948"/>
      <c r="EO46" s="948"/>
      <c r="EP46" s="948"/>
      <c r="EQ46" s="948"/>
      <c r="ER46" s="948" t="s">
        <v>4976</v>
      </c>
      <c r="ES46" s="948"/>
      <c r="ET46" s="948"/>
      <c r="EU46" s="948"/>
      <c r="EV46" s="948"/>
      <c r="EW46" s="948"/>
      <c r="EX46" s="948" t="s">
        <v>4976</v>
      </c>
      <c r="EY46" s="948"/>
      <c r="EZ46" s="948"/>
      <c r="FA46" s="948"/>
      <c r="FB46" s="948"/>
      <c r="FC46" s="948"/>
      <c r="FD46" s="948" t="s">
        <v>4976</v>
      </c>
      <c r="FE46" s="948"/>
      <c r="FF46" s="948"/>
      <c r="FG46" s="948"/>
      <c r="FH46" s="948"/>
      <c r="FI46" s="948"/>
      <c r="FJ46" s="948" t="s">
        <v>4976</v>
      </c>
      <c r="FK46" s="948"/>
      <c r="FL46" s="948"/>
      <c r="FM46" s="948"/>
      <c r="FN46" s="948"/>
      <c r="FO46" s="948"/>
      <c r="FP46" s="948" t="s">
        <v>4976</v>
      </c>
      <c r="FQ46" s="948"/>
      <c r="FR46" s="948"/>
      <c r="FS46" s="948"/>
      <c r="FT46" s="948"/>
      <c r="FU46" s="948"/>
      <c r="FV46" s="948" t="s">
        <v>4976</v>
      </c>
      <c r="FW46" s="948"/>
      <c r="FX46" s="948"/>
      <c r="FY46" s="948"/>
      <c r="FZ46" s="948"/>
      <c r="GA46" s="948"/>
      <c r="GB46" s="948" t="s">
        <v>4976</v>
      </c>
      <c r="GC46" s="948"/>
      <c r="GD46" s="948"/>
      <c r="GE46" s="948"/>
      <c r="GF46" s="948"/>
      <c r="GG46" s="948"/>
      <c r="GH46" s="948" t="s">
        <v>4976</v>
      </c>
      <c r="GI46" s="948"/>
      <c r="GJ46" s="948"/>
      <c r="GK46" s="948"/>
      <c r="GL46" s="948"/>
      <c r="GM46" s="948"/>
      <c r="GN46" s="948" t="s">
        <v>4976</v>
      </c>
      <c r="GO46" s="948"/>
      <c r="GP46" s="948"/>
      <c r="GQ46" s="948"/>
      <c r="GR46" s="948"/>
      <c r="GS46" s="948"/>
      <c r="GT46" s="948" t="s">
        <v>4976</v>
      </c>
      <c r="GU46" s="948"/>
      <c r="GV46" s="948"/>
      <c r="GW46" s="948"/>
      <c r="GX46" s="948"/>
      <c r="GY46" s="948"/>
      <c r="GZ46" s="948" t="s">
        <v>4976</v>
      </c>
      <c r="HA46" s="948"/>
      <c r="HB46" s="948"/>
      <c r="HC46" s="948"/>
      <c r="HD46" s="948"/>
      <c r="HE46" s="948"/>
      <c r="HF46" s="948" t="s">
        <v>4976</v>
      </c>
      <c r="HG46" s="948"/>
      <c r="HH46" s="948"/>
      <c r="HI46" s="948"/>
      <c r="HJ46" s="948"/>
      <c r="HK46" s="948"/>
      <c r="HL46" s="948" t="s">
        <v>4976</v>
      </c>
      <c r="HM46" s="948"/>
      <c r="HN46" s="948"/>
      <c r="HO46" s="948"/>
      <c r="HP46" s="948"/>
      <c r="HQ46" s="948"/>
      <c r="HR46" s="948" t="s">
        <v>4976</v>
      </c>
      <c r="HS46" s="948"/>
      <c r="HT46" s="948"/>
      <c r="HU46" s="948"/>
      <c r="HV46" s="948"/>
      <c r="HW46" s="948"/>
      <c r="HX46" s="948" t="s">
        <v>4976</v>
      </c>
      <c r="HY46" s="948"/>
      <c r="HZ46" s="948"/>
      <c r="IA46" s="948"/>
      <c r="IB46" s="948"/>
      <c r="IC46" s="948"/>
      <c r="ID46" s="948" t="s">
        <v>4976</v>
      </c>
      <c r="IE46" s="948"/>
      <c r="IF46" s="948"/>
      <c r="IG46" s="948"/>
      <c r="IH46" s="948"/>
      <c r="II46" s="948"/>
      <c r="IJ46" s="948" t="s">
        <v>4976</v>
      </c>
      <c r="IK46" s="948"/>
      <c r="IL46" s="948"/>
      <c r="IM46" s="948"/>
      <c r="IN46" s="948"/>
      <c r="IO46" s="948"/>
      <c r="IP46" s="948" t="s">
        <v>4976</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3732</v>
      </c>
      <c r="W47" s="948"/>
      <c r="X47" s="948"/>
      <c r="Y47" s="948"/>
      <c r="Z47" s="948"/>
      <c r="AA47" s="948"/>
      <c r="AB47" s="948" t="s">
        <v>3732</v>
      </c>
      <c r="AC47" s="948"/>
      <c r="AD47" s="948"/>
      <c r="AE47" s="948"/>
      <c r="AF47" s="948"/>
      <c r="AG47" s="948"/>
      <c r="AH47" s="948" t="s">
        <v>3732</v>
      </c>
      <c r="AI47" s="948"/>
      <c r="AJ47" s="948"/>
      <c r="AK47" s="948"/>
      <c r="AL47" s="948"/>
      <c r="AM47" s="948"/>
      <c r="AN47" s="948" t="s">
        <v>3732</v>
      </c>
      <c r="AO47" s="948"/>
      <c r="AP47" s="948"/>
      <c r="AQ47" s="948"/>
      <c r="AR47" s="948"/>
      <c r="AS47" s="948"/>
      <c r="AT47" s="948" t="s">
        <v>3732</v>
      </c>
      <c r="AU47" s="948"/>
      <c r="AV47" s="948"/>
      <c r="AW47" s="948"/>
      <c r="AX47" s="948"/>
      <c r="AY47" s="948"/>
      <c r="AZ47" s="948" t="s">
        <v>3732</v>
      </c>
      <c r="BA47" s="948"/>
      <c r="BB47" s="948"/>
      <c r="BC47" s="948"/>
      <c r="BD47" s="948"/>
      <c r="BE47" s="948"/>
      <c r="BF47" s="948" t="s">
        <v>3732</v>
      </c>
      <c r="BG47" s="948"/>
      <c r="BH47" s="948"/>
      <c r="BI47" s="948"/>
      <c r="BJ47" s="948"/>
      <c r="BK47" s="948"/>
      <c r="BL47" s="948" t="s">
        <v>3732</v>
      </c>
      <c r="BM47" s="948"/>
      <c r="BN47" s="948"/>
      <c r="BO47" s="948"/>
      <c r="BP47" s="948"/>
      <c r="BQ47" s="948"/>
      <c r="BR47" s="948" t="s">
        <v>3732</v>
      </c>
      <c r="BS47" s="948"/>
      <c r="BT47" s="948"/>
      <c r="BU47" s="948"/>
      <c r="BV47" s="948"/>
      <c r="BW47" s="948"/>
      <c r="BX47" s="948" t="s">
        <v>3732</v>
      </c>
      <c r="BY47" s="948"/>
      <c r="BZ47" s="948"/>
      <c r="CA47" s="948"/>
      <c r="CB47" s="948"/>
      <c r="CC47" s="948"/>
      <c r="CD47" s="948" t="s">
        <v>3732</v>
      </c>
      <c r="CE47" s="948"/>
      <c r="CF47" s="948"/>
      <c r="CG47" s="948"/>
      <c r="CH47" s="948"/>
      <c r="CI47" s="948"/>
      <c r="CJ47" s="948" t="s">
        <v>3732</v>
      </c>
      <c r="CK47" s="948"/>
      <c r="CL47" s="948"/>
      <c r="CM47" s="948"/>
      <c r="CN47" s="948"/>
      <c r="CO47" s="948"/>
      <c r="CP47" s="948" t="s">
        <v>3732</v>
      </c>
      <c r="CQ47" s="948"/>
      <c r="CR47" s="948"/>
      <c r="CS47" s="948"/>
      <c r="CT47" s="948"/>
      <c r="CU47" s="948"/>
      <c r="CV47" s="948" t="s">
        <v>3732</v>
      </c>
      <c r="CW47" s="948"/>
      <c r="CX47" s="948"/>
      <c r="CY47" s="948"/>
      <c r="CZ47" s="948"/>
      <c r="DA47" s="948"/>
      <c r="DB47" s="948" t="s">
        <v>3732</v>
      </c>
      <c r="DC47" s="948"/>
      <c r="DD47" s="948"/>
      <c r="DE47" s="948"/>
      <c r="DF47" s="948"/>
      <c r="DG47" s="948"/>
      <c r="DH47" s="948" t="s">
        <v>3732</v>
      </c>
      <c r="DI47" s="948"/>
      <c r="DJ47" s="948"/>
      <c r="DK47" s="948"/>
      <c r="DL47" s="948"/>
      <c r="DM47" s="948"/>
      <c r="DN47" s="948" t="s">
        <v>3732</v>
      </c>
      <c r="DO47" s="948"/>
      <c r="DP47" s="948"/>
      <c r="DQ47" s="948"/>
      <c r="DR47" s="948"/>
      <c r="DS47" s="948"/>
      <c r="DT47" s="948" t="s">
        <v>3732</v>
      </c>
      <c r="DU47" s="948"/>
      <c r="DV47" s="948"/>
      <c r="DW47" s="948"/>
      <c r="DX47" s="948"/>
      <c r="DY47" s="948"/>
      <c r="DZ47" s="948" t="s">
        <v>3732</v>
      </c>
      <c r="EA47" s="948"/>
      <c r="EB47" s="948"/>
      <c r="EC47" s="948"/>
      <c r="ED47" s="948"/>
      <c r="EE47" s="948"/>
      <c r="EF47" s="948" t="s">
        <v>3732</v>
      </c>
      <c r="EG47" s="948"/>
      <c r="EH47" s="948"/>
      <c r="EI47" s="948"/>
      <c r="EJ47" s="948"/>
      <c r="EK47" s="948"/>
      <c r="EL47" s="948" t="s">
        <v>3732</v>
      </c>
      <c r="EM47" s="948"/>
      <c r="EN47" s="948"/>
      <c r="EO47" s="948"/>
      <c r="EP47" s="948"/>
      <c r="EQ47" s="948"/>
      <c r="ER47" s="948" t="s">
        <v>3732</v>
      </c>
      <c r="ES47" s="948"/>
      <c r="ET47" s="948"/>
      <c r="EU47" s="948"/>
      <c r="EV47" s="948"/>
      <c r="EW47" s="948"/>
      <c r="EX47" s="948" t="s">
        <v>3732</v>
      </c>
      <c r="EY47" s="948"/>
      <c r="EZ47" s="948"/>
      <c r="FA47" s="948"/>
      <c r="FB47" s="948"/>
      <c r="FC47" s="948"/>
      <c r="FD47" s="948" t="s">
        <v>3732</v>
      </c>
      <c r="FE47" s="948"/>
      <c r="FF47" s="948"/>
      <c r="FG47" s="948"/>
      <c r="FH47" s="948"/>
      <c r="FI47" s="948"/>
      <c r="FJ47" s="948" t="s">
        <v>3732</v>
      </c>
      <c r="FK47" s="948"/>
      <c r="FL47" s="948"/>
      <c r="FM47" s="948"/>
      <c r="FN47" s="948"/>
      <c r="FO47" s="948"/>
      <c r="FP47" s="948" t="s">
        <v>3732</v>
      </c>
      <c r="FQ47" s="948"/>
      <c r="FR47" s="948"/>
      <c r="FS47" s="948"/>
      <c r="FT47" s="948"/>
      <c r="FU47" s="948"/>
      <c r="FV47" s="948" t="s">
        <v>3732</v>
      </c>
      <c r="FW47" s="948"/>
      <c r="FX47" s="948"/>
      <c r="FY47" s="948"/>
      <c r="FZ47" s="948"/>
      <c r="GA47" s="948"/>
      <c r="GB47" s="948" t="s">
        <v>3732</v>
      </c>
      <c r="GC47" s="948"/>
      <c r="GD47" s="948"/>
      <c r="GE47" s="948"/>
      <c r="GF47" s="948"/>
      <c r="GG47" s="948"/>
      <c r="GH47" s="948" t="s">
        <v>3732</v>
      </c>
      <c r="GI47" s="948"/>
      <c r="GJ47" s="948"/>
      <c r="GK47" s="948"/>
      <c r="GL47" s="948"/>
      <c r="GM47" s="948"/>
      <c r="GN47" s="948" t="s">
        <v>3732</v>
      </c>
      <c r="GO47" s="948"/>
      <c r="GP47" s="948"/>
      <c r="GQ47" s="948"/>
      <c r="GR47" s="948"/>
      <c r="GS47" s="948"/>
      <c r="GT47" s="948" t="s">
        <v>3732</v>
      </c>
      <c r="GU47" s="948"/>
      <c r="GV47" s="948"/>
      <c r="GW47" s="948"/>
      <c r="GX47" s="948"/>
      <c r="GY47" s="948"/>
      <c r="GZ47" s="948" t="s">
        <v>3732</v>
      </c>
      <c r="HA47" s="948"/>
      <c r="HB47" s="948"/>
      <c r="HC47" s="948"/>
      <c r="HD47" s="948"/>
      <c r="HE47" s="948"/>
      <c r="HF47" s="948" t="s">
        <v>3732</v>
      </c>
      <c r="HG47" s="948"/>
      <c r="HH47" s="948"/>
      <c r="HI47" s="948"/>
      <c r="HJ47" s="948"/>
      <c r="HK47" s="948"/>
      <c r="HL47" s="948" t="s">
        <v>3732</v>
      </c>
      <c r="HM47" s="948"/>
      <c r="HN47" s="948"/>
      <c r="HO47" s="948"/>
      <c r="HP47" s="948"/>
      <c r="HQ47" s="948"/>
      <c r="HR47" s="948" t="s">
        <v>3732</v>
      </c>
      <c r="HS47" s="948"/>
      <c r="HT47" s="948"/>
      <c r="HU47" s="948"/>
      <c r="HV47" s="948"/>
      <c r="HW47" s="948"/>
      <c r="HX47" s="948" t="s">
        <v>3732</v>
      </c>
      <c r="HY47" s="948"/>
      <c r="HZ47" s="948"/>
      <c r="IA47" s="948"/>
      <c r="IB47" s="948"/>
      <c r="IC47" s="948"/>
      <c r="ID47" s="948" t="s">
        <v>3732</v>
      </c>
      <c r="IE47" s="948"/>
      <c r="IF47" s="948"/>
      <c r="IG47" s="948"/>
      <c r="IH47" s="948"/>
      <c r="II47" s="948"/>
      <c r="IJ47" s="948" t="s">
        <v>3732</v>
      </c>
      <c r="IK47" s="948"/>
      <c r="IL47" s="948"/>
      <c r="IM47" s="948"/>
      <c r="IN47" s="948"/>
      <c r="IO47" s="948"/>
      <c r="IP47" s="948" t="s">
        <v>3732</v>
      </c>
      <c r="IQ47" s="948"/>
      <c r="IR47" s="948"/>
      <c r="IS47" s="948"/>
      <c r="IT47" s="948"/>
      <c r="IU47" s="948"/>
      <c r="IV47" s="1" t="s">
        <v>3732</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N47:AS47"/>
    <mergeCell ref="AT47:AY47"/>
    <mergeCell ref="AB46:AG46"/>
    <mergeCell ref="HR46:HW46"/>
    <mergeCell ref="HL46:HQ46"/>
    <mergeCell ref="GT46:GY46"/>
    <mergeCell ref="GN46:GS46"/>
    <mergeCell ref="P47:U47"/>
    <mergeCell ref="V47:AA47"/>
    <mergeCell ref="AN46:AS46"/>
    <mergeCell ref="AT46:AY46"/>
    <mergeCell ref="AB47:AG47"/>
    <mergeCell ref="AH47:AM47"/>
    <mergeCell ref="J46:O46"/>
    <mergeCell ref="P46:U46"/>
    <mergeCell ref="DT46:DY46"/>
    <mergeCell ref="DZ46:EE46"/>
    <mergeCell ref="DH46:DM46"/>
    <mergeCell ref="EL46:EQ46"/>
    <mergeCell ref="CP46:CU46"/>
    <mergeCell ref="CV46:DA46"/>
    <mergeCell ref="DN45:DS45"/>
    <mergeCell ref="GZ45:HE45"/>
    <mergeCell ref="C1:G1"/>
    <mergeCell ref="C19:G19"/>
    <mergeCell ref="J45:O45"/>
    <mergeCell ref="P45:U45"/>
    <mergeCell ref="DT45:DY45"/>
    <mergeCell ref="CP45:CU45"/>
    <mergeCell ref="IP45:IS45"/>
    <mergeCell ref="HL45:HQ45"/>
    <mergeCell ref="GB45:GG45"/>
    <mergeCell ref="CD45:CI45"/>
    <mergeCell ref="CJ45:CO45"/>
    <mergeCell ref="CV45:DA45"/>
    <mergeCell ref="DB45:DG45"/>
    <mergeCell ref="EX45:FC45"/>
    <mergeCell ref="HX46:IC46"/>
    <mergeCell ref="HF45:HK45"/>
    <mergeCell ref="BL45:BQ45"/>
    <mergeCell ref="BX45:CC45"/>
    <mergeCell ref="BR45:BW45"/>
    <mergeCell ref="ER45:EW45"/>
    <mergeCell ref="EF45:EK45"/>
    <mergeCell ref="DH45:DM45"/>
    <mergeCell ref="DZ45:EE45"/>
    <mergeCell ref="EL45:EQ45"/>
    <mergeCell ref="BL46:BQ46"/>
    <mergeCell ref="BF45:BK45"/>
    <mergeCell ref="IP46:IS46"/>
    <mergeCell ref="GH45:GM45"/>
    <mergeCell ref="GT45:GY45"/>
    <mergeCell ref="IJ45:IO45"/>
    <mergeCell ref="ID45:II45"/>
    <mergeCell ref="HX45:IC45"/>
    <mergeCell ref="HR45:HW45"/>
    <mergeCell ref="ID46:II46"/>
    <mergeCell ref="V45:AA45"/>
    <mergeCell ref="AB45:AG45"/>
    <mergeCell ref="AH45:AM45"/>
    <mergeCell ref="AT45:AY45"/>
    <mergeCell ref="AN45:AS45"/>
    <mergeCell ref="AZ46:BE46"/>
    <mergeCell ref="AZ45:BE45"/>
    <mergeCell ref="V46:AA46"/>
    <mergeCell ref="AH46:AM46"/>
    <mergeCell ref="DZ47:EE47"/>
    <mergeCell ref="AZ47:BE47"/>
    <mergeCell ref="DN46:DS46"/>
    <mergeCell ref="BR46:BW46"/>
    <mergeCell ref="BF47:BK47"/>
    <mergeCell ref="DB47:DG47"/>
    <mergeCell ref="BX47:CC47"/>
    <mergeCell ref="BX46:CC46"/>
    <mergeCell ref="ER47:EW47"/>
    <mergeCell ref="FV47:GA47"/>
    <mergeCell ref="DH47:DM47"/>
    <mergeCell ref="DT47:DY47"/>
    <mergeCell ref="FP47:FU47"/>
    <mergeCell ref="DN47:DS47"/>
    <mergeCell ref="ER46:EW46"/>
    <mergeCell ref="EF46:EK46"/>
    <mergeCell ref="IJ47:IO47"/>
    <mergeCell ref="ID47:II47"/>
    <mergeCell ref="EL47:EQ47"/>
    <mergeCell ref="GB46:GG46"/>
    <mergeCell ref="EF47:EK47"/>
    <mergeCell ref="FV46:GA46"/>
    <mergeCell ref="IJ46:IO46"/>
    <mergeCell ref="GN47:GS47"/>
    <mergeCell ref="IP47:IU47"/>
    <mergeCell ref="GZ47:HE47"/>
    <mergeCell ref="HF47:HK47"/>
    <mergeCell ref="HL47:HQ47"/>
    <mergeCell ref="HR47:HW47"/>
    <mergeCell ref="HX47:IC47"/>
    <mergeCell ref="EX46:FC46"/>
    <mergeCell ref="FD46:FI46"/>
    <mergeCell ref="FD47:FI47"/>
    <mergeCell ref="GB47:GG47"/>
    <mergeCell ref="FP46:FU46"/>
    <mergeCell ref="FJ46:FO46"/>
    <mergeCell ref="EX47:FC47"/>
    <mergeCell ref="FJ47:FO47"/>
    <mergeCell ref="CD46:CI46"/>
    <mergeCell ref="CP47:CU47"/>
    <mergeCell ref="DB46:DG46"/>
    <mergeCell ref="BF46:BK46"/>
    <mergeCell ref="BL47:BQ47"/>
    <mergeCell ref="BR47:BW47"/>
    <mergeCell ref="CV47:DA47"/>
    <mergeCell ref="CD47:CI47"/>
    <mergeCell ref="CJ46:CO46"/>
    <mergeCell ref="CJ47:CO47"/>
    <mergeCell ref="FJ45:FO45"/>
    <mergeCell ref="FD45:FI45"/>
    <mergeCell ref="FP45:FU45"/>
    <mergeCell ref="GN45:GS45"/>
    <mergeCell ref="GT47:GY47"/>
    <mergeCell ref="HF46:HK46"/>
    <mergeCell ref="FV45:GA45"/>
    <mergeCell ref="GH47:GM47"/>
    <mergeCell ref="GH46:GM46"/>
    <mergeCell ref="GZ46:HE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1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1"/>
  <sheetViews>
    <sheetView topLeftCell="A5" zoomScale="125" workbookViewId="0">
      <selection activeCell="C10" sqref="C1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3888</v>
      </c>
      <c r="G2" s="22"/>
    </row>
    <row r="3" spans="1:8">
      <c r="A3" s="267" t="s">
        <v>5338</v>
      </c>
      <c r="G3" s="31">
        <v>40565</v>
      </c>
    </row>
    <row r="4" spans="1:8">
      <c r="A4" s="267" t="s">
        <v>3490</v>
      </c>
      <c r="G4" s="24" t="s">
        <v>1378</v>
      </c>
    </row>
    <row r="5" spans="1:8">
      <c r="A5" s="267" t="s">
        <v>4063</v>
      </c>
    </row>
    <row r="6" spans="1:8">
      <c r="C6" s="49" t="s">
        <v>5204</v>
      </c>
      <c r="D6" s="173"/>
      <c r="E6" s="173"/>
      <c r="F6" s="248"/>
      <c r="G6" s="46"/>
      <c r="H6" s="199"/>
    </row>
    <row r="7" spans="1:8">
      <c r="C7" s="269"/>
      <c r="D7" s="174"/>
      <c r="E7" s="174"/>
      <c r="F7" s="249"/>
      <c r="G7" s="48"/>
      <c r="H7" s="199"/>
    </row>
    <row r="8" spans="1:8">
      <c r="A8" s="267" t="s">
        <v>3887</v>
      </c>
      <c r="C8" s="269" t="s">
        <v>1377</v>
      </c>
      <c r="D8" s="174"/>
      <c r="E8" s="174"/>
      <c r="F8" s="249"/>
      <c r="G8" s="270"/>
      <c r="H8" s="199"/>
    </row>
    <row r="9" spans="1:8">
      <c r="A9" s="267" t="s">
        <v>2030</v>
      </c>
      <c r="C9" s="269"/>
      <c r="D9" s="174"/>
      <c r="E9" s="174"/>
      <c r="F9" s="249"/>
      <c r="G9" s="270"/>
      <c r="H9" s="199"/>
    </row>
    <row r="10" spans="1:8">
      <c r="A10" s="267" t="s">
        <v>2754</v>
      </c>
      <c r="C10" s="272"/>
      <c r="D10" s="174"/>
      <c r="E10" s="174"/>
      <c r="F10" s="249"/>
      <c r="G10" s="270"/>
      <c r="H10" s="199"/>
    </row>
    <row r="11" spans="1:8">
      <c r="A11" s="267" t="s">
        <v>1799</v>
      </c>
      <c r="C11" s="47"/>
      <c r="D11" s="199"/>
      <c r="E11" s="199"/>
      <c r="F11" s="273"/>
      <c r="G11" s="270"/>
      <c r="H11" s="199"/>
    </row>
    <row r="12" spans="1:8">
      <c r="A12" s="267" t="s">
        <v>2390</v>
      </c>
      <c r="C12" s="47"/>
      <c r="D12" s="174"/>
      <c r="E12" s="174"/>
      <c r="F12" s="249"/>
      <c r="G12" s="270"/>
      <c r="H12" s="199"/>
    </row>
    <row r="13" spans="1:8">
      <c r="A13" s="271"/>
      <c r="C13" s="47"/>
      <c r="D13" s="199"/>
      <c r="E13" s="199"/>
      <c r="F13" s="273"/>
      <c r="G13" s="270"/>
      <c r="H13" s="199"/>
    </row>
    <row r="14" spans="1:8">
      <c r="A14" s="274"/>
      <c r="C14" s="47"/>
      <c r="D14" s="199"/>
      <c r="E14" s="199"/>
      <c r="F14" s="273"/>
      <c r="G14" s="275"/>
      <c r="H14" s="199"/>
    </row>
    <row r="15" spans="1:8">
      <c r="A15" s="274" t="s">
        <v>3681</v>
      </c>
      <c r="C15" s="272"/>
      <c r="D15" s="199"/>
      <c r="E15" s="199"/>
      <c r="F15" s="273"/>
      <c r="G15" s="270"/>
      <c r="H15" s="199"/>
    </row>
    <row r="16" spans="1:8">
      <c r="A16" s="538" t="s">
        <v>1469</v>
      </c>
      <c r="C16" s="272"/>
      <c r="D16" s="199"/>
      <c r="E16" s="199"/>
      <c r="F16" s="273"/>
      <c r="G16" s="270"/>
      <c r="H16" s="199"/>
    </row>
    <row r="17" spans="1:256">
      <c r="C17" s="276"/>
      <c r="D17" s="277"/>
      <c r="E17" s="277"/>
      <c r="F17" s="278"/>
      <c r="G17" s="279"/>
      <c r="H17" s="199"/>
    </row>
    <row r="18" spans="1:256">
      <c r="C18" s="199"/>
      <c r="D18" s="199"/>
      <c r="E18" s="199"/>
      <c r="F18" s="273"/>
      <c r="G18" s="199"/>
      <c r="H18" s="199"/>
    </row>
    <row r="19" spans="1:256">
      <c r="A19" s="267" t="s">
        <v>1967</v>
      </c>
      <c r="C19" s="950"/>
      <c r="D19" s="950"/>
      <c r="E19" s="950"/>
      <c r="F19" s="950"/>
      <c r="G19" s="950"/>
    </row>
    <row r="20" spans="1:256">
      <c r="A20" s="274" t="s">
        <v>4779</v>
      </c>
      <c r="C20" s="274"/>
      <c r="D20" s="274"/>
      <c r="E20" s="274"/>
      <c r="F20" s="280"/>
    </row>
    <row r="21" spans="1:256">
      <c r="A21" s="579"/>
      <c r="C21" s="274"/>
      <c r="D21" s="274"/>
      <c r="E21" s="274"/>
      <c r="F21" s="280"/>
    </row>
    <row r="22" spans="1:256" s="286" customFormat="1" ht="16" customHeight="1">
      <c r="A22" s="282"/>
      <c r="B22" s="18"/>
      <c r="C22" s="8"/>
      <c r="D22" s="8"/>
      <c r="E22" s="8"/>
      <c r="F22" s="283"/>
      <c r="G22" s="284"/>
      <c r="H22" s="285"/>
    </row>
    <row r="23" spans="1:256" ht="29" customHeight="1">
      <c r="A23" s="287" t="s">
        <v>4912</v>
      </c>
      <c r="B23" s="30" t="s">
        <v>4422</v>
      </c>
      <c r="C23" s="30" t="s">
        <v>4752</v>
      </c>
      <c r="D23" s="513" t="s">
        <v>3833</v>
      </c>
      <c r="E23" s="30" t="s">
        <v>4141</v>
      </c>
      <c r="F23" s="253" t="s">
        <v>4186</v>
      </c>
      <c r="G23" s="30" t="s">
        <v>4345</v>
      </c>
      <c r="H23" s="13"/>
    </row>
    <row r="24" spans="1:256">
      <c r="A24" s="288">
        <v>40557</v>
      </c>
      <c r="B24" s="289" t="s">
        <v>1388</v>
      </c>
      <c r="C24" s="290">
        <v>40</v>
      </c>
      <c r="D24" s="291">
        <v>4.25</v>
      </c>
      <c r="E24" s="290">
        <f>C24*D24</f>
        <v>170</v>
      </c>
      <c r="F24" s="233"/>
      <c r="G24" s="223">
        <f>E24*(1-F24)</f>
        <v>170</v>
      </c>
      <c r="H24" s="13"/>
    </row>
    <row r="25" spans="1:256" ht="16" thickBot="1">
      <c r="A25" s="293"/>
      <c r="B25" s="299"/>
      <c r="C25" s="300"/>
      <c r="D25" s="301"/>
      <c r="E25" s="300"/>
      <c r="F25" s="302"/>
      <c r="G25" s="230">
        <f>E25*(1-F25)</f>
        <v>0</v>
      </c>
      <c r="H25" s="13"/>
    </row>
    <row r="26" spans="1:256" s="308" customFormat="1" ht="16" customHeight="1">
      <c r="A26" s="303"/>
      <c r="B26" s="12" t="s">
        <v>4014</v>
      </c>
      <c r="C26" s="304"/>
      <c r="D26" s="304"/>
      <c r="E26" s="226">
        <f>SUM(E24:E25)</f>
        <v>170</v>
      </c>
      <c r="F26" s="226"/>
      <c r="G26" s="226">
        <f>SUM(G24:G25)</f>
        <v>170</v>
      </c>
      <c r="H26" s="307"/>
    </row>
    <row r="28" spans="1:256">
      <c r="C28" s="1" t="s">
        <v>5148</v>
      </c>
      <c r="D28" s="1"/>
      <c r="E28" s="1"/>
      <c r="F28" s="312"/>
      <c r="G28" s="1"/>
      <c r="H28" s="1"/>
      <c r="I28" s="1"/>
    </row>
    <row r="29" spans="1:256">
      <c r="C29" s="1" t="s">
        <v>4535</v>
      </c>
      <c r="D29" s="1"/>
      <c r="E29" s="1"/>
      <c r="F29" s="312"/>
      <c r="G29" s="1"/>
      <c r="H29" s="1"/>
      <c r="I29" s="1"/>
    </row>
    <row r="30" spans="1:256">
      <c r="C30" s="577" t="s">
        <v>4399</v>
      </c>
      <c r="D30" s="577"/>
      <c r="E30" s="577"/>
      <c r="F30" s="578"/>
      <c r="G30" s="577"/>
      <c r="H30" s="577"/>
      <c r="I30" s="315"/>
      <c r="J30" s="948"/>
      <c r="K30" s="948"/>
      <c r="L30" s="948"/>
      <c r="M30" s="948"/>
      <c r="N30" s="948"/>
      <c r="O30" s="948"/>
      <c r="P30" s="948"/>
      <c r="Q30" s="948"/>
      <c r="R30" s="948"/>
      <c r="S30" s="948"/>
      <c r="T30" s="948"/>
      <c r="U30" s="948"/>
      <c r="V30" s="948" t="s">
        <v>5148</v>
      </c>
      <c r="W30" s="948"/>
      <c r="X30" s="948"/>
      <c r="Y30" s="948"/>
      <c r="Z30" s="948"/>
      <c r="AA30" s="948"/>
      <c r="AB30" s="948" t="s">
        <v>5148</v>
      </c>
      <c r="AC30" s="948"/>
      <c r="AD30" s="948"/>
      <c r="AE30" s="948"/>
      <c r="AF30" s="948"/>
      <c r="AG30" s="948"/>
      <c r="AH30" s="948" t="s">
        <v>5148</v>
      </c>
      <c r="AI30" s="948"/>
      <c r="AJ30" s="948"/>
      <c r="AK30" s="948"/>
      <c r="AL30" s="948"/>
      <c r="AM30" s="948"/>
      <c r="AN30" s="948" t="s">
        <v>5148</v>
      </c>
      <c r="AO30" s="948"/>
      <c r="AP30" s="948"/>
      <c r="AQ30" s="948"/>
      <c r="AR30" s="948"/>
      <c r="AS30" s="948"/>
      <c r="AT30" s="948" t="s">
        <v>5148</v>
      </c>
      <c r="AU30" s="948"/>
      <c r="AV30" s="948"/>
      <c r="AW30" s="948"/>
      <c r="AX30" s="948"/>
      <c r="AY30" s="948"/>
      <c r="AZ30" s="948" t="s">
        <v>5148</v>
      </c>
      <c r="BA30" s="948"/>
      <c r="BB30" s="948"/>
      <c r="BC30" s="948"/>
      <c r="BD30" s="948"/>
      <c r="BE30" s="948"/>
      <c r="BF30" s="948" t="s">
        <v>5148</v>
      </c>
      <c r="BG30" s="948"/>
      <c r="BH30" s="948"/>
      <c r="BI30" s="948"/>
      <c r="BJ30" s="948"/>
      <c r="BK30" s="948"/>
      <c r="BL30" s="948" t="s">
        <v>5148</v>
      </c>
      <c r="BM30" s="948"/>
      <c r="BN30" s="948"/>
      <c r="BO30" s="948"/>
      <c r="BP30" s="948"/>
      <c r="BQ30" s="948"/>
      <c r="BR30" s="948" t="s">
        <v>5148</v>
      </c>
      <c r="BS30" s="948"/>
      <c r="BT30" s="948"/>
      <c r="BU30" s="948"/>
      <c r="BV30" s="948"/>
      <c r="BW30" s="948"/>
      <c r="BX30" s="948" t="s">
        <v>5148</v>
      </c>
      <c r="BY30" s="948"/>
      <c r="BZ30" s="948"/>
      <c r="CA30" s="948"/>
      <c r="CB30" s="948"/>
      <c r="CC30" s="948"/>
      <c r="CD30" s="948" t="s">
        <v>5148</v>
      </c>
      <c r="CE30" s="948"/>
      <c r="CF30" s="948"/>
      <c r="CG30" s="948"/>
      <c r="CH30" s="948"/>
      <c r="CI30" s="948"/>
      <c r="CJ30" s="948" t="s">
        <v>5148</v>
      </c>
      <c r="CK30" s="948"/>
      <c r="CL30" s="948"/>
      <c r="CM30" s="948"/>
      <c r="CN30" s="948"/>
      <c r="CO30" s="948"/>
      <c r="CP30" s="948" t="s">
        <v>5148</v>
      </c>
      <c r="CQ30" s="948"/>
      <c r="CR30" s="948"/>
      <c r="CS30" s="948"/>
      <c r="CT30" s="948"/>
      <c r="CU30" s="948"/>
      <c r="CV30" s="948" t="s">
        <v>5148</v>
      </c>
      <c r="CW30" s="948"/>
      <c r="CX30" s="948"/>
      <c r="CY30" s="948"/>
      <c r="CZ30" s="948"/>
      <c r="DA30" s="948"/>
      <c r="DB30" s="948" t="s">
        <v>5148</v>
      </c>
      <c r="DC30" s="948"/>
      <c r="DD30" s="948"/>
      <c r="DE30" s="948"/>
      <c r="DF30" s="948"/>
      <c r="DG30" s="948"/>
      <c r="DH30" s="948" t="s">
        <v>5148</v>
      </c>
      <c r="DI30" s="948"/>
      <c r="DJ30" s="948"/>
      <c r="DK30" s="948"/>
      <c r="DL30" s="948"/>
      <c r="DM30" s="948"/>
      <c r="DN30" s="948" t="s">
        <v>5148</v>
      </c>
      <c r="DO30" s="948"/>
      <c r="DP30" s="948"/>
      <c r="DQ30" s="948"/>
      <c r="DR30" s="948"/>
      <c r="DS30" s="948"/>
      <c r="DT30" s="948" t="s">
        <v>5148</v>
      </c>
      <c r="DU30" s="948"/>
      <c r="DV30" s="948"/>
      <c r="DW30" s="948"/>
      <c r="DX30" s="948"/>
      <c r="DY30" s="948"/>
      <c r="DZ30" s="948" t="s">
        <v>5148</v>
      </c>
      <c r="EA30" s="948"/>
      <c r="EB30" s="948"/>
      <c r="EC30" s="948"/>
      <c r="ED30" s="948"/>
      <c r="EE30" s="948"/>
      <c r="EF30" s="948" t="s">
        <v>5148</v>
      </c>
      <c r="EG30" s="948"/>
      <c r="EH30" s="948"/>
      <c r="EI30" s="948"/>
      <c r="EJ30" s="948"/>
      <c r="EK30" s="948"/>
      <c r="EL30" s="948" t="s">
        <v>5148</v>
      </c>
      <c r="EM30" s="948"/>
      <c r="EN30" s="948"/>
      <c r="EO30" s="948"/>
      <c r="EP30" s="948"/>
      <c r="EQ30" s="948"/>
      <c r="ER30" s="948" t="s">
        <v>5148</v>
      </c>
      <c r="ES30" s="948"/>
      <c r="ET30" s="948"/>
      <c r="EU30" s="948"/>
      <c r="EV30" s="948"/>
      <c r="EW30" s="948"/>
      <c r="EX30" s="948" t="s">
        <v>5148</v>
      </c>
      <c r="EY30" s="948"/>
      <c r="EZ30" s="948"/>
      <c r="FA30" s="948"/>
      <c r="FB30" s="948"/>
      <c r="FC30" s="948"/>
      <c r="FD30" s="948" t="s">
        <v>5148</v>
      </c>
      <c r="FE30" s="948"/>
      <c r="FF30" s="948"/>
      <c r="FG30" s="948"/>
      <c r="FH30" s="948"/>
      <c r="FI30" s="948"/>
      <c r="FJ30" s="948" t="s">
        <v>5148</v>
      </c>
      <c r="FK30" s="948"/>
      <c r="FL30" s="948"/>
      <c r="FM30" s="948"/>
      <c r="FN30" s="948"/>
      <c r="FO30" s="948"/>
      <c r="FP30" s="948" t="s">
        <v>5148</v>
      </c>
      <c r="FQ30" s="948"/>
      <c r="FR30" s="948"/>
      <c r="FS30" s="948"/>
      <c r="FT30" s="948"/>
      <c r="FU30" s="948"/>
      <c r="FV30" s="948" t="s">
        <v>5148</v>
      </c>
      <c r="FW30" s="948"/>
      <c r="FX30" s="948"/>
      <c r="FY30" s="948"/>
      <c r="FZ30" s="948"/>
      <c r="GA30" s="948"/>
      <c r="GB30" s="948" t="s">
        <v>5148</v>
      </c>
      <c r="GC30" s="948"/>
      <c r="GD30" s="948"/>
      <c r="GE30" s="948"/>
      <c r="GF30" s="948"/>
      <c r="GG30" s="948"/>
      <c r="GH30" s="948" t="s">
        <v>5148</v>
      </c>
      <c r="GI30" s="948"/>
      <c r="GJ30" s="948"/>
      <c r="GK30" s="948"/>
      <c r="GL30" s="948"/>
      <c r="GM30" s="948"/>
      <c r="GN30" s="948" t="s">
        <v>5148</v>
      </c>
      <c r="GO30" s="948"/>
      <c r="GP30" s="948"/>
      <c r="GQ30" s="948"/>
      <c r="GR30" s="948"/>
      <c r="GS30" s="948"/>
      <c r="GT30" s="948" t="s">
        <v>5148</v>
      </c>
      <c r="GU30" s="948"/>
      <c r="GV30" s="948"/>
      <c r="GW30" s="948"/>
      <c r="GX30" s="948"/>
      <c r="GY30" s="948"/>
      <c r="GZ30" s="948" t="s">
        <v>5148</v>
      </c>
      <c r="HA30" s="948"/>
      <c r="HB30" s="948"/>
      <c r="HC30" s="948"/>
      <c r="HD30" s="948"/>
      <c r="HE30" s="948"/>
      <c r="HF30" s="948" t="s">
        <v>5148</v>
      </c>
      <c r="HG30" s="948"/>
      <c r="HH30" s="948"/>
      <c r="HI30" s="948"/>
      <c r="HJ30" s="948"/>
      <c r="HK30" s="948"/>
      <c r="HL30" s="948" t="s">
        <v>5148</v>
      </c>
      <c r="HM30" s="948"/>
      <c r="HN30" s="948"/>
      <c r="HO30" s="948"/>
      <c r="HP30" s="948"/>
      <c r="HQ30" s="948"/>
      <c r="HR30" s="948" t="s">
        <v>5148</v>
      </c>
      <c r="HS30" s="948"/>
      <c r="HT30" s="948"/>
      <c r="HU30" s="948"/>
      <c r="HV30" s="948"/>
      <c r="HW30" s="948"/>
      <c r="HX30" s="948" t="s">
        <v>5148</v>
      </c>
      <c r="HY30" s="948"/>
      <c r="HZ30" s="948"/>
      <c r="IA30" s="948"/>
      <c r="IB30" s="948"/>
      <c r="IC30" s="948"/>
      <c r="ID30" s="948" t="s">
        <v>5148</v>
      </c>
      <c r="IE30" s="948"/>
      <c r="IF30" s="948"/>
      <c r="IG30" s="948"/>
      <c r="IH30" s="948"/>
      <c r="II30" s="948"/>
      <c r="IJ30" s="948" t="s">
        <v>5148</v>
      </c>
      <c r="IK30" s="948"/>
      <c r="IL30" s="948"/>
      <c r="IM30" s="948"/>
      <c r="IN30" s="948"/>
      <c r="IO30" s="948"/>
      <c r="IP30" s="948" t="s">
        <v>5148</v>
      </c>
      <c r="IQ30" s="948"/>
      <c r="IR30" s="948"/>
      <c r="IS30" s="948"/>
    </row>
    <row r="31" spans="1:256">
      <c r="C31" s="1" t="s">
        <v>5397</v>
      </c>
      <c r="D31" s="1"/>
      <c r="E31" s="1"/>
      <c r="F31" s="312"/>
      <c r="G31" s="1"/>
      <c r="H31" s="1"/>
      <c r="I31" s="1"/>
      <c r="J31" s="948"/>
      <c r="K31" s="948"/>
      <c r="L31" s="948"/>
      <c r="M31" s="948"/>
      <c r="N31" s="948"/>
      <c r="O31" s="948"/>
      <c r="P31" s="948"/>
      <c r="Q31" s="948"/>
      <c r="R31" s="948"/>
      <c r="S31" s="948"/>
      <c r="T31" s="948"/>
      <c r="U31" s="948"/>
      <c r="V31" s="948" t="s">
        <v>4500</v>
      </c>
      <c r="W31" s="948"/>
      <c r="X31" s="948"/>
      <c r="Y31" s="948"/>
      <c r="Z31" s="948"/>
      <c r="AA31" s="948"/>
      <c r="AB31" s="948" t="s">
        <v>4500</v>
      </c>
      <c r="AC31" s="948"/>
      <c r="AD31" s="948"/>
      <c r="AE31" s="948"/>
      <c r="AF31" s="948"/>
      <c r="AG31" s="948"/>
      <c r="AH31" s="948" t="s">
        <v>4500</v>
      </c>
      <c r="AI31" s="948"/>
      <c r="AJ31" s="948"/>
      <c r="AK31" s="948"/>
      <c r="AL31" s="948"/>
      <c r="AM31" s="948"/>
      <c r="AN31" s="948" t="s">
        <v>4500</v>
      </c>
      <c r="AO31" s="948"/>
      <c r="AP31" s="948"/>
      <c r="AQ31" s="948"/>
      <c r="AR31" s="948"/>
      <c r="AS31" s="948"/>
      <c r="AT31" s="948" t="s">
        <v>4500</v>
      </c>
      <c r="AU31" s="948"/>
      <c r="AV31" s="948"/>
      <c r="AW31" s="948"/>
      <c r="AX31" s="948"/>
      <c r="AY31" s="948"/>
      <c r="AZ31" s="948" t="s">
        <v>4500</v>
      </c>
      <c r="BA31" s="948"/>
      <c r="BB31" s="948"/>
      <c r="BC31" s="948"/>
      <c r="BD31" s="948"/>
      <c r="BE31" s="948"/>
      <c r="BF31" s="948" t="s">
        <v>4500</v>
      </c>
      <c r="BG31" s="948"/>
      <c r="BH31" s="948"/>
      <c r="BI31" s="948"/>
      <c r="BJ31" s="948"/>
      <c r="BK31" s="948"/>
      <c r="BL31" s="948" t="s">
        <v>4500</v>
      </c>
      <c r="BM31" s="948"/>
      <c r="BN31" s="948"/>
      <c r="BO31" s="948"/>
      <c r="BP31" s="948"/>
      <c r="BQ31" s="948"/>
      <c r="BR31" s="948" t="s">
        <v>4500</v>
      </c>
      <c r="BS31" s="948"/>
      <c r="BT31" s="948"/>
      <c r="BU31" s="948"/>
      <c r="BV31" s="948"/>
      <c r="BW31" s="948"/>
      <c r="BX31" s="948" t="s">
        <v>4500</v>
      </c>
      <c r="BY31" s="948"/>
      <c r="BZ31" s="948"/>
      <c r="CA31" s="948"/>
      <c r="CB31" s="948"/>
      <c r="CC31" s="948"/>
      <c r="CD31" s="948" t="s">
        <v>4500</v>
      </c>
      <c r="CE31" s="948"/>
      <c r="CF31" s="948"/>
      <c r="CG31" s="948"/>
      <c r="CH31" s="948"/>
      <c r="CI31" s="948"/>
      <c r="CJ31" s="948" t="s">
        <v>4500</v>
      </c>
      <c r="CK31" s="948"/>
      <c r="CL31" s="948"/>
      <c r="CM31" s="948"/>
      <c r="CN31" s="948"/>
      <c r="CO31" s="948"/>
      <c r="CP31" s="948" t="s">
        <v>4500</v>
      </c>
      <c r="CQ31" s="948"/>
      <c r="CR31" s="948"/>
      <c r="CS31" s="948"/>
      <c r="CT31" s="948"/>
      <c r="CU31" s="948"/>
      <c r="CV31" s="948" t="s">
        <v>4500</v>
      </c>
      <c r="CW31" s="948"/>
      <c r="CX31" s="948"/>
      <c r="CY31" s="948"/>
      <c r="CZ31" s="948"/>
      <c r="DA31" s="948"/>
      <c r="DB31" s="948" t="s">
        <v>4500</v>
      </c>
      <c r="DC31" s="948"/>
      <c r="DD31" s="948"/>
      <c r="DE31" s="948"/>
      <c r="DF31" s="948"/>
      <c r="DG31" s="948"/>
      <c r="DH31" s="948" t="s">
        <v>4500</v>
      </c>
      <c r="DI31" s="948"/>
      <c r="DJ31" s="948"/>
      <c r="DK31" s="948"/>
      <c r="DL31" s="948"/>
      <c r="DM31" s="948"/>
      <c r="DN31" s="948" t="s">
        <v>4500</v>
      </c>
      <c r="DO31" s="948"/>
      <c r="DP31" s="948"/>
      <c r="DQ31" s="948"/>
      <c r="DR31" s="948"/>
      <c r="DS31" s="948"/>
      <c r="DT31" s="948" t="s">
        <v>4500</v>
      </c>
      <c r="DU31" s="948"/>
      <c r="DV31" s="948"/>
      <c r="DW31" s="948"/>
      <c r="DX31" s="948"/>
      <c r="DY31" s="948"/>
      <c r="DZ31" s="948" t="s">
        <v>4500</v>
      </c>
      <c r="EA31" s="948"/>
      <c r="EB31" s="948"/>
      <c r="EC31" s="948"/>
      <c r="ED31" s="948"/>
      <c r="EE31" s="948"/>
      <c r="EF31" s="948" t="s">
        <v>4500</v>
      </c>
      <c r="EG31" s="948"/>
      <c r="EH31" s="948"/>
      <c r="EI31" s="948"/>
      <c r="EJ31" s="948"/>
      <c r="EK31" s="948"/>
      <c r="EL31" s="948" t="s">
        <v>4500</v>
      </c>
      <c r="EM31" s="948"/>
      <c r="EN31" s="948"/>
      <c r="EO31" s="948"/>
      <c r="EP31" s="948"/>
      <c r="EQ31" s="948"/>
      <c r="ER31" s="948" t="s">
        <v>4500</v>
      </c>
      <c r="ES31" s="948"/>
      <c r="ET31" s="948"/>
      <c r="EU31" s="948"/>
      <c r="EV31" s="948"/>
      <c r="EW31" s="948"/>
      <c r="EX31" s="948" t="s">
        <v>4500</v>
      </c>
      <c r="EY31" s="948"/>
      <c r="EZ31" s="948"/>
      <c r="FA31" s="948"/>
      <c r="FB31" s="948"/>
      <c r="FC31" s="948"/>
      <c r="FD31" s="948" t="s">
        <v>4500</v>
      </c>
      <c r="FE31" s="948"/>
      <c r="FF31" s="948"/>
      <c r="FG31" s="948"/>
      <c r="FH31" s="948"/>
      <c r="FI31" s="948"/>
      <c r="FJ31" s="948" t="s">
        <v>4500</v>
      </c>
      <c r="FK31" s="948"/>
      <c r="FL31" s="948"/>
      <c r="FM31" s="948"/>
      <c r="FN31" s="948"/>
      <c r="FO31" s="948"/>
      <c r="FP31" s="948" t="s">
        <v>4500</v>
      </c>
      <c r="FQ31" s="948"/>
      <c r="FR31" s="948"/>
      <c r="FS31" s="948"/>
      <c r="FT31" s="948"/>
      <c r="FU31" s="948"/>
      <c r="FV31" s="948" t="s">
        <v>4500</v>
      </c>
      <c r="FW31" s="948"/>
      <c r="FX31" s="948"/>
      <c r="FY31" s="948"/>
      <c r="FZ31" s="948"/>
      <c r="GA31" s="948"/>
      <c r="GB31" s="948" t="s">
        <v>4500</v>
      </c>
      <c r="GC31" s="948"/>
      <c r="GD31" s="948"/>
      <c r="GE31" s="948"/>
      <c r="GF31" s="948"/>
      <c r="GG31" s="948"/>
      <c r="GH31" s="948" t="s">
        <v>4500</v>
      </c>
      <c r="GI31" s="948"/>
      <c r="GJ31" s="948"/>
      <c r="GK31" s="948"/>
      <c r="GL31" s="948"/>
      <c r="GM31" s="948"/>
      <c r="GN31" s="948" t="s">
        <v>4500</v>
      </c>
      <c r="GO31" s="948"/>
      <c r="GP31" s="948"/>
      <c r="GQ31" s="948"/>
      <c r="GR31" s="948"/>
      <c r="GS31" s="948"/>
      <c r="GT31" s="948" t="s">
        <v>4500</v>
      </c>
      <c r="GU31" s="948"/>
      <c r="GV31" s="948"/>
      <c r="GW31" s="948"/>
      <c r="GX31" s="948"/>
      <c r="GY31" s="948"/>
      <c r="GZ31" s="948" t="s">
        <v>4500</v>
      </c>
      <c r="HA31" s="948"/>
      <c r="HB31" s="948"/>
      <c r="HC31" s="948"/>
      <c r="HD31" s="948"/>
      <c r="HE31" s="948"/>
      <c r="HF31" s="948" t="s">
        <v>4500</v>
      </c>
      <c r="HG31" s="948"/>
      <c r="HH31" s="948"/>
      <c r="HI31" s="948"/>
      <c r="HJ31" s="948"/>
      <c r="HK31" s="948"/>
      <c r="HL31" s="948" t="s">
        <v>4500</v>
      </c>
      <c r="HM31" s="948"/>
      <c r="HN31" s="948"/>
      <c r="HO31" s="948"/>
      <c r="HP31" s="948"/>
      <c r="HQ31" s="948"/>
      <c r="HR31" s="948" t="s">
        <v>4500</v>
      </c>
      <c r="HS31" s="948"/>
      <c r="HT31" s="948"/>
      <c r="HU31" s="948"/>
      <c r="HV31" s="948"/>
      <c r="HW31" s="948"/>
      <c r="HX31" s="948" t="s">
        <v>4500</v>
      </c>
      <c r="HY31" s="948"/>
      <c r="HZ31" s="948"/>
      <c r="IA31" s="948"/>
      <c r="IB31" s="948"/>
      <c r="IC31" s="948"/>
      <c r="ID31" s="948" t="s">
        <v>4500</v>
      </c>
      <c r="IE31" s="948"/>
      <c r="IF31" s="948"/>
      <c r="IG31" s="948"/>
      <c r="IH31" s="948"/>
      <c r="II31" s="948"/>
      <c r="IJ31" s="948" t="s">
        <v>4500</v>
      </c>
      <c r="IK31" s="948"/>
      <c r="IL31" s="948"/>
      <c r="IM31" s="948"/>
      <c r="IN31" s="948"/>
      <c r="IO31" s="948"/>
      <c r="IP31" s="948" t="s">
        <v>4500</v>
      </c>
      <c r="IQ31" s="948"/>
      <c r="IR31" s="948"/>
      <c r="IS31" s="948"/>
    </row>
    <row r="32" spans="1:256">
      <c r="B32" s="1"/>
      <c r="C32" s="1"/>
      <c r="D32" s="1"/>
      <c r="E32" s="1"/>
      <c r="F32" s="312"/>
      <c r="G32" s="1"/>
      <c r="H32" s="1"/>
      <c r="I32" s="1"/>
      <c r="J32" s="1"/>
      <c r="K32" s="1"/>
      <c r="L32" s="1"/>
      <c r="M32" s="1"/>
      <c r="N32" s="1"/>
      <c r="O32" s="1"/>
      <c r="P32" s="948"/>
      <c r="Q32" s="948"/>
      <c r="R32" s="948"/>
      <c r="S32" s="948"/>
      <c r="T32" s="948"/>
      <c r="U32" s="948"/>
      <c r="V32" s="948" t="s">
        <v>5397</v>
      </c>
      <c r="W32" s="948"/>
      <c r="X32" s="948"/>
      <c r="Y32" s="948"/>
      <c r="Z32" s="948"/>
      <c r="AA32" s="948"/>
      <c r="AB32" s="948" t="s">
        <v>5397</v>
      </c>
      <c r="AC32" s="948"/>
      <c r="AD32" s="948"/>
      <c r="AE32" s="948"/>
      <c r="AF32" s="948"/>
      <c r="AG32" s="948"/>
      <c r="AH32" s="948" t="s">
        <v>5397</v>
      </c>
      <c r="AI32" s="948"/>
      <c r="AJ32" s="948"/>
      <c r="AK32" s="948"/>
      <c r="AL32" s="948"/>
      <c r="AM32" s="948"/>
      <c r="AN32" s="948" t="s">
        <v>5397</v>
      </c>
      <c r="AO32" s="948"/>
      <c r="AP32" s="948"/>
      <c r="AQ32" s="948"/>
      <c r="AR32" s="948"/>
      <c r="AS32" s="948"/>
      <c r="AT32" s="948" t="s">
        <v>5397</v>
      </c>
      <c r="AU32" s="948"/>
      <c r="AV32" s="948"/>
      <c r="AW32" s="948"/>
      <c r="AX32" s="948"/>
      <c r="AY32" s="948"/>
      <c r="AZ32" s="948" t="s">
        <v>5397</v>
      </c>
      <c r="BA32" s="948"/>
      <c r="BB32" s="948"/>
      <c r="BC32" s="948"/>
      <c r="BD32" s="948"/>
      <c r="BE32" s="948"/>
      <c r="BF32" s="948" t="s">
        <v>5397</v>
      </c>
      <c r="BG32" s="948"/>
      <c r="BH32" s="948"/>
      <c r="BI32" s="948"/>
      <c r="BJ32" s="948"/>
      <c r="BK32" s="948"/>
      <c r="BL32" s="948" t="s">
        <v>5397</v>
      </c>
      <c r="BM32" s="948"/>
      <c r="BN32" s="948"/>
      <c r="BO32" s="948"/>
      <c r="BP32" s="948"/>
      <c r="BQ32" s="948"/>
      <c r="BR32" s="948" t="s">
        <v>5397</v>
      </c>
      <c r="BS32" s="948"/>
      <c r="BT32" s="948"/>
      <c r="BU32" s="948"/>
      <c r="BV32" s="948"/>
      <c r="BW32" s="948"/>
      <c r="BX32" s="948" t="s">
        <v>5397</v>
      </c>
      <c r="BY32" s="948"/>
      <c r="BZ32" s="948"/>
      <c r="CA32" s="948"/>
      <c r="CB32" s="948"/>
      <c r="CC32" s="948"/>
      <c r="CD32" s="948" t="s">
        <v>5397</v>
      </c>
      <c r="CE32" s="948"/>
      <c r="CF32" s="948"/>
      <c r="CG32" s="948"/>
      <c r="CH32" s="948"/>
      <c r="CI32" s="948"/>
      <c r="CJ32" s="948" t="s">
        <v>5397</v>
      </c>
      <c r="CK32" s="948"/>
      <c r="CL32" s="948"/>
      <c r="CM32" s="948"/>
      <c r="CN32" s="948"/>
      <c r="CO32" s="948"/>
      <c r="CP32" s="948" t="s">
        <v>5397</v>
      </c>
      <c r="CQ32" s="948"/>
      <c r="CR32" s="948"/>
      <c r="CS32" s="948"/>
      <c r="CT32" s="948"/>
      <c r="CU32" s="948"/>
      <c r="CV32" s="948" t="s">
        <v>5397</v>
      </c>
      <c r="CW32" s="948"/>
      <c r="CX32" s="948"/>
      <c r="CY32" s="948"/>
      <c r="CZ32" s="948"/>
      <c r="DA32" s="948"/>
      <c r="DB32" s="948" t="s">
        <v>5397</v>
      </c>
      <c r="DC32" s="948"/>
      <c r="DD32" s="948"/>
      <c r="DE32" s="948"/>
      <c r="DF32" s="948"/>
      <c r="DG32" s="948"/>
      <c r="DH32" s="948" t="s">
        <v>5397</v>
      </c>
      <c r="DI32" s="948"/>
      <c r="DJ32" s="948"/>
      <c r="DK32" s="948"/>
      <c r="DL32" s="948"/>
      <c r="DM32" s="948"/>
      <c r="DN32" s="948" t="s">
        <v>5397</v>
      </c>
      <c r="DO32" s="948"/>
      <c r="DP32" s="948"/>
      <c r="DQ32" s="948"/>
      <c r="DR32" s="948"/>
      <c r="DS32" s="948"/>
      <c r="DT32" s="948" t="s">
        <v>5397</v>
      </c>
      <c r="DU32" s="948"/>
      <c r="DV32" s="948"/>
      <c r="DW32" s="948"/>
      <c r="DX32" s="948"/>
      <c r="DY32" s="948"/>
      <c r="DZ32" s="948" t="s">
        <v>5397</v>
      </c>
      <c r="EA32" s="948"/>
      <c r="EB32" s="948"/>
      <c r="EC32" s="948"/>
      <c r="ED32" s="948"/>
      <c r="EE32" s="948"/>
      <c r="EF32" s="948" t="s">
        <v>5397</v>
      </c>
      <c r="EG32" s="948"/>
      <c r="EH32" s="948"/>
      <c r="EI32" s="948"/>
      <c r="EJ32" s="948"/>
      <c r="EK32" s="948"/>
      <c r="EL32" s="948" t="s">
        <v>5397</v>
      </c>
      <c r="EM32" s="948"/>
      <c r="EN32" s="948"/>
      <c r="EO32" s="948"/>
      <c r="EP32" s="948"/>
      <c r="EQ32" s="948"/>
      <c r="ER32" s="948" t="s">
        <v>5397</v>
      </c>
      <c r="ES32" s="948"/>
      <c r="ET32" s="948"/>
      <c r="EU32" s="948"/>
      <c r="EV32" s="948"/>
      <c r="EW32" s="948"/>
      <c r="EX32" s="948" t="s">
        <v>5397</v>
      </c>
      <c r="EY32" s="948"/>
      <c r="EZ32" s="948"/>
      <c r="FA32" s="948"/>
      <c r="FB32" s="948"/>
      <c r="FC32" s="948"/>
      <c r="FD32" s="948" t="s">
        <v>5397</v>
      </c>
      <c r="FE32" s="948"/>
      <c r="FF32" s="948"/>
      <c r="FG32" s="948"/>
      <c r="FH32" s="948"/>
      <c r="FI32" s="948"/>
      <c r="FJ32" s="948" t="s">
        <v>5397</v>
      </c>
      <c r="FK32" s="948"/>
      <c r="FL32" s="948"/>
      <c r="FM32" s="948"/>
      <c r="FN32" s="948"/>
      <c r="FO32" s="948"/>
      <c r="FP32" s="948" t="s">
        <v>5397</v>
      </c>
      <c r="FQ32" s="948"/>
      <c r="FR32" s="948"/>
      <c r="FS32" s="948"/>
      <c r="FT32" s="948"/>
      <c r="FU32" s="948"/>
      <c r="FV32" s="948" t="s">
        <v>5397</v>
      </c>
      <c r="FW32" s="948"/>
      <c r="FX32" s="948"/>
      <c r="FY32" s="948"/>
      <c r="FZ32" s="948"/>
      <c r="GA32" s="948"/>
      <c r="GB32" s="948" t="s">
        <v>5397</v>
      </c>
      <c r="GC32" s="948"/>
      <c r="GD32" s="948"/>
      <c r="GE32" s="948"/>
      <c r="GF32" s="948"/>
      <c r="GG32" s="948"/>
      <c r="GH32" s="948" t="s">
        <v>5397</v>
      </c>
      <c r="GI32" s="948"/>
      <c r="GJ32" s="948"/>
      <c r="GK32" s="948"/>
      <c r="GL32" s="948"/>
      <c r="GM32" s="948"/>
      <c r="GN32" s="948" t="s">
        <v>5397</v>
      </c>
      <c r="GO32" s="948"/>
      <c r="GP32" s="948"/>
      <c r="GQ32" s="948"/>
      <c r="GR32" s="948"/>
      <c r="GS32" s="948"/>
      <c r="GT32" s="948" t="s">
        <v>5397</v>
      </c>
      <c r="GU32" s="948"/>
      <c r="GV32" s="948"/>
      <c r="GW32" s="948"/>
      <c r="GX32" s="948"/>
      <c r="GY32" s="948"/>
      <c r="GZ32" s="948" t="s">
        <v>5397</v>
      </c>
      <c r="HA32" s="948"/>
      <c r="HB32" s="948"/>
      <c r="HC32" s="948"/>
      <c r="HD32" s="948"/>
      <c r="HE32" s="948"/>
      <c r="HF32" s="948" t="s">
        <v>5397</v>
      </c>
      <c r="HG32" s="948"/>
      <c r="HH32" s="948"/>
      <c r="HI32" s="948"/>
      <c r="HJ32" s="948"/>
      <c r="HK32" s="948"/>
      <c r="HL32" s="948" t="s">
        <v>5397</v>
      </c>
      <c r="HM32" s="948"/>
      <c r="HN32" s="948"/>
      <c r="HO32" s="948"/>
      <c r="HP32" s="948"/>
      <c r="HQ32" s="948"/>
      <c r="HR32" s="948" t="s">
        <v>5397</v>
      </c>
      <c r="HS32" s="948"/>
      <c r="HT32" s="948"/>
      <c r="HU32" s="948"/>
      <c r="HV32" s="948"/>
      <c r="HW32" s="948"/>
      <c r="HX32" s="948" t="s">
        <v>5397</v>
      </c>
      <c r="HY32" s="948"/>
      <c r="HZ32" s="948"/>
      <c r="IA32" s="948"/>
      <c r="IB32" s="948"/>
      <c r="IC32" s="948"/>
      <c r="ID32" s="948" t="s">
        <v>5397</v>
      </c>
      <c r="IE32" s="948"/>
      <c r="IF32" s="948"/>
      <c r="IG32" s="948"/>
      <c r="IH32" s="948"/>
      <c r="II32" s="948"/>
      <c r="IJ32" s="948" t="s">
        <v>5397</v>
      </c>
      <c r="IK32" s="948"/>
      <c r="IL32" s="948"/>
      <c r="IM32" s="948"/>
      <c r="IN32" s="948"/>
      <c r="IO32" s="948"/>
      <c r="IP32" s="948" t="s">
        <v>5397</v>
      </c>
      <c r="IQ32" s="948"/>
      <c r="IR32" s="948"/>
      <c r="IS32" s="948"/>
      <c r="IT32" s="948"/>
      <c r="IU32" s="948"/>
      <c r="IV32" s="1" t="s">
        <v>5397</v>
      </c>
    </row>
    <row r="33" spans="1:8">
      <c r="A33" s="10"/>
      <c r="B33" s="10"/>
      <c r="C33" s="9"/>
      <c r="D33" s="9"/>
      <c r="E33" s="9"/>
      <c r="F33" s="259"/>
      <c r="G33" s="8"/>
    </row>
    <row r="34" spans="1:8">
      <c r="A34" s="23"/>
    </row>
    <row r="35" spans="1:8">
      <c r="A35" s="23"/>
    </row>
    <row r="36" spans="1:8" s="267" customFormat="1">
      <c r="A36" s="23"/>
      <c r="B36" s="947"/>
      <c r="C36" s="947"/>
      <c r="D36" s="947"/>
      <c r="E36" s="947"/>
      <c r="F36" s="280"/>
      <c r="G36" s="947"/>
      <c r="H36" s="947"/>
    </row>
    <row r="37" spans="1:8" s="267" customFormat="1">
      <c r="A37" s="947"/>
      <c r="B37" s="23"/>
      <c r="C37" s="23"/>
      <c r="D37" s="23"/>
      <c r="E37" s="23"/>
      <c r="F37" s="247"/>
      <c r="G37" s="23"/>
      <c r="H37" s="23"/>
    </row>
    <row r="38" spans="1:8" s="267" customFormat="1">
      <c r="A38" s="947"/>
      <c r="B38" s="23"/>
      <c r="C38" s="23"/>
      <c r="D38" s="23"/>
      <c r="E38" s="23"/>
      <c r="F38" s="247"/>
      <c r="G38" s="23"/>
      <c r="H38" s="23"/>
    </row>
    <row r="39" spans="1:8" s="267" customFormat="1">
      <c r="A39" s="947"/>
      <c r="B39" s="23"/>
      <c r="C39" s="23"/>
      <c r="D39" s="23"/>
      <c r="E39" s="23"/>
      <c r="F39" s="247"/>
      <c r="G39" s="23"/>
      <c r="H39" s="23"/>
    </row>
    <row r="40" spans="1:8" s="267" customFormat="1">
      <c r="A40" s="947"/>
      <c r="B40" s="23"/>
      <c r="C40" s="22"/>
      <c r="D40" s="22"/>
      <c r="E40" s="22"/>
      <c r="F40" s="247"/>
      <c r="G40" s="316"/>
      <c r="H40" s="23"/>
    </row>
    <row r="41" spans="1:8" s="267" customFormat="1">
      <c r="A41" s="947"/>
      <c r="B41" s="23"/>
      <c r="C41" s="23"/>
      <c r="D41" s="23"/>
      <c r="E41" s="23"/>
      <c r="F41" s="247"/>
      <c r="G41" s="23"/>
      <c r="H41" s="23"/>
    </row>
  </sheetData>
  <mergeCells count="124">
    <mergeCell ref="V32:AA32"/>
    <mergeCell ref="AN30:AS30"/>
    <mergeCell ref="AH30:AM30"/>
    <mergeCell ref="AB31:AG31"/>
    <mergeCell ref="AH31:AM31"/>
    <mergeCell ref="AB30:AG30"/>
    <mergeCell ref="AN31:AS31"/>
    <mergeCell ref="V31:AA31"/>
    <mergeCell ref="J31:O31"/>
    <mergeCell ref="P31:U31"/>
    <mergeCell ref="BR31:BW31"/>
    <mergeCell ref="C1:G1"/>
    <mergeCell ref="C19:G19"/>
    <mergeCell ref="J30:O30"/>
    <mergeCell ref="P30:U30"/>
    <mergeCell ref="BL31:BQ31"/>
    <mergeCell ref="BR30:BW30"/>
    <mergeCell ref="AT30:AY30"/>
    <mergeCell ref="V30:AA30"/>
    <mergeCell ref="P32:U32"/>
    <mergeCell ref="BL32:BQ32"/>
    <mergeCell ref="AH32:AM32"/>
    <mergeCell ref="AN32:AS32"/>
    <mergeCell ref="AB32:AG32"/>
    <mergeCell ref="BF30:BK30"/>
    <mergeCell ref="BF31:BK31"/>
    <mergeCell ref="AZ31:BE31"/>
    <mergeCell ref="AZ30:BE30"/>
    <mergeCell ref="BR32:BW32"/>
    <mergeCell ref="AT32:AY32"/>
    <mergeCell ref="CP32:CU32"/>
    <mergeCell ref="AZ32:BE32"/>
    <mergeCell ref="AT31:AY31"/>
    <mergeCell ref="BL30:BQ30"/>
    <mergeCell ref="BF32:BK32"/>
    <mergeCell ref="GT32:GY32"/>
    <mergeCell ref="GN32:GS32"/>
    <mergeCell ref="FD32:FI32"/>
    <mergeCell ref="DN32:DS32"/>
    <mergeCell ref="EF32:EK32"/>
    <mergeCell ref="ER32:EW32"/>
    <mergeCell ref="EX32:FC32"/>
    <mergeCell ref="GH32:GM32"/>
    <mergeCell ref="CJ32:CO32"/>
    <mergeCell ref="BX32:CC32"/>
    <mergeCell ref="CV32:DA32"/>
    <mergeCell ref="DB32:DG32"/>
    <mergeCell ref="CD32:CI32"/>
    <mergeCell ref="DH32:DM32"/>
    <mergeCell ref="DZ32:EE32"/>
    <mergeCell ref="FP30:FU30"/>
    <mergeCell ref="FJ31:FO31"/>
    <mergeCell ref="EL31:EQ31"/>
    <mergeCell ref="EL30:EQ30"/>
    <mergeCell ref="FD31:FI31"/>
    <mergeCell ref="DT32:DY32"/>
    <mergeCell ref="EL32:EQ32"/>
    <mergeCell ref="ER31:EW31"/>
    <mergeCell ref="FJ30:FO30"/>
    <mergeCell ref="DH31:DM31"/>
    <mergeCell ref="DT31:DY31"/>
    <mergeCell ref="ER30:EW30"/>
    <mergeCell ref="EX30:FC30"/>
    <mergeCell ref="DN31:DS31"/>
    <mergeCell ref="EX31:FC31"/>
    <mergeCell ref="FD30:FI30"/>
    <mergeCell ref="CP31:CU31"/>
    <mergeCell ref="EF30:EK30"/>
    <mergeCell ref="DN30:DS30"/>
    <mergeCell ref="DH30:DM30"/>
    <mergeCell ref="DB31:DG31"/>
    <mergeCell ref="DT30:DY30"/>
    <mergeCell ref="CV30:DA30"/>
    <mergeCell ref="DB30:DG30"/>
    <mergeCell ref="CP30:CU30"/>
    <mergeCell ref="CJ30:CO30"/>
    <mergeCell ref="BX30:CC30"/>
    <mergeCell ref="CV31:DA31"/>
    <mergeCell ref="EF31:EK31"/>
    <mergeCell ref="DZ30:EE30"/>
    <mergeCell ref="CJ31:CO31"/>
    <mergeCell ref="CD30:CI30"/>
    <mergeCell ref="CD31:CI31"/>
    <mergeCell ref="BX31:CC31"/>
    <mergeCell ref="DZ31:EE31"/>
    <mergeCell ref="GB31:GG31"/>
    <mergeCell ref="FJ32:FO32"/>
    <mergeCell ref="FP31:FU31"/>
    <mergeCell ref="GB32:GG32"/>
    <mergeCell ref="FP32:FU32"/>
    <mergeCell ref="FV32:GA32"/>
    <mergeCell ref="FV30:GA30"/>
    <mergeCell ref="HF32:HK32"/>
    <mergeCell ref="HX32:IC32"/>
    <mergeCell ref="GT30:GY30"/>
    <mergeCell ref="GZ32:HE32"/>
    <mergeCell ref="HF31:HK31"/>
    <mergeCell ref="GB30:GG30"/>
    <mergeCell ref="GZ31:HE31"/>
    <mergeCell ref="GN30:GS30"/>
    <mergeCell ref="FV31:GA31"/>
    <mergeCell ref="HX30:IC30"/>
    <mergeCell ref="GH31:GM31"/>
    <mergeCell ref="GZ30:HE30"/>
    <mergeCell ref="HF30:HK30"/>
    <mergeCell ref="GT31:GY31"/>
    <mergeCell ref="GN31:GS31"/>
    <mergeCell ref="GH30:GM30"/>
    <mergeCell ref="HL31:HQ31"/>
    <mergeCell ref="HL30:HQ30"/>
    <mergeCell ref="HR31:HW31"/>
    <mergeCell ref="HL32:HQ32"/>
    <mergeCell ref="HR32:HW32"/>
    <mergeCell ref="HR30:HW30"/>
    <mergeCell ref="HX31:IC31"/>
    <mergeCell ref="IP30:IS30"/>
    <mergeCell ref="IP32:IU32"/>
    <mergeCell ref="IP31:IS31"/>
    <mergeCell ref="ID30:II30"/>
    <mergeCell ref="IJ31:IO31"/>
    <mergeCell ref="IJ32:IO32"/>
    <mergeCell ref="ID32:II32"/>
    <mergeCell ref="IJ30:IO30"/>
    <mergeCell ref="ID31:II31"/>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4" zoomScale="125" workbookViewId="0">
      <selection activeCell="H20" sqref="H20"/>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4296</v>
      </c>
      <c r="G2" s="22"/>
    </row>
    <row r="3" spans="1:8">
      <c r="A3" s="267" t="s">
        <v>5338</v>
      </c>
      <c r="G3" s="31">
        <v>40516</v>
      </c>
    </row>
    <row r="4" spans="1:8">
      <c r="A4" s="267" t="s">
        <v>3490</v>
      </c>
      <c r="G4" s="24" t="s">
        <v>2086</v>
      </c>
    </row>
    <row r="5" spans="1:8">
      <c r="A5" s="267" t="s">
        <v>3842</v>
      </c>
    </row>
    <row r="6" spans="1:8">
      <c r="C6" s="49" t="s">
        <v>4072</v>
      </c>
      <c r="D6" s="173"/>
      <c r="E6" s="173"/>
      <c r="F6" s="248"/>
      <c r="G6" s="46"/>
      <c r="H6" s="199"/>
    </row>
    <row r="7" spans="1:8">
      <c r="C7" s="269" t="s">
        <v>4383</v>
      </c>
      <c r="D7" s="174" t="s">
        <v>5260</v>
      </c>
      <c r="E7" s="174"/>
      <c r="F7" s="249"/>
      <c r="G7" s="48"/>
      <c r="H7" s="199"/>
    </row>
    <row r="8" spans="1:8">
      <c r="A8" s="267" t="s">
        <v>4140</v>
      </c>
      <c r="C8" s="269" t="s">
        <v>4286</v>
      </c>
      <c r="D8" s="174" t="s">
        <v>1455</v>
      </c>
      <c r="E8" s="174"/>
      <c r="F8" s="249"/>
      <c r="G8" s="270"/>
      <c r="H8" s="199"/>
    </row>
    <row r="9" spans="1:8">
      <c r="A9" s="267" t="s">
        <v>2030</v>
      </c>
      <c r="C9" s="269" t="s">
        <v>4375</v>
      </c>
      <c r="D9" s="174" t="s">
        <v>1205</v>
      </c>
      <c r="E9" s="174"/>
      <c r="F9" s="249"/>
      <c r="G9" s="270"/>
      <c r="H9" s="199"/>
    </row>
    <row r="10" spans="1:8">
      <c r="A10" s="267" t="s">
        <v>2754</v>
      </c>
      <c r="C10" s="272"/>
      <c r="D10" s="174"/>
      <c r="E10" s="174"/>
      <c r="F10" s="249"/>
      <c r="G10" s="270"/>
      <c r="H10" s="199"/>
    </row>
    <row r="11" spans="1:8">
      <c r="A11" s="267" t="s">
        <v>1799</v>
      </c>
      <c r="C11" s="47" t="s">
        <v>3280</v>
      </c>
      <c r="D11" s="199"/>
      <c r="E11" s="199"/>
      <c r="F11" s="273"/>
      <c r="G11" s="270"/>
      <c r="H11" s="199"/>
    </row>
    <row r="12" spans="1:8">
      <c r="A12" s="267" t="s">
        <v>2390</v>
      </c>
      <c r="C12" s="47" t="s">
        <v>4108</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3566</v>
      </c>
      <c r="D15" s="199"/>
      <c r="E15" s="199"/>
      <c r="F15" s="273"/>
      <c r="G15" s="270"/>
      <c r="H15" s="199"/>
    </row>
    <row r="16" spans="1:8">
      <c r="A16" s="538" t="s">
        <v>1469</v>
      </c>
      <c r="C16" s="272"/>
      <c r="D16" s="199"/>
      <c r="E16" s="199"/>
      <c r="F16" s="273"/>
      <c r="G16" s="270"/>
      <c r="H16" s="199"/>
    </row>
    <row r="17" spans="1:8">
      <c r="C17" s="276" t="s">
        <v>2432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4779</v>
      </c>
      <c r="C20" s="274"/>
      <c r="D20" s="274"/>
      <c r="E20" s="274"/>
      <c r="F20" s="280"/>
    </row>
    <row r="21" spans="1:8">
      <c r="A21" s="579"/>
      <c r="C21" s="274"/>
      <c r="D21" s="274"/>
      <c r="E21" s="274"/>
      <c r="F21" s="280"/>
    </row>
    <row r="22" spans="1:8" s="286" customFormat="1" ht="16" customHeight="1">
      <c r="A22" s="282"/>
      <c r="B22" s="18"/>
      <c r="C22" s="8"/>
      <c r="D22" s="8"/>
      <c r="E22" s="8"/>
      <c r="F22" s="283"/>
      <c r="G22" s="284"/>
      <c r="H22" s="285"/>
    </row>
    <row r="23" spans="1:8" ht="29" customHeight="1">
      <c r="A23" s="287" t="s">
        <v>4912</v>
      </c>
      <c r="B23" s="30" t="s">
        <v>4422</v>
      </c>
      <c r="C23" s="30" t="s">
        <v>4752</v>
      </c>
      <c r="D23" s="513" t="s">
        <v>3833</v>
      </c>
      <c r="E23" s="30" t="s">
        <v>4141</v>
      </c>
      <c r="F23" s="253" t="s">
        <v>4090</v>
      </c>
      <c r="G23" s="30" t="s">
        <v>4212</v>
      </c>
      <c r="H23" s="13"/>
    </row>
    <row r="24" spans="1:8">
      <c r="A24" s="288">
        <v>40557</v>
      </c>
      <c r="B24" s="289" t="s">
        <v>2615</v>
      </c>
      <c r="C24" s="290">
        <v>315</v>
      </c>
      <c r="D24" s="291">
        <v>2</v>
      </c>
      <c r="E24" s="290">
        <f>C24*D24</f>
        <v>630</v>
      </c>
      <c r="F24" s="233">
        <v>0.25</v>
      </c>
      <c r="G24" s="223">
        <f t="shared" ref="G24:G38" si="0">E24*(1-F24)</f>
        <v>472.5</v>
      </c>
      <c r="H24" s="13"/>
    </row>
    <row r="25" spans="1:8">
      <c r="A25" s="23"/>
      <c r="B25" s="289" t="s">
        <v>3146</v>
      </c>
      <c r="C25" s="290">
        <v>195</v>
      </c>
      <c r="D25" s="291">
        <v>2</v>
      </c>
      <c r="E25" s="290">
        <f>C25*D25</f>
        <v>390</v>
      </c>
      <c r="F25" s="292">
        <v>0.25</v>
      </c>
      <c r="G25" s="223">
        <f t="shared" si="0"/>
        <v>292.5</v>
      </c>
      <c r="H25" s="178"/>
    </row>
    <row r="26" spans="1:8">
      <c r="A26" s="293"/>
      <c r="B26" s="294" t="s">
        <v>4675</v>
      </c>
      <c r="C26" s="290">
        <v>150</v>
      </c>
      <c r="D26" s="291">
        <v>2</v>
      </c>
      <c r="E26" s="290">
        <f>C26*D26</f>
        <v>300</v>
      </c>
      <c r="F26" s="292">
        <v>0.25</v>
      </c>
      <c r="G26" s="223">
        <f t="shared" si="0"/>
        <v>225</v>
      </c>
      <c r="H26" s="178"/>
    </row>
    <row r="27" spans="1:8">
      <c r="A27" s="293"/>
      <c r="B27" s="294" t="s">
        <v>4817</v>
      </c>
      <c r="C27" s="290">
        <v>115</v>
      </c>
      <c r="D27" s="291">
        <v>2</v>
      </c>
      <c r="E27" s="290">
        <f>C27*D27</f>
        <v>230</v>
      </c>
      <c r="F27" s="292">
        <v>1</v>
      </c>
      <c r="G27" s="223">
        <f t="shared" si="0"/>
        <v>0</v>
      </c>
      <c r="H27" s="178"/>
    </row>
    <row r="28" spans="1:8">
      <c r="A28" s="293"/>
      <c r="B28" s="294" t="s">
        <v>4621</v>
      </c>
      <c r="C28" s="290"/>
      <c r="D28" s="291"/>
      <c r="E28" s="290"/>
      <c r="F28" s="292"/>
      <c r="G28" s="223">
        <f t="shared" si="0"/>
        <v>0</v>
      </c>
      <c r="H28" s="178"/>
    </row>
    <row r="29" spans="1:8">
      <c r="A29" s="293"/>
      <c r="B29" s="294" t="s">
        <v>4427</v>
      </c>
      <c r="C29" s="290">
        <v>85</v>
      </c>
      <c r="D29" s="291">
        <v>2</v>
      </c>
      <c r="E29" s="290">
        <f>C29*D29</f>
        <v>170</v>
      </c>
      <c r="F29" s="292">
        <v>0.25</v>
      </c>
      <c r="G29" s="223">
        <f t="shared" si="0"/>
        <v>127.5</v>
      </c>
      <c r="H29" s="178"/>
    </row>
    <row r="30" spans="1:8">
      <c r="A30" s="293"/>
      <c r="B30" s="294" t="s">
        <v>4277</v>
      </c>
      <c r="C30" s="290"/>
      <c r="D30" s="291"/>
      <c r="E30" s="290"/>
      <c r="F30" s="292"/>
      <c r="G30" s="223">
        <f t="shared" si="0"/>
        <v>0</v>
      </c>
      <c r="H30" s="178"/>
    </row>
    <row r="31" spans="1:8">
      <c r="A31" s="293"/>
      <c r="B31" s="294" t="s">
        <v>3902</v>
      </c>
      <c r="C31" s="295">
        <v>75</v>
      </c>
      <c r="D31" s="296">
        <v>2</v>
      </c>
      <c r="E31" s="290">
        <f>C31*D31</f>
        <v>150</v>
      </c>
      <c r="F31" s="297"/>
      <c r="G31" s="223">
        <f t="shared" si="0"/>
        <v>150</v>
      </c>
      <c r="H31" s="178"/>
    </row>
    <row r="32" spans="1:8">
      <c r="A32" s="293"/>
      <c r="B32" s="294" t="s">
        <v>1539</v>
      </c>
      <c r="C32" s="290">
        <v>30</v>
      </c>
      <c r="D32" s="291">
        <v>4</v>
      </c>
      <c r="E32" s="290">
        <f>C32*D32</f>
        <v>120</v>
      </c>
      <c r="F32" s="292"/>
      <c r="G32" s="223">
        <f t="shared" si="0"/>
        <v>120</v>
      </c>
      <c r="H32" s="13"/>
    </row>
    <row r="33" spans="1:256">
      <c r="A33" s="293"/>
      <c r="B33" s="556" t="s">
        <v>5084</v>
      </c>
      <c r="C33" s="290">
        <v>500</v>
      </c>
      <c r="D33" s="296" t="s">
        <v>3758</v>
      </c>
      <c r="E33" s="290">
        <v>500</v>
      </c>
      <c r="F33" s="297"/>
      <c r="G33" s="223">
        <f t="shared" si="0"/>
        <v>500</v>
      </c>
      <c r="H33" s="13"/>
    </row>
    <row r="34" spans="1:256">
      <c r="A34" s="293"/>
      <c r="B34" s="294" t="s">
        <v>3999</v>
      </c>
      <c r="C34" s="352"/>
      <c r="D34" s="296"/>
      <c r="E34" s="290"/>
      <c r="F34" s="297"/>
      <c r="G34" s="223">
        <f t="shared" si="0"/>
        <v>0</v>
      </c>
      <c r="H34" s="13"/>
    </row>
    <row r="35" spans="1:256">
      <c r="A35" s="293"/>
      <c r="B35" s="294" t="s">
        <v>2174</v>
      </c>
      <c r="C35" s="352"/>
      <c r="D35" s="291"/>
      <c r="E35" s="290"/>
      <c r="F35" s="297"/>
      <c r="G35" s="223">
        <f t="shared" si="0"/>
        <v>0</v>
      </c>
      <c r="H35" s="13"/>
    </row>
    <row r="36" spans="1:256">
      <c r="A36" s="293"/>
      <c r="B36" s="294" t="s">
        <v>3588</v>
      </c>
      <c r="C36" s="352"/>
      <c r="D36" s="291"/>
      <c r="E36" s="290"/>
      <c r="F36" s="292"/>
      <c r="G36" s="223">
        <f t="shared" si="0"/>
        <v>0</v>
      </c>
      <c r="H36" s="13"/>
    </row>
    <row r="37" spans="1:256">
      <c r="A37" s="293"/>
      <c r="B37" s="457" t="s">
        <v>4010</v>
      </c>
      <c r="C37" s="352"/>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4014</v>
      </c>
      <c r="C39" s="304"/>
      <c r="D39" s="304"/>
      <c r="E39" s="226">
        <f>SUM(E24:E38)</f>
        <v>2490</v>
      </c>
      <c r="F39" s="226"/>
      <c r="G39" s="226">
        <f>SUM(G24:G38)</f>
        <v>1887.5</v>
      </c>
      <c r="H39" s="307"/>
    </row>
    <row r="41" spans="1:256">
      <c r="C41" s="309" t="s">
        <v>5396</v>
      </c>
      <c r="D41" s="310">
        <f>G39/2</f>
        <v>943.75</v>
      </c>
      <c r="E41" s="310"/>
      <c r="F41" s="311"/>
    </row>
    <row r="43" spans="1:256">
      <c r="C43" s="1" t="s">
        <v>5148</v>
      </c>
      <c r="D43" s="1"/>
      <c r="E43" s="1"/>
      <c r="F43" s="312"/>
      <c r="G43" s="1"/>
      <c r="H43" s="1"/>
      <c r="I43" s="1"/>
    </row>
    <row r="44" spans="1:256">
      <c r="C44" s="1" t="s">
        <v>4535</v>
      </c>
      <c r="D44" s="1"/>
      <c r="E44" s="1"/>
      <c r="F44" s="312"/>
      <c r="G44" s="1"/>
      <c r="H44" s="1"/>
      <c r="I44" s="1"/>
    </row>
    <row r="45" spans="1:256">
      <c r="C45" s="577" t="s">
        <v>4399</v>
      </c>
      <c r="D45" s="577"/>
      <c r="E45" s="577"/>
      <c r="F45" s="578"/>
      <c r="G45" s="577"/>
      <c r="H45" s="577"/>
      <c r="I45" s="315"/>
      <c r="J45" s="948"/>
      <c r="K45" s="948"/>
      <c r="L45" s="948"/>
      <c r="M45" s="948"/>
      <c r="N45" s="948"/>
      <c r="O45" s="948"/>
      <c r="P45" s="948"/>
      <c r="Q45" s="948"/>
      <c r="R45" s="948"/>
      <c r="S45" s="948"/>
      <c r="T45" s="948"/>
      <c r="U45" s="948"/>
      <c r="V45" s="948" t="s">
        <v>5148</v>
      </c>
      <c r="W45" s="948"/>
      <c r="X45" s="948"/>
      <c r="Y45" s="948"/>
      <c r="Z45" s="948"/>
      <c r="AA45" s="948"/>
      <c r="AB45" s="948" t="s">
        <v>5148</v>
      </c>
      <c r="AC45" s="948"/>
      <c r="AD45" s="948"/>
      <c r="AE45" s="948"/>
      <c r="AF45" s="948"/>
      <c r="AG45" s="948"/>
      <c r="AH45" s="948" t="s">
        <v>5148</v>
      </c>
      <c r="AI45" s="948"/>
      <c r="AJ45" s="948"/>
      <c r="AK45" s="948"/>
      <c r="AL45" s="948"/>
      <c r="AM45" s="948"/>
      <c r="AN45" s="948" t="s">
        <v>5148</v>
      </c>
      <c r="AO45" s="948"/>
      <c r="AP45" s="948"/>
      <c r="AQ45" s="948"/>
      <c r="AR45" s="948"/>
      <c r="AS45" s="948"/>
      <c r="AT45" s="948" t="s">
        <v>5148</v>
      </c>
      <c r="AU45" s="948"/>
      <c r="AV45" s="948"/>
      <c r="AW45" s="948"/>
      <c r="AX45" s="948"/>
      <c r="AY45" s="948"/>
      <c r="AZ45" s="948" t="s">
        <v>5148</v>
      </c>
      <c r="BA45" s="948"/>
      <c r="BB45" s="948"/>
      <c r="BC45" s="948"/>
      <c r="BD45" s="948"/>
      <c r="BE45" s="948"/>
      <c r="BF45" s="948" t="s">
        <v>5148</v>
      </c>
      <c r="BG45" s="948"/>
      <c r="BH45" s="948"/>
      <c r="BI45" s="948"/>
      <c r="BJ45" s="948"/>
      <c r="BK45" s="948"/>
      <c r="BL45" s="948" t="s">
        <v>5148</v>
      </c>
      <c r="BM45" s="948"/>
      <c r="BN45" s="948"/>
      <c r="BO45" s="948"/>
      <c r="BP45" s="948"/>
      <c r="BQ45" s="948"/>
      <c r="BR45" s="948" t="s">
        <v>5148</v>
      </c>
      <c r="BS45" s="948"/>
      <c r="BT45" s="948"/>
      <c r="BU45" s="948"/>
      <c r="BV45" s="948"/>
      <c r="BW45" s="948"/>
      <c r="BX45" s="948" t="s">
        <v>5148</v>
      </c>
      <c r="BY45" s="948"/>
      <c r="BZ45" s="948"/>
      <c r="CA45" s="948"/>
      <c r="CB45" s="948"/>
      <c r="CC45" s="948"/>
      <c r="CD45" s="948" t="s">
        <v>5148</v>
      </c>
      <c r="CE45" s="948"/>
      <c r="CF45" s="948"/>
      <c r="CG45" s="948"/>
      <c r="CH45" s="948"/>
      <c r="CI45" s="948"/>
      <c r="CJ45" s="948" t="s">
        <v>5148</v>
      </c>
      <c r="CK45" s="948"/>
      <c r="CL45" s="948"/>
      <c r="CM45" s="948"/>
      <c r="CN45" s="948"/>
      <c r="CO45" s="948"/>
      <c r="CP45" s="948" t="s">
        <v>5148</v>
      </c>
      <c r="CQ45" s="948"/>
      <c r="CR45" s="948"/>
      <c r="CS45" s="948"/>
      <c r="CT45" s="948"/>
      <c r="CU45" s="948"/>
      <c r="CV45" s="948" t="s">
        <v>5148</v>
      </c>
      <c r="CW45" s="948"/>
      <c r="CX45" s="948"/>
      <c r="CY45" s="948"/>
      <c r="CZ45" s="948"/>
      <c r="DA45" s="948"/>
      <c r="DB45" s="948" t="s">
        <v>5148</v>
      </c>
      <c r="DC45" s="948"/>
      <c r="DD45" s="948"/>
      <c r="DE45" s="948"/>
      <c r="DF45" s="948"/>
      <c r="DG45" s="948"/>
      <c r="DH45" s="948" t="s">
        <v>5148</v>
      </c>
      <c r="DI45" s="948"/>
      <c r="DJ45" s="948"/>
      <c r="DK45" s="948"/>
      <c r="DL45" s="948"/>
      <c r="DM45" s="948"/>
      <c r="DN45" s="948" t="s">
        <v>5148</v>
      </c>
      <c r="DO45" s="948"/>
      <c r="DP45" s="948"/>
      <c r="DQ45" s="948"/>
      <c r="DR45" s="948"/>
      <c r="DS45" s="948"/>
      <c r="DT45" s="948" t="s">
        <v>5148</v>
      </c>
      <c r="DU45" s="948"/>
      <c r="DV45" s="948"/>
      <c r="DW45" s="948"/>
      <c r="DX45" s="948"/>
      <c r="DY45" s="948"/>
      <c r="DZ45" s="948" t="s">
        <v>5148</v>
      </c>
      <c r="EA45" s="948"/>
      <c r="EB45" s="948"/>
      <c r="EC45" s="948"/>
      <c r="ED45" s="948"/>
      <c r="EE45" s="948"/>
      <c r="EF45" s="948" t="s">
        <v>5148</v>
      </c>
      <c r="EG45" s="948"/>
      <c r="EH45" s="948"/>
      <c r="EI45" s="948"/>
      <c r="EJ45" s="948"/>
      <c r="EK45" s="948"/>
      <c r="EL45" s="948" t="s">
        <v>5148</v>
      </c>
      <c r="EM45" s="948"/>
      <c r="EN45" s="948"/>
      <c r="EO45" s="948"/>
      <c r="EP45" s="948"/>
      <c r="EQ45" s="948"/>
      <c r="ER45" s="948" t="s">
        <v>5148</v>
      </c>
      <c r="ES45" s="948"/>
      <c r="ET45" s="948"/>
      <c r="EU45" s="948"/>
      <c r="EV45" s="948"/>
      <c r="EW45" s="948"/>
      <c r="EX45" s="948" t="s">
        <v>5148</v>
      </c>
      <c r="EY45" s="948"/>
      <c r="EZ45" s="948"/>
      <c r="FA45" s="948"/>
      <c r="FB45" s="948"/>
      <c r="FC45" s="948"/>
      <c r="FD45" s="948" t="s">
        <v>5148</v>
      </c>
      <c r="FE45" s="948"/>
      <c r="FF45" s="948"/>
      <c r="FG45" s="948"/>
      <c r="FH45" s="948"/>
      <c r="FI45" s="948"/>
      <c r="FJ45" s="948" t="s">
        <v>5148</v>
      </c>
      <c r="FK45" s="948"/>
      <c r="FL45" s="948"/>
      <c r="FM45" s="948"/>
      <c r="FN45" s="948"/>
      <c r="FO45" s="948"/>
      <c r="FP45" s="948" t="s">
        <v>5148</v>
      </c>
      <c r="FQ45" s="948"/>
      <c r="FR45" s="948"/>
      <c r="FS45" s="948"/>
      <c r="FT45" s="948"/>
      <c r="FU45" s="948"/>
      <c r="FV45" s="948" t="s">
        <v>5148</v>
      </c>
      <c r="FW45" s="948"/>
      <c r="FX45" s="948"/>
      <c r="FY45" s="948"/>
      <c r="FZ45" s="948"/>
      <c r="GA45" s="948"/>
      <c r="GB45" s="948" t="s">
        <v>5148</v>
      </c>
      <c r="GC45" s="948"/>
      <c r="GD45" s="948"/>
      <c r="GE45" s="948"/>
      <c r="GF45" s="948"/>
      <c r="GG45" s="948"/>
      <c r="GH45" s="948" t="s">
        <v>5148</v>
      </c>
      <c r="GI45" s="948"/>
      <c r="GJ45" s="948"/>
      <c r="GK45" s="948"/>
      <c r="GL45" s="948"/>
      <c r="GM45" s="948"/>
      <c r="GN45" s="948" t="s">
        <v>5148</v>
      </c>
      <c r="GO45" s="948"/>
      <c r="GP45" s="948"/>
      <c r="GQ45" s="948"/>
      <c r="GR45" s="948"/>
      <c r="GS45" s="948"/>
      <c r="GT45" s="948" t="s">
        <v>5148</v>
      </c>
      <c r="GU45" s="948"/>
      <c r="GV45" s="948"/>
      <c r="GW45" s="948"/>
      <c r="GX45" s="948"/>
      <c r="GY45" s="948"/>
      <c r="GZ45" s="948" t="s">
        <v>5148</v>
      </c>
      <c r="HA45" s="948"/>
      <c r="HB45" s="948"/>
      <c r="HC45" s="948"/>
      <c r="HD45" s="948"/>
      <c r="HE45" s="948"/>
      <c r="HF45" s="948" t="s">
        <v>5148</v>
      </c>
      <c r="HG45" s="948"/>
      <c r="HH45" s="948"/>
      <c r="HI45" s="948"/>
      <c r="HJ45" s="948"/>
      <c r="HK45" s="948"/>
      <c r="HL45" s="948" t="s">
        <v>5148</v>
      </c>
      <c r="HM45" s="948"/>
      <c r="HN45" s="948"/>
      <c r="HO45" s="948"/>
      <c r="HP45" s="948"/>
      <c r="HQ45" s="948"/>
      <c r="HR45" s="948" t="s">
        <v>5148</v>
      </c>
      <c r="HS45" s="948"/>
      <c r="HT45" s="948"/>
      <c r="HU45" s="948"/>
      <c r="HV45" s="948"/>
      <c r="HW45" s="948"/>
      <c r="HX45" s="948" t="s">
        <v>5148</v>
      </c>
      <c r="HY45" s="948"/>
      <c r="HZ45" s="948"/>
      <c r="IA45" s="948"/>
      <c r="IB45" s="948"/>
      <c r="IC45" s="948"/>
      <c r="ID45" s="948" t="s">
        <v>5148</v>
      </c>
      <c r="IE45" s="948"/>
      <c r="IF45" s="948"/>
      <c r="IG45" s="948"/>
      <c r="IH45" s="948"/>
      <c r="II45" s="948"/>
      <c r="IJ45" s="948" t="s">
        <v>5148</v>
      </c>
      <c r="IK45" s="948"/>
      <c r="IL45" s="948"/>
      <c r="IM45" s="948"/>
      <c r="IN45" s="948"/>
      <c r="IO45" s="948"/>
      <c r="IP45" s="948" t="s">
        <v>5148</v>
      </c>
      <c r="IQ45" s="948"/>
      <c r="IR45" s="948"/>
      <c r="IS45" s="948"/>
    </row>
    <row r="46" spans="1:256">
      <c r="C46" s="1" t="s">
        <v>4152</v>
      </c>
      <c r="D46" s="1"/>
      <c r="E46" s="1"/>
      <c r="F46" s="312"/>
      <c r="G46" s="1"/>
      <c r="H46" s="1"/>
      <c r="I46" s="1"/>
      <c r="J46" s="948"/>
      <c r="K46" s="948"/>
      <c r="L46" s="948"/>
      <c r="M46" s="948"/>
      <c r="N46" s="948"/>
      <c r="O46" s="948"/>
      <c r="P46" s="948"/>
      <c r="Q46" s="948"/>
      <c r="R46" s="948"/>
      <c r="S46" s="948"/>
      <c r="T46" s="948"/>
      <c r="U46" s="948"/>
      <c r="V46" s="948" t="s">
        <v>4500</v>
      </c>
      <c r="W46" s="948"/>
      <c r="X46" s="948"/>
      <c r="Y46" s="948"/>
      <c r="Z46" s="948"/>
      <c r="AA46" s="948"/>
      <c r="AB46" s="948" t="s">
        <v>4500</v>
      </c>
      <c r="AC46" s="948"/>
      <c r="AD46" s="948"/>
      <c r="AE46" s="948"/>
      <c r="AF46" s="948"/>
      <c r="AG46" s="948"/>
      <c r="AH46" s="948" t="s">
        <v>4500</v>
      </c>
      <c r="AI46" s="948"/>
      <c r="AJ46" s="948"/>
      <c r="AK46" s="948"/>
      <c r="AL46" s="948"/>
      <c r="AM46" s="948"/>
      <c r="AN46" s="948" t="s">
        <v>4500</v>
      </c>
      <c r="AO46" s="948"/>
      <c r="AP46" s="948"/>
      <c r="AQ46" s="948"/>
      <c r="AR46" s="948"/>
      <c r="AS46" s="948"/>
      <c r="AT46" s="948" t="s">
        <v>4500</v>
      </c>
      <c r="AU46" s="948"/>
      <c r="AV46" s="948"/>
      <c r="AW46" s="948"/>
      <c r="AX46" s="948"/>
      <c r="AY46" s="948"/>
      <c r="AZ46" s="948" t="s">
        <v>4500</v>
      </c>
      <c r="BA46" s="948"/>
      <c r="BB46" s="948"/>
      <c r="BC46" s="948"/>
      <c r="BD46" s="948"/>
      <c r="BE46" s="948"/>
      <c r="BF46" s="948" t="s">
        <v>4500</v>
      </c>
      <c r="BG46" s="948"/>
      <c r="BH46" s="948"/>
      <c r="BI46" s="948"/>
      <c r="BJ46" s="948"/>
      <c r="BK46" s="948"/>
      <c r="BL46" s="948" t="s">
        <v>4500</v>
      </c>
      <c r="BM46" s="948"/>
      <c r="BN46" s="948"/>
      <c r="BO46" s="948"/>
      <c r="BP46" s="948"/>
      <c r="BQ46" s="948"/>
      <c r="BR46" s="948" t="s">
        <v>4500</v>
      </c>
      <c r="BS46" s="948"/>
      <c r="BT46" s="948"/>
      <c r="BU46" s="948"/>
      <c r="BV46" s="948"/>
      <c r="BW46" s="948"/>
      <c r="BX46" s="948" t="s">
        <v>4500</v>
      </c>
      <c r="BY46" s="948"/>
      <c r="BZ46" s="948"/>
      <c r="CA46" s="948"/>
      <c r="CB46" s="948"/>
      <c r="CC46" s="948"/>
      <c r="CD46" s="948" t="s">
        <v>4500</v>
      </c>
      <c r="CE46" s="948"/>
      <c r="CF46" s="948"/>
      <c r="CG46" s="948"/>
      <c r="CH46" s="948"/>
      <c r="CI46" s="948"/>
      <c r="CJ46" s="948" t="s">
        <v>4500</v>
      </c>
      <c r="CK46" s="948"/>
      <c r="CL46" s="948"/>
      <c r="CM46" s="948"/>
      <c r="CN46" s="948"/>
      <c r="CO46" s="948"/>
      <c r="CP46" s="948" t="s">
        <v>4500</v>
      </c>
      <c r="CQ46" s="948"/>
      <c r="CR46" s="948"/>
      <c r="CS46" s="948"/>
      <c r="CT46" s="948"/>
      <c r="CU46" s="948"/>
      <c r="CV46" s="948" t="s">
        <v>4500</v>
      </c>
      <c r="CW46" s="948"/>
      <c r="CX46" s="948"/>
      <c r="CY46" s="948"/>
      <c r="CZ46" s="948"/>
      <c r="DA46" s="948"/>
      <c r="DB46" s="948" t="s">
        <v>4500</v>
      </c>
      <c r="DC46" s="948"/>
      <c r="DD46" s="948"/>
      <c r="DE46" s="948"/>
      <c r="DF46" s="948"/>
      <c r="DG46" s="948"/>
      <c r="DH46" s="948" t="s">
        <v>4500</v>
      </c>
      <c r="DI46" s="948"/>
      <c r="DJ46" s="948"/>
      <c r="DK46" s="948"/>
      <c r="DL46" s="948"/>
      <c r="DM46" s="948"/>
      <c r="DN46" s="948" t="s">
        <v>4500</v>
      </c>
      <c r="DO46" s="948"/>
      <c r="DP46" s="948"/>
      <c r="DQ46" s="948"/>
      <c r="DR46" s="948"/>
      <c r="DS46" s="948"/>
      <c r="DT46" s="948" t="s">
        <v>4500</v>
      </c>
      <c r="DU46" s="948"/>
      <c r="DV46" s="948"/>
      <c r="DW46" s="948"/>
      <c r="DX46" s="948"/>
      <c r="DY46" s="948"/>
      <c r="DZ46" s="948" t="s">
        <v>4500</v>
      </c>
      <c r="EA46" s="948"/>
      <c r="EB46" s="948"/>
      <c r="EC46" s="948"/>
      <c r="ED46" s="948"/>
      <c r="EE46" s="948"/>
      <c r="EF46" s="948" t="s">
        <v>4500</v>
      </c>
      <c r="EG46" s="948"/>
      <c r="EH46" s="948"/>
      <c r="EI46" s="948"/>
      <c r="EJ46" s="948"/>
      <c r="EK46" s="948"/>
      <c r="EL46" s="948" t="s">
        <v>4500</v>
      </c>
      <c r="EM46" s="948"/>
      <c r="EN46" s="948"/>
      <c r="EO46" s="948"/>
      <c r="EP46" s="948"/>
      <c r="EQ46" s="948"/>
      <c r="ER46" s="948" t="s">
        <v>4500</v>
      </c>
      <c r="ES46" s="948"/>
      <c r="ET46" s="948"/>
      <c r="EU46" s="948"/>
      <c r="EV46" s="948"/>
      <c r="EW46" s="948"/>
      <c r="EX46" s="948" t="s">
        <v>4500</v>
      </c>
      <c r="EY46" s="948"/>
      <c r="EZ46" s="948"/>
      <c r="FA46" s="948"/>
      <c r="FB46" s="948"/>
      <c r="FC46" s="948"/>
      <c r="FD46" s="948" t="s">
        <v>4500</v>
      </c>
      <c r="FE46" s="948"/>
      <c r="FF46" s="948"/>
      <c r="FG46" s="948"/>
      <c r="FH46" s="948"/>
      <c r="FI46" s="948"/>
      <c r="FJ46" s="948" t="s">
        <v>4500</v>
      </c>
      <c r="FK46" s="948"/>
      <c r="FL46" s="948"/>
      <c r="FM46" s="948"/>
      <c r="FN46" s="948"/>
      <c r="FO46" s="948"/>
      <c r="FP46" s="948" t="s">
        <v>4500</v>
      </c>
      <c r="FQ46" s="948"/>
      <c r="FR46" s="948"/>
      <c r="FS46" s="948"/>
      <c r="FT46" s="948"/>
      <c r="FU46" s="948"/>
      <c r="FV46" s="948" t="s">
        <v>4500</v>
      </c>
      <c r="FW46" s="948"/>
      <c r="FX46" s="948"/>
      <c r="FY46" s="948"/>
      <c r="FZ46" s="948"/>
      <c r="GA46" s="948"/>
      <c r="GB46" s="948" t="s">
        <v>4500</v>
      </c>
      <c r="GC46" s="948"/>
      <c r="GD46" s="948"/>
      <c r="GE46" s="948"/>
      <c r="GF46" s="948"/>
      <c r="GG46" s="948"/>
      <c r="GH46" s="948" t="s">
        <v>4500</v>
      </c>
      <c r="GI46" s="948"/>
      <c r="GJ46" s="948"/>
      <c r="GK46" s="948"/>
      <c r="GL46" s="948"/>
      <c r="GM46" s="948"/>
      <c r="GN46" s="948" t="s">
        <v>4500</v>
      </c>
      <c r="GO46" s="948"/>
      <c r="GP46" s="948"/>
      <c r="GQ46" s="948"/>
      <c r="GR46" s="948"/>
      <c r="GS46" s="948"/>
      <c r="GT46" s="948" t="s">
        <v>4500</v>
      </c>
      <c r="GU46" s="948"/>
      <c r="GV46" s="948"/>
      <c r="GW46" s="948"/>
      <c r="GX46" s="948"/>
      <c r="GY46" s="948"/>
      <c r="GZ46" s="948" t="s">
        <v>4500</v>
      </c>
      <c r="HA46" s="948"/>
      <c r="HB46" s="948"/>
      <c r="HC46" s="948"/>
      <c r="HD46" s="948"/>
      <c r="HE46" s="948"/>
      <c r="HF46" s="948" t="s">
        <v>4500</v>
      </c>
      <c r="HG46" s="948"/>
      <c r="HH46" s="948"/>
      <c r="HI46" s="948"/>
      <c r="HJ46" s="948"/>
      <c r="HK46" s="948"/>
      <c r="HL46" s="948" t="s">
        <v>4500</v>
      </c>
      <c r="HM46" s="948"/>
      <c r="HN46" s="948"/>
      <c r="HO46" s="948"/>
      <c r="HP46" s="948"/>
      <c r="HQ46" s="948"/>
      <c r="HR46" s="948" t="s">
        <v>4500</v>
      </c>
      <c r="HS46" s="948"/>
      <c r="HT46" s="948"/>
      <c r="HU46" s="948"/>
      <c r="HV46" s="948"/>
      <c r="HW46" s="948"/>
      <c r="HX46" s="948" t="s">
        <v>4500</v>
      </c>
      <c r="HY46" s="948"/>
      <c r="HZ46" s="948"/>
      <c r="IA46" s="948"/>
      <c r="IB46" s="948"/>
      <c r="IC46" s="948"/>
      <c r="ID46" s="948" t="s">
        <v>4500</v>
      </c>
      <c r="IE46" s="948"/>
      <c r="IF46" s="948"/>
      <c r="IG46" s="948"/>
      <c r="IH46" s="948"/>
      <c r="II46" s="948"/>
      <c r="IJ46" s="948" t="s">
        <v>4500</v>
      </c>
      <c r="IK46" s="948"/>
      <c r="IL46" s="948"/>
      <c r="IM46" s="948"/>
      <c r="IN46" s="948"/>
      <c r="IO46" s="948"/>
      <c r="IP46" s="948" t="s">
        <v>4500</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4152</v>
      </c>
      <c r="W47" s="948"/>
      <c r="X47" s="948"/>
      <c r="Y47" s="948"/>
      <c r="Z47" s="948"/>
      <c r="AA47" s="948"/>
      <c r="AB47" s="948" t="s">
        <v>4152</v>
      </c>
      <c r="AC47" s="948"/>
      <c r="AD47" s="948"/>
      <c r="AE47" s="948"/>
      <c r="AF47" s="948"/>
      <c r="AG47" s="948"/>
      <c r="AH47" s="948" t="s">
        <v>4152</v>
      </c>
      <c r="AI47" s="948"/>
      <c r="AJ47" s="948"/>
      <c r="AK47" s="948"/>
      <c r="AL47" s="948"/>
      <c r="AM47" s="948"/>
      <c r="AN47" s="948" t="s">
        <v>4152</v>
      </c>
      <c r="AO47" s="948"/>
      <c r="AP47" s="948"/>
      <c r="AQ47" s="948"/>
      <c r="AR47" s="948"/>
      <c r="AS47" s="948"/>
      <c r="AT47" s="948" t="s">
        <v>4152</v>
      </c>
      <c r="AU47" s="948"/>
      <c r="AV47" s="948"/>
      <c r="AW47" s="948"/>
      <c r="AX47" s="948"/>
      <c r="AY47" s="948"/>
      <c r="AZ47" s="948" t="s">
        <v>4152</v>
      </c>
      <c r="BA47" s="948"/>
      <c r="BB47" s="948"/>
      <c r="BC47" s="948"/>
      <c r="BD47" s="948"/>
      <c r="BE47" s="948"/>
      <c r="BF47" s="948" t="s">
        <v>4152</v>
      </c>
      <c r="BG47" s="948"/>
      <c r="BH47" s="948"/>
      <c r="BI47" s="948"/>
      <c r="BJ47" s="948"/>
      <c r="BK47" s="948"/>
      <c r="BL47" s="948" t="s">
        <v>4152</v>
      </c>
      <c r="BM47" s="948"/>
      <c r="BN47" s="948"/>
      <c r="BO47" s="948"/>
      <c r="BP47" s="948"/>
      <c r="BQ47" s="948"/>
      <c r="BR47" s="948" t="s">
        <v>4152</v>
      </c>
      <c r="BS47" s="948"/>
      <c r="BT47" s="948"/>
      <c r="BU47" s="948"/>
      <c r="BV47" s="948"/>
      <c r="BW47" s="948"/>
      <c r="BX47" s="948" t="s">
        <v>4152</v>
      </c>
      <c r="BY47" s="948"/>
      <c r="BZ47" s="948"/>
      <c r="CA47" s="948"/>
      <c r="CB47" s="948"/>
      <c r="CC47" s="948"/>
      <c r="CD47" s="948" t="s">
        <v>4152</v>
      </c>
      <c r="CE47" s="948"/>
      <c r="CF47" s="948"/>
      <c r="CG47" s="948"/>
      <c r="CH47" s="948"/>
      <c r="CI47" s="948"/>
      <c r="CJ47" s="948" t="s">
        <v>4152</v>
      </c>
      <c r="CK47" s="948"/>
      <c r="CL47" s="948"/>
      <c r="CM47" s="948"/>
      <c r="CN47" s="948"/>
      <c r="CO47" s="948"/>
      <c r="CP47" s="948" t="s">
        <v>4152</v>
      </c>
      <c r="CQ47" s="948"/>
      <c r="CR47" s="948"/>
      <c r="CS47" s="948"/>
      <c r="CT47" s="948"/>
      <c r="CU47" s="948"/>
      <c r="CV47" s="948" t="s">
        <v>4152</v>
      </c>
      <c r="CW47" s="948"/>
      <c r="CX47" s="948"/>
      <c r="CY47" s="948"/>
      <c r="CZ47" s="948"/>
      <c r="DA47" s="948"/>
      <c r="DB47" s="948" t="s">
        <v>4152</v>
      </c>
      <c r="DC47" s="948"/>
      <c r="DD47" s="948"/>
      <c r="DE47" s="948"/>
      <c r="DF47" s="948"/>
      <c r="DG47" s="948"/>
      <c r="DH47" s="948" t="s">
        <v>4152</v>
      </c>
      <c r="DI47" s="948"/>
      <c r="DJ47" s="948"/>
      <c r="DK47" s="948"/>
      <c r="DL47" s="948"/>
      <c r="DM47" s="948"/>
      <c r="DN47" s="948" t="s">
        <v>4152</v>
      </c>
      <c r="DO47" s="948"/>
      <c r="DP47" s="948"/>
      <c r="DQ47" s="948"/>
      <c r="DR47" s="948"/>
      <c r="DS47" s="948"/>
      <c r="DT47" s="948" t="s">
        <v>4152</v>
      </c>
      <c r="DU47" s="948"/>
      <c r="DV47" s="948"/>
      <c r="DW47" s="948"/>
      <c r="DX47" s="948"/>
      <c r="DY47" s="948"/>
      <c r="DZ47" s="948" t="s">
        <v>4152</v>
      </c>
      <c r="EA47" s="948"/>
      <c r="EB47" s="948"/>
      <c r="EC47" s="948"/>
      <c r="ED47" s="948"/>
      <c r="EE47" s="948"/>
      <c r="EF47" s="948" t="s">
        <v>4152</v>
      </c>
      <c r="EG47" s="948"/>
      <c r="EH47" s="948"/>
      <c r="EI47" s="948"/>
      <c r="EJ47" s="948"/>
      <c r="EK47" s="948"/>
      <c r="EL47" s="948" t="s">
        <v>4152</v>
      </c>
      <c r="EM47" s="948"/>
      <c r="EN47" s="948"/>
      <c r="EO47" s="948"/>
      <c r="EP47" s="948"/>
      <c r="EQ47" s="948"/>
      <c r="ER47" s="948" t="s">
        <v>4152</v>
      </c>
      <c r="ES47" s="948"/>
      <c r="ET47" s="948"/>
      <c r="EU47" s="948"/>
      <c r="EV47" s="948"/>
      <c r="EW47" s="948"/>
      <c r="EX47" s="948" t="s">
        <v>4152</v>
      </c>
      <c r="EY47" s="948"/>
      <c r="EZ47" s="948"/>
      <c r="FA47" s="948"/>
      <c r="FB47" s="948"/>
      <c r="FC47" s="948"/>
      <c r="FD47" s="948" t="s">
        <v>4152</v>
      </c>
      <c r="FE47" s="948"/>
      <c r="FF47" s="948"/>
      <c r="FG47" s="948"/>
      <c r="FH47" s="948"/>
      <c r="FI47" s="948"/>
      <c r="FJ47" s="948" t="s">
        <v>4152</v>
      </c>
      <c r="FK47" s="948"/>
      <c r="FL47" s="948"/>
      <c r="FM47" s="948"/>
      <c r="FN47" s="948"/>
      <c r="FO47" s="948"/>
      <c r="FP47" s="948" t="s">
        <v>4152</v>
      </c>
      <c r="FQ47" s="948"/>
      <c r="FR47" s="948"/>
      <c r="FS47" s="948"/>
      <c r="FT47" s="948"/>
      <c r="FU47" s="948"/>
      <c r="FV47" s="948" t="s">
        <v>4152</v>
      </c>
      <c r="FW47" s="948"/>
      <c r="FX47" s="948"/>
      <c r="FY47" s="948"/>
      <c r="FZ47" s="948"/>
      <c r="GA47" s="948"/>
      <c r="GB47" s="948" t="s">
        <v>4152</v>
      </c>
      <c r="GC47" s="948"/>
      <c r="GD47" s="948"/>
      <c r="GE47" s="948"/>
      <c r="GF47" s="948"/>
      <c r="GG47" s="948"/>
      <c r="GH47" s="948" t="s">
        <v>4152</v>
      </c>
      <c r="GI47" s="948"/>
      <c r="GJ47" s="948"/>
      <c r="GK47" s="948"/>
      <c r="GL47" s="948"/>
      <c r="GM47" s="948"/>
      <c r="GN47" s="948" t="s">
        <v>4152</v>
      </c>
      <c r="GO47" s="948"/>
      <c r="GP47" s="948"/>
      <c r="GQ47" s="948"/>
      <c r="GR47" s="948"/>
      <c r="GS47" s="948"/>
      <c r="GT47" s="948" t="s">
        <v>4152</v>
      </c>
      <c r="GU47" s="948"/>
      <c r="GV47" s="948"/>
      <c r="GW47" s="948"/>
      <c r="GX47" s="948"/>
      <c r="GY47" s="948"/>
      <c r="GZ47" s="948" t="s">
        <v>4152</v>
      </c>
      <c r="HA47" s="948"/>
      <c r="HB47" s="948"/>
      <c r="HC47" s="948"/>
      <c r="HD47" s="948"/>
      <c r="HE47" s="948"/>
      <c r="HF47" s="948" t="s">
        <v>4152</v>
      </c>
      <c r="HG47" s="948"/>
      <c r="HH47" s="948"/>
      <c r="HI47" s="948"/>
      <c r="HJ47" s="948"/>
      <c r="HK47" s="948"/>
      <c r="HL47" s="948" t="s">
        <v>4152</v>
      </c>
      <c r="HM47" s="948"/>
      <c r="HN47" s="948"/>
      <c r="HO47" s="948"/>
      <c r="HP47" s="948"/>
      <c r="HQ47" s="948"/>
      <c r="HR47" s="948" t="s">
        <v>4152</v>
      </c>
      <c r="HS47" s="948"/>
      <c r="HT47" s="948"/>
      <c r="HU47" s="948"/>
      <c r="HV47" s="948"/>
      <c r="HW47" s="948"/>
      <c r="HX47" s="948" t="s">
        <v>4152</v>
      </c>
      <c r="HY47" s="948"/>
      <c r="HZ47" s="948"/>
      <c r="IA47" s="948"/>
      <c r="IB47" s="948"/>
      <c r="IC47" s="948"/>
      <c r="ID47" s="948" t="s">
        <v>4152</v>
      </c>
      <c r="IE47" s="948"/>
      <c r="IF47" s="948"/>
      <c r="IG47" s="948"/>
      <c r="IH47" s="948"/>
      <c r="II47" s="948"/>
      <c r="IJ47" s="948" t="s">
        <v>4152</v>
      </c>
      <c r="IK47" s="948"/>
      <c r="IL47" s="948"/>
      <c r="IM47" s="948"/>
      <c r="IN47" s="948"/>
      <c r="IO47" s="948"/>
      <c r="IP47" s="948" t="s">
        <v>4152</v>
      </c>
      <c r="IQ47" s="948"/>
      <c r="IR47" s="948"/>
      <c r="IS47" s="948"/>
      <c r="IT47" s="948"/>
      <c r="IU47" s="948"/>
      <c r="IV47" s="1" t="s">
        <v>4152</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IP46:IS46"/>
    <mergeCell ref="HX47:IC47"/>
    <mergeCell ref="IP47:IU47"/>
    <mergeCell ref="IP45:IS45"/>
    <mergeCell ref="ID46:II46"/>
    <mergeCell ref="IJ45:IO45"/>
    <mergeCell ref="IJ46:IO46"/>
    <mergeCell ref="ID45:II45"/>
    <mergeCell ref="IJ47:IO47"/>
    <mergeCell ref="ID47:II47"/>
    <mergeCell ref="HX46:IC46"/>
    <mergeCell ref="HR47:HW47"/>
    <mergeCell ref="HX45:IC45"/>
    <mergeCell ref="ER45:EW45"/>
    <mergeCell ref="FD45:FI45"/>
    <mergeCell ref="EX45:FC45"/>
    <mergeCell ref="FV47:GA47"/>
    <mergeCell ref="FP45:FU45"/>
    <mergeCell ref="HL45:HQ45"/>
    <mergeCell ref="HL47:HQ47"/>
    <mergeCell ref="GZ47:HE47"/>
    <mergeCell ref="GZ45:HE45"/>
    <mergeCell ref="GH45:GM45"/>
    <mergeCell ref="HF47:HK47"/>
    <mergeCell ref="HF46:HK46"/>
    <mergeCell ref="GT47:GY47"/>
    <mergeCell ref="GN47:GS47"/>
    <mergeCell ref="GN45:GS45"/>
    <mergeCell ref="GH47:GM47"/>
    <mergeCell ref="GH46:GM46"/>
    <mergeCell ref="GB47:GG47"/>
    <mergeCell ref="FV46:GA46"/>
    <mergeCell ref="FV45:GA45"/>
    <mergeCell ref="GT45:GY45"/>
    <mergeCell ref="GB46:GG46"/>
    <mergeCell ref="GB45:GG45"/>
    <mergeCell ref="GN46:GS46"/>
    <mergeCell ref="EX46:FC46"/>
    <mergeCell ref="FD46:FI46"/>
    <mergeCell ref="ER46:EW46"/>
    <mergeCell ref="FJ45:FO45"/>
    <mergeCell ref="GT46:GY46"/>
    <mergeCell ref="HR46:HW46"/>
    <mergeCell ref="HR45:HW45"/>
    <mergeCell ref="HF45:HK45"/>
    <mergeCell ref="GZ46:HE46"/>
    <mergeCell ref="HL46:HQ46"/>
    <mergeCell ref="DT45:DY45"/>
    <mergeCell ref="DN45:DS45"/>
    <mergeCell ref="CV45:DA45"/>
    <mergeCell ref="EL46:EQ46"/>
    <mergeCell ref="FP46:FU46"/>
    <mergeCell ref="FP47:FU47"/>
    <mergeCell ref="FD47:FI47"/>
    <mergeCell ref="EX47:FC47"/>
    <mergeCell ref="FJ47:FO47"/>
    <mergeCell ref="FJ46:FO46"/>
    <mergeCell ref="CV47:DA47"/>
    <mergeCell ref="DB46:DG46"/>
    <mergeCell ref="CJ46:CO46"/>
    <mergeCell ref="CV46:DA46"/>
    <mergeCell ref="ER47:EW47"/>
    <mergeCell ref="EL45:EQ45"/>
    <mergeCell ref="EF45:EK45"/>
    <mergeCell ref="CP47:CU47"/>
    <mergeCell ref="EF46:EK46"/>
    <mergeCell ref="EF47:EK47"/>
    <mergeCell ref="EL47:EQ47"/>
    <mergeCell ref="BX46:CC46"/>
    <mergeCell ref="DN47:DS47"/>
    <mergeCell ref="DN46:DS46"/>
    <mergeCell ref="DZ46:EE46"/>
    <mergeCell ref="CJ47:CO47"/>
    <mergeCell ref="DT46:DY46"/>
    <mergeCell ref="DH46:DM46"/>
    <mergeCell ref="DT47:DY47"/>
    <mergeCell ref="DB47:DG47"/>
    <mergeCell ref="BR45:BW45"/>
    <mergeCell ref="DZ45:EE45"/>
    <mergeCell ref="BX45:CC45"/>
    <mergeCell ref="DH45:DM45"/>
    <mergeCell ref="BF47:BK47"/>
    <mergeCell ref="BL47:BQ47"/>
    <mergeCell ref="DZ47:EE47"/>
    <mergeCell ref="CD45:CI45"/>
    <mergeCell ref="DB45:DG45"/>
    <mergeCell ref="DH47:DM47"/>
    <mergeCell ref="BF45:BK45"/>
    <mergeCell ref="CP46:CU46"/>
    <mergeCell ref="CD46:CI46"/>
    <mergeCell ref="AT46:AY46"/>
    <mergeCell ref="C1:G1"/>
    <mergeCell ref="C19:G19"/>
    <mergeCell ref="J45:O45"/>
    <mergeCell ref="P45:U45"/>
    <mergeCell ref="CJ45:CO45"/>
    <mergeCell ref="CP45:CU45"/>
    <mergeCell ref="BL45:BQ45"/>
    <mergeCell ref="AZ45:BE45"/>
    <mergeCell ref="V45:AA45"/>
    <mergeCell ref="AH45:AM45"/>
    <mergeCell ref="AN45:AS45"/>
    <mergeCell ref="V46:AA46"/>
    <mergeCell ref="AH46:AM46"/>
    <mergeCell ref="AN46:AS46"/>
    <mergeCell ref="AB45:AG45"/>
    <mergeCell ref="AT45:AY45"/>
    <mergeCell ref="CD47:CI47"/>
    <mergeCell ref="BX47:CC47"/>
    <mergeCell ref="AN47:AS47"/>
    <mergeCell ref="BL46:BQ46"/>
    <mergeCell ref="AZ46:BE46"/>
    <mergeCell ref="BR47:BW47"/>
    <mergeCell ref="BF46:BK46"/>
    <mergeCell ref="BR46:BW46"/>
    <mergeCell ref="AZ47:BE47"/>
    <mergeCell ref="AT47:AY47"/>
    <mergeCell ref="P47:U47"/>
    <mergeCell ref="V47:AA47"/>
    <mergeCell ref="AH47:AM47"/>
    <mergeCell ref="AB47:AG47"/>
    <mergeCell ref="J46:O46"/>
    <mergeCell ref="P46:U46"/>
    <mergeCell ref="AB46:AG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8" zoomScale="125" workbookViewId="0">
      <selection activeCell="B50" sqref="B5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1343</v>
      </c>
      <c r="G2" s="22"/>
    </row>
    <row r="3" spans="1:8">
      <c r="A3" s="267" t="s">
        <v>1976</v>
      </c>
      <c r="G3" s="31">
        <v>40548</v>
      </c>
    </row>
    <row r="4" spans="1:8">
      <c r="A4" s="267" t="s">
        <v>1052</v>
      </c>
      <c r="G4" s="24" t="s">
        <v>2069</v>
      </c>
    </row>
    <row r="5" spans="1:8">
      <c r="A5" s="267" t="s">
        <v>798</v>
      </c>
    </row>
    <row r="6" spans="1:8">
      <c r="C6" s="49" t="s">
        <v>554</v>
      </c>
      <c r="D6" s="173"/>
      <c r="E6" s="173"/>
      <c r="F6" s="248"/>
      <c r="G6" s="46"/>
      <c r="H6" s="199"/>
    </row>
    <row r="7" spans="1:8">
      <c r="C7" s="269" t="s">
        <v>1940</v>
      </c>
      <c r="D7" s="174"/>
      <c r="E7" s="174"/>
      <c r="F7" s="249"/>
      <c r="G7" s="48"/>
      <c r="H7" s="199"/>
    </row>
    <row r="8" spans="1:8">
      <c r="A8" s="267" t="s">
        <v>1822</v>
      </c>
      <c r="C8" s="269" t="s">
        <v>2221</v>
      </c>
      <c r="D8" s="174"/>
      <c r="E8" s="174"/>
      <c r="F8" s="249"/>
      <c r="G8" s="270"/>
      <c r="H8" s="199"/>
    </row>
    <row r="9" spans="1:8" ht="16">
      <c r="A9" s="460" t="s">
        <v>2177</v>
      </c>
      <c r="C9" s="269" t="s">
        <v>1597</v>
      </c>
      <c r="D9" s="174"/>
      <c r="E9" s="174"/>
      <c r="F9" s="249"/>
      <c r="G9" s="270"/>
      <c r="H9" s="199"/>
    </row>
    <row r="10" spans="1:8" ht="16">
      <c r="A10" s="460" t="s">
        <v>1485</v>
      </c>
      <c r="C10" s="272"/>
      <c r="D10" s="174"/>
      <c r="E10" s="174"/>
      <c r="F10" s="249"/>
      <c r="G10" s="270"/>
      <c r="H10" s="199"/>
    </row>
    <row r="11" spans="1:8" ht="16">
      <c r="A11" s="460" t="s">
        <v>2910</v>
      </c>
      <c r="C11" s="47" t="s">
        <v>1507</v>
      </c>
      <c r="D11" s="199"/>
      <c r="E11" s="199"/>
      <c r="F11" s="273"/>
      <c r="G11" s="270"/>
      <c r="H11" s="199"/>
    </row>
    <row r="12" spans="1:8" ht="16">
      <c r="A12" s="460" t="s">
        <v>3330</v>
      </c>
      <c r="C12" s="47" t="s">
        <v>1540</v>
      </c>
      <c r="D12" s="174"/>
      <c r="E12" s="174"/>
      <c r="F12" s="249"/>
      <c r="G12" s="270"/>
      <c r="H12" s="199"/>
    </row>
    <row r="13" spans="1:8" ht="16">
      <c r="A13" s="460" t="s">
        <v>1530</v>
      </c>
      <c r="C13" s="47" t="s">
        <v>2253</v>
      </c>
      <c r="D13" s="199"/>
      <c r="E13" s="199"/>
      <c r="F13" s="273"/>
      <c r="G13" s="270"/>
      <c r="H13" s="199"/>
    </row>
    <row r="14" spans="1:8">
      <c r="A14" t="s">
        <v>1877</v>
      </c>
      <c r="C14" s="47" t="s">
        <v>1444</v>
      </c>
      <c r="D14" s="199"/>
      <c r="E14" s="199"/>
      <c r="F14" s="273"/>
      <c r="G14" s="275"/>
      <c r="H14" s="199"/>
    </row>
    <row r="15" spans="1:8">
      <c r="A15" s="166"/>
      <c r="C15" s="272" t="s">
        <v>1930</v>
      </c>
      <c r="D15" s="199"/>
      <c r="E15" s="199"/>
      <c r="F15" s="273"/>
      <c r="G15" s="270"/>
      <c r="H15" s="199"/>
    </row>
    <row r="16" spans="1:8">
      <c r="C16" s="272"/>
      <c r="D16" s="199"/>
      <c r="E16" s="199"/>
      <c r="F16" s="273"/>
      <c r="G16" s="270"/>
      <c r="H16" s="199"/>
    </row>
    <row r="17" spans="1:8">
      <c r="A17" s="274" t="s">
        <v>2091</v>
      </c>
      <c r="C17" s="276" t="s">
        <v>1902</v>
      </c>
      <c r="D17" s="277"/>
      <c r="E17" s="277"/>
      <c r="F17" s="278"/>
      <c r="G17" s="279"/>
      <c r="H17" s="199"/>
    </row>
    <row r="18" spans="1:8">
      <c r="A18" t="s">
        <v>4530</v>
      </c>
      <c r="C18" s="199"/>
      <c r="D18" s="199"/>
      <c r="E18" s="199"/>
      <c r="F18" s="273"/>
      <c r="G18" s="199"/>
      <c r="H18" s="199"/>
    </row>
    <row r="19" spans="1:8">
      <c r="C19" s="950"/>
      <c r="D19" s="950"/>
      <c r="E19" s="950"/>
      <c r="F19" s="950"/>
      <c r="G19" s="950"/>
    </row>
    <row r="20" spans="1:8">
      <c r="A20" s="267" t="s">
        <v>1967</v>
      </c>
      <c r="C20" s="274"/>
      <c r="D20" s="274"/>
      <c r="E20" s="274"/>
      <c r="F20" s="280"/>
    </row>
    <row r="21" spans="1:8">
      <c r="A21" s="274" t="s">
        <v>3961</v>
      </c>
      <c r="C21" s="274"/>
      <c r="D21" s="274"/>
      <c r="E21" s="274"/>
      <c r="F21" s="280"/>
    </row>
    <row r="22" spans="1:8" s="286" customFormat="1" ht="16" customHeight="1">
      <c r="A22" s="282"/>
      <c r="B22" s="18"/>
      <c r="C22" s="8"/>
      <c r="D22" s="8"/>
      <c r="E22" s="8"/>
      <c r="F22" s="283"/>
      <c r="G22" s="284"/>
      <c r="H22" s="285"/>
    </row>
    <row r="23" spans="1:8" ht="29" customHeight="1">
      <c r="A23" s="287" t="s">
        <v>1855</v>
      </c>
      <c r="B23" s="30" t="s">
        <v>940</v>
      </c>
      <c r="C23" s="168" t="s">
        <v>1467</v>
      </c>
      <c r="D23" s="30" t="s">
        <v>2074</v>
      </c>
      <c r="E23" s="30" t="s">
        <v>2375</v>
      </c>
      <c r="F23" s="253" t="s">
        <v>1013</v>
      </c>
      <c r="G23" s="30" t="s">
        <v>1391</v>
      </c>
      <c r="H23" s="13"/>
    </row>
    <row r="24" spans="1:8">
      <c r="A24" s="288">
        <v>40191</v>
      </c>
      <c r="B24" s="289" t="s">
        <v>2615</v>
      </c>
      <c r="C24" s="290">
        <v>295</v>
      </c>
      <c r="D24" s="291">
        <v>2.5</v>
      </c>
      <c r="E24" s="290">
        <f>C24*D24</f>
        <v>737.5</v>
      </c>
      <c r="F24" s="233"/>
      <c r="G24" s="223">
        <f t="shared" ref="G24:G38" si="0">E24*(1-F24)</f>
        <v>737.5</v>
      </c>
      <c r="H24" s="13"/>
    </row>
    <row r="25" spans="1:8">
      <c r="A25" s="23"/>
      <c r="B25" s="289" t="s">
        <v>1742</v>
      </c>
      <c r="C25" s="290"/>
      <c r="D25" s="291"/>
      <c r="E25" s="290"/>
      <c r="F25" s="292"/>
      <c r="G25" s="223">
        <f t="shared" si="0"/>
        <v>0</v>
      </c>
      <c r="H25" s="178"/>
    </row>
    <row r="26" spans="1:8">
      <c r="A26" s="293"/>
      <c r="B26" s="294" t="s">
        <v>1729</v>
      </c>
      <c r="C26" s="290"/>
      <c r="D26" s="291"/>
      <c r="E26" s="290"/>
      <c r="F26" s="292"/>
      <c r="G26" s="223">
        <f t="shared" si="0"/>
        <v>0</v>
      </c>
      <c r="H26" s="178"/>
    </row>
    <row r="27" spans="1:8">
      <c r="A27" s="293"/>
      <c r="B27" s="294" t="s">
        <v>1865</v>
      </c>
      <c r="C27" s="290"/>
      <c r="D27" s="291"/>
      <c r="E27" s="290"/>
      <c r="F27" s="292"/>
      <c r="G27" s="223">
        <f t="shared" si="0"/>
        <v>0</v>
      </c>
      <c r="H27" s="178"/>
    </row>
    <row r="28" spans="1:8">
      <c r="A28" s="293"/>
      <c r="B28" s="294" t="s">
        <v>1329</v>
      </c>
      <c r="C28" s="290"/>
      <c r="D28" s="291"/>
      <c r="E28" s="290"/>
      <c r="F28" s="292"/>
      <c r="G28" s="223">
        <f t="shared" si="0"/>
        <v>0</v>
      </c>
      <c r="H28" s="178"/>
    </row>
    <row r="29" spans="1:8">
      <c r="A29" s="293"/>
      <c r="B29" s="294" t="s">
        <v>1213</v>
      </c>
      <c r="C29" s="290"/>
      <c r="D29" s="291"/>
      <c r="E29" s="290"/>
      <c r="F29" s="292"/>
      <c r="G29" s="223">
        <f t="shared" si="0"/>
        <v>0</v>
      </c>
      <c r="H29" s="178"/>
    </row>
    <row r="30" spans="1:8">
      <c r="A30" s="293"/>
      <c r="B30" s="294" t="s">
        <v>1626</v>
      </c>
      <c r="C30" s="290"/>
      <c r="D30" s="291"/>
      <c r="E30" s="290"/>
      <c r="F30" s="292"/>
      <c r="G30" s="223">
        <f t="shared" si="0"/>
        <v>0</v>
      </c>
      <c r="H30" s="178"/>
    </row>
    <row r="31" spans="1:8">
      <c r="A31" s="293"/>
      <c r="B31" s="294" t="s">
        <v>1971</v>
      </c>
      <c r="C31" s="290"/>
      <c r="D31" s="291"/>
      <c r="E31" s="290"/>
      <c r="F31" s="292"/>
      <c r="G31" s="223">
        <f t="shared" si="0"/>
        <v>0</v>
      </c>
      <c r="H31" s="178"/>
    </row>
    <row r="32" spans="1:8">
      <c r="A32" s="293"/>
      <c r="B32" s="294" t="s">
        <v>1548</v>
      </c>
      <c r="C32" s="290"/>
      <c r="D32" s="291"/>
      <c r="E32" s="290"/>
      <c r="F32" s="292"/>
      <c r="G32" s="223">
        <f t="shared" si="0"/>
        <v>0</v>
      </c>
      <c r="H32" s="178"/>
    </row>
    <row r="33" spans="1:256">
      <c r="A33" s="293"/>
      <c r="B33" s="294" t="s">
        <v>1546</v>
      </c>
      <c r="C33" s="295"/>
      <c r="D33" s="296"/>
      <c r="E33" s="290"/>
      <c r="F33" s="297"/>
      <c r="G33" s="223">
        <f t="shared" si="0"/>
        <v>0</v>
      </c>
      <c r="H33" s="178"/>
    </row>
    <row r="34" spans="1:256">
      <c r="A34" s="293"/>
      <c r="B34" s="294" t="s">
        <v>1214</v>
      </c>
      <c r="C34" s="290">
        <v>50</v>
      </c>
      <c r="D34" s="291">
        <v>2</v>
      </c>
      <c r="E34" s="290">
        <f>C34*D34</f>
        <v>100</v>
      </c>
      <c r="F34" s="292"/>
      <c r="G34" s="223">
        <f t="shared" si="0"/>
        <v>100</v>
      </c>
      <c r="H34" s="13"/>
    </row>
    <row r="35" spans="1:256">
      <c r="A35" s="293"/>
      <c r="B35" s="294" t="s">
        <v>2286</v>
      </c>
      <c r="C35" s="290">
        <v>250</v>
      </c>
      <c r="D35" s="296" t="s">
        <v>929</v>
      </c>
      <c r="E35" s="290">
        <v>250</v>
      </c>
      <c r="F35" s="292"/>
      <c r="G35" s="223">
        <f t="shared" si="0"/>
        <v>250</v>
      </c>
      <c r="H35" s="13"/>
    </row>
    <row r="36" spans="1:256">
      <c r="A36" s="293"/>
      <c r="B36" s="294" t="s">
        <v>2174</v>
      </c>
      <c r="C36" s="290">
        <v>40</v>
      </c>
      <c r="D36" s="291">
        <v>3</v>
      </c>
      <c r="E36" s="290">
        <f>C36*D36</f>
        <v>120</v>
      </c>
      <c r="F36" s="292"/>
      <c r="G36" s="223">
        <f t="shared" si="0"/>
        <v>120</v>
      </c>
      <c r="H36" s="13"/>
    </row>
    <row r="37" spans="1:256">
      <c r="A37" s="293"/>
      <c r="B37" s="294" t="s">
        <v>1708</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1224</v>
      </c>
      <c r="C39" s="304"/>
      <c r="D39" s="304"/>
      <c r="E39" s="305">
        <f>SUM(E24:E38)</f>
        <v>1207.5</v>
      </c>
      <c r="F39" s="306"/>
      <c r="G39" s="226">
        <f>SUM(G24:G38)</f>
        <v>1207.5</v>
      </c>
      <c r="H39" s="307"/>
    </row>
    <row r="41" spans="1:256">
      <c r="C41" s="309" t="s">
        <v>4765</v>
      </c>
      <c r="D41" s="537">
        <v>543.75</v>
      </c>
      <c r="E41" s="310"/>
      <c r="F41" s="311"/>
    </row>
    <row r="42" spans="1:256">
      <c r="C42" s="309" t="s">
        <v>4092</v>
      </c>
      <c r="D42" s="627">
        <f>G39-D41</f>
        <v>663.75</v>
      </c>
      <c r="E42" s="310"/>
      <c r="F42" s="311"/>
    </row>
    <row r="44" spans="1:256">
      <c r="C44" s="1" t="s">
        <v>2489</v>
      </c>
      <c r="D44" s="1"/>
      <c r="E44" s="1"/>
      <c r="F44" s="312"/>
      <c r="G44" s="1"/>
      <c r="H44" s="1"/>
      <c r="I44" s="1"/>
    </row>
    <row r="45" spans="1:256">
      <c r="C45" s="1" t="s">
        <v>1630</v>
      </c>
      <c r="D45" s="1"/>
      <c r="E45" s="1"/>
      <c r="F45" s="312"/>
      <c r="G45" s="1"/>
      <c r="H45" s="1"/>
      <c r="I45" s="1"/>
    </row>
    <row r="46" spans="1:256">
      <c r="C46" s="628" t="s">
        <v>1570</v>
      </c>
      <c r="D46" s="628"/>
      <c r="E46" s="628"/>
      <c r="F46" s="629"/>
      <c r="G46" s="628"/>
      <c r="H46" s="628"/>
      <c r="I46" s="315"/>
      <c r="J46" s="948"/>
      <c r="K46" s="948"/>
      <c r="L46" s="948"/>
      <c r="M46" s="948"/>
      <c r="N46" s="948"/>
      <c r="O46" s="948"/>
      <c r="P46" s="948"/>
      <c r="Q46" s="948"/>
      <c r="R46" s="948"/>
      <c r="S46" s="948"/>
      <c r="T46" s="948"/>
      <c r="U46" s="948"/>
      <c r="V46" s="948" t="s">
        <v>2489</v>
      </c>
      <c r="W46" s="948"/>
      <c r="X46" s="948"/>
      <c r="Y46" s="948"/>
      <c r="Z46" s="948"/>
      <c r="AA46" s="948"/>
      <c r="AB46" s="948" t="s">
        <v>2489</v>
      </c>
      <c r="AC46" s="948"/>
      <c r="AD46" s="948"/>
      <c r="AE46" s="948"/>
      <c r="AF46" s="948"/>
      <c r="AG46" s="948"/>
      <c r="AH46" s="948" t="s">
        <v>2489</v>
      </c>
      <c r="AI46" s="948"/>
      <c r="AJ46" s="948"/>
      <c r="AK46" s="948"/>
      <c r="AL46" s="948"/>
      <c r="AM46" s="948"/>
      <c r="AN46" s="948" t="s">
        <v>2489</v>
      </c>
      <c r="AO46" s="948"/>
      <c r="AP46" s="948"/>
      <c r="AQ46" s="948"/>
      <c r="AR46" s="948"/>
      <c r="AS46" s="948"/>
      <c r="AT46" s="948" t="s">
        <v>2489</v>
      </c>
      <c r="AU46" s="948"/>
      <c r="AV46" s="948"/>
      <c r="AW46" s="948"/>
      <c r="AX46" s="948"/>
      <c r="AY46" s="948"/>
      <c r="AZ46" s="948" t="s">
        <v>2489</v>
      </c>
      <c r="BA46" s="948"/>
      <c r="BB46" s="948"/>
      <c r="BC46" s="948"/>
      <c r="BD46" s="948"/>
      <c r="BE46" s="948"/>
      <c r="BF46" s="948" t="s">
        <v>2489</v>
      </c>
      <c r="BG46" s="948"/>
      <c r="BH46" s="948"/>
      <c r="BI46" s="948"/>
      <c r="BJ46" s="948"/>
      <c r="BK46" s="948"/>
      <c r="BL46" s="948" t="s">
        <v>2489</v>
      </c>
      <c r="BM46" s="948"/>
      <c r="BN46" s="948"/>
      <c r="BO46" s="948"/>
      <c r="BP46" s="948"/>
      <c r="BQ46" s="948"/>
      <c r="BR46" s="948" t="s">
        <v>2489</v>
      </c>
      <c r="BS46" s="948"/>
      <c r="BT46" s="948"/>
      <c r="BU46" s="948"/>
      <c r="BV46" s="948"/>
      <c r="BW46" s="948"/>
      <c r="BX46" s="948" t="s">
        <v>2489</v>
      </c>
      <c r="BY46" s="948"/>
      <c r="BZ46" s="948"/>
      <c r="CA46" s="948"/>
      <c r="CB46" s="948"/>
      <c r="CC46" s="948"/>
      <c r="CD46" s="948" t="s">
        <v>2489</v>
      </c>
      <c r="CE46" s="948"/>
      <c r="CF46" s="948"/>
      <c r="CG46" s="948"/>
      <c r="CH46" s="948"/>
      <c r="CI46" s="948"/>
      <c r="CJ46" s="948" t="s">
        <v>2489</v>
      </c>
      <c r="CK46" s="948"/>
      <c r="CL46" s="948"/>
      <c r="CM46" s="948"/>
      <c r="CN46" s="948"/>
      <c r="CO46" s="948"/>
      <c r="CP46" s="948" t="s">
        <v>2489</v>
      </c>
      <c r="CQ46" s="948"/>
      <c r="CR46" s="948"/>
      <c r="CS46" s="948"/>
      <c r="CT46" s="948"/>
      <c r="CU46" s="948"/>
      <c r="CV46" s="948" t="s">
        <v>2489</v>
      </c>
      <c r="CW46" s="948"/>
      <c r="CX46" s="948"/>
      <c r="CY46" s="948"/>
      <c r="CZ46" s="948"/>
      <c r="DA46" s="948"/>
      <c r="DB46" s="948" t="s">
        <v>2489</v>
      </c>
      <c r="DC46" s="948"/>
      <c r="DD46" s="948"/>
      <c r="DE46" s="948"/>
      <c r="DF46" s="948"/>
      <c r="DG46" s="948"/>
      <c r="DH46" s="948" t="s">
        <v>2489</v>
      </c>
      <c r="DI46" s="948"/>
      <c r="DJ46" s="948"/>
      <c r="DK46" s="948"/>
      <c r="DL46" s="948"/>
      <c r="DM46" s="948"/>
      <c r="DN46" s="948" t="s">
        <v>2489</v>
      </c>
      <c r="DO46" s="948"/>
      <c r="DP46" s="948"/>
      <c r="DQ46" s="948"/>
      <c r="DR46" s="948"/>
      <c r="DS46" s="948"/>
      <c r="DT46" s="948" t="s">
        <v>2489</v>
      </c>
      <c r="DU46" s="948"/>
      <c r="DV46" s="948"/>
      <c r="DW46" s="948"/>
      <c r="DX46" s="948"/>
      <c r="DY46" s="948"/>
      <c r="DZ46" s="948" t="s">
        <v>2489</v>
      </c>
      <c r="EA46" s="948"/>
      <c r="EB46" s="948"/>
      <c r="EC46" s="948"/>
      <c r="ED46" s="948"/>
      <c r="EE46" s="948"/>
      <c r="EF46" s="948" t="s">
        <v>2489</v>
      </c>
      <c r="EG46" s="948"/>
      <c r="EH46" s="948"/>
      <c r="EI46" s="948"/>
      <c r="EJ46" s="948"/>
      <c r="EK46" s="948"/>
      <c r="EL46" s="948" t="s">
        <v>2489</v>
      </c>
      <c r="EM46" s="948"/>
      <c r="EN46" s="948"/>
      <c r="EO46" s="948"/>
      <c r="EP46" s="948"/>
      <c r="EQ46" s="948"/>
      <c r="ER46" s="948" t="s">
        <v>2489</v>
      </c>
      <c r="ES46" s="948"/>
      <c r="ET46" s="948"/>
      <c r="EU46" s="948"/>
      <c r="EV46" s="948"/>
      <c r="EW46" s="948"/>
      <c r="EX46" s="948" t="s">
        <v>2489</v>
      </c>
      <c r="EY46" s="948"/>
      <c r="EZ46" s="948"/>
      <c r="FA46" s="948"/>
      <c r="FB46" s="948"/>
      <c r="FC46" s="948"/>
      <c r="FD46" s="948" t="s">
        <v>2489</v>
      </c>
      <c r="FE46" s="948"/>
      <c r="FF46" s="948"/>
      <c r="FG46" s="948"/>
      <c r="FH46" s="948"/>
      <c r="FI46" s="948"/>
      <c r="FJ46" s="948" t="s">
        <v>2489</v>
      </c>
      <c r="FK46" s="948"/>
      <c r="FL46" s="948"/>
      <c r="FM46" s="948"/>
      <c r="FN46" s="948"/>
      <c r="FO46" s="948"/>
      <c r="FP46" s="948" t="s">
        <v>2489</v>
      </c>
      <c r="FQ46" s="948"/>
      <c r="FR46" s="948"/>
      <c r="FS46" s="948"/>
      <c r="FT46" s="948"/>
      <c r="FU46" s="948"/>
      <c r="FV46" s="948" t="s">
        <v>2489</v>
      </c>
      <c r="FW46" s="948"/>
      <c r="FX46" s="948"/>
      <c r="FY46" s="948"/>
      <c r="FZ46" s="948"/>
      <c r="GA46" s="948"/>
      <c r="GB46" s="948" t="s">
        <v>2489</v>
      </c>
      <c r="GC46" s="948"/>
      <c r="GD46" s="948"/>
      <c r="GE46" s="948"/>
      <c r="GF46" s="948"/>
      <c r="GG46" s="948"/>
      <c r="GH46" s="948" t="s">
        <v>2489</v>
      </c>
      <c r="GI46" s="948"/>
      <c r="GJ46" s="948"/>
      <c r="GK46" s="948"/>
      <c r="GL46" s="948"/>
      <c r="GM46" s="948"/>
      <c r="GN46" s="948" t="s">
        <v>2489</v>
      </c>
      <c r="GO46" s="948"/>
      <c r="GP46" s="948"/>
      <c r="GQ46" s="948"/>
      <c r="GR46" s="948"/>
      <c r="GS46" s="948"/>
      <c r="GT46" s="948" t="s">
        <v>2489</v>
      </c>
      <c r="GU46" s="948"/>
      <c r="GV46" s="948"/>
      <c r="GW46" s="948"/>
      <c r="GX46" s="948"/>
      <c r="GY46" s="948"/>
      <c r="GZ46" s="948" t="s">
        <v>2489</v>
      </c>
      <c r="HA46" s="948"/>
      <c r="HB46" s="948"/>
      <c r="HC46" s="948"/>
      <c r="HD46" s="948"/>
      <c r="HE46" s="948"/>
      <c r="HF46" s="948" t="s">
        <v>2489</v>
      </c>
      <c r="HG46" s="948"/>
      <c r="HH46" s="948"/>
      <c r="HI46" s="948"/>
      <c r="HJ46" s="948"/>
      <c r="HK46" s="948"/>
      <c r="HL46" s="948" t="s">
        <v>2489</v>
      </c>
      <c r="HM46" s="948"/>
      <c r="HN46" s="948"/>
      <c r="HO46" s="948"/>
      <c r="HP46" s="948"/>
      <c r="HQ46" s="948"/>
      <c r="HR46" s="948" t="s">
        <v>2489</v>
      </c>
      <c r="HS46" s="948"/>
      <c r="HT46" s="948"/>
      <c r="HU46" s="948"/>
      <c r="HV46" s="948"/>
      <c r="HW46" s="948"/>
      <c r="HX46" s="948" t="s">
        <v>2489</v>
      </c>
      <c r="HY46" s="948"/>
      <c r="HZ46" s="948"/>
      <c r="IA46" s="948"/>
      <c r="IB46" s="948"/>
      <c r="IC46" s="948"/>
      <c r="ID46" s="948" t="s">
        <v>2489</v>
      </c>
      <c r="IE46" s="948"/>
      <c r="IF46" s="948"/>
      <c r="IG46" s="948"/>
      <c r="IH46" s="948"/>
      <c r="II46" s="948"/>
      <c r="IJ46" s="948" t="s">
        <v>2489</v>
      </c>
      <c r="IK46" s="948"/>
      <c r="IL46" s="948"/>
      <c r="IM46" s="948"/>
      <c r="IN46" s="948"/>
      <c r="IO46" s="948"/>
      <c r="IP46" s="948" t="s">
        <v>2489</v>
      </c>
      <c r="IQ46" s="948"/>
      <c r="IR46" s="948"/>
      <c r="IS46" s="948"/>
    </row>
    <row r="47" spans="1:256">
      <c r="C47" s="1" t="s">
        <v>1328</v>
      </c>
      <c r="D47" s="1"/>
      <c r="E47" s="1"/>
      <c r="F47" s="312"/>
      <c r="G47" s="1"/>
      <c r="H47" s="1"/>
      <c r="I47" s="1"/>
      <c r="J47" s="948"/>
      <c r="K47" s="948"/>
      <c r="L47" s="948"/>
      <c r="M47" s="948"/>
      <c r="N47" s="948"/>
      <c r="O47" s="948"/>
      <c r="P47" s="948"/>
      <c r="Q47" s="948"/>
      <c r="R47" s="948"/>
      <c r="S47" s="948"/>
      <c r="T47" s="948"/>
      <c r="U47" s="948"/>
      <c r="V47" s="948" t="s">
        <v>2014</v>
      </c>
      <c r="W47" s="948"/>
      <c r="X47" s="948"/>
      <c r="Y47" s="948"/>
      <c r="Z47" s="948"/>
      <c r="AA47" s="948"/>
      <c r="AB47" s="948" t="s">
        <v>2014</v>
      </c>
      <c r="AC47" s="948"/>
      <c r="AD47" s="948"/>
      <c r="AE47" s="948"/>
      <c r="AF47" s="948"/>
      <c r="AG47" s="948"/>
      <c r="AH47" s="948" t="s">
        <v>2014</v>
      </c>
      <c r="AI47" s="948"/>
      <c r="AJ47" s="948"/>
      <c r="AK47" s="948"/>
      <c r="AL47" s="948"/>
      <c r="AM47" s="948"/>
      <c r="AN47" s="948" t="s">
        <v>2014</v>
      </c>
      <c r="AO47" s="948"/>
      <c r="AP47" s="948"/>
      <c r="AQ47" s="948"/>
      <c r="AR47" s="948"/>
      <c r="AS47" s="948"/>
      <c r="AT47" s="948" t="s">
        <v>2014</v>
      </c>
      <c r="AU47" s="948"/>
      <c r="AV47" s="948"/>
      <c r="AW47" s="948"/>
      <c r="AX47" s="948"/>
      <c r="AY47" s="948"/>
      <c r="AZ47" s="948" t="s">
        <v>2014</v>
      </c>
      <c r="BA47" s="948"/>
      <c r="BB47" s="948"/>
      <c r="BC47" s="948"/>
      <c r="BD47" s="948"/>
      <c r="BE47" s="948"/>
      <c r="BF47" s="948" t="s">
        <v>2014</v>
      </c>
      <c r="BG47" s="948"/>
      <c r="BH47" s="948"/>
      <c r="BI47" s="948"/>
      <c r="BJ47" s="948"/>
      <c r="BK47" s="948"/>
      <c r="BL47" s="948" t="s">
        <v>2014</v>
      </c>
      <c r="BM47" s="948"/>
      <c r="BN47" s="948"/>
      <c r="BO47" s="948"/>
      <c r="BP47" s="948"/>
      <c r="BQ47" s="948"/>
      <c r="BR47" s="948" t="s">
        <v>2014</v>
      </c>
      <c r="BS47" s="948"/>
      <c r="BT47" s="948"/>
      <c r="BU47" s="948"/>
      <c r="BV47" s="948"/>
      <c r="BW47" s="948"/>
      <c r="BX47" s="948" t="s">
        <v>2014</v>
      </c>
      <c r="BY47" s="948"/>
      <c r="BZ47" s="948"/>
      <c r="CA47" s="948"/>
      <c r="CB47" s="948"/>
      <c r="CC47" s="948"/>
      <c r="CD47" s="948" t="s">
        <v>2014</v>
      </c>
      <c r="CE47" s="948"/>
      <c r="CF47" s="948"/>
      <c r="CG47" s="948"/>
      <c r="CH47" s="948"/>
      <c r="CI47" s="948"/>
      <c r="CJ47" s="948" t="s">
        <v>2014</v>
      </c>
      <c r="CK47" s="948"/>
      <c r="CL47" s="948"/>
      <c r="CM47" s="948"/>
      <c r="CN47" s="948"/>
      <c r="CO47" s="948"/>
      <c r="CP47" s="948" t="s">
        <v>2014</v>
      </c>
      <c r="CQ47" s="948"/>
      <c r="CR47" s="948"/>
      <c r="CS47" s="948"/>
      <c r="CT47" s="948"/>
      <c r="CU47" s="948"/>
      <c r="CV47" s="948" t="s">
        <v>2014</v>
      </c>
      <c r="CW47" s="948"/>
      <c r="CX47" s="948"/>
      <c r="CY47" s="948"/>
      <c r="CZ47" s="948"/>
      <c r="DA47" s="948"/>
      <c r="DB47" s="948" t="s">
        <v>2014</v>
      </c>
      <c r="DC47" s="948"/>
      <c r="DD47" s="948"/>
      <c r="DE47" s="948"/>
      <c r="DF47" s="948"/>
      <c r="DG47" s="948"/>
      <c r="DH47" s="948" t="s">
        <v>2014</v>
      </c>
      <c r="DI47" s="948"/>
      <c r="DJ47" s="948"/>
      <c r="DK47" s="948"/>
      <c r="DL47" s="948"/>
      <c r="DM47" s="948"/>
      <c r="DN47" s="948" t="s">
        <v>2014</v>
      </c>
      <c r="DO47" s="948"/>
      <c r="DP47" s="948"/>
      <c r="DQ47" s="948"/>
      <c r="DR47" s="948"/>
      <c r="DS47" s="948"/>
      <c r="DT47" s="948" t="s">
        <v>2014</v>
      </c>
      <c r="DU47" s="948"/>
      <c r="DV47" s="948"/>
      <c r="DW47" s="948"/>
      <c r="DX47" s="948"/>
      <c r="DY47" s="948"/>
      <c r="DZ47" s="948" t="s">
        <v>2014</v>
      </c>
      <c r="EA47" s="948"/>
      <c r="EB47" s="948"/>
      <c r="EC47" s="948"/>
      <c r="ED47" s="948"/>
      <c r="EE47" s="948"/>
      <c r="EF47" s="948" t="s">
        <v>2014</v>
      </c>
      <c r="EG47" s="948"/>
      <c r="EH47" s="948"/>
      <c r="EI47" s="948"/>
      <c r="EJ47" s="948"/>
      <c r="EK47" s="948"/>
      <c r="EL47" s="948" t="s">
        <v>2014</v>
      </c>
      <c r="EM47" s="948"/>
      <c r="EN47" s="948"/>
      <c r="EO47" s="948"/>
      <c r="EP47" s="948"/>
      <c r="EQ47" s="948"/>
      <c r="ER47" s="948" t="s">
        <v>2014</v>
      </c>
      <c r="ES47" s="948"/>
      <c r="ET47" s="948"/>
      <c r="EU47" s="948"/>
      <c r="EV47" s="948"/>
      <c r="EW47" s="948"/>
      <c r="EX47" s="948" t="s">
        <v>2014</v>
      </c>
      <c r="EY47" s="948"/>
      <c r="EZ47" s="948"/>
      <c r="FA47" s="948"/>
      <c r="FB47" s="948"/>
      <c r="FC47" s="948"/>
      <c r="FD47" s="948" t="s">
        <v>2014</v>
      </c>
      <c r="FE47" s="948"/>
      <c r="FF47" s="948"/>
      <c r="FG47" s="948"/>
      <c r="FH47" s="948"/>
      <c r="FI47" s="948"/>
      <c r="FJ47" s="948" t="s">
        <v>2014</v>
      </c>
      <c r="FK47" s="948"/>
      <c r="FL47" s="948"/>
      <c r="FM47" s="948"/>
      <c r="FN47" s="948"/>
      <c r="FO47" s="948"/>
      <c r="FP47" s="948" t="s">
        <v>2014</v>
      </c>
      <c r="FQ47" s="948"/>
      <c r="FR47" s="948"/>
      <c r="FS47" s="948"/>
      <c r="FT47" s="948"/>
      <c r="FU47" s="948"/>
      <c r="FV47" s="948" t="s">
        <v>2014</v>
      </c>
      <c r="FW47" s="948"/>
      <c r="FX47" s="948"/>
      <c r="FY47" s="948"/>
      <c r="FZ47" s="948"/>
      <c r="GA47" s="948"/>
      <c r="GB47" s="948" t="s">
        <v>2014</v>
      </c>
      <c r="GC47" s="948"/>
      <c r="GD47" s="948"/>
      <c r="GE47" s="948"/>
      <c r="GF47" s="948"/>
      <c r="GG47" s="948"/>
      <c r="GH47" s="948" t="s">
        <v>2014</v>
      </c>
      <c r="GI47" s="948"/>
      <c r="GJ47" s="948"/>
      <c r="GK47" s="948"/>
      <c r="GL47" s="948"/>
      <c r="GM47" s="948"/>
      <c r="GN47" s="948" t="s">
        <v>2014</v>
      </c>
      <c r="GO47" s="948"/>
      <c r="GP47" s="948"/>
      <c r="GQ47" s="948"/>
      <c r="GR47" s="948"/>
      <c r="GS47" s="948"/>
      <c r="GT47" s="948" t="s">
        <v>2014</v>
      </c>
      <c r="GU47" s="948"/>
      <c r="GV47" s="948"/>
      <c r="GW47" s="948"/>
      <c r="GX47" s="948"/>
      <c r="GY47" s="948"/>
      <c r="GZ47" s="948" t="s">
        <v>2014</v>
      </c>
      <c r="HA47" s="948"/>
      <c r="HB47" s="948"/>
      <c r="HC47" s="948"/>
      <c r="HD47" s="948"/>
      <c r="HE47" s="948"/>
      <c r="HF47" s="948" t="s">
        <v>2014</v>
      </c>
      <c r="HG47" s="948"/>
      <c r="HH47" s="948"/>
      <c r="HI47" s="948"/>
      <c r="HJ47" s="948"/>
      <c r="HK47" s="948"/>
      <c r="HL47" s="948" t="s">
        <v>2014</v>
      </c>
      <c r="HM47" s="948"/>
      <c r="HN47" s="948"/>
      <c r="HO47" s="948"/>
      <c r="HP47" s="948"/>
      <c r="HQ47" s="948"/>
      <c r="HR47" s="948" t="s">
        <v>2014</v>
      </c>
      <c r="HS47" s="948"/>
      <c r="HT47" s="948"/>
      <c r="HU47" s="948"/>
      <c r="HV47" s="948"/>
      <c r="HW47" s="948"/>
      <c r="HX47" s="948" t="s">
        <v>2014</v>
      </c>
      <c r="HY47" s="948"/>
      <c r="HZ47" s="948"/>
      <c r="IA47" s="948"/>
      <c r="IB47" s="948"/>
      <c r="IC47" s="948"/>
      <c r="ID47" s="948" t="s">
        <v>2014</v>
      </c>
      <c r="IE47" s="948"/>
      <c r="IF47" s="948"/>
      <c r="IG47" s="948"/>
      <c r="IH47" s="948"/>
      <c r="II47" s="948"/>
      <c r="IJ47" s="948" t="s">
        <v>2014</v>
      </c>
      <c r="IK47" s="948"/>
      <c r="IL47" s="948"/>
      <c r="IM47" s="948"/>
      <c r="IN47" s="948"/>
      <c r="IO47" s="948"/>
      <c r="IP47" s="948" t="s">
        <v>2014</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1328</v>
      </c>
      <c r="W48" s="948"/>
      <c r="X48" s="948"/>
      <c r="Y48" s="948"/>
      <c r="Z48" s="948"/>
      <c r="AA48" s="948"/>
      <c r="AB48" s="948" t="s">
        <v>1328</v>
      </c>
      <c r="AC48" s="948"/>
      <c r="AD48" s="948"/>
      <c r="AE48" s="948"/>
      <c r="AF48" s="948"/>
      <c r="AG48" s="948"/>
      <c r="AH48" s="948" t="s">
        <v>1328</v>
      </c>
      <c r="AI48" s="948"/>
      <c r="AJ48" s="948"/>
      <c r="AK48" s="948"/>
      <c r="AL48" s="948"/>
      <c r="AM48" s="948"/>
      <c r="AN48" s="948" t="s">
        <v>1328</v>
      </c>
      <c r="AO48" s="948"/>
      <c r="AP48" s="948"/>
      <c r="AQ48" s="948"/>
      <c r="AR48" s="948"/>
      <c r="AS48" s="948"/>
      <c r="AT48" s="948" t="s">
        <v>1328</v>
      </c>
      <c r="AU48" s="948"/>
      <c r="AV48" s="948"/>
      <c r="AW48" s="948"/>
      <c r="AX48" s="948"/>
      <c r="AY48" s="948"/>
      <c r="AZ48" s="948" t="s">
        <v>1328</v>
      </c>
      <c r="BA48" s="948"/>
      <c r="BB48" s="948"/>
      <c r="BC48" s="948"/>
      <c r="BD48" s="948"/>
      <c r="BE48" s="948"/>
      <c r="BF48" s="948" t="s">
        <v>1328</v>
      </c>
      <c r="BG48" s="948"/>
      <c r="BH48" s="948"/>
      <c r="BI48" s="948"/>
      <c r="BJ48" s="948"/>
      <c r="BK48" s="948"/>
      <c r="BL48" s="948" t="s">
        <v>1328</v>
      </c>
      <c r="BM48" s="948"/>
      <c r="BN48" s="948"/>
      <c r="BO48" s="948"/>
      <c r="BP48" s="948"/>
      <c r="BQ48" s="948"/>
      <c r="BR48" s="948" t="s">
        <v>1328</v>
      </c>
      <c r="BS48" s="948"/>
      <c r="BT48" s="948"/>
      <c r="BU48" s="948"/>
      <c r="BV48" s="948"/>
      <c r="BW48" s="948"/>
      <c r="BX48" s="948" t="s">
        <v>1328</v>
      </c>
      <c r="BY48" s="948"/>
      <c r="BZ48" s="948"/>
      <c r="CA48" s="948"/>
      <c r="CB48" s="948"/>
      <c r="CC48" s="948"/>
      <c r="CD48" s="948" t="s">
        <v>1328</v>
      </c>
      <c r="CE48" s="948"/>
      <c r="CF48" s="948"/>
      <c r="CG48" s="948"/>
      <c r="CH48" s="948"/>
      <c r="CI48" s="948"/>
      <c r="CJ48" s="948" t="s">
        <v>1328</v>
      </c>
      <c r="CK48" s="948"/>
      <c r="CL48" s="948"/>
      <c r="CM48" s="948"/>
      <c r="CN48" s="948"/>
      <c r="CO48" s="948"/>
      <c r="CP48" s="948" t="s">
        <v>1328</v>
      </c>
      <c r="CQ48" s="948"/>
      <c r="CR48" s="948"/>
      <c r="CS48" s="948"/>
      <c r="CT48" s="948"/>
      <c r="CU48" s="948"/>
      <c r="CV48" s="948" t="s">
        <v>1328</v>
      </c>
      <c r="CW48" s="948"/>
      <c r="CX48" s="948"/>
      <c r="CY48" s="948"/>
      <c r="CZ48" s="948"/>
      <c r="DA48" s="948"/>
      <c r="DB48" s="948" t="s">
        <v>1328</v>
      </c>
      <c r="DC48" s="948"/>
      <c r="DD48" s="948"/>
      <c r="DE48" s="948"/>
      <c r="DF48" s="948"/>
      <c r="DG48" s="948"/>
      <c r="DH48" s="948" t="s">
        <v>1328</v>
      </c>
      <c r="DI48" s="948"/>
      <c r="DJ48" s="948"/>
      <c r="DK48" s="948"/>
      <c r="DL48" s="948"/>
      <c r="DM48" s="948"/>
      <c r="DN48" s="948" t="s">
        <v>1328</v>
      </c>
      <c r="DO48" s="948"/>
      <c r="DP48" s="948"/>
      <c r="DQ48" s="948"/>
      <c r="DR48" s="948"/>
      <c r="DS48" s="948"/>
      <c r="DT48" s="948" t="s">
        <v>1328</v>
      </c>
      <c r="DU48" s="948"/>
      <c r="DV48" s="948"/>
      <c r="DW48" s="948"/>
      <c r="DX48" s="948"/>
      <c r="DY48" s="948"/>
      <c r="DZ48" s="948" t="s">
        <v>1328</v>
      </c>
      <c r="EA48" s="948"/>
      <c r="EB48" s="948"/>
      <c r="EC48" s="948"/>
      <c r="ED48" s="948"/>
      <c r="EE48" s="948"/>
      <c r="EF48" s="948" t="s">
        <v>1328</v>
      </c>
      <c r="EG48" s="948"/>
      <c r="EH48" s="948"/>
      <c r="EI48" s="948"/>
      <c r="EJ48" s="948"/>
      <c r="EK48" s="948"/>
      <c r="EL48" s="948" t="s">
        <v>1328</v>
      </c>
      <c r="EM48" s="948"/>
      <c r="EN48" s="948"/>
      <c r="EO48" s="948"/>
      <c r="EP48" s="948"/>
      <c r="EQ48" s="948"/>
      <c r="ER48" s="948" t="s">
        <v>1328</v>
      </c>
      <c r="ES48" s="948"/>
      <c r="ET48" s="948"/>
      <c r="EU48" s="948"/>
      <c r="EV48" s="948"/>
      <c r="EW48" s="948"/>
      <c r="EX48" s="948" t="s">
        <v>1328</v>
      </c>
      <c r="EY48" s="948"/>
      <c r="EZ48" s="948"/>
      <c r="FA48" s="948"/>
      <c r="FB48" s="948"/>
      <c r="FC48" s="948"/>
      <c r="FD48" s="948" t="s">
        <v>1328</v>
      </c>
      <c r="FE48" s="948"/>
      <c r="FF48" s="948"/>
      <c r="FG48" s="948"/>
      <c r="FH48" s="948"/>
      <c r="FI48" s="948"/>
      <c r="FJ48" s="948" t="s">
        <v>1328</v>
      </c>
      <c r="FK48" s="948"/>
      <c r="FL48" s="948"/>
      <c r="FM48" s="948"/>
      <c r="FN48" s="948"/>
      <c r="FO48" s="948"/>
      <c r="FP48" s="948" t="s">
        <v>1328</v>
      </c>
      <c r="FQ48" s="948"/>
      <c r="FR48" s="948"/>
      <c r="FS48" s="948"/>
      <c r="FT48" s="948"/>
      <c r="FU48" s="948"/>
      <c r="FV48" s="948" t="s">
        <v>1328</v>
      </c>
      <c r="FW48" s="948"/>
      <c r="FX48" s="948"/>
      <c r="FY48" s="948"/>
      <c r="FZ48" s="948"/>
      <c r="GA48" s="948"/>
      <c r="GB48" s="948" t="s">
        <v>1328</v>
      </c>
      <c r="GC48" s="948"/>
      <c r="GD48" s="948"/>
      <c r="GE48" s="948"/>
      <c r="GF48" s="948"/>
      <c r="GG48" s="948"/>
      <c r="GH48" s="948" t="s">
        <v>1328</v>
      </c>
      <c r="GI48" s="948"/>
      <c r="GJ48" s="948"/>
      <c r="GK48" s="948"/>
      <c r="GL48" s="948"/>
      <c r="GM48" s="948"/>
      <c r="GN48" s="948" t="s">
        <v>1328</v>
      </c>
      <c r="GO48" s="948"/>
      <c r="GP48" s="948"/>
      <c r="GQ48" s="948"/>
      <c r="GR48" s="948"/>
      <c r="GS48" s="948"/>
      <c r="GT48" s="948" t="s">
        <v>1328</v>
      </c>
      <c r="GU48" s="948"/>
      <c r="GV48" s="948"/>
      <c r="GW48" s="948"/>
      <c r="GX48" s="948"/>
      <c r="GY48" s="948"/>
      <c r="GZ48" s="948" t="s">
        <v>1328</v>
      </c>
      <c r="HA48" s="948"/>
      <c r="HB48" s="948"/>
      <c r="HC48" s="948"/>
      <c r="HD48" s="948"/>
      <c r="HE48" s="948"/>
      <c r="HF48" s="948" t="s">
        <v>1328</v>
      </c>
      <c r="HG48" s="948"/>
      <c r="HH48" s="948"/>
      <c r="HI48" s="948"/>
      <c r="HJ48" s="948"/>
      <c r="HK48" s="948"/>
      <c r="HL48" s="948" t="s">
        <v>1328</v>
      </c>
      <c r="HM48" s="948"/>
      <c r="HN48" s="948"/>
      <c r="HO48" s="948"/>
      <c r="HP48" s="948"/>
      <c r="HQ48" s="948"/>
      <c r="HR48" s="948" t="s">
        <v>1328</v>
      </c>
      <c r="HS48" s="948"/>
      <c r="HT48" s="948"/>
      <c r="HU48" s="948"/>
      <c r="HV48" s="948"/>
      <c r="HW48" s="948"/>
      <c r="HX48" s="948" t="s">
        <v>1328</v>
      </c>
      <c r="HY48" s="948"/>
      <c r="HZ48" s="948"/>
      <c r="IA48" s="948"/>
      <c r="IB48" s="948"/>
      <c r="IC48" s="948"/>
      <c r="ID48" s="948" t="s">
        <v>1328</v>
      </c>
      <c r="IE48" s="948"/>
      <c r="IF48" s="948"/>
      <c r="IG48" s="948"/>
      <c r="IH48" s="948"/>
      <c r="II48" s="948"/>
      <c r="IJ48" s="948" t="s">
        <v>1328</v>
      </c>
      <c r="IK48" s="948"/>
      <c r="IL48" s="948"/>
      <c r="IM48" s="948"/>
      <c r="IN48" s="948"/>
      <c r="IO48" s="948"/>
      <c r="IP48" s="948" t="s">
        <v>1328</v>
      </c>
      <c r="IQ48" s="948"/>
      <c r="IR48" s="948"/>
      <c r="IS48" s="948"/>
      <c r="IT48" s="948"/>
      <c r="IU48" s="948"/>
      <c r="IV48" s="1" t="s">
        <v>1328</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ID46:II46"/>
    <mergeCell ref="GH47:GM47"/>
    <mergeCell ref="GT48:GY48"/>
    <mergeCell ref="HR46:HW46"/>
    <mergeCell ref="HF47:HK47"/>
    <mergeCell ref="HR47:HW47"/>
    <mergeCell ref="HR48:HW48"/>
    <mergeCell ref="HF48:HK48"/>
    <mergeCell ref="HL48:HQ48"/>
    <mergeCell ref="GT46:GY46"/>
    <mergeCell ref="HL46:HQ46"/>
    <mergeCell ref="GZ47:HE47"/>
    <mergeCell ref="IP46:IS46"/>
    <mergeCell ref="ID47:II47"/>
    <mergeCell ref="ID48:II48"/>
    <mergeCell ref="IJ46:IO46"/>
    <mergeCell ref="IP48:IU48"/>
    <mergeCell ref="IP47:IS47"/>
    <mergeCell ref="IJ48:IO48"/>
    <mergeCell ref="IJ47:IO47"/>
    <mergeCell ref="GT47:GY47"/>
    <mergeCell ref="GN48:GS48"/>
    <mergeCell ref="HX46:IC46"/>
    <mergeCell ref="HX48:IC48"/>
    <mergeCell ref="HX47:IC47"/>
    <mergeCell ref="GN46:GS46"/>
    <mergeCell ref="GZ48:HE48"/>
    <mergeCell ref="HL47:HQ47"/>
    <mergeCell ref="HF46:HK46"/>
    <mergeCell ref="GZ46:HE46"/>
    <mergeCell ref="GB46:GG46"/>
    <mergeCell ref="GN47:GS47"/>
    <mergeCell ref="GB47:GG47"/>
    <mergeCell ref="GH46:GM46"/>
    <mergeCell ref="GB48:GG48"/>
    <mergeCell ref="GH48:GM48"/>
    <mergeCell ref="FP46:FU46"/>
    <mergeCell ref="FJ46:FO46"/>
    <mergeCell ref="EX46:FC46"/>
    <mergeCell ref="FV48:GA48"/>
    <mergeCell ref="FP48:FU48"/>
    <mergeCell ref="FP47:FU47"/>
    <mergeCell ref="FJ47:FO47"/>
    <mergeCell ref="FV47:GA47"/>
    <mergeCell ref="FV46:GA46"/>
    <mergeCell ref="FD46:FI46"/>
    <mergeCell ref="CV47:DA47"/>
    <mergeCell ref="DB47:DG47"/>
    <mergeCell ref="EX48:FC48"/>
    <mergeCell ref="FD47:FI47"/>
    <mergeCell ref="FD48:FI48"/>
    <mergeCell ref="FJ48:FO48"/>
    <mergeCell ref="EX47:FC47"/>
    <mergeCell ref="DH47:DM47"/>
    <mergeCell ref="EF48:EK48"/>
    <mergeCell ref="DZ47:EE47"/>
    <mergeCell ref="DN47:DS47"/>
    <mergeCell ref="DH48:DM48"/>
    <mergeCell ref="DB48:DG48"/>
    <mergeCell ref="ER48:EW48"/>
    <mergeCell ref="DT46:DY46"/>
    <mergeCell ref="DT48:DY48"/>
    <mergeCell ref="DT47:DY47"/>
    <mergeCell ref="DZ48:EE48"/>
    <mergeCell ref="EL48:EQ48"/>
    <mergeCell ref="ER46:EW46"/>
    <mergeCell ref="ER47:EW47"/>
    <mergeCell ref="EF47:EK47"/>
    <mergeCell ref="EL46:EQ46"/>
    <mergeCell ref="EL47:EQ47"/>
    <mergeCell ref="P48:U48"/>
    <mergeCell ref="BL48:BQ48"/>
    <mergeCell ref="AN48:AS48"/>
    <mergeCell ref="BX48:CC48"/>
    <mergeCell ref="CD48:CI48"/>
    <mergeCell ref="CJ48:CO48"/>
    <mergeCell ref="BR48:BW48"/>
    <mergeCell ref="DN48:DS48"/>
    <mergeCell ref="CV48:DA48"/>
    <mergeCell ref="V48:AA48"/>
    <mergeCell ref="AH48:AM48"/>
    <mergeCell ref="AB48:AG48"/>
    <mergeCell ref="AT48:AY48"/>
    <mergeCell ref="DZ46:EE46"/>
    <mergeCell ref="EF46:EK46"/>
    <mergeCell ref="DH46:DM46"/>
    <mergeCell ref="DN46:DS46"/>
    <mergeCell ref="CV46:DA46"/>
    <mergeCell ref="DB46:DG46"/>
    <mergeCell ref="BF48:BK48"/>
    <mergeCell ref="AZ48:BE48"/>
    <mergeCell ref="CP48:CU48"/>
    <mergeCell ref="AZ46:BE46"/>
    <mergeCell ref="BR47:BW47"/>
    <mergeCell ref="CD46:CI46"/>
    <mergeCell ref="BF46:BK46"/>
    <mergeCell ref="BR46:BW46"/>
    <mergeCell ref="AT47:AY47"/>
    <mergeCell ref="BL47:BQ47"/>
    <mergeCell ref="CP47:CU47"/>
    <mergeCell ref="CP46:CU46"/>
    <mergeCell ref="CJ47:CO47"/>
    <mergeCell ref="BX46:CC46"/>
    <mergeCell ref="BX47:CC47"/>
    <mergeCell ref="CD47:CI47"/>
    <mergeCell ref="BF47:BK47"/>
    <mergeCell ref="CJ46:CO46"/>
    <mergeCell ref="AT46:AY46"/>
    <mergeCell ref="BL46:BQ46"/>
    <mergeCell ref="AZ47:BE47"/>
    <mergeCell ref="J47:O47"/>
    <mergeCell ref="AB47:AG47"/>
    <mergeCell ref="AH47:AM47"/>
    <mergeCell ref="AN47:AS47"/>
    <mergeCell ref="P47:U47"/>
    <mergeCell ref="V47:AA47"/>
    <mergeCell ref="AH46:AM46"/>
    <mergeCell ref="AN46:AS46"/>
    <mergeCell ref="C1:G1"/>
    <mergeCell ref="C19:G19"/>
    <mergeCell ref="J46:O46"/>
    <mergeCell ref="AB46:AG46"/>
    <mergeCell ref="P46:U46"/>
    <mergeCell ref="V46:AA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2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5" zoomScale="125" workbookViewId="0">
      <selection activeCell="B20" sqref="B2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1979</v>
      </c>
      <c r="D1" s="949"/>
      <c r="E1" s="949"/>
      <c r="F1" s="949"/>
      <c r="G1" s="949"/>
    </row>
    <row r="2" spans="1:8">
      <c r="A2" s="268" t="s">
        <v>1343</v>
      </c>
      <c r="G2" s="22"/>
    </row>
    <row r="3" spans="1:8">
      <c r="A3" s="267" t="s">
        <v>1976</v>
      </c>
      <c r="G3" s="31">
        <v>40516</v>
      </c>
    </row>
    <row r="4" spans="1:8">
      <c r="A4" s="267" t="s">
        <v>1765</v>
      </c>
      <c r="G4" s="24" t="s">
        <v>2069</v>
      </c>
    </row>
    <row r="5" spans="1:8">
      <c r="A5" s="267" t="s">
        <v>798</v>
      </c>
    </row>
    <row r="6" spans="1:8">
      <c r="C6" s="49" t="s">
        <v>2421</v>
      </c>
      <c r="D6" s="173"/>
      <c r="E6" s="173"/>
      <c r="F6" s="248"/>
      <c r="G6" s="46"/>
      <c r="H6" s="199"/>
    </row>
    <row r="7" spans="1:8">
      <c r="C7" s="269" t="s">
        <v>1940</v>
      </c>
      <c r="D7" s="174"/>
      <c r="E7" s="174"/>
      <c r="F7" s="249"/>
      <c r="G7" s="48"/>
      <c r="H7" s="199"/>
    </row>
    <row r="8" spans="1:8">
      <c r="A8" s="267" t="s">
        <v>1287</v>
      </c>
      <c r="C8" s="269" t="s">
        <v>2221</v>
      </c>
      <c r="D8" s="174"/>
      <c r="E8" s="174"/>
      <c r="F8" s="249"/>
      <c r="G8" s="270"/>
      <c r="H8" s="199"/>
    </row>
    <row r="9" spans="1:8" ht="16">
      <c r="A9" s="460" t="s">
        <v>2177</v>
      </c>
      <c r="C9" s="269" t="s">
        <v>1597</v>
      </c>
      <c r="D9" s="174"/>
      <c r="E9" s="174"/>
      <c r="F9" s="249"/>
      <c r="G9" s="270"/>
      <c r="H9" s="199"/>
    </row>
    <row r="10" spans="1:8" ht="16">
      <c r="A10" s="460" t="s">
        <v>1485</v>
      </c>
      <c r="C10" s="272"/>
      <c r="D10" s="174"/>
      <c r="E10" s="174"/>
      <c r="F10" s="249"/>
      <c r="G10" s="270"/>
      <c r="H10" s="199"/>
    </row>
    <row r="11" spans="1:8" ht="16">
      <c r="A11" s="460" t="s">
        <v>2910</v>
      </c>
      <c r="C11" s="47" t="s">
        <v>1507</v>
      </c>
      <c r="D11" s="199"/>
      <c r="E11" s="199"/>
      <c r="F11" s="273"/>
      <c r="G11" s="270"/>
      <c r="H11" s="199"/>
    </row>
    <row r="12" spans="1:8" ht="16">
      <c r="A12" s="460" t="s">
        <v>3330</v>
      </c>
      <c r="C12" s="47" t="s">
        <v>1682</v>
      </c>
      <c r="D12" s="174"/>
      <c r="E12" s="174"/>
      <c r="F12" s="249"/>
      <c r="G12" s="270"/>
      <c r="H12" s="199"/>
    </row>
    <row r="13" spans="1:8" ht="16">
      <c r="A13" s="460" t="s">
        <v>1530</v>
      </c>
      <c r="C13" s="47" t="s">
        <v>1652</v>
      </c>
      <c r="D13" s="199"/>
      <c r="E13" s="199"/>
      <c r="F13" s="273"/>
      <c r="G13" s="270"/>
      <c r="H13" s="199"/>
    </row>
    <row r="14" spans="1:8">
      <c r="A14" s="166" t="s">
        <v>1877</v>
      </c>
      <c r="C14" s="47" t="s">
        <v>1798</v>
      </c>
      <c r="D14" s="199"/>
      <c r="E14" s="199"/>
      <c r="F14" s="273"/>
      <c r="G14" s="275"/>
      <c r="H14" s="199"/>
    </row>
    <row r="15" spans="1:8">
      <c r="A15" s="166" t="s">
        <v>1323</v>
      </c>
      <c r="C15" s="272" t="s">
        <v>1611</v>
      </c>
      <c r="D15" s="199"/>
      <c r="E15" s="199"/>
      <c r="F15" s="273"/>
      <c r="G15" s="270"/>
      <c r="H15" s="199"/>
    </row>
    <row r="16" spans="1:8">
      <c r="C16" s="272"/>
      <c r="D16" s="199"/>
      <c r="E16" s="199"/>
      <c r="F16" s="273"/>
      <c r="G16" s="270"/>
      <c r="H16" s="199"/>
    </row>
    <row r="17" spans="1:8">
      <c r="A17" s="274" t="s">
        <v>1497</v>
      </c>
      <c r="C17" s="276" t="s">
        <v>1902</v>
      </c>
      <c r="D17" s="277"/>
      <c r="E17" s="277"/>
      <c r="F17" s="278"/>
      <c r="G17" s="279"/>
      <c r="H17" s="199"/>
    </row>
    <row r="18" spans="1:8">
      <c r="A18" t="s">
        <v>3468</v>
      </c>
      <c r="C18" s="199"/>
      <c r="D18" s="199"/>
      <c r="E18" s="199"/>
      <c r="F18" s="273"/>
      <c r="G18" s="199"/>
      <c r="H18" s="199"/>
    </row>
    <row r="19" spans="1:8">
      <c r="C19" s="950"/>
      <c r="D19" s="950"/>
      <c r="E19" s="950"/>
      <c r="F19" s="950"/>
      <c r="G19" s="950"/>
    </row>
    <row r="20" spans="1:8">
      <c r="A20" s="267" t="s">
        <v>1967</v>
      </c>
      <c r="C20" s="274"/>
      <c r="D20" s="274"/>
      <c r="E20" s="274"/>
      <c r="F20" s="280"/>
    </row>
    <row r="21" spans="1:8">
      <c r="A21" s="274" t="s">
        <v>3961</v>
      </c>
      <c r="C21" s="274"/>
      <c r="D21" s="274"/>
      <c r="E21" s="274"/>
      <c r="F21" s="280"/>
    </row>
    <row r="22" spans="1:8" s="286" customFormat="1" ht="16" customHeight="1">
      <c r="A22" s="282"/>
      <c r="B22" s="18"/>
      <c r="C22" s="8"/>
      <c r="D22" s="8"/>
      <c r="E22" s="8"/>
      <c r="F22" s="283"/>
      <c r="G22" s="284"/>
      <c r="H22" s="285"/>
    </row>
    <row r="23" spans="1:8" ht="29" customHeight="1">
      <c r="A23" s="287" t="s">
        <v>1506</v>
      </c>
      <c r="B23" s="30" t="s">
        <v>1718</v>
      </c>
      <c r="C23" s="168" t="s">
        <v>887</v>
      </c>
      <c r="D23" s="30" t="s">
        <v>888</v>
      </c>
      <c r="E23" s="30" t="s">
        <v>1042</v>
      </c>
      <c r="F23" s="253" t="s">
        <v>1013</v>
      </c>
      <c r="G23" s="30" t="s">
        <v>1391</v>
      </c>
      <c r="H23" s="13"/>
    </row>
    <row r="24" spans="1:8">
      <c r="A24" s="288">
        <v>40191</v>
      </c>
      <c r="B24" s="289" t="s">
        <v>2615</v>
      </c>
      <c r="C24" s="290">
        <v>295</v>
      </c>
      <c r="D24" s="291">
        <v>2.5</v>
      </c>
      <c r="E24" s="290">
        <f>C24*D24</f>
        <v>737.5</v>
      </c>
      <c r="F24" s="233"/>
      <c r="G24" s="223">
        <f t="shared" ref="G24:G38" si="0">E24*(1-F24)</f>
        <v>737.5</v>
      </c>
      <c r="H24" s="13"/>
    </row>
    <row r="25" spans="1:8">
      <c r="A25" s="23"/>
      <c r="B25" s="289" t="s">
        <v>1820</v>
      </c>
      <c r="C25" s="290"/>
      <c r="D25" s="291"/>
      <c r="E25" s="290"/>
      <c r="F25" s="292"/>
      <c r="G25" s="223">
        <f t="shared" si="0"/>
        <v>0</v>
      </c>
      <c r="H25" s="178"/>
    </row>
    <row r="26" spans="1:8">
      <c r="A26" s="293"/>
      <c r="B26" s="294" t="s">
        <v>2049</v>
      </c>
      <c r="C26" s="290"/>
      <c r="D26" s="291"/>
      <c r="E26" s="290"/>
      <c r="F26" s="292"/>
      <c r="G26" s="223">
        <f t="shared" si="0"/>
        <v>0</v>
      </c>
      <c r="H26" s="178"/>
    </row>
    <row r="27" spans="1:8">
      <c r="A27" s="293"/>
      <c r="B27" s="294" t="s">
        <v>1573</v>
      </c>
      <c r="C27" s="290"/>
      <c r="D27" s="291"/>
      <c r="E27" s="290"/>
      <c r="F27" s="292"/>
      <c r="G27" s="223">
        <f t="shared" si="0"/>
        <v>0</v>
      </c>
      <c r="H27" s="178"/>
    </row>
    <row r="28" spans="1:8">
      <c r="A28" s="293"/>
      <c r="B28" s="294" t="s">
        <v>1622</v>
      </c>
      <c r="C28" s="290"/>
      <c r="D28" s="291"/>
      <c r="E28" s="290"/>
      <c r="F28" s="292"/>
      <c r="G28" s="223">
        <f t="shared" si="0"/>
        <v>0</v>
      </c>
      <c r="H28" s="178"/>
    </row>
    <row r="29" spans="1:8">
      <c r="A29" s="293"/>
      <c r="B29" s="294" t="s">
        <v>2187</v>
      </c>
      <c r="C29" s="290"/>
      <c r="D29" s="291"/>
      <c r="E29" s="290"/>
      <c r="F29" s="292"/>
      <c r="G29" s="223">
        <f t="shared" si="0"/>
        <v>0</v>
      </c>
      <c r="H29" s="178"/>
    </row>
    <row r="30" spans="1:8">
      <c r="A30" s="293"/>
      <c r="B30" s="294" t="s">
        <v>2569</v>
      </c>
      <c r="C30" s="290"/>
      <c r="D30" s="291"/>
      <c r="E30" s="290"/>
      <c r="F30" s="292"/>
      <c r="G30" s="223">
        <f t="shared" si="0"/>
        <v>0</v>
      </c>
      <c r="H30" s="178"/>
    </row>
    <row r="31" spans="1:8">
      <c r="A31" s="293"/>
      <c r="B31" s="294" t="s">
        <v>2570</v>
      </c>
      <c r="C31" s="290"/>
      <c r="D31" s="291"/>
      <c r="E31" s="290"/>
      <c r="F31" s="292"/>
      <c r="G31" s="223">
        <f t="shared" si="0"/>
        <v>0</v>
      </c>
      <c r="H31" s="178"/>
    </row>
    <row r="32" spans="1:8">
      <c r="A32" s="293"/>
      <c r="B32" s="294" t="s">
        <v>1109</v>
      </c>
      <c r="C32" s="290"/>
      <c r="D32" s="291"/>
      <c r="E32" s="290"/>
      <c r="F32" s="292"/>
      <c r="G32" s="223">
        <f t="shared" si="0"/>
        <v>0</v>
      </c>
      <c r="H32" s="178"/>
    </row>
    <row r="33" spans="1:256">
      <c r="A33" s="293"/>
      <c r="B33" s="294" t="s">
        <v>1546</v>
      </c>
      <c r="C33" s="295"/>
      <c r="D33" s="296"/>
      <c r="E33" s="290"/>
      <c r="F33" s="297"/>
      <c r="G33" s="223">
        <f t="shared" si="0"/>
        <v>0</v>
      </c>
      <c r="H33" s="178"/>
    </row>
    <row r="34" spans="1:256">
      <c r="A34" s="293"/>
      <c r="B34" s="294" t="s">
        <v>1128</v>
      </c>
      <c r="C34" s="290">
        <v>50</v>
      </c>
      <c r="D34" s="291">
        <v>2</v>
      </c>
      <c r="E34" s="290">
        <f>C34*D34</f>
        <v>100</v>
      </c>
      <c r="F34" s="292"/>
      <c r="G34" s="223">
        <f t="shared" si="0"/>
        <v>100</v>
      </c>
      <c r="H34" s="13"/>
    </row>
    <row r="35" spans="1:256">
      <c r="A35" s="293"/>
      <c r="B35" s="294" t="s">
        <v>2286</v>
      </c>
      <c r="C35" s="290">
        <v>250</v>
      </c>
      <c r="D35" s="296" t="s">
        <v>929</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4052</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4014</v>
      </c>
      <c r="C39" s="304"/>
      <c r="D39" s="304"/>
      <c r="E39" s="305">
        <f>SUM(E24:E38)</f>
        <v>1087.5</v>
      </c>
      <c r="F39" s="306"/>
      <c r="G39" s="226">
        <f>SUM(G24:G38)</f>
        <v>1087.5</v>
      </c>
      <c r="H39" s="307"/>
    </row>
    <row r="41" spans="1:256">
      <c r="C41" s="309" t="s">
        <v>5396</v>
      </c>
      <c r="D41" s="310">
        <f>G39/2</f>
        <v>543.75</v>
      </c>
      <c r="E41" s="310"/>
      <c r="F41" s="311"/>
    </row>
    <row r="43" spans="1:256">
      <c r="C43" s="1" t="s">
        <v>5148</v>
      </c>
      <c r="D43" s="1"/>
      <c r="E43" s="1"/>
      <c r="F43" s="312"/>
      <c r="G43" s="1"/>
      <c r="H43" s="1"/>
      <c r="I43" s="1"/>
    </row>
    <row r="44" spans="1:256">
      <c r="C44" s="1" t="s">
        <v>815</v>
      </c>
      <c r="D44" s="1"/>
      <c r="E44" s="1"/>
      <c r="F44" s="312"/>
      <c r="G44" s="1"/>
      <c r="H44" s="1"/>
      <c r="I44" s="1"/>
    </row>
    <row r="45" spans="1:256">
      <c r="C45" s="577" t="s">
        <v>681</v>
      </c>
      <c r="D45" s="577"/>
      <c r="E45" s="577"/>
      <c r="F45" s="578"/>
      <c r="G45" s="577"/>
      <c r="H45" s="577"/>
      <c r="I45" s="315"/>
      <c r="J45" s="948"/>
      <c r="K45" s="948"/>
      <c r="L45" s="948"/>
      <c r="M45" s="948"/>
      <c r="N45" s="948"/>
      <c r="O45" s="948"/>
      <c r="P45" s="948"/>
      <c r="Q45" s="948"/>
      <c r="R45" s="948"/>
      <c r="S45" s="948"/>
      <c r="T45" s="948"/>
      <c r="U45" s="948"/>
      <c r="V45" s="948" t="s">
        <v>1745</v>
      </c>
      <c r="W45" s="948"/>
      <c r="X45" s="948"/>
      <c r="Y45" s="948"/>
      <c r="Z45" s="948"/>
      <c r="AA45" s="948"/>
      <c r="AB45" s="948" t="s">
        <v>1745</v>
      </c>
      <c r="AC45" s="948"/>
      <c r="AD45" s="948"/>
      <c r="AE45" s="948"/>
      <c r="AF45" s="948"/>
      <c r="AG45" s="948"/>
      <c r="AH45" s="948" t="s">
        <v>1745</v>
      </c>
      <c r="AI45" s="948"/>
      <c r="AJ45" s="948"/>
      <c r="AK45" s="948"/>
      <c r="AL45" s="948"/>
      <c r="AM45" s="948"/>
      <c r="AN45" s="948" t="s">
        <v>1745</v>
      </c>
      <c r="AO45" s="948"/>
      <c r="AP45" s="948"/>
      <c r="AQ45" s="948"/>
      <c r="AR45" s="948"/>
      <c r="AS45" s="948"/>
      <c r="AT45" s="948" t="s">
        <v>1745</v>
      </c>
      <c r="AU45" s="948"/>
      <c r="AV45" s="948"/>
      <c r="AW45" s="948"/>
      <c r="AX45" s="948"/>
      <c r="AY45" s="948"/>
      <c r="AZ45" s="948" t="s">
        <v>1745</v>
      </c>
      <c r="BA45" s="948"/>
      <c r="BB45" s="948"/>
      <c r="BC45" s="948"/>
      <c r="BD45" s="948"/>
      <c r="BE45" s="948"/>
      <c r="BF45" s="948" t="s">
        <v>1745</v>
      </c>
      <c r="BG45" s="948"/>
      <c r="BH45" s="948"/>
      <c r="BI45" s="948"/>
      <c r="BJ45" s="948"/>
      <c r="BK45" s="948"/>
      <c r="BL45" s="948" t="s">
        <v>1745</v>
      </c>
      <c r="BM45" s="948"/>
      <c r="BN45" s="948"/>
      <c r="BO45" s="948"/>
      <c r="BP45" s="948"/>
      <c r="BQ45" s="948"/>
      <c r="BR45" s="948" t="s">
        <v>1745</v>
      </c>
      <c r="BS45" s="948"/>
      <c r="BT45" s="948"/>
      <c r="BU45" s="948"/>
      <c r="BV45" s="948"/>
      <c r="BW45" s="948"/>
      <c r="BX45" s="948" t="s">
        <v>1745</v>
      </c>
      <c r="BY45" s="948"/>
      <c r="BZ45" s="948"/>
      <c r="CA45" s="948"/>
      <c r="CB45" s="948"/>
      <c r="CC45" s="948"/>
      <c r="CD45" s="948" t="s">
        <v>1745</v>
      </c>
      <c r="CE45" s="948"/>
      <c r="CF45" s="948"/>
      <c r="CG45" s="948"/>
      <c r="CH45" s="948"/>
      <c r="CI45" s="948"/>
      <c r="CJ45" s="948" t="s">
        <v>1745</v>
      </c>
      <c r="CK45" s="948"/>
      <c r="CL45" s="948"/>
      <c r="CM45" s="948"/>
      <c r="CN45" s="948"/>
      <c r="CO45" s="948"/>
      <c r="CP45" s="948" t="s">
        <v>1745</v>
      </c>
      <c r="CQ45" s="948"/>
      <c r="CR45" s="948"/>
      <c r="CS45" s="948"/>
      <c r="CT45" s="948"/>
      <c r="CU45" s="948"/>
      <c r="CV45" s="948" t="s">
        <v>1745</v>
      </c>
      <c r="CW45" s="948"/>
      <c r="CX45" s="948"/>
      <c r="CY45" s="948"/>
      <c r="CZ45" s="948"/>
      <c r="DA45" s="948"/>
      <c r="DB45" s="948" t="s">
        <v>1745</v>
      </c>
      <c r="DC45" s="948"/>
      <c r="DD45" s="948"/>
      <c r="DE45" s="948"/>
      <c r="DF45" s="948"/>
      <c r="DG45" s="948"/>
      <c r="DH45" s="948" t="s">
        <v>1745</v>
      </c>
      <c r="DI45" s="948"/>
      <c r="DJ45" s="948"/>
      <c r="DK45" s="948"/>
      <c r="DL45" s="948"/>
      <c r="DM45" s="948"/>
      <c r="DN45" s="948" t="s">
        <v>1745</v>
      </c>
      <c r="DO45" s="948"/>
      <c r="DP45" s="948"/>
      <c r="DQ45" s="948"/>
      <c r="DR45" s="948"/>
      <c r="DS45" s="948"/>
      <c r="DT45" s="948" t="s">
        <v>1745</v>
      </c>
      <c r="DU45" s="948"/>
      <c r="DV45" s="948"/>
      <c r="DW45" s="948"/>
      <c r="DX45" s="948"/>
      <c r="DY45" s="948"/>
      <c r="DZ45" s="948" t="s">
        <v>1745</v>
      </c>
      <c r="EA45" s="948"/>
      <c r="EB45" s="948"/>
      <c r="EC45" s="948"/>
      <c r="ED45" s="948"/>
      <c r="EE45" s="948"/>
      <c r="EF45" s="948" t="s">
        <v>1745</v>
      </c>
      <c r="EG45" s="948"/>
      <c r="EH45" s="948"/>
      <c r="EI45" s="948"/>
      <c r="EJ45" s="948"/>
      <c r="EK45" s="948"/>
      <c r="EL45" s="948" t="s">
        <v>1745</v>
      </c>
      <c r="EM45" s="948"/>
      <c r="EN45" s="948"/>
      <c r="EO45" s="948"/>
      <c r="EP45" s="948"/>
      <c r="EQ45" s="948"/>
      <c r="ER45" s="948" t="s">
        <v>1745</v>
      </c>
      <c r="ES45" s="948"/>
      <c r="ET45" s="948"/>
      <c r="EU45" s="948"/>
      <c r="EV45" s="948"/>
      <c r="EW45" s="948"/>
      <c r="EX45" s="948" t="s">
        <v>1745</v>
      </c>
      <c r="EY45" s="948"/>
      <c r="EZ45" s="948"/>
      <c r="FA45" s="948"/>
      <c r="FB45" s="948"/>
      <c r="FC45" s="948"/>
      <c r="FD45" s="948" t="s">
        <v>1745</v>
      </c>
      <c r="FE45" s="948"/>
      <c r="FF45" s="948"/>
      <c r="FG45" s="948"/>
      <c r="FH45" s="948"/>
      <c r="FI45" s="948"/>
      <c r="FJ45" s="948" t="s">
        <v>1745</v>
      </c>
      <c r="FK45" s="948"/>
      <c r="FL45" s="948"/>
      <c r="FM45" s="948"/>
      <c r="FN45" s="948"/>
      <c r="FO45" s="948"/>
      <c r="FP45" s="948" t="s">
        <v>1745</v>
      </c>
      <c r="FQ45" s="948"/>
      <c r="FR45" s="948"/>
      <c r="FS45" s="948"/>
      <c r="FT45" s="948"/>
      <c r="FU45" s="948"/>
      <c r="FV45" s="948" t="s">
        <v>1745</v>
      </c>
      <c r="FW45" s="948"/>
      <c r="FX45" s="948"/>
      <c r="FY45" s="948"/>
      <c r="FZ45" s="948"/>
      <c r="GA45" s="948"/>
      <c r="GB45" s="948" t="s">
        <v>1745</v>
      </c>
      <c r="GC45" s="948"/>
      <c r="GD45" s="948"/>
      <c r="GE45" s="948"/>
      <c r="GF45" s="948"/>
      <c r="GG45" s="948"/>
      <c r="GH45" s="948" t="s">
        <v>1745</v>
      </c>
      <c r="GI45" s="948"/>
      <c r="GJ45" s="948"/>
      <c r="GK45" s="948"/>
      <c r="GL45" s="948"/>
      <c r="GM45" s="948"/>
      <c r="GN45" s="948" t="s">
        <v>1745</v>
      </c>
      <c r="GO45" s="948"/>
      <c r="GP45" s="948"/>
      <c r="GQ45" s="948"/>
      <c r="GR45" s="948"/>
      <c r="GS45" s="948"/>
      <c r="GT45" s="948" t="s">
        <v>1745</v>
      </c>
      <c r="GU45" s="948"/>
      <c r="GV45" s="948"/>
      <c r="GW45" s="948"/>
      <c r="GX45" s="948"/>
      <c r="GY45" s="948"/>
      <c r="GZ45" s="948" t="s">
        <v>1745</v>
      </c>
      <c r="HA45" s="948"/>
      <c r="HB45" s="948"/>
      <c r="HC45" s="948"/>
      <c r="HD45" s="948"/>
      <c r="HE45" s="948"/>
      <c r="HF45" s="948" t="s">
        <v>1745</v>
      </c>
      <c r="HG45" s="948"/>
      <c r="HH45" s="948"/>
      <c r="HI45" s="948"/>
      <c r="HJ45" s="948"/>
      <c r="HK45" s="948"/>
      <c r="HL45" s="948" t="s">
        <v>1745</v>
      </c>
      <c r="HM45" s="948"/>
      <c r="HN45" s="948"/>
      <c r="HO45" s="948"/>
      <c r="HP45" s="948"/>
      <c r="HQ45" s="948"/>
      <c r="HR45" s="948" t="s">
        <v>1745</v>
      </c>
      <c r="HS45" s="948"/>
      <c r="HT45" s="948"/>
      <c r="HU45" s="948"/>
      <c r="HV45" s="948"/>
      <c r="HW45" s="948"/>
      <c r="HX45" s="948" t="s">
        <v>1745</v>
      </c>
      <c r="HY45" s="948"/>
      <c r="HZ45" s="948"/>
      <c r="IA45" s="948"/>
      <c r="IB45" s="948"/>
      <c r="IC45" s="948"/>
      <c r="ID45" s="948" t="s">
        <v>1745</v>
      </c>
      <c r="IE45" s="948"/>
      <c r="IF45" s="948"/>
      <c r="IG45" s="948"/>
      <c r="IH45" s="948"/>
      <c r="II45" s="948"/>
      <c r="IJ45" s="948" t="s">
        <v>1745</v>
      </c>
      <c r="IK45" s="948"/>
      <c r="IL45" s="948"/>
      <c r="IM45" s="948"/>
      <c r="IN45" s="948"/>
      <c r="IO45" s="948"/>
      <c r="IP45" s="948" t="s">
        <v>1745</v>
      </c>
      <c r="IQ45" s="948"/>
      <c r="IR45" s="948"/>
      <c r="IS45" s="948"/>
    </row>
    <row r="46" spans="1:256">
      <c r="C46" s="1" t="s">
        <v>1972</v>
      </c>
      <c r="D46" s="1"/>
      <c r="E46" s="1"/>
      <c r="F46" s="312"/>
      <c r="G46" s="1"/>
      <c r="H46" s="1"/>
      <c r="I46" s="1"/>
      <c r="J46" s="948"/>
      <c r="K46" s="948"/>
      <c r="L46" s="948"/>
      <c r="M46" s="948"/>
      <c r="N46" s="948"/>
      <c r="O46" s="948"/>
      <c r="P46" s="948"/>
      <c r="Q46" s="948"/>
      <c r="R46" s="948"/>
      <c r="S46" s="948"/>
      <c r="T46" s="948"/>
      <c r="U46" s="948"/>
      <c r="V46" s="948" t="s">
        <v>1827</v>
      </c>
      <c r="W46" s="948"/>
      <c r="X46" s="948"/>
      <c r="Y46" s="948"/>
      <c r="Z46" s="948"/>
      <c r="AA46" s="948"/>
      <c r="AB46" s="948" t="s">
        <v>1827</v>
      </c>
      <c r="AC46" s="948"/>
      <c r="AD46" s="948"/>
      <c r="AE46" s="948"/>
      <c r="AF46" s="948"/>
      <c r="AG46" s="948"/>
      <c r="AH46" s="948" t="s">
        <v>1827</v>
      </c>
      <c r="AI46" s="948"/>
      <c r="AJ46" s="948"/>
      <c r="AK46" s="948"/>
      <c r="AL46" s="948"/>
      <c r="AM46" s="948"/>
      <c r="AN46" s="948" t="s">
        <v>1827</v>
      </c>
      <c r="AO46" s="948"/>
      <c r="AP46" s="948"/>
      <c r="AQ46" s="948"/>
      <c r="AR46" s="948"/>
      <c r="AS46" s="948"/>
      <c r="AT46" s="948" t="s">
        <v>1827</v>
      </c>
      <c r="AU46" s="948"/>
      <c r="AV46" s="948"/>
      <c r="AW46" s="948"/>
      <c r="AX46" s="948"/>
      <c r="AY46" s="948"/>
      <c r="AZ46" s="948" t="s">
        <v>1827</v>
      </c>
      <c r="BA46" s="948"/>
      <c r="BB46" s="948"/>
      <c r="BC46" s="948"/>
      <c r="BD46" s="948"/>
      <c r="BE46" s="948"/>
      <c r="BF46" s="948" t="s">
        <v>1827</v>
      </c>
      <c r="BG46" s="948"/>
      <c r="BH46" s="948"/>
      <c r="BI46" s="948"/>
      <c r="BJ46" s="948"/>
      <c r="BK46" s="948"/>
      <c r="BL46" s="948" t="s">
        <v>1827</v>
      </c>
      <c r="BM46" s="948"/>
      <c r="BN46" s="948"/>
      <c r="BO46" s="948"/>
      <c r="BP46" s="948"/>
      <c r="BQ46" s="948"/>
      <c r="BR46" s="948" t="s">
        <v>1827</v>
      </c>
      <c r="BS46" s="948"/>
      <c r="BT46" s="948"/>
      <c r="BU46" s="948"/>
      <c r="BV46" s="948"/>
      <c r="BW46" s="948"/>
      <c r="BX46" s="948" t="s">
        <v>1827</v>
      </c>
      <c r="BY46" s="948"/>
      <c r="BZ46" s="948"/>
      <c r="CA46" s="948"/>
      <c r="CB46" s="948"/>
      <c r="CC46" s="948"/>
      <c r="CD46" s="948" t="s">
        <v>1827</v>
      </c>
      <c r="CE46" s="948"/>
      <c r="CF46" s="948"/>
      <c r="CG46" s="948"/>
      <c r="CH46" s="948"/>
      <c r="CI46" s="948"/>
      <c r="CJ46" s="948" t="s">
        <v>1827</v>
      </c>
      <c r="CK46" s="948"/>
      <c r="CL46" s="948"/>
      <c r="CM46" s="948"/>
      <c r="CN46" s="948"/>
      <c r="CO46" s="948"/>
      <c r="CP46" s="948" t="s">
        <v>1827</v>
      </c>
      <c r="CQ46" s="948"/>
      <c r="CR46" s="948"/>
      <c r="CS46" s="948"/>
      <c r="CT46" s="948"/>
      <c r="CU46" s="948"/>
      <c r="CV46" s="948" t="s">
        <v>1827</v>
      </c>
      <c r="CW46" s="948"/>
      <c r="CX46" s="948"/>
      <c r="CY46" s="948"/>
      <c r="CZ46" s="948"/>
      <c r="DA46" s="948"/>
      <c r="DB46" s="948" t="s">
        <v>1827</v>
      </c>
      <c r="DC46" s="948"/>
      <c r="DD46" s="948"/>
      <c r="DE46" s="948"/>
      <c r="DF46" s="948"/>
      <c r="DG46" s="948"/>
      <c r="DH46" s="948" t="s">
        <v>1827</v>
      </c>
      <c r="DI46" s="948"/>
      <c r="DJ46" s="948"/>
      <c r="DK46" s="948"/>
      <c r="DL46" s="948"/>
      <c r="DM46" s="948"/>
      <c r="DN46" s="948" t="s">
        <v>1827</v>
      </c>
      <c r="DO46" s="948"/>
      <c r="DP46" s="948"/>
      <c r="DQ46" s="948"/>
      <c r="DR46" s="948"/>
      <c r="DS46" s="948"/>
      <c r="DT46" s="948" t="s">
        <v>1827</v>
      </c>
      <c r="DU46" s="948"/>
      <c r="DV46" s="948"/>
      <c r="DW46" s="948"/>
      <c r="DX46" s="948"/>
      <c r="DY46" s="948"/>
      <c r="DZ46" s="948" t="s">
        <v>1827</v>
      </c>
      <c r="EA46" s="948"/>
      <c r="EB46" s="948"/>
      <c r="EC46" s="948"/>
      <c r="ED46" s="948"/>
      <c r="EE46" s="948"/>
      <c r="EF46" s="948" t="s">
        <v>1827</v>
      </c>
      <c r="EG46" s="948"/>
      <c r="EH46" s="948"/>
      <c r="EI46" s="948"/>
      <c r="EJ46" s="948"/>
      <c r="EK46" s="948"/>
      <c r="EL46" s="948" t="s">
        <v>1827</v>
      </c>
      <c r="EM46" s="948"/>
      <c r="EN46" s="948"/>
      <c r="EO46" s="948"/>
      <c r="EP46" s="948"/>
      <c r="EQ46" s="948"/>
      <c r="ER46" s="948" t="s">
        <v>1827</v>
      </c>
      <c r="ES46" s="948"/>
      <c r="ET46" s="948"/>
      <c r="EU46" s="948"/>
      <c r="EV46" s="948"/>
      <c r="EW46" s="948"/>
      <c r="EX46" s="948" t="s">
        <v>1827</v>
      </c>
      <c r="EY46" s="948"/>
      <c r="EZ46" s="948"/>
      <c r="FA46" s="948"/>
      <c r="FB46" s="948"/>
      <c r="FC46" s="948"/>
      <c r="FD46" s="948" t="s">
        <v>1827</v>
      </c>
      <c r="FE46" s="948"/>
      <c r="FF46" s="948"/>
      <c r="FG46" s="948"/>
      <c r="FH46" s="948"/>
      <c r="FI46" s="948"/>
      <c r="FJ46" s="948" t="s">
        <v>1827</v>
      </c>
      <c r="FK46" s="948"/>
      <c r="FL46" s="948"/>
      <c r="FM46" s="948"/>
      <c r="FN46" s="948"/>
      <c r="FO46" s="948"/>
      <c r="FP46" s="948" t="s">
        <v>1827</v>
      </c>
      <c r="FQ46" s="948"/>
      <c r="FR46" s="948"/>
      <c r="FS46" s="948"/>
      <c r="FT46" s="948"/>
      <c r="FU46" s="948"/>
      <c r="FV46" s="948" t="s">
        <v>1827</v>
      </c>
      <c r="FW46" s="948"/>
      <c r="FX46" s="948"/>
      <c r="FY46" s="948"/>
      <c r="FZ46" s="948"/>
      <c r="GA46" s="948"/>
      <c r="GB46" s="948" t="s">
        <v>1827</v>
      </c>
      <c r="GC46" s="948"/>
      <c r="GD46" s="948"/>
      <c r="GE46" s="948"/>
      <c r="GF46" s="948"/>
      <c r="GG46" s="948"/>
      <c r="GH46" s="948" t="s">
        <v>1827</v>
      </c>
      <c r="GI46" s="948"/>
      <c r="GJ46" s="948"/>
      <c r="GK46" s="948"/>
      <c r="GL46" s="948"/>
      <c r="GM46" s="948"/>
      <c r="GN46" s="948" t="s">
        <v>1827</v>
      </c>
      <c r="GO46" s="948"/>
      <c r="GP46" s="948"/>
      <c r="GQ46" s="948"/>
      <c r="GR46" s="948"/>
      <c r="GS46" s="948"/>
      <c r="GT46" s="948" t="s">
        <v>1827</v>
      </c>
      <c r="GU46" s="948"/>
      <c r="GV46" s="948"/>
      <c r="GW46" s="948"/>
      <c r="GX46" s="948"/>
      <c r="GY46" s="948"/>
      <c r="GZ46" s="948" t="s">
        <v>1827</v>
      </c>
      <c r="HA46" s="948"/>
      <c r="HB46" s="948"/>
      <c r="HC46" s="948"/>
      <c r="HD46" s="948"/>
      <c r="HE46" s="948"/>
      <c r="HF46" s="948" t="s">
        <v>1827</v>
      </c>
      <c r="HG46" s="948"/>
      <c r="HH46" s="948"/>
      <c r="HI46" s="948"/>
      <c r="HJ46" s="948"/>
      <c r="HK46" s="948"/>
      <c r="HL46" s="948" t="s">
        <v>1827</v>
      </c>
      <c r="HM46" s="948"/>
      <c r="HN46" s="948"/>
      <c r="HO46" s="948"/>
      <c r="HP46" s="948"/>
      <c r="HQ46" s="948"/>
      <c r="HR46" s="948" t="s">
        <v>1827</v>
      </c>
      <c r="HS46" s="948"/>
      <c r="HT46" s="948"/>
      <c r="HU46" s="948"/>
      <c r="HV46" s="948"/>
      <c r="HW46" s="948"/>
      <c r="HX46" s="948" t="s">
        <v>1827</v>
      </c>
      <c r="HY46" s="948"/>
      <c r="HZ46" s="948"/>
      <c r="IA46" s="948"/>
      <c r="IB46" s="948"/>
      <c r="IC46" s="948"/>
      <c r="ID46" s="948" t="s">
        <v>1827</v>
      </c>
      <c r="IE46" s="948"/>
      <c r="IF46" s="948"/>
      <c r="IG46" s="948"/>
      <c r="IH46" s="948"/>
      <c r="II46" s="948"/>
      <c r="IJ46" s="948" t="s">
        <v>1827</v>
      </c>
      <c r="IK46" s="948"/>
      <c r="IL46" s="948"/>
      <c r="IM46" s="948"/>
      <c r="IN46" s="948"/>
      <c r="IO46" s="948"/>
      <c r="IP46" s="948" t="s">
        <v>1827</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1972</v>
      </c>
      <c r="W47" s="948"/>
      <c r="X47" s="948"/>
      <c r="Y47" s="948"/>
      <c r="Z47" s="948"/>
      <c r="AA47" s="948"/>
      <c r="AB47" s="948" t="s">
        <v>1972</v>
      </c>
      <c r="AC47" s="948"/>
      <c r="AD47" s="948"/>
      <c r="AE47" s="948"/>
      <c r="AF47" s="948"/>
      <c r="AG47" s="948"/>
      <c r="AH47" s="948" t="s">
        <v>1972</v>
      </c>
      <c r="AI47" s="948"/>
      <c r="AJ47" s="948"/>
      <c r="AK47" s="948"/>
      <c r="AL47" s="948"/>
      <c r="AM47" s="948"/>
      <c r="AN47" s="948" t="s">
        <v>1972</v>
      </c>
      <c r="AO47" s="948"/>
      <c r="AP47" s="948"/>
      <c r="AQ47" s="948"/>
      <c r="AR47" s="948"/>
      <c r="AS47" s="948"/>
      <c r="AT47" s="948" t="s">
        <v>1972</v>
      </c>
      <c r="AU47" s="948"/>
      <c r="AV47" s="948"/>
      <c r="AW47" s="948"/>
      <c r="AX47" s="948"/>
      <c r="AY47" s="948"/>
      <c r="AZ47" s="948" t="s">
        <v>1972</v>
      </c>
      <c r="BA47" s="948"/>
      <c r="BB47" s="948"/>
      <c r="BC47" s="948"/>
      <c r="BD47" s="948"/>
      <c r="BE47" s="948"/>
      <c r="BF47" s="948" t="s">
        <v>1972</v>
      </c>
      <c r="BG47" s="948"/>
      <c r="BH47" s="948"/>
      <c r="BI47" s="948"/>
      <c r="BJ47" s="948"/>
      <c r="BK47" s="948"/>
      <c r="BL47" s="948" t="s">
        <v>1972</v>
      </c>
      <c r="BM47" s="948"/>
      <c r="BN47" s="948"/>
      <c r="BO47" s="948"/>
      <c r="BP47" s="948"/>
      <c r="BQ47" s="948"/>
      <c r="BR47" s="948" t="s">
        <v>1972</v>
      </c>
      <c r="BS47" s="948"/>
      <c r="BT47" s="948"/>
      <c r="BU47" s="948"/>
      <c r="BV47" s="948"/>
      <c r="BW47" s="948"/>
      <c r="BX47" s="948" t="s">
        <v>1972</v>
      </c>
      <c r="BY47" s="948"/>
      <c r="BZ47" s="948"/>
      <c r="CA47" s="948"/>
      <c r="CB47" s="948"/>
      <c r="CC47" s="948"/>
      <c r="CD47" s="948" t="s">
        <v>1972</v>
      </c>
      <c r="CE47" s="948"/>
      <c r="CF47" s="948"/>
      <c r="CG47" s="948"/>
      <c r="CH47" s="948"/>
      <c r="CI47" s="948"/>
      <c r="CJ47" s="948" t="s">
        <v>1972</v>
      </c>
      <c r="CK47" s="948"/>
      <c r="CL47" s="948"/>
      <c r="CM47" s="948"/>
      <c r="CN47" s="948"/>
      <c r="CO47" s="948"/>
      <c r="CP47" s="948" t="s">
        <v>1972</v>
      </c>
      <c r="CQ47" s="948"/>
      <c r="CR47" s="948"/>
      <c r="CS47" s="948"/>
      <c r="CT47" s="948"/>
      <c r="CU47" s="948"/>
      <c r="CV47" s="948" t="s">
        <v>1972</v>
      </c>
      <c r="CW47" s="948"/>
      <c r="CX47" s="948"/>
      <c r="CY47" s="948"/>
      <c r="CZ47" s="948"/>
      <c r="DA47" s="948"/>
      <c r="DB47" s="948" t="s">
        <v>1972</v>
      </c>
      <c r="DC47" s="948"/>
      <c r="DD47" s="948"/>
      <c r="DE47" s="948"/>
      <c r="DF47" s="948"/>
      <c r="DG47" s="948"/>
      <c r="DH47" s="948" t="s">
        <v>1972</v>
      </c>
      <c r="DI47" s="948"/>
      <c r="DJ47" s="948"/>
      <c r="DK47" s="948"/>
      <c r="DL47" s="948"/>
      <c r="DM47" s="948"/>
      <c r="DN47" s="948" t="s">
        <v>1972</v>
      </c>
      <c r="DO47" s="948"/>
      <c r="DP47" s="948"/>
      <c r="DQ47" s="948"/>
      <c r="DR47" s="948"/>
      <c r="DS47" s="948"/>
      <c r="DT47" s="948" t="s">
        <v>1972</v>
      </c>
      <c r="DU47" s="948"/>
      <c r="DV47" s="948"/>
      <c r="DW47" s="948"/>
      <c r="DX47" s="948"/>
      <c r="DY47" s="948"/>
      <c r="DZ47" s="948" t="s">
        <v>1972</v>
      </c>
      <c r="EA47" s="948"/>
      <c r="EB47" s="948"/>
      <c r="EC47" s="948"/>
      <c r="ED47" s="948"/>
      <c r="EE47" s="948"/>
      <c r="EF47" s="948" t="s">
        <v>1972</v>
      </c>
      <c r="EG47" s="948"/>
      <c r="EH47" s="948"/>
      <c r="EI47" s="948"/>
      <c r="EJ47" s="948"/>
      <c r="EK47" s="948"/>
      <c r="EL47" s="948" t="s">
        <v>1972</v>
      </c>
      <c r="EM47" s="948"/>
      <c r="EN47" s="948"/>
      <c r="EO47" s="948"/>
      <c r="EP47" s="948"/>
      <c r="EQ47" s="948"/>
      <c r="ER47" s="948" t="s">
        <v>1972</v>
      </c>
      <c r="ES47" s="948"/>
      <c r="ET47" s="948"/>
      <c r="EU47" s="948"/>
      <c r="EV47" s="948"/>
      <c r="EW47" s="948"/>
      <c r="EX47" s="948" t="s">
        <v>1972</v>
      </c>
      <c r="EY47" s="948"/>
      <c r="EZ47" s="948"/>
      <c r="FA47" s="948"/>
      <c r="FB47" s="948"/>
      <c r="FC47" s="948"/>
      <c r="FD47" s="948" t="s">
        <v>1972</v>
      </c>
      <c r="FE47" s="948"/>
      <c r="FF47" s="948"/>
      <c r="FG47" s="948"/>
      <c r="FH47" s="948"/>
      <c r="FI47" s="948"/>
      <c r="FJ47" s="948" t="s">
        <v>1972</v>
      </c>
      <c r="FK47" s="948"/>
      <c r="FL47" s="948"/>
      <c r="FM47" s="948"/>
      <c r="FN47" s="948"/>
      <c r="FO47" s="948"/>
      <c r="FP47" s="948" t="s">
        <v>1972</v>
      </c>
      <c r="FQ47" s="948"/>
      <c r="FR47" s="948"/>
      <c r="FS47" s="948"/>
      <c r="FT47" s="948"/>
      <c r="FU47" s="948"/>
      <c r="FV47" s="948" t="s">
        <v>1972</v>
      </c>
      <c r="FW47" s="948"/>
      <c r="FX47" s="948"/>
      <c r="FY47" s="948"/>
      <c r="FZ47" s="948"/>
      <c r="GA47" s="948"/>
      <c r="GB47" s="948" t="s">
        <v>1972</v>
      </c>
      <c r="GC47" s="948"/>
      <c r="GD47" s="948"/>
      <c r="GE47" s="948"/>
      <c r="GF47" s="948"/>
      <c r="GG47" s="948"/>
      <c r="GH47" s="948" t="s">
        <v>1972</v>
      </c>
      <c r="GI47" s="948"/>
      <c r="GJ47" s="948"/>
      <c r="GK47" s="948"/>
      <c r="GL47" s="948"/>
      <c r="GM47" s="948"/>
      <c r="GN47" s="948" t="s">
        <v>1972</v>
      </c>
      <c r="GO47" s="948"/>
      <c r="GP47" s="948"/>
      <c r="GQ47" s="948"/>
      <c r="GR47" s="948"/>
      <c r="GS47" s="948"/>
      <c r="GT47" s="948" t="s">
        <v>1972</v>
      </c>
      <c r="GU47" s="948"/>
      <c r="GV47" s="948"/>
      <c r="GW47" s="948"/>
      <c r="GX47" s="948"/>
      <c r="GY47" s="948"/>
      <c r="GZ47" s="948" t="s">
        <v>1972</v>
      </c>
      <c r="HA47" s="948"/>
      <c r="HB47" s="948"/>
      <c r="HC47" s="948"/>
      <c r="HD47" s="948"/>
      <c r="HE47" s="948"/>
      <c r="HF47" s="948" t="s">
        <v>1972</v>
      </c>
      <c r="HG47" s="948"/>
      <c r="HH47" s="948"/>
      <c r="HI47" s="948"/>
      <c r="HJ47" s="948"/>
      <c r="HK47" s="948"/>
      <c r="HL47" s="948" t="s">
        <v>1972</v>
      </c>
      <c r="HM47" s="948"/>
      <c r="HN47" s="948"/>
      <c r="HO47" s="948"/>
      <c r="HP47" s="948"/>
      <c r="HQ47" s="948"/>
      <c r="HR47" s="948" t="s">
        <v>1972</v>
      </c>
      <c r="HS47" s="948"/>
      <c r="HT47" s="948"/>
      <c r="HU47" s="948"/>
      <c r="HV47" s="948"/>
      <c r="HW47" s="948"/>
      <c r="HX47" s="948" t="s">
        <v>1972</v>
      </c>
      <c r="HY47" s="948"/>
      <c r="HZ47" s="948"/>
      <c r="IA47" s="948"/>
      <c r="IB47" s="948"/>
      <c r="IC47" s="948"/>
      <c r="ID47" s="948" t="s">
        <v>1972</v>
      </c>
      <c r="IE47" s="948"/>
      <c r="IF47" s="948"/>
      <c r="IG47" s="948"/>
      <c r="IH47" s="948"/>
      <c r="II47" s="948"/>
      <c r="IJ47" s="948" t="s">
        <v>1972</v>
      </c>
      <c r="IK47" s="948"/>
      <c r="IL47" s="948"/>
      <c r="IM47" s="948"/>
      <c r="IN47" s="948"/>
      <c r="IO47" s="948"/>
      <c r="IP47" s="948" t="s">
        <v>1972</v>
      </c>
      <c r="IQ47" s="948"/>
      <c r="IR47" s="948"/>
      <c r="IS47" s="948"/>
      <c r="IT47" s="948"/>
      <c r="IU47" s="948"/>
      <c r="IV47" s="1" t="s">
        <v>1972</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C1:G1"/>
    <mergeCell ref="C19:G19"/>
    <mergeCell ref="J45:O45"/>
    <mergeCell ref="CV45:DA45"/>
    <mergeCell ref="P45:U45"/>
    <mergeCell ref="V45:AA45"/>
    <mergeCell ref="AT45:AY45"/>
    <mergeCell ref="BF45:BK45"/>
    <mergeCell ref="AN45:AS45"/>
    <mergeCell ref="AH45:AM45"/>
    <mergeCell ref="CV46:DA46"/>
    <mergeCell ref="CP45:CU45"/>
    <mergeCell ref="BL45:BQ45"/>
    <mergeCell ref="BR45:BW45"/>
    <mergeCell ref="CD45:CI45"/>
    <mergeCell ref="BX46:CC46"/>
    <mergeCell ref="CJ46:CO46"/>
    <mergeCell ref="CD46:CI46"/>
    <mergeCell ref="BX45:CC45"/>
    <mergeCell ref="CJ47:CO47"/>
    <mergeCell ref="AZ46:BE46"/>
    <mergeCell ref="BF46:BK46"/>
    <mergeCell ref="J46:O46"/>
    <mergeCell ref="P46:U46"/>
    <mergeCell ref="V46:AA46"/>
    <mergeCell ref="CJ45:CO45"/>
    <mergeCell ref="BL46:BQ46"/>
    <mergeCell ref="AH46:AM46"/>
    <mergeCell ref="AZ45:BE45"/>
    <mergeCell ref="BR46:BW46"/>
    <mergeCell ref="AB46:AG46"/>
    <mergeCell ref="AB45:AG45"/>
    <mergeCell ref="AN47:AS47"/>
    <mergeCell ref="BF47:BK47"/>
    <mergeCell ref="BX47:CC47"/>
    <mergeCell ref="BL47:BQ47"/>
    <mergeCell ref="AZ47:BE47"/>
    <mergeCell ref="P47:U47"/>
    <mergeCell ref="V47:AA47"/>
    <mergeCell ref="CP46:CU46"/>
    <mergeCell ref="CV47:DA47"/>
    <mergeCell ref="DN46:DS46"/>
    <mergeCell ref="AB47:AG47"/>
    <mergeCell ref="AH47:AM47"/>
    <mergeCell ref="AN46:AS46"/>
    <mergeCell ref="AT46:AY46"/>
    <mergeCell ref="CD47:CI47"/>
    <mergeCell ref="BR47:BW47"/>
    <mergeCell ref="AT47:AY47"/>
    <mergeCell ref="DH47:DM47"/>
    <mergeCell ref="DB46:DG46"/>
    <mergeCell ref="DB45:DG45"/>
    <mergeCell ref="DN47:DS47"/>
    <mergeCell ref="DH46:DM46"/>
    <mergeCell ref="DB47:DG47"/>
    <mergeCell ref="DN45:DS45"/>
    <mergeCell ref="CP47:CU47"/>
    <mergeCell ref="DT46:DY46"/>
    <mergeCell ref="EL45:EQ45"/>
    <mergeCell ref="EL47:EQ47"/>
    <mergeCell ref="DZ47:EE47"/>
    <mergeCell ref="DT47:DY47"/>
    <mergeCell ref="EF47:EK47"/>
    <mergeCell ref="DZ45:EE45"/>
    <mergeCell ref="DH45:DM45"/>
    <mergeCell ref="ER47:EW47"/>
    <mergeCell ref="ER46:EW46"/>
    <mergeCell ref="DT45:DY45"/>
    <mergeCell ref="EX46:FC46"/>
    <mergeCell ref="ER45:EW45"/>
    <mergeCell ref="EF45:EK45"/>
    <mergeCell ref="EF46:EK46"/>
    <mergeCell ref="DZ46:EE46"/>
    <mergeCell ref="EL46:EQ46"/>
    <mergeCell ref="FJ46:FO46"/>
    <mergeCell ref="FD45:FI45"/>
    <mergeCell ref="FP45:FU45"/>
    <mergeCell ref="GB47:GG47"/>
    <mergeCell ref="GB46:GG46"/>
    <mergeCell ref="FV46:GA46"/>
    <mergeCell ref="GH46:GM46"/>
    <mergeCell ref="FJ45:FO45"/>
    <mergeCell ref="EX47:FC47"/>
    <mergeCell ref="FV47:GA47"/>
    <mergeCell ref="FJ47:FO47"/>
    <mergeCell ref="FP46:FU46"/>
    <mergeCell ref="FP47:FU47"/>
    <mergeCell ref="GB45:GG45"/>
    <mergeCell ref="FV45:GA45"/>
    <mergeCell ref="EX45:FC45"/>
    <mergeCell ref="GN46:GS46"/>
    <mergeCell ref="GT47:GY47"/>
    <mergeCell ref="GT46:GY46"/>
    <mergeCell ref="GN47:GS47"/>
    <mergeCell ref="GZ47:HE47"/>
    <mergeCell ref="GT45:GY45"/>
    <mergeCell ref="IJ45:IO45"/>
    <mergeCell ref="ID46:II46"/>
    <mergeCell ref="GH47:GM47"/>
    <mergeCell ref="FD47:FI47"/>
    <mergeCell ref="FD46:FI46"/>
    <mergeCell ref="GN45:GS45"/>
    <mergeCell ref="GH45:GM45"/>
    <mergeCell ref="HR45:HW45"/>
    <mergeCell ref="HX46:IC46"/>
    <mergeCell ref="HR47:HW47"/>
    <mergeCell ref="GZ45:HE45"/>
    <mergeCell ref="GZ46:HE46"/>
    <mergeCell ref="HF45:HK45"/>
    <mergeCell ref="IP45:IS45"/>
    <mergeCell ref="IP47:IU47"/>
    <mergeCell ref="ID47:II47"/>
    <mergeCell ref="IJ47:IO47"/>
    <mergeCell ref="IP46:IS46"/>
    <mergeCell ref="IJ46:IO46"/>
    <mergeCell ref="ID45:II45"/>
    <mergeCell ref="HF47:HK47"/>
    <mergeCell ref="HX47:IC47"/>
    <mergeCell ref="HX45:IC45"/>
    <mergeCell ref="HR46:HW46"/>
    <mergeCell ref="HL45:HQ45"/>
    <mergeCell ref="HL46:HQ46"/>
    <mergeCell ref="HF46:HK46"/>
    <mergeCell ref="HL47:HQ47"/>
  </mergeCells>
  <phoneticPr fontId="123" type="noConversion"/>
  <hyperlinks>
    <hyperlink ref="A14" r:id="rId1"/>
    <hyperlink ref="A15"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27" zoomScale="125" workbookViewId="0">
      <selection activeCell="G27" sqref="G27"/>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3723</v>
      </c>
      <c r="G2" s="22"/>
    </row>
    <row r="3" spans="1:8">
      <c r="A3" s="267" t="s">
        <v>4623</v>
      </c>
      <c r="G3" s="31">
        <v>40515</v>
      </c>
    </row>
    <row r="4" spans="1:8">
      <c r="A4" s="267" t="s">
        <v>3490</v>
      </c>
      <c r="G4" s="24" t="s">
        <v>1859</v>
      </c>
    </row>
    <row r="5" spans="1:8">
      <c r="A5" s="267" t="s">
        <v>3842</v>
      </c>
    </row>
    <row r="6" spans="1:8">
      <c r="C6" s="49" t="s">
        <v>4072</v>
      </c>
      <c r="D6" s="173"/>
      <c r="E6" s="173"/>
      <c r="F6" s="248"/>
      <c r="G6" s="46"/>
      <c r="H6" s="199"/>
    </row>
    <row r="7" spans="1:8">
      <c r="C7" s="269" t="s">
        <v>3936</v>
      </c>
      <c r="D7" s="174" t="s">
        <v>1932</v>
      </c>
      <c r="E7" s="174"/>
      <c r="F7" s="249"/>
      <c r="G7" s="48"/>
      <c r="H7" s="199"/>
    </row>
    <row r="8" spans="1:8">
      <c r="A8" s="267" t="s">
        <v>4332</v>
      </c>
      <c r="C8" s="269" t="s">
        <v>4286</v>
      </c>
      <c r="D8" s="174" t="s">
        <v>1044</v>
      </c>
      <c r="E8" s="174"/>
      <c r="F8" s="249"/>
      <c r="G8" s="270"/>
      <c r="H8" s="199"/>
    </row>
    <row r="9" spans="1:8">
      <c r="A9" s="267" t="s">
        <v>2859</v>
      </c>
      <c r="C9" s="269" t="s">
        <v>4375</v>
      </c>
      <c r="D9" s="174" t="s">
        <v>1157</v>
      </c>
      <c r="E9" s="174"/>
      <c r="F9" s="249"/>
      <c r="G9" s="270"/>
      <c r="H9" s="199"/>
    </row>
    <row r="10" spans="1:8">
      <c r="A10" s="267" t="s">
        <v>1858</v>
      </c>
      <c r="C10" s="272"/>
      <c r="D10" s="174"/>
      <c r="E10" s="174"/>
      <c r="F10" s="249"/>
      <c r="G10" s="270"/>
      <c r="H10" s="199"/>
    </row>
    <row r="11" spans="1:8">
      <c r="A11" s="267" t="s">
        <v>1980</v>
      </c>
      <c r="C11" s="47" t="s">
        <v>3280</v>
      </c>
      <c r="D11" s="199"/>
      <c r="E11" s="199"/>
      <c r="F11" s="273"/>
      <c r="G11" s="270"/>
      <c r="H11" s="199"/>
    </row>
    <row r="12" spans="1:8">
      <c r="A12" s="271"/>
      <c r="C12" s="47" t="s">
        <v>4106</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4431</v>
      </c>
      <c r="D15" s="199"/>
      <c r="E15" s="199"/>
      <c r="F15" s="273"/>
      <c r="G15" s="270"/>
      <c r="H15" s="199"/>
    </row>
    <row r="16" spans="1:8">
      <c r="A16" s="477" t="s">
        <v>2618</v>
      </c>
      <c r="C16" s="272"/>
      <c r="D16" s="199"/>
      <c r="E16" s="199"/>
      <c r="F16" s="273"/>
      <c r="G16" s="270"/>
      <c r="H16" s="199"/>
    </row>
    <row r="17" spans="1:8">
      <c r="C17" s="276" t="s">
        <v>4457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4912</v>
      </c>
      <c r="B23" s="30" t="s">
        <v>4422</v>
      </c>
      <c r="C23" s="168" t="s">
        <v>4194</v>
      </c>
      <c r="D23" s="30" t="s">
        <v>3448</v>
      </c>
      <c r="E23" s="30" t="s">
        <v>4849</v>
      </c>
      <c r="F23" s="253" t="s">
        <v>4090</v>
      </c>
      <c r="G23" s="30" t="s">
        <v>4212</v>
      </c>
      <c r="H23" s="13"/>
    </row>
    <row r="24" spans="1:8">
      <c r="A24" s="288">
        <v>40529</v>
      </c>
      <c r="B24" s="289" t="s">
        <v>2615</v>
      </c>
      <c r="C24" s="290">
        <v>295</v>
      </c>
      <c r="D24" s="291">
        <v>2</v>
      </c>
      <c r="E24" s="290">
        <f>C24*D24</f>
        <v>590</v>
      </c>
      <c r="F24" s="233">
        <v>1</v>
      </c>
      <c r="G24" s="223">
        <v>0</v>
      </c>
      <c r="H24" s="13"/>
    </row>
    <row r="25" spans="1:8">
      <c r="A25" s="23"/>
      <c r="B25" s="289" t="s">
        <v>3570</v>
      </c>
      <c r="C25" s="290"/>
      <c r="D25" s="291"/>
      <c r="E25" s="290"/>
      <c r="F25" s="292"/>
      <c r="G25" s="223">
        <f t="shared" ref="G25:G37" si="0">E25*(1-F25)</f>
        <v>0</v>
      </c>
      <c r="H25" s="178"/>
    </row>
    <row r="26" spans="1:8">
      <c r="A26" s="293"/>
      <c r="B26" s="294" t="s">
        <v>3823</v>
      </c>
      <c r="C26" s="290"/>
      <c r="D26" s="291"/>
      <c r="E26" s="290"/>
      <c r="F26" s="292"/>
      <c r="G26" s="223">
        <f t="shared" si="0"/>
        <v>0</v>
      </c>
      <c r="H26" s="178"/>
    </row>
    <row r="27" spans="1:8">
      <c r="A27" s="293"/>
      <c r="B27" s="294" t="s">
        <v>3859</v>
      </c>
      <c r="C27" s="290"/>
      <c r="D27" s="291"/>
      <c r="E27" s="290"/>
      <c r="F27" s="292"/>
      <c r="G27" s="223">
        <f t="shared" si="0"/>
        <v>0</v>
      </c>
      <c r="H27" s="178"/>
    </row>
    <row r="28" spans="1:8">
      <c r="A28" s="293"/>
      <c r="B28" s="294" t="s">
        <v>3622</v>
      </c>
      <c r="C28" s="290"/>
      <c r="D28" s="291"/>
      <c r="E28" s="290"/>
      <c r="F28" s="292"/>
      <c r="G28" s="223">
        <f t="shared" si="0"/>
        <v>0</v>
      </c>
      <c r="H28" s="178"/>
    </row>
    <row r="29" spans="1:8">
      <c r="A29" s="293"/>
      <c r="B29" s="294" t="s">
        <v>3489</v>
      </c>
      <c r="C29" s="290"/>
      <c r="D29" s="291"/>
      <c r="E29" s="290"/>
      <c r="F29" s="292"/>
      <c r="G29" s="223">
        <f t="shared" si="0"/>
        <v>0</v>
      </c>
      <c r="H29" s="178"/>
    </row>
    <row r="30" spans="1:8">
      <c r="A30" s="293"/>
      <c r="B30" s="294" t="s">
        <v>3997</v>
      </c>
      <c r="C30" s="290"/>
      <c r="D30" s="291"/>
      <c r="E30" s="290"/>
      <c r="F30" s="292"/>
      <c r="G30" s="223">
        <f t="shared" si="0"/>
        <v>0</v>
      </c>
      <c r="H30" s="178"/>
    </row>
    <row r="31" spans="1:8">
      <c r="A31" s="293"/>
      <c r="B31" s="294" t="s">
        <v>4802</v>
      </c>
      <c r="C31" s="290"/>
      <c r="D31" s="291"/>
      <c r="E31" s="290"/>
      <c r="F31" s="292"/>
      <c r="G31" s="223">
        <f t="shared" si="0"/>
        <v>0</v>
      </c>
      <c r="H31" s="178"/>
    </row>
    <row r="32" spans="1:8">
      <c r="A32" s="293"/>
      <c r="B32" s="294" t="s">
        <v>4768</v>
      </c>
      <c r="C32" s="290"/>
      <c r="D32" s="291"/>
      <c r="E32" s="290"/>
      <c r="F32" s="292"/>
      <c r="G32" s="223">
        <f t="shared" si="0"/>
        <v>0</v>
      </c>
      <c r="H32" s="178"/>
    </row>
    <row r="33" spans="1:256">
      <c r="A33" s="293"/>
      <c r="B33" s="294" t="s">
        <v>4161</v>
      </c>
      <c r="C33" s="290">
        <v>40</v>
      </c>
      <c r="D33" s="291">
        <v>2.5</v>
      </c>
      <c r="E33" s="290">
        <f>C33*D33</f>
        <v>100</v>
      </c>
      <c r="F33" s="292"/>
      <c r="G33" s="223">
        <f t="shared" si="0"/>
        <v>100</v>
      </c>
      <c r="H33" s="13"/>
    </row>
    <row r="34" spans="1:256">
      <c r="A34" s="293"/>
      <c r="B34" s="294" t="s">
        <v>4442</v>
      </c>
      <c r="C34" s="290">
        <v>250</v>
      </c>
      <c r="D34" s="296" t="s">
        <v>4547</v>
      </c>
      <c r="E34" s="290">
        <v>250</v>
      </c>
      <c r="F34" s="297"/>
      <c r="G34" s="223">
        <f t="shared" si="0"/>
        <v>250</v>
      </c>
      <c r="H34" s="13"/>
    </row>
    <row r="35" spans="1:256">
      <c r="A35" s="293"/>
      <c r="B35" s="294" t="s">
        <v>2174</v>
      </c>
      <c r="C35" s="290">
        <v>40</v>
      </c>
      <c r="D35" s="291">
        <v>4</v>
      </c>
      <c r="E35" s="290">
        <f>C35*D35</f>
        <v>160</v>
      </c>
      <c r="F35" s="292"/>
      <c r="G35" s="223">
        <f t="shared" si="0"/>
        <v>160</v>
      </c>
      <c r="H35" s="13"/>
    </row>
    <row r="36" spans="1:256">
      <c r="A36" s="293"/>
      <c r="B36" s="294" t="s">
        <v>3737</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3270</v>
      </c>
      <c r="C38" s="304"/>
      <c r="D38" s="304"/>
      <c r="E38" s="305">
        <f>SUM(E24:E37)</f>
        <v>1100</v>
      </c>
      <c r="F38" s="306"/>
      <c r="G38" s="226">
        <f>SUM(G24:G37)</f>
        <v>510</v>
      </c>
      <c r="H38" s="307"/>
    </row>
    <row r="40" spans="1:256">
      <c r="C40" s="309" t="s">
        <v>3215</v>
      </c>
      <c r="D40" s="310">
        <f>G38/2</f>
        <v>255</v>
      </c>
      <c r="E40" s="310"/>
      <c r="F40" s="311"/>
    </row>
    <row r="42" spans="1:256">
      <c r="C42" s="1" t="s">
        <v>3396</v>
      </c>
      <c r="D42" s="1"/>
      <c r="E42" s="1"/>
      <c r="F42" s="312"/>
      <c r="G42" s="1"/>
      <c r="H42" s="1"/>
      <c r="I42" s="1"/>
    </row>
    <row r="43" spans="1:256">
      <c r="C43" s="1" t="s">
        <v>5033</v>
      </c>
      <c r="D43" s="1"/>
      <c r="E43" s="1"/>
      <c r="F43" s="312"/>
      <c r="G43" s="1"/>
      <c r="H43" s="1"/>
      <c r="I43" s="1"/>
    </row>
    <row r="44" spans="1:256">
      <c r="C44" s="313" t="s">
        <v>2898</v>
      </c>
      <c r="D44" s="313"/>
      <c r="E44" s="313"/>
      <c r="F44" s="314"/>
      <c r="G44" s="313"/>
      <c r="H44" s="313"/>
      <c r="I44" s="315"/>
      <c r="J44" s="948"/>
      <c r="K44" s="948"/>
      <c r="L44" s="948"/>
      <c r="M44" s="948"/>
      <c r="N44" s="948"/>
      <c r="O44" s="948"/>
      <c r="P44" s="948"/>
      <c r="Q44" s="948"/>
      <c r="R44" s="948"/>
      <c r="S44" s="948"/>
      <c r="T44" s="948"/>
      <c r="U44" s="948"/>
      <c r="V44" s="948" t="s">
        <v>3396</v>
      </c>
      <c r="W44" s="948"/>
      <c r="X44" s="948"/>
      <c r="Y44" s="948"/>
      <c r="Z44" s="948"/>
      <c r="AA44" s="948"/>
      <c r="AB44" s="948" t="s">
        <v>3396</v>
      </c>
      <c r="AC44" s="948"/>
      <c r="AD44" s="948"/>
      <c r="AE44" s="948"/>
      <c r="AF44" s="948"/>
      <c r="AG44" s="948"/>
      <c r="AH44" s="948" t="s">
        <v>3396</v>
      </c>
      <c r="AI44" s="948"/>
      <c r="AJ44" s="948"/>
      <c r="AK44" s="948"/>
      <c r="AL44" s="948"/>
      <c r="AM44" s="948"/>
      <c r="AN44" s="948" t="s">
        <v>3396</v>
      </c>
      <c r="AO44" s="948"/>
      <c r="AP44" s="948"/>
      <c r="AQ44" s="948"/>
      <c r="AR44" s="948"/>
      <c r="AS44" s="948"/>
      <c r="AT44" s="948" t="s">
        <v>3396</v>
      </c>
      <c r="AU44" s="948"/>
      <c r="AV44" s="948"/>
      <c r="AW44" s="948"/>
      <c r="AX44" s="948"/>
      <c r="AY44" s="948"/>
      <c r="AZ44" s="948" t="s">
        <v>3396</v>
      </c>
      <c r="BA44" s="948"/>
      <c r="BB44" s="948"/>
      <c r="BC44" s="948"/>
      <c r="BD44" s="948"/>
      <c r="BE44" s="948"/>
      <c r="BF44" s="948" t="s">
        <v>3396</v>
      </c>
      <c r="BG44" s="948"/>
      <c r="BH44" s="948"/>
      <c r="BI44" s="948"/>
      <c r="BJ44" s="948"/>
      <c r="BK44" s="948"/>
      <c r="BL44" s="948" t="s">
        <v>3396</v>
      </c>
      <c r="BM44" s="948"/>
      <c r="BN44" s="948"/>
      <c r="BO44" s="948"/>
      <c r="BP44" s="948"/>
      <c r="BQ44" s="948"/>
      <c r="BR44" s="948" t="s">
        <v>3396</v>
      </c>
      <c r="BS44" s="948"/>
      <c r="BT44" s="948"/>
      <c r="BU44" s="948"/>
      <c r="BV44" s="948"/>
      <c r="BW44" s="948"/>
      <c r="BX44" s="948" t="s">
        <v>3396</v>
      </c>
      <c r="BY44" s="948"/>
      <c r="BZ44" s="948"/>
      <c r="CA44" s="948"/>
      <c r="CB44" s="948"/>
      <c r="CC44" s="948"/>
      <c r="CD44" s="948" t="s">
        <v>3396</v>
      </c>
      <c r="CE44" s="948"/>
      <c r="CF44" s="948"/>
      <c r="CG44" s="948"/>
      <c r="CH44" s="948"/>
      <c r="CI44" s="948"/>
      <c r="CJ44" s="948" t="s">
        <v>3396</v>
      </c>
      <c r="CK44" s="948"/>
      <c r="CL44" s="948"/>
      <c r="CM44" s="948"/>
      <c r="CN44" s="948"/>
      <c r="CO44" s="948"/>
      <c r="CP44" s="948" t="s">
        <v>3396</v>
      </c>
      <c r="CQ44" s="948"/>
      <c r="CR44" s="948"/>
      <c r="CS44" s="948"/>
      <c r="CT44" s="948"/>
      <c r="CU44" s="948"/>
      <c r="CV44" s="948" t="s">
        <v>3396</v>
      </c>
      <c r="CW44" s="948"/>
      <c r="CX44" s="948"/>
      <c r="CY44" s="948"/>
      <c r="CZ44" s="948"/>
      <c r="DA44" s="948"/>
      <c r="DB44" s="948" t="s">
        <v>3396</v>
      </c>
      <c r="DC44" s="948"/>
      <c r="DD44" s="948"/>
      <c r="DE44" s="948"/>
      <c r="DF44" s="948"/>
      <c r="DG44" s="948"/>
      <c r="DH44" s="948" t="s">
        <v>3396</v>
      </c>
      <c r="DI44" s="948"/>
      <c r="DJ44" s="948"/>
      <c r="DK44" s="948"/>
      <c r="DL44" s="948"/>
      <c r="DM44" s="948"/>
      <c r="DN44" s="948" t="s">
        <v>3396</v>
      </c>
      <c r="DO44" s="948"/>
      <c r="DP44" s="948"/>
      <c r="DQ44" s="948"/>
      <c r="DR44" s="948"/>
      <c r="DS44" s="948"/>
      <c r="DT44" s="948" t="s">
        <v>3396</v>
      </c>
      <c r="DU44" s="948"/>
      <c r="DV44" s="948"/>
      <c r="DW44" s="948"/>
      <c r="DX44" s="948"/>
      <c r="DY44" s="948"/>
      <c r="DZ44" s="948" t="s">
        <v>3396</v>
      </c>
      <c r="EA44" s="948"/>
      <c r="EB44" s="948"/>
      <c r="EC44" s="948"/>
      <c r="ED44" s="948"/>
      <c r="EE44" s="948"/>
      <c r="EF44" s="948" t="s">
        <v>3396</v>
      </c>
      <c r="EG44" s="948"/>
      <c r="EH44" s="948"/>
      <c r="EI44" s="948"/>
      <c r="EJ44" s="948"/>
      <c r="EK44" s="948"/>
      <c r="EL44" s="948" t="s">
        <v>3396</v>
      </c>
      <c r="EM44" s="948"/>
      <c r="EN44" s="948"/>
      <c r="EO44" s="948"/>
      <c r="EP44" s="948"/>
      <c r="EQ44" s="948"/>
      <c r="ER44" s="948" t="s">
        <v>3396</v>
      </c>
      <c r="ES44" s="948"/>
      <c r="ET44" s="948"/>
      <c r="EU44" s="948"/>
      <c r="EV44" s="948"/>
      <c r="EW44" s="948"/>
      <c r="EX44" s="948" t="s">
        <v>3396</v>
      </c>
      <c r="EY44" s="948"/>
      <c r="EZ44" s="948"/>
      <c r="FA44" s="948"/>
      <c r="FB44" s="948"/>
      <c r="FC44" s="948"/>
      <c r="FD44" s="948" t="s">
        <v>3396</v>
      </c>
      <c r="FE44" s="948"/>
      <c r="FF44" s="948"/>
      <c r="FG44" s="948"/>
      <c r="FH44" s="948"/>
      <c r="FI44" s="948"/>
      <c r="FJ44" s="948" t="s">
        <v>3396</v>
      </c>
      <c r="FK44" s="948"/>
      <c r="FL44" s="948"/>
      <c r="FM44" s="948"/>
      <c r="FN44" s="948"/>
      <c r="FO44" s="948"/>
      <c r="FP44" s="948" t="s">
        <v>3396</v>
      </c>
      <c r="FQ44" s="948"/>
      <c r="FR44" s="948"/>
      <c r="FS44" s="948"/>
      <c r="FT44" s="948"/>
      <c r="FU44" s="948"/>
      <c r="FV44" s="948" t="s">
        <v>3396</v>
      </c>
      <c r="FW44" s="948"/>
      <c r="FX44" s="948"/>
      <c r="FY44" s="948"/>
      <c r="FZ44" s="948"/>
      <c r="GA44" s="948"/>
      <c r="GB44" s="948" t="s">
        <v>3396</v>
      </c>
      <c r="GC44" s="948"/>
      <c r="GD44" s="948"/>
      <c r="GE44" s="948"/>
      <c r="GF44" s="948"/>
      <c r="GG44" s="948"/>
      <c r="GH44" s="948" t="s">
        <v>3396</v>
      </c>
      <c r="GI44" s="948"/>
      <c r="GJ44" s="948"/>
      <c r="GK44" s="948"/>
      <c r="GL44" s="948"/>
      <c r="GM44" s="948"/>
      <c r="GN44" s="948" t="s">
        <v>3396</v>
      </c>
      <c r="GO44" s="948"/>
      <c r="GP44" s="948"/>
      <c r="GQ44" s="948"/>
      <c r="GR44" s="948"/>
      <c r="GS44" s="948"/>
      <c r="GT44" s="948" t="s">
        <v>3396</v>
      </c>
      <c r="GU44" s="948"/>
      <c r="GV44" s="948"/>
      <c r="GW44" s="948"/>
      <c r="GX44" s="948"/>
      <c r="GY44" s="948"/>
      <c r="GZ44" s="948" t="s">
        <v>3396</v>
      </c>
      <c r="HA44" s="948"/>
      <c r="HB44" s="948"/>
      <c r="HC44" s="948"/>
      <c r="HD44" s="948"/>
      <c r="HE44" s="948"/>
      <c r="HF44" s="948" t="s">
        <v>3396</v>
      </c>
      <c r="HG44" s="948"/>
      <c r="HH44" s="948"/>
      <c r="HI44" s="948"/>
      <c r="HJ44" s="948"/>
      <c r="HK44" s="948"/>
      <c r="HL44" s="948" t="s">
        <v>3396</v>
      </c>
      <c r="HM44" s="948"/>
      <c r="HN44" s="948"/>
      <c r="HO44" s="948"/>
      <c r="HP44" s="948"/>
      <c r="HQ44" s="948"/>
      <c r="HR44" s="948" t="s">
        <v>3396</v>
      </c>
      <c r="HS44" s="948"/>
      <c r="HT44" s="948"/>
      <c r="HU44" s="948"/>
      <c r="HV44" s="948"/>
      <c r="HW44" s="948"/>
      <c r="HX44" s="948" t="s">
        <v>3396</v>
      </c>
      <c r="HY44" s="948"/>
      <c r="HZ44" s="948"/>
      <c r="IA44" s="948"/>
      <c r="IB44" s="948"/>
      <c r="IC44" s="948"/>
      <c r="ID44" s="948" t="s">
        <v>3396</v>
      </c>
      <c r="IE44" s="948"/>
      <c r="IF44" s="948"/>
      <c r="IG44" s="948"/>
      <c r="IH44" s="948"/>
      <c r="II44" s="948"/>
      <c r="IJ44" s="948" t="s">
        <v>3396</v>
      </c>
      <c r="IK44" s="948"/>
      <c r="IL44" s="948"/>
      <c r="IM44" s="948"/>
      <c r="IN44" s="948"/>
      <c r="IO44" s="948"/>
      <c r="IP44" s="948" t="s">
        <v>3396</v>
      </c>
      <c r="IQ44" s="948"/>
      <c r="IR44" s="948"/>
      <c r="IS44" s="948"/>
    </row>
    <row r="45" spans="1:256">
      <c r="C45" s="1" t="s">
        <v>5229</v>
      </c>
      <c r="D45" s="1"/>
      <c r="E45" s="1"/>
      <c r="F45" s="312"/>
      <c r="G45" s="1"/>
      <c r="H45" s="1"/>
      <c r="I45" s="1"/>
      <c r="J45" s="948"/>
      <c r="K45" s="948"/>
      <c r="L45" s="948"/>
      <c r="M45" s="948"/>
      <c r="N45" s="948"/>
      <c r="O45" s="948"/>
      <c r="P45" s="948"/>
      <c r="Q45" s="948"/>
      <c r="R45" s="948"/>
      <c r="S45" s="948"/>
      <c r="T45" s="948"/>
      <c r="U45" s="948"/>
      <c r="V45" s="948" t="s">
        <v>3825</v>
      </c>
      <c r="W45" s="948"/>
      <c r="X45" s="948"/>
      <c r="Y45" s="948"/>
      <c r="Z45" s="948"/>
      <c r="AA45" s="948"/>
      <c r="AB45" s="948" t="s">
        <v>3825</v>
      </c>
      <c r="AC45" s="948"/>
      <c r="AD45" s="948"/>
      <c r="AE45" s="948"/>
      <c r="AF45" s="948"/>
      <c r="AG45" s="948"/>
      <c r="AH45" s="948" t="s">
        <v>3825</v>
      </c>
      <c r="AI45" s="948"/>
      <c r="AJ45" s="948"/>
      <c r="AK45" s="948"/>
      <c r="AL45" s="948"/>
      <c r="AM45" s="948"/>
      <c r="AN45" s="948" t="s">
        <v>3825</v>
      </c>
      <c r="AO45" s="948"/>
      <c r="AP45" s="948"/>
      <c r="AQ45" s="948"/>
      <c r="AR45" s="948"/>
      <c r="AS45" s="948"/>
      <c r="AT45" s="948" t="s">
        <v>3825</v>
      </c>
      <c r="AU45" s="948"/>
      <c r="AV45" s="948"/>
      <c r="AW45" s="948"/>
      <c r="AX45" s="948"/>
      <c r="AY45" s="948"/>
      <c r="AZ45" s="948" t="s">
        <v>3825</v>
      </c>
      <c r="BA45" s="948"/>
      <c r="BB45" s="948"/>
      <c r="BC45" s="948"/>
      <c r="BD45" s="948"/>
      <c r="BE45" s="948"/>
      <c r="BF45" s="948" t="s">
        <v>3825</v>
      </c>
      <c r="BG45" s="948"/>
      <c r="BH45" s="948"/>
      <c r="BI45" s="948"/>
      <c r="BJ45" s="948"/>
      <c r="BK45" s="948"/>
      <c r="BL45" s="948" t="s">
        <v>3825</v>
      </c>
      <c r="BM45" s="948"/>
      <c r="BN45" s="948"/>
      <c r="BO45" s="948"/>
      <c r="BP45" s="948"/>
      <c r="BQ45" s="948"/>
      <c r="BR45" s="948" t="s">
        <v>3825</v>
      </c>
      <c r="BS45" s="948"/>
      <c r="BT45" s="948"/>
      <c r="BU45" s="948"/>
      <c r="BV45" s="948"/>
      <c r="BW45" s="948"/>
      <c r="BX45" s="948" t="s">
        <v>3825</v>
      </c>
      <c r="BY45" s="948"/>
      <c r="BZ45" s="948"/>
      <c r="CA45" s="948"/>
      <c r="CB45" s="948"/>
      <c r="CC45" s="948"/>
      <c r="CD45" s="948" t="s">
        <v>3825</v>
      </c>
      <c r="CE45" s="948"/>
      <c r="CF45" s="948"/>
      <c r="CG45" s="948"/>
      <c r="CH45" s="948"/>
      <c r="CI45" s="948"/>
      <c r="CJ45" s="948" t="s">
        <v>3825</v>
      </c>
      <c r="CK45" s="948"/>
      <c r="CL45" s="948"/>
      <c r="CM45" s="948"/>
      <c r="CN45" s="948"/>
      <c r="CO45" s="948"/>
      <c r="CP45" s="948" t="s">
        <v>3825</v>
      </c>
      <c r="CQ45" s="948"/>
      <c r="CR45" s="948"/>
      <c r="CS45" s="948"/>
      <c r="CT45" s="948"/>
      <c r="CU45" s="948"/>
      <c r="CV45" s="948" t="s">
        <v>3825</v>
      </c>
      <c r="CW45" s="948"/>
      <c r="CX45" s="948"/>
      <c r="CY45" s="948"/>
      <c r="CZ45" s="948"/>
      <c r="DA45" s="948"/>
      <c r="DB45" s="948" t="s">
        <v>3825</v>
      </c>
      <c r="DC45" s="948"/>
      <c r="DD45" s="948"/>
      <c r="DE45" s="948"/>
      <c r="DF45" s="948"/>
      <c r="DG45" s="948"/>
      <c r="DH45" s="948" t="s">
        <v>3825</v>
      </c>
      <c r="DI45" s="948"/>
      <c r="DJ45" s="948"/>
      <c r="DK45" s="948"/>
      <c r="DL45" s="948"/>
      <c r="DM45" s="948"/>
      <c r="DN45" s="948" t="s">
        <v>3825</v>
      </c>
      <c r="DO45" s="948"/>
      <c r="DP45" s="948"/>
      <c r="DQ45" s="948"/>
      <c r="DR45" s="948"/>
      <c r="DS45" s="948"/>
      <c r="DT45" s="948" t="s">
        <v>3825</v>
      </c>
      <c r="DU45" s="948"/>
      <c r="DV45" s="948"/>
      <c r="DW45" s="948"/>
      <c r="DX45" s="948"/>
      <c r="DY45" s="948"/>
      <c r="DZ45" s="948" t="s">
        <v>3825</v>
      </c>
      <c r="EA45" s="948"/>
      <c r="EB45" s="948"/>
      <c r="EC45" s="948"/>
      <c r="ED45" s="948"/>
      <c r="EE45" s="948"/>
      <c r="EF45" s="948" t="s">
        <v>3825</v>
      </c>
      <c r="EG45" s="948"/>
      <c r="EH45" s="948"/>
      <c r="EI45" s="948"/>
      <c r="EJ45" s="948"/>
      <c r="EK45" s="948"/>
      <c r="EL45" s="948" t="s">
        <v>3825</v>
      </c>
      <c r="EM45" s="948"/>
      <c r="EN45" s="948"/>
      <c r="EO45" s="948"/>
      <c r="EP45" s="948"/>
      <c r="EQ45" s="948"/>
      <c r="ER45" s="948" t="s">
        <v>3825</v>
      </c>
      <c r="ES45" s="948"/>
      <c r="ET45" s="948"/>
      <c r="EU45" s="948"/>
      <c r="EV45" s="948"/>
      <c r="EW45" s="948"/>
      <c r="EX45" s="948" t="s">
        <v>3825</v>
      </c>
      <c r="EY45" s="948"/>
      <c r="EZ45" s="948"/>
      <c r="FA45" s="948"/>
      <c r="FB45" s="948"/>
      <c r="FC45" s="948"/>
      <c r="FD45" s="948" t="s">
        <v>3825</v>
      </c>
      <c r="FE45" s="948"/>
      <c r="FF45" s="948"/>
      <c r="FG45" s="948"/>
      <c r="FH45" s="948"/>
      <c r="FI45" s="948"/>
      <c r="FJ45" s="948" t="s">
        <v>3825</v>
      </c>
      <c r="FK45" s="948"/>
      <c r="FL45" s="948"/>
      <c r="FM45" s="948"/>
      <c r="FN45" s="948"/>
      <c r="FO45" s="948"/>
      <c r="FP45" s="948" t="s">
        <v>3825</v>
      </c>
      <c r="FQ45" s="948"/>
      <c r="FR45" s="948"/>
      <c r="FS45" s="948"/>
      <c r="FT45" s="948"/>
      <c r="FU45" s="948"/>
      <c r="FV45" s="948" t="s">
        <v>3825</v>
      </c>
      <c r="FW45" s="948"/>
      <c r="FX45" s="948"/>
      <c r="FY45" s="948"/>
      <c r="FZ45" s="948"/>
      <c r="GA45" s="948"/>
      <c r="GB45" s="948" t="s">
        <v>3825</v>
      </c>
      <c r="GC45" s="948"/>
      <c r="GD45" s="948"/>
      <c r="GE45" s="948"/>
      <c r="GF45" s="948"/>
      <c r="GG45" s="948"/>
      <c r="GH45" s="948" t="s">
        <v>3825</v>
      </c>
      <c r="GI45" s="948"/>
      <c r="GJ45" s="948"/>
      <c r="GK45" s="948"/>
      <c r="GL45" s="948"/>
      <c r="GM45" s="948"/>
      <c r="GN45" s="948" t="s">
        <v>3825</v>
      </c>
      <c r="GO45" s="948"/>
      <c r="GP45" s="948"/>
      <c r="GQ45" s="948"/>
      <c r="GR45" s="948"/>
      <c r="GS45" s="948"/>
      <c r="GT45" s="948" t="s">
        <v>3825</v>
      </c>
      <c r="GU45" s="948"/>
      <c r="GV45" s="948"/>
      <c r="GW45" s="948"/>
      <c r="GX45" s="948"/>
      <c r="GY45" s="948"/>
      <c r="GZ45" s="948" t="s">
        <v>3825</v>
      </c>
      <c r="HA45" s="948"/>
      <c r="HB45" s="948"/>
      <c r="HC45" s="948"/>
      <c r="HD45" s="948"/>
      <c r="HE45" s="948"/>
      <c r="HF45" s="948" t="s">
        <v>3825</v>
      </c>
      <c r="HG45" s="948"/>
      <c r="HH45" s="948"/>
      <c r="HI45" s="948"/>
      <c r="HJ45" s="948"/>
      <c r="HK45" s="948"/>
      <c r="HL45" s="948" t="s">
        <v>3825</v>
      </c>
      <c r="HM45" s="948"/>
      <c r="HN45" s="948"/>
      <c r="HO45" s="948"/>
      <c r="HP45" s="948"/>
      <c r="HQ45" s="948"/>
      <c r="HR45" s="948" t="s">
        <v>3825</v>
      </c>
      <c r="HS45" s="948"/>
      <c r="HT45" s="948"/>
      <c r="HU45" s="948"/>
      <c r="HV45" s="948"/>
      <c r="HW45" s="948"/>
      <c r="HX45" s="948" t="s">
        <v>3825</v>
      </c>
      <c r="HY45" s="948"/>
      <c r="HZ45" s="948"/>
      <c r="IA45" s="948"/>
      <c r="IB45" s="948"/>
      <c r="IC45" s="948"/>
      <c r="ID45" s="948" t="s">
        <v>3825</v>
      </c>
      <c r="IE45" s="948"/>
      <c r="IF45" s="948"/>
      <c r="IG45" s="948"/>
      <c r="IH45" s="948"/>
      <c r="II45" s="948"/>
      <c r="IJ45" s="948" t="s">
        <v>3825</v>
      </c>
      <c r="IK45" s="948"/>
      <c r="IL45" s="948"/>
      <c r="IM45" s="948"/>
      <c r="IN45" s="948"/>
      <c r="IO45" s="948"/>
      <c r="IP45" s="948" t="s">
        <v>3825</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5229</v>
      </c>
      <c r="W46" s="948"/>
      <c r="X46" s="948"/>
      <c r="Y46" s="948"/>
      <c r="Z46" s="948"/>
      <c r="AA46" s="948"/>
      <c r="AB46" s="948" t="s">
        <v>5229</v>
      </c>
      <c r="AC46" s="948"/>
      <c r="AD46" s="948"/>
      <c r="AE46" s="948"/>
      <c r="AF46" s="948"/>
      <c r="AG46" s="948"/>
      <c r="AH46" s="948" t="s">
        <v>5229</v>
      </c>
      <c r="AI46" s="948"/>
      <c r="AJ46" s="948"/>
      <c r="AK46" s="948"/>
      <c r="AL46" s="948"/>
      <c r="AM46" s="948"/>
      <c r="AN46" s="948" t="s">
        <v>5229</v>
      </c>
      <c r="AO46" s="948"/>
      <c r="AP46" s="948"/>
      <c r="AQ46" s="948"/>
      <c r="AR46" s="948"/>
      <c r="AS46" s="948"/>
      <c r="AT46" s="948" t="s">
        <v>5229</v>
      </c>
      <c r="AU46" s="948"/>
      <c r="AV46" s="948"/>
      <c r="AW46" s="948"/>
      <c r="AX46" s="948"/>
      <c r="AY46" s="948"/>
      <c r="AZ46" s="948" t="s">
        <v>5229</v>
      </c>
      <c r="BA46" s="948"/>
      <c r="BB46" s="948"/>
      <c r="BC46" s="948"/>
      <c r="BD46" s="948"/>
      <c r="BE46" s="948"/>
      <c r="BF46" s="948" t="s">
        <v>5229</v>
      </c>
      <c r="BG46" s="948"/>
      <c r="BH46" s="948"/>
      <c r="BI46" s="948"/>
      <c r="BJ46" s="948"/>
      <c r="BK46" s="948"/>
      <c r="BL46" s="948" t="s">
        <v>5229</v>
      </c>
      <c r="BM46" s="948"/>
      <c r="BN46" s="948"/>
      <c r="BO46" s="948"/>
      <c r="BP46" s="948"/>
      <c r="BQ46" s="948"/>
      <c r="BR46" s="948" t="s">
        <v>5229</v>
      </c>
      <c r="BS46" s="948"/>
      <c r="BT46" s="948"/>
      <c r="BU46" s="948"/>
      <c r="BV46" s="948"/>
      <c r="BW46" s="948"/>
      <c r="BX46" s="948" t="s">
        <v>5229</v>
      </c>
      <c r="BY46" s="948"/>
      <c r="BZ46" s="948"/>
      <c r="CA46" s="948"/>
      <c r="CB46" s="948"/>
      <c r="CC46" s="948"/>
      <c r="CD46" s="948" t="s">
        <v>5229</v>
      </c>
      <c r="CE46" s="948"/>
      <c r="CF46" s="948"/>
      <c r="CG46" s="948"/>
      <c r="CH46" s="948"/>
      <c r="CI46" s="948"/>
      <c r="CJ46" s="948" t="s">
        <v>5229</v>
      </c>
      <c r="CK46" s="948"/>
      <c r="CL46" s="948"/>
      <c r="CM46" s="948"/>
      <c r="CN46" s="948"/>
      <c r="CO46" s="948"/>
      <c r="CP46" s="948" t="s">
        <v>5229</v>
      </c>
      <c r="CQ46" s="948"/>
      <c r="CR46" s="948"/>
      <c r="CS46" s="948"/>
      <c r="CT46" s="948"/>
      <c r="CU46" s="948"/>
      <c r="CV46" s="948" t="s">
        <v>5229</v>
      </c>
      <c r="CW46" s="948"/>
      <c r="CX46" s="948"/>
      <c r="CY46" s="948"/>
      <c r="CZ46" s="948"/>
      <c r="DA46" s="948"/>
      <c r="DB46" s="948" t="s">
        <v>5229</v>
      </c>
      <c r="DC46" s="948"/>
      <c r="DD46" s="948"/>
      <c r="DE46" s="948"/>
      <c r="DF46" s="948"/>
      <c r="DG46" s="948"/>
      <c r="DH46" s="948" t="s">
        <v>5229</v>
      </c>
      <c r="DI46" s="948"/>
      <c r="DJ46" s="948"/>
      <c r="DK46" s="948"/>
      <c r="DL46" s="948"/>
      <c r="DM46" s="948"/>
      <c r="DN46" s="948" t="s">
        <v>5229</v>
      </c>
      <c r="DO46" s="948"/>
      <c r="DP46" s="948"/>
      <c r="DQ46" s="948"/>
      <c r="DR46" s="948"/>
      <c r="DS46" s="948"/>
      <c r="DT46" s="948" t="s">
        <v>5229</v>
      </c>
      <c r="DU46" s="948"/>
      <c r="DV46" s="948"/>
      <c r="DW46" s="948"/>
      <c r="DX46" s="948"/>
      <c r="DY46" s="948"/>
      <c r="DZ46" s="948" t="s">
        <v>5229</v>
      </c>
      <c r="EA46" s="948"/>
      <c r="EB46" s="948"/>
      <c r="EC46" s="948"/>
      <c r="ED46" s="948"/>
      <c r="EE46" s="948"/>
      <c r="EF46" s="948" t="s">
        <v>5229</v>
      </c>
      <c r="EG46" s="948"/>
      <c r="EH46" s="948"/>
      <c r="EI46" s="948"/>
      <c r="EJ46" s="948"/>
      <c r="EK46" s="948"/>
      <c r="EL46" s="948" t="s">
        <v>5229</v>
      </c>
      <c r="EM46" s="948"/>
      <c r="EN46" s="948"/>
      <c r="EO46" s="948"/>
      <c r="EP46" s="948"/>
      <c r="EQ46" s="948"/>
      <c r="ER46" s="948" t="s">
        <v>5229</v>
      </c>
      <c r="ES46" s="948"/>
      <c r="ET46" s="948"/>
      <c r="EU46" s="948"/>
      <c r="EV46" s="948"/>
      <c r="EW46" s="948"/>
      <c r="EX46" s="948" t="s">
        <v>5229</v>
      </c>
      <c r="EY46" s="948"/>
      <c r="EZ46" s="948"/>
      <c r="FA46" s="948"/>
      <c r="FB46" s="948"/>
      <c r="FC46" s="948"/>
      <c r="FD46" s="948" t="s">
        <v>5229</v>
      </c>
      <c r="FE46" s="948"/>
      <c r="FF46" s="948"/>
      <c r="FG46" s="948"/>
      <c r="FH46" s="948"/>
      <c r="FI46" s="948"/>
      <c r="FJ46" s="948" t="s">
        <v>5229</v>
      </c>
      <c r="FK46" s="948"/>
      <c r="FL46" s="948"/>
      <c r="FM46" s="948"/>
      <c r="FN46" s="948"/>
      <c r="FO46" s="948"/>
      <c r="FP46" s="948" t="s">
        <v>5229</v>
      </c>
      <c r="FQ46" s="948"/>
      <c r="FR46" s="948"/>
      <c r="FS46" s="948"/>
      <c r="FT46" s="948"/>
      <c r="FU46" s="948"/>
      <c r="FV46" s="948" t="s">
        <v>5229</v>
      </c>
      <c r="FW46" s="948"/>
      <c r="FX46" s="948"/>
      <c r="FY46" s="948"/>
      <c r="FZ46" s="948"/>
      <c r="GA46" s="948"/>
      <c r="GB46" s="948" t="s">
        <v>5229</v>
      </c>
      <c r="GC46" s="948"/>
      <c r="GD46" s="948"/>
      <c r="GE46" s="948"/>
      <c r="GF46" s="948"/>
      <c r="GG46" s="948"/>
      <c r="GH46" s="948" t="s">
        <v>5229</v>
      </c>
      <c r="GI46" s="948"/>
      <c r="GJ46" s="948"/>
      <c r="GK46" s="948"/>
      <c r="GL46" s="948"/>
      <c r="GM46" s="948"/>
      <c r="GN46" s="948" t="s">
        <v>5229</v>
      </c>
      <c r="GO46" s="948"/>
      <c r="GP46" s="948"/>
      <c r="GQ46" s="948"/>
      <c r="GR46" s="948"/>
      <c r="GS46" s="948"/>
      <c r="GT46" s="948" t="s">
        <v>5229</v>
      </c>
      <c r="GU46" s="948"/>
      <c r="GV46" s="948"/>
      <c r="GW46" s="948"/>
      <c r="GX46" s="948"/>
      <c r="GY46" s="948"/>
      <c r="GZ46" s="948" t="s">
        <v>5229</v>
      </c>
      <c r="HA46" s="948"/>
      <c r="HB46" s="948"/>
      <c r="HC46" s="948"/>
      <c r="HD46" s="948"/>
      <c r="HE46" s="948"/>
      <c r="HF46" s="948" t="s">
        <v>5229</v>
      </c>
      <c r="HG46" s="948"/>
      <c r="HH46" s="948"/>
      <c r="HI46" s="948"/>
      <c r="HJ46" s="948"/>
      <c r="HK46" s="948"/>
      <c r="HL46" s="948" t="s">
        <v>5229</v>
      </c>
      <c r="HM46" s="948"/>
      <c r="HN46" s="948"/>
      <c r="HO46" s="948"/>
      <c r="HP46" s="948"/>
      <c r="HQ46" s="948"/>
      <c r="HR46" s="948" t="s">
        <v>5229</v>
      </c>
      <c r="HS46" s="948"/>
      <c r="HT46" s="948"/>
      <c r="HU46" s="948"/>
      <c r="HV46" s="948"/>
      <c r="HW46" s="948"/>
      <c r="HX46" s="948" t="s">
        <v>5229</v>
      </c>
      <c r="HY46" s="948"/>
      <c r="HZ46" s="948"/>
      <c r="IA46" s="948"/>
      <c r="IB46" s="948"/>
      <c r="IC46" s="948"/>
      <c r="ID46" s="948" t="s">
        <v>5229</v>
      </c>
      <c r="IE46" s="948"/>
      <c r="IF46" s="948"/>
      <c r="IG46" s="948"/>
      <c r="IH46" s="948"/>
      <c r="II46" s="948"/>
      <c r="IJ46" s="948" t="s">
        <v>5229</v>
      </c>
      <c r="IK46" s="948"/>
      <c r="IL46" s="948"/>
      <c r="IM46" s="948"/>
      <c r="IN46" s="948"/>
      <c r="IO46" s="948"/>
      <c r="IP46" s="948" t="s">
        <v>5229</v>
      </c>
      <c r="IQ46" s="948"/>
      <c r="IR46" s="948"/>
      <c r="IS46" s="948"/>
      <c r="IT46" s="948"/>
      <c r="IU46" s="948"/>
      <c r="IV46" s="1" t="s">
        <v>5229</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V46:AA46"/>
    <mergeCell ref="AB46:AG46"/>
    <mergeCell ref="J45:O45"/>
    <mergeCell ref="C1:G1"/>
    <mergeCell ref="C19:G19"/>
    <mergeCell ref="J44:O44"/>
    <mergeCell ref="CJ45:CO45"/>
    <mergeCell ref="BX45:CC45"/>
    <mergeCell ref="CD45:CI45"/>
    <mergeCell ref="CD44:CI44"/>
    <mergeCell ref="CJ44:CO44"/>
    <mergeCell ref="P44:U44"/>
    <mergeCell ref="AB44:AG44"/>
    <mergeCell ref="AB45:AG45"/>
    <mergeCell ref="AH46:AM46"/>
    <mergeCell ref="BX44:CC44"/>
    <mergeCell ref="P46:U46"/>
    <mergeCell ref="P45:U45"/>
    <mergeCell ref="V44:AA44"/>
    <mergeCell ref="BR45:BW45"/>
    <mergeCell ref="V45:AA45"/>
    <mergeCell ref="BL45:BQ45"/>
    <mergeCell ref="AZ45:BE45"/>
    <mergeCell ref="AT45:AY45"/>
    <mergeCell ref="BR44:BW44"/>
    <mergeCell ref="BF44:BK44"/>
    <mergeCell ref="AH45:AM45"/>
    <mergeCell ref="BL44:BQ44"/>
    <mergeCell ref="AZ44:BE44"/>
    <mergeCell ref="AT44:AY44"/>
    <mergeCell ref="BF45:BK45"/>
    <mergeCell ref="AN44:AS44"/>
    <mergeCell ref="AN45:AS45"/>
    <mergeCell ref="AH44:AM44"/>
    <mergeCell ref="CP44:CU44"/>
    <mergeCell ref="CP45:CU45"/>
    <mergeCell ref="CV46:DA46"/>
    <mergeCell ref="DB46:DG46"/>
    <mergeCell ref="CV45:DA45"/>
    <mergeCell ref="CP46:CU46"/>
    <mergeCell ref="CV44:DA44"/>
    <mergeCell ref="DB45:DG45"/>
    <mergeCell ref="CJ46:CO46"/>
    <mergeCell ref="CD46:CI46"/>
    <mergeCell ref="AN46:AS46"/>
    <mergeCell ref="BF46:BK46"/>
    <mergeCell ref="AT46:AY46"/>
    <mergeCell ref="AZ46:BE46"/>
    <mergeCell ref="BR46:BW46"/>
    <mergeCell ref="BL46:BQ46"/>
    <mergeCell ref="BX46:CC46"/>
    <mergeCell ref="ER46:EW46"/>
    <mergeCell ref="DH44:DM44"/>
    <mergeCell ref="DH45:DM45"/>
    <mergeCell ref="DH46:DM46"/>
    <mergeCell ref="EL45:EQ45"/>
    <mergeCell ref="ER45:EW45"/>
    <mergeCell ref="EF46:EK46"/>
    <mergeCell ref="DZ46:EE46"/>
    <mergeCell ref="EF45:EK45"/>
    <mergeCell ref="DN45:DS45"/>
    <mergeCell ref="DZ45:EE45"/>
    <mergeCell ref="DB44:DG44"/>
    <mergeCell ref="DN44:DS44"/>
    <mergeCell ref="DT44:DY44"/>
    <mergeCell ref="DZ44:EE44"/>
    <mergeCell ref="FP45:FU45"/>
    <mergeCell ref="GN45:GS45"/>
    <mergeCell ref="GN44:GS44"/>
    <mergeCell ref="FV44:GA44"/>
    <mergeCell ref="FV45:GA45"/>
    <mergeCell ref="EX44:FC44"/>
    <mergeCell ref="GB44:GG44"/>
    <mergeCell ref="GH44:GM44"/>
    <mergeCell ref="FD46:FI46"/>
    <mergeCell ref="GT45:GY45"/>
    <mergeCell ref="DN46:DS46"/>
    <mergeCell ref="HF44:HK44"/>
    <mergeCell ref="GZ44:HE44"/>
    <mergeCell ref="GT44:GY44"/>
    <mergeCell ref="EF44:EK44"/>
    <mergeCell ref="EL44:EQ44"/>
    <mergeCell ref="FP44:FU44"/>
    <mergeCell ref="EX46:FC46"/>
    <mergeCell ref="HF46:HK46"/>
    <mergeCell ref="FD45:FI45"/>
    <mergeCell ref="HR44:HW44"/>
    <mergeCell ref="DT46:DY46"/>
    <mergeCell ref="ER44:EW44"/>
    <mergeCell ref="EX45:FC45"/>
    <mergeCell ref="FJ44:FO44"/>
    <mergeCell ref="FD44:FI44"/>
    <mergeCell ref="FV46:GA46"/>
    <mergeCell ref="GB46:GG46"/>
    <mergeCell ref="GT46:GY46"/>
    <mergeCell ref="GH46:GM46"/>
    <mergeCell ref="IP46:IU46"/>
    <mergeCell ref="IJ46:IO46"/>
    <mergeCell ref="DT45:DY45"/>
    <mergeCell ref="HL44:HQ44"/>
    <mergeCell ref="EL46:EQ46"/>
    <mergeCell ref="FJ45:FO45"/>
    <mergeCell ref="HR45:HW45"/>
    <mergeCell ref="GB45:GG45"/>
    <mergeCell ref="IJ44:IO44"/>
    <mergeCell ref="HX45:IC45"/>
    <mergeCell ref="ID46:II46"/>
    <mergeCell ref="FP46:FU46"/>
    <mergeCell ref="FJ46:FO46"/>
    <mergeCell ref="GN46:GS46"/>
    <mergeCell ref="GZ46:HE46"/>
    <mergeCell ref="HL46:HQ46"/>
    <mergeCell ref="HR46:HW46"/>
    <mergeCell ref="HX46:IC46"/>
    <mergeCell ref="HF45:HK45"/>
    <mergeCell ref="HL45:HQ45"/>
    <mergeCell ref="GZ45:HE45"/>
    <mergeCell ref="GH45:GM45"/>
    <mergeCell ref="IP44:IS44"/>
    <mergeCell ref="HX44:IC44"/>
    <mergeCell ref="IP45:IS45"/>
    <mergeCell ref="IJ45:IO45"/>
    <mergeCell ref="ID44:II44"/>
    <mergeCell ref="ID45:II45"/>
  </mergeCells>
  <phoneticPr fontId="123" type="noConversion"/>
  <hyperlinks>
    <hyperlink ref="A9" r:id="rId1"/>
    <hyperlink ref="A10"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zoomScale="125" workbookViewId="0">
      <selection activeCell="G5" sqref="G5"/>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1010</v>
      </c>
      <c r="G2" s="22"/>
    </row>
    <row r="3" spans="1:8">
      <c r="A3" s="267" t="s">
        <v>1976</v>
      </c>
      <c r="G3" s="31">
        <v>40563</v>
      </c>
    </row>
    <row r="4" spans="1:8">
      <c r="A4" s="267" t="s">
        <v>4313</v>
      </c>
      <c r="G4" s="24" t="s">
        <v>4602</v>
      </c>
    </row>
    <row r="5" spans="1:8">
      <c r="A5" s="267" t="s">
        <v>4949</v>
      </c>
    </row>
    <row r="6" spans="1:8">
      <c r="C6" s="49" t="s">
        <v>5204</v>
      </c>
      <c r="D6" s="173"/>
      <c r="E6" s="173"/>
      <c r="F6" s="248"/>
      <c r="G6" s="46"/>
      <c r="H6" s="199"/>
    </row>
    <row r="7" spans="1:8">
      <c r="C7" s="269" t="s">
        <v>4645</v>
      </c>
      <c r="D7" s="174" t="s">
        <v>4516</v>
      </c>
      <c r="E7" s="174"/>
      <c r="F7" s="249"/>
      <c r="G7" s="48"/>
      <c r="H7" s="199"/>
    </row>
    <row r="8" spans="1:8">
      <c r="A8" s="267" t="s">
        <v>5036</v>
      </c>
      <c r="C8" s="269" t="s">
        <v>3777</v>
      </c>
      <c r="D8" s="174" t="s">
        <v>4020</v>
      </c>
      <c r="E8" s="174"/>
      <c r="F8" s="249"/>
      <c r="G8" s="270"/>
      <c r="H8" s="199"/>
    </row>
    <row r="9" spans="1:8">
      <c r="A9" s="267" t="s">
        <v>4264</v>
      </c>
      <c r="C9" s="269" t="s">
        <v>3886</v>
      </c>
      <c r="D9" s="174" t="s">
        <v>5176</v>
      </c>
      <c r="E9" s="174"/>
      <c r="F9" s="249"/>
      <c r="G9" s="270"/>
      <c r="H9" s="199"/>
    </row>
    <row r="10" spans="1:8">
      <c r="A10" s="267" t="s">
        <v>4697</v>
      </c>
      <c r="C10" s="272"/>
      <c r="D10" s="174"/>
      <c r="E10" s="174"/>
      <c r="F10" s="249"/>
      <c r="G10" s="270"/>
      <c r="H10" s="199"/>
    </row>
    <row r="11" spans="1:8">
      <c r="A11" s="317" t="s">
        <v>1544</v>
      </c>
      <c r="C11" s="47" t="s">
        <v>5201</v>
      </c>
      <c r="D11" s="199"/>
      <c r="E11" s="199"/>
      <c r="F11" s="273"/>
      <c r="G11" s="270"/>
      <c r="H11" s="199"/>
    </row>
    <row r="12" spans="1:8">
      <c r="A12" s="174" t="s">
        <v>4656</v>
      </c>
      <c r="C12" s="47" t="s">
        <v>4384</v>
      </c>
      <c r="D12" s="174"/>
      <c r="E12" s="174"/>
      <c r="F12" s="249"/>
      <c r="G12" s="270"/>
      <c r="H12" s="199"/>
    </row>
    <row r="13" spans="1:8">
      <c r="A13" s="271"/>
      <c r="C13" s="47" t="s">
        <v>4295</v>
      </c>
      <c r="D13" s="199"/>
      <c r="E13" s="199"/>
      <c r="F13" s="273"/>
      <c r="G13" s="270"/>
      <c r="H13" s="199"/>
    </row>
    <row r="14" spans="1:8">
      <c r="A14" s="274"/>
      <c r="C14" s="47" t="s">
        <v>4968</v>
      </c>
      <c r="D14" s="199"/>
      <c r="E14" s="199"/>
      <c r="F14" s="273"/>
      <c r="G14" s="275"/>
      <c r="H14" s="199"/>
    </row>
    <row r="15" spans="1:8">
      <c r="A15" s="274" t="s">
        <v>4562</v>
      </c>
      <c r="C15" s="272" t="s">
        <v>2639</v>
      </c>
      <c r="D15" s="199"/>
      <c r="E15" s="199"/>
      <c r="F15" s="273"/>
      <c r="G15" s="270"/>
      <c r="H15" s="199"/>
    </row>
    <row r="16" spans="1:8">
      <c r="A16" s="477" t="s">
        <v>4984</v>
      </c>
      <c r="C16" s="272"/>
      <c r="D16" s="199"/>
      <c r="E16" s="199"/>
      <c r="F16" s="273"/>
      <c r="G16" s="270"/>
      <c r="H16" s="199"/>
    </row>
    <row r="17" spans="1:8">
      <c r="C17" s="276" t="s">
        <v>1480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1475</v>
      </c>
      <c r="C20" s="274"/>
      <c r="D20" s="274"/>
      <c r="E20" s="274"/>
      <c r="F20" s="280"/>
    </row>
    <row r="21" spans="1:8">
      <c r="A21" s="664"/>
      <c r="C21" s="274"/>
      <c r="D21" s="274"/>
      <c r="E21" s="274"/>
      <c r="F21" s="280"/>
    </row>
    <row r="22" spans="1:8" s="286" customFormat="1" ht="16" customHeight="1">
      <c r="A22" s="282"/>
      <c r="B22" s="18"/>
      <c r="C22" s="8"/>
      <c r="D22" s="8"/>
      <c r="E22" s="8"/>
      <c r="F22" s="283"/>
      <c r="G22" s="284"/>
      <c r="H22" s="285"/>
    </row>
    <row r="23" spans="1:8" ht="29" customHeight="1">
      <c r="A23" s="287" t="s">
        <v>4881</v>
      </c>
      <c r="B23" s="30" t="s">
        <v>5395</v>
      </c>
      <c r="C23" s="168" t="s">
        <v>4967</v>
      </c>
      <c r="D23" s="30" t="s">
        <v>4724</v>
      </c>
      <c r="E23" s="30" t="s">
        <v>4326</v>
      </c>
      <c r="F23" s="253" t="s">
        <v>3865</v>
      </c>
      <c r="G23" s="30" t="s">
        <v>3866</v>
      </c>
      <c r="H23" s="13"/>
    </row>
    <row r="24" spans="1:8">
      <c r="A24" s="288">
        <v>40569</v>
      </c>
      <c r="B24" s="289" t="s">
        <v>2615</v>
      </c>
      <c r="C24" s="290"/>
      <c r="D24" s="291"/>
      <c r="E24" s="290"/>
      <c r="F24" s="233"/>
      <c r="G24" s="223">
        <f t="shared" ref="G24:G34" si="0">E24*(1-F24)</f>
        <v>0</v>
      </c>
      <c r="H24" s="13"/>
    </row>
    <row r="25" spans="1:8">
      <c r="A25" s="23"/>
      <c r="B25" s="289" t="s">
        <v>3488</v>
      </c>
      <c r="C25" s="290"/>
      <c r="D25" s="291"/>
      <c r="E25" s="290"/>
      <c r="F25" s="292"/>
      <c r="G25" s="223">
        <f t="shared" si="0"/>
        <v>0</v>
      </c>
      <c r="H25" s="178"/>
    </row>
    <row r="26" spans="1:8">
      <c r="A26" s="293"/>
      <c r="B26" s="294" t="s">
        <v>4395</v>
      </c>
      <c r="C26" s="290"/>
      <c r="D26" s="291"/>
      <c r="E26" s="290"/>
      <c r="F26" s="292"/>
      <c r="G26" s="223">
        <f t="shared" si="0"/>
        <v>0</v>
      </c>
      <c r="H26" s="178"/>
    </row>
    <row r="27" spans="1:8">
      <c r="A27" s="293"/>
      <c r="B27" s="294" t="s">
        <v>4848</v>
      </c>
      <c r="C27" s="290">
        <v>60</v>
      </c>
      <c r="D27" s="291">
        <v>1.5</v>
      </c>
      <c r="E27" s="290">
        <f>C27*D27</f>
        <v>90</v>
      </c>
      <c r="F27" s="292"/>
      <c r="G27" s="223">
        <f t="shared" si="0"/>
        <v>90</v>
      </c>
      <c r="H27" s="178"/>
    </row>
    <row r="28" spans="1:8">
      <c r="A28" s="293"/>
      <c r="B28" s="294" t="s">
        <v>5367</v>
      </c>
      <c r="C28" s="290"/>
      <c r="D28" s="291"/>
      <c r="E28" s="290"/>
      <c r="F28" s="292"/>
      <c r="G28" s="223">
        <f t="shared" si="0"/>
        <v>0</v>
      </c>
      <c r="H28" s="178"/>
    </row>
    <row r="29" spans="1:8">
      <c r="A29" s="293"/>
      <c r="B29" s="294" t="s">
        <v>5246</v>
      </c>
      <c r="C29" s="290"/>
      <c r="D29" s="291"/>
      <c r="E29" s="290"/>
      <c r="F29" s="292"/>
      <c r="G29" s="223">
        <f t="shared" si="0"/>
        <v>0</v>
      </c>
      <c r="H29" s="178"/>
    </row>
    <row r="30" spans="1:8">
      <c r="A30" s="293"/>
      <c r="B30" s="294" t="s">
        <v>4898</v>
      </c>
      <c r="C30" s="290"/>
      <c r="D30" s="291"/>
      <c r="E30" s="290"/>
      <c r="F30" s="292"/>
      <c r="G30" s="223">
        <f t="shared" si="0"/>
        <v>0</v>
      </c>
      <c r="H30" s="178"/>
    </row>
    <row r="31" spans="1:8">
      <c r="A31" s="293"/>
      <c r="B31" s="294" t="s">
        <v>4495</v>
      </c>
      <c r="C31" s="290"/>
      <c r="D31" s="291"/>
      <c r="E31" s="290"/>
      <c r="F31" s="292"/>
      <c r="G31" s="223">
        <f t="shared" si="0"/>
        <v>0</v>
      </c>
      <c r="H31" s="178"/>
    </row>
    <row r="32" spans="1:8">
      <c r="A32" s="293"/>
      <c r="B32" s="294" t="s">
        <v>4643</v>
      </c>
      <c r="C32" s="290">
        <v>30</v>
      </c>
      <c r="D32" s="291">
        <v>1</v>
      </c>
      <c r="E32" s="290">
        <f>C32*D32</f>
        <v>30</v>
      </c>
      <c r="F32" s="292"/>
      <c r="G32" s="223">
        <f t="shared" si="0"/>
        <v>30</v>
      </c>
      <c r="H32" s="13"/>
    </row>
    <row r="33" spans="1:256">
      <c r="A33" s="293"/>
      <c r="B33" s="457" t="s">
        <v>1988</v>
      </c>
      <c r="C33" s="418">
        <v>30</v>
      </c>
      <c r="D33" s="458" t="s">
        <v>929</v>
      </c>
      <c r="E33" s="418">
        <v>30</v>
      </c>
      <c r="F33" s="415"/>
      <c r="G33" s="223">
        <f t="shared" si="0"/>
        <v>30</v>
      </c>
      <c r="H33" s="13"/>
    </row>
    <row r="34" spans="1:256" ht="16" thickBot="1">
      <c r="A34" s="293"/>
      <c r="B34" s="299"/>
      <c r="C34" s="300"/>
      <c r="D34" s="301"/>
      <c r="E34" s="300"/>
      <c r="F34" s="302"/>
      <c r="G34" s="230">
        <f t="shared" si="0"/>
        <v>0</v>
      </c>
      <c r="H34" s="13"/>
    </row>
    <row r="35" spans="1:256" s="308" customFormat="1" ht="16" customHeight="1">
      <c r="A35" s="303"/>
      <c r="B35" s="12" t="s">
        <v>4082</v>
      </c>
      <c r="C35" s="304"/>
      <c r="D35" s="304"/>
      <c r="E35" s="324">
        <f>SUM(E24:E34)</f>
        <v>150</v>
      </c>
      <c r="F35" s="306"/>
      <c r="G35" s="226">
        <f>SUM(G24:G34)</f>
        <v>150</v>
      </c>
      <c r="H35" s="307"/>
    </row>
    <row r="37" spans="1:256">
      <c r="C37" s="309" t="s">
        <v>1352</v>
      </c>
      <c r="D37" s="325">
        <f>G35/2</f>
        <v>75</v>
      </c>
      <c r="E37" s="325"/>
      <c r="F37" s="311"/>
    </row>
    <row r="39" spans="1:256">
      <c r="C39" s="1" t="s">
        <v>1280</v>
      </c>
      <c r="D39" s="1"/>
      <c r="E39" s="1"/>
      <c r="F39" s="312"/>
      <c r="G39" s="1"/>
      <c r="H39" s="1"/>
      <c r="I39" s="1"/>
    </row>
    <row r="40" spans="1:256">
      <c r="C40" s="1" t="s">
        <v>4631</v>
      </c>
      <c r="D40" s="1"/>
      <c r="E40" s="1"/>
      <c r="F40" s="312"/>
      <c r="G40" s="1"/>
      <c r="H40" s="1"/>
      <c r="I40" s="1"/>
    </row>
    <row r="41" spans="1:256">
      <c r="C41" s="665" t="s">
        <v>4999</v>
      </c>
      <c r="D41" s="665"/>
      <c r="E41" s="665"/>
      <c r="F41" s="666"/>
      <c r="G41" s="665"/>
      <c r="H41" s="665"/>
      <c r="I41" s="315"/>
      <c r="J41" s="948"/>
      <c r="K41" s="948"/>
      <c r="L41" s="948"/>
      <c r="M41" s="948"/>
      <c r="N41" s="948"/>
      <c r="O41" s="948"/>
      <c r="P41" s="948"/>
      <c r="Q41" s="948"/>
      <c r="R41" s="948"/>
      <c r="S41" s="948"/>
      <c r="T41" s="948"/>
      <c r="U41" s="948"/>
      <c r="V41" s="948" t="s">
        <v>5462</v>
      </c>
      <c r="W41" s="948"/>
      <c r="X41" s="948"/>
      <c r="Y41" s="948"/>
      <c r="Z41" s="948"/>
      <c r="AA41" s="948"/>
      <c r="AB41" s="948" t="s">
        <v>5462</v>
      </c>
      <c r="AC41" s="948"/>
      <c r="AD41" s="948"/>
      <c r="AE41" s="948"/>
      <c r="AF41" s="948"/>
      <c r="AG41" s="948"/>
      <c r="AH41" s="948" t="s">
        <v>5462</v>
      </c>
      <c r="AI41" s="948"/>
      <c r="AJ41" s="948"/>
      <c r="AK41" s="948"/>
      <c r="AL41" s="948"/>
      <c r="AM41" s="948"/>
      <c r="AN41" s="948" t="s">
        <v>5462</v>
      </c>
      <c r="AO41" s="948"/>
      <c r="AP41" s="948"/>
      <c r="AQ41" s="948"/>
      <c r="AR41" s="948"/>
      <c r="AS41" s="948"/>
      <c r="AT41" s="948" t="s">
        <v>5462</v>
      </c>
      <c r="AU41" s="948"/>
      <c r="AV41" s="948"/>
      <c r="AW41" s="948"/>
      <c r="AX41" s="948"/>
      <c r="AY41" s="948"/>
      <c r="AZ41" s="948" t="s">
        <v>5462</v>
      </c>
      <c r="BA41" s="948"/>
      <c r="BB41" s="948"/>
      <c r="BC41" s="948"/>
      <c r="BD41" s="948"/>
      <c r="BE41" s="948"/>
      <c r="BF41" s="948" t="s">
        <v>5462</v>
      </c>
      <c r="BG41" s="948"/>
      <c r="BH41" s="948"/>
      <c r="BI41" s="948"/>
      <c r="BJ41" s="948"/>
      <c r="BK41" s="948"/>
      <c r="BL41" s="948" t="s">
        <v>5462</v>
      </c>
      <c r="BM41" s="948"/>
      <c r="BN41" s="948"/>
      <c r="BO41" s="948"/>
      <c r="BP41" s="948"/>
      <c r="BQ41" s="948"/>
      <c r="BR41" s="948" t="s">
        <v>5462</v>
      </c>
      <c r="BS41" s="948"/>
      <c r="BT41" s="948"/>
      <c r="BU41" s="948"/>
      <c r="BV41" s="948"/>
      <c r="BW41" s="948"/>
      <c r="BX41" s="948" t="s">
        <v>5462</v>
      </c>
      <c r="BY41" s="948"/>
      <c r="BZ41" s="948"/>
      <c r="CA41" s="948"/>
      <c r="CB41" s="948"/>
      <c r="CC41" s="948"/>
      <c r="CD41" s="948" t="s">
        <v>5462</v>
      </c>
      <c r="CE41" s="948"/>
      <c r="CF41" s="948"/>
      <c r="CG41" s="948"/>
      <c r="CH41" s="948"/>
      <c r="CI41" s="948"/>
      <c r="CJ41" s="948" t="s">
        <v>5462</v>
      </c>
      <c r="CK41" s="948"/>
      <c r="CL41" s="948"/>
      <c r="CM41" s="948"/>
      <c r="CN41" s="948"/>
      <c r="CO41" s="948"/>
      <c r="CP41" s="948" t="s">
        <v>5462</v>
      </c>
      <c r="CQ41" s="948"/>
      <c r="CR41" s="948"/>
      <c r="CS41" s="948"/>
      <c r="CT41" s="948"/>
      <c r="CU41" s="948"/>
      <c r="CV41" s="948" t="s">
        <v>5462</v>
      </c>
      <c r="CW41" s="948"/>
      <c r="CX41" s="948"/>
      <c r="CY41" s="948"/>
      <c r="CZ41" s="948"/>
      <c r="DA41" s="948"/>
      <c r="DB41" s="948" t="s">
        <v>5462</v>
      </c>
      <c r="DC41" s="948"/>
      <c r="DD41" s="948"/>
      <c r="DE41" s="948"/>
      <c r="DF41" s="948"/>
      <c r="DG41" s="948"/>
      <c r="DH41" s="948" t="s">
        <v>5462</v>
      </c>
      <c r="DI41" s="948"/>
      <c r="DJ41" s="948"/>
      <c r="DK41" s="948"/>
      <c r="DL41" s="948"/>
      <c r="DM41" s="948"/>
      <c r="DN41" s="948" t="s">
        <v>5462</v>
      </c>
      <c r="DO41" s="948"/>
      <c r="DP41" s="948"/>
      <c r="DQ41" s="948"/>
      <c r="DR41" s="948"/>
      <c r="DS41" s="948"/>
      <c r="DT41" s="948" t="s">
        <v>5462</v>
      </c>
      <c r="DU41" s="948"/>
      <c r="DV41" s="948"/>
      <c r="DW41" s="948"/>
      <c r="DX41" s="948"/>
      <c r="DY41" s="948"/>
      <c r="DZ41" s="948" t="s">
        <v>5462</v>
      </c>
      <c r="EA41" s="948"/>
      <c r="EB41" s="948"/>
      <c r="EC41" s="948"/>
      <c r="ED41" s="948"/>
      <c r="EE41" s="948"/>
      <c r="EF41" s="948" t="s">
        <v>5462</v>
      </c>
      <c r="EG41" s="948"/>
      <c r="EH41" s="948"/>
      <c r="EI41" s="948"/>
      <c r="EJ41" s="948"/>
      <c r="EK41" s="948"/>
      <c r="EL41" s="948" t="s">
        <v>5462</v>
      </c>
      <c r="EM41" s="948"/>
      <c r="EN41" s="948"/>
      <c r="EO41" s="948"/>
      <c r="EP41" s="948"/>
      <c r="EQ41" s="948"/>
      <c r="ER41" s="948" t="s">
        <v>5462</v>
      </c>
      <c r="ES41" s="948"/>
      <c r="ET41" s="948"/>
      <c r="EU41" s="948"/>
      <c r="EV41" s="948"/>
      <c r="EW41" s="948"/>
      <c r="EX41" s="948" t="s">
        <v>5462</v>
      </c>
      <c r="EY41" s="948"/>
      <c r="EZ41" s="948"/>
      <c r="FA41" s="948"/>
      <c r="FB41" s="948"/>
      <c r="FC41" s="948"/>
      <c r="FD41" s="948" t="s">
        <v>5462</v>
      </c>
      <c r="FE41" s="948"/>
      <c r="FF41" s="948"/>
      <c r="FG41" s="948"/>
      <c r="FH41" s="948"/>
      <c r="FI41" s="948"/>
      <c r="FJ41" s="948" t="s">
        <v>5462</v>
      </c>
      <c r="FK41" s="948"/>
      <c r="FL41" s="948"/>
      <c r="FM41" s="948"/>
      <c r="FN41" s="948"/>
      <c r="FO41" s="948"/>
      <c r="FP41" s="948" t="s">
        <v>5462</v>
      </c>
      <c r="FQ41" s="948"/>
      <c r="FR41" s="948"/>
      <c r="FS41" s="948"/>
      <c r="FT41" s="948"/>
      <c r="FU41" s="948"/>
      <c r="FV41" s="948" t="s">
        <v>5462</v>
      </c>
      <c r="FW41" s="948"/>
      <c r="FX41" s="948"/>
      <c r="FY41" s="948"/>
      <c r="FZ41" s="948"/>
      <c r="GA41" s="948"/>
      <c r="GB41" s="948" t="s">
        <v>5462</v>
      </c>
      <c r="GC41" s="948"/>
      <c r="GD41" s="948"/>
      <c r="GE41" s="948"/>
      <c r="GF41" s="948"/>
      <c r="GG41" s="948"/>
      <c r="GH41" s="948" t="s">
        <v>5462</v>
      </c>
      <c r="GI41" s="948"/>
      <c r="GJ41" s="948"/>
      <c r="GK41" s="948"/>
      <c r="GL41" s="948"/>
      <c r="GM41" s="948"/>
      <c r="GN41" s="948" t="s">
        <v>5462</v>
      </c>
      <c r="GO41" s="948"/>
      <c r="GP41" s="948"/>
      <c r="GQ41" s="948"/>
      <c r="GR41" s="948"/>
      <c r="GS41" s="948"/>
      <c r="GT41" s="948" t="s">
        <v>5462</v>
      </c>
      <c r="GU41" s="948"/>
      <c r="GV41" s="948"/>
      <c r="GW41" s="948"/>
      <c r="GX41" s="948"/>
      <c r="GY41" s="948"/>
      <c r="GZ41" s="948" t="s">
        <v>5462</v>
      </c>
      <c r="HA41" s="948"/>
      <c r="HB41" s="948"/>
      <c r="HC41" s="948"/>
      <c r="HD41" s="948"/>
      <c r="HE41" s="948"/>
      <c r="HF41" s="948" t="s">
        <v>5462</v>
      </c>
      <c r="HG41" s="948"/>
      <c r="HH41" s="948"/>
      <c r="HI41" s="948"/>
      <c r="HJ41" s="948"/>
      <c r="HK41" s="948"/>
      <c r="HL41" s="948" t="s">
        <v>5462</v>
      </c>
      <c r="HM41" s="948"/>
      <c r="HN41" s="948"/>
      <c r="HO41" s="948"/>
      <c r="HP41" s="948"/>
      <c r="HQ41" s="948"/>
      <c r="HR41" s="948" t="s">
        <v>5462</v>
      </c>
      <c r="HS41" s="948"/>
      <c r="HT41" s="948"/>
      <c r="HU41" s="948"/>
      <c r="HV41" s="948"/>
      <c r="HW41" s="948"/>
      <c r="HX41" s="948" t="s">
        <v>5462</v>
      </c>
      <c r="HY41" s="948"/>
      <c r="HZ41" s="948"/>
      <c r="IA41" s="948"/>
      <c r="IB41" s="948"/>
      <c r="IC41" s="948"/>
      <c r="ID41" s="948" t="s">
        <v>5462</v>
      </c>
      <c r="IE41" s="948"/>
      <c r="IF41" s="948"/>
      <c r="IG41" s="948"/>
      <c r="IH41" s="948"/>
      <c r="II41" s="948"/>
      <c r="IJ41" s="948" t="s">
        <v>5462</v>
      </c>
      <c r="IK41" s="948"/>
      <c r="IL41" s="948"/>
      <c r="IM41" s="948"/>
      <c r="IN41" s="948"/>
      <c r="IO41" s="948"/>
      <c r="IP41" s="948" t="s">
        <v>5462</v>
      </c>
      <c r="IQ41" s="948"/>
      <c r="IR41" s="948"/>
      <c r="IS41" s="948"/>
    </row>
    <row r="42" spans="1:256">
      <c r="C42" s="1" t="s">
        <v>5181</v>
      </c>
      <c r="D42" s="1"/>
      <c r="E42" s="1"/>
      <c r="F42" s="312"/>
      <c r="G42" s="1"/>
      <c r="H42" s="1"/>
      <c r="I42" s="1"/>
      <c r="J42" s="948"/>
      <c r="K42" s="948"/>
      <c r="L42" s="948"/>
      <c r="M42" s="948"/>
      <c r="N42" s="948"/>
      <c r="O42" s="948"/>
      <c r="P42" s="948"/>
      <c r="Q42" s="948"/>
      <c r="R42" s="948"/>
      <c r="S42" s="948"/>
      <c r="T42" s="948"/>
      <c r="U42" s="948"/>
      <c r="V42" s="948" t="s">
        <v>4240</v>
      </c>
      <c r="W42" s="948"/>
      <c r="X42" s="948"/>
      <c r="Y42" s="948"/>
      <c r="Z42" s="948"/>
      <c r="AA42" s="948"/>
      <c r="AB42" s="948" t="s">
        <v>4240</v>
      </c>
      <c r="AC42" s="948"/>
      <c r="AD42" s="948"/>
      <c r="AE42" s="948"/>
      <c r="AF42" s="948"/>
      <c r="AG42" s="948"/>
      <c r="AH42" s="948" t="s">
        <v>4240</v>
      </c>
      <c r="AI42" s="948"/>
      <c r="AJ42" s="948"/>
      <c r="AK42" s="948"/>
      <c r="AL42" s="948"/>
      <c r="AM42" s="948"/>
      <c r="AN42" s="948" t="s">
        <v>4240</v>
      </c>
      <c r="AO42" s="948"/>
      <c r="AP42" s="948"/>
      <c r="AQ42" s="948"/>
      <c r="AR42" s="948"/>
      <c r="AS42" s="948"/>
      <c r="AT42" s="948" t="s">
        <v>4240</v>
      </c>
      <c r="AU42" s="948"/>
      <c r="AV42" s="948"/>
      <c r="AW42" s="948"/>
      <c r="AX42" s="948"/>
      <c r="AY42" s="948"/>
      <c r="AZ42" s="948" t="s">
        <v>4240</v>
      </c>
      <c r="BA42" s="948"/>
      <c r="BB42" s="948"/>
      <c r="BC42" s="948"/>
      <c r="BD42" s="948"/>
      <c r="BE42" s="948"/>
      <c r="BF42" s="948" t="s">
        <v>4240</v>
      </c>
      <c r="BG42" s="948"/>
      <c r="BH42" s="948"/>
      <c r="BI42" s="948"/>
      <c r="BJ42" s="948"/>
      <c r="BK42" s="948"/>
      <c r="BL42" s="948" t="s">
        <v>4240</v>
      </c>
      <c r="BM42" s="948"/>
      <c r="BN42" s="948"/>
      <c r="BO42" s="948"/>
      <c r="BP42" s="948"/>
      <c r="BQ42" s="948"/>
      <c r="BR42" s="948" t="s">
        <v>4240</v>
      </c>
      <c r="BS42" s="948"/>
      <c r="BT42" s="948"/>
      <c r="BU42" s="948"/>
      <c r="BV42" s="948"/>
      <c r="BW42" s="948"/>
      <c r="BX42" s="948" t="s">
        <v>4240</v>
      </c>
      <c r="BY42" s="948"/>
      <c r="BZ42" s="948"/>
      <c r="CA42" s="948"/>
      <c r="CB42" s="948"/>
      <c r="CC42" s="948"/>
      <c r="CD42" s="948" t="s">
        <v>4240</v>
      </c>
      <c r="CE42" s="948"/>
      <c r="CF42" s="948"/>
      <c r="CG42" s="948"/>
      <c r="CH42" s="948"/>
      <c r="CI42" s="948"/>
      <c r="CJ42" s="948" t="s">
        <v>4240</v>
      </c>
      <c r="CK42" s="948"/>
      <c r="CL42" s="948"/>
      <c r="CM42" s="948"/>
      <c r="CN42" s="948"/>
      <c r="CO42" s="948"/>
      <c r="CP42" s="948" t="s">
        <v>4240</v>
      </c>
      <c r="CQ42" s="948"/>
      <c r="CR42" s="948"/>
      <c r="CS42" s="948"/>
      <c r="CT42" s="948"/>
      <c r="CU42" s="948"/>
      <c r="CV42" s="948" t="s">
        <v>4240</v>
      </c>
      <c r="CW42" s="948"/>
      <c r="CX42" s="948"/>
      <c r="CY42" s="948"/>
      <c r="CZ42" s="948"/>
      <c r="DA42" s="948"/>
      <c r="DB42" s="948" t="s">
        <v>4240</v>
      </c>
      <c r="DC42" s="948"/>
      <c r="DD42" s="948"/>
      <c r="DE42" s="948"/>
      <c r="DF42" s="948"/>
      <c r="DG42" s="948"/>
      <c r="DH42" s="948" t="s">
        <v>4240</v>
      </c>
      <c r="DI42" s="948"/>
      <c r="DJ42" s="948"/>
      <c r="DK42" s="948"/>
      <c r="DL42" s="948"/>
      <c r="DM42" s="948"/>
      <c r="DN42" s="948" t="s">
        <v>4240</v>
      </c>
      <c r="DO42" s="948"/>
      <c r="DP42" s="948"/>
      <c r="DQ42" s="948"/>
      <c r="DR42" s="948"/>
      <c r="DS42" s="948"/>
      <c r="DT42" s="948" t="s">
        <v>4240</v>
      </c>
      <c r="DU42" s="948"/>
      <c r="DV42" s="948"/>
      <c r="DW42" s="948"/>
      <c r="DX42" s="948"/>
      <c r="DY42" s="948"/>
      <c r="DZ42" s="948" t="s">
        <v>4240</v>
      </c>
      <c r="EA42" s="948"/>
      <c r="EB42" s="948"/>
      <c r="EC42" s="948"/>
      <c r="ED42" s="948"/>
      <c r="EE42" s="948"/>
      <c r="EF42" s="948" t="s">
        <v>4240</v>
      </c>
      <c r="EG42" s="948"/>
      <c r="EH42" s="948"/>
      <c r="EI42" s="948"/>
      <c r="EJ42" s="948"/>
      <c r="EK42" s="948"/>
      <c r="EL42" s="948" t="s">
        <v>4240</v>
      </c>
      <c r="EM42" s="948"/>
      <c r="EN42" s="948"/>
      <c r="EO42" s="948"/>
      <c r="EP42" s="948"/>
      <c r="EQ42" s="948"/>
      <c r="ER42" s="948" t="s">
        <v>4240</v>
      </c>
      <c r="ES42" s="948"/>
      <c r="ET42" s="948"/>
      <c r="EU42" s="948"/>
      <c r="EV42" s="948"/>
      <c r="EW42" s="948"/>
      <c r="EX42" s="948" t="s">
        <v>4240</v>
      </c>
      <c r="EY42" s="948"/>
      <c r="EZ42" s="948"/>
      <c r="FA42" s="948"/>
      <c r="FB42" s="948"/>
      <c r="FC42" s="948"/>
      <c r="FD42" s="948" t="s">
        <v>4240</v>
      </c>
      <c r="FE42" s="948"/>
      <c r="FF42" s="948"/>
      <c r="FG42" s="948"/>
      <c r="FH42" s="948"/>
      <c r="FI42" s="948"/>
      <c r="FJ42" s="948" t="s">
        <v>4240</v>
      </c>
      <c r="FK42" s="948"/>
      <c r="FL42" s="948"/>
      <c r="FM42" s="948"/>
      <c r="FN42" s="948"/>
      <c r="FO42" s="948"/>
      <c r="FP42" s="948" t="s">
        <v>4240</v>
      </c>
      <c r="FQ42" s="948"/>
      <c r="FR42" s="948"/>
      <c r="FS42" s="948"/>
      <c r="FT42" s="948"/>
      <c r="FU42" s="948"/>
      <c r="FV42" s="948" t="s">
        <v>4240</v>
      </c>
      <c r="FW42" s="948"/>
      <c r="FX42" s="948"/>
      <c r="FY42" s="948"/>
      <c r="FZ42" s="948"/>
      <c r="GA42" s="948"/>
      <c r="GB42" s="948" t="s">
        <v>4240</v>
      </c>
      <c r="GC42" s="948"/>
      <c r="GD42" s="948"/>
      <c r="GE42" s="948"/>
      <c r="GF42" s="948"/>
      <c r="GG42" s="948"/>
      <c r="GH42" s="948" t="s">
        <v>4240</v>
      </c>
      <c r="GI42" s="948"/>
      <c r="GJ42" s="948"/>
      <c r="GK42" s="948"/>
      <c r="GL42" s="948"/>
      <c r="GM42" s="948"/>
      <c r="GN42" s="948" t="s">
        <v>4240</v>
      </c>
      <c r="GO42" s="948"/>
      <c r="GP42" s="948"/>
      <c r="GQ42" s="948"/>
      <c r="GR42" s="948"/>
      <c r="GS42" s="948"/>
      <c r="GT42" s="948" t="s">
        <v>4240</v>
      </c>
      <c r="GU42" s="948"/>
      <c r="GV42" s="948"/>
      <c r="GW42" s="948"/>
      <c r="GX42" s="948"/>
      <c r="GY42" s="948"/>
      <c r="GZ42" s="948" t="s">
        <v>4240</v>
      </c>
      <c r="HA42" s="948"/>
      <c r="HB42" s="948"/>
      <c r="HC42" s="948"/>
      <c r="HD42" s="948"/>
      <c r="HE42" s="948"/>
      <c r="HF42" s="948" t="s">
        <v>4240</v>
      </c>
      <c r="HG42" s="948"/>
      <c r="HH42" s="948"/>
      <c r="HI42" s="948"/>
      <c r="HJ42" s="948"/>
      <c r="HK42" s="948"/>
      <c r="HL42" s="948" t="s">
        <v>4240</v>
      </c>
      <c r="HM42" s="948"/>
      <c r="HN42" s="948"/>
      <c r="HO42" s="948"/>
      <c r="HP42" s="948"/>
      <c r="HQ42" s="948"/>
      <c r="HR42" s="948" t="s">
        <v>4240</v>
      </c>
      <c r="HS42" s="948"/>
      <c r="HT42" s="948"/>
      <c r="HU42" s="948"/>
      <c r="HV42" s="948"/>
      <c r="HW42" s="948"/>
      <c r="HX42" s="948" t="s">
        <v>4240</v>
      </c>
      <c r="HY42" s="948"/>
      <c r="HZ42" s="948"/>
      <c r="IA42" s="948"/>
      <c r="IB42" s="948"/>
      <c r="IC42" s="948"/>
      <c r="ID42" s="948" t="s">
        <v>4240</v>
      </c>
      <c r="IE42" s="948"/>
      <c r="IF42" s="948"/>
      <c r="IG42" s="948"/>
      <c r="IH42" s="948"/>
      <c r="II42" s="948"/>
      <c r="IJ42" s="948" t="s">
        <v>4240</v>
      </c>
      <c r="IK42" s="948"/>
      <c r="IL42" s="948"/>
      <c r="IM42" s="948"/>
      <c r="IN42" s="948"/>
      <c r="IO42" s="948"/>
      <c r="IP42" s="948" t="s">
        <v>4240</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5181</v>
      </c>
      <c r="W43" s="948"/>
      <c r="X43" s="948"/>
      <c r="Y43" s="948"/>
      <c r="Z43" s="948"/>
      <c r="AA43" s="948"/>
      <c r="AB43" s="948" t="s">
        <v>5181</v>
      </c>
      <c r="AC43" s="948"/>
      <c r="AD43" s="948"/>
      <c r="AE43" s="948"/>
      <c r="AF43" s="948"/>
      <c r="AG43" s="948"/>
      <c r="AH43" s="948" t="s">
        <v>5181</v>
      </c>
      <c r="AI43" s="948"/>
      <c r="AJ43" s="948"/>
      <c r="AK43" s="948"/>
      <c r="AL43" s="948"/>
      <c r="AM43" s="948"/>
      <c r="AN43" s="948" t="s">
        <v>5181</v>
      </c>
      <c r="AO43" s="948"/>
      <c r="AP43" s="948"/>
      <c r="AQ43" s="948"/>
      <c r="AR43" s="948"/>
      <c r="AS43" s="948"/>
      <c r="AT43" s="948" t="s">
        <v>5181</v>
      </c>
      <c r="AU43" s="948"/>
      <c r="AV43" s="948"/>
      <c r="AW43" s="948"/>
      <c r="AX43" s="948"/>
      <c r="AY43" s="948"/>
      <c r="AZ43" s="948" t="s">
        <v>5181</v>
      </c>
      <c r="BA43" s="948"/>
      <c r="BB43" s="948"/>
      <c r="BC43" s="948"/>
      <c r="BD43" s="948"/>
      <c r="BE43" s="948"/>
      <c r="BF43" s="948" t="s">
        <v>5181</v>
      </c>
      <c r="BG43" s="948"/>
      <c r="BH43" s="948"/>
      <c r="BI43" s="948"/>
      <c r="BJ43" s="948"/>
      <c r="BK43" s="948"/>
      <c r="BL43" s="948" t="s">
        <v>5181</v>
      </c>
      <c r="BM43" s="948"/>
      <c r="BN43" s="948"/>
      <c r="BO43" s="948"/>
      <c r="BP43" s="948"/>
      <c r="BQ43" s="948"/>
      <c r="BR43" s="948" t="s">
        <v>5181</v>
      </c>
      <c r="BS43" s="948"/>
      <c r="BT43" s="948"/>
      <c r="BU43" s="948"/>
      <c r="BV43" s="948"/>
      <c r="BW43" s="948"/>
      <c r="BX43" s="948" t="s">
        <v>5181</v>
      </c>
      <c r="BY43" s="948"/>
      <c r="BZ43" s="948"/>
      <c r="CA43" s="948"/>
      <c r="CB43" s="948"/>
      <c r="CC43" s="948"/>
      <c r="CD43" s="948" t="s">
        <v>5181</v>
      </c>
      <c r="CE43" s="948"/>
      <c r="CF43" s="948"/>
      <c r="CG43" s="948"/>
      <c r="CH43" s="948"/>
      <c r="CI43" s="948"/>
      <c r="CJ43" s="948" t="s">
        <v>5181</v>
      </c>
      <c r="CK43" s="948"/>
      <c r="CL43" s="948"/>
      <c r="CM43" s="948"/>
      <c r="CN43" s="948"/>
      <c r="CO43" s="948"/>
      <c r="CP43" s="948" t="s">
        <v>5181</v>
      </c>
      <c r="CQ43" s="948"/>
      <c r="CR43" s="948"/>
      <c r="CS43" s="948"/>
      <c r="CT43" s="948"/>
      <c r="CU43" s="948"/>
      <c r="CV43" s="948" t="s">
        <v>5181</v>
      </c>
      <c r="CW43" s="948"/>
      <c r="CX43" s="948"/>
      <c r="CY43" s="948"/>
      <c r="CZ43" s="948"/>
      <c r="DA43" s="948"/>
      <c r="DB43" s="948" t="s">
        <v>5181</v>
      </c>
      <c r="DC43" s="948"/>
      <c r="DD43" s="948"/>
      <c r="DE43" s="948"/>
      <c r="DF43" s="948"/>
      <c r="DG43" s="948"/>
      <c r="DH43" s="948" t="s">
        <v>5181</v>
      </c>
      <c r="DI43" s="948"/>
      <c r="DJ43" s="948"/>
      <c r="DK43" s="948"/>
      <c r="DL43" s="948"/>
      <c r="DM43" s="948"/>
      <c r="DN43" s="948" t="s">
        <v>5181</v>
      </c>
      <c r="DO43" s="948"/>
      <c r="DP43" s="948"/>
      <c r="DQ43" s="948"/>
      <c r="DR43" s="948"/>
      <c r="DS43" s="948"/>
      <c r="DT43" s="948" t="s">
        <v>5181</v>
      </c>
      <c r="DU43" s="948"/>
      <c r="DV43" s="948"/>
      <c r="DW43" s="948"/>
      <c r="DX43" s="948"/>
      <c r="DY43" s="948"/>
      <c r="DZ43" s="948" t="s">
        <v>5181</v>
      </c>
      <c r="EA43" s="948"/>
      <c r="EB43" s="948"/>
      <c r="EC43" s="948"/>
      <c r="ED43" s="948"/>
      <c r="EE43" s="948"/>
      <c r="EF43" s="948" t="s">
        <v>5181</v>
      </c>
      <c r="EG43" s="948"/>
      <c r="EH43" s="948"/>
      <c r="EI43" s="948"/>
      <c r="EJ43" s="948"/>
      <c r="EK43" s="948"/>
      <c r="EL43" s="948" t="s">
        <v>5181</v>
      </c>
      <c r="EM43" s="948"/>
      <c r="EN43" s="948"/>
      <c r="EO43" s="948"/>
      <c r="EP43" s="948"/>
      <c r="EQ43" s="948"/>
      <c r="ER43" s="948" t="s">
        <v>5181</v>
      </c>
      <c r="ES43" s="948"/>
      <c r="ET43" s="948"/>
      <c r="EU43" s="948"/>
      <c r="EV43" s="948"/>
      <c r="EW43" s="948"/>
      <c r="EX43" s="948" t="s">
        <v>5181</v>
      </c>
      <c r="EY43" s="948"/>
      <c r="EZ43" s="948"/>
      <c r="FA43" s="948"/>
      <c r="FB43" s="948"/>
      <c r="FC43" s="948"/>
      <c r="FD43" s="948" t="s">
        <v>5181</v>
      </c>
      <c r="FE43" s="948"/>
      <c r="FF43" s="948"/>
      <c r="FG43" s="948"/>
      <c r="FH43" s="948"/>
      <c r="FI43" s="948"/>
      <c r="FJ43" s="948" t="s">
        <v>5181</v>
      </c>
      <c r="FK43" s="948"/>
      <c r="FL43" s="948"/>
      <c r="FM43" s="948"/>
      <c r="FN43" s="948"/>
      <c r="FO43" s="948"/>
      <c r="FP43" s="948" t="s">
        <v>5181</v>
      </c>
      <c r="FQ43" s="948"/>
      <c r="FR43" s="948"/>
      <c r="FS43" s="948"/>
      <c r="FT43" s="948"/>
      <c r="FU43" s="948"/>
      <c r="FV43" s="948" t="s">
        <v>5181</v>
      </c>
      <c r="FW43" s="948"/>
      <c r="FX43" s="948"/>
      <c r="FY43" s="948"/>
      <c r="FZ43" s="948"/>
      <c r="GA43" s="948"/>
      <c r="GB43" s="948" t="s">
        <v>5181</v>
      </c>
      <c r="GC43" s="948"/>
      <c r="GD43" s="948"/>
      <c r="GE43" s="948"/>
      <c r="GF43" s="948"/>
      <c r="GG43" s="948"/>
      <c r="GH43" s="948" t="s">
        <v>5181</v>
      </c>
      <c r="GI43" s="948"/>
      <c r="GJ43" s="948"/>
      <c r="GK43" s="948"/>
      <c r="GL43" s="948"/>
      <c r="GM43" s="948"/>
      <c r="GN43" s="948" t="s">
        <v>5181</v>
      </c>
      <c r="GO43" s="948"/>
      <c r="GP43" s="948"/>
      <c r="GQ43" s="948"/>
      <c r="GR43" s="948"/>
      <c r="GS43" s="948"/>
      <c r="GT43" s="948" t="s">
        <v>5181</v>
      </c>
      <c r="GU43" s="948"/>
      <c r="GV43" s="948"/>
      <c r="GW43" s="948"/>
      <c r="GX43" s="948"/>
      <c r="GY43" s="948"/>
      <c r="GZ43" s="948" t="s">
        <v>5181</v>
      </c>
      <c r="HA43" s="948"/>
      <c r="HB43" s="948"/>
      <c r="HC43" s="948"/>
      <c r="HD43" s="948"/>
      <c r="HE43" s="948"/>
      <c r="HF43" s="948" t="s">
        <v>5181</v>
      </c>
      <c r="HG43" s="948"/>
      <c r="HH43" s="948"/>
      <c r="HI43" s="948"/>
      <c r="HJ43" s="948"/>
      <c r="HK43" s="948"/>
      <c r="HL43" s="948" t="s">
        <v>5181</v>
      </c>
      <c r="HM43" s="948"/>
      <c r="HN43" s="948"/>
      <c r="HO43" s="948"/>
      <c r="HP43" s="948"/>
      <c r="HQ43" s="948"/>
      <c r="HR43" s="948" t="s">
        <v>5181</v>
      </c>
      <c r="HS43" s="948"/>
      <c r="HT43" s="948"/>
      <c r="HU43" s="948"/>
      <c r="HV43" s="948"/>
      <c r="HW43" s="948"/>
      <c r="HX43" s="948" t="s">
        <v>5181</v>
      </c>
      <c r="HY43" s="948"/>
      <c r="HZ43" s="948"/>
      <c r="IA43" s="948"/>
      <c r="IB43" s="948"/>
      <c r="IC43" s="948"/>
      <c r="ID43" s="948" t="s">
        <v>5181</v>
      </c>
      <c r="IE43" s="948"/>
      <c r="IF43" s="948"/>
      <c r="IG43" s="948"/>
      <c r="IH43" s="948"/>
      <c r="II43" s="948"/>
      <c r="IJ43" s="948" t="s">
        <v>5181</v>
      </c>
      <c r="IK43" s="948"/>
      <c r="IL43" s="948"/>
      <c r="IM43" s="948"/>
      <c r="IN43" s="948"/>
      <c r="IO43" s="948"/>
      <c r="IP43" s="948" t="s">
        <v>5181</v>
      </c>
      <c r="IQ43" s="948"/>
      <c r="IR43" s="948"/>
      <c r="IS43" s="948"/>
      <c r="IT43" s="948"/>
      <c r="IU43" s="948"/>
      <c r="IV43" s="1" t="s">
        <v>5181</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4">
    <mergeCell ref="IP43:IU43"/>
    <mergeCell ref="ID43:II43"/>
    <mergeCell ref="HR43:HW43"/>
    <mergeCell ref="HX42:IC42"/>
    <mergeCell ref="IJ42:IO42"/>
    <mergeCell ref="IJ43:IO43"/>
    <mergeCell ref="IP42:IS42"/>
    <mergeCell ref="HX43:IC43"/>
    <mergeCell ref="EF41:EK41"/>
    <mergeCell ref="EL42:EQ42"/>
    <mergeCell ref="EF43:EK43"/>
    <mergeCell ref="EF42:EK42"/>
    <mergeCell ref="EL43:EQ43"/>
    <mergeCell ref="EL41:EQ41"/>
    <mergeCell ref="IP41:IS41"/>
    <mergeCell ref="IJ41:IO41"/>
    <mergeCell ref="GB42:GG42"/>
    <mergeCell ref="HX41:IC41"/>
    <mergeCell ref="HL41:HQ41"/>
    <mergeCell ref="ID41:II41"/>
    <mergeCell ref="ID42:II42"/>
    <mergeCell ref="GT42:GY42"/>
    <mergeCell ref="GZ41:HE41"/>
    <mergeCell ref="HR41:HW41"/>
    <mergeCell ref="HF42:HK42"/>
    <mergeCell ref="HR42:HW42"/>
    <mergeCell ref="GN42:GS42"/>
    <mergeCell ref="GN41:GS41"/>
    <mergeCell ref="GH41:GM41"/>
    <mergeCell ref="FV41:GA41"/>
    <mergeCell ref="GZ42:HE42"/>
    <mergeCell ref="HL42:HQ42"/>
    <mergeCell ref="GZ43:HE43"/>
    <mergeCell ref="GT41:GY41"/>
    <mergeCell ref="GT43:GY43"/>
    <mergeCell ref="FP43:FU43"/>
    <mergeCell ref="FV43:GA43"/>
    <mergeCell ref="GN43:GS43"/>
    <mergeCell ref="FP41:FU41"/>
    <mergeCell ref="GB41:GG41"/>
    <mergeCell ref="EX43:FC43"/>
    <mergeCell ref="GH43:GM43"/>
    <mergeCell ref="FJ41:FO41"/>
    <mergeCell ref="ER42:EW42"/>
    <mergeCell ref="EX41:FC41"/>
    <mergeCell ref="FP42:FU42"/>
    <mergeCell ref="FD41:FI41"/>
    <mergeCell ref="FJ43:FO43"/>
    <mergeCell ref="FD42:FI42"/>
    <mergeCell ref="EX42:FC42"/>
    <mergeCell ref="FV42:GA42"/>
    <mergeCell ref="FD43:FI43"/>
    <mergeCell ref="ER41:EW41"/>
    <mergeCell ref="HL43:HQ43"/>
    <mergeCell ref="FJ42:FO42"/>
    <mergeCell ref="HF43:HK43"/>
    <mergeCell ref="HF41:HK41"/>
    <mergeCell ref="GB43:GG43"/>
    <mergeCell ref="BR43:BW43"/>
    <mergeCell ref="ER43:EW43"/>
    <mergeCell ref="GH42:GM42"/>
    <mergeCell ref="AZ43:BE43"/>
    <mergeCell ref="CJ42:CO42"/>
    <mergeCell ref="CJ43:CO43"/>
    <mergeCell ref="BL43:BQ43"/>
    <mergeCell ref="CD43:CI43"/>
    <mergeCell ref="BX43:CC43"/>
    <mergeCell ref="BF43:BK43"/>
    <mergeCell ref="BX42:CC42"/>
    <mergeCell ref="CP43:CU43"/>
    <mergeCell ref="DH43:DM43"/>
    <mergeCell ref="CV42:DA42"/>
    <mergeCell ref="DB42:DG42"/>
    <mergeCell ref="CD42:CI42"/>
    <mergeCell ref="CV43:DA43"/>
    <mergeCell ref="DB43:DG43"/>
    <mergeCell ref="CV41:DA41"/>
    <mergeCell ref="DT43:DY43"/>
    <mergeCell ref="DZ43:EE43"/>
    <mergeCell ref="DZ41:EE41"/>
    <mergeCell ref="DT41:DY41"/>
    <mergeCell ref="DT42:DY42"/>
    <mergeCell ref="DN42:DS42"/>
    <mergeCell ref="DH42:DM42"/>
    <mergeCell ref="DZ42:EE42"/>
    <mergeCell ref="DN43:DS43"/>
    <mergeCell ref="DN41:DS41"/>
    <mergeCell ref="DH41:DM41"/>
    <mergeCell ref="CD41:CI41"/>
    <mergeCell ref="BR42:BW42"/>
    <mergeCell ref="CP42:CU42"/>
    <mergeCell ref="BR41:BW41"/>
    <mergeCell ref="BX41:CC41"/>
    <mergeCell ref="CJ41:CO41"/>
    <mergeCell ref="DB41:DG41"/>
    <mergeCell ref="CP41:CU41"/>
    <mergeCell ref="J42:O42"/>
    <mergeCell ref="P42:U42"/>
    <mergeCell ref="AN42:AS42"/>
    <mergeCell ref="BL42:BQ42"/>
    <mergeCell ref="AH42:AM42"/>
    <mergeCell ref="V42:AA42"/>
    <mergeCell ref="AZ42:BE42"/>
    <mergeCell ref="AB42:AG42"/>
    <mergeCell ref="BF42:BK42"/>
    <mergeCell ref="AZ41:BE41"/>
    <mergeCell ref="BF41:BK41"/>
    <mergeCell ref="C1:G1"/>
    <mergeCell ref="C19:G19"/>
    <mergeCell ref="J41:O41"/>
    <mergeCell ref="P41:U41"/>
    <mergeCell ref="AB41:AG41"/>
    <mergeCell ref="AN41:AS41"/>
    <mergeCell ref="AH41:AM41"/>
    <mergeCell ref="BL41:BQ41"/>
    <mergeCell ref="P43:U43"/>
    <mergeCell ref="AT41:AY41"/>
    <mergeCell ref="AT43:AY43"/>
    <mergeCell ref="V43:AA43"/>
    <mergeCell ref="AT42:AY42"/>
    <mergeCell ref="AB43:AG43"/>
    <mergeCell ref="AH43:AM43"/>
    <mergeCell ref="AN43:AS43"/>
    <mergeCell ref="V41:AA41"/>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zoomScale="125" workbookViewId="0">
      <selection activeCell="F6" sqref="F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3723</v>
      </c>
      <c r="G2" s="22"/>
    </row>
    <row r="3" spans="1:8">
      <c r="A3" s="267" t="s">
        <v>4623</v>
      </c>
      <c r="G3" s="31">
        <v>40515</v>
      </c>
    </row>
    <row r="4" spans="1:8">
      <c r="A4" s="267" t="s">
        <v>3490</v>
      </c>
      <c r="G4" s="24" t="s">
        <v>1780</v>
      </c>
    </row>
    <row r="5" spans="1:8">
      <c r="A5" s="267" t="s">
        <v>3842</v>
      </c>
    </row>
    <row r="6" spans="1:8">
      <c r="C6" s="49" t="s">
        <v>4072</v>
      </c>
      <c r="D6" s="173"/>
      <c r="E6" s="173"/>
      <c r="F6" s="248"/>
      <c r="G6" s="46"/>
      <c r="H6" s="199"/>
    </row>
    <row r="7" spans="1:8">
      <c r="C7" s="269" t="s">
        <v>3936</v>
      </c>
      <c r="D7" s="174" t="s">
        <v>2287</v>
      </c>
      <c r="E7" s="174"/>
      <c r="F7" s="249"/>
      <c r="G7" s="48"/>
      <c r="H7" s="199"/>
    </row>
    <row r="8" spans="1:8">
      <c r="A8" s="267" t="s">
        <v>4332</v>
      </c>
      <c r="C8" s="269" t="s">
        <v>4286</v>
      </c>
      <c r="D8" s="174" t="s">
        <v>1871</v>
      </c>
      <c r="E8" s="174"/>
      <c r="F8" s="249"/>
      <c r="G8" s="270"/>
      <c r="H8" s="199"/>
    </row>
    <row r="9" spans="1:8">
      <c r="A9" s="267" t="s">
        <v>1653</v>
      </c>
      <c r="C9" s="269" t="s">
        <v>458</v>
      </c>
      <c r="D9" s="174" t="s">
        <v>3284</v>
      </c>
      <c r="E9" s="174"/>
      <c r="F9" s="249"/>
      <c r="G9" s="270"/>
      <c r="H9" s="199"/>
    </row>
    <row r="10" spans="1:8">
      <c r="A10" s="267" t="s">
        <v>1415</v>
      </c>
      <c r="C10" s="272"/>
      <c r="D10" s="174"/>
      <c r="E10" s="174"/>
      <c r="F10" s="249"/>
      <c r="G10" s="270"/>
      <c r="H10" s="199"/>
    </row>
    <row r="11" spans="1:8">
      <c r="A11" s="317" t="s">
        <v>1544</v>
      </c>
      <c r="C11" s="47" t="s">
        <v>3280</v>
      </c>
      <c r="D11" s="199"/>
      <c r="E11" s="199"/>
      <c r="F11" s="273"/>
      <c r="G11" s="270"/>
      <c r="H11" s="199"/>
    </row>
    <row r="12" spans="1:8">
      <c r="A12" s="174" t="s">
        <v>1186</v>
      </c>
      <c r="C12" s="47" t="s">
        <v>4106</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4431</v>
      </c>
      <c r="D15" s="199"/>
      <c r="E15" s="199"/>
      <c r="F15" s="273"/>
      <c r="G15" s="270"/>
      <c r="H15" s="199"/>
    </row>
    <row r="16" spans="1:8">
      <c r="A16" s="477" t="s">
        <v>1202</v>
      </c>
      <c r="C16" s="272"/>
      <c r="D16" s="199"/>
      <c r="E16" s="199"/>
      <c r="F16" s="273"/>
      <c r="G16" s="270"/>
      <c r="H16" s="199"/>
    </row>
    <row r="17" spans="1:8">
      <c r="C17" s="276" t="s">
        <v>1480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4556</v>
      </c>
      <c r="C20" s="274"/>
      <c r="D20" s="274"/>
      <c r="E20" s="274"/>
      <c r="F20" s="280"/>
    </row>
    <row r="21" spans="1:8">
      <c r="A21" s="572"/>
      <c r="C21" s="274"/>
      <c r="D21" s="274"/>
      <c r="E21" s="274"/>
      <c r="F21" s="280"/>
    </row>
    <row r="22" spans="1:8" s="286" customFormat="1" ht="16" customHeight="1">
      <c r="A22" s="282"/>
      <c r="B22" s="18"/>
      <c r="C22" s="8"/>
      <c r="D22" s="8"/>
      <c r="E22" s="8"/>
      <c r="F22" s="283"/>
      <c r="G22" s="284"/>
      <c r="H22" s="285"/>
    </row>
    <row r="23" spans="1:8" ht="29" customHeight="1">
      <c r="A23" s="287" t="s">
        <v>4912</v>
      </c>
      <c r="B23" s="30" t="s">
        <v>4422</v>
      </c>
      <c r="C23" s="168" t="s">
        <v>4194</v>
      </c>
      <c r="D23" s="30" t="s">
        <v>3448</v>
      </c>
      <c r="E23" s="30" t="s">
        <v>4849</v>
      </c>
      <c r="F23" s="253" t="s">
        <v>4090</v>
      </c>
      <c r="G23" s="30" t="s">
        <v>4212</v>
      </c>
      <c r="H23" s="13"/>
    </row>
    <row r="24" spans="1:8">
      <c r="A24" s="288">
        <v>40555</v>
      </c>
      <c r="B24" s="289" t="s">
        <v>2615</v>
      </c>
      <c r="C24" s="290"/>
      <c r="D24" s="291"/>
      <c r="E24" s="290"/>
      <c r="F24" s="233"/>
      <c r="G24" s="223">
        <f t="shared" ref="G24:G34" si="0">E24*(1-F24)</f>
        <v>0</v>
      </c>
      <c r="H24" s="13"/>
    </row>
    <row r="25" spans="1:8">
      <c r="A25" s="23"/>
      <c r="B25" s="289" t="s">
        <v>3570</v>
      </c>
      <c r="C25" s="290"/>
      <c r="D25" s="291"/>
      <c r="E25" s="290"/>
      <c r="F25" s="292"/>
      <c r="G25" s="223">
        <f t="shared" si="0"/>
        <v>0</v>
      </c>
      <c r="H25" s="178"/>
    </row>
    <row r="26" spans="1:8">
      <c r="A26" s="293"/>
      <c r="B26" s="294" t="s">
        <v>3823</v>
      </c>
      <c r="C26" s="290"/>
      <c r="D26" s="291"/>
      <c r="E26" s="290"/>
      <c r="F26" s="292"/>
      <c r="G26" s="223">
        <f t="shared" si="0"/>
        <v>0</v>
      </c>
      <c r="H26" s="178"/>
    </row>
    <row r="27" spans="1:8">
      <c r="A27" s="293"/>
      <c r="B27" s="294" t="s">
        <v>3859</v>
      </c>
      <c r="C27" s="290">
        <v>60</v>
      </c>
      <c r="D27" s="291">
        <v>1.5</v>
      </c>
      <c r="E27" s="290">
        <f>C27*D27</f>
        <v>90</v>
      </c>
      <c r="F27" s="292"/>
      <c r="G27" s="223">
        <f t="shared" si="0"/>
        <v>90</v>
      </c>
      <c r="H27" s="178"/>
    </row>
    <row r="28" spans="1:8">
      <c r="A28" s="293"/>
      <c r="B28" s="294" t="s">
        <v>3622</v>
      </c>
      <c r="C28" s="290"/>
      <c r="D28" s="291"/>
      <c r="E28" s="290"/>
      <c r="F28" s="292"/>
      <c r="G28" s="223">
        <f t="shared" si="0"/>
        <v>0</v>
      </c>
      <c r="H28" s="178"/>
    </row>
    <row r="29" spans="1:8">
      <c r="A29" s="293"/>
      <c r="B29" s="294" t="s">
        <v>3489</v>
      </c>
      <c r="C29" s="290"/>
      <c r="D29" s="291"/>
      <c r="E29" s="290"/>
      <c r="F29" s="292"/>
      <c r="G29" s="223">
        <f t="shared" si="0"/>
        <v>0</v>
      </c>
      <c r="H29" s="178"/>
    </row>
    <row r="30" spans="1:8">
      <c r="A30" s="293"/>
      <c r="B30" s="294" t="s">
        <v>3997</v>
      </c>
      <c r="C30" s="290"/>
      <c r="D30" s="291"/>
      <c r="E30" s="290"/>
      <c r="F30" s="292"/>
      <c r="G30" s="223">
        <f t="shared" si="0"/>
        <v>0</v>
      </c>
      <c r="H30" s="178"/>
    </row>
    <row r="31" spans="1:8">
      <c r="A31" s="293"/>
      <c r="B31" s="294" t="s">
        <v>4495</v>
      </c>
      <c r="C31" s="290"/>
      <c r="D31" s="291"/>
      <c r="E31" s="290"/>
      <c r="F31" s="292"/>
      <c r="G31" s="223">
        <f t="shared" si="0"/>
        <v>0</v>
      </c>
      <c r="H31" s="178"/>
    </row>
    <row r="32" spans="1:8">
      <c r="A32" s="293"/>
      <c r="B32" s="294" t="s">
        <v>4161</v>
      </c>
      <c r="C32" s="290">
        <v>30</v>
      </c>
      <c r="D32" s="291">
        <v>1</v>
      </c>
      <c r="E32" s="290">
        <f>C32*D32</f>
        <v>30</v>
      </c>
      <c r="F32" s="292"/>
      <c r="G32" s="223">
        <f t="shared" si="0"/>
        <v>30</v>
      </c>
      <c r="H32" s="13"/>
    </row>
    <row r="33" spans="1:256">
      <c r="A33" s="293"/>
      <c r="B33" s="457" t="s">
        <v>1988</v>
      </c>
      <c r="C33" s="418">
        <v>30</v>
      </c>
      <c r="D33" s="458" t="s">
        <v>4547</v>
      </c>
      <c r="E33" s="418">
        <v>30</v>
      </c>
      <c r="F33" s="415"/>
      <c r="G33" s="223">
        <f t="shared" si="0"/>
        <v>30</v>
      </c>
      <c r="H33" s="13"/>
    </row>
    <row r="34" spans="1:256" ht="16" thickBot="1">
      <c r="A34" s="293"/>
      <c r="B34" s="299"/>
      <c r="C34" s="300"/>
      <c r="D34" s="301"/>
      <c r="E34" s="300"/>
      <c r="F34" s="302"/>
      <c r="G34" s="230">
        <f t="shared" si="0"/>
        <v>0</v>
      </c>
      <c r="H34" s="13"/>
    </row>
    <row r="35" spans="1:256" s="308" customFormat="1" ht="16" customHeight="1">
      <c r="A35" s="303"/>
      <c r="B35" s="12" t="s">
        <v>3270</v>
      </c>
      <c r="C35" s="304"/>
      <c r="D35" s="304"/>
      <c r="E35" s="324">
        <f>SUM(E24:E34)</f>
        <v>150</v>
      </c>
      <c r="F35" s="306"/>
      <c r="G35" s="226">
        <f>SUM(G24:G34)</f>
        <v>150</v>
      </c>
      <c r="H35" s="307"/>
    </row>
    <row r="37" spans="1:256">
      <c r="C37" s="309" t="s">
        <v>3215</v>
      </c>
      <c r="D37" s="325">
        <f>G35/2</f>
        <v>75</v>
      </c>
      <c r="E37" s="325"/>
      <c r="F37" s="311"/>
    </row>
    <row r="39" spans="1:256">
      <c r="C39" s="1" t="s">
        <v>3396</v>
      </c>
      <c r="D39" s="1"/>
      <c r="E39" s="1"/>
      <c r="F39" s="312"/>
      <c r="G39" s="1"/>
      <c r="H39" s="1"/>
      <c r="I39" s="1"/>
    </row>
    <row r="40" spans="1:256">
      <c r="C40" s="1" t="s">
        <v>5033</v>
      </c>
      <c r="D40" s="1"/>
      <c r="E40" s="1"/>
      <c r="F40" s="312"/>
      <c r="G40" s="1"/>
      <c r="H40" s="1"/>
      <c r="I40" s="1"/>
    </row>
    <row r="41" spans="1:256">
      <c r="C41" s="573" t="s">
        <v>2898</v>
      </c>
      <c r="D41" s="573"/>
      <c r="E41" s="573"/>
      <c r="F41" s="574"/>
      <c r="G41" s="573"/>
      <c r="H41" s="573"/>
      <c r="I41" s="315"/>
      <c r="J41" s="948"/>
      <c r="K41" s="948"/>
      <c r="L41" s="948"/>
      <c r="M41" s="948"/>
      <c r="N41" s="948"/>
      <c r="O41" s="948"/>
      <c r="P41" s="948"/>
      <c r="Q41" s="948"/>
      <c r="R41" s="948"/>
      <c r="S41" s="948"/>
      <c r="T41" s="948"/>
      <c r="U41" s="948"/>
      <c r="V41" s="948" t="s">
        <v>3396</v>
      </c>
      <c r="W41" s="948"/>
      <c r="X41" s="948"/>
      <c r="Y41" s="948"/>
      <c r="Z41" s="948"/>
      <c r="AA41" s="948"/>
      <c r="AB41" s="948" t="s">
        <v>3396</v>
      </c>
      <c r="AC41" s="948"/>
      <c r="AD41" s="948"/>
      <c r="AE41" s="948"/>
      <c r="AF41" s="948"/>
      <c r="AG41" s="948"/>
      <c r="AH41" s="948" t="s">
        <v>3396</v>
      </c>
      <c r="AI41" s="948"/>
      <c r="AJ41" s="948"/>
      <c r="AK41" s="948"/>
      <c r="AL41" s="948"/>
      <c r="AM41" s="948"/>
      <c r="AN41" s="948" t="s">
        <v>3396</v>
      </c>
      <c r="AO41" s="948"/>
      <c r="AP41" s="948"/>
      <c r="AQ41" s="948"/>
      <c r="AR41" s="948"/>
      <c r="AS41" s="948"/>
      <c r="AT41" s="948" t="s">
        <v>3396</v>
      </c>
      <c r="AU41" s="948"/>
      <c r="AV41" s="948"/>
      <c r="AW41" s="948"/>
      <c r="AX41" s="948"/>
      <c r="AY41" s="948"/>
      <c r="AZ41" s="948" t="s">
        <v>3396</v>
      </c>
      <c r="BA41" s="948"/>
      <c r="BB41" s="948"/>
      <c r="BC41" s="948"/>
      <c r="BD41" s="948"/>
      <c r="BE41" s="948"/>
      <c r="BF41" s="948" t="s">
        <v>3396</v>
      </c>
      <c r="BG41" s="948"/>
      <c r="BH41" s="948"/>
      <c r="BI41" s="948"/>
      <c r="BJ41" s="948"/>
      <c r="BK41" s="948"/>
      <c r="BL41" s="948" t="s">
        <v>3396</v>
      </c>
      <c r="BM41" s="948"/>
      <c r="BN41" s="948"/>
      <c r="BO41" s="948"/>
      <c r="BP41" s="948"/>
      <c r="BQ41" s="948"/>
      <c r="BR41" s="948" t="s">
        <v>3396</v>
      </c>
      <c r="BS41" s="948"/>
      <c r="BT41" s="948"/>
      <c r="BU41" s="948"/>
      <c r="BV41" s="948"/>
      <c r="BW41" s="948"/>
      <c r="BX41" s="948" t="s">
        <v>3396</v>
      </c>
      <c r="BY41" s="948"/>
      <c r="BZ41" s="948"/>
      <c r="CA41" s="948"/>
      <c r="CB41" s="948"/>
      <c r="CC41" s="948"/>
      <c r="CD41" s="948" t="s">
        <v>3396</v>
      </c>
      <c r="CE41" s="948"/>
      <c r="CF41" s="948"/>
      <c r="CG41" s="948"/>
      <c r="CH41" s="948"/>
      <c r="CI41" s="948"/>
      <c r="CJ41" s="948" t="s">
        <v>3396</v>
      </c>
      <c r="CK41" s="948"/>
      <c r="CL41" s="948"/>
      <c r="CM41" s="948"/>
      <c r="CN41" s="948"/>
      <c r="CO41" s="948"/>
      <c r="CP41" s="948" t="s">
        <v>3396</v>
      </c>
      <c r="CQ41" s="948"/>
      <c r="CR41" s="948"/>
      <c r="CS41" s="948"/>
      <c r="CT41" s="948"/>
      <c r="CU41" s="948"/>
      <c r="CV41" s="948" t="s">
        <v>3396</v>
      </c>
      <c r="CW41" s="948"/>
      <c r="CX41" s="948"/>
      <c r="CY41" s="948"/>
      <c r="CZ41" s="948"/>
      <c r="DA41" s="948"/>
      <c r="DB41" s="948" t="s">
        <v>3396</v>
      </c>
      <c r="DC41" s="948"/>
      <c r="DD41" s="948"/>
      <c r="DE41" s="948"/>
      <c r="DF41" s="948"/>
      <c r="DG41" s="948"/>
      <c r="DH41" s="948" t="s">
        <v>3396</v>
      </c>
      <c r="DI41" s="948"/>
      <c r="DJ41" s="948"/>
      <c r="DK41" s="948"/>
      <c r="DL41" s="948"/>
      <c r="DM41" s="948"/>
      <c r="DN41" s="948" t="s">
        <v>3396</v>
      </c>
      <c r="DO41" s="948"/>
      <c r="DP41" s="948"/>
      <c r="DQ41" s="948"/>
      <c r="DR41" s="948"/>
      <c r="DS41" s="948"/>
      <c r="DT41" s="948" t="s">
        <v>3396</v>
      </c>
      <c r="DU41" s="948"/>
      <c r="DV41" s="948"/>
      <c r="DW41" s="948"/>
      <c r="DX41" s="948"/>
      <c r="DY41" s="948"/>
      <c r="DZ41" s="948" t="s">
        <v>3396</v>
      </c>
      <c r="EA41" s="948"/>
      <c r="EB41" s="948"/>
      <c r="EC41" s="948"/>
      <c r="ED41" s="948"/>
      <c r="EE41" s="948"/>
      <c r="EF41" s="948" t="s">
        <v>3396</v>
      </c>
      <c r="EG41" s="948"/>
      <c r="EH41" s="948"/>
      <c r="EI41" s="948"/>
      <c r="EJ41" s="948"/>
      <c r="EK41" s="948"/>
      <c r="EL41" s="948" t="s">
        <v>3396</v>
      </c>
      <c r="EM41" s="948"/>
      <c r="EN41" s="948"/>
      <c r="EO41" s="948"/>
      <c r="EP41" s="948"/>
      <c r="EQ41" s="948"/>
      <c r="ER41" s="948" t="s">
        <v>3396</v>
      </c>
      <c r="ES41" s="948"/>
      <c r="ET41" s="948"/>
      <c r="EU41" s="948"/>
      <c r="EV41" s="948"/>
      <c r="EW41" s="948"/>
      <c r="EX41" s="948" t="s">
        <v>3396</v>
      </c>
      <c r="EY41" s="948"/>
      <c r="EZ41" s="948"/>
      <c r="FA41" s="948"/>
      <c r="FB41" s="948"/>
      <c r="FC41" s="948"/>
      <c r="FD41" s="948" t="s">
        <v>3396</v>
      </c>
      <c r="FE41" s="948"/>
      <c r="FF41" s="948"/>
      <c r="FG41" s="948"/>
      <c r="FH41" s="948"/>
      <c r="FI41" s="948"/>
      <c r="FJ41" s="948" t="s">
        <v>3396</v>
      </c>
      <c r="FK41" s="948"/>
      <c r="FL41" s="948"/>
      <c r="FM41" s="948"/>
      <c r="FN41" s="948"/>
      <c r="FO41" s="948"/>
      <c r="FP41" s="948" t="s">
        <v>3396</v>
      </c>
      <c r="FQ41" s="948"/>
      <c r="FR41" s="948"/>
      <c r="FS41" s="948"/>
      <c r="FT41" s="948"/>
      <c r="FU41" s="948"/>
      <c r="FV41" s="948" t="s">
        <v>3396</v>
      </c>
      <c r="FW41" s="948"/>
      <c r="FX41" s="948"/>
      <c r="FY41" s="948"/>
      <c r="FZ41" s="948"/>
      <c r="GA41" s="948"/>
      <c r="GB41" s="948" t="s">
        <v>3396</v>
      </c>
      <c r="GC41" s="948"/>
      <c r="GD41" s="948"/>
      <c r="GE41" s="948"/>
      <c r="GF41" s="948"/>
      <c r="GG41" s="948"/>
      <c r="GH41" s="948" t="s">
        <v>3396</v>
      </c>
      <c r="GI41" s="948"/>
      <c r="GJ41" s="948"/>
      <c r="GK41" s="948"/>
      <c r="GL41" s="948"/>
      <c r="GM41" s="948"/>
      <c r="GN41" s="948" t="s">
        <v>3396</v>
      </c>
      <c r="GO41" s="948"/>
      <c r="GP41" s="948"/>
      <c r="GQ41" s="948"/>
      <c r="GR41" s="948"/>
      <c r="GS41" s="948"/>
      <c r="GT41" s="948" t="s">
        <v>3396</v>
      </c>
      <c r="GU41" s="948"/>
      <c r="GV41" s="948"/>
      <c r="GW41" s="948"/>
      <c r="GX41" s="948"/>
      <c r="GY41" s="948"/>
      <c r="GZ41" s="948" t="s">
        <v>3396</v>
      </c>
      <c r="HA41" s="948"/>
      <c r="HB41" s="948"/>
      <c r="HC41" s="948"/>
      <c r="HD41" s="948"/>
      <c r="HE41" s="948"/>
      <c r="HF41" s="948" t="s">
        <v>3396</v>
      </c>
      <c r="HG41" s="948"/>
      <c r="HH41" s="948"/>
      <c r="HI41" s="948"/>
      <c r="HJ41" s="948"/>
      <c r="HK41" s="948"/>
      <c r="HL41" s="948" t="s">
        <v>3396</v>
      </c>
      <c r="HM41" s="948"/>
      <c r="HN41" s="948"/>
      <c r="HO41" s="948"/>
      <c r="HP41" s="948"/>
      <c r="HQ41" s="948"/>
      <c r="HR41" s="948" t="s">
        <v>3396</v>
      </c>
      <c r="HS41" s="948"/>
      <c r="HT41" s="948"/>
      <c r="HU41" s="948"/>
      <c r="HV41" s="948"/>
      <c r="HW41" s="948"/>
      <c r="HX41" s="948" t="s">
        <v>3396</v>
      </c>
      <c r="HY41" s="948"/>
      <c r="HZ41" s="948"/>
      <c r="IA41" s="948"/>
      <c r="IB41" s="948"/>
      <c r="IC41" s="948"/>
      <c r="ID41" s="948" t="s">
        <v>3396</v>
      </c>
      <c r="IE41" s="948"/>
      <c r="IF41" s="948"/>
      <c r="IG41" s="948"/>
      <c r="IH41" s="948"/>
      <c r="II41" s="948"/>
      <c r="IJ41" s="948" t="s">
        <v>3396</v>
      </c>
      <c r="IK41" s="948"/>
      <c r="IL41" s="948"/>
      <c r="IM41" s="948"/>
      <c r="IN41" s="948"/>
      <c r="IO41" s="948"/>
      <c r="IP41" s="948" t="s">
        <v>3396</v>
      </c>
      <c r="IQ41" s="948"/>
      <c r="IR41" s="948"/>
      <c r="IS41" s="948"/>
    </row>
    <row r="42" spans="1:256">
      <c r="C42" s="1" t="s">
        <v>5229</v>
      </c>
      <c r="D42" s="1"/>
      <c r="E42" s="1"/>
      <c r="F42" s="312"/>
      <c r="G42" s="1"/>
      <c r="H42" s="1"/>
      <c r="I42" s="1"/>
      <c r="J42" s="948"/>
      <c r="K42" s="948"/>
      <c r="L42" s="948"/>
      <c r="M42" s="948"/>
      <c r="N42" s="948"/>
      <c r="O42" s="948"/>
      <c r="P42" s="948"/>
      <c r="Q42" s="948"/>
      <c r="R42" s="948"/>
      <c r="S42" s="948"/>
      <c r="T42" s="948"/>
      <c r="U42" s="948"/>
      <c r="V42" s="948" t="s">
        <v>3825</v>
      </c>
      <c r="W42" s="948"/>
      <c r="X42" s="948"/>
      <c r="Y42" s="948"/>
      <c r="Z42" s="948"/>
      <c r="AA42" s="948"/>
      <c r="AB42" s="948" t="s">
        <v>3825</v>
      </c>
      <c r="AC42" s="948"/>
      <c r="AD42" s="948"/>
      <c r="AE42" s="948"/>
      <c r="AF42" s="948"/>
      <c r="AG42" s="948"/>
      <c r="AH42" s="948" t="s">
        <v>3825</v>
      </c>
      <c r="AI42" s="948"/>
      <c r="AJ42" s="948"/>
      <c r="AK42" s="948"/>
      <c r="AL42" s="948"/>
      <c r="AM42" s="948"/>
      <c r="AN42" s="948" t="s">
        <v>3825</v>
      </c>
      <c r="AO42" s="948"/>
      <c r="AP42" s="948"/>
      <c r="AQ42" s="948"/>
      <c r="AR42" s="948"/>
      <c r="AS42" s="948"/>
      <c r="AT42" s="948" t="s">
        <v>3825</v>
      </c>
      <c r="AU42" s="948"/>
      <c r="AV42" s="948"/>
      <c r="AW42" s="948"/>
      <c r="AX42" s="948"/>
      <c r="AY42" s="948"/>
      <c r="AZ42" s="948" t="s">
        <v>3825</v>
      </c>
      <c r="BA42" s="948"/>
      <c r="BB42" s="948"/>
      <c r="BC42" s="948"/>
      <c r="BD42" s="948"/>
      <c r="BE42" s="948"/>
      <c r="BF42" s="948" t="s">
        <v>3825</v>
      </c>
      <c r="BG42" s="948"/>
      <c r="BH42" s="948"/>
      <c r="BI42" s="948"/>
      <c r="BJ42" s="948"/>
      <c r="BK42" s="948"/>
      <c r="BL42" s="948" t="s">
        <v>3825</v>
      </c>
      <c r="BM42" s="948"/>
      <c r="BN42" s="948"/>
      <c r="BO42" s="948"/>
      <c r="BP42" s="948"/>
      <c r="BQ42" s="948"/>
      <c r="BR42" s="948" t="s">
        <v>3825</v>
      </c>
      <c r="BS42" s="948"/>
      <c r="BT42" s="948"/>
      <c r="BU42" s="948"/>
      <c r="BV42" s="948"/>
      <c r="BW42" s="948"/>
      <c r="BX42" s="948" t="s">
        <v>3825</v>
      </c>
      <c r="BY42" s="948"/>
      <c r="BZ42" s="948"/>
      <c r="CA42" s="948"/>
      <c r="CB42" s="948"/>
      <c r="CC42" s="948"/>
      <c r="CD42" s="948" t="s">
        <v>3825</v>
      </c>
      <c r="CE42" s="948"/>
      <c r="CF42" s="948"/>
      <c r="CG42" s="948"/>
      <c r="CH42" s="948"/>
      <c r="CI42" s="948"/>
      <c r="CJ42" s="948" t="s">
        <v>3825</v>
      </c>
      <c r="CK42" s="948"/>
      <c r="CL42" s="948"/>
      <c r="CM42" s="948"/>
      <c r="CN42" s="948"/>
      <c r="CO42" s="948"/>
      <c r="CP42" s="948" t="s">
        <v>3825</v>
      </c>
      <c r="CQ42" s="948"/>
      <c r="CR42" s="948"/>
      <c r="CS42" s="948"/>
      <c r="CT42" s="948"/>
      <c r="CU42" s="948"/>
      <c r="CV42" s="948" t="s">
        <v>3825</v>
      </c>
      <c r="CW42" s="948"/>
      <c r="CX42" s="948"/>
      <c r="CY42" s="948"/>
      <c r="CZ42" s="948"/>
      <c r="DA42" s="948"/>
      <c r="DB42" s="948" t="s">
        <v>3825</v>
      </c>
      <c r="DC42" s="948"/>
      <c r="DD42" s="948"/>
      <c r="DE42" s="948"/>
      <c r="DF42" s="948"/>
      <c r="DG42" s="948"/>
      <c r="DH42" s="948" t="s">
        <v>3825</v>
      </c>
      <c r="DI42" s="948"/>
      <c r="DJ42" s="948"/>
      <c r="DK42" s="948"/>
      <c r="DL42" s="948"/>
      <c r="DM42" s="948"/>
      <c r="DN42" s="948" t="s">
        <v>3825</v>
      </c>
      <c r="DO42" s="948"/>
      <c r="DP42" s="948"/>
      <c r="DQ42" s="948"/>
      <c r="DR42" s="948"/>
      <c r="DS42" s="948"/>
      <c r="DT42" s="948" t="s">
        <v>3825</v>
      </c>
      <c r="DU42" s="948"/>
      <c r="DV42" s="948"/>
      <c r="DW42" s="948"/>
      <c r="DX42" s="948"/>
      <c r="DY42" s="948"/>
      <c r="DZ42" s="948" t="s">
        <v>3825</v>
      </c>
      <c r="EA42" s="948"/>
      <c r="EB42" s="948"/>
      <c r="EC42" s="948"/>
      <c r="ED42" s="948"/>
      <c r="EE42" s="948"/>
      <c r="EF42" s="948" t="s">
        <v>3825</v>
      </c>
      <c r="EG42" s="948"/>
      <c r="EH42" s="948"/>
      <c r="EI42" s="948"/>
      <c r="EJ42" s="948"/>
      <c r="EK42" s="948"/>
      <c r="EL42" s="948" t="s">
        <v>3825</v>
      </c>
      <c r="EM42" s="948"/>
      <c r="EN42" s="948"/>
      <c r="EO42" s="948"/>
      <c r="EP42" s="948"/>
      <c r="EQ42" s="948"/>
      <c r="ER42" s="948" t="s">
        <v>3825</v>
      </c>
      <c r="ES42" s="948"/>
      <c r="ET42" s="948"/>
      <c r="EU42" s="948"/>
      <c r="EV42" s="948"/>
      <c r="EW42" s="948"/>
      <c r="EX42" s="948" t="s">
        <v>3825</v>
      </c>
      <c r="EY42" s="948"/>
      <c r="EZ42" s="948"/>
      <c r="FA42" s="948"/>
      <c r="FB42" s="948"/>
      <c r="FC42" s="948"/>
      <c r="FD42" s="948" t="s">
        <v>3825</v>
      </c>
      <c r="FE42" s="948"/>
      <c r="FF42" s="948"/>
      <c r="FG42" s="948"/>
      <c r="FH42" s="948"/>
      <c r="FI42" s="948"/>
      <c r="FJ42" s="948" t="s">
        <v>3825</v>
      </c>
      <c r="FK42" s="948"/>
      <c r="FL42" s="948"/>
      <c r="FM42" s="948"/>
      <c r="FN42" s="948"/>
      <c r="FO42" s="948"/>
      <c r="FP42" s="948" t="s">
        <v>3825</v>
      </c>
      <c r="FQ42" s="948"/>
      <c r="FR42" s="948"/>
      <c r="FS42" s="948"/>
      <c r="FT42" s="948"/>
      <c r="FU42" s="948"/>
      <c r="FV42" s="948" t="s">
        <v>3825</v>
      </c>
      <c r="FW42" s="948"/>
      <c r="FX42" s="948"/>
      <c r="FY42" s="948"/>
      <c r="FZ42" s="948"/>
      <c r="GA42" s="948"/>
      <c r="GB42" s="948" t="s">
        <v>3825</v>
      </c>
      <c r="GC42" s="948"/>
      <c r="GD42" s="948"/>
      <c r="GE42" s="948"/>
      <c r="GF42" s="948"/>
      <c r="GG42" s="948"/>
      <c r="GH42" s="948" t="s">
        <v>3825</v>
      </c>
      <c r="GI42" s="948"/>
      <c r="GJ42" s="948"/>
      <c r="GK42" s="948"/>
      <c r="GL42" s="948"/>
      <c r="GM42" s="948"/>
      <c r="GN42" s="948" t="s">
        <v>3825</v>
      </c>
      <c r="GO42" s="948"/>
      <c r="GP42" s="948"/>
      <c r="GQ42" s="948"/>
      <c r="GR42" s="948"/>
      <c r="GS42" s="948"/>
      <c r="GT42" s="948" t="s">
        <v>3825</v>
      </c>
      <c r="GU42" s="948"/>
      <c r="GV42" s="948"/>
      <c r="GW42" s="948"/>
      <c r="GX42" s="948"/>
      <c r="GY42" s="948"/>
      <c r="GZ42" s="948" t="s">
        <v>3825</v>
      </c>
      <c r="HA42" s="948"/>
      <c r="HB42" s="948"/>
      <c r="HC42" s="948"/>
      <c r="HD42" s="948"/>
      <c r="HE42" s="948"/>
      <c r="HF42" s="948" t="s">
        <v>3825</v>
      </c>
      <c r="HG42" s="948"/>
      <c r="HH42" s="948"/>
      <c r="HI42" s="948"/>
      <c r="HJ42" s="948"/>
      <c r="HK42" s="948"/>
      <c r="HL42" s="948" t="s">
        <v>3825</v>
      </c>
      <c r="HM42" s="948"/>
      <c r="HN42" s="948"/>
      <c r="HO42" s="948"/>
      <c r="HP42" s="948"/>
      <c r="HQ42" s="948"/>
      <c r="HR42" s="948" t="s">
        <v>3825</v>
      </c>
      <c r="HS42" s="948"/>
      <c r="HT42" s="948"/>
      <c r="HU42" s="948"/>
      <c r="HV42" s="948"/>
      <c r="HW42" s="948"/>
      <c r="HX42" s="948" t="s">
        <v>3825</v>
      </c>
      <c r="HY42" s="948"/>
      <c r="HZ42" s="948"/>
      <c r="IA42" s="948"/>
      <c r="IB42" s="948"/>
      <c r="IC42" s="948"/>
      <c r="ID42" s="948" t="s">
        <v>3825</v>
      </c>
      <c r="IE42" s="948"/>
      <c r="IF42" s="948"/>
      <c r="IG42" s="948"/>
      <c r="IH42" s="948"/>
      <c r="II42" s="948"/>
      <c r="IJ42" s="948" t="s">
        <v>3825</v>
      </c>
      <c r="IK42" s="948"/>
      <c r="IL42" s="948"/>
      <c r="IM42" s="948"/>
      <c r="IN42" s="948"/>
      <c r="IO42" s="948"/>
      <c r="IP42" s="948" t="s">
        <v>3825</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5229</v>
      </c>
      <c r="W43" s="948"/>
      <c r="X43" s="948"/>
      <c r="Y43" s="948"/>
      <c r="Z43" s="948"/>
      <c r="AA43" s="948"/>
      <c r="AB43" s="948" t="s">
        <v>5229</v>
      </c>
      <c r="AC43" s="948"/>
      <c r="AD43" s="948"/>
      <c r="AE43" s="948"/>
      <c r="AF43" s="948"/>
      <c r="AG43" s="948"/>
      <c r="AH43" s="948" t="s">
        <v>5229</v>
      </c>
      <c r="AI43" s="948"/>
      <c r="AJ43" s="948"/>
      <c r="AK43" s="948"/>
      <c r="AL43" s="948"/>
      <c r="AM43" s="948"/>
      <c r="AN43" s="948" t="s">
        <v>5229</v>
      </c>
      <c r="AO43" s="948"/>
      <c r="AP43" s="948"/>
      <c r="AQ43" s="948"/>
      <c r="AR43" s="948"/>
      <c r="AS43" s="948"/>
      <c r="AT43" s="948" t="s">
        <v>5229</v>
      </c>
      <c r="AU43" s="948"/>
      <c r="AV43" s="948"/>
      <c r="AW43" s="948"/>
      <c r="AX43" s="948"/>
      <c r="AY43" s="948"/>
      <c r="AZ43" s="948" t="s">
        <v>5229</v>
      </c>
      <c r="BA43" s="948"/>
      <c r="BB43" s="948"/>
      <c r="BC43" s="948"/>
      <c r="BD43" s="948"/>
      <c r="BE43" s="948"/>
      <c r="BF43" s="948" t="s">
        <v>5229</v>
      </c>
      <c r="BG43" s="948"/>
      <c r="BH43" s="948"/>
      <c r="BI43" s="948"/>
      <c r="BJ43" s="948"/>
      <c r="BK43" s="948"/>
      <c r="BL43" s="948" t="s">
        <v>5229</v>
      </c>
      <c r="BM43" s="948"/>
      <c r="BN43" s="948"/>
      <c r="BO43" s="948"/>
      <c r="BP43" s="948"/>
      <c r="BQ43" s="948"/>
      <c r="BR43" s="948" t="s">
        <v>5229</v>
      </c>
      <c r="BS43" s="948"/>
      <c r="BT43" s="948"/>
      <c r="BU43" s="948"/>
      <c r="BV43" s="948"/>
      <c r="BW43" s="948"/>
      <c r="BX43" s="948" t="s">
        <v>5229</v>
      </c>
      <c r="BY43" s="948"/>
      <c r="BZ43" s="948"/>
      <c r="CA43" s="948"/>
      <c r="CB43" s="948"/>
      <c r="CC43" s="948"/>
      <c r="CD43" s="948" t="s">
        <v>5229</v>
      </c>
      <c r="CE43" s="948"/>
      <c r="CF43" s="948"/>
      <c r="CG43" s="948"/>
      <c r="CH43" s="948"/>
      <c r="CI43" s="948"/>
      <c r="CJ43" s="948" t="s">
        <v>5229</v>
      </c>
      <c r="CK43" s="948"/>
      <c r="CL43" s="948"/>
      <c r="CM43" s="948"/>
      <c r="CN43" s="948"/>
      <c r="CO43" s="948"/>
      <c r="CP43" s="948" t="s">
        <v>5229</v>
      </c>
      <c r="CQ43" s="948"/>
      <c r="CR43" s="948"/>
      <c r="CS43" s="948"/>
      <c r="CT43" s="948"/>
      <c r="CU43" s="948"/>
      <c r="CV43" s="948" t="s">
        <v>5229</v>
      </c>
      <c r="CW43" s="948"/>
      <c r="CX43" s="948"/>
      <c r="CY43" s="948"/>
      <c r="CZ43" s="948"/>
      <c r="DA43" s="948"/>
      <c r="DB43" s="948" t="s">
        <v>5229</v>
      </c>
      <c r="DC43" s="948"/>
      <c r="DD43" s="948"/>
      <c r="DE43" s="948"/>
      <c r="DF43" s="948"/>
      <c r="DG43" s="948"/>
      <c r="DH43" s="948" t="s">
        <v>5229</v>
      </c>
      <c r="DI43" s="948"/>
      <c r="DJ43" s="948"/>
      <c r="DK43" s="948"/>
      <c r="DL43" s="948"/>
      <c r="DM43" s="948"/>
      <c r="DN43" s="948" t="s">
        <v>5229</v>
      </c>
      <c r="DO43" s="948"/>
      <c r="DP43" s="948"/>
      <c r="DQ43" s="948"/>
      <c r="DR43" s="948"/>
      <c r="DS43" s="948"/>
      <c r="DT43" s="948" t="s">
        <v>5229</v>
      </c>
      <c r="DU43" s="948"/>
      <c r="DV43" s="948"/>
      <c r="DW43" s="948"/>
      <c r="DX43" s="948"/>
      <c r="DY43" s="948"/>
      <c r="DZ43" s="948" t="s">
        <v>5229</v>
      </c>
      <c r="EA43" s="948"/>
      <c r="EB43" s="948"/>
      <c r="EC43" s="948"/>
      <c r="ED43" s="948"/>
      <c r="EE43" s="948"/>
      <c r="EF43" s="948" t="s">
        <v>5229</v>
      </c>
      <c r="EG43" s="948"/>
      <c r="EH43" s="948"/>
      <c r="EI43" s="948"/>
      <c r="EJ43" s="948"/>
      <c r="EK43" s="948"/>
      <c r="EL43" s="948" t="s">
        <v>5229</v>
      </c>
      <c r="EM43" s="948"/>
      <c r="EN43" s="948"/>
      <c r="EO43" s="948"/>
      <c r="EP43" s="948"/>
      <c r="EQ43" s="948"/>
      <c r="ER43" s="948" t="s">
        <v>5229</v>
      </c>
      <c r="ES43" s="948"/>
      <c r="ET43" s="948"/>
      <c r="EU43" s="948"/>
      <c r="EV43" s="948"/>
      <c r="EW43" s="948"/>
      <c r="EX43" s="948" t="s">
        <v>5229</v>
      </c>
      <c r="EY43" s="948"/>
      <c r="EZ43" s="948"/>
      <c r="FA43" s="948"/>
      <c r="FB43" s="948"/>
      <c r="FC43" s="948"/>
      <c r="FD43" s="948" t="s">
        <v>5229</v>
      </c>
      <c r="FE43" s="948"/>
      <c r="FF43" s="948"/>
      <c r="FG43" s="948"/>
      <c r="FH43" s="948"/>
      <c r="FI43" s="948"/>
      <c r="FJ43" s="948" t="s">
        <v>5229</v>
      </c>
      <c r="FK43" s="948"/>
      <c r="FL43" s="948"/>
      <c r="FM43" s="948"/>
      <c r="FN43" s="948"/>
      <c r="FO43" s="948"/>
      <c r="FP43" s="948" t="s">
        <v>5229</v>
      </c>
      <c r="FQ43" s="948"/>
      <c r="FR43" s="948"/>
      <c r="FS43" s="948"/>
      <c r="FT43" s="948"/>
      <c r="FU43" s="948"/>
      <c r="FV43" s="948" t="s">
        <v>5229</v>
      </c>
      <c r="FW43" s="948"/>
      <c r="FX43" s="948"/>
      <c r="FY43" s="948"/>
      <c r="FZ43" s="948"/>
      <c r="GA43" s="948"/>
      <c r="GB43" s="948" t="s">
        <v>5229</v>
      </c>
      <c r="GC43" s="948"/>
      <c r="GD43" s="948"/>
      <c r="GE43" s="948"/>
      <c r="GF43" s="948"/>
      <c r="GG43" s="948"/>
      <c r="GH43" s="948" t="s">
        <v>5229</v>
      </c>
      <c r="GI43" s="948"/>
      <c r="GJ43" s="948"/>
      <c r="GK43" s="948"/>
      <c r="GL43" s="948"/>
      <c r="GM43" s="948"/>
      <c r="GN43" s="948" t="s">
        <v>5229</v>
      </c>
      <c r="GO43" s="948"/>
      <c r="GP43" s="948"/>
      <c r="GQ43" s="948"/>
      <c r="GR43" s="948"/>
      <c r="GS43" s="948"/>
      <c r="GT43" s="948" t="s">
        <v>5229</v>
      </c>
      <c r="GU43" s="948"/>
      <c r="GV43" s="948"/>
      <c r="GW43" s="948"/>
      <c r="GX43" s="948"/>
      <c r="GY43" s="948"/>
      <c r="GZ43" s="948" t="s">
        <v>5229</v>
      </c>
      <c r="HA43" s="948"/>
      <c r="HB43" s="948"/>
      <c r="HC43" s="948"/>
      <c r="HD43" s="948"/>
      <c r="HE43" s="948"/>
      <c r="HF43" s="948" t="s">
        <v>5229</v>
      </c>
      <c r="HG43" s="948"/>
      <c r="HH43" s="948"/>
      <c r="HI43" s="948"/>
      <c r="HJ43" s="948"/>
      <c r="HK43" s="948"/>
      <c r="HL43" s="948" t="s">
        <v>5229</v>
      </c>
      <c r="HM43" s="948"/>
      <c r="HN43" s="948"/>
      <c r="HO43" s="948"/>
      <c r="HP43" s="948"/>
      <c r="HQ43" s="948"/>
      <c r="HR43" s="948" t="s">
        <v>5229</v>
      </c>
      <c r="HS43" s="948"/>
      <c r="HT43" s="948"/>
      <c r="HU43" s="948"/>
      <c r="HV43" s="948"/>
      <c r="HW43" s="948"/>
      <c r="HX43" s="948" t="s">
        <v>5229</v>
      </c>
      <c r="HY43" s="948"/>
      <c r="HZ43" s="948"/>
      <c r="IA43" s="948"/>
      <c r="IB43" s="948"/>
      <c r="IC43" s="948"/>
      <c r="ID43" s="948" t="s">
        <v>5229</v>
      </c>
      <c r="IE43" s="948"/>
      <c r="IF43" s="948"/>
      <c r="IG43" s="948"/>
      <c r="IH43" s="948"/>
      <c r="II43" s="948"/>
      <c r="IJ43" s="948" t="s">
        <v>5229</v>
      </c>
      <c r="IK43" s="948"/>
      <c r="IL43" s="948"/>
      <c r="IM43" s="948"/>
      <c r="IN43" s="948"/>
      <c r="IO43" s="948"/>
      <c r="IP43" s="948" t="s">
        <v>5229</v>
      </c>
      <c r="IQ43" s="948"/>
      <c r="IR43" s="948"/>
      <c r="IS43" s="948"/>
      <c r="IT43" s="948"/>
      <c r="IU43" s="948"/>
      <c r="IV43" s="1" t="s">
        <v>5229</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sheetCalcPr fullCalcOnLoad="1"/>
  <mergeCells count="124">
    <mergeCell ref="V43:AA43"/>
    <mergeCell ref="AB43:AG43"/>
    <mergeCell ref="J42:O42"/>
    <mergeCell ref="C1:G1"/>
    <mergeCell ref="C19:G19"/>
    <mergeCell ref="J41:O41"/>
    <mergeCell ref="CJ42:CO42"/>
    <mergeCell ref="BX42:CC42"/>
    <mergeCell ref="CD42:CI42"/>
    <mergeCell ref="CD41:CI41"/>
    <mergeCell ref="CJ41:CO41"/>
    <mergeCell ref="P41:U41"/>
    <mergeCell ref="AB41:AG41"/>
    <mergeCell ref="AB42:AG42"/>
    <mergeCell ref="AH43:AM43"/>
    <mergeCell ref="BX41:CC41"/>
    <mergeCell ref="P43:U43"/>
    <mergeCell ref="P42:U42"/>
    <mergeCell ref="V41:AA41"/>
    <mergeCell ref="BR42:BW42"/>
    <mergeCell ref="V42:AA42"/>
    <mergeCell ref="BL42:BQ42"/>
    <mergeCell ref="AZ42:BE42"/>
    <mergeCell ref="AT42:AY42"/>
    <mergeCell ref="BR41:BW41"/>
    <mergeCell ref="BF41:BK41"/>
    <mergeCell ref="AH42:AM42"/>
    <mergeCell ref="BL41:BQ41"/>
    <mergeCell ref="AZ41:BE41"/>
    <mergeCell ref="AT41:AY41"/>
    <mergeCell ref="BF42:BK42"/>
    <mergeCell ref="AN41:AS41"/>
    <mergeCell ref="AN42:AS42"/>
    <mergeCell ref="AH41:AM41"/>
    <mergeCell ref="CP41:CU41"/>
    <mergeCell ref="CP42:CU42"/>
    <mergeCell ref="CV43:DA43"/>
    <mergeCell ref="DB43:DG43"/>
    <mergeCell ref="CV42:DA42"/>
    <mergeCell ref="CP43:CU43"/>
    <mergeCell ref="CV41:DA41"/>
    <mergeCell ref="DB42:DG42"/>
    <mergeCell ref="CJ43:CO43"/>
    <mergeCell ref="CD43:CI43"/>
    <mergeCell ref="AN43:AS43"/>
    <mergeCell ref="BF43:BK43"/>
    <mergeCell ref="AT43:AY43"/>
    <mergeCell ref="AZ43:BE43"/>
    <mergeCell ref="BR43:BW43"/>
    <mergeCell ref="BL43:BQ43"/>
    <mergeCell ref="BX43:CC43"/>
    <mergeCell ref="ER43:EW43"/>
    <mergeCell ref="DH41:DM41"/>
    <mergeCell ref="DH42:DM42"/>
    <mergeCell ref="DH43:DM43"/>
    <mergeCell ref="EL42:EQ42"/>
    <mergeCell ref="ER42:EW42"/>
    <mergeCell ref="EF43:EK43"/>
    <mergeCell ref="DZ43:EE43"/>
    <mergeCell ref="EF42:EK42"/>
    <mergeCell ref="DN42:DS42"/>
    <mergeCell ref="DZ42:EE42"/>
    <mergeCell ref="DB41:DG41"/>
    <mergeCell ref="DN41:DS41"/>
    <mergeCell ref="DT41:DY41"/>
    <mergeCell ref="DZ41:EE41"/>
    <mergeCell ref="FP42:FU42"/>
    <mergeCell ref="GN42:GS42"/>
    <mergeCell ref="GN41:GS41"/>
    <mergeCell ref="FV41:GA41"/>
    <mergeCell ref="FV42:GA42"/>
    <mergeCell ref="EX41:FC41"/>
    <mergeCell ref="GB41:GG41"/>
    <mergeCell ref="GH41:GM41"/>
    <mergeCell ref="FD43:FI43"/>
    <mergeCell ref="GT42:GY42"/>
    <mergeCell ref="DN43:DS43"/>
    <mergeCell ref="HF41:HK41"/>
    <mergeCell ref="GZ41:HE41"/>
    <mergeCell ref="GT41:GY41"/>
    <mergeCell ref="EF41:EK41"/>
    <mergeCell ref="EL41:EQ41"/>
    <mergeCell ref="FP41:FU41"/>
    <mergeCell ref="EX43:FC43"/>
    <mergeCell ref="HF43:HK43"/>
    <mergeCell ref="FD42:FI42"/>
    <mergeCell ref="HR41:HW41"/>
    <mergeCell ref="DT43:DY43"/>
    <mergeCell ref="ER41:EW41"/>
    <mergeCell ref="EX42:FC42"/>
    <mergeCell ref="FJ41:FO41"/>
    <mergeCell ref="FD41:FI41"/>
    <mergeCell ref="FV43:GA43"/>
    <mergeCell ref="GB43:GG43"/>
    <mergeCell ref="GT43:GY43"/>
    <mergeCell ref="GH43:GM43"/>
    <mergeCell ref="IP43:IU43"/>
    <mergeCell ref="IJ43:IO43"/>
    <mergeCell ref="DT42:DY42"/>
    <mergeCell ref="HL41:HQ41"/>
    <mergeCell ref="EL43:EQ43"/>
    <mergeCell ref="FJ42:FO42"/>
    <mergeCell ref="HR42:HW42"/>
    <mergeCell ref="GB42:GG42"/>
    <mergeCell ref="IJ41:IO41"/>
    <mergeCell ref="HX42:IC42"/>
    <mergeCell ref="ID43:II43"/>
    <mergeCell ref="FP43:FU43"/>
    <mergeCell ref="FJ43:FO43"/>
    <mergeCell ref="GN43:GS43"/>
    <mergeCell ref="GZ43:HE43"/>
    <mergeCell ref="HL43:HQ43"/>
    <mergeCell ref="HR43:HW43"/>
    <mergeCell ref="HX43:IC43"/>
    <mergeCell ref="HF42:HK42"/>
    <mergeCell ref="HL42:HQ42"/>
    <mergeCell ref="GZ42:HE42"/>
    <mergeCell ref="GH42:GM42"/>
    <mergeCell ref="IP41:IS41"/>
    <mergeCell ref="HX41:IC41"/>
    <mergeCell ref="IP42:IS42"/>
    <mergeCell ref="IJ42:IO42"/>
    <mergeCell ref="ID41:II41"/>
    <mergeCell ref="ID42:II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2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F4" sqref="F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2628</v>
      </c>
      <c r="G2" s="22"/>
    </row>
    <row r="3" spans="1:8">
      <c r="A3" s="267" t="s">
        <v>5338</v>
      </c>
      <c r="G3" s="31">
        <v>40507</v>
      </c>
    </row>
    <row r="4" spans="1:8">
      <c r="A4" s="267" t="s">
        <v>1052</v>
      </c>
      <c r="G4" s="24" t="s">
        <v>2024</v>
      </c>
    </row>
    <row r="5" spans="1:8">
      <c r="A5" s="267" t="s">
        <v>1918</v>
      </c>
    </row>
    <row r="6" spans="1:8">
      <c r="C6" s="49" t="s">
        <v>2052</v>
      </c>
      <c r="D6" s="173"/>
      <c r="E6" s="173"/>
      <c r="F6" s="248"/>
      <c r="G6" s="46"/>
      <c r="H6" s="199"/>
    </row>
    <row r="7" spans="1:8">
      <c r="C7" s="269" t="s">
        <v>1589</v>
      </c>
      <c r="D7" s="174"/>
      <c r="E7" s="174"/>
      <c r="F7" s="249"/>
      <c r="G7" s="48"/>
      <c r="H7" s="199"/>
    </row>
    <row r="8" spans="1:8">
      <c r="A8" s="267" t="s">
        <v>1822</v>
      </c>
      <c r="C8" s="269" t="s">
        <v>2097</v>
      </c>
      <c r="D8" s="174"/>
      <c r="E8" s="174"/>
      <c r="F8" s="249"/>
      <c r="G8" s="270"/>
      <c r="H8" s="199"/>
    </row>
    <row r="9" spans="1:8">
      <c r="A9" s="267" t="s">
        <v>1562</v>
      </c>
      <c r="C9" s="269" t="s">
        <v>1563</v>
      </c>
      <c r="D9" s="174"/>
      <c r="E9" s="174"/>
      <c r="F9" s="249"/>
      <c r="G9" s="270"/>
      <c r="H9" s="199"/>
    </row>
    <row r="10" spans="1:8">
      <c r="A10" s="267" t="s">
        <v>2695</v>
      </c>
      <c r="C10" s="272"/>
      <c r="D10" s="174"/>
      <c r="E10" s="174"/>
      <c r="F10" s="249"/>
      <c r="G10" s="270"/>
      <c r="H10" s="199"/>
    </row>
    <row r="11" spans="1:8">
      <c r="A11" s="267" t="s">
        <v>1730</v>
      </c>
      <c r="C11" s="47" t="s">
        <v>365</v>
      </c>
      <c r="D11" s="199"/>
      <c r="E11" s="199"/>
      <c r="F11" s="273"/>
      <c r="G11" s="270"/>
      <c r="H11" s="199"/>
    </row>
    <row r="12" spans="1:8">
      <c r="A12" s="267" t="s">
        <v>1825</v>
      </c>
      <c r="C12" s="47" t="s">
        <v>1540</v>
      </c>
      <c r="D12" s="174"/>
      <c r="E12" s="174"/>
      <c r="F12" s="249"/>
      <c r="G12" s="270"/>
      <c r="H12" s="199"/>
    </row>
    <row r="13" spans="1:8">
      <c r="A13" s="271"/>
      <c r="C13" s="47" t="s">
        <v>2253</v>
      </c>
      <c r="D13" s="199"/>
      <c r="E13" s="199"/>
      <c r="F13" s="273"/>
      <c r="G13" s="270"/>
      <c r="H13" s="199"/>
    </row>
    <row r="14" spans="1:8">
      <c r="A14" s="274"/>
      <c r="C14" s="47" t="s">
        <v>1444</v>
      </c>
      <c r="D14" s="199"/>
      <c r="E14" s="199"/>
      <c r="F14" s="273"/>
      <c r="G14" s="275"/>
      <c r="H14" s="199"/>
    </row>
    <row r="15" spans="1:8">
      <c r="A15" s="274" t="s">
        <v>2082</v>
      </c>
      <c r="C15" s="272" t="s">
        <v>2639</v>
      </c>
      <c r="D15" s="199"/>
      <c r="E15" s="199"/>
      <c r="F15" s="273"/>
      <c r="G15" s="270"/>
      <c r="H15" s="199"/>
    </row>
    <row r="16" spans="1:8">
      <c r="A16" s="318" t="s">
        <v>2020</v>
      </c>
      <c r="C16" s="272"/>
      <c r="D16" s="199"/>
      <c r="E16" s="199"/>
      <c r="F16" s="273"/>
      <c r="G16" s="270"/>
      <c r="H16" s="199"/>
    </row>
    <row r="17" spans="1:8">
      <c r="C17" s="276" t="s">
        <v>1138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1475</v>
      </c>
      <c r="C20" s="274"/>
      <c r="D20" s="274"/>
      <c r="E20" s="274"/>
      <c r="F20" s="280"/>
    </row>
    <row r="21" spans="1:8">
      <c r="A21" s="572"/>
      <c r="C21" s="274"/>
      <c r="D21" s="274"/>
      <c r="E21" s="274"/>
      <c r="F21" s="280"/>
    </row>
    <row r="22" spans="1:8" s="286" customFormat="1" ht="16" customHeight="1">
      <c r="A22" s="282"/>
      <c r="B22" s="18"/>
      <c r="C22" s="8"/>
      <c r="D22" s="8"/>
      <c r="E22" s="8"/>
      <c r="F22" s="283"/>
      <c r="G22" s="284"/>
      <c r="H22" s="285"/>
    </row>
    <row r="23" spans="1:8" ht="29" customHeight="1">
      <c r="A23" s="287" t="s">
        <v>2666</v>
      </c>
      <c r="B23" s="30" t="s">
        <v>2667</v>
      </c>
      <c r="C23" s="168" t="s">
        <v>1537</v>
      </c>
      <c r="D23" s="30" t="s">
        <v>2562</v>
      </c>
      <c r="E23" s="30" t="s">
        <v>1804</v>
      </c>
      <c r="F23" s="253" t="s">
        <v>1011</v>
      </c>
      <c r="G23" s="30" t="s">
        <v>1332</v>
      </c>
      <c r="H23" s="13"/>
    </row>
    <row r="24" spans="1:8">
      <c r="A24" s="288">
        <v>40542</v>
      </c>
      <c r="B24" s="289" t="s">
        <v>2615</v>
      </c>
      <c r="C24" s="290">
        <v>400</v>
      </c>
      <c r="D24" s="291">
        <v>4.5</v>
      </c>
      <c r="E24" s="290">
        <f t="shared" ref="E24:E33" si="0">C24*D24</f>
        <v>1800</v>
      </c>
      <c r="F24" s="233"/>
      <c r="G24" s="223">
        <f t="shared" ref="G24:G36" si="1">E24*(1-F24)</f>
        <v>1800</v>
      </c>
      <c r="H24" s="13"/>
    </row>
    <row r="25" spans="1:8">
      <c r="A25" s="23"/>
      <c r="B25" s="289" t="s">
        <v>1742</v>
      </c>
      <c r="C25" s="290"/>
      <c r="D25" s="291"/>
      <c r="E25" s="290">
        <f t="shared" si="0"/>
        <v>0</v>
      </c>
      <c r="F25" s="292"/>
      <c r="G25" s="223">
        <f t="shared" si="1"/>
        <v>0</v>
      </c>
      <c r="H25" s="178"/>
    </row>
    <row r="26" spans="1:8">
      <c r="A26" s="293"/>
      <c r="B26" s="294" t="s">
        <v>1729</v>
      </c>
      <c r="C26" s="290"/>
      <c r="D26" s="291"/>
      <c r="E26" s="290">
        <f t="shared" si="0"/>
        <v>0</v>
      </c>
      <c r="F26" s="292"/>
      <c r="G26" s="223">
        <f t="shared" si="1"/>
        <v>0</v>
      </c>
      <c r="H26" s="178"/>
    </row>
    <row r="27" spans="1:8">
      <c r="A27" s="293"/>
      <c r="B27" s="294" t="s">
        <v>1623</v>
      </c>
      <c r="C27" s="290"/>
      <c r="D27" s="291"/>
      <c r="E27" s="290">
        <f t="shared" si="0"/>
        <v>0</v>
      </c>
      <c r="F27" s="292"/>
      <c r="G27" s="223">
        <f t="shared" si="1"/>
        <v>0</v>
      </c>
      <c r="H27" s="178"/>
    </row>
    <row r="28" spans="1:8">
      <c r="A28" s="293"/>
      <c r="B28" s="294" t="s">
        <v>4621</v>
      </c>
      <c r="C28" s="290"/>
      <c r="D28" s="291"/>
      <c r="E28" s="290">
        <f t="shared" si="0"/>
        <v>0</v>
      </c>
      <c r="F28" s="292"/>
      <c r="G28" s="223">
        <f t="shared" si="1"/>
        <v>0</v>
      </c>
      <c r="H28" s="178"/>
    </row>
    <row r="29" spans="1:8">
      <c r="A29" s="293"/>
      <c r="B29" s="294" t="s">
        <v>4427</v>
      </c>
      <c r="C29" s="290"/>
      <c r="D29" s="291"/>
      <c r="E29" s="290">
        <f t="shared" si="0"/>
        <v>0</v>
      </c>
      <c r="F29" s="292"/>
      <c r="G29" s="223">
        <f t="shared" si="1"/>
        <v>0</v>
      </c>
      <c r="H29" s="178"/>
    </row>
    <row r="30" spans="1:8">
      <c r="A30" s="293"/>
      <c r="B30" s="294" t="s">
        <v>4727</v>
      </c>
      <c r="C30" s="290"/>
      <c r="D30" s="291"/>
      <c r="E30" s="290">
        <f t="shared" si="0"/>
        <v>0</v>
      </c>
      <c r="F30" s="292"/>
      <c r="G30" s="223">
        <f t="shared" si="1"/>
        <v>0</v>
      </c>
      <c r="H30" s="178"/>
    </row>
    <row r="31" spans="1:8">
      <c r="A31" s="293"/>
      <c r="B31" s="294" t="s">
        <v>4428</v>
      </c>
      <c r="C31" s="290"/>
      <c r="D31" s="291"/>
      <c r="E31" s="290">
        <f t="shared" si="0"/>
        <v>0</v>
      </c>
      <c r="F31" s="292"/>
      <c r="G31" s="223">
        <f t="shared" si="1"/>
        <v>0</v>
      </c>
      <c r="H31" s="178"/>
    </row>
    <row r="32" spans="1:8">
      <c r="A32" s="293"/>
      <c r="B32" s="294" t="s">
        <v>4176</v>
      </c>
      <c r="C32" s="290"/>
      <c r="D32" s="291"/>
      <c r="E32" s="290">
        <f t="shared" si="0"/>
        <v>0</v>
      </c>
      <c r="F32" s="292"/>
      <c r="G32" s="223">
        <f t="shared" si="1"/>
        <v>0</v>
      </c>
      <c r="H32" s="178"/>
    </row>
    <row r="33" spans="1:256">
      <c r="A33" s="293"/>
      <c r="B33" s="294" t="s">
        <v>2686</v>
      </c>
      <c r="C33" s="290">
        <v>115</v>
      </c>
      <c r="D33" s="291">
        <v>2</v>
      </c>
      <c r="E33" s="290">
        <f t="shared" si="0"/>
        <v>230</v>
      </c>
      <c r="F33" s="292"/>
      <c r="G33" s="223">
        <f t="shared" si="1"/>
        <v>230</v>
      </c>
      <c r="H33" s="13"/>
    </row>
    <row r="34" spans="1:256">
      <c r="A34" s="293"/>
      <c r="B34" s="294" t="s">
        <v>1458</v>
      </c>
      <c r="C34" s="290">
        <v>500</v>
      </c>
      <c r="D34" s="296" t="s">
        <v>3555</v>
      </c>
      <c r="E34" s="290">
        <v>500</v>
      </c>
      <c r="F34" s="297"/>
      <c r="G34" s="223">
        <f t="shared" si="1"/>
        <v>500</v>
      </c>
      <c r="H34" s="13"/>
    </row>
    <row r="35" spans="1:256">
      <c r="A35" s="293"/>
      <c r="B35" s="294" t="s">
        <v>2174</v>
      </c>
      <c r="C35" s="290">
        <v>60</v>
      </c>
      <c r="D35" s="291">
        <v>6.5</v>
      </c>
      <c r="E35" s="290">
        <f>C35*D35</f>
        <v>390</v>
      </c>
      <c r="F35" s="292"/>
      <c r="G35" s="223">
        <f t="shared" si="1"/>
        <v>390</v>
      </c>
      <c r="H35" s="13"/>
    </row>
    <row r="36" spans="1:256" ht="16" thickBot="1">
      <c r="A36" s="293"/>
      <c r="B36" s="299" t="s">
        <v>913</v>
      </c>
      <c r="C36" s="300">
        <v>60</v>
      </c>
      <c r="D36" s="301">
        <v>6.5</v>
      </c>
      <c r="E36" s="300">
        <v>390</v>
      </c>
      <c r="F36" s="302"/>
      <c r="G36" s="230">
        <f t="shared" si="1"/>
        <v>390</v>
      </c>
      <c r="H36" s="13"/>
    </row>
    <row r="37" spans="1:256" s="308" customFormat="1" ht="16" customHeight="1">
      <c r="A37" s="303"/>
      <c r="B37" s="12" t="s">
        <v>1477</v>
      </c>
      <c r="C37" s="304"/>
      <c r="D37" s="304"/>
      <c r="E37" s="324">
        <f>SUM(E24:E36)</f>
        <v>3310</v>
      </c>
      <c r="F37" s="306"/>
      <c r="G37" s="226">
        <f>SUM(G24:G36)</f>
        <v>3310</v>
      </c>
      <c r="H37" s="307"/>
    </row>
    <row r="39" spans="1:256">
      <c r="C39" s="309" t="s">
        <v>2438</v>
      </c>
      <c r="D39" s="325">
        <f>G37/2</f>
        <v>1655</v>
      </c>
      <c r="E39" s="325"/>
      <c r="F39" s="311"/>
    </row>
    <row r="41" spans="1:256">
      <c r="C41" s="1" t="s">
        <v>2520</v>
      </c>
      <c r="D41" s="1"/>
      <c r="E41" s="1"/>
      <c r="F41" s="312"/>
      <c r="G41" s="1"/>
      <c r="H41" s="1"/>
      <c r="I41" s="1"/>
    </row>
    <row r="42" spans="1:256">
      <c r="C42" s="1" t="s">
        <v>1466</v>
      </c>
      <c r="D42" s="1"/>
      <c r="E42" s="1"/>
      <c r="F42" s="312"/>
      <c r="G42" s="1"/>
      <c r="H42" s="1"/>
      <c r="I42" s="1"/>
    </row>
    <row r="43" spans="1:256">
      <c r="C43" s="573" t="s">
        <v>557</v>
      </c>
      <c r="D43" s="573"/>
      <c r="E43" s="573"/>
      <c r="F43" s="574"/>
      <c r="G43" s="573"/>
      <c r="H43" s="573"/>
      <c r="I43" s="315"/>
      <c r="J43" s="948"/>
      <c r="K43" s="948"/>
      <c r="L43" s="948"/>
      <c r="M43" s="948"/>
      <c r="N43" s="948"/>
      <c r="O43" s="948"/>
      <c r="P43" s="948"/>
      <c r="Q43" s="948"/>
      <c r="R43" s="948"/>
      <c r="S43" s="948"/>
      <c r="T43" s="948"/>
      <c r="U43" s="948"/>
      <c r="V43" s="948" t="s">
        <v>2520</v>
      </c>
      <c r="W43" s="948"/>
      <c r="X43" s="948"/>
      <c r="Y43" s="948"/>
      <c r="Z43" s="948"/>
      <c r="AA43" s="948"/>
      <c r="AB43" s="948" t="s">
        <v>2489</v>
      </c>
      <c r="AC43" s="948"/>
      <c r="AD43" s="948"/>
      <c r="AE43" s="948"/>
      <c r="AF43" s="948"/>
      <c r="AG43" s="948"/>
      <c r="AH43" s="948" t="s">
        <v>2489</v>
      </c>
      <c r="AI43" s="948"/>
      <c r="AJ43" s="948"/>
      <c r="AK43" s="948"/>
      <c r="AL43" s="948"/>
      <c r="AM43" s="948"/>
      <c r="AN43" s="948" t="s">
        <v>2489</v>
      </c>
      <c r="AO43" s="948"/>
      <c r="AP43" s="948"/>
      <c r="AQ43" s="948"/>
      <c r="AR43" s="948"/>
      <c r="AS43" s="948"/>
      <c r="AT43" s="948" t="s">
        <v>2489</v>
      </c>
      <c r="AU43" s="948"/>
      <c r="AV43" s="948"/>
      <c r="AW43" s="948"/>
      <c r="AX43" s="948"/>
      <c r="AY43" s="948"/>
      <c r="AZ43" s="948" t="s">
        <v>2489</v>
      </c>
      <c r="BA43" s="948"/>
      <c r="BB43" s="948"/>
      <c r="BC43" s="948"/>
      <c r="BD43" s="948"/>
      <c r="BE43" s="948"/>
      <c r="BF43" s="948" t="s">
        <v>2489</v>
      </c>
      <c r="BG43" s="948"/>
      <c r="BH43" s="948"/>
      <c r="BI43" s="948"/>
      <c r="BJ43" s="948"/>
      <c r="BK43" s="948"/>
      <c r="BL43" s="948" t="s">
        <v>2489</v>
      </c>
      <c r="BM43" s="948"/>
      <c r="BN43" s="948"/>
      <c r="BO43" s="948"/>
      <c r="BP43" s="948"/>
      <c r="BQ43" s="948"/>
      <c r="BR43" s="948" t="s">
        <v>2489</v>
      </c>
      <c r="BS43" s="948"/>
      <c r="BT43" s="948"/>
      <c r="BU43" s="948"/>
      <c r="BV43" s="948"/>
      <c r="BW43" s="948"/>
      <c r="BX43" s="948" t="s">
        <v>2489</v>
      </c>
      <c r="BY43" s="948"/>
      <c r="BZ43" s="948"/>
      <c r="CA43" s="948"/>
      <c r="CB43" s="948"/>
      <c r="CC43" s="948"/>
      <c r="CD43" s="948" t="s">
        <v>2489</v>
      </c>
      <c r="CE43" s="948"/>
      <c r="CF43" s="948"/>
      <c r="CG43" s="948"/>
      <c r="CH43" s="948"/>
      <c r="CI43" s="948"/>
      <c r="CJ43" s="948" t="s">
        <v>2489</v>
      </c>
      <c r="CK43" s="948"/>
      <c r="CL43" s="948"/>
      <c r="CM43" s="948"/>
      <c r="CN43" s="948"/>
      <c r="CO43" s="948"/>
      <c r="CP43" s="948" t="s">
        <v>2489</v>
      </c>
      <c r="CQ43" s="948"/>
      <c r="CR43" s="948"/>
      <c r="CS43" s="948"/>
      <c r="CT43" s="948"/>
      <c r="CU43" s="948"/>
      <c r="CV43" s="948" t="s">
        <v>2489</v>
      </c>
      <c r="CW43" s="948"/>
      <c r="CX43" s="948"/>
      <c r="CY43" s="948"/>
      <c r="CZ43" s="948"/>
      <c r="DA43" s="948"/>
      <c r="DB43" s="948" t="s">
        <v>2489</v>
      </c>
      <c r="DC43" s="948"/>
      <c r="DD43" s="948"/>
      <c r="DE43" s="948"/>
      <c r="DF43" s="948"/>
      <c r="DG43" s="948"/>
      <c r="DH43" s="948" t="s">
        <v>2489</v>
      </c>
      <c r="DI43" s="948"/>
      <c r="DJ43" s="948"/>
      <c r="DK43" s="948"/>
      <c r="DL43" s="948"/>
      <c r="DM43" s="948"/>
      <c r="DN43" s="948" t="s">
        <v>2489</v>
      </c>
      <c r="DO43" s="948"/>
      <c r="DP43" s="948"/>
      <c r="DQ43" s="948"/>
      <c r="DR43" s="948"/>
      <c r="DS43" s="948"/>
      <c r="DT43" s="948" t="s">
        <v>2489</v>
      </c>
      <c r="DU43" s="948"/>
      <c r="DV43" s="948"/>
      <c r="DW43" s="948"/>
      <c r="DX43" s="948"/>
      <c r="DY43" s="948"/>
      <c r="DZ43" s="948" t="s">
        <v>2489</v>
      </c>
      <c r="EA43" s="948"/>
      <c r="EB43" s="948"/>
      <c r="EC43" s="948"/>
      <c r="ED43" s="948"/>
      <c r="EE43" s="948"/>
      <c r="EF43" s="948" t="s">
        <v>2489</v>
      </c>
      <c r="EG43" s="948"/>
      <c r="EH43" s="948"/>
      <c r="EI43" s="948"/>
      <c r="EJ43" s="948"/>
      <c r="EK43" s="948"/>
      <c r="EL43" s="948" t="s">
        <v>2489</v>
      </c>
      <c r="EM43" s="948"/>
      <c r="EN43" s="948"/>
      <c r="EO43" s="948"/>
      <c r="EP43" s="948"/>
      <c r="EQ43" s="948"/>
      <c r="ER43" s="948" t="s">
        <v>2489</v>
      </c>
      <c r="ES43" s="948"/>
      <c r="ET43" s="948"/>
      <c r="EU43" s="948"/>
      <c r="EV43" s="948"/>
      <c r="EW43" s="948"/>
      <c r="EX43" s="948" t="s">
        <v>2489</v>
      </c>
      <c r="EY43" s="948"/>
      <c r="EZ43" s="948"/>
      <c r="FA43" s="948"/>
      <c r="FB43" s="948"/>
      <c r="FC43" s="948"/>
      <c r="FD43" s="948" t="s">
        <v>2489</v>
      </c>
      <c r="FE43" s="948"/>
      <c r="FF43" s="948"/>
      <c r="FG43" s="948"/>
      <c r="FH43" s="948"/>
      <c r="FI43" s="948"/>
      <c r="FJ43" s="948" t="s">
        <v>2489</v>
      </c>
      <c r="FK43" s="948"/>
      <c r="FL43" s="948"/>
      <c r="FM43" s="948"/>
      <c r="FN43" s="948"/>
      <c r="FO43" s="948"/>
      <c r="FP43" s="948" t="s">
        <v>2489</v>
      </c>
      <c r="FQ43" s="948"/>
      <c r="FR43" s="948"/>
      <c r="FS43" s="948"/>
      <c r="FT43" s="948"/>
      <c r="FU43" s="948"/>
      <c r="FV43" s="948" t="s">
        <v>2489</v>
      </c>
      <c r="FW43" s="948"/>
      <c r="FX43" s="948"/>
      <c r="FY43" s="948"/>
      <c r="FZ43" s="948"/>
      <c r="GA43" s="948"/>
      <c r="GB43" s="948" t="s">
        <v>2489</v>
      </c>
      <c r="GC43" s="948"/>
      <c r="GD43" s="948"/>
      <c r="GE43" s="948"/>
      <c r="GF43" s="948"/>
      <c r="GG43" s="948"/>
      <c r="GH43" s="948" t="s">
        <v>2489</v>
      </c>
      <c r="GI43" s="948"/>
      <c r="GJ43" s="948"/>
      <c r="GK43" s="948"/>
      <c r="GL43" s="948"/>
      <c r="GM43" s="948"/>
      <c r="GN43" s="948" t="s">
        <v>2489</v>
      </c>
      <c r="GO43" s="948"/>
      <c r="GP43" s="948"/>
      <c r="GQ43" s="948"/>
      <c r="GR43" s="948"/>
      <c r="GS43" s="948"/>
      <c r="GT43" s="948" t="s">
        <v>2489</v>
      </c>
      <c r="GU43" s="948"/>
      <c r="GV43" s="948"/>
      <c r="GW43" s="948"/>
      <c r="GX43" s="948"/>
      <c r="GY43" s="948"/>
      <c r="GZ43" s="948" t="s">
        <v>2489</v>
      </c>
      <c r="HA43" s="948"/>
      <c r="HB43" s="948"/>
      <c r="HC43" s="948"/>
      <c r="HD43" s="948"/>
      <c r="HE43" s="948"/>
      <c r="HF43" s="948" t="s">
        <v>2489</v>
      </c>
      <c r="HG43" s="948"/>
      <c r="HH43" s="948"/>
      <c r="HI43" s="948"/>
      <c r="HJ43" s="948"/>
      <c r="HK43" s="948"/>
      <c r="HL43" s="948" t="s">
        <v>2489</v>
      </c>
      <c r="HM43" s="948"/>
      <c r="HN43" s="948"/>
      <c r="HO43" s="948"/>
      <c r="HP43" s="948"/>
      <c r="HQ43" s="948"/>
      <c r="HR43" s="948" t="s">
        <v>2489</v>
      </c>
      <c r="HS43" s="948"/>
      <c r="HT43" s="948"/>
      <c r="HU43" s="948"/>
      <c r="HV43" s="948"/>
      <c r="HW43" s="948"/>
      <c r="HX43" s="948" t="s">
        <v>2489</v>
      </c>
      <c r="HY43" s="948"/>
      <c r="HZ43" s="948"/>
      <c r="IA43" s="948"/>
      <c r="IB43" s="948"/>
      <c r="IC43" s="948"/>
      <c r="ID43" s="948" t="s">
        <v>2489</v>
      </c>
      <c r="IE43" s="948"/>
      <c r="IF43" s="948"/>
      <c r="IG43" s="948"/>
      <c r="IH43" s="948"/>
      <c r="II43" s="948"/>
      <c r="IJ43" s="948" t="s">
        <v>2489</v>
      </c>
      <c r="IK43" s="948"/>
      <c r="IL43" s="948"/>
      <c r="IM43" s="948"/>
      <c r="IN43" s="948"/>
      <c r="IO43" s="948"/>
      <c r="IP43" s="948" t="s">
        <v>2489</v>
      </c>
      <c r="IQ43" s="948"/>
      <c r="IR43" s="948"/>
      <c r="IS43" s="948"/>
    </row>
    <row r="44" spans="1:256">
      <c r="C44" s="1" t="s">
        <v>1800</v>
      </c>
      <c r="D44" s="1"/>
      <c r="E44" s="1"/>
      <c r="F44" s="312"/>
      <c r="G44" s="1"/>
      <c r="H44" s="1"/>
      <c r="I44" s="1"/>
      <c r="J44" s="948"/>
      <c r="K44" s="948"/>
      <c r="L44" s="948"/>
      <c r="M44" s="948"/>
      <c r="N44" s="948"/>
      <c r="O44" s="948"/>
      <c r="P44" s="948"/>
      <c r="Q44" s="948"/>
      <c r="R44" s="948"/>
      <c r="S44" s="948"/>
      <c r="T44" s="948"/>
      <c r="U44" s="948"/>
      <c r="V44" s="948" t="s">
        <v>1821</v>
      </c>
      <c r="W44" s="948"/>
      <c r="X44" s="948"/>
      <c r="Y44" s="948"/>
      <c r="Z44" s="948"/>
      <c r="AA44" s="948"/>
      <c r="AB44" s="948" t="s">
        <v>1821</v>
      </c>
      <c r="AC44" s="948"/>
      <c r="AD44" s="948"/>
      <c r="AE44" s="948"/>
      <c r="AF44" s="948"/>
      <c r="AG44" s="948"/>
      <c r="AH44" s="948" t="s">
        <v>1821</v>
      </c>
      <c r="AI44" s="948"/>
      <c r="AJ44" s="948"/>
      <c r="AK44" s="948"/>
      <c r="AL44" s="948"/>
      <c r="AM44" s="948"/>
      <c r="AN44" s="948" t="s">
        <v>1821</v>
      </c>
      <c r="AO44" s="948"/>
      <c r="AP44" s="948"/>
      <c r="AQ44" s="948"/>
      <c r="AR44" s="948"/>
      <c r="AS44" s="948"/>
      <c r="AT44" s="948" t="s">
        <v>1821</v>
      </c>
      <c r="AU44" s="948"/>
      <c r="AV44" s="948"/>
      <c r="AW44" s="948"/>
      <c r="AX44" s="948"/>
      <c r="AY44" s="948"/>
      <c r="AZ44" s="948" t="s">
        <v>1821</v>
      </c>
      <c r="BA44" s="948"/>
      <c r="BB44" s="948"/>
      <c r="BC44" s="948"/>
      <c r="BD44" s="948"/>
      <c r="BE44" s="948"/>
      <c r="BF44" s="948" t="s">
        <v>1821</v>
      </c>
      <c r="BG44" s="948"/>
      <c r="BH44" s="948"/>
      <c r="BI44" s="948"/>
      <c r="BJ44" s="948"/>
      <c r="BK44" s="948"/>
      <c r="BL44" s="948" t="s">
        <v>1821</v>
      </c>
      <c r="BM44" s="948"/>
      <c r="BN44" s="948"/>
      <c r="BO44" s="948"/>
      <c r="BP44" s="948"/>
      <c r="BQ44" s="948"/>
      <c r="BR44" s="948" t="s">
        <v>1821</v>
      </c>
      <c r="BS44" s="948"/>
      <c r="BT44" s="948"/>
      <c r="BU44" s="948"/>
      <c r="BV44" s="948"/>
      <c r="BW44" s="948"/>
      <c r="BX44" s="948" t="s">
        <v>1821</v>
      </c>
      <c r="BY44" s="948"/>
      <c r="BZ44" s="948"/>
      <c r="CA44" s="948"/>
      <c r="CB44" s="948"/>
      <c r="CC44" s="948"/>
      <c r="CD44" s="948" t="s">
        <v>1821</v>
      </c>
      <c r="CE44" s="948"/>
      <c r="CF44" s="948"/>
      <c r="CG44" s="948"/>
      <c r="CH44" s="948"/>
      <c r="CI44" s="948"/>
      <c r="CJ44" s="948" t="s">
        <v>1821</v>
      </c>
      <c r="CK44" s="948"/>
      <c r="CL44" s="948"/>
      <c r="CM44" s="948"/>
      <c r="CN44" s="948"/>
      <c r="CO44" s="948"/>
      <c r="CP44" s="948" t="s">
        <v>1821</v>
      </c>
      <c r="CQ44" s="948"/>
      <c r="CR44" s="948"/>
      <c r="CS44" s="948"/>
      <c r="CT44" s="948"/>
      <c r="CU44" s="948"/>
      <c r="CV44" s="948" t="s">
        <v>1821</v>
      </c>
      <c r="CW44" s="948"/>
      <c r="CX44" s="948"/>
      <c r="CY44" s="948"/>
      <c r="CZ44" s="948"/>
      <c r="DA44" s="948"/>
      <c r="DB44" s="948" t="s">
        <v>1821</v>
      </c>
      <c r="DC44" s="948"/>
      <c r="DD44" s="948"/>
      <c r="DE44" s="948"/>
      <c r="DF44" s="948"/>
      <c r="DG44" s="948"/>
      <c r="DH44" s="948" t="s">
        <v>1821</v>
      </c>
      <c r="DI44" s="948"/>
      <c r="DJ44" s="948"/>
      <c r="DK44" s="948"/>
      <c r="DL44" s="948"/>
      <c r="DM44" s="948"/>
      <c r="DN44" s="948" t="s">
        <v>1821</v>
      </c>
      <c r="DO44" s="948"/>
      <c r="DP44" s="948"/>
      <c r="DQ44" s="948"/>
      <c r="DR44" s="948"/>
      <c r="DS44" s="948"/>
      <c r="DT44" s="948" t="s">
        <v>1821</v>
      </c>
      <c r="DU44" s="948"/>
      <c r="DV44" s="948"/>
      <c r="DW44" s="948"/>
      <c r="DX44" s="948"/>
      <c r="DY44" s="948"/>
      <c r="DZ44" s="948" t="s">
        <v>1821</v>
      </c>
      <c r="EA44" s="948"/>
      <c r="EB44" s="948"/>
      <c r="EC44" s="948"/>
      <c r="ED44" s="948"/>
      <c r="EE44" s="948"/>
      <c r="EF44" s="948" t="s">
        <v>1821</v>
      </c>
      <c r="EG44" s="948"/>
      <c r="EH44" s="948"/>
      <c r="EI44" s="948"/>
      <c r="EJ44" s="948"/>
      <c r="EK44" s="948"/>
      <c r="EL44" s="948" t="s">
        <v>1821</v>
      </c>
      <c r="EM44" s="948"/>
      <c r="EN44" s="948"/>
      <c r="EO44" s="948"/>
      <c r="EP44" s="948"/>
      <c r="EQ44" s="948"/>
      <c r="ER44" s="948" t="s">
        <v>1821</v>
      </c>
      <c r="ES44" s="948"/>
      <c r="ET44" s="948"/>
      <c r="EU44" s="948"/>
      <c r="EV44" s="948"/>
      <c r="EW44" s="948"/>
      <c r="EX44" s="948" t="s">
        <v>1821</v>
      </c>
      <c r="EY44" s="948"/>
      <c r="EZ44" s="948"/>
      <c r="FA44" s="948"/>
      <c r="FB44" s="948"/>
      <c r="FC44" s="948"/>
      <c r="FD44" s="948" t="s">
        <v>1821</v>
      </c>
      <c r="FE44" s="948"/>
      <c r="FF44" s="948"/>
      <c r="FG44" s="948"/>
      <c r="FH44" s="948"/>
      <c r="FI44" s="948"/>
      <c r="FJ44" s="948" t="s">
        <v>1821</v>
      </c>
      <c r="FK44" s="948"/>
      <c r="FL44" s="948"/>
      <c r="FM44" s="948"/>
      <c r="FN44" s="948"/>
      <c r="FO44" s="948"/>
      <c r="FP44" s="948" t="s">
        <v>1821</v>
      </c>
      <c r="FQ44" s="948"/>
      <c r="FR44" s="948"/>
      <c r="FS44" s="948"/>
      <c r="FT44" s="948"/>
      <c r="FU44" s="948"/>
      <c r="FV44" s="948" t="s">
        <v>1821</v>
      </c>
      <c r="FW44" s="948"/>
      <c r="FX44" s="948"/>
      <c r="FY44" s="948"/>
      <c r="FZ44" s="948"/>
      <c r="GA44" s="948"/>
      <c r="GB44" s="948" t="s">
        <v>1821</v>
      </c>
      <c r="GC44" s="948"/>
      <c r="GD44" s="948"/>
      <c r="GE44" s="948"/>
      <c r="GF44" s="948"/>
      <c r="GG44" s="948"/>
      <c r="GH44" s="948" t="s">
        <v>1821</v>
      </c>
      <c r="GI44" s="948"/>
      <c r="GJ44" s="948"/>
      <c r="GK44" s="948"/>
      <c r="GL44" s="948"/>
      <c r="GM44" s="948"/>
      <c r="GN44" s="948" t="s">
        <v>1821</v>
      </c>
      <c r="GO44" s="948"/>
      <c r="GP44" s="948"/>
      <c r="GQ44" s="948"/>
      <c r="GR44" s="948"/>
      <c r="GS44" s="948"/>
      <c r="GT44" s="948" t="s">
        <v>1821</v>
      </c>
      <c r="GU44" s="948"/>
      <c r="GV44" s="948"/>
      <c r="GW44" s="948"/>
      <c r="GX44" s="948"/>
      <c r="GY44" s="948"/>
      <c r="GZ44" s="948" t="s">
        <v>1821</v>
      </c>
      <c r="HA44" s="948"/>
      <c r="HB44" s="948"/>
      <c r="HC44" s="948"/>
      <c r="HD44" s="948"/>
      <c r="HE44" s="948"/>
      <c r="HF44" s="948" t="s">
        <v>1821</v>
      </c>
      <c r="HG44" s="948"/>
      <c r="HH44" s="948"/>
      <c r="HI44" s="948"/>
      <c r="HJ44" s="948"/>
      <c r="HK44" s="948"/>
      <c r="HL44" s="948" t="s">
        <v>1821</v>
      </c>
      <c r="HM44" s="948"/>
      <c r="HN44" s="948"/>
      <c r="HO44" s="948"/>
      <c r="HP44" s="948"/>
      <c r="HQ44" s="948"/>
      <c r="HR44" s="948" t="s">
        <v>1821</v>
      </c>
      <c r="HS44" s="948"/>
      <c r="HT44" s="948"/>
      <c r="HU44" s="948"/>
      <c r="HV44" s="948"/>
      <c r="HW44" s="948"/>
      <c r="HX44" s="948" t="s">
        <v>1821</v>
      </c>
      <c r="HY44" s="948"/>
      <c r="HZ44" s="948"/>
      <c r="IA44" s="948"/>
      <c r="IB44" s="948"/>
      <c r="IC44" s="948"/>
      <c r="ID44" s="948" t="s">
        <v>1821</v>
      </c>
      <c r="IE44" s="948"/>
      <c r="IF44" s="948"/>
      <c r="IG44" s="948"/>
      <c r="IH44" s="948"/>
      <c r="II44" s="948"/>
      <c r="IJ44" s="948" t="s">
        <v>1821</v>
      </c>
      <c r="IK44" s="948"/>
      <c r="IL44" s="948"/>
      <c r="IM44" s="948"/>
      <c r="IN44" s="948"/>
      <c r="IO44" s="948"/>
      <c r="IP44" s="948" t="s">
        <v>1821</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2068</v>
      </c>
      <c r="W45" s="948"/>
      <c r="X45" s="948"/>
      <c r="Y45" s="948"/>
      <c r="Z45" s="948"/>
      <c r="AA45" s="948"/>
      <c r="AB45" s="948" t="s">
        <v>2068</v>
      </c>
      <c r="AC45" s="948"/>
      <c r="AD45" s="948"/>
      <c r="AE45" s="948"/>
      <c r="AF45" s="948"/>
      <c r="AG45" s="948"/>
      <c r="AH45" s="948" t="s">
        <v>2068</v>
      </c>
      <c r="AI45" s="948"/>
      <c r="AJ45" s="948"/>
      <c r="AK45" s="948"/>
      <c r="AL45" s="948"/>
      <c r="AM45" s="948"/>
      <c r="AN45" s="948" t="s">
        <v>2068</v>
      </c>
      <c r="AO45" s="948"/>
      <c r="AP45" s="948"/>
      <c r="AQ45" s="948"/>
      <c r="AR45" s="948"/>
      <c r="AS45" s="948"/>
      <c r="AT45" s="948" t="s">
        <v>2068</v>
      </c>
      <c r="AU45" s="948"/>
      <c r="AV45" s="948"/>
      <c r="AW45" s="948"/>
      <c r="AX45" s="948"/>
      <c r="AY45" s="948"/>
      <c r="AZ45" s="948" t="s">
        <v>2068</v>
      </c>
      <c r="BA45" s="948"/>
      <c r="BB45" s="948"/>
      <c r="BC45" s="948"/>
      <c r="BD45" s="948"/>
      <c r="BE45" s="948"/>
      <c r="BF45" s="948" t="s">
        <v>2068</v>
      </c>
      <c r="BG45" s="948"/>
      <c r="BH45" s="948"/>
      <c r="BI45" s="948"/>
      <c r="BJ45" s="948"/>
      <c r="BK45" s="948"/>
      <c r="BL45" s="948" t="s">
        <v>2068</v>
      </c>
      <c r="BM45" s="948"/>
      <c r="BN45" s="948"/>
      <c r="BO45" s="948"/>
      <c r="BP45" s="948"/>
      <c r="BQ45" s="948"/>
      <c r="BR45" s="948" t="s">
        <v>2068</v>
      </c>
      <c r="BS45" s="948"/>
      <c r="BT45" s="948"/>
      <c r="BU45" s="948"/>
      <c r="BV45" s="948"/>
      <c r="BW45" s="948"/>
      <c r="BX45" s="948" t="s">
        <v>2068</v>
      </c>
      <c r="BY45" s="948"/>
      <c r="BZ45" s="948"/>
      <c r="CA45" s="948"/>
      <c r="CB45" s="948"/>
      <c r="CC45" s="948"/>
      <c r="CD45" s="948" t="s">
        <v>2068</v>
      </c>
      <c r="CE45" s="948"/>
      <c r="CF45" s="948"/>
      <c r="CG45" s="948"/>
      <c r="CH45" s="948"/>
      <c r="CI45" s="948"/>
      <c r="CJ45" s="948" t="s">
        <v>2068</v>
      </c>
      <c r="CK45" s="948"/>
      <c r="CL45" s="948"/>
      <c r="CM45" s="948"/>
      <c r="CN45" s="948"/>
      <c r="CO45" s="948"/>
      <c r="CP45" s="948" t="s">
        <v>2068</v>
      </c>
      <c r="CQ45" s="948"/>
      <c r="CR45" s="948"/>
      <c r="CS45" s="948"/>
      <c r="CT45" s="948"/>
      <c r="CU45" s="948"/>
      <c r="CV45" s="948" t="s">
        <v>2068</v>
      </c>
      <c r="CW45" s="948"/>
      <c r="CX45" s="948"/>
      <c r="CY45" s="948"/>
      <c r="CZ45" s="948"/>
      <c r="DA45" s="948"/>
      <c r="DB45" s="948" t="s">
        <v>2068</v>
      </c>
      <c r="DC45" s="948"/>
      <c r="DD45" s="948"/>
      <c r="DE45" s="948"/>
      <c r="DF45" s="948"/>
      <c r="DG45" s="948"/>
      <c r="DH45" s="948" t="s">
        <v>2068</v>
      </c>
      <c r="DI45" s="948"/>
      <c r="DJ45" s="948"/>
      <c r="DK45" s="948"/>
      <c r="DL45" s="948"/>
      <c r="DM45" s="948"/>
      <c r="DN45" s="948" t="s">
        <v>2068</v>
      </c>
      <c r="DO45" s="948"/>
      <c r="DP45" s="948"/>
      <c r="DQ45" s="948"/>
      <c r="DR45" s="948"/>
      <c r="DS45" s="948"/>
      <c r="DT45" s="948" t="s">
        <v>2068</v>
      </c>
      <c r="DU45" s="948"/>
      <c r="DV45" s="948"/>
      <c r="DW45" s="948"/>
      <c r="DX45" s="948"/>
      <c r="DY45" s="948"/>
      <c r="DZ45" s="948" t="s">
        <v>2068</v>
      </c>
      <c r="EA45" s="948"/>
      <c r="EB45" s="948"/>
      <c r="EC45" s="948"/>
      <c r="ED45" s="948"/>
      <c r="EE45" s="948"/>
      <c r="EF45" s="948" t="s">
        <v>2068</v>
      </c>
      <c r="EG45" s="948"/>
      <c r="EH45" s="948"/>
      <c r="EI45" s="948"/>
      <c r="EJ45" s="948"/>
      <c r="EK45" s="948"/>
      <c r="EL45" s="948" t="s">
        <v>2068</v>
      </c>
      <c r="EM45" s="948"/>
      <c r="EN45" s="948"/>
      <c r="EO45" s="948"/>
      <c r="EP45" s="948"/>
      <c r="EQ45" s="948"/>
      <c r="ER45" s="948" t="s">
        <v>2068</v>
      </c>
      <c r="ES45" s="948"/>
      <c r="ET45" s="948"/>
      <c r="EU45" s="948"/>
      <c r="EV45" s="948"/>
      <c r="EW45" s="948"/>
      <c r="EX45" s="948" t="s">
        <v>2068</v>
      </c>
      <c r="EY45" s="948"/>
      <c r="EZ45" s="948"/>
      <c r="FA45" s="948"/>
      <c r="FB45" s="948"/>
      <c r="FC45" s="948"/>
      <c r="FD45" s="948" t="s">
        <v>2068</v>
      </c>
      <c r="FE45" s="948"/>
      <c r="FF45" s="948"/>
      <c r="FG45" s="948"/>
      <c r="FH45" s="948"/>
      <c r="FI45" s="948"/>
      <c r="FJ45" s="948" t="s">
        <v>2068</v>
      </c>
      <c r="FK45" s="948"/>
      <c r="FL45" s="948"/>
      <c r="FM45" s="948"/>
      <c r="FN45" s="948"/>
      <c r="FO45" s="948"/>
      <c r="FP45" s="948" t="s">
        <v>2068</v>
      </c>
      <c r="FQ45" s="948"/>
      <c r="FR45" s="948"/>
      <c r="FS45" s="948"/>
      <c r="FT45" s="948"/>
      <c r="FU45" s="948"/>
      <c r="FV45" s="948" t="s">
        <v>2068</v>
      </c>
      <c r="FW45" s="948"/>
      <c r="FX45" s="948"/>
      <c r="FY45" s="948"/>
      <c r="FZ45" s="948"/>
      <c r="GA45" s="948"/>
      <c r="GB45" s="948" t="s">
        <v>2068</v>
      </c>
      <c r="GC45" s="948"/>
      <c r="GD45" s="948"/>
      <c r="GE45" s="948"/>
      <c r="GF45" s="948"/>
      <c r="GG45" s="948"/>
      <c r="GH45" s="948" t="s">
        <v>2068</v>
      </c>
      <c r="GI45" s="948"/>
      <c r="GJ45" s="948"/>
      <c r="GK45" s="948"/>
      <c r="GL45" s="948"/>
      <c r="GM45" s="948"/>
      <c r="GN45" s="948" t="s">
        <v>2068</v>
      </c>
      <c r="GO45" s="948"/>
      <c r="GP45" s="948"/>
      <c r="GQ45" s="948"/>
      <c r="GR45" s="948"/>
      <c r="GS45" s="948"/>
      <c r="GT45" s="948" t="s">
        <v>2068</v>
      </c>
      <c r="GU45" s="948"/>
      <c r="GV45" s="948"/>
      <c r="GW45" s="948"/>
      <c r="GX45" s="948"/>
      <c r="GY45" s="948"/>
      <c r="GZ45" s="948" t="s">
        <v>2068</v>
      </c>
      <c r="HA45" s="948"/>
      <c r="HB45" s="948"/>
      <c r="HC45" s="948"/>
      <c r="HD45" s="948"/>
      <c r="HE45" s="948"/>
      <c r="HF45" s="948" t="s">
        <v>2068</v>
      </c>
      <c r="HG45" s="948"/>
      <c r="HH45" s="948"/>
      <c r="HI45" s="948"/>
      <c r="HJ45" s="948"/>
      <c r="HK45" s="948"/>
      <c r="HL45" s="948" t="s">
        <v>2068</v>
      </c>
      <c r="HM45" s="948"/>
      <c r="HN45" s="948"/>
      <c r="HO45" s="948"/>
      <c r="HP45" s="948"/>
      <c r="HQ45" s="948"/>
      <c r="HR45" s="948" t="s">
        <v>2068</v>
      </c>
      <c r="HS45" s="948"/>
      <c r="HT45" s="948"/>
      <c r="HU45" s="948"/>
      <c r="HV45" s="948"/>
      <c r="HW45" s="948"/>
      <c r="HX45" s="948" t="s">
        <v>2068</v>
      </c>
      <c r="HY45" s="948"/>
      <c r="HZ45" s="948"/>
      <c r="IA45" s="948"/>
      <c r="IB45" s="948"/>
      <c r="IC45" s="948"/>
      <c r="ID45" s="948" t="s">
        <v>2068</v>
      </c>
      <c r="IE45" s="948"/>
      <c r="IF45" s="948"/>
      <c r="IG45" s="948"/>
      <c r="IH45" s="948"/>
      <c r="II45" s="948"/>
      <c r="IJ45" s="948" t="s">
        <v>2068</v>
      </c>
      <c r="IK45" s="948"/>
      <c r="IL45" s="948"/>
      <c r="IM45" s="948"/>
      <c r="IN45" s="948"/>
      <c r="IO45" s="948"/>
      <c r="IP45" s="948" t="s">
        <v>2068</v>
      </c>
      <c r="IQ45" s="948"/>
      <c r="IR45" s="948"/>
      <c r="IS45" s="948"/>
      <c r="IT45" s="948"/>
      <c r="IU45" s="948"/>
      <c r="IV45" s="948" t="s">
        <v>2068</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sheetCalcPr fullCalcOnLoad="1"/>
  <mergeCells count="125">
    <mergeCell ref="AH44:AM44"/>
    <mergeCell ref="AN44:AS44"/>
    <mergeCell ref="AZ44:BE44"/>
    <mergeCell ref="AB45:AG45"/>
    <mergeCell ref="P45:U45"/>
    <mergeCell ref="V44:AA44"/>
    <mergeCell ref="V45:AA45"/>
    <mergeCell ref="P44:U44"/>
    <mergeCell ref="AH45:AM45"/>
    <mergeCell ref="AT45:AY45"/>
    <mergeCell ref="BR43:BW43"/>
    <mergeCell ref="BX43:CC43"/>
    <mergeCell ref="CD44:CI44"/>
    <mergeCell ref="AH43:AM43"/>
    <mergeCell ref="AT43:AY43"/>
    <mergeCell ref="BF45:BK45"/>
    <mergeCell ref="AZ45:BE45"/>
    <mergeCell ref="AN45:AS45"/>
    <mergeCell ref="BL45:BQ45"/>
    <mergeCell ref="BX45:CC45"/>
    <mergeCell ref="CD45:CI45"/>
    <mergeCell ref="AN43:AS43"/>
    <mergeCell ref="CP44:CU44"/>
    <mergeCell ref="AT44:AY44"/>
    <mergeCell ref="BX44:CC44"/>
    <mergeCell ref="BR45:BW45"/>
    <mergeCell ref="BR44:BW44"/>
    <mergeCell ref="CP45:CU45"/>
    <mergeCell ref="CJ45:CO45"/>
    <mergeCell ref="CJ43:CO43"/>
    <mergeCell ref="CD43:CI43"/>
    <mergeCell ref="C1:G1"/>
    <mergeCell ref="C19:G19"/>
    <mergeCell ref="J43:O43"/>
    <mergeCell ref="BL44:BQ44"/>
    <mergeCell ref="BL43:BQ43"/>
    <mergeCell ref="V43:AA43"/>
    <mergeCell ref="AB43:AG43"/>
    <mergeCell ref="P43:U43"/>
    <mergeCell ref="BF44:BK44"/>
    <mergeCell ref="J44:O44"/>
    <mergeCell ref="CV45:DA45"/>
    <mergeCell ref="CV44:DA44"/>
    <mergeCell ref="DB45:DG45"/>
    <mergeCell ref="DB44:DG44"/>
    <mergeCell ref="CV43:DA43"/>
    <mergeCell ref="DH44:DM44"/>
    <mergeCell ref="EX43:FC43"/>
    <mergeCell ref="DZ43:EE43"/>
    <mergeCell ref="DT44:DY44"/>
    <mergeCell ref="DH43:DM43"/>
    <mergeCell ref="DN44:DS44"/>
    <mergeCell ref="DH45:DM45"/>
    <mergeCell ref="DN43:DS43"/>
    <mergeCell ref="DT43:DY43"/>
    <mergeCell ref="EL44:EQ44"/>
    <mergeCell ref="EF43:EK43"/>
    <mergeCell ref="BF43:BK43"/>
    <mergeCell ref="AB44:AG44"/>
    <mergeCell ref="AZ43:BE43"/>
    <mergeCell ref="DB43:DG43"/>
    <mergeCell ref="CP43:CU43"/>
    <mergeCell ref="CJ44:CO44"/>
    <mergeCell ref="DZ45:EE45"/>
    <mergeCell ref="DZ44:EE44"/>
    <mergeCell ref="FJ45:FO45"/>
    <mergeCell ref="ER43:EW43"/>
    <mergeCell ref="EF44:EK44"/>
    <mergeCell ref="ER44:EW44"/>
    <mergeCell ref="FD44:FI44"/>
    <mergeCell ref="EL43:EQ43"/>
    <mergeCell ref="FD43:FI43"/>
    <mergeCell ref="EX44:FC44"/>
    <mergeCell ref="FP44:FU44"/>
    <mergeCell ref="DN45:DS45"/>
    <mergeCell ref="DT45:DY45"/>
    <mergeCell ref="EX45:FC45"/>
    <mergeCell ref="ER45:EW45"/>
    <mergeCell ref="EF45:EK45"/>
    <mergeCell ref="EL45:EQ45"/>
    <mergeCell ref="FP45:FU45"/>
    <mergeCell ref="FD45:FI45"/>
    <mergeCell ref="FJ44:FO44"/>
    <mergeCell ref="FV43:GA43"/>
    <mergeCell ref="FV45:GA45"/>
    <mergeCell ref="FV44:GA44"/>
    <mergeCell ref="GT43:GY43"/>
    <mergeCell ref="GB44:GG44"/>
    <mergeCell ref="GB43:GG43"/>
    <mergeCell ref="GN44:GS44"/>
    <mergeCell ref="GN45:GS45"/>
    <mergeCell ref="GB45:GG45"/>
    <mergeCell ref="FJ43:FO43"/>
    <mergeCell ref="FP43:FU43"/>
    <mergeCell ref="IV45"/>
    <mergeCell ref="IJ45:IO45"/>
    <mergeCell ref="IP45:IU45"/>
    <mergeCell ref="ID43:II43"/>
    <mergeCell ref="ID44:II44"/>
    <mergeCell ref="ID45:II45"/>
    <mergeCell ref="IP44:IS44"/>
    <mergeCell ref="IP43:IS43"/>
    <mergeCell ref="GH43:GM43"/>
    <mergeCell ref="GN43:GS43"/>
    <mergeCell ref="GT45:GY45"/>
    <mergeCell ref="GT44:GY44"/>
    <mergeCell ref="GH44:GM44"/>
    <mergeCell ref="GH45:GM45"/>
    <mergeCell ref="HR44:HW44"/>
    <mergeCell ref="HL43:HQ43"/>
    <mergeCell ref="GZ43:HE43"/>
    <mergeCell ref="IJ44:IO44"/>
    <mergeCell ref="IJ43:IO43"/>
    <mergeCell ref="HX45:IC45"/>
    <mergeCell ref="HX43:IC43"/>
    <mergeCell ref="HL45:HQ45"/>
    <mergeCell ref="HF45:HK45"/>
    <mergeCell ref="HR45:HW45"/>
    <mergeCell ref="GZ45:HE45"/>
    <mergeCell ref="HF43:HK43"/>
    <mergeCell ref="HX44:IC44"/>
    <mergeCell ref="HL44:HQ44"/>
    <mergeCell ref="GZ44:HE44"/>
    <mergeCell ref="HF44:HK44"/>
    <mergeCell ref="HR43:HW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2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9" zoomScale="125" workbookViewId="0">
      <selection activeCell="A9" sqref="A9:A1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3723</v>
      </c>
      <c r="G2" s="22"/>
    </row>
    <row r="3" spans="1:8">
      <c r="A3" s="267" t="s">
        <v>4623</v>
      </c>
      <c r="G3" s="31">
        <v>40506</v>
      </c>
    </row>
    <row r="4" spans="1:8">
      <c r="A4" s="267" t="s">
        <v>3490</v>
      </c>
      <c r="G4" s="24" t="s">
        <v>1766</v>
      </c>
    </row>
    <row r="5" spans="1:8">
      <c r="A5" s="267" t="s">
        <v>3842</v>
      </c>
    </row>
    <row r="6" spans="1:8">
      <c r="C6" s="49" t="s">
        <v>4072</v>
      </c>
      <c r="D6" s="173"/>
      <c r="E6" s="173"/>
      <c r="F6" s="248"/>
      <c r="G6" s="46"/>
      <c r="H6" s="199"/>
    </row>
    <row r="7" spans="1:8">
      <c r="C7" s="269" t="s">
        <v>1509</v>
      </c>
      <c r="D7" s="174" t="s">
        <v>5260</v>
      </c>
      <c r="E7" s="174"/>
      <c r="F7" s="249"/>
      <c r="G7" s="48"/>
      <c r="H7" s="199"/>
    </row>
    <row r="8" spans="1:8">
      <c r="A8" s="267" t="s">
        <v>4332</v>
      </c>
      <c r="C8" s="269" t="s">
        <v>1970</v>
      </c>
      <c r="D8" s="174" t="s">
        <v>2304</v>
      </c>
      <c r="E8" s="174"/>
      <c r="F8" s="249"/>
      <c r="G8" s="270"/>
      <c r="H8" s="199"/>
    </row>
    <row r="9" spans="1:8">
      <c r="A9" s="267" t="s">
        <v>1929</v>
      </c>
      <c r="B9" s="568"/>
      <c r="C9" s="269" t="s">
        <v>1490</v>
      </c>
      <c r="D9" s="174" t="s">
        <v>2428</v>
      </c>
      <c r="E9" s="174"/>
      <c r="F9" s="249"/>
      <c r="G9" s="270"/>
      <c r="H9" s="199"/>
    </row>
    <row r="10" spans="1:8">
      <c r="A10" s="267" t="s">
        <v>2879</v>
      </c>
      <c r="B10" s="568"/>
      <c r="C10" s="272"/>
      <c r="D10" s="174"/>
      <c r="E10" s="174"/>
      <c r="F10" s="249"/>
      <c r="G10" s="270"/>
      <c r="H10" s="199"/>
    </row>
    <row r="11" spans="1:8">
      <c r="A11" s="267" t="s">
        <v>2774</v>
      </c>
      <c r="B11" s="568"/>
      <c r="C11" s="47" t="s">
        <v>3280</v>
      </c>
      <c r="D11" s="199"/>
      <c r="E11" s="199"/>
      <c r="F11" s="273"/>
      <c r="G11" s="270"/>
      <c r="H11" s="199"/>
    </row>
    <row r="12" spans="1:8">
      <c r="A12" s="267" t="s">
        <v>2354</v>
      </c>
      <c r="B12" s="568"/>
      <c r="C12" s="47" t="s">
        <v>4108</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4431</v>
      </c>
      <c r="D15" s="199"/>
      <c r="E15" s="199"/>
      <c r="F15" s="273"/>
      <c r="G15" s="270"/>
      <c r="H15" s="199"/>
    </row>
    <row r="16" spans="1:8">
      <c r="A16" s="267" t="s">
        <v>1853</v>
      </c>
      <c r="C16" s="272"/>
      <c r="D16" s="199"/>
      <c r="E16" s="199"/>
      <c r="F16" s="273"/>
      <c r="G16" s="270"/>
      <c r="H16" s="199"/>
    </row>
    <row r="17" spans="1:8">
      <c r="C17" s="276" t="s">
        <v>1831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4779</v>
      </c>
      <c r="C20" s="274"/>
      <c r="D20" s="274"/>
      <c r="E20" s="274"/>
      <c r="F20" s="280"/>
    </row>
    <row r="21" spans="1:8">
      <c r="A21" s="561"/>
      <c r="C21" s="274"/>
      <c r="D21" s="274"/>
      <c r="E21" s="274"/>
      <c r="F21" s="280"/>
    </row>
    <row r="22" spans="1:8" s="286" customFormat="1" ht="16" customHeight="1">
      <c r="A22" s="282"/>
      <c r="B22" s="18"/>
      <c r="C22" s="8"/>
      <c r="D22" s="8"/>
      <c r="E22" s="8"/>
      <c r="F22" s="283"/>
      <c r="G22" s="284"/>
      <c r="H22" s="285"/>
    </row>
    <row r="23" spans="1:8" ht="29" customHeight="1">
      <c r="A23" s="287" t="s">
        <v>4912</v>
      </c>
      <c r="B23" s="30" t="s">
        <v>4422</v>
      </c>
      <c r="C23" s="168" t="s">
        <v>4194</v>
      </c>
      <c r="D23" s="30" t="s">
        <v>3724</v>
      </c>
      <c r="E23" s="30" t="s">
        <v>4849</v>
      </c>
      <c r="F23" s="253" t="s">
        <v>4090</v>
      </c>
      <c r="G23" s="30" t="s">
        <v>4212</v>
      </c>
      <c r="H23" s="13"/>
    </row>
    <row r="24" spans="1:8">
      <c r="A24" s="288">
        <v>40521</v>
      </c>
      <c r="B24" s="289" t="s">
        <v>2615</v>
      </c>
      <c r="C24" s="290"/>
      <c r="D24" s="291"/>
      <c r="E24" s="290"/>
      <c r="F24" s="233"/>
      <c r="G24" s="223">
        <f t="shared" ref="G24:G38" si="0">E24*(1-F24)</f>
        <v>0</v>
      </c>
      <c r="H24" s="13"/>
    </row>
    <row r="25" spans="1:8">
      <c r="A25" s="23"/>
      <c r="B25" s="289" t="s">
        <v>3570</v>
      </c>
      <c r="C25" s="290"/>
      <c r="D25" s="291"/>
      <c r="E25" s="290"/>
      <c r="F25" s="292"/>
      <c r="G25" s="223">
        <f t="shared" si="0"/>
        <v>0</v>
      </c>
      <c r="H25" s="178"/>
    </row>
    <row r="26" spans="1:8">
      <c r="A26" s="293"/>
      <c r="B26" s="294" t="s">
        <v>3823</v>
      </c>
      <c r="C26" s="290"/>
      <c r="D26" s="291"/>
      <c r="E26" s="290"/>
      <c r="F26" s="292"/>
      <c r="G26" s="223">
        <f t="shared" si="0"/>
        <v>0</v>
      </c>
      <c r="H26" s="178"/>
    </row>
    <row r="27" spans="1:8">
      <c r="A27" s="293"/>
      <c r="B27" s="294" t="s">
        <v>3859</v>
      </c>
      <c r="C27" s="290"/>
      <c r="D27" s="291"/>
      <c r="E27" s="290"/>
      <c r="F27" s="292"/>
      <c r="G27" s="223">
        <f t="shared" si="0"/>
        <v>0</v>
      </c>
      <c r="H27" s="178"/>
    </row>
    <row r="28" spans="1:8">
      <c r="A28" s="293"/>
      <c r="B28" s="294" t="s">
        <v>3622</v>
      </c>
      <c r="C28" s="290">
        <v>45</v>
      </c>
      <c r="D28" s="291">
        <v>2</v>
      </c>
      <c r="E28" s="290">
        <f>C28*D28</f>
        <v>90</v>
      </c>
      <c r="F28" s="292"/>
      <c r="G28" s="223">
        <f t="shared" si="0"/>
        <v>90</v>
      </c>
      <c r="H28" s="178"/>
    </row>
    <row r="29" spans="1:8">
      <c r="A29" s="293"/>
      <c r="B29" s="294" t="s">
        <v>3489</v>
      </c>
      <c r="C29" s="290"/>
      <c r="D29" s="291"/>
      <c r="E29" s="290"/>
      <c r="F29" s="292"/>
      <c r="G29" s="223">
        <f t="shared" si="0"/>
        <v>0</v>
      </c>
      <c r="H29" s="178"/>
    </row>
    <row r="30" spans="1:8">
      <c r="A30" s="293"/>
      <c r="B30" s="294" t="s">
        <v>3997</v>
      </c>
      <c r="C30" s="290"/>
      <c r="D30" s="291"/>
      <c r="E30" s="290"/>
      <c r="F30" s="292"/>
      <c r="G30" s="223">
        <f t="shared" si="0"/>
        <v>0</v>
      </c>
      <c r="H30" s="178"/>
    </row>
    <row r="31" spans="1:8">
      <c r="A31" s="293"/>
      <c r="B31" s="294" t="s">
        <v>4802</v>
      </c>
      <c r="C31" s="290"/>
      <c r="D31" s="291"/>
      <c r="E31" s="290"/>
      <c r="F31" s="292"/>
      <c r="G31" s="223">
        <f t="shared" si="0"/>
        <v>0</v>
      </c>
      <c r="H31" s="178"/>
    </row>
    <row r="32" spans="1:8">
      <c r="A32" s="293"/>
      <c r="B32" s="294" t="s">
        <v>4768</v>
      </c>
      <c r="C32" s="290"/>
      <c r="D32" s="291"/>
      <c r="E32" s="290"/>
      <c r="F32" s="292"/>
      <c r="G32" s="223">
        <f t="shared" si="0"/>
        <v>0</v>
      </c>
      <c r="H32" s="178"/>
    </row>
    <row r="33" spans="1:256">
      <c r="A33" s="293"/>
      <c r="B33" s="294" t="s">
        <v>3902</v>
      </c>
      <c r="C33" s="295">
        <v>50</v>
      </c>
      <c r="D33" s="296">
        <v>2</v>
      </c>
      <c r="E33" s="290">
        <f>C33*D33</f>
        <v>100</v>
      </c>
      <c r="F33" s="297"/>
      <c r="G33" s="223">
        <f t="shared" si="0"/>
        <v>100</v>
      </c>
      <c r="H33" s="178"/>
    </row>
    <row r="34" spans="1:256">
      <c r="A34" s="293"/>
      <c r="B34" s="294" t="s">
        <v>1989</v>
      </c>
      <c r="C34" s="290">
        <v>100</v>
      </c>
      <c r="D34" s="296" t="s">
        <v>4547</v>
      </c>
      <c r="E34" s="290">
        <v>100</v>
      </c>
      <c r="F34" s="297"/>
      <c r="G34" s="223">
        <f t="shared" si="0"/>
        <v>100</v>
      </c>
      <c r="H34" s="13"/>
    </row>
    <row r="35" spans="1:256">
      <c r="A35" s="293"/>
      <c r="B35" s="294" t="s">
        <v>3024</v>
      </c>
      <c r="C35" s="290"/>
      <c r="D35" s="296"/>
      <c r="E35" s="290"/>
      <c r="F35" s="297"/>
      <c r="G35" s="223">
        <f t="shared" si="0"/>
        <v>0</v>
      </c>
      <c r="H35" s="13"/>
    </row>
    <row r="36" spans="1:256">
      <c r="A36" s="293"/>
      <c r="B36" s="294" t="s">
        <v>2174</v>
      </c>
      <c r="C36" s="290"/>
      <c r="D36" s="291"/>
      <c r="E36" s="290"/>
      <c r="F36" s="292"/>
      <c r="G36" s="223">
        <f t="shared" si="0"/>
        <v>0</v>
      </c>
      <c r="H36" s="13"/>
    </row>
    <row r="37" spans="1:256">
      <c r="A37" s="293"/>
      <c r="B37" s="294" t="s">
        <v>3737</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3270</v>
      </c>
      <c r="C39" s="304"/>
      <c r="D39" s="304"/>
      <c r="E39" s="226">
        <f>SUM(E24:E38)</f>
        <v>290</v>
      </c>
      <c r="F39" s="226"/>
      <c r="G39" s="226">
        <f>SUM(G24:G38)</f>
        <v>290</v>
      </c>
      <c r="H39" s="307"/>
    </row>
    <row r="41" spans="1:256">
      <c r="C41" s="309" t="s">
        <v>3215</v>
      </c>
      <c r="D41" s="310">
        <f>G39/2</f>
        <v>145</v>
      </c>
      <c r="E41" s="310"/>
      <c r="F41" s="311"/>
    </row>
    <row r="43" spans="1:256">
      <c r="C43" s="1" t="s">
        <v>3396</v>
      </c>
      <c r="D43" s="1"/>
      <c r="E43" s="1"/>
      <c r="F43" s="312"/>
      <c r="G43" s="1"/>
      <c r="H43" s="1"/>
      <c r="I43" s="1"/>
    </row>
    <row r="44" spans="1:256">
      <c r="C44" s="1" t="s">
        <v>4535</v>
      </c>
      <c r="D44" s="1"/>
      <c r="E44" s="1"/>
      <c r="F44" s="312"/>
      <c r="G44" s="1"/>
      <c r="H44" s="1"/>
      <c r="I44" s="1"/>
    </row>
    <row r="45" spans="1:256">
      <c r="C45" s="562" t="s">
        <v>4399</v>
      </c>
      <c r="D45" s="562"/>
      <c r="E45" s="562"/>
      <c r="F45" s="563"/>
      <c r="G45" s="562"/>
      <c r="H45" s="562"/>
      <c r="I45" s="315"/>
      <c r="J45" s="948"/>
      <c r="K45" s="948"/>
      <c r="L45" s="948"/>
      <c r="M45" s="948"/>
      <c r="N45" s="948"/>
      <c r="O45" s="948"/>
      <c r="P45" s="948"/>
      <c r="Q45" s="948"/>
      <c r="R45" s="948"/>
      <c r="S45" s="948"/>
      <c r="T45" s="948"/>
      <c r="U45" s="948"/>
      <c r="V45" s="948" t="s">
        <v>3396</v>
      </c>
      <c r="W45" s="948"/>
      <c r="X45" s="948"/>
      <c r="Y45" s="948"/>
      <c r="Z45" s="948"/>
      <c r="AA45" s="948"/>
      <c r="AB45" s="948" t="s">
        <v>3396</v>
      </c>
      <c r="AC45" s="948"/>
      <c r="AD45" s="948"/>
      <c r="AE45" s="948"/>
      <c r="AF45" s="948"/>
      <c r="AG45" s="948"/>
      <c r="AH45" s="948" t="s">
        <v>3396</v>
      </c>
      <c r="AI45" s="948"/>
      <c r="AJ45" s="948"/>
      <c r="AK45" s="948"/>
      <c r="AL45" s="948"/>
      <c r="AM45" s="948"/>
      <c r="AN45" s="948" t="s">
        <v>3396</v>
      </c>
      <c r="AO45" s="948"/>
      <c r="AP45" s="948"/>
      <c r="AQ45" s="948"/>
      <c r="AR45" s="948"/>
      <c r="AS45" s="948"/>
      <c r="AT45" s="948" t="s">
        <v>3396</v>
      </c>
      <c r="AU45" s="948"/>
      <c r="AV45" s="948"/>
      <c r="AW45" s="948"/>
      <c r="AX45" s="948"/>
      <c r="AY45" s="948"/>
      <c r="AZ45" s="948" t="s">
        <v>3396</v>
      </c>
      <c r="BA45" s="948"/>
      <c r="BB45" s="948"/>
      <c r="BC45" s="948"/>
      <c r="BD45" s="948"/>
      <c r="BE45" s="948"/>
      <c r="BF45" s="948" t="s">
        <v>3396</v>
      </c>
      <c r="BG45" s="948"/>
      <c r="BH45" s="948"/>
      <c r="BI45" s="948"/>
      <c r="BJ45" s="948"/>
      <c r="BK45" s="948"/>
      <c r="BL45" s="948" t="s">
        <v>3396</v>
      </c>
      <c r="BM45" s="948"/>
      <c r="BN45" s="948"/>
      <c r="BO45" s="948"/>
      <c r="BP45" s="948"/>
      <c r="BQ45" s="948"/>
      <c r="BR45" s="948" t="s">
        <v>3396</v>
      </c>
      <c r="BS45" s="948"/>
      <c r="BT45" s="948"/>
      <c r="BU45" s="948"/>
      <c r="BV45" s="948"/>
      <c r="BW45" s="948"/>
      <c r="BX45" s="948" t="s">
        <v>3396</v>
      </c>
      <c r="BY45" s="948"/>
      <c r="BZ45" s="948"/>
      <c r="CA45" s="948"/>
      <c r="CB45" s="948"/>
      <c r="CC45" s="948"/>
      <c r="CD45" s="948" t="s">
        <v>3396</v>
      </c>
      <c r="CE45" s="948"/>
      <c r="CF45" s="948"/>
      <c r="CG45" s="948"/>
      <c r="CH45" s="948"/>
      <c r="CI45" s="948"/>
      <c r="CJ45" s="948" t="s">
        <v>3396</v>
      </c>
      <c r="CK45" s="948"/>
      <c r="CL45" s="948"/>
      <c r="CM45" s="948"/>
      <c r="CN45" s="948"/>
      <c r="CO45" s="948"/>
      <c r="CP45" s="948" t="s">
        <v>3396</v>
      </c>
      <c r="CQ45" s="948"/>
      <c r="CR45" s="948"/>
      <c r="CS45" s="948"/>
      <c r="CT45" s="948"/>
      <c r="CU45" s="948"/>
      <c r="CV45" s="948" t="s">
        <v>3396</v>
      </c>
      <c r="CW45" s="948"/>
      <c r="CX45" s="948"/>
      <c r="CY45" s="948"/>
      <c r="CZ45" s="948"/>
      <c r="DA45" s="948"/>
      <c r="DB45" s="948" t="s">
        <v>3396</v>
      </c>
      <c r="DC45" s="948"/>
      <c r="DD45" s="948"/>
      <c r="DE45" s="948"/>
      <c r="DF45" s="948"/>
      <c r="DG45" s="948"/>
      <c r="DH45" s="948" t="s">
        <v>3396</v>
      </c>
      <c r="DI45" s="948"/>
      <c r="DJ45" s="948"/>
      <c r="DK45" s="948"/>
      <c r="DL45" s="948"/>
      <c r="DM45" s="948"/>
      <c r="DN45" s="948" t="s">
        <v>3396</v>
      </c>
      <c r="DO45" s="948"/>
      <c r="DP45" s="948"/>
      <c r="DQ45" s="948"/>
      <c r="DR45" s="948"/>
      <c r="DS45" s="948"/>
      <c r="DT45" s="948" t="s">
        <v>3396</v>
      </c>
      <c r="DU45" s="948"/>
      <c r="DV45" s="948"/>
      <c r="DW45" s="948"/>
      <c r="DX45" s="948"/>
      <c r="DY45" s="948"/>
      <c r="DZ45" s="948" t="s">
        <v>3396</v>
      </c>
      <c r="EA45" s="948"/>
      <c r="EB45" s="948"/>
      <c r="EC45" s="948"/>
      <c r="ED45" s="948"/>
      <c r="EE45" s="948"/>
      <c r="EF45" s="948" t="s">
        <v>3396</v>
      </c>
      <c r="EG45" s="948"/>
      <c r="EH45" s="948"/>
      <c r="EI45" s="948"/>
      <c r="EJ45" s="948"/>
      <c r="EK45" s="948"/>
      <c r="EL45" s="948" t="s">
        <v>3396</v>
      </c>
      <c r="EM45" s="948"/>
      <c r="EN45" s="948"/>
      <c r="EO45" s="948"/>
      <c r="EP45" s="948"/>
      <c r="EQ45" s="948"/>
      <c r="ER45" s="948" t="s">
        <v>3396</v>
      </c>
      <c r="ES45" s="948"/>
      <c r="ET45" s="948"/>
      <c r="EU45" s="948"/>
      <c r="EV45" s="948"/>
      <c r="EW45" s="948"/>
      <c r="EX45" s="948" t="s">
        <v>3396</v>
      </c>
      <c r="EY45" s="948"/>
      <c r="EZ45" s="948"/>
      <c r="FA45" s="948"/>
      <c r="FB45" s="948"/>
      <c r="FC45" s="948"/>
      <c r="FD45" s="948" t="s">
        <v>3396</v>
      </c>
      <c r="FE45" s="948"/>
      <c r="FF45" s="948"/>
      <c r="FG45" s="948"/>
      <c r="FH45" s="948"/>
      <c r="FI45" s="948"/>
      <c r="FJ45" s="948" t="s">
        <v>3396</v>
      </c>
      <c r="FK45" s="948"/>
      <c r="FL45" s="948"/>
      <c r="FM45" s="948"/>
      <c r="FN45" s="948"/>
      <c r="FO45" s="948"/>
      <c r="FP45" s="948" t="s">
        <v>3396</v>
      </c>
      <c r="FQ45" s="948"/>
      <c r="FR45" s="948"/>
      <c r="FS45" s="948"/>
      <c r="FT45" s="948"/>
      <c r="FU45" s="948"/>
      <c r="FV45" s="948" t="s">
        <v>3396</v>
      </c>
      <c r="FW45" s="948"/>
      <c r="FX45" s="948"/>
      <c r="FY45" s="948"/>
      <c r="FZ45" s="948"/>
      <c r="GA45" s="948"/>
      <c r="GB45" s="948" t="s">
        <v>3396</v>
      </c>
      <c r="GC45" s="948"/>
      <c r="GD45" s="948"/>
      <c r="GE45" s="948"/>
      <c r="GF45" s="948"/>
      <c r="GG45" s="948"/>
      <c r="GH45" s="948" t="s">
        <v>3396</v>
      </c>
      <c r="GI45" s="948"/>
      <c r="GJ45" s="948"/>
      <c r="GK45" s="948"/>
      <c r="GL45" s="948"/>
      <c r="GM45" s="948"/>
      <c r="GN45" s="948" t="s">
        <v>3396</v>
      </c>
      <c r="GO45" s="948"/>
      <c r="GP45" s="948"/>
      <c r="GQ45" s="948"/>
      <c r="GR45" s="948"/>
      <c r="GS45" s="948"/>
      <c r="GT45" s="948" t="s">
        <v>3396</v>
      </c>
      <c r="GU45" s="948"/>
      <c r="GV45" s="948"/>
      <c r="GW45" s="948"/>
      <c r="GX45" s="948"/>
      <c r="GY45" s="948"/>
      <c r="GZ45" s="948" t="s">
        <v>3396</v>
      </c>
      <c r="HA45" s="948"/>
      <c r="HB45" s="948"/>
      <c r="HC45" s="948"/>
      <c r="HD45" s="948"/>
      <c r="HE45" s="948"/>
      <c r="HF45" s="948" t="s">
        <v>3396</v>
      </c>
      <c r="HG45" s="948"/>
      <c r="HH45" s="948"/>
      <c r="HI45" s="948"/>
      <c r="HJ45" s="948"/>
      <c r="HK45" s="948"/>
      <c r="HL45" s="948" t="s">
        <v>3396</v>
      </c>
      <c r="HM45" s="948"/>
      <c r="HN45" s="948"/>
      <c r="HO45" s="948"/>
      <c r="HP45" s="948"/>
      <c r="HQ45" s="948"/>
      <c r="HR45" s="948" t="s">
        <v>3396</v>
      </c>
      <c r="HS45" s="948"/>
      <c r="HT45" s="948"/>
      <c r="HU45" s="948"/>
      <c r="HV45" s="948"/>
      <c r="HW45" s="948"/>
      <c r="HX45" s="948" t="s">
        <v>3396</v>
      </c>
      <c r="HY45" s="948"/>
      <c r="HZ45" s="948"/>
      <c r="IA45" s="948"/>
      <c r="IB45" s="948"/>
      <c r="IC45" s="948"/>
      <c r="ID45" s="948" t="s">
        <v>3396</v>
      </c>
      <c r="IE45" s="948"/>
      <c r="IF45" s="948"/>
      <c r="IG45" s="948"/>
      <c r="IH45" s="948"/>
      <c r="II45" s="948"/>
      <c r="IJ45" s="948" t="s">
        <v>3396</v>
      </c>
      <c r="IK45" s="948"/>
      <c r="IL45" s="948"/>
      <c r="IM45" s="948"/>
      <c r="IN45" s="948"/>
      <c r="IO45" s="948"/>
      <c r="IP45" s="948" t="s">
        <v>3396</v>
      </c>
      <c r="IQ45" s="948"/>
      <c r="IR45" s="948"/>
      <c r="IS45" s="948"/>
    </row>
    <row r="46" spans="1:256">
      <c r="C46" s="1" t="s">
        <v>4400</v>
      </c>
      <c r="D46" s="1"/>
      <c r="E46" s="1"/>
      <c r="F46" s="312"/>
      <c r="G46" s="1"/>
      <c r="H46" s="1"/>
      <c r="I46" s="1"/>
      <c r="J46" s="948"/>
      <c r="K46" s="948"/>
      <c r="L46" s="948"/>
      <c r="M46" s="948"/>
      <c r="N46" s="948"/>
      <c r="O46" s="948"/>
      <c r="P46" s="948"/>
      <c r="Q46" s="948"/>
      <c r="R46" s="948"/>
      <c r="S46" s="948"/>
      <c r="T46" s="948"/>
      <c r="U46" s="948"/>
      <c r="V46" s="948" t="s">
        <v>3613</v>
      </c>
      <c r="W46" s="948"/>
      <c r="X46" s="948"/>
      <c r="Y46" s="948"/>
      <c r="Z46" s="948"/>
      <c r="AA46" s="948"/>
      <c r="AB46" s="948" t="s">
        <v>3613</v>
      </c>
      <c r="AC46" s="948"/>
      <c r="AD46" s="948"/>
      <c r="AE46" s="948"/>
      <c r="AF46" s="948"/>
      <c r="AG46" s="948"/>
      <c r="AH46" s="948" t="s">
        <v>3613</v>
      </c>
      <c r="AI46" s="948"/>
      <c r="AJ46" s="948"/>
      <c r="AK46" s="948"/>
      <c r="AL46" s="948"/>
      <c r="AM46" s="948"/>
      <c r="AN46" s="948" t="s">
        <v>3613</v>
      </c>
      <c r="AO46" s="948"/>
      <c r="AP46" s="948"/>
      <c r="AQ46" s="948"/>
      <c r="AR46" s="948"/>
      <c r="AS46" s="948"/>
      <c r="AT46" s="948" t="s">
        <v>3613</v>
      </c>
      <c r="AU46" s="948"/>
      <c r="AV46" s="948"/>
      <c r="AW46" s="948"/>
      <c r="AX46" s="948"/>
      <c r="AY46" s="948"/>
      <c r="AZ46" s="948" t="s">
        <v>3613</v>
      </c>
      <c r="BA46" s="948"/>
      <c r="BB46" s="948"/>
      <c r="BC46" s="948"/>
      <c r="BD46" s="948"/>
      <c r="BE46" s="948"/>
      <c r="BF46" s="948" t="s">
        <v>3613</v>
      </c>
      <c r="BG46" s="948"/>
      <c r="BH46" s="948"/>
      <c r="BI46" s="948"/>
      <c r="BJ46" s="948"/>
      <c r="BK46" s="948"/>
      <c r="BL46" s="948" t="s">
        <v>3613</v>
      </c>
      <c r="BM46" s="948"/>
      <c r="BN46" s="948"/>
      <c r="BO46" s="948"/>
      <c r="BP46" s="948"/>
      <c r="BQ46" s="948"/>
      <c r="BR46" s="948" t="s">
        <v>3613</v>
      </c>
      <c r="BS46" s="948"/>
      <c r="BT46" s="948"/>
      <c r="BU46" s="948"/>
      <c r="BV46" s="948"/>
      <c r="BW46" s="948"/>
      <c r="BX46" s="948" t="s">
        <v>3613</v>
      </c>
      <c r="BY46" s="948"/>
      <c r="BZ46" s="948"/>
      <c r="CA46" s="948"/>
      <c r="CB46" s="948"/>
      <c r="CC46" s="948"/>
      <c r="CD46" s="948" t="s">
        <v>3613</v>
      </c>
      <c r="CE46" s="948"/>
      <c r="CF46" s="948"/>
      <c r="CG46" s="948"/>
      <c r="CH46" s="948"/>
      <c r="CI46" s="948"/>
      <c r="CJ46" s="948" t="s">
        <v>3613</v>
      </c>
      <c r="CK46" s="948"/>
      <c r="CL46" s="948"/>
      <c r="CM46" s="948"/>
      <c r="CN46" s="948"/>
      <c r="CO46" s="948"/>
      <c r="CP46" s="948" t="s">
        <v>3613</v>
      </c>
      <c r="CQ46" s="948"/>
      <c r="CR46" s="948"/>
      <c r="CS46" s="948"/>
      <c r="CT46" s="948"/>
      <c r="CU46" s="948"/>
      <c r="CV46" s="948" t="s">
        <v>3613</v>
      </c>
      <c r="CW46" s="948"/>
      <c r="CX46" s="948"/>
      <c r="CY46" s="948"/>
      <c r="CZ46" s="948"/>
      <c r="DA46" s="948"/>
      <c r="DB46" s="948" t="s">
        <v>3613</v>
      </c>
      <c r="DC46" s="948"/>
      <c r="DD46" s="948"/>
      <c r="DE46" s="948"/>
      <c r="DF46" s="948"/>
      <c r="DG46" s="948"/>
      <c r="DH46" s="948" t="s">
        <v>3613</v>
      </c>
      <c r="DI46" s="948"/>
      <c r="DJ46" s="948"/>
      <c r="DK46" s="948"/>
      <c r="DL46" s="948"/>
      <c r="DM46" s="948"/>
      <c r="DN46" s="948" t="s">
        <v>3613</v>
      </c>
      <c r="DO46" s="948"/>
      <c r="DP46" s="948"/>
      <c r="DQ46" s="948"/>
      <c r="DR46" s="948"/>
      <c r="DS46" s="948"/>
      <c r="DT46" s="948" t="s">
        <v>3613</v>
      </c>
      <c r="DU46" s="948"/>
      <c r="DV46" s="948"/>
      <c r="DW46" s="948"/>
      <c r="DX46" s="948"/>
      <c r="DY46" s="948"/>
      <c r="DZ46" s="948" t="s">
        <v>3613</v>
      </c>
      <c r="EA46" s="948"/>
      <c r="EB46" s="948"/>
      <c r="EC46" s="948"/>
      <c r="ED46" s="948"/>
      <c r="EE46" s="948"/>
      <c r="EF46" s="948" t="s">
        <v>3613</v>
      </c>
      <c r="EG46" s="948"/>
      <c r="EH46" s="948"/>
      <c r="EI46" s="948"/>
      <c r="EJ46" s="948"/>
      <c r="EK46" s="948"/>
      <c r="EL46" s="948" t="s">
        <v>3613</v>
      </c>
      <c r="EM46" s="948"/>
      <c r="EN46" s="948"/>
      <c r="EO46" s="948"/>
      <c r="EP46" s="948"/>
      <c r="EQ46" s="948"/>
      <c r="ER46" s="948" t="s">
        <v>3613</v>
      </c>
      <c r="ES46" s="948"/>
      <c r="ET46" s="948"/>
      <c r="EU46" s="948"/>
      <c r="EV46" s="948"/>
      <c r="EW46" s="948"/>
      <c r="EX46" s="948" t="s">
        <v>3613</v>
      </c>
      <c r="EY46" s="948"/>
      <c r="EZ46" s="948"/>
      <c r="FA46" s="948"/>
      <c r="FB46" s="948"/>
      <c r="FC46" s="948"/>
      <c r="FD46" s="948" t="s">
        <v>3613</v>
      </c>
      <c r="FE46" s="948"/>
      <c r="FF46" s="948"/>
      <c r="FG46" s="948"/>
      <c r="FH46" s="948"/>
      <c r="FI46" s="948"/>
      <c r="FJ46" s="948" t="s">
        <v>3613</v>
      </c>
      <c r="FK46" s="948"/>
      <c r="FL46" s="948"/>
      <c r="FM46" s="948"/>
      <c r="FN46" s="948"/>
      <c r="FO46" s="948"/>
      <c r="FP46" s="948" t="s">
        <v>3613</v>
      </c>
      <c r="FQ46" s="948"/>
      <c r="FR46" s="948"/>
      <c r="FS46" s="948"/>
      <c r="FT46" s="948"/>
      <c r="FU46" s="948"/>
      <c r="FV46" s="948" t="s">
        <v>3613</v>
      </c>
      <c r="FW46" s="948"/>
      <c r="FX46" s="948"/>
      <c r="FY46" s="948"/>
      <c r="FZ46" s="948"/>
      <c r="GA46" s="948"/>
      <c r="GB46" s="948" t="s">
        <v>3613</v>
      </c>
      <c r="GC46" s="948"/>
      <c r="GD46" s="948"/>
      <c r="GE46" s="948"/>
      <c r="GF46" s="948"/>
      <c r="GG46" s="948"/>
      <c r="GH46" s="948" t="s">
        <v>3613</v>
      </c>
      <c r="GI46" s="948"/>
      <c r="GJ46" s="948"/>
      <c r="GK46" s="948"/>
      <c r="GL46" s="948"/>
      <c r="GM46" s="948"/>
      <c r="GN46" s="948" t="s">
        <v>3613</v>
      </c>
      <c r="GO46" s="948"/>
      <c r="GP46" s="948"/>
      <c r="GQ46" s="948"/>
      <c r="GR46" s="948"/>
      <c r="GS46" s="948"/>
      <c r="GT46" s="948" t="s">
        <v>3613</v>
      </c>
      <c r="GU46" s="948"/>
      <c r="GV46" s="948"/>
      <c r="GW46" s="948"/>
      <c r="GX46" s="948"/>
      <c r="GY46" s="948"/>
      <c r="GZ46" s="948" t="s">
        <v>3613</v>
      </c>
      <c r="HA46" s="948"/>
      <c r="HB46" s="948"/>
      <c r="HC46" s="948"/>
      <c r="HD46" s="948"/>
      <c r="HE46" s="948"/>
      <c r="HF46" s="948" t="s">
        <v>3613</v>
      </c>
      <c r="HG46" s="948"/>
      <c r="HH46" s="948"/>
      <c r="HI46" s="948"/>
      <c r="HJ46" s="948"/>
      <c r="HK46" s="948"/>
      <c r="HL46" s="948" t="s">
        <v>3613</v>
      </c>
      <c r="HM46" s="948"/>
      <c r="HN46" s="948"/>
      <c r="HO46" s="948"/>
      <c r="HP46" s="948"/>
      <c r="HQ46" s="948"/>
      <c r="HR46" s="948" t="s">
        <v>3613</v>
      </c>
      <c r="HS46" s="948"/>
      <c r="HT46" s="948"/>
      <c r="HU46" s="948"/>
      <c r="HV46" s="948"/>
      <c r="HW46" s="948"/>
      <c r="HX46" s="948" t="s">
        <v>3613</v>
      </c>
      <c r="HY46" s="948"/>
      <c r="HZ46" s="948"/>
      <c r="IA46" s="948"/>
      <c r="IB46" s="948"/>
      <c r="IC46" s="948"/>
      <c r="ID46" s="948" t="s">
        <v>3613</v>
      </c>
      <c r="IE46" s="948"/>
      <c r="IF46" s="948"/>
      <c r="IG46" s="948"/>
      <c r="IH46" s="948"/>
      <c r="II46" s="948"/>
      <c r="IJ46" s="948" t="s">
        <v>3613</v>
      </c>
      <c r="IK46" s="948"/>
      <c r="IL46" s="948"/>
      <c r="IM46" s="948"/>
      <c r="IN46" s="948"/>
      <c r="IO46" s="948"/>
      <c r="IP46" s="948" t="s">
        <v>3613</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4400</v>
      </c>
      <c r="W47" s="948"/>
      <c r="X47" s="948"/>
      <c r="Y47" s="948"/>
      <c r="Z47" s="948"/>
      <c r="AA47" s="948"/>
      <c r="AB47" s="948" t="s">
        <v>4400</v>
      </c>
      <c r="AC47" s="948"/>
      <c r="AD47" s="948"/>
      <c r="AE47" s="948"/>
      <c r="AF47" s="948"/>
      <c r="AG47" s="948"/>
      <c r="AH47" s="948" t="s">
        <v>4400</v>
      </c>
      <c r="AI47" s="948"/>
      <c r="AJ47" s="948"/>
      <c r="AK47" s="948"/>
      <c r="AL47" s="948"/>
      <c r="AM47" s="948"/>
      <c r="AN47" s="948" t="s">
        <v>4400</v>
      </c>
      <c r="AO47" s="948"/>
      <c r="AP47" s="948"/>
      <c r="AQ47" s="948"/>
      <c r="AR47" s="948"/>
      <c r="AS47" s="948"/>
      <c r="AT47" s="948" t="s">
        <v>4400</v>
      </c>
      <c r="AU47" s="948"/>
      <c r="AV47" s="948"/>
      <c r="AW47" s="948"/>
      <c r="AX47" s="948"/>
      <c r="AY47" s="948"/>
      <c r="AZ47" s="948" t="s">
        <v>4400</v>
      </c>
      <c r="BA47" s="948"/>
      <c r="BB47" s="948"/>
      <c r="BC47" s="948"/>
      <c r="BD47" s="948"/>
      <c r="BE47" s="948"/>
      <c r="BF47" s="948" t="s">
        <v>4400</v>
      </c>
      <c r="BG47" s="948"/>
      <c r="BH47" s="948"/>
      <c r="BI47" s="948"/>
      <c r="BJ47" s="948"/>
      <c r="BK47" s="948"/>
      <c r="BL47" s="948" t="s">
        <v>4400</v>
      </c>
      <c r="BM47" s="948"/>
      <c r="BN47" s="948"/>
      <c r="BO47" s="948"/>
      <c r="BP47" s="948"/>
      <c r="BQ47" s="948"/>
      <c r="BR47" s="948" t="s">
        <v>4400</v>
      </c>
      <c r="BS47" s="948"/>
      <c r="BT47" s="948"/>
      <c r="BU47" s="948"/>
      <c r="BV47" s="948"/>
      <c r="BW47" s="948"/>
      <c r="BX47" s="948" t="s">
        <v>4400</v>
      </c>
      <c r="BY47" s="948"/>
      <c r="BZ47" s="948"/>
      <c r="CA47" s="948"/>
      <c r="CB47" s="948"/>
      <c r="CC47" s="948"/>
      <c r="CD47" s="948" t="s">
        <v>4400</v>
      </c>
      <c r="CE47" s="948"/>
      <c r="CF47" s="948"/>
      <c r="CG47" s="948"/>
      <c r="CH47" s="948"/>
      <c r="CI47" s="948"/>
      <c r="CJ47" s="948" t="s">
        <v>4400</v>
      </c>
      <c r="CK47" s="948"/>
      <c r="CL47" s="948"/>
      <c r="CM47" s="948"/>
      <c r="CN47" s="948"/>
      <c r="CO47" s="948"/>
      <c r="CP47" s="948" t="s">
        <v>4400</v>
      </c>
      <c r="CQ47" s="948"/>
      <c r="CR47" s="948"/>
      <c r="CS47" s="948"/>
      <c r="CT47" s="948"/>
      <c r="CU47" s="948"/>
      <c r="CV47" s="948" t="s">
        <v>4400</v>
      </c>
      <c r="CW47" s="948"/>
      <c r="CX47" s="948"/>
      <c r="CY47" s="948"/>
      <c r="CZ47" s="948"/>
      <c r="DA47" s="948"/>
      <c r="DB47" s="948" t="s">
        <v>4400</v>
      </c>
      <c r="DC47" s="948"/>
      <c r="DD47" s="948"/>
      <c r="DE47" s="948"/>
      <c r="DF47" s="948"/>
      <c r="DG47" s="948"/>
      <c r="DH47" s="948" t="s">
        <v>4400</v>
      </c>
      <c r="DI47" s="948"/>
      <c r="DJ47" s="948"/>
      <c r="DK47" s="948"/>
      <c r="DL47" s="948"/>
      <c r="DM47" s="948"/>
      <c r="DN47" s="948" t="s">
        <v>4400</v>
      </c>
      <c r="DO47" s="948"/>
      <c r="DP47" s="948"/>
      <c r="DQ47" s="948"/>
      <c r="DR47" s="948"/>
      <c r="DS47" s="948"/>
      <c r="DT47" s="948" t="s">
        <v>4400</v>
      </c>
      <c r="DU47" s="948"/>
      <c r="DV47" s="948"/>
      <c r="DW47" s="948"/>
      <c r="DX47" s="948"/>
      <c r="DY47" s="948"/>
      <c r="DZ47" s="948" t="s">
        <v>4400</v>
      </c>
      <c r="EA47" s="948"/>
      <c r="EB47" s="948"/>
      <c r="EC47" s="948"/>
      <c r="ED47" s="948"/>
      <c r="EE47" s="948"/>
      <c r="EF47" s="948" t="s">
        <v>4400</v>
      </c>
      <c r="EG47" s="948"/>
      <c r="EH47" s="948"/>
      <c r="EI47" s="948"/>
      <c r="EJ47" s="948"/>
      <c r="EK47" s="948"/>
      <c r="EL47" s="948" t="s">
        <v>4400</v>
      </c>
      <c r="EM47" s="948"/>
      <c r="EN47" s="948"/>
      <c r="EO47" s="948"/>
      <c r="EP47" s="948"/>
      <c r="EQ47" s="948"/>
      <c r="ER47" s="948" t="s">
        <v>4400</v>
      </c>
      <c r="ES47" s="948"/>
      <c r="ET47" s="948"/>
      <c r="EU47" s="948"/>
      <c r="EV47" s="948"/>
      <c r="EW47" s="948"/>
      <c r="EX47" s="948" t="s">
        <v>4400</v>
      </c>
      <c r="EY47" s="948"/>
      <c r="EZ47" s="948"/>
      <c r="FA47" s="948"/>
      <c r="FB47" s="948"/>
      <c r="FC47" s="948"/>
      <c r="FD47" s="948" t="s">
        <v>4400</v>
      </c>
      <c r="FE47" s="948"/>
      <c r="FF47" s="948"/>
      <c r="FG47" s="948"/>
      <c r="FH47" s="948"/>
      <c r="FI47" s="948"/>
      <c r="FJ47" s="948" t="s">
        <v>4400</v>
      </c>
      <c r="FK47" s="948"/>
      <c r="FL47" s="948"/>
      <c r="FM47" s="948"/>
      <c r="FN47" s="948"/>
      <c r="FO47" s="948"/>
      <c r="FP47" s="948" t="s">
        <v>4400</v>
      </c>
      <c r="FQ47" s="948"/>
      <c r="FR47" s="948"/>
      <c r="FS47" s="948"/>
      <c r="FT47" s="948"/>
      <c r="FU47" s="948"/>
      <c r="FV47" s="948" t="s">
        <v>4400</v>
      </c>
      <c r="FW47" s="948"/>
      <c r="FX47" s="948"/>
      <c r="FY47" s="948"/>
      <c r="FZ47" s="948"/>
      <c r="GA47" s="948"/>
      <c r="GB47" s="948" t="s">
        <v>4400</v>
      </c>
      <c r="GC47" s="948"/>
      <c r="GD47" s="948"/>
      <c r="GE47" s="948"/>
      <c r="GF47" s="948"/>
      <c r="GG47" s="948"/>
      <c r="GH47" s="948" t="s">
        <v>4400</v>
      </c>
      <c r="GI47" s="948"/>
      <c r="GJ47" s="948"/>
      <c r="GK47" s="948"/>
      <c r="GL47" s="948"/>
      <c r="GM47" s="948"/>
      <c r="GN47" s="948" t="s">
        <v>4400</v>
      </c>
      <c r="GO47" s="948"/>
      <c r="GP47" s="948"/>
      <c r="GQ47" s="948"/>
      <c r="GR47" s="948"/>
      <c r="GS47" s="948"/>
      <c r="GT47" s="948" t="s">
        <v>4400</v>
      </c>
      <c r="GU47" s="948"/>
      <c r="GV47" s="948"/>
      <c r="GW47" s="948"/>
      <c r="GX47" s="948"/>
      <c r="GY47" s="948"/>
      <c r="GZ47" s="948" t="s">
        <v>4400</v>
      </c>
      <c r="HA47" s="948"/>
      <c r="HB47" s="948"/>
      <c r="HC47" s="948"/>
      <c r="HD47" s="948"/>
      <c r="HE47" s="948"/>
      <c r="HF47" s="948" t="s">
        <v>4400</v>
      </c>
      <c r="HG47" s="948"/>
      <c r="HH47" s="948"/>
      <c r="HI47" s="948"/>
      <c r="HJ47" s="948"/>
      <c r="HK47" s="948"/>
      <c r="HL47" s="948" t="s">
        <v>4400</v>
      </c>
      <c r="HM47" s="948"/>
      <c r="HN47" s="948"/>
      <c r="HO47" s="948"/>
      <c r="HP47" s="948"/>
      <c r="HQ47" s="948"/>
      <c r="HR47" s="948" t="s">
        <v>4400</v>
      </c>
      <c r="HS47" s="948"/>
      <c r="HT47" s="948"/>
      <c r="HU47" s="948"/>
      <c r="HV47" s="948"/>
      <c r="HW47" s="948"/>
      <c r="HX47" s="948" t="s">
        <v>4400</v>
      </c>
      <c r="HY47" s="948"/>
      <c r="HZ47" s="948"/>
      <c r="IA47" s="948"/>
      <c r="IB47" s="948"/>
      <c r="IC47" s="948"/>
      <c r="ID47" s="948" t="s">
        <v>4400</v>
      </c>
      <c r="IE47" s="948"/>
      <c r="IF47" s="948"/>
      <c r="IG47" s="948"/>
      <c r="IH47" s="948"/>
      <c r="II47" s="948"/>
      <c r="IJ47" s="948" t="s">
        <v>4400</v>
      </c>
      <c r="IK47" s="948"/>
      <c r="IL47" s="948"/>
      <c r="IM47" s="948"/>
      <c r="IN47" s="948"/>
      <c r="IO47" s="948"/>
      <c r="IP47" s="948" t="s">
        <v>4400</v>
      </c>
      <c r="IQ47" s="948"/>
      <c r="IR47" s="948"/>
      <c r="IS47" s="948"/>
      <c r="IT47" s="948"/>
      <c r="IU47" s="948"/>
      <c r="IV47" s="1" t="s">
        <v>4400</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DB46:DG46"/>
    <mergeCell ref="CP46:CU46"/>
    <mergeCell ref="CP47:CU47"/>
    <mergeCell ref="J46:O46"/>
    <mergeCell ref="V45:AA45"/>
    <mergeCell ref="AB45:AG45"/>
    <mergeCell ref="AH46:AM46"/>
    <mergeCell ref="V46:AA46"/>
    <mergeCell ref="AB46:AG46"/>
    <mergeCell ref="AH45:AM45"/>
    <mergeCell ref="BF47:BK47"/>
    <mergeCell ref="CJ47:CO47"/>
    <mergeCell ref="C1:G1"/>
    <mergeCell ref="C19:G19"/>
    <mergeCell ref="J45:O45"/>
    <mergeCell ref="P45:U45"/>
    <mergeCell ref="AN46:AS46"/>
    <mergeCell ref="CD47:CI47"/>
    <mergeCell ref="AZ47:BE47"/>
    <mergeCell ref="AT47:AY47"/>
    <mergeCell ref="AN45:AS45"/>
    <mergeCell ref="CD45:CI45"/>
    <mergeCell ref="AT45:AY45"/>
    <mergeCell ref="AZ45:BE45"/>
    <mergeCell ref="AZ46:BE46"/>
    <mergeCell ref="BF46:BK46"/>
    <mergeCell ref="BR46:BW46"/>
    <mergeCell ref="AB47:AG47"/>
    <mergeCell ref="AH47:AM47"/>
    <mergeCell ref="BX46:CC46"/>
    <mergeCell ref="AT46:AY46"/>
    <mergeCell ref="BL46:BQ46"/>
    <mergeCell ref="CJ45:CO45"/>
    <mergeCell ref="BR45:BW45"/>
    <mergeCell ref="BL45:BQ45"/>
    <mergeCell ref="BF45:BK45"/>
    <mergeCell ref="AN47:AS47"/>
    <mergeCell ref="EF46:EK46"/>
    <mergeCell ref="EF47:EK47"/>
    <mergeCell ref="CV45:DA45"/>
    <mergeCell ref="CV46:DA46"/>
    <mergeCell ref="EF45:EK45"/>
    <mergeCell ref="P47:U47"/>
    <mergeCell ref="V47:AA47"/>
    <mergeCell ref="CJ46:CO46"/>
    <mergeCell ref="BX47:CC47"/>
    <mergeCell ref="P46:U46"/>
    <mergeCell ref="DN45:DS45"/>
    <mergeCell ref="DZ46:EE46"/>
    <mergeCell ref="DZ45:EE45"/>
    <mergeCell ref="DH46:DM46"/>
    <mergeCell ref="BL47:BQ47"/>
    <mergeCell ref="DZ47:EE47"/>
    <mergeCell ref="DN46:DS46"/>
    <mergeCell ref="CD46:CI46"/>
    <mergeCell ref="BR47:BW47"/>
    <mergeCell ref="DB47:DG47"/>
    <mergeCell ref="CP45:CU45"/>
    <mergeCell ref="BX45:CC45"/>
    <mergeCell ref="DN47:DS47"/>
    <mergeCell ref="DT46:DY46"/>
    <mergeCell ref="CV47:DA47"/>
    <mergeCell ref="DT45:DY45"/>
    <mergeCell ref="DT47:DY47"/>
    <mergeCell ref="DH47:DM47"/>
    <mergeCell ref="DH45:DM45"/>
    <mergeCell ref="DB45:DG45"/>
    <mergeCell ref="ER46:EW46"/>
    <mergeCell ref="EL47:EQ47"/>
    <mergeCell ref="ER45:EW45"/>
    <mergeCell ref="EX45:FC45"/>
    <mergeCell ref="EX46:FC46"/>
    <mergeCell ref="ER47:EW47"/>
    <mergeCell ref="EX47:FC47"/>
    <mergeCell ref="EL45:EQ45"/>
    <mergeCell ref="EL46:EQ46"/>
    <mergeCell ref="FJ47:FO47"/>
    <mergeCell ref="FD47:FI47"/>
    <mergeCell ref="HX47:IC47"/>
    <mergeCell ref="HX46:IC46"/>
    <mergeCell ref="GN47:GS47"/>
    <mergeCell ref="HL47:HQ47"/>
    <mergeCell ref="HR47:HW47"/>
    <mergeCell ref="HL46:HQ46"/>
    <mergeCell ref="HR46:HW46"/>
    <mergeCell ref="FJ46:FO46"/>
    <mergeCell ref="GB46:GG46"/>
    <mergeCell ref="FP46:FU46"/>
    <mergeCell ref="FV45:GA45"/>
    <mergeCell ref="FV46:GA46"/>
    <mergeCell ref="FP45:FU45"/>
    <mergeCell ref="FD46:FI46"/>
    <mergeCell ref="FD45:FI45"/>
    <mergeCell ref="FJ45:FO45"/>
    <mergeCell ref="FP47:FU47"/>
    <mergeCell ref="GH45:GM45"/>
    <mergeCell ref="GN45:GS45"/>
    <mergeCell ref="GT47:GY47"/>
    <mergeCell ref="GT46:GY46"/>
    <mergeCell ref="GH46:GM46"/>
    <mergeCell ref="GH47:GM47"/>
    <mergeCell ref="GB47:GG47"/>
    <mergeCell ref="FV47:GA47"/>
    <mergeCell ref="GB45:GG45"/>
    <mergeCell ref="ID47:II47"/>
    <mergeCell ref="GZ45:HE45"/>
    <mergeCell ref="HF45:HK45"/>
    <mergeCell ref="GT45:GY45"/>
    <mergeCell ref="IP45:IS45"/>
    <mergeCell ref="ID45:II45"/>
    <mergeCell ref="IJ45:IO45"/>
    <mergeCell ref="HR45:HW45"/>
    <mergeCell ref="HX45:IC45"/>
    <mergeCell ref="HL45:HQ45"/>
    <mergeCell ref="HF46:HK46"/>
    <mergeCell ref="GZ46:HE46"/>
    <mergeCell ref="GN46:GS46"/>
    <mergeCell ref="GZ47:HE47"/>
    <mergeCell ref="HF47:HK47"/>
    <mergeCell ref="IP46:IS46"/>
    <mergeCell ref="ID46:II46"/>
    <mergeCell ref="IJ46:IO46"/>
    <mergeCell ref="IP47:IU47"/>
    <mergeCell ref="IJ47:IO47"/>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9" zoomScale="125" workbookViewId="0">
      <selection activeCell="C29" sqref="C2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3723</v>
      </c>
      <c r="G2" s="22"/>
    </row>
    <row r="3" spans="1:8">
      <c r="A3" s="267" t="s">
        <v>4623</v>
      </c>
      <c r="G3" s="31">
        <v>40506</v>
      </c>
    </row>
    <row r="4" spans="1:8">
      <c r="A4" s="267" t="s">
        <v>3490</v>
      </c>
      <c r="G4" s="24" t="s">
        <v>1665</v>
      </c>
    </row>
    <row r="5" spans="1:8">
      <c r="A5" s="267" t="s">
        <v>3842</v>
      </c>
    </row>
    <row r="6" spans="1:8">
      <c r="C6" s="49" t="s">
        <v>4072</v>
      </c>
      <c r="D6" s="173"/>
      <c r="E6" s="173"/>
      <c r="F6" s="248"/>
      <c r="G6" s="46"/>
      <c r="H6" s="199"/>
    </row>
    <row r="7" spans="1:8">
      <c r="C7" s="269" t="s">
        <v>1509</v>
      </c>
      <c r="D7" s="174" t="s">
        <v>4440</v>
      </c>
      <c r="E7" s="174"/>
      <c r="F7" s="249"/>
      <c r="G7" s="48"/>
      <c r="H7" s="199"/>
    </row>
    <row r="8" spans="1:8">
      <c r="A8" s="267" t="s">
        <v>4332</v>
      </c>
      <c r="C8" s="269" t="s">
        <v>1970</v>
      </c>
      <c r="D8" s="174" t="s">
        <v>2311</v>
      </c>
      <c r="E8" s="174"/>
      <c r="F8" s="249"/>
      <c r="G8" s="270"/>
      <c r="H8" s="199"/>
    </row>
    <row r="9" spans="1:8">
      <c r="A9" s="267" t="s">
        <v>1929</v>
      </c>
      <c r="B9" s="568"/>
      <c r="C9" s="269" t="s">
        <v>1490</v>
      </c>
      <c r="D9" s="174" t="s">
        <v>1233</v>
      </c>
      <c r="E9" s="174"/>
      <c r="F9" s="249"/>
      <c r="G9" s="270"/>
      <c r="H9" s="199"/>
    </row>
    <row r="10" spans="1:8">
      <c r="A10" s="267" t="s">
        <v>2879</v>
      </c>
      <c r="B10" s="568"/>
      <c r="C10" s="272"/>
      <c r="D10" s="174"/>
      <c r="E10" s="174"/>
      <c r="F10" s="249"/>
      <c r="G10" s="270"/>
      <c r="H10" s="199"/>
    </row>
    <row r="11" spans="1:8">
      <c r="A11" s="267" t="s">
        <v>2774</v>
      </c>
      <c r="B11" s="568"/>
      <c r="C11" s="47" t="s">
        <v>3280</v>
      </c>
      <c r="D11" s="199"/>
      <c r="E11" s="199"/>
      <c r="F11" s="273"/>
      <c r="G11" s="270"/>
      <c r="H11" s="199"/>
    </row>
    <row r="12" spans="1:8">
      <c r="A12" s="267" t="s">
        <v>2354</v>
      </c>
      <c r="B12" s="568"/>
      <c r="C12" s="47" t="s">
        <v>4108</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4431</v>
      </c>
      <c r="D15" s="199"/>
      <c r="E15" s="199"/>
      <c r="F15" s="273"/>
      <c r="G15" s="270"/>
      <c r="H15" s="199"/>
    </row>
    <row r="16" spans="1:8">
      <c r="A16" s="318" t="s">
        <v>1499</v>
      </c>
      <c r="C16" s="272"/>
      <c r="D16" s="199"/>
      <c r="E16" s="199"/>
      <c r="F16" s="273"/>
      <c r="G16" s="270"/>
      <c r="H16" s="199"/>
    </row>
    <row r="17" spans="1:8">
      <c r="C17" s="276" t="s">
        <v>2320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4779</v>
      </c>
      <c r="C20" s="274"/>
      <c r="D20" s="274"/>
      <c r="E20" s="274"/>
      <c r="F20" s="280"/>
    </row>
    <row r="21" spans="1:8">
      <c r="A21" s="561"/>
      <c r="C21" s="274"/>
      <c r="D21" s="274"/>
      <c r="E21" s="274"/>
      <c r="F21" s="280"/>
    </row>
    <row r="22" spans="1:8" s="286" customFormat="1" ht="16" customHeight="1">
      <c r="A22" s="282"/>
      <c r="B22" s="18"/>
      <c r="C22" s="8"/>
      <c r="D22" s="8"/>
      <c r="E22" s="8"/>
      <c r="F22" s="283"/>
      <c r="G22" s="284"/>
      <c r="H22" s="285"/>
    </row>
    <row r="23" spans="1:8" ht="29" customHeight="1">
      <c r="A23" s="287" t="s">
        <v>4912</v>
      </c>
      <c r="B23" s="30" t="s">
        <v>4422</v>
      </c>
      <c r="C23" s="168" t="s">
        <v>4194</v>
      </c>
      <c r="D23" s="30" t="s">
        <v>3724</v>
      </c>
      <c r="E23" s="30" t="s">
        <v>4849</v>
      </c>
      <c r="F23" s="253" t="s">
        <v>4090</v>
      </c>
      <c r="G23" s="30" t="s">
        <v>4212</v>
      </c>
      <c r="H23" s="13"/>
    </row>
    <row r="24" spans="1:8">
      <c r="A24" s="288">
        <v>40517</v>
      </c>
      <c r="B24" s="289" t="s">
        <v>2615</v>
      </c>
      <c r="C24" s="290"/>
      <c r="D24" s="291"/>
      <c r="E24" s="290"/>
      <c r="F24" s="233"/>
      <c r="G24" s="223">
        <f t="shared" ref="G24:G39" si="0">E24*(1-F24)</f>
        <v>0</v>
      </c>
      <c r="H24" s="13"/>
    </row>
    <row r="25" spans="1:8">
      <c r="A25" s="23"/>
      <c r="B25" s="289" t="s">
        <v>3570</v>
      </c>
      <c r="C25" s="290"/>
      <c r="D25" s="291"/>
      <c r="E25" s="290"/>
      <c r="F25" s="292"/>
      <c r="G25" s="223">
        <f t="shared" si="0"/>
        <v>0</v>
      </c>
      <c r="H25" s="178"/>
    </row>
    <row r="26" spans="1:8">
      <c r="A26" s="293"/>
      <c r="B26" s="294" t="s">
        <v>3823</v>
      </c>
      <c r="C26" s="290"/>
      <c r="D26" s="291"/>
      <c r="E26" s="290"/>
      <c r="F26" s="292"/>
      <c r="G26" s="223">
        <f t="shared" si="0"/>
        <v>0</v>
      </c>
      <c r="H26" s="178"/>
    </row>
    <row r="27" spans="1:8">
      <c r="A27" s="293"/>
      <c r="B27" s="294" t="s">
        <v>3859</v>
      </c>
      <c r="C27" s="290">
        <v>90</v>
      </c>
      <c r="D27" s="291">
        <v>3</v>
      </c>
      <c r="E27" s="290">
        <f t="shared" ref="E27:E34" si="1">C27*D27</f>
        <v>270</v>
      </c>
      <c r="F27" s="292"/>
      <c r="G27" s="223">
        <f t="shared" si="0"/>
        <v>270</v>
      </c>
      <c r="H27" s="178"/>
    </row>
    <row r="28" spans="1:8">
      <c r="A28" s="293"/>
      <c r="B28" s="294" t="s">
        <v>3622</v>
      </c>
      <c r="C28" s="290"/>
      <c r="D28" s="291"/>
      <c r="E28" s="290"/>
      <c r="F28" s="292"/>
      <c r="G28" s="223">
        <f t="shared" si="0"/>
        <v>0</v>
      </c>
      <c r="H28" s="178"/>
    </row>
    <row r="29" spans="1:8">
      <c r="A29" s="293"/>
      <c r="B29" s="294" t="s">
        <v>3489</v>
      </c>
      <c r="C29" s="290">
        <v>855</v>
      </c>
      <c r="D29" s="291"/>
      <c r="E29" s="290"/>
      <c r="F29" s="292"/>
      <c r="G29" s="223">
        <f t="shared" si="0"/>
        <v>0</v>
      </c>
      <c r="H29" s="178"/>
    </row>
    <row r="30" spans="1:8">
      <c r="A30" s="293"/>
      <c r="B30" s="294" t="s">
        <v>3997</v>
      </c>
      <c r="C30" s="290"/>
      <c r="D30" s="291"/>
      <c r="E30" s="290"/>
      <c r="F30" s="292"/>
      <c r="G30" s="223">
        <f t="shared" si="0"/>
        <v>0</v>
      </c>
      <c r="H30" s="178"/>
    </row>
    <row r="31" spans="1:8">
      <c r="A31" s="293"/>
      <c r="B31" s="294" t="s">
        <v>4802</v>
      </c>
      <c r="C31" s="290">
        <v>35</v>
      </c>
      <c r="D31" s="291">
        <v>1</v>
      </c>
      <c r="E31" s="290">
        <f t="shared" si="1"/>
        <v>35</v>
      </c>
      <c r="F31" s="292"/>
      <c r="G31" s="223">
        <f t="shared" si="0"/>
        <v>35</v>
      </c>
      <c r="H31" s="178"/>
    </row>
    <row r="32" spans="1:8">
      <c r="A32" s="293"/>
      <c r="B32" s="294" t="s">
        <v>4768</v>
      </c>
      <c r="C32" s="290"/>
      <c r="D32" s="291"/>
      <c r="E32" s="290"/>
      <c r="F32" s="292"/>
      <c r="G32" s="223">
        <f t="shared" si="0"/>
        <v>0</v>
      </c>
      <c r="H32" s="178"/>
    </row>
    <row r="33" spans="1:256">
      <c r="A33" s="293"/>
      <c r="B33" s="294" t="s">
        <v>3902</v>
      </c>
      <c r="C33" s="295">
        <v>75</v>
      </c>
      <c r="D33" s="296">
        <v>2</v>
      </c>
      <c r="E33" s="290">
        <f t="shared" si="1"/>
        <v>150</v>
      </c>
      <c r="F33" s="297"/>
      <c r="G33" s="223">
        <f t="shared" si="0"/>
        <v>150</v>
      </c>
      <c r="H33" s="178"/>
    </row>
    <row r="34" spans="1:256">
      <c r="A34" s="293"/>
      <c r="B34" s="294" t="s">
        <v>1875</v>
      </c>
      <c r="C34" s="290">
        <v>30</v>
      </c>
      <c r="D34" s="291">
        <v>5</v>
      </c>
      <c r="E34" s="290">
        <f t="shared" si="1"/>
        <v>150</v>
      </c>
      <c r="F34" s="292"/>
      <c r="G34" s="223">
        <f t="shared" si="0"/>
        <v>150</v>
      </c>
      <c r="H34" s="13"/>
    </row>
    <row r="35" spans="1:256">
      <c r="A35" s="293"/>
      <c r="B35" s="294" t="s">
        <v>2341</v>
      </c>
      <c r="C35" s="290">
        <v>250</v>
      </c>
      <c r="D35" s="296" t="s">
        <v>4547</v>
      </c>
      <c r="E35" s="290">
        <v>250</v>
      </c>
      <c r="F35" s="297"/>
      <c r="G35" s="223">
        <f t="shared" si="0"/>
        <v>250</v>
      </c>
      <c r="H35" s="13"/>
    </row>
    <row r="36" spans="1:256">
      <c r="A36" s="293"/>
      <c r="B36" s="294" t="s">
        <v>3024</v>
      </c>
      <c r="C36" s="290"/>
      <c r="D36" s="296"/>
      <c r="E36" s="290"/>
      <c r="F36" s="297"/>
      <c r="G36" s="223">
        <f t="shared" si="0"/>
        <v>0</v>
      </c>
      <c r="H36" s="13"/>
    </row>
    <row r="37" spans="1:256">
      <c r="A37" s="293"/>
      <c r="B37" s="294" t="s">
        <v>2174</v>
      </c>
      <c r="C37" s="290"/>
      <c r="D37" s="291"/>
      <c r="E37" s="290"/>
      <c r="F37" s="292"/>
      <c r="G37" s="223">
        <f t="shared" si="0"/>
        <v>0</v>
      </c>
      <c r="H37" s="13"/>
    </row>
    <row r="38" spans="1:256">
      <c r="A38" s="293"/>
      <c r="B38" s="294" t="s">
        <v>3737</v>
      </c>
      <c r="C38" s="290"/>
      <c r="D38" s="298"/>
      <c r="E38" s="290"/>
      <c r="F38" s="297"/>
      <c r="G38" s="223">
        <f t="shared" si="0"/>
        <v>0</v>
      </c>
      <c r="H38" s="13"/>
    </row>
    <row r="39" spans="1:256" ht="16" thickBot="1">
      <c r="A39" s="293"/>
      <c r="B39" s="299"/>
      <c r="C39" s="300"/>
      <c r="D39" s="301"/>
      <c r="E39" s="300"/>
      <c r="F39" s="302"/>
      <c r="G39" s="230">
        <f t="shared" si="0"/>
        <v>0</v>
      </c>
      <c r="H39" s="13"/>
    </row>
    <row r="40" spans="1:256" s="308" customFormat="1" ht="16" customHeight="1">
      <c r="A40" s="303"/>
      <c r="B40" s="12" t="s">
        <v>3270</v>
      </c>
      <c r="C40" s="304"/>
      <c r="D40" s="304"/>
      <c r="E40" s="304"/>
      <c r="F40" s="306"/>
      <c r="G40" s="226">
        <f>SUM(G24:G39)</f>
        <v>855</v>
      </c>
      <c r="H40" s="307"/>
    </row>
    <row r="42" spans="1:256">
      <c r="C42" s="309" t="s">
        <v>3215</v>
      </c>
      <c r="D42" s="310">
        <f>G40/2</f>
        <v>427.5</v>
      </c>
      <c r="E42" s="310"/>
      <c r="F42" s="311"/>
    </row>
    <row r="44" spans="1:256">
      <c r="C44" s="1" t="s">
        <v>3396</v>
      </c>
      <c r="D44" s="1"/>
      <c r="E44" s="1"/>
      <c r="F44" s="312"/>
      <c r="G44" s="1"/>
      <c r="H44" s="1"/>
      <c r="I44" s="1"/>
    </row>
    <row r="45" spans="1:256">
      <c r="C45" s="1" t="s">
        <v>4535</v>
      </c>
      <c r="D45" s="1"/>
      <c r="E45" s="1"/>
      <c r="F45" s="312"/>
      <c r="G45" s="1"/>
      <c r="H45" s="1"/>
      <c r="I45" s="1"/>
    </row>
    <row r="46" spans="1:256">
      <c r="C46" s="562" t="s">
        <v>4399</v>
      </c>
      <c r="D46" s="562"/>
      <c r="E46" s="562"/>
      <c r="F46" s="563"/>
      <c r="G46" s="562"/>
      <c r="H46" s="562"/>
      <c r="I46" s="315"/>
      <c r="J46" s="948"/>
      <c r="K46" s="948"/>
      <c r="L46" s="948"/>
      <c r="M46" s="948"/>
      <c r="N46" s="948"/>
      <c r="O46" s="948"/>
      <c r="P46" s="948"/>
      <c r="Q46" s="948"/>
      <c r="R46" s="948"/>
      <c r="S46" s="948"/>
      <c r="T46" s="948"/>
      <c r="U46" s="948"/>
      <c r="V46" s="948" t="s">
        <v>3396</v>
      </c>
      <c r="W46" s="948"/>
      <c r="X46" s="948"/>
      <c r="Y46" s="948"/>
      <c r="Z46" s="948"/>
      <c r="AA46" s="948"/>
      <c r="AB46" s="948" t="s">
        <v>3396</v>
      </c>
      <c r="AC46" s="948"/>
      <c r="AD46" s="948"/>
      <c r="AE46" s="948"/>
      <c r="AF46" s="948"/>
      <c r="AG46" s="948"/>
      <c r="AH46" s="948" t="s">
        <v>3396</v>
      </c>
      <c r="AI46" s="948"/>
      <c r="AJ46" s="948"/>
      <c r="AK46" s="948"/>
      <c r="AL46" s="948"/>
      <c r="AM46" s="948"/>
      <c r="AN46" s="948" t="s">
        <v>3396</v>
      </c>
      <c r="AO46" s="948"/>
      <c r="AP46" s="948"/>
      <c r="AQ46" s="948"/>
      <c r="AR46" s="948"/>
      <c r="AS46" s="948"/>
      <c r="AT46" s="948" t="s">
        <v>3396</v>
      </c>
      <c r="AU46" s="948"/>
      <c r="AV46" s="948"/>
      <c r="AW46" s="948"/>
      <c r="AX46" s="948"/>
      <c r="AY46" s="948"/>
      <c r="AZ46" s="948" t="s">
        <v>3396</v>
      </c>
      <c r="BA46" s="948"/>
      <c r="BB46" s="948"/>
      <c r="BC46" s="948"/>
      <c r="BD46" s="948"/>
      <c r="BE46" s="948"/>
      <c r="BF46" s="948" t="s">
        <v>3396</v>
      </c>
      <c r="BG46" s="948"/>
      <c r="BH46" s="948"/>
      <c r="BI46" s="948"/>
      <c r="BJ46" s="948"/>
      <c r="BK46" s="948"/>
      <c r="BL46" s="948" t="s">
        <v>3396</v>
      </c>
      <c r="BM46" s="948"/>
      <c r="BN46" s="948"/>
      <c r="BO46" s="948"/>
      <c r="BP46" s="948"/>
      <c r="BQ46" s="948"/>
      <c r="BR46" s="948" t="s">
        <v>3396</v>
      </c>
      <c r="BS46" s="948"/>
      <c r="BT46" s="948"/>
      <c r="BU46" s="948"/>
      <c r="BV46" s="948"/>
      <c r="BW46" s="948"/>
      <c r="BX46" s="948" t="s">
        <v>3396</v>
      </c>
      <c r="BY46" s="948"/>
      <c r="BZ46" s="948"/>
      <c r="CA46" s="948"/>
      <c r="CB46" s="948"/>
      <c r="CC46" s="948"/>
      <c r="CD46" s="948" t="s">
        <v>3396</v>
      </c>
      <c r="CE46" s="948"/>
      <c r="CF46" s="948"/>
      <c r="CG46" s="948"/>
      <c r="CH46" s="948"/>
      <c r="CI46" s="948"/>
      <c r="CJ46" s="948" t="s">
        <v>3396</v>
      </c>
      <c r="CK46" s="948"/>
      <c r="CL46" s="948"/>
      <c r="CM46" s="948"/>
      <c r="CN46" s="948"/>
      <c r="CO46" s="948"/>
      <c r="CP46" s="948" t="s">
        <v>3396</v>
      </c>
      <c r="CQ46" s="948"/>
      <c r="CR46" s="948"/>
      <c r="CS46" s="948"/>
      <c r="CT46" s="948"/>
      <c r="CU46" s="948"/>
      <c r="CV46" s="948" t="s">
        <v>3396</v>
      </c>
      <c r="CW46" s="948"/>
      <c r="CX46" s="948"/>
      <c r="CY46" s="948"/>
      <c r="CZ46" s="948"/>
      <c r="DA46" s="948"/>
      <c r="DB46" s="948" t="s">
        <v>3396</v>
      </c>
      <c r="DC46" s="948"/>
      <c r="DD46" s="948"/>
      <c r="DE46" s="948"/>
      <c r="DF46" s="948"/>
      <c r="DG46" s="948"/>
      <c r="DH46" s="948" t="s">
        <v>3396</v>
      </c>
      <c r="DI46" s="948"/>
      <c r="DJ46" s="948"/>
      <c r="DK46" s="948"/>
      <c r="DL46" s="948"/>
      <c r="DM46" s="948"/>
      <c r="DN46" s="948" t="s">
        <v>3396</v>
      </c>
      <c r="DO46" s="948"/>
      <c r="DP46" s="948"/>
      <c r="DQ46" s="948"/>
      <c r="DR46" s="948"/>
      <c r="DS46" s="948"/>
      <c r="DT46" s="948" t="s">
        <v>3396</v>
      </c>
      <c r="DU46" s="948"/>
      <c r="DV46" s="948"/>
      <c r="DW46" s="948"/>
      <c r="DX46" s="948"/>
      <c r="DY46" s="948"/>
      <c r="DZ46" s="948" t="s">
        <v>3396</v>
      </c>
      <c r="EA46" s="948"/>
      <c r="EB46" s="948"/>
      <c r="EC46" s="948"/>
      <c r="ED46" s="948"/>
      <c r="EE46" s="948"/>
      <c r="EF46" s="948" t="s">
        <v>3396</v>
      </c>
      <c r="EG46" s="948"/>
      <c r="EH46" s="948"/>
      <c r="EI46" s="948"/>
      <c r="EJ46" s="948"/>
      <c r="EK46" s="948"/>
      <c r="EL46" s="948" t="s">
        <v>3396</v>
      </c>
      <c r="EM46" s="948"/>
      <c r="EN46" s="948"/>
      <c r="EO46" s="948"/>
      <c r="EP46" s="948"/>
      <c r="EQ46" s="948"/>
      <c r="ER46" s="948" t="s">
        <v>3396</v>
      </c>
      <c r="ES46" s="948"/>
      <c r="ET46" s="948"/>
      <c r="EU46" s="948"/>
      <c r="EV46" s="948"/>
      <c r="EW46" s="948"/>
      <c r="EX46" s="948" t="s">
        <v>3396</v>
      </c>
      <c r="EY46" s="948"/>
      <c r="EZ46" s="948"/>
      <c r="FA46" s="948"/>
      <c r="FB46" s="948"/>
      <c r="FC46" s="948"/>
      <c r="FD46" s="948" t="s">
        <v>3396</v>
      </c>
      <c r="FE46" s="948"/>
      <c r="FF46" s="948"/>
      <c r="FG46" s="948"/>
      <c r="FH46" s="948"/>
      <c r="FI46" s="948"/>
      <c r="FJ46" s="948" t="s">
        <v>3396</v>
      </c>
      <c r="FK46" s="948"/>
      <c r="FL46" s="948"/>
      <c r="FM46" s="948"/>
      <c r="FN46" s="948"/>
      <c r="FO46" s="948"/>
      <c r="FP46" s="948" t="s">
        <v>3396</v>
      </c>
      <c r="FQ46" s="948"/>
      <c r="FR46" s="948"/>
      <c r="FS46" s="948"/>
      <c r="FT46" s="948"/>
      <c r="FU46" s="948"/>
      <c r="FV46" s="948" t="s">
        <v>3396</v>
      </c>
      <c r="FW46" s="948"/>
      <c r="FX46" s="948"/>
      <c r="FY46" s="948"/>
      <c r="FZ46" s="948"/>
      <c r="GA46" s="948"/>
      <c r="GB46" s="948" t="s">
        <v>3396</v>
      </c>
      <c r="GC46" s="948"/>
      <c r="GD46" s="948"/>
      <c r="GE46" s="948"/>
      <c r="GF46" s="948"/>
      <c r="GG46" s="948"/>
      <c r="GH46" s="948" t="s">
        <v>3396</v>
      </c>
      <c r="GI46" s="948"/>
      <c r="GJ46" s="948"/>
      <c r="GK46" s="948"/>
      <c r="GL46" s="948"/>
      <c r="GM46" s="948"/>
      <c r="GN46" s="948" t="s">
        <v>3396</v>
      </c>
      <c r="GO46" s="948"/>
      <c r="GP46" s="948"/>
      <c r="GQ46" s="948"/>
      <c r="GR46" s="948"/>
      <c r="GS46" s="948"/>
      <c r="GT46" s="948" t="s">
        <v>3396</v>
      </c>
      <c r="GU46" s="948"/>
      <c r="GV46" s="948"/>
      <c r="GW46" s="948"/>
      <c r="GX46" s="948"/>
      <c r="GY46" s="948"/>
      <c r="GZ46" s="948" t="s">
        <v>3396</v>
      </c>
      <c r="HA46" s="948"/>
      <c r="HB46" s="948"/>
      <c r="HC46" s="948"/>
      <c r="HD46" s="948"/>
      <c r="HE46" s="948"/>
      <c r="HF46" s="948" t="s">
        <v>3396</v>
      </c>
      <c r="HG46" s="948"/>
      <c r="HH46" s="948"/>
      <c r="HI46" s="948"/>
      <c r="HJ46" s="948"/>
      <c r="HK46" s="948"/>
      <c r="HL46" s="948" t="s">
        <v>3396</v>
      </c>
      <c r="HM46" s="948"/>
      <c r="HN46" s="948"/>
      <c r="HO46" s="948"/>
      <c r="HP46" s="948"/>
      <c r="HQ46" s="948"/>
      <c r="HR46" s="948" t="s">
        <v>3396</v>
      </c>
      <c r="HS46" s="948"/>
      <c r="HT46" s="948"/>
      <c r="HU46" s="948"/>
      <c r="HV46" s="948"/>
      <c r="HW46" s="948"/>
      <c r="HX46" s="948" t="s">
        <v>3396</v>
      </c>
      <c r="HY46" s="948"/>
      <c r="HZ46" s="948"/>
      <c r="IA46" s="948"/>
      <c r="IB46" s="948"/>
      <c r="IC46" s="948"/>
      <c r="ID46" s="948" t="s">
        <v>3396</v>
      </c>
      <c r="IE46" s="948"/>
      <c r="IF46" s="948"/>
      <c r="IG46" s="948"/>
      <c r="IH46" s="948"/>
      <c r="II46" s="948"/>
      <c r="IJ46" s="948" t="s">
        <v>3396</v>
      </c>
      <c r="IK46" s="948"/>
      <c r="IL46" s="948"/>
      <c r="IM46" s="948"/>
      <c r="IN46" s="948"/>
      <c r="IO46" s="948"/>
      <c r="IP46" s="948" t="s">
        <v>3396</v>
      </c>
      <c r="IQ46" s="948"/>
      <c r="IR46" s="948"/>
      <c r="IS46" s="948"/>
    </row>
    <row r="47" spans="1:256">
      <c r="C47" s="1" t="s">
        <v>4400</v>
      </c>
      <c r="D47" s="1"/>
      <c r="E47" s="1"/>
      <c r="F47" s="312"/>
      <c r="G47" s="1"/>
      <c r="H47" s="1"/>
      <c r="I47" s="1"/>
      <c r="J47" s="948"/>
      <c r="K47" s="948"/>
      <c r="L47" s="948"/>
      <c r="M47" s="948"/>
      <c r="N47" s="948"/>
      <c r="O47" s="948"/>
      <c r="P47" s="948"/>
      <c r="Q47" s="948"/>
      <c r="R47" s="948"/>
      <c r="S47" s="948"/>
      <c r="T47" s="948"/>
      <c r="U47" s="948"/>
      <c r="V47" s="948" t="s">
        <v>3613</v>
      </c>
      <c r="W47" s="948"/>
      <c r="X47" s="948"/>
      <c r="Y47" s="948"/>
      <c r="Z47" s="948"/>
      <c r="AA47" s="948"/>
      <c r="AB47" s="948" t="s">
        <v>3613</v>
      </c>
      <c r="AC47" s="948"/>
      <c r="AD47" s="948"/>
      <c r="AE47" s="948"/>
      <c r="AF47" s="948"/>
      <c r="AG47" s="948"/>
      <c r="AH47" s="948" t="s">
        <v>3613</v>
      </c>
      <c r="AI47" s="948"/>
      <c r="AJ47" s="948"/>
      <c r="AK47" s="948"/>
      <c r="AL47" s="948"/>
      <c r="AM47" s="948"/>
      <c r="AN47" s="948" t="s">
        <v>3613</v>
      </c>
      <c r="AO47" s="948"/>
      <c r="AP47" s="948"/>
      <c r="AQ47" s="948"/>
      <c r="AR47" s="948"/>
      <c r="AS47" s="948"/>
      <c r="AT47" s="948" t="s">
        <v>3613</v>
      </c>
      <c r="AU47" s="948"/>
      <c r="AV47" s="948"/>
      <c r="AW47" s="948"/>
      <c r="AX47" s="948"/>
      <c r="AY47" s="948"/>
      <c r="AZ47" s="948" t="s">
        <v>3613</v>
      </c>
      <c r="BA47" s="948"/>
      <c r="BB47" s="948"/>
      <c r="BC47" s="948"/>
      <c r="BD47" s="948"/>
      <c r="BE47" s="948"/>
      <c r="BF47" s="948" t="s">
        <v>3613</v>
      </c>
      <c r="BG47" s="948"/>
      <c r="BH47" s="948"/>
      <c r="BI47" s="948"/>
      <c r="BJ47" s="948"/>
      <c r="BK47" s="948"/>
      <c r="BL47" s="948" t="s">
        <v>3613</v>
      </c>
      <c r="BM47" s="948"/>
      <c r="BN47" s="948"/>
      <c r="BO47" s="948"/>
      <c r="BP47" s="948"/>
      <c r="BQ47" s="948"/>
      <c r="BR47" s="948" t="s">
        <v>3613</v>
      </c>
      <c r="BS47" s="948"/>
      <c r="BT47" s="948"/>
      <c r="BU47" s="948"/>
      <c r="BV47" s="948"/>
      <c r="BW47" s="948"/>
      <c r="BX47" s="948" t="s">
        <v>3613</v>
      </c>
      <c r="BY47" s="948"/>
      <c r="BZ47" s="948"/>
      <c r="CA47" s="948"/>
      <c r="CB47" s="948"/>
      <c r="CC47" s="948"/>
      <c r="CD47" s="948" t="s">
        <v>3613</v>
      </c>
      <c r="CE47" s="948"/>
      <c r="CF47" s="948"/>
      <c r="CG47" s="948"/>
      <c r="CH47" s="948"/>
      <c r="CI47" s="948"/>
      <c r="CJ47" s="948" t="s">
        <v>3613</v>
      </c>
      <c r="CK47" s="948"/>
      <c r="CL47" s="948"/>
      <c r="CM47" s="948"/>
      <c r="CN47" s="948"/>
      <c r="CO47" s="948"/>
      <c r="CP47" s="948" t="s">
        <v>3613</v>
      </c>
      <c r="CQ47" s="948"/>
      <c r="CR47" s="948"/>
      <c r="CS47" s="948"/>
      <c r="CT47" s="948"/>
      <c r="CU47" s="948"/>
      <c r="CV47" s="948" t="s">
        <v>3613</v>
      </c>
      <c r="CW47" s="948"/>
      <c r="CX47" s="948"/>
      <c r="CY47" s="948"/>
      <c r="CZ47" s="948"/>
      <c r="DA47" s="948"/>
      <c r="DB47" s="948" t="s">
        <v>3613</v>
      </c>
      <c r="DC47" s="948"/>
      <c r="DD47" s="948"/>
      <c r="DE47" s="948"/>
      <c r="DF47" s="948"/>
      <c r="DG47" s="948"/>
      <c r="DH47" s="948" t="s">
        <v>3613</v>
      </c>
      <c r="DI47" s="948"/>
      <c r="DJ47" s="948"/>
      <c r="DK47" s="948"/>
      <c r="DL47" s="948"/>
      <c r="DM47" s="948"/>
      <c r="DN47" s="948" t="s">
        <v>3613</v>
      </c>
      <c r="DO47" s="948"/>
      <c r="DP47" s="948"/>
      <c r="DQ47" s="948"/>
      <c r="DR47" s="948"/>
      <c r="DS47" s="948"/>
      <c r="DT47" s="948" t="s">
        <v>3613</v>
      </c>
      <c r="DU47" s="948"/>
      <c r="DV47" s="948"/>
      <c r="DW47" s="948"/>
      <c r="DX47" s="948"/>
      <c r="DY47" s="948"/>
      <c r="DZ47" s="948" t="s">
        <v>3613</v>
      </c>
      <c r="EA47" s="948"/>
      <c r="EB47" s="948"/>
      <c r="EC47" s="948"/>
      <c r="ED47" s="948"/>
      <c r="EE47" s="948"/>
      <c r="EF47" s="948" t="s">
        <v>3613</v>
      </c>
      <c r="EG47" s="948"/>
      <c r="EH47" s="948"/>
      <c r="EI47" s="948"/>
      <c r="EJ47" s="948"/>
      <c r="EK47" s="948"/>
      <c r="EL47" s="948" t="s">
        <v>3613</v>
      </c>
      <c r="EM47" s="948"/>
      <c r="EN47" s="948"/>
      <c r="EO47" s="948"/>
      <c r="EP47" s="948"/>
      <c r="EQ47" s="948"/>
      <c r="ER47" s="948" t="s">
        <v>3613</v>
      </c>
      <c r="ES47" s="948"/>
      <c r="ET47" s="948"/>
      <c r="EU47" s="948"/>
      <c r="EV47" s="948"/>
      <c r="EW47" s="948"/>
      <c r="EX47" s="948" t="s">
        <v>3613</v>
      </c>
      <c r="EY47" s="948"/>
      <c r="EZ47" s="948"/>
      <c r="FA47" s="948"/>
      <c r="FB47" s="948"/>
      <c r="FC47" s="948"/>
      <c r="FD47" s="948" t="s">
        <v>3613</v>
      </c>
      <c r="FE47" s="948"/>
      <c r="FF47" s="948"/>
      <c r="FG47" s="948"/>
      <c r="FH47" s="948"/>
      <c r="FI47" s="948"/>
      <c r="FJ47" s="948" t="s">
        <v>3613</v>
      </c>
      <c r="FK47" s="948"/>
      <c r="FL47" s="948"/>
      <c r="FM47" s="948"/>
      <c r="FN47" s="948"/>
      <c r="FO47" s="948"/>
      <c r="FP47" s="948" t="s">
        <v>3613</v>
      </c>
      <c r="FQ47" s="948"/>
      <c r="FR47" s="948"/>
      <c r="FS47" s="948"/>
      <c r="FT47" s="948"/>
      <c r="FU47" s="948"/>
      <c r="FV47" s="948" t="s">
        <v>3613</v>
      </c>
      <c r="FW47" s="948"/>
      <c r="FX47" s="948"/>
      <c r="FY47" s="948"/>
      <c r="FZ47" s="948"/>
      <c r="GA47" s="948"/>
      <c r="GB47" s="948" t="s">
        <v>3613</v>
      </c>
      <c r="GC47" s="948"/>
      <c r="GD47" s="948"/>
      <c r="GE47" s="948"/>
      <c r="GF47" s="948"/>
      <c r="GG47" s="948"/>
      <c r="GH47" s="948" t="s">
        <v>3613</v>
      </c>
      <c r="GI47" s="948"/>
      <c r="GJ47" s="948"/>
      <c r="GK47" s="948"/>
      <c r="GL47" s="948"/>
      <c r="GM47" s="948"/>
      <c r="GN47" s="948" t="s">
        <v>3613</v>
      </c>
      <c r="GO47" s="948"/>
      <c r="GP47" s="948"/>
      <c r="GQ47" s="948"/>
      <c r="GR47" s="948"/>
      <c r="GS47" s="948"/>
      <c r="GT47" s="948" t="s">
        <v>3613</v>
      </c>
      <c r="GU47" s="948"/>
      <c r="GV47" s="948"/>
      <c r="GW47" s="948"/>
      <c r="GX47" s="948"/>
      <c r="GY47" s="948"/>
      <c r="GZ47" s="948" t="s">
        <v>3613</v>
      </c>
      <c r="HA47" s="948"/>
      <c r="HB47" s="948"/>
      <c r="HC47" s="948"/>
      <c r="HD47" s="948"/>
      <c r="HE47" s="948"/>
      <c r="HF47" s="948" t="s">
        <v>3613</v>
      </c>
      <c r="HG47" s="948"/>
      <c r="HH47" s="948"/>
      <c r="HI47" s="948"/>
      <c r="HJ47" s="948"/>
      <c r="HK47" s="948"/>
      <c r="HL47" s="948" t="s">
        <v>3613</v>
      </c>
      <c r="HM47" s="948"/>
      <c r="HN47" s="948"/>
      <c r="HO47" s="948"/>
      <c r="HP47" s="948"/>
      <c r="HQ47" s="948"/>
      <c r="HR47" s="948" t="s">
        <v>3613</v>
      </c>
      <c r="HS47" s="948"/>
      <c r="HT47" s="948"/>
      <c r="HU47" s="948"/>
      <c r="HV47" s="948"/>
      <c r="HW47" s="948"/>
      <c r="HX47" s="948" t="s">
        <v>3613</v>
      </c>
      <c r="HY47" s="948"/>
      <c r="HZ47" s="948"/>
      <c r="IA47" s="948"/>
      <c r="IB47" s="948"/>
      <c r="IC47" s="948"/>
      <c r="ID47" s="948" t="s">
        <v>3613</v>
      </c>
      <c r="IE47" s="948"/>
      <c r="IF47" s="948"/>
      <c r="IG47" s="948"/>
      <c r="IH47" s="948"/>
      <c r="II47" s="948"/>
      <c r="IJ47" s="948" t="s">
        <v>3613</v>
      </c>
      <c r="IK47" s="948"/>
      <c r="IL47" s="948"/>
      <c r="IM47" s="948"/>
      <c r="IN47" s="948"/>
      <c r="IO47" s="948"/>
      <c r="IP47" s="948" t="s">
        <v>3613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4400</v>
      </c>
      <c r="W48" s="948"/>
      <c r="X48" s="948"/>
      <c r="Y48" s="948"/>
      <c r="Z48" s="948"/>
      <c r="AA48" s="948"/>
      <c r="AB48" s="948" t="s">
        <v>4400</v>
      </c>
      <c r="AC48" s="948"/>
      <c r="AD48" s="948"/>
      <c r="AE48" s="948"/>
      <c r="AF48" s="948"/>
      <c r="AG48" s="948"/>
      <c r="AH48" s="948" t="s">
        <v>4400</v>
      </c>
      <c r="AI48" s="948"/>
      <c r="AJ48" s="948"/>
      <c r="AK48" s="948"/>
      <c r="AL48" s="948"/>
      <c r="AM48" s="948"/>
      <c r="AN48" s="948" t="s">
        <v>4400</v>
      </c>
      <c r="AO48" s="948"/>
      <c r="AP48" s="948"/>
      <c r="AQ48" s="948"/>
      <c r="AR48" s="948"/>
      <c r="AS48" s="948"/>
      <c r="AT48" s="948" t="s">
        <v>4400</v>
      </c>
      <c r="AU48" s="948"/>
      <c r="AV48" s="948"/>
      <c r="AW48" s="948"/>
      <c r="AX48" s="948"/>
      <c r="AY48" s="948"/>
      <c r="AZ48" s="948" t="s">
        <v>4400</v>
      </c>
      <c r="BA48" s="948"/>
      <c r="BB48" s="948"/>
      <c r="BC48" s="948"/>
      <c r="BD48" s="948"/>
      <c r="BE48" s="948"/>
      <c r="BF48" s="948" t="s">
        <v>4400</v>
      </c>
      <c r="BG48" s="948"/>
      <c r="BH48" s="948"/>
      <c r="BI48" s="948"/>
      <c r="BJ48" s="948"/>
      <c r="BK48" s="948"/>
      <c r="BL48" s="948" t="s">
        <v>4400</v>
      </c>
      <c r="BM48" s="948"/>
      <c r="BN48" s="948"/>
      <c r="BO48" s="948"/>
      <c r="BP48" s="948"/>
      <c r="BQ48" s="948"/>
      <c r="BR48" s="948" t="s">
        <v>4400</v>
      </c>
      <c r="BS48" s="948"/>
      <c r="BT48" s="948"/>
      <c r="BU48" s="948"/>
      <c r="BV48" s="948"/>
      <c r="BW48" s="948"/>
      <c r="BX48" s="948" t="s">
        <v>4400</v>
      </c>
      <c r="BY48" s="948"/>
      <c r="BZ48" s="948"/>
      <c r="CA48" s="948"/>
      <c r="CB48" s="948"/>
      <c r="CC48" s="948"/>
      <c r="CD48" s="948" t="s">
        <v>4400</v>
      </c>
      <c r="CE48" s="948"/>
      <c r="CF48" s="948"/>
      <c r="CG48" s="948"/>
      <c r="CH48" s="948"/>
      <c r="CI48" s="948"/>
      <c r="CJ48" s="948" t="s">
        <v>4400</v>
      </c>
      <c r="CK48" s="948"/>
      <c r="CL48" s="948"/>
      <c r="CM48" s="948"/>
      <c r="CN48" s="948"/>
      <c r="CO48" s="948"/>
      <c r="CP48" s="948" t="s">
        <v>4400</v>
      </c>
      <c r="CQ48" s="948"/>
      <c r="CR48" s="948"/>
      <c r="CS48" s="948"/>
      <c r="CT48" s="948"/>
      <c r="CU48" s="948"/>
      <c r="CV48" s="948" t="s">
        <v>4400</v>
      </c>
      <c r="CW48" s="948"/>
      <c r="CX48" s="948"/>
      <c r="CY48" s="948"/>
      <c r="CZ48" s="948"/>
      <c r="DA48" s="948"/>
      <c r="DB48" s="948" t="s">
        <v>4400</v>
      </c>
      <c r="DC48" s="948"/>
      <c r="DD48" s="948"/>
      <c r="DE48" s="948"/>
      <c r="DF48" s="948"/>
      <c r="DG48" s="948"/>
      <c r="DH48" s="948" t="s">
        <v>4400</v>
      </c>
      <c r="DI48" s="948"/>
      <c r="DJ48" s="948"/>
      <c r="DK48" s="948"/>
      <c r="DL48" s="948"/>
      <c r="DM48" s="948"/>
      <c r="DN48" s="948" t="s">
        <v>4400</v>
      </c>
      <c r="DO48" s="948"/>
      <c r="DP48" s="948"/>
      <c r="DQ48" s="948"/>
      <c r="DR48" s="948"/>
      <c r="DS48" s="948"/>
      <c r="DT48" s="948" t="s">
        <v>4400</v>
      </c>
      <c r="DU48" s="948"/>
      <c r="DV48" s="948"/>
      <c r="DW48" s="948"/>
      <c r="DX48" s="948"/>
      <c r="DY48" s="948"/>
      <c r="DZ48" s="948" t="s">
        <v>4400</v>
      </c>
      <c r="EA48" s="948"/>
      <c r="EB48" s="948"/>
      <c r="EC48" s="948"/>
      <c r="ED48" s="948"/>
      <c r="EE48" s="948"/>
      <c r="EF48" s="948" t="s">
        <v>4400</v>
      </c>
      <c r="EG48" s="948"/>
      <c r="EH48" s="948"/>
      <c r="EI48" s="948"/>
      <c r="EJ48" s="948"/>
      <c r="EK48" s="948"/>
      <c r="EL48" s="948" t="s">
        <v>4400</v>
      </c>
      <c r="EM48" s="948"/>
      <c r="EN48" s="948"/>
      <c r="EO48" s="948"/>
      <c r="EP48" s="948"/>
      <c r="EQ48" s="948"/>
      <c r="ER48" s="948" t="s">
        <v>4400</v>
      </c>
      <c r="ES48" s="948"/>
      <c r="ET48" s="948"/>
      <c r="EU48" s="948"/>
      <c r="EV48" s="948"/>
      <c r="EW48" s="948"/>
      <c r="EX48" s="948" t="s">
        <v>4400</v>
      </c>
      <c r="EY48" s="948"/>
      <c r="EZ48" s="948"/>
      <c r="FA48" s="948"/>
      <c r="FB48" s="948"/>
      <c r="FC48" s="948"/>
      <c r="FD48" s="948" t="s">
        <v>4400</v>
      </c>
      <c r="FE48" s="948"/>
      <c r="FF48" s="948"/>
      <c r="FG48" s="948"/>
      <c r="FH48" s="948"/>
      <c r="FI48" s="948"/>
      <c r="FJ48" s="948" t="s">
        <v>4400</v>
      </c>
      <c r="FK48" s="948"/>
      <c r="FL48" s="948"/>
      <c r="FM48" s="948"/>
      <c r="FN48" s="948"/>
      <c r="FO48" s="948"/>
      <c r="FP48" s="948" t="s">
        <v>4400</v>
      </c>
      <c r="FQ48" s="948"/>
      <c r="FR48" s="948"/>
      <c r="FS48" s="948"/>
      <c r="FT48" s="948"/>
      <c r="FU48" s="948"/>
      <c r="FV48" s="948" t="s">
        <v>4400</v>
      </c>
      <c r="FW48" s="948"/>
      <c r="FX48" s="948"/>
      <c r="FY48" s="948"/>
      <c r="FZ48" s="948"/>
      <c r="GA48" s="948"/>
      <c r="GB48" s="948" t="s">
        <v>4400</v>
      </c>
      <c r="GC48" s="948"/>
      <c r="GD48" s="948"/>
      <c r="GE48" s="948"/>
      <c r="GF48" s="948"/>
      <c r="GG48" s="948"/>
      <c r="GH48" s="948" t="s">
        <v>4400</v>
      </c>
      <c r="GI48" s="948"/>
      <c r="GJ48" s="948"/>
      <c r="GK48" s="948"/>
      <c r="GL48" s="948"/>
      <c r="GM48" s="948"/>
      <c r="GN48" s="948" t="s">
        <v>4400</v>
      </c>
      <c r="GO48" s="948"/>
      <c r="GP48" s="948"/>
      <c r="GQ48" s="948"/>
      <c r="GR48" s="948"/>
      <c r="GS48" s="948"/>
      <c r="GT48" s="948" t="s">
        <v>4400</v>
      </c>
      <c r="GU48" s="948"/>
      <c r="GV48" s="948"/>
      <c r="GW48" s="948"/>
      <c r="GX48" s="948"/>
      <c r="GY48" s="948"/>
      <c r="GZ48" s="948" t="s">
        <v>4400</v>
      </c>
      <c r="HA48" s="948"/>
      <c r="HB48" s="948"/>
      <c r="HC48" s="948"/>
      <c r="HD48" s="948"/>
      <c r="HE48" s="948"/>
      <c r="HF48" s="948" t="s">
        <v>4400</v>
      </c>
      <c r="HG48" s="948"/>
      <c r="HH48" s="948"/>
      <c r="HI48" s="948"/>
      <c r="HJ48" s="948"/>
      <c r="HK48" s="948"/>
      <c r="HL48" s="948" t="s">
        <v>4400</v>
      </c>
      <c r="HM48" s="948"/>
      <c r="HN48" s="948"/>
      <c r="HO48" s="948"/>
      <c r="HP48" s="948"/>
      <c r="HQ48" s="948"/>
      <c r="HR48" s="948" t="s">
        <v>4400</v>
      </c>
      <c r="HS48" s="948"/>
      <c r="HT48" s="948"/>
      <c r="HU48" s="948"/>
      <c r="HV48" s="948"/>
      <c r="HW48" s="948"/>
      <c r="HX48" s="948" t="s">
        <v>4400</v>
      </c>
      <c r="HY48" s="948"/>
      <c r="HZ48" s="948"/>
      <c r="IA48" s="948"/>
      <c r="IB48" s="948"/>
      <c r="IC48" s="948"/>
      <c r="ID48" s="948" t="s">
        <v>4400</v>
      </c>
      <c r="IE48" s="948"/>
      <c r="IF48" s="948"/>
      <c r="IG48" s="948"/>
      <c r="IH48" s="948"/>
      <c r="II48" s="948"/>
      <c r="IJ48" s="948" t="s">
        <v>4400</v>
      </c>
      <c r="IK48" s="948"/>
      <c r="IL48" s="948"/>
      <c r="IM48" s="948"/>
      <c r="IN48" s="948"/>
      <c r="IO48" s="948"/>
      <c r="IP48" s="948" t="s">
        <v>4400</v>
      </c>
      <c r="IQ48" s="948"/>
      <c r="IR48" s="948"/>
      <c r="IS48" s="948"/>
      <c r="IT48" s="948"/>
      <c r="IU48" s="948"/>
      <c r="IV48" s="1" t="s">
        <v>4400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DB47:DG47"/>
    <mergeCell ref="CP47:CU47"/>
    <mergeCell ref="CP48:CU48"/>
    <mergeCell ref="J47:O47"/>
    <mergeCell ref="V46:AA46"/>
    <mergeCell ref="AB46:AG46"/>
    <mergeCell ref="AH47:AM47"/>
    <mergeCell ref="V47:AA47"/>
    <mergeCell ref="AB47:AG47"/>
    <mergeCell ref="AH46:AM46"/>
    <mergeCell ref="BF48:BK48"/>
    <mergeCell ref="CJ48:CO48"/>
    <mergeCell ref="C1:G1"/>
    <mergeCell ref="C19:G19"/>
    <mergeCell ref="J46:O46"/>
    <mergeCell ref="P46:U46"/>
    <mergeCell ref="AN47:AS47"/>
    <mergeCell ref="CD48:CI48"/>
    <mergeCell ref="AZ48:BE48"/>
    <mergeCell ref="AT48:AY48"/>
    <mergeCell ref="AN46:AS46"/>
    <mergeCell ref="CD46:CI46"/>
    <mergeCell ref="AT46:AY46"/>
    <mergeCell ref="AZ46:BE46"/>
    <mergeCell ref="AZ47:BE47"/>
    <mergeCell ref="BF47:BK47"/>
    <mergeCell ref="BR47:BW47"/>
    <mergeCell ref="AB48:AG48"/>
    <mergeCell ref="AH48:AM48"/>
    <mergeCell ref="BX47:CC47"/>
    <mergeCell ref="AT47:AY47"/>
    <mergeCell ref="BL47:BQ47"/>
    <mergeCell ref="CJ46:CO46"/>
    <mergeCell ref="BR46:BW46"/>
    <mergeCell ref="BL46:BQ46"/>
    <mergeCell ref="BF46:BK46"/>
    <mergeCell ref="AN48:AS48"/>
    <mergeCell ref="EF47:EK47"/>
    <mergeCell ref="EF48:EK48"/>
    <mergeCell ref="CV46:DA46"/>
    <mergeCell ref="CV47:DA47"/>
    <mergeCell ref="EF46:EK46"/>
    <mergeCell ref="P48:U48"/>
    <mergeCell ref="V48:AA48"/>
    <mergeCell ref="CJ47:CO47"/>
    <mergeCell ref="BX48:CC48"/>
    <mergeCell ref="P47:U47"/>
    <mergeCell ref="DN46:DS46"/>
    <mergeCell ref="DZ47:EE47"/>
    <mergeCell ref="DZ46:EE46"/>
    <mergeCell ref="DH47:DM47"/>
    <mergeCell ref="BL48:BQ48"/>
    <mergeCell ref="DZ48:EE48"/>
    <mergeCell ref="DN47:DS47"/>
    <mergeCell ref="CD47:CI47"/>
    <mergeCell ref="BR48:BW48"/>
    <mergeCell ref="DB48:DG48"/>
    <mergeCell ref="CP46:CU46"/>
    <mergeCell ref="BX46:CC46"/>
    <mergeCell ref="DN48:DS48"/>
    <mergeCell ref="DT47:DY47"/>
    <mergeCell ref="CV48:DA48"/>
    <mergeCell ref="DT46:DY46"/>
    <mergeCell ref="DT48:DY48"/>
    <mergeCell ref="DH48:DM48"/>
    <mergeCell ref="DH46:DM46"/>
    <mergeCell ref="DB46:DG46"/>
    <mergeCell ref="ER47:EW47"/>
    <mergeCell ref="EL48:EQ48"/>
    <mergeCell ref="ER46:EW46"/>
    <mergeCell ref="EX46:FC46"/>
    <mergeCell ref="EX47:FC47"/>
    <mergeCell ref="ER48:EW48"/>
    <mergeCell ref="EX48:FC48"/>
    <mergeCell ref="EL46:EQ46"/>
    <mergeCell ref="EL47:EQ47"/>
    <mergeCell ref="FJ48:FO48"/>
    <mergeCell ref="FD48:FI48"/>
    <mergeCell ref="HX48:IC48"/>
    <mergeCell ref="HX47:IC47"/>
    <mergeCell ref="GN48:GS48"/>
    <mergeCell ref="HL48:HQ48"/>
    <mergeCell ref="HR48:HW48"/>
    <mergeCell ref="HL47:HQ47"/>
    <mergeCell ref="HR47:HW47"/>
    <mergeCell ref="FJ47:FO47"/>
    <mergeCell ref="GB47:GG47"/>
    <mergeCell ref="FP47:FU47"/>
    <mergeCell ref="FV46:GA46"/>
    <mergeCell ref="FV47:GA47"/>
    <mergeCell ref="FP46:FU46"/>
    <mergeCell ref="FD47:FI47"/>
    <mergeCell ref="FD46:FI46"/>
    <mergeCell ref="FJ46:FO46"/>
    <mergeCell ref="FP48:FU48"/>
    <mergeCell ref="GH46:GM46"/>
    <mergeCell ref="GN46:GS46"/>
    <mergeCell ref="GT48:GY48"/>
    <mergeCell ref="GT47:GY47"/>
    <mergeCell ref="GH47:GM47"/>
    <mergeCell ref="GH48:GM48"/>
    <mergeCell ref="GB48:GG48"/>
    <mergeCell ref="FV48:GA48"/>
    <mergeCell ref="GB46:GG46"/>
    <mergeCell ref="ID48:II48"/>
    <mergeCell ref="GZ46:HE46"/>
    <mergeCell ref="HF46:HK46"/>
    <mergeCell ref="GT46:GY46"/>
    <mergeCell ref="IP46:IS46"/>
    <mergeCell ref="ID46:II46"/>
    <mergeCell ref="IJ46:IO46"/>
    <mergeCell ref="HR46:HW46"/>
    <mergeCell ref="HX46:IC46"/>
    <mergeCell ref="HL46:HQ46"/>
    <mergeCell ref="HF47:HK47"/>
    <mergeCell ref="GZ47:HE47"/>
    <mergeCell ref="GN47:GS47"/>
    <mergeCell ref="GZ48:HE48"/>
    <mergeCell ref="HF48:HK48"/>
    <mergeCell ref="IP47:IS47"/>
    <mergeCell ref="ID47:II47"/>
    <mergeCell ref="IJ47:IO47"/>
    <mergeCell ref="IP48:IU48"/>
    <mergeCell ref="IJ48:IO48"/>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2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B29" sqref="B2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392</v>
      </c>
      <c r="G2" s="22"/>
    </row>
    <row r="3" spans="1:8">
      <c r="A3" s="267" t="s">
        <v>739</v>
      </c>
      <c r="G3" s="31">
        <v>40564</v>
      </c>
    </row>
    <row r="4" spans="1:8">
      <c r="A4" s="267" t="s">
        <v>1137</v>
      </c>
      <c r="G4" s="24" t="s">
        <v>1262</v>
      </c>
    </row>
    <row r="5" spans="1:8">
      <c r="A5" s="267" t="s">
        <v>1528</v>
      </c>
    </row>
    <row r="6" spans="1:8">
      <c r="C6" s="49" t="s">
        <v>1919</v>
      </c>
      <c r="D6" s="173"/>
      <c r="E6" s="173"/>
      <c r="F6" s="248"/>
      <c r="G6" s="46"/>
      <c r="H6" s="199"/>
    </row>
    <row r="7" spans="1:8">
      <c r="C7" s="269" t="s">
        <v>3657</v>
      </c>
      <c r="D7" s="174"/>
      <c r="E7" s="174"/>
      <c r="F7" s="249"/>
      <c r="G7" s="48"/>
      <c r="H7" s="199"/>
    </row>
    <row r="8" spans="1:8">
      <c r="A8" s="267" t="s">
        <v>1578</v>
      </c>
      <c r="C8" s="269" t="s">
        <v>3658</v>
      </c>
      <c r="D8" s="174"/>
      <c r="E8" s="174"/>
      <c r="F8" s="249"/>
      <c r="G8" s="270"/>
      <c r="H8" s="199"/>
    </row>
    <row r="9" spans="1:8">
      <c r="A9" s="667" t="s">
        <v>3443</v>
      </c>
      <c r="B9" s="568"/>
      <c r="C9" s="269" t="s">
        <v>4222</v>
      </c>
      <c r="D9" s="174"/>
      <c r="E9" s="174"/>
      <c r="F9" s="249"/>
      <c r="G9" s="270"/>
      <c r="H9" s="199"/>
    </row>
    <row r="10" spans="1:8">
      <c r="A10" s="667" t="s">
        <v>4376</v>
      </c>
      <c r="B10" s="568"/>
      <c r="C10" s="272"/>
      <c r="D10" s="174"/>
      <c r="E10" s="174"/>
      <c r="F10" s="249"/>
      <c r="G10" s="270"/>
      <c r="H10" s="199"/>
    </row>
    <row r="11" spans="1:8">
      <c r="A11" s="560" t="s">
        <v>4456</v>
      </c>
      <c r="B11" s="568"/>
      <c r="C11" s="47" t="s">
        <v>1104</v>
      </c>
      <c r="D11" s="199"/>
      <c r="E11" s="199"/>
      <c r="F11" s="273"/>
      <c r="G11" s="270"/>
      <c r="H11" s="199"/>
    </row>
    <row r="12" spans="1:8">
      <c r="A12" s="667" t="s">
        <v>3967</v>
      </c>
      <c r="B12" s="568"/>
      <c r="C12" s="47" t="s">
        <v>1746</v>
      </c>
      <c r="D12" s="174"/>
      <c r="E12" s="174"/>
      <c r="F12" s="249"/>
      <c r="G12" s="270"/>
      <c r="H12" s="199"/>
    </row>
    <row r="13" spans="1:8">
      <c r="A13" s="271"/>
      <c r="C13" s="47" t="s">
        <v>1220</v>
      </c>
      <c r="D13" s="199"/>
      <c r="E13" s="199"/>
      <c r="F13" s="273"/>
      <c r="G13" s="270"/>
      <c r="H13" s="199"/>
    </row>
    <row r="14" spans="1:8">
      <c r="A14" s="274"/>
      <c r="C14" s="47" t="s">
        <v>717</v>
      </c>
      <c r="D14" s="199"/>
      <c r="E14" s="199"/>
      <c r="F14" s="273"/>
      <c r="G14" s="275"/>
      <c r="H14" s="199"/>
    </row>
    <row r="15" spans="1:8">
      <c r="A15" s="274" t="s">
        <v>2250</v>
      </c>
      <c r="C15" s="272" t="s">
        <v>1572</v>
      </c>
      <c r="D15" s="199"/>
      <c r="E15" s="199"/>
      <c r="F15" s="273"/>
      <c r="G15" s="270"/>
      <c r="H15" s="199"/>
    </row>
    <row r="16" spans="1:8">
      <c r="A16" s="318" t="s">
        <v>4376</v>
      </c>
      <c r="C16" s="272"/>
      <c r="D16" s="199"/>
      <c r="E16" s="199"/>
      <c r="F16" s="273"/>
      <c r="G16" s="270"/>
      <c r="H16" s="199"/>
    </row>
    <row r="17" spans="1:253">
      <c r="C17" s="276" t="s">
        <v>4272</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1080</v>
      </c>
      <c r="C20" s="274"/>
      <c r="D20" s="274"/>
      <c r="E20" s="274"/>
      <c r="F20" s="280"/>
    </row>
    <row r="21" spans="1:253">
      <c r="A21" s="668"/>
      <c r="C21" s="274"/>
      <c r="D21" s="274"/>
      <c r="E21" s="274"/>
      <c r="F21" s="280"/>
    </row>
    <row r="22" spans="1:253" s="286" customFormat="1" ht="16" customHeight="1">
      <c r="A22" s="282"/>
      <c r="B22" s="18"/>
      <c r="C22" s="8"/>
      <c r="D22" s="8"/>
      <c r="E22" s="8"/>
      <c r="F22" s="283"/>
      <c r="G22" s="284"/>
      <c r="H22" s="285"/>
    </row>
    <row r="23" spans="1:253" ht="29" customHeight="1">
      <c r="A23" s="287" t="s">
        <v>981</v>
      </c>
      <c r="B23" s="30" t="s">
        <v>1210</v>
      </c>
      <c r="C23" s="168" t="s">
        <v>986</v>
      </c>
      <c r="D23" s="30" t="s">
        <v>848</v>
      </c>
      <c r="E23" s="30" t="s">
        <v>849</v>
      </c>
      <c r="F23" s="253" t="s">
        <v>685</v>
      </c>
      <c r="G23" s="30" t="s">
        <v>686</v>
      </c>
      <c r="H23" s="13"/>
    </row>
    <row r="24" spans="1:253">
      <c r="A24" s="288">
        <v>40573</v>
      </c>
      <c r="B24" s="289" t="s">
        <v>629</v>
      </c>
      <c r="C24" s="671">
        <v>30.1</v>
      </c>
      <c r="D24" s="296" t="s">
        <v>3722</v>
      </c>
      <c r="E24" s="671">
        <v>30.1</v>
      </c>
      <c r="F24" s="233"/>
      <c r="G24" s="223">
        <f>E24*(1-F24)</f>
        <v>30.1</v>
      </c>
      <c r="H24" s="13"/>
    </row>
    <row r="25" spans="1:253" ht="16" thickBot="1">
      <c r="A25" s="293"/>
      <c r="B25" s="299"/>
      <c r="C25" s="300"/>
      <c r="D25" s="301"/>
      <c r="E25" s="300"/>
      <c r="F25" s="302"/>
      <c r="G25" s="230">
        <f>E25*(1-F25)</f>
        <v>0</v>
      </c>
      <c r="H25" s="13"/>
    </row>
    <row r="26" spans="1:253" s="308" customFormat="1" ht="16" customHeight="1">
      <c r="A26" s="303"/>
      <c r="B26" s="12" t="s">
        <v>445</v>
      </c>
      <c r="C26" s="304"/>
      <c r="D26" s="304"/>
      <c r="E26" s="304"/>
      <c r="F26" s="306"/>
      <c r="G26" s="226">
        <f>SUM(G24:G25)</f>
        <v>30.1</v>
      </c>
      <c r="H26" s="307"/>
    </row>
    <row r="28" spans="1:253">
      <c r="C28" s="309" t="s">
        <v>1124</v>
      </c>
      <c r="D28" s="310">
        <f>G26</f>
        <v>30.1</v>
      </c>
      <c r="E28" s="310"/>
      <c r="F28" s="311"/>
    </row>
    <row r="30" spans="1:253">
      <c r="C30" s="1" t="s">
        <v>866</v>
      </c>
      <c r="D30" s="1"/>
      <c r="E30" s="1"/>
      <c r="F30" s="312"/>
      <c r="G30" s="1"/>
      <c r="H30" s="1"/>
      <c r="I30" s="1"/>
    </row>
    <row r="31" spans="1:253">
      <c r="C31" s="1" t="s">
        <v>1327</v>
      </c>
      <c r="D31" s="1"/>
      <c r="E31" s="1"/>
      <c r="F31" s="312"/>
      <c r="G31" s="1"/>
      <c r="H31" s="1"/>
      <c r="I31" s="1"/>
    </row>
    <row r="32" spans="1:253">
      <c r="C32" s="669" t="s">
        <v>732</v>
      </c>
      <c r="D32" s="669"/>
      <c r="E32" s="669"/>
      <c r="F32" s="670"/>
      <c r="G32" s="669"/>
      <c r="H32" s="669"/>
      <c r="I32" s="315"/>
      <c r="J32" s="948"/>
      <c r="K32" s="948"/>
      <c r="L32" s="948"/>
      <c r="M32" s="948"/>
      <c r="N32" s="948"/>
      <c r="O32" s="948"/>
      <c r="P32" s="948"/>
      <c r="Q32" s="948"/>
      <c r="R32" s="948"/>
      <c r="S32" s="948"/>
      <c r="T32" s="948"/>
      <c r="U32" s="948"/>
      <c r="V32" s="948" t="s">
        <v>1146</v>
      </c>
      <c r="W32" s="948"/>
      <c r="X32" s="948"/>
      <c r="Y32" s="948"/>
      <c r="Z32" s="948"/>
      <c r="AA32" s="948"/>
      <c r="AB32" s="948" t="s">
        <v>1146</v>
      </c>
      <c r="AC32" s="948"/>
      <c r="AD32" s="948"/>
      <c r="AE32" s="948"/>
      <c r="AF32" s="948"/>
      <c r="AG32" s="948"/>
      <c r="AH32" s="948" t="s">
        <v>1146</v>
      </c>
      <c r="AI32" s="948"/>
      <c r="AJ32" s="948"/>
      <c r="AK32" s="948"/>
      <c r="AL32" s="948"/>
      <c r="AM32" s="948"/>
      <c r="AN32" s="948" t="s">
        <v>1146</v>
      </c>
      <c r="AO32" s="948"/>
      <c r="AP32" s="948"/>
      <c r="AQ32" s="948"/>
      <c r="AR32" s="948"/>
      <c r="AS32" s="948"/>
      <c r="AT32" s="948" t="s">
        <v>1146</v>
      </c>
      <c r="AU32" s="948"/>
      <c r="AV32" s="948"/>
      <c r="AW32" s="948"/>
      <c r="AX32" s="948"/>
      <c r="AY32" s="948"/>
      <c r="AZ32" s="948" t="s">
        <v>1146</v>
      </c>
      <c r="BA32" s="948"/>
      <c r="BB32" s="948"/>
      <c r="BC32" s="948"/>
      <c r="BD32" s="948"/>
      <c r="BE32" s="948"/>
      <c r="BF32" s="948" t="s">
        <v>1146</v>
      </c>
      <c r="BG32" s="948"/>
      <c r="BH32" s="948"/>
      <c r="BI32" s="948"/>
      <c r="BJ32" s="948"/>
      <c r="BK32" s="948"/>
      <c r="BL32" s="948" t="s">
        <v>1146</v>
      </c>
      <c r="BM32" s="948"/>
      <c r="BN32" s="948"/>
      <c r="BO32" s="948"/>
      <c r="BP32" s="948"/>
      <c r="BQ32" s="948"/>
      <c r="BR32" s="948" t="s">
        <v>1146</v>
      </c>
      <c r="BS32" s="948"/>
      <c r="BT32" s="948"/>
      <c r="BU32" s="948"/>
      <c r="BV32" s="948"/>
      <c r="BW32" s="948"/>
      <c r="BX32" s="948" t="s">
        <v>1146</v>
      </c>
      <c r="BY32" s="948"/>
      <c r="BZ32" s="948"/>
      <c r="CA32" s="948"/>
      <c r="CB32" s="948"/>
      <c r="CC32" s="948"/>
      <c r="CD32" s="948" t="s">
        <v>1146</v>
      </c>
      <c r="CE32" s="948"/>
      <c r="CF32" s="948"/>
      <c r="CG32" s="948"/>
      <c r="CH32" s="948"/>
      <c r="CI32" s="948"/>
      <c r="CJ32" s="948" t="s">
        <v>1146</v>
      </c>
      <c r="CK32" s="948"/>
      <c r="CL32" s="948"/>
      <c r="CM32" s="948"/>
      <c r="CN32" s="948"/>
      <c r="CO32" s="948"/>
      <c r="CP32" s="948" t="s">
        <v>1146</v>
      </c>
      <c r="CQ32" s="948"/>
      <c r="CR32" s="948"/>
      <c r="CS32" s="948"/>
      <c r="CT32" s="948"/>
      <c r="CU32" s="948"/>
      <c r="CV32" s="948" t="s">
        <v>1146</v>
      </c>
      <c r="CW32" s="948"/>
      <c r="CX32" s="948"/>
      <c r="CY32" s="948"/>
      <c r="CZ32" s="948"/>
      <c r="DA32" s="948"/>
      <c r="DB32" s="948" t="s">
        <v>1146</v>
      </c>
      <c r="DC32" s="948"/>
      <c r="DD32" s="948"/>
      <c r="DE32" s="948"/>
      <c r="DF32" s="948"/>
      <c r="DG32" s="948"/>
      <c r="DH32" s="948" t="s">
        <v>1146</v>
      </c>
      <c r="DI32" s="948"/>
      <c r="DJ32" s="948"/>
      <c r="DK32" s="948"/>
      <c r="DL32" s="948"/>
      <c r="DM32" s="948"/>
      <c r="DN32" s="948" t="s">
        <v>1146</v>
      </c>
      <c r="DO32" s="948"/>
      <c r="DP32" s="948"/>
      <c r="DQ32" s="948"/>
      <c r="DR32" s="948"/>
      <c r="DS32" s="948"/>
      <c r="DT32" s="948" t="s">
        <v>1146</v>
      </c>
      <c r="DU32" s="948"/>
      <c r="DV32" s="948"/>
      <c r="DW32" s="948"/>
      <c r="DX32" s="948"/>
      <c r="DY32" s="948"/>
      <c r="DZ32" s="948" t="s">
        <v>1146</v>
      </c>
      <c r="EA32" s="948"/>
      <c r="EB32" s="948"/>
      <c r="EC32" s="948"/>
      <c r="ED32" s="948"/>
      <c r="EE32" s="948"/>
      <c r="EF32" s="948" t="s">
        <v>1146</v>
      </c>
      <c r="EG32" s="948"/>
      <c r="EH32" s="948"/>
      <c r="EI32" s="948"/>
      <c r="EJ32" s="948"/>
      <c r="EK32" s="948"/>
      <c r="EL32" s="948" t="s">
        <v>1146</v>
      </c>
      <c r="EM32" s="948"/>
      <c r="EN32" s="948"/>
      <c r="EO32" s="948"/>
      <c r="EP32" s="948"/>
      <c r="EQ32" s="948"/>
      <c r="ER32" s="948" t="s">
        <v>1146</v>
      </c>
      <c r="ES32" s="948"/>
      <c r="ET32" s="948"/>
      <c r="EU32" s="948"/>
      <c r="EV32" s="948"/>
      <c r="EW32" s="948"/>
      <c r="EX32" s="948" t="s">
        <v>1146</v>
      </c>
      <c r="EY32" s="948"/>
      <c r="EZ32" s="948"/>
      <c r="FA32" s="948"/>
      <c r="FB32" s="948"/>
      <c r="FC32" s="948"/>
      <c r="FD32" s="948" t="s">
        <v>1146</v>
      </c>
      <c r="FE32" s="948"/>
      <c r="FF32" s="948"/>
      <c r="FG32" s="948"/>
      <c r="FH32" s="948"/>
      <c r="FI32" s="948"/>
      <c r="FJ32" s="948" t="s">
        <v>1146</v>
      </c>
      <c r="FK32" s="948"/>
      <c r="FL32" s="948"/>
      <c r="FM32" s="948"/>
      <c r="FN32" s="948"/>
      <c r="FO32" s="948"/>
      <c r="FP32" s="948" t="s">
        <v>1146</v>
      </c>
      <c r="FQ32" s="948"/>
      <c r="FR32" s="948"/>
      <c r="FS32" s="948"/>
      <c r="FT32" s="948"/>
      <c r="FU32" s="948"/>
      <c r="FV32" s="948" t="s">
        <v>1146</v>
      </c>
      <c r="FW32" s="948"/>
      <c r="FX32" s="948"/>
      <c r="FY32" s="948"/>
      <c r="FZ32" s="948"/>
      <c r="GA32" s="948"/>
      <c r="GB32" s="948" t="s">
        <v>1146</v>
      </c>
      <c r="GC32" s="948"/>
      <c r="GD32" s="948"/>
      <c r="GE32" s="948"/>
      <c r="GF32" s="948"/>
      <c r="GG32" s="948"/>
      <c r="GH32" s="948" t="s">
        <v>1146</v>
      </c>
      <c r="GI32" s="948"/>
      <c r="GJ32" s="948"/>
      <c r="GK32" s="948"/>
      <c r="GL32" s="948"/>
      <c r="GM32" s="948"/>
      <c r="GN32" s="948" t="s">
        <v>1146</v>
      </c>
      <c r="GO32" s="948"/>
      <c r="GP32" s="948"/>
      <c r="GQ32" s="948"/>
      <c r="GR32" s="948"/>
      <c r="GS32" s="948"/>
      <c r="GT32" s="948" t="s">
        <v>1146</v>
      </c>
      <c r="GU32" s="948"/>
      <c r="GV32" s="948"/>
      <c r="GW32" s="948"/>
      <c r="GX32" s="948"/>
      <c r="GY32" s="948"/>
      <c r="GZ32" s="948" t="s">
        <v>1146</v>
      </c>
      <c r="HA32" s="948"/>
      <c r="HB32" s="948"/>
      <c r="HC32" s="948"/>
      <c r="HD32" s="948"/>
      <c r="HE32" s="948"/>
      <c r="HF32" s="948" t="s">
        <v>1146</v>
      </c>
      <c r="HG32" s="948"/>
      <c r="HH32" s="948"/>
      <c r="HI32" s="948"/>
      <c r="HJ32" s="948"/>
      <c r="HK32" s="948"/>
      <c r="HL32" s="948" t="s">
        <v>1146</v>
      </c>
      <c r="HM32" s="948"/>
      <c r="HN32" s="948"/>
      <c r="HO32" s="948"/>
      <c r="HP32" s="948"/>
      <c r="HQ32" s="948"/>
      <c r="HR32" s="948" t="s">
        <v>1146</v>
      </c>
      <c r="HS32" s="948"/>
      <c r="HT32" s="948"/>
      <c r="HU32" s="948"/>
      <c r="HV32" s="948"/>
      <c r="HW32" s="948"/>
      <c r="HX32" s="948" t="s">
        <v>1146</v>
      </c>
      <c r="HY32" s="948"/>
      <c r="HZ32" s="948"/>
      <c r="IA32" s="948"/>
      <c r="IB32" s="948"/>
      <c r="IC32" s="948"/>
      <c r="ID32" s="948" t="s">
        <v>1146</v>
      </c>
      <c r="IE32" s="948"/>
      <c r="IF32" s="948"/>
      <c r="IG32" s="948"/>
      <c r="IH32" s="948"/>
      <c r="II32" s="948"/>
      <c r="IJ32" s="948" t="s">
        <v>1146</v>
      </c>
      <c r="IK32" s="948"/>
      <c r="IL32" s="948"/>
      <c r="IM32" s="948"/>
      <c r="IN32" s="948"/>
      <c r="IO32" s="948"/>
      <c r="IP32" s="948" t="s">
        <v>1146</v>
      </c>
      <c r="IQ32" s="948"/>
      <c r="IR32" s="948"/>
      <c r="IS32" s="948"/>
    </row>
    <row r="33" spans="1:256">
      <c r="C33" s="1" t="s">
        <v>297</v>
      </c>
      <c r="D33" s="1"/>
      <c r="E33" s="1"/>
      <c r="F33" s="312"/>
      <c r="G33" s="1"/>
      <c r="H33" s="1"/>
      <c r="I33" s="1"/>
      <c r="J33" s="948"/>
      <c r="K33" s="948"/>
      <c r="L33" s="948"/>
      <c r="M33" s="948"/>
      <c r="N33" s="948"/>
      <c r="O33" s="948"/>
      <c r="P33" s="948"/>
      <c r="Q33" s="948"/>
      <c r="R33" s="948"/>
      <c r="S33" s="948"/>
      <c r="T33" s="948"/>
      <c r="U33" s="948"/>
      <c r="V33" s="948" t="s">
        <v>250</v>
      </c>
      <c r="W33" s="948"/>
      <c r="X33" s="948"/>
      <c r="Y33" s="948"/>
      <c r="Z33" s="948"/>
      <c r="AA33" s="948"/>
      <c r="AB33" s="948" t="s">
        <v>250</v>
      </c>
      <c r="AC33" s="948"/>
      <c r="AD33" s="948"/>
      <c r="AE33" s="948"/>
      <c r="AF33" s="948"/>
      <c r="AG33" s="948"/>
      <c r="AH33" s="948" t="s">
        <v>250</v>
      </c>
      <c r="AI33" s="948"/>
      <c r="AJ33" s="948"/>
      <c r="AK33" s="948"/>
      <c r="AL33" s="948"/>
      <c r="AM33" s="948"/>
      <c r="AN33" s="948" t="s">
        <v>250</v>
      </c>
      <c r="AO33" s="948"/>
      <c r="AP33" s="948"/>
      <c r="AQ33" s="948"/>
      <c r="AR33" s="948"/>
      <c r="AS33" s="948"/>
      <c r="AT33" s="948" t="s">
        <v>250</v>
      </c>
      <c r="AU33" s="948"/>
      <c r="AV33" s="948"/>
      <c r="AW33" s="948"/>
      <c r="AX33" s="948"/>
      <c r="AY33" s="948"/>
      <c r="AZ33" s="948" t="s">
        <v>250</v>
      </c>
      <c r="BA33" s="948"/>
      <c r="BB33" s="948"/>
      <c r="BC33" s="948"/>
      <c r="BD33" s="948"/>
      <c r="BE33" s="948"/>
      <c r="BF33" s="948" t="s">
        <v>250</v>
      </c>
      <c r="BG33" s="948"/>
      <c r="BH33" s="948"/>
      <c r="BI33" s="948"/>
      <c r="BJ33" s="948"/>
      <c r="BK33" s="948"/>
      <c r="BL33" s="948" t="s">
        <v>250</v>
      </c>
      <c r="BM33" s="948"/>
      <c r="BN33" s="948"/>
      <c r="BO33" s="948"/>
      <c r="BP33" s="948"/>
      <c r="BQ33" s="948"/>
      <c r="BR33" s="948" t="s">
        <v>250</v>
      </c>
      <c r="BS33" s="948"/>
      <c r="BT33" s="948"/>
      <c r="BU33" s="948"/>
      <c r="BV33" s="948"/>
      <c r="BW33" s="948"/>
      <c r="BX33" s="948" t="s">
        <v>250</v>
      </c>
      <c r="BY33" s="948"/>
      <c r="BZ33" s="948"/>
      <c r="CA33" s="948"/>
      <c r="CB33" s="948"/>
      <c r="CC33" s="948"/>
      <c r="CD33" s="948" t="s">
        <v>250</v>
      </c>
      <c r="CE33" s="948"/>
      <c r="CF33" s="948"/>
      <c r="CG33" s="948"/>
      <c r="CH33" s="948"/>
      <c r="CI33" s="948"/>
      <c r="CJ33" s="948" t="s">
        <v>250</v>
      </c>
      <c r="CK33" s="948"/>
      <c r="CL33" s="948"/>
      <c r="CM33" s="948"/>
      <c r="CN33" s="948"/>
      <c r="CO33" s="948"/>
      <c r="CP33" s="948" t="s">
        <v>250</v>
      </c>
      <c r="CQ33" s="948"/>
      <c r="CR33" s="948"/>
      <c r="CS33" s="948"/>
      <c r="CT33" s="948"/>
      <c r="CU33" s="948"/>
      <c r="CV33" s="948" t="s">
        <v>250</v>
      </c>
      <c r="CW33" s="948"/>
      <c r="CX33" s="948"/>
      <c r="CY33" s="948"/>
      <c r="CZ33" s="948"/>
      <c r="DA33" s="948"/>
      <c r="DB33" s="948" t="s">
        <v>250</v>
      </c>
      <c r="DC33" s="948"/>
      <c r="DD33" s="948"/>
      <c r="DE33" s="948"/>
      <c r="DF33" s="948"/>
      <c r="DG33" s="948"/>
      <c r="DH33" s="948" t="s">
        <v>250</v>
      </c>
      <c r="DI33" s="948"/>
      <c r="DJ33" s="948"/>
      <c r="DK33" s="948"/>
      <c r="DL33" s="948"/>
      <c r="DM33" s="948"/>
      <c r="DN33" s="948" t="s">
        <v>250</v>
      </c>
      <c r="DO33" s="948"/>
      <c r="DP33" s="948"/>
      <c r="DQ33" s="948"/>
      <c r="DR33" s="948"/>
      <c r="DS33" s="948"/>
      <c r="DT33" s="948" t="s">
        <v>250</v>
      </c>
      <c r="DU33" s="948"/>
      <c r="DV33" s="948"/>
      <c r="DW33" s="948"/>
      <c r="DX33" s="948"/>
      <c r="DY33" s="948"/>
      <c r="DZ33" s="948" t="s">
        <v>250</v>
      </c>
      <c r="EA33" s="948"/>
      <c r="EB33" s="948"/>
      <c r="EC33" s="948"/>
      <c r="ED33" s="948"/>
      <c r="EE33" s="948"/>
      <c r="EF33" s="948" t="s">
        <v>250</v>
      </c>
      <c r="EG33" s="948"/>
      <c r="EH33" s="948"/>
      <c r="EI33" s="948"/>
      <c r="EJ33" s="948"/>
      <c r="EK33" s="948"/>
      <c r="EL33" s="948" t="s">
        <v>250</v>
      </c>
      <c r="EM33" s="948"/>
      <c r="EN33" s="948"/>
      <c r="EO33" s="948"/>
      <c r="EP33" s="948"/>
      <c r="EQ33" s="948"/>
      <c r="ER33" s="948" t="s">
        <v>250</v>
      </c>
      <c r="ES33" s="948"/>
      <c r="ET33" s="948"/>
      <c r="EU33" s="948"/>
      <c r="EV33" s="948"/>
      <c r="EW33" s="948"/>
      <c r="EX33" s="948" t="s">
        <v>250</v>
      </c>
      <c r="EY33" s="948"/>
      <c r="EZ33" s="948"/>
      <c r="FA33" s="948"/>
      <c r="FB33" s="948"/>
      <c r="FC33" s="948"/>
      <c r="FD33" s="948" t="s">
        <v>250</v>
      </c>
      <c r="FE33" s="948"/>
      <c r="FF33" s="948"/>
      <c r="FG33" s="948"/>
      <c r="FH33" s="948"/>
      <c r="FI33" s="948"/>
      <c r="FJ33" s="948" t="s">
        <v>250</v>
      </c>
      <c r="FK33" s="948"/>
      <c r="FL33" s="948"/>
      <c r="FM33" s="948"/>
      <c r="FN33" s="948"/>
      <c r="FO33" s="948"/>
      <c r="FP33" s="948" t="s">
        <v>250</v>
      </c>
      <c r="FQ33" s="948"/>
      <c r="FR33" s="948"/>
      <c r="FS33" s="948"/>
      <c r="FT33" s="948"/>
      <c r="FU33" s="948"/>
      <c r="FV33" s="948" t="s">
        <v>250</v>
      </c>
      <c r="FW33" s="948"/>
      <c r="FX33" s="948"/>
      <c r="FY33" s="948"/>
      <c r="FZ33" s="948"/>
      <c r="GA33" s="948"/>
      <c r="GB33" s="948" t="s">
        <v>250</v>
      </c>
      <c r="GC33" s="948"/>
      <c r="GD33" s="948"/>
      <c r="GE33" s="948"/>
      <c r="GF33" s="948"/>
      <c r="GG33" s="948"/>
      <c r="GH33" s="948" t="s">
        <v>250</v>
      </c>
      <c r="GI33" s="948"/>
      <c r="GJ33" s="948"/>
      <c r="GK33" s="948"/>
      <c r="GL33" s="948"/>
      <c r="GM33" s="948"/>
      <c r="GN33" s="948" t="s">
        <v>250</v>
      </c>
      <c r="GO33" s="948"/>
      <c r="GP33" s="948"/>
      <c r="GQ33" s="948"/>
      <c r="GR33" s="948"/>
      <c r="GS33" s="948"/>
      <c r="GT33" s="948" t="s">
        <v>250</v>
      </c>
      <c r="GU33" s="948"/>
      <c r="GV33" s="948"/>
      <c r="GW33" s="948"/>
      <c r="GX33" s="948"/>
      <c r="GY33" s="948"/>
      <c r="GZ33" s="948" t="s">
        <v>250</v>
      </c>
      <c r="HA33" s="948"/>
      <c r="HB33" s="948"/>
      <c r="HC33" s="948"/>
      <c r="HD33" s="948"/>
      <c r="HE33" s="948"/>
      <c r="HF33" s="948" t="s">
        <v>250</v>
      </c>
      <c r="HG33" s="948"/>
      <c r="HH33" s="948"/>
      <c r="HI33" s="948"/>
      <c r="HJ33" s="948"/>
      <c r="HK33" s="948"/>
      <c r="HL33" s="948" t="s">
        <v>250</v>
      </c>
      <c r="HM33" s="948"/>
      <c r="HN33" s="948"/>
      <c r="HO33" s="948"/>
      <c r="HP33" s="948"/>
      <c r="HQ33" s="948"/>
      <c r="HR33" s="948" t="s">
        <v>250</v>
      </c>
      <c r="HS33" s="948"/>
      <c r="HT33" s="948"/>
      <c r="HU33" s="948"/>
      <c r="HV33" s="948"/>
      <c r="HW33" s="948"/>
      <c r="HX33" s="948" t="s">
        <v>250</v>
      </c>
      <c r="HY33" s="948"/>
      <c r="HZ33" s="948"/>
      <c r="IA33" s="948"/>
      <c r="IB33" s="948"/>
      <c r="IC33" s="948"/>
      <c r="ID33" s="948" t="s">
        <v>250</v>
      </c>
      <c r="IE33" s="948"/>
      <c r="IF33" s="948"/>
      <c r="IG33" s="948"/>
      <c r="IH33" s="948"/>
      <c r="II33" s="948"/>
      <c r="IJ33" s="948" t="s">
        <v>250</v>
      </c>
      <c r="IK33" s="948"/>
      <c r="IL33" s="948"/>
      <c r="IM33" s="948"/>
      <c r="IN33" s="948"/>
      <c r="IO33" s="948"/>
      <c r="IP33" s="948" t="s">
        <v>250</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297</v>
      </c>
      <c r="W34" s="948"/>
      <c r="X34" s="948"/>
      <c r="Y34" s="948"/>
      <c r="Z34" s="948"/>
      <c r="AA34" s="948"/>
      <c r="AB34" s="948" t="s">
        <v>297</v>
      </c>
      <c r="AC34" s="948"/>
      <c r="AD34" s="948"/>
      <c r="AE34" s="948"/>
      <c r="AF34" s="948"/>
      <c r="AG34" s="948"/>
      <c r="AH34" s="948" t="s">
        <v>297</v>
      </c>
      <c r="AI34" s="948"/>
      <c r="AJ34" s="948"/>
      <c r="AK34" s="948"/>
      <c r="AL34" s="948"/>
      <c r="AM34" s="948"/>
      <c r="AN34" s="948" t="s">
        <v>297</v>
      </c>
      <c r="AO34" s="948"/>
      <c r="AP34" s="948"/>
      <c r="AQ34" s="948"/>
      <c r="AR34" s="948"/>
      <c r="AS34" s="948"/>
      <c r="AT34" s="948" t="s">
        <v>297</v>
      </c>
      <c r="AU34" s="948"/>
      <c r="AV34" s="948"/>
      <c r="AW34" s="948"/>
      <c r="AX34" s="948"/>
      <c r="AY34" s="948"/>
      <c r="AZ34" s="948" t="s">
        <v>297</v>
      </c>
      <c r="BA34" s="948"/>
      <c r="BB34" s="948"/>
      <c r="BC34" s="948"/>
      <c r="BD34" s="948"/>
      <c r="BE34" s="948"/>
      <c r="BF34" s="948" t="s">
        <v>297</v>
      </c>
      <c r="BG34" s="948"/>
      <c r="BH34" s="948"/>
      <c r="BI34" s="948"/>
      <c r="BJ34" s="948"/>
      <c r="BK34" s="948"/>
      <c r="BL34" s="948" t="s">
        <v>297</v>
      </c>
      <c r="BM34" s="948"/>
      <c r="BN34" s="948"/>
      <c r="BO34" s="948"/>
      <c r="BP34" s="948"/>
      <c r="BQ34" s="948"/>
      <c r="BR34" s="948" t="s">
        <v>297</v>
      </c>
      <c r="BS34" s="948"/>
      <c r="BT34" s="948"/>
      <c r="BU34" s="948"/>
      <c r="BV34" s="948"/>
      <c r="BW34" s="948"/>
      <c r="BX34" s="948" t="s">
        <v>297</v>
      </c>
      <c r="BY34" s="948"/>
      <c r="BZ34" s="948"/>
      <c r="CA34" s="948"/>
      <c r="CB34" s="948"/>
      <c r="CC34" s="948"/>
      <c r="CD34" s="948" t="s">
        <v>297</v>
      </c>
      <c r="CE34" s="948"/>
      <c r="CF34" s="948"/>
      <c r="CG34" s="948"/>
      <c r="CH34" s="948"/>
      <c r="CI34" s="948"/>
      <c r="CJ34" s="948" t="s">
        <v>297</v>
      </c>
      <c r="CK34" s="948"/>
      <c r="CL34" s="948"/>
      <c r="CM34" s="948"/>
      <c r="CN34" s="948"/>
      <c r="CO34" s="948"/>
      <c r="CP34" s="948" t="s">
        <v>297</v>
      </c>
      <c r="CQ34" s="948"/>
      <c r="CR34" s="948"/>
      <c r="CS34" s="948"/>
      <c r="CT34" s="948"/>
      <c r="CU34" s="948"/>
      <c r="CV34" s="948" t="s">
        <v>297</v>
      </c>
      <c r="CW34" s="948"/>
      <c r="CX34" s="948"/>
      <c r="CY34" s="948"/>
      <c r="CZ34" s="948"/>
      <c r="DA34" s="948"/>
      <c r="DB34" s="948" t="s">
        <v>297</v>
      </c>
      <c r="DC34" s="948"/>
      <c r="DD34" s="948"/>
      <c r="DE34" s="948"/>
      <c r="DF34" s="948"/>
      <c r="DG34" s="948"/>
      <c r="DH34" s="948" t="s">
        <v>297</v>
      </c>
      <c r="DI34" s="948"/>
      <c r="DJ34" s="948"/>
      <c r="DK34" s="948"/>
      <c r="DL34" s="948"/>
      <c r="DM34" s="948"/>
      <c r="DN34" s="948" t="s">
        <v>297</v>
      </c>
      <c r="DO34" s="948"/>
      <c r="DP34" s="948"/>
      <c r="DQ34" s="948"/>
      <c r="DR34" s="948"/>
      <c r="DS34" s="948"/>
      <c r="DT34" s="948" t="s">
        <v>297</v>
      </c>
      <c r="DU34" s="948"/>
      <c r="DV34" s="948"/>
      <c r="DW34" s="948"/>
      <c r="DX34" s="948"/>
      <c r="DY34" s="948"/>
      <c r="DZ34" s="948" t="s">
        <v>297</v>
      </c>
      <c r="EA34" s="948"/>
      <c r="EB34" s="948"/>
      <c r="EC34" s="948"/>
      <c r="ED34" s="948"/>
      <c r="EE34" s="948"/>
      <c r="EF34" s="948" t="s">
        <v>297</v>
      </c>
      <c r="EG34" s="948"/>
      <c r="EH34" s="948"/>
      <c r="EI34" s="948"/>
      <c r="EJ34" s="948"/>
      <c r="EK34" s="948"/>
      <c r="EL34" s="948" t="s">
        <v>297</v>
      </c>
      <c r="EM34" s="948"/>
      <c r="EN34" s="948"/>
      <c r="EO34" s="948"/>
      <c r="EP34" s="948"/>
      <c r="EQ34" s="948"/>
      <c r="ER34" s="948" t="s">
        <v>297</v>
      </c>
      <c r="ES34" s="948"/>
      <c r="ET34" s="948"/>
      <c r="EU34" s="948"/>
      <c r="EV34" s="948"/>
      <c r="EW34" s="948"/>
      <c r="EX34" s="948" t="s">
        <v>297</v>
      </c>
      <c r="EY34" s="948"/>
      <c r="EZ34" s="948"/>
      <c r="FA34" s="948"/>
      <c r="FB34" s="948"/>
      <c r="FC34" s="948"/>
      <c r="FD34" s="948" t="s">
        <v>297</v>
      </c>
      <c r="FE34" s="948"/>
      <c r="FF34" s="948"/>
      <c r="FG34" s="948"/>
      <c r="FH34" s="948"/>
      <c r="FI34" s="948"/>
      <c r="FJ34" s="948" t="s">
        <v>297</v>
      </c>
      <c r="FK34" s="948"/>
      <c r="FL34" s="948"/>
      <c r="FM34" s="948"/>
      <c r="FN34" s="948"/>
      <c r="FO34" s="948"/>
      <c r="FP34" s="948" t="s">
        <v>297</v>
      </c>
      <c r="FQ34" s="948"/>
      <c r="FR34" s="948"/>
      <c r="FS34" s="948"/>
      <c r="FT34" s="948"/>
      <c r="FU34" s="948"/>
      <c r="FV34" s="948" t="s">
        <v>297</v>
      </c>
      <c r="FW34" s="948"/>
      <c r="FX34" s="948"/>
      <c r="FY34" s="948"/>
      <c r="FZ34" s="948"/>
      <c r="GA34" s="948"/>
      <c r="GB34" s="948" t="s">
        <v>297</v>
      </c>
      <c r="GC34" s="948"/>
      <c r="GD34" s="948"/>
      <c r="GE34" s="948"/>
      <c r="GF34" s="948"/>
      <c r="GG34" s="948"/>
      <c r="GH34" s="948" t="s">
        <v>297</v>
      </c>
      <c r="GI34" s="948"/>
      <c r="GJ34" s="948"/>
      <c r="GK34" s="948"/>
      <c r="GL34" s="948"/>
      <c r="GM34" s="948"/>
      <c r="GN34" s="948" t="s">
        <v>297</v>
      </c>
      <c r="GO34" s="948"/>
      <c r="GP34" s="948"/>
      <c r="GQ34" s="948"/>
      <c r="GR34" s="948"/>
      <c r="GS34" s="948"/>
      <c r="GT34" s="948" t="s">
        <v>297</v>
      </c>
      <c r="GU34" s="948"/>
      <c r="GV34" s="948"/>
      <c r="GW34" s="948"/>
      <c r="GX34" s="948"/>
      <c r="GY34" s="948"/>
      <c r="GZ34" s="948" t="s">
        <v>297</v>
      </c>
      <c r="HA34" s="948"/>
      <c r="HB34" s="948"/>
      <c r="HC34" s="948"/>
      <c r="HD34" s="948"/>
      <c r="HE34" s="948"/>
      <c r="HF34" s="948" t="s">
        <v>297</v>
      </c>
      <c r="HG34" s="948"/>
      <c r="HH34" s="948"/>
      <c r="HI34" s="948"/>
      <c r="HJ34" s="948"/>
      <c r="HK34" s="948"/>
      <c r="HL34" s="948" t="s">
        <v>297</v>
      </c>
      <c r="HM34" s="948"/>
      <c r="HN34" s="948"/>
      <c r="HO34" s="948"/>
      <c r="HP34" s="948"/>
      <c r="HQ34" s="948"/>
      <c r="HR34" s="948" t="s">
        <v>297</v>
      </c>
      <c r="HS34" s="948"/>
      <c r="HT34" s="948"/>
      <c r="HU34" s="948"/>
      <c r="HV34" s="948"/>
      <c r="HW34" s="948"/>
      <c r="HX34" s="948" t="s">
        <v>297</v>
      </c>
      <c r="HY34" s="948"/>
      <c r="HZ34" s="948"/>
      <c r="IA34" s="948"/>
      <c r="IB34" s="948"/>
      <c r="IC34" s="948"/>
      <c r="ID34" s="948" t="s">
        <v>297</v>
      </c>
      <c r="IE34" s="948"/>
      <c r="IF34" s="948"/>
      <c r="IG34" s="948"/>
      <c r="IH34" s="948"/>
      <c r="II34" s="948"/>
      <c r="IJ34" s="948" t="s">
        <v>297</v>
      </c>
      <c r="IK34" s="948"/>
      <c r="IL34" s="948"/>
      <c r="IM34" s="948"/>
      <c r="IN34" s="948"/>
      <c r="IO34" s="948"/>
      <c r="IP34" s="948" t="s">
        <v>297</v>
      </c>
      <c r="IQ34" s="948"/>
      <c r="IR34" s="948"/>
      <c r="IS34" s="948"/>
      <c r="IT34" s="948"/>
      <c r="IU34" s="948"/>
      <c r="IV34" s="1" t="s">
        <v>297</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GN34:GS34"/>
    <mergeCell ref="HF34:HK34"/>
    <mergeCell ref="DH34:DM34"/>
    <mergeCell ref="EL34:EQ34"/>
    <mergeCell ref="P34:U34"/>
    <mergeCell ref="V34:AA34"/>
    <mergeCell ref="AB34:AG34"/>
    <mergeCell ref="AH34:AM34"/>
    <mergeCell ref="CP34:CU34"/>
    <mergeCell ref="AN34:AS34"/>
    <mergeCell ref="BR34:BW34"/>
    <mergeCell ref="AT34:AY34"/>
    <mergeCell ref="BF34:BK34"/>
    <mergeCell ref="CJ34:CO34"/>
    <mergeCell ref="BX34:CC34"/>
    <mergeCell ref="AZ34:BE34"/>
    <mergeCell ref="BL34:BQ34"/>
    <mergeCell ref="CD34:CI34"/>
    <mergeCell ref="EL33:EQ33"/>
    <mergeCell ref="DZ33:EE33"/>
    <mergeCell ref="EF33:EK33"/>
    <mergeCell ref="DN34:DS34"/>
    <mergeCell ref="DH33:DM33"/>
    <mergeCell ref="EX34:FC34"/>
    <mergeCell ref="DZ34:EE34"/>
    <mergeCell ref="EF34:EK34"/>
    <mergeCell ref="DT34:DY34"/>
    <mergeCell ref="ER34:EW34"/>
    <mergeCell ref="FV34:GA34"/>
    <mergeCell ref="FP34:FU34"/>
    <mergeCell ref="FD34:FI34"/>
    <mergeCell ref="CV34:DA34"/>
    <mergeCell ref="DB34:DG34"/>
    <mergeCell ref="GB34:GG34"/>
    <mergeCell ref="FJ34:FO34"/>
    <mergeCell ref="GT34:GY34"/>
    <mergeCell ref="EX33:FC33"/>
    <mergeCell ref="GN33:GS33"/>
    <mergeCell ref="FP33:FU33"/>
    <mergeCell ref="FJ33:FO33"/>
    <mergeCell ref="FV33:GA33"/>
    <mergeCell ref="GB33:GG33"/>
    <mergeCell ref="GH34:GM34"/>
    <mergeCell ref="FJ32:FO32"/>
    <mergeCell ref="GB32:GG32"/>
    <mergeCell ref="HL32:HQ32"/>
    <mergeCell ref="HF32:HK32"/>
    <mergeCell ref="FP32:FU32"/>
    <mergeCell ref="IJ32:IO32"/>
    <mergeCell ref="FV32:GA32"/>
    <mergeCell ref="GN32:GS32"/>
    <mergeCell ref="GT32:GY32"/>
    <mergeCell ref="HX32:IC32"/>
    <mergeCell ref="FD32:FI32"/>
    <mergeCell ref="EF32:EK32"/>
    <mergeCell ref="DT32:DY32"/>
    <mergeCell ref="FD33:FI33"/>
    <mergeCell ref="DZ32:EE32"/>
    <mergeCell ref="EX32:FC32"/>
    <mergeCell ref="EL32:EQ32"/>
    <mergeCell ref="ER33:EW33"/>
    <mergeCell ref="ER32:EW32"/>
    <mergeCell ref="DT33:DY33"/>
    <mergeCell ref="DB32:DG32"/>
    <mergeCell ref="CP32:CU32"/>
    <mergeCell ref="CJ33:CO33"/>
    <mergeCell ref="DH32:DM32"/>
    <mergeCell ref="DN32:DS32"/>
    <mergeCell ref="DB33:DG33"/>
    <mergeCell ref="CV32:DA32"/>
    <mergeCell ref="CV33:DA33"/>
    <mergeCell ref="DN33:DS33"/>
    <mergeCell ref="GH33:GM33"/>
    <mergeCell ref="HL33:HQ33"/>
    <mergeCell ref="GT33:GY33"/>
    <mergeCell ref="ID32:II32"/>
    <mergeCell ref="HR32:HW32"/>
    <mergeCell ref="GZ32:HE32"/>
    <mergeCell ref="GH32:GM32"/>
    <mergeCell ref="HF33:HK33"/>
    <mergeCell ref="HR34:HW34"/>
    <mergeCell ref="HX34:IC34"/>
    <mergeCell ref="HX33:IC33"/>
    <mergeCell ref="IP33:IS33"/>
    <mergeCell ref="IP32:IS32"/>
    <mergeCell ref="GZ33:HE33"/>
    <mergeCell ref="HL34:HQ34"/>
    <mergeCell ref="GZ34:HE34"/>
    <mergeCell ref="J33:O33"/>
    <mergeCell ref="C1:G1"/>
    <mergeCell ref="C19:G19"/>
    <mergeCell ref="J32:O32"/>
    <mergeCell ref="IP34:IU34"/>
    <mergeCell ref="IJ34:IO34"/>
    <mergeCell ref="ID34:II34"/>
    <mergeCell ref="HR33:HW33"/>
    <mergeCell ref="IJ33:IO33"/>
    <mergeCell ref="ID33:II33"/>
    <mergeCell ref="BL32:BQ32"/>
    <mergeCell ref="BF32:BK32"/>
    <mergeCell ref="P33:U33"/>
    <mergeCell ref="V33:AA33"/>
    <mergeCell ref="BL33:BQ33"/>
    <mergeCell ref="BF33:BK33"/>
    <mergeCell ref="V32:AA32"/>
    <mergeCell ref="AT32:AY32"/>
    <mergeCell ref="AZ33:BE33"/>
    <mergeCell ref="AB33:AG33"/>
    <mergeCell ref="P32:U32"/>
    <mergeCell ref="AB32:AG32"/>
    <mergeCell ref="AN32:AS32"/>
    <mergeCell ref="AH32:AM32"/>
    <mergeCell ref="AH33:AM33"/>
    <mergeCell ref="AZ32:BE32"/>
    <mergeCell ref="AT33:AY33"/>
    <mergeCell ref="AN33:AS33"/>
    <mergeCell ref="BR32:BW32"/>
    <mergeCell ref="CP33:CU33"/>
    <mergeCell ref="BR33:BW33"/>
    <mergeCell ref="BX32:CC32"/>
    <mergeCell ref="BX33:CC33"/>
    <mergeCell ref="CD32:CI32"/>
    <mergeCell ref="CD33:CI33"/>
    <mergeCell ref="CJ32:CO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B18" sqref="B1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3425</v>
      </c>
      <c r="G2" s="22"/>
    </row>
    <row r="3" spans="1:8">
      <c r="A3" s="267" t="s">
        <v>3726</v>
      </c>
      <c r="G3" s="31">
        <v>40564</v>
      </c>
    </row>
    <row r="4" spans="1:8">
      <c r="A4" s="267" t="s">
        <v>4514</v>
      </c>
      <c r="G4" s="24" t="s">
        <v>1512</v>
      </c>
    </row>
    <row r="5" spans="1:8">
      <c r="A5" s="267" t="s">
        <v>4112</v>
      </c>
    </row>
    <row r="6" spans="1:8">
      <c r="C6" s="49" t="s">
        <v>4113</v>
      </c>
      <c r="D6" s="173"/>
      <c r="E6" s="173"/>
      <c r="F6" s="248"/>
      <c r="G6" s="46"/>
      <c r="H6" s="199"/>
    </row>
    <row r="7" spans="1:8">
      <c r="C7" s="269" t="s">
        <v>3657</v>
      </c>
      <c r="D7" s="174"/>
      <c r="E7" s="174"/>
      <c r="F7" s="249"/>
      <c r="G7" s="48"/>
      <c r="H7" s="199"/>
    </row>
    <row r="8" spans="1:8">
      <c r="A8" s="267" t="s">
        <v>4140</v>
      </c>
      <c r="C8" s="269" t="s">
        <v>3658</v>
      </c>
      <c r="D8" s="174"/>
      <c r="E8" s="174"/>
      <c r="F8" s="249"/>
      <c r="G8" s="270"/>
      <c r="H8" s="199"/>
    </row>
    <row r="9" spans="1:8">
      <c r="A9" s="667" t="s">
        <v>3443</v>
      </c>
      <c r="B9" s="568"/>
      <c r="C9" s="269" t="s">
        <v>4222</v>
      </c>
      <c r="D9" s="174"/>
      <c r="E9" s="174"/>
      <c r="F9" s="249"/>
      <c r="G9" s="270"/>
      <c r="H9" s="199"/>
    </row>
    <row r="10" spans="1:8">
      <c r="A10" s="667" t="s">
        <v>4376</v>
      </c>
      <c r="B10" s="568"/>
      <c r="C10" s="272"/>
      <c r="D10" s="174"/>
      <c r="E10" s="174"/>
      <c r="F10" s="249"/>
      <c r="G10" s="270"/>
      <c r="H10" s="199"/>
    </row>
    <row r="11" spans="1:8">
      <c r="A11" s="560" t="s">
        <v>4456</v>
      </c>
      <c r="B11" s="568"/>
      <c r="C11" s="47" t="s">
        <v>4197</v>
      </c>
      <c r="D11" s="199"/>
      <c r="E11" s="199"/>
      <c r="F11" s="273"/>
      <c r="G11" s="270"/>
      <c r="H11" s="199"/>
    </row>
    <row r="12" spans="1:8">
      <c r="A12" s="667" t="s">
        <v>3967</v>
      </c>
      <c r="B12" s="568"/>
      <c r="C12" s="47" t="s">
        <v>3589</v>
      </c>
      <c r="D12" s="174"/>
      <c r="E12" s="174"/>
      <c r="F12" s="249"/>
      <c r="G12" s="270"/>
      <c r="H12" s="199"/>
    </row>
    <row r="13" spans="1:8">
      <c r="A13" s="271"/>
      <c r="C13" s="47" t="s">
        <v>4260</v>
      </c>
      <c r="D13" s="199"/>
      <c r="E13" s="199"/>
      <c r="F13" s="273"/>
      <c r="G13" s="270"/>
      <c r="H13" s="199"/>
    </row>
    <row r="14" spans="1:8">
      <c r="A14" s="274"/>
      <c r="C14" s="47" t="s">
        <v>4396</v>
      </c>
      <c r="D14" s="199"/>
      <c r="E14" s="199"/>
      <c r="F14" s="273"/>
      <c r="G14" s="275"/>
      <c r="H14" s="199"/>
    </row>
    <row r="15" spans="1:8">
      <c r="A15" s="274" t="s">
        <v>4505</v>
      </c>
      <c r="C15" s="272" t="s">
        <v>3460</v>
      </c>
      <c r="D15" s="199"/>
      <c r="E15" s="199"/>
      <c r="F15" s="273"/>
      <c r="G15" s="270"/>
      <c r="H15" s="199"/>
    </row>
    <row r="16" spans="1:8">
      <c r="A16" s="318" t="s">
        <v>4376</v>
      </c>
      <c r="C16" s="272"/>
      <c r="D16" s="199"/>
      <c r="E16" s="199"/>
      <c r="F16" s="273"/>
      <c r="G16" s="270"/>
      <c r="H16" s="199"/>
    </row>
    <row r="17" spans="1:253">
      <c r="C17" s="276" t="s">
        <v>4272</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5618</v>
      </c>
      <c r="C20" s="274"/>
      <c r="D20" s="274"/>
      <c r="E20" s="274"/>
      <c r="F20" s="280"/>
    </row>
    <row r="21" spans="1:253">
      <c r="A21" s="668"/>
      <c r="C21" s="274"/>
      <c r="D21" s="274"/>
      <c r="E21" s="274"/>
      <c r="F21" s="280"/>
    </row>
    <row r="22" spans="1:253" s="286" customFormat="1" ht="16" customHeight="1">
      <c r="A22" s="282"/>
      <c r="B22" s="18"/>
      <c r="C22" s="8"/>
      <c r="D22" s="8"/>
      <c r="E22" s="8"/>
      <c r="F22" s="283"/>
      <c r="G22" s="284"/>
      <c r="H22" s="285"/>
    </row>
    <row r="23" spans="1:253" ht="29" customHeight="1">
      <c r="A23" s="287" t="s">
        <v>4611</v>
      </c>
      <c r="B23" s="30" t="s">
        <v>4252</v>
      </c>
      <c r="C23" s="168" t="s">
        <v>4752</v>
      </c>
      <c r="D23" s="30" t="s">
        <v>3724</v>
      </c>
      <c r="E23" s="30" t="s">
        <v>4849</v>
      </c>
      <c r="F23" s="253" t="s">
        <v>3191</v>
      </c>
      <c r="G23" s="30" t="s">
        <v>4062</v>
      </c>
      <c r="H23" s="13"/>
    </row>
    <row r="24" spans="1:253">
      <c r="A24" s="288">
        <v>40573</v>
      </c>
      <c r="B24" s="289" t="s">
        <v>2174</v>
      </c>
      <c r="C24" s="290">
        <v>40</v>
      </c>
      <c r="D24" s="291">
        <v>6.5</v>
      </c>
      <c r="E24" s="290">
        <f>C24*D24</f>
        <v>260</v>
      </c>
      <c r="F24" s="233"/>
      <c r="G24" s="223">
        <f>E24*(1-F24)</f>
        <v>260</v>
      </c>
      <c r="H24" s="13"/>
    </row>
    <row r="25" spans="1:253" ht="16" thickBot="1">
      <c r="A25" s="293"/>
      <c r="B25" s="299"/>
      <c r="C25" s="300"/>
      <c r="D25" s="301"/>
      <c r="E25" s="300"/>
      <c r="F25" s="302"/>
      <c r="G25" s="230"/>
      <c r="H25" s="13"/>
    </row>
    <row r="26" spans="1:253" s="308" customFormat="1" ht="16" customHeight="1">
      <c r="A26" s="303"/>
      <c r="B26" s="12" t="s">
        <v>4388</v>
      </c>
      <c r="C26" s="304"/>
      <c r="D26" s="304"/>
      <c r="E26" s="304"/>
      <c r="F26" s="306"/>
      <c r="G26" s="226">
        <f>SUM(G24:G25)</f>
        <v>260</v>
      </c>
      <c r="H26" s="307"/>
    </row>
    <row r="28" spans="1:253">
      <c r="C28" s="309" t="s">
        <v>1124</v>
      </c>
      <c r="D28" s="310">
        <f>G26</f>
        <v>260</v>
      </c>
      <c r="E28" s="310"/>
      <c r="F28" s="311"/>
    </row>
    <row r="30" spans="1:253">
      <c r="C30" s="1" t="s">
        <v>4206</v>
      </c>
      <c r="D30" s="1"/>
      <c r="E30" s="1"/>
      <c r="F30" s="312"/>
      <c r="G30" s="1"/>
      <c r="H30" s="1"/>
      <c r="I30" s="1"/>
    </row>
    <row r="31" spans="1:253">
      <c r="C31" s="1" t="s">
        <v>4763</v>
      </c>
      <c r="D31" s="1"/>
      <c r="E31" s="1"/>
      <c r="F31" s="312"/>
      <c r="G31" s="1"/>
      <c r="H31" s="1"/>
      <c r="I31" s="1"/>
    </row>
    <row r="32" spans="1:253">
      <c r="C32" s="669" t="s">
        <v>4285</v>
      </c>
      <c r="D32" s="669"/>
      <c r="E32" s="669"/>
      <c r="F32" s="670"/>
      <c r="G32" s="669"/>
      <c r="H32" s="669"/>
      <c r="I32" s="315"/>
      <c r="J32" s="948"/>
      <c r="K32" s="948"/>
      <c r="L32" s="948"/>
      <c r="M32" s="948"/>
      <c r="N32" s="948"/>
      <c r="O32" s="948"/>
      <c r="P32" s="948"/>
      <c r="Q32" s="948"/>
      <c r="R32" s="948"/>
      <c r="S32" s="948"/>
      <c r="T32" s="948"/>
      <c r="U32" s="948"/>
      <c r="V32" s="948" t="s">
        <v>4206</v>
      </c>
      <c r="W32" s="948"/>
      <c r="X32" s="948"/>
      <c r="Y32" s="948"/>
      <c r="Z32" s="948"/>
      <c r="AA32" s="948"/>
      <c r="AB32" s="948" t="s">
        <v>4206</v>
      </c>
      <c r="AC32" s="948"/>
      <c r="AD32" s="948"/>
      <c r="AE32" s="948"/>
      <c r="AF32" s="948"/>
      <c r="AG32" s="948"/>
      <c r="AH32" s="948" t="s">
        <v>4206</v>
      </c>
      <c r="AI32" s="948"/>
      <c r="AJ32" s="948"/>
      <c r="AK32" s="948"/>
      <c r="AL32" s="948"/>
      <c r="AM32" s="948"/>
      <c r="AN32" s="948" t="s">
        <v>4206</v>
      </c>
      <c r="AO32" s="948"/>
      <c r="AP32" s="948"/>
      <c r="AQ32" s="948"/>
      <c r="AR32" s="948"/>
      <c r="AS32" s="948"/>
      <c r="AT32" s="948" t="s">
        <v>4206</v>
      </c>
      <c r="AU32" s="948"/>
      <c r="AV32" s="948"/>
      <c r="AW32" s="948"/>
      <c r="AX32" s="948"/>
      <c r="AY32" s="948"/>
      <c r="AZ32" s="948" t="s">
        <v>4206</v>
      </c>
      <c r="BA32" s="948"/>
      <c r="BB32" s="948"/>
      <c r="BC32" s="948"/>
      <c r="BD32" s="948"/>
      <c r="BE32" s="948"/>
      <c r="BF32" s="948" t="s">
        <v>4206</v>
      </c>
      <c r="BG32" s="948"/>
      <c r="BH32" s="948"/>
      <c r="BI32" s="948"/>
      <c r="BJ32" s="948"/>
      <c r="BK32" s="948"/>
      <c r="BL32" s="948" t="s">
        <v>4206</v>
      </c>
      <c r="BM32" s="948"/>
      <c r="BN32" s="948"/>
      <c r="BO32" s="948"/>
      <c r="BP32" s="948"/>
      <c r="BQ32" s="948"/>
      <c r="BR32" s="948" t="s">
        <v>4206</v>
      </c>
      <c r="BS32" s="948"/>
      <c r="BT32" s="948"/>
      <c r="BU32" s="948"/>
      <c r="BV32" s="948"/>
      <c r="BW32" s="948"/>
      <c r="BX32" s="948" t="s">
        <v>4206</v>
      </c>
      <c r="BY32" s="948"/>
      <c r="BZ32" s="948"/>
      <c r="CA32" s="948"/>
      <c r="CB32" s="948"/>
      <c r="CC32" s="948"/>
      <c r="CD32" s="948" t="s">
        <v>4206</v>
      </c>
      <c r="CE32" s="948"/>
      <c r="CF32" s="948"/>
      <c r="CG32" s="948"/>
      <c r="CH32" s="948"/>
      <c r="CI32" s="948"/>
      <c r="CJ32" s="948" t="s">
        <v>4206</v>
      </c>
      <c r="CK32" s="948"/>
      <c r="CL32" s="948"/>
      <c r="CM32" s="948"/>
      <c r="CN32" s="948"/>
      <c r="CO32" s="948"/>
      <c r="CP32" s="948" t="s">
        <v>4206</v>
      </c>
      <c r="CQ32" s="948"/>
      <c r="CR32" s="948"/>
      <c r="CS32" s="948"/>
      <c r="CT32" s="948"/>
      <c r="CU32" s="948"/>
      <c r="CV32" s="948" t="s">
        <v>4206</v>
      </c>
      <c r="CW32" s="948"/>
      <c r="CX32" s="948"/>
      <c r="CY32" s="948"/>
      <c r="CZ32" s="948"/>
      <c r="DA32" s="948"/>
      <c r="DB32" s="948" t="s">
        <v>4206</v>
      </c>
      <c r="DC32" s="948"/>
      <c r="DD32" s="948"/>
      <c r="DE32" s="948"/>
      <c r="DF32" s="948"/>
      <c r="DG32" s="948"/>
      <c r="DH32" s="948" t="s">
        <v>4206</v>
      </c>
      <c r="DI32" s="948"/>
      <c r="DJ32" s="948"/>
      <c r="DK32" s="948"/>
      <c r="DL32" s="948"/>
      <c r="DM32" s="948"/>
      <c r="DN32" s="948" t="s">
        <v>4206</v>
      </c>
      <c r="DO32" s="948"/>
      <c r="DP32" s="948"/>
      <c r="DQ32" s="948"/>
      <c r="DR32" s="948"/>
      <c r="DS32" s="948"/>
      <c r="DT32" s="948" t="s">
        <v>4206</v>
      </c>
      <c r="DU32" s="948"/>
      <c r="DV32" s="948"/>
      <c r="DW32" s="948"/>
      <c r="DX32" s="948"/>
      <c r="DY32" s="948"/>
      <c r="DZ32" s="948" t="s">
        <v>4206</v>
      </c>
      <c r="EA32" s="948"/>
      <c r="EB32" s="948"/>
      <c r="EC32" s="948"/>
      <c r="ED32" s="948"/>
      <c r="EE32" s="948"/>
      <c r="EF32" s="948" t="s">
        <v>4206</v>
      </c>
      <c r="EG32" s="948"/>
      <c r="EH32" s="948"/>
      <c r="EI32" s="948"/>
      <c r="EJ32" s="948"/>
      <c r="EK32" s="948"/>
      <c r="EL32" s="948" t="s">
        <v>4206</v>
      </c>
      <c r="EM32" s="948"/>
      <c r="EN32" s="948"/>
      <c r="EO32" s="948"/>
      <c r="EP32" s="948"/>
      <c r="EQ32" s="948"/>
      <c r="ER32" s="948" t="s">
        <v>4206</v>
      </c>
      <c r="ES32" s="948"/>
      <c r="ET32" s="948"/>
      <c r="EU32" s="948"/>
      <c r="EV32" s="948"/>
      <c r="EW32" s="948"/>
      <c r="EX32" s="948" t="s">
        <v>4206</v>
      </c>
      <c r="EY32" s="948"/>
      <c r="EZ32" s="948"/>
      <c r="FA32" s="948"/>
      <c r="FB32" s="948"/>
      <c r="FC32" s="948"/>
      <c r="FD32" s="948" t="s">
        <v>4206</v>
      </c>
      <c r="FE32" s="948"/>
      <c r="FF32" s="948"/>
      <c r="FG32" s="948"/>
      <c r="FH32" s="948"/>
      <c r="FI32" s="948"/>
      <c r="FJ32" s="948" t="s">
        <v>4206</v>
      </c>
      <c r="FK32" s="948"/>
      <c r="FL32" s="948"/>
      <c r="FM32" s="948"/>
      <c r="FN32" s="948"/>
      <c r="FO32" s="948"/>
      <c r="FP32" s="948" t="s">
        <v>4206</v>
      </c>
      <c r="FQ32" s="948"/>
      <c r="FR32" s="948"/>
      <c r="FS32" s="948"/>
      <c r="FT32" s="948"/>
      <c r="FU32" s="948"/>
      <c r="FV32" s="948" t="s">
        <v>4206</v>
      </c>
      <c r="FW32" s="948"/>
      <c r="FX32" s="948"/>
      <c r="FY32" s="948"/>
      <c r="FZ32" s="948"/>
      <c r="GA32" s="948"/>
      <c r="GB32" s="948" t="s">
        <v>4206</v>
      </c>
      <c r="GC32" s="948"/>
      <c r="GD32" s="948"/>
      <c r="GE32" s="948"/>
      <c r="GF32" s="948"/>
      <c r="GG32" s="948"/>
      <c r="GH32" s="948" t="s">
        <v>4206</v>
      </c>
      <c r="GI32" s="948"/>
      <c r="GJ32" s="948"/>
      <c r="GK32" s="948"/>
      <c r="GL32" s="948"/>
      <c r="GM32" s="948"/>
      <c r="GN32" s="948" t="s">
        <v>4206</v>
      </c>
      <c r="GO32" s="948"/>
      <c r="GP32" s="948"/>
      <c r="GQ32" s="948"/>
      <c r="GR32" s="948"/>
      <c r="GS32" s="948"/>
      <c r="GT32" s="948" t="s">
        <v>4206</v>
      </c>
      <c r="GU32" s="948"/>
      <c r="GV32" s="948"/>
      <c r="GW32" s="948"/>
      <c r="GX32" s="948"/>
      <c r="GY32" s="948"/>
      <c r="GZ32" s="948" t="s">
        <v>4206</v>
      </c>
      <c r="HA32" s="948"/>
      <c r="HB32" s="948"/>
      <c r="HC32" s="948"/>
      <c r="HD32" s="948"/>
      <c r="HE32" s="948"/>
      <c r="HF32" s="948" t="s">
        <v>4206</v>
      </c>
      <c r="HG32" s="948"/>
      <c r="HH32" s="948"/>
      <c r="HI32" s="948"/>
      <c r="HJ32" s="948"/>
      <c r="HK32" s="948"/>
      <c r="HL32" s="948" t="s">
        <v>4206</v>
      </c>
      <c r="HM32" s="948"/>
      <c r="HN32" s="948"/>
      <c r="HO32" s="948"/>
      <c r="HP32" s="948"/>
      <c r="HQ32" s="948"/>
      <c r="HR32" s="948" t="s">
        <v>4206</v>
      </c>
      <c r="HS32" s="948"/>
      <c r="HT32" s="948"/>
      <c r="HU32" s="948"/>
      <c r="HV32" s="948"/>
      <c r="HW32" s="948"/>
      <c r="HX32" s="948" t="s">
        <v>4206</v>
      </c>
      <c r="HY32" s="948"/>
      <c r="HZ32" s="948"/>
      <c r="IA32" s="948"/>
      <c r="IB32" s="948"/>
      <c r="IC32" s="948"/>
      <c r="ID32" s="948" t="s">
        <v>4206</v>
      </c>
      <c r="IE32" s="948"/>
      <c r="IF32" s="948"/>
      <c r="IG32" s="948"/>
      <c r="IH32" s="948"/>
      <c r="II32" s="948"/>
      <c r="IJ32" s="948" t="s">
        <v>4206</v>
      </c>
      <c r="IK32" s="948"/>
      <c r="IL32" s="948"/>
      <c r="IM32" s="948"/>
      <c r="IN32" s="948"/>
      <c r="IO32" s="948"/>
      <c r="IP32" s="948" t="s">
        <v>4206</v>
      </c>
      <c r="IQ32" s="948"/>
      <c r="IR32" s="948"/>
      <c r="IS32" s="948"/>
    </row>
    <row r="33" spans="1:256">
      <c r="C33" s="1" t="s">
        <v>3957</v>
      </c>
      <c r="D33" s="1"/>
      <c r="E33" s="1"/>
      <c r="F33" s="312"/>
      <c r="G33" s="1"/>
      <c r="H33" s="1"/>
      <c r="I33" s="1"/>
      <c r="J33" s="948"/>
      <c r="K33" s="948"/>
      <c r="L33" s="948"/>
      <c r="M33" s="948"/>
      <c r="N33" s="948"/>
      <c r="O33" s="948"/>
      <c r="P33" s="948"/>
      <c r="Q33" s="948"/>
      <c r="R33" s="948"/>
      <c r="S33" s="948"/>
      <c r="T33" s="948"/>
      <c r="U33" s="948"/>
      <c r="V33" s="948" t="s">
        <v>4500</v>
      </c>
      <c r="W33" s="948"/>
      <c r="X33" s="948"/>
      <c r="Y33" s="948"/>
      <c r="Z33" s="948"/>
      <c r="AA33" s="948"/>
      <c r="AB33" s="948" t="s">
        <v>4500</v>
      </c>
      <c r="AC33" s="948"/>
      <c r="AD33" s="948"/>
      <c r="AE33" s="948"/>
      <c r="AF33" s="948"/>
      <c r="AG33" s="948"/>
      <c r="AH33" s="948" t="s">
        <v>4500</v>
      </c>
      <c r="AI33" s="948"/>
      <c r="AJ33" s="948"/>
      <c r="AK33" s="948"/>
      <c r="AL33" s="948"/>
      <c r="AM33" s="948"/>
      <c r="AN33" s="948" t="s">
        <v>4500</v>
      </c>
      <c r="AO33" s="948"/>
      <c r="AP33" s="948"/>
      <c r="AQ33" s="948"/>
      <c r="AR33" s="948"/>
      <c r="AS33" s="948"/>
      <c r="AT33" s="948" t="s">
        <v>4500</v>
      </c>
      <c r="AU33" s="948"/>
      <c r="AV33" s="948"/>
      <c r="AW33" s="948"/>
      <c r="AX33" s="948"/>
      <c r="AY33" s="948"/>
      <c r="AZ33" s="948" t="s">
        <v>4500</v>
      </c>
      <c r="BA33" s="948"/>
      <c r="BB33" s="948"/>
      <c r="BC33" s="948"/>
      <c r="BD33" s="948"/>
      <c r="BE33" s="948"/>
      <c r="BF33" s="948" t="s">
        <v>4500</v>
      </c>
      <c r="BG33" s="948"/>
      <c r="BH33" s="948"/>
      <c r="BI33" s="948"/>
      <c r="BJ33" s="948"/>
      <c r="BK33" s="948"/>
      <c r="BL33" s="948" t="s">
        <v>4500</v>
      </c>
      <c r="BM33" s="948"/>
      <c r="BN33" s="948"/>
      <c r="BO33" s="948"/>
      <c r="BP33" s="948"/>
      <c r="BQ33" s="948"/>
      <c r="BR33" s="948" t="s">
        <v>4500</v>
      </c>
      <c r="BS33" s="948"/>
      <c r="BT33" s="948"/>
      <c r="BU33" s="948"/>
      <c r="BV33" s="948"/>
      <c r="BW33" s="948"/>
      <c r="BX33" s="948" t="s">
        <v>4500</v>
      </c>
      <c r="BY33" s="948"/>
      <c r="BZ33" s="948"/>
      <c r="CA33" s="948"/>
      <c r="CB33" s="948"/>
      <c r="CC33" s="948"/>
      <c r="CD33" s="948" t="s">
        <v>4500</v>
      </c>
      <c r="CE33" s="948"/>
      <c r="CF33" s="948"/>
      <c r="CG33" s="948"/>
      <c r="CH33" s="948"/>
      <c r="CI33" s="948"/>
      <c r="CJ33" s="948" t="s">
        <v>4500</v>
      </c>
      <c r="CK33" s="948"/>
      <c r="CL33" s="948"/>
      <c r="CM33" s="948"/>
      <c r="CN33" s="948"/>
      <c r="CO33" s="948"/>
      <c r="CP33" s="948" t="s">
        <v>4500</v>
      </c>
      <c r="CQ33" s="948"/>
      <c r="CR33" s="948"/>
      <c r="CS33" s="948"/>
      <c r="CT33" s="948"/>
      <c r="CU33" s="948"/>
      <c r="CV33" s="948" t="s">
        <v>4500</v>
      </c>
      <c r="CW33" s="948"/>
      <c r="CX33" s="948"/>
      <c r="CY33" s="948"/>
      <c r="CZ33" s="948"/>
      <c r="DA33" s="948"/>
      <c r="DB33" s="948" t="s">
        <v>4500</v>
      </c>
      <c r="DC33" s="948"/>
      <c r="DD33" s="948"/>
      <c r="DE33" s="948"/>
      <c r="DF33" s="948"/>
      <c r="DG33" s="948"/>
      <c r="DH33" s="948" t="s">
        <v>4500</v>
      </c>
      <c r="DI33" s="948"/>
      <c r="DJ33" s="948"/>
      <c r="DK33" s="948"/>
      <c r="DL33" s="948"/>
      <c r="DM33" s="948"/>
      <c r="DN33" s="948" t="s">
        <v>4500</v>
      </c>
      <c r="DO33" s="948"/>
      <c r="DP33" s="948"/>
      <c r="DQ33" s="948"/>
      <c r="DR33" s="948"/>
      <c r="DS33" s="948"/>
      <c r="DT33" s="948" t="s">
        <v>4500</v>
      </c>
      <c r="DU33" s="948"/>
      <c r="DV33" s="948"/>
      <c r="DW33" s="948"/>
      <c r="DX33" s="948"/>
      <c r="DY33" s="948"/>
      <c r="DZ33" s="948" t="s">
        <v>4500</v>
      </c>
      <c r="EA33" s="948"/>
      <c r="EB33" s="948"/>
      <c r="EC33" s="948"/>
      <c r="ED33" s="948"/>
      <c r="EE33" s="948"/>
      <c r="EF33" s="948" t="s">
        <v>4500</v>
      </c>
      <c r="EG33" s="948"/>
      <c r="EH33" s="948"/>
      <c r="EI33" s="948"/>
      <c r="EJ33" s="948"/>
      <c r="EK33" s="948"/>
      <c r="EL33" s="948" t="s">
        <v>4500</v>
      </c>
      <c r="EM33" s="948"/>
      <c r="EN33" s="948"/>
      <c r="EO33" s="948"/>
      <c r="EP33" s="948"/>
      <c r="EQ33" s="948"/>
      <c r="ER33" s="948" t="s">
        <v>4500</v>
      </c>
      <c r="ES33" s="948"/>
      <c r="ET33" s="948"/>
      <c r="EU33" s="948"/>
      <c r="EV33" s="948"/>
      <c r="EW33" s="948"/>
      <c r="EX33" s="948" t="s">
        <v>4500</v>
      </c>
      <c r="EY33" s="948"/>
      <c r="EZ33" s="948"/>
      <c r="FA33" s="948"/>
      <c r="FB33" s="948"/>
      <c r="FC33" s="948"/>
      <c r="FD33" s="948" t="s">
        <v>4500</v>
      </c>
      <c r="FE33" s="948"/>
      <c r="FF33" s="948"/>
      <c r="FG33" s="948"/>
      <c r="FH33" s="948"/>
      <c r="FI33" s="948"/>
      <c r="FJ33" s="948" t="s">
        <v>4500</v>
      </c>
      <c r="FK33" s="948"/>
      <c r="FL33" s="948"/>
      <c r="FM33" s="948"/>
      <c r="FN33" s="948"/>
      <c r="FO33" s="948"/>
      <c r="FP33" s="948" t="s">
        <v>4500</v>
      </c>
      <c r="FQ33" s="948"/>
      <c r="FR33" s="948"/>
      <c r="FS33" s="948"/>
      <c r="FT33" s="948"/>
      <c r="FU33" s="948"/>
      <c r="FV33" s="948" t="s">
        <v>4500</v>
      </c>
      <c r="FW33" s="948"/>
      <c r="FX33" s="948"/>
      <c r="FY33" s="948"/>
      <c r="FZ33" s="948"/>
      <c r="GA33" s="948"/>
      <c r="GB33" s="948" t="s">
        <v>4500</v>
      </c>
      <c r="GC33" s="948"/>
      <c r="GD33" s="948"/>
      <c r="GE33" s="948"/>
      <c r="GF33" s="948"/>
      <c r="GG33" s="948"/>
      <c r="GH33" s="948" t="s">
        <v>4500</v>
      </c>
      <c r="GI33" s="948"/>
      <c r="GJ33" s="948"/>
      <c r="GK33" s="948"/>
      <c r="GL33" s="948"/>
      <c r="GM33" s="948"/>
      <c r="GN33" s="948" t="s">
        <v>4500</v>
      </c>
      <c r="GO33" s="948"/>
      <c r="GP33" s="948"/>
      <c r="GQ33" s="948"/>
      <c r="GR33" s="948"/>
      <c r="GS33" s="948"/>
      <c r="GT33" s="948" t="s">
        <v>4500</v>
      </c>
      <c r="GU33" s="948"/>
      <c r="GV33" s="948"/>
      <c r="GW33" s="948"/>
      <c r="GX33" s="948"/>
      <c r="GY33" s="948"/>
      <c r="GZ33" s="948" t="s">
        <v>4500</v>
      </c>
      <c r="HA33" s="948"/>
      <c r="HB33" s="948"/>
      <c r="HC33" s="948"/>
      <c r="HD33" s="948"/>
      <c r="HE33" s="948"/>
      <c r="HF33" s="948" t="s">
        <v>4500</v>
      </c>
      <c r="HG33" s="948"/>
      <c r="HH33" s="948"/>
      <c r="HI33" s="948"/>
      <c r="HJ33" s="948"/>
      <c r="HK33" s="948"/>
      <c r="HL33" s="948" t="s">
        <v>4500</v>
      </c>
      <c r="HM33" s="948"/>
      <c r="HN33" s="948"/>
      <c r="HO33" s="948"/>
      <c r="HP33" s="948"/>
      <c r="HQ33" s="948"/>
      <c r="HR33" s="948" t="s">
        <v>4500</v>
      </c>
      <c r="HS33" s="948"/>
      <c r="HT33" s="948"/>
      <c r="HU33" s="948"/>
      <c r="HV33" s="948"/>
      <c r="HW33" s="948"/>
      <c r="HX33" s="948" t="s">
        <v>4500</v>
      </c>
      <c r="HY33" s="948"/>
      <c r="HZ33" s="948"/>
      <c r="IA33" s="948"/>
      <c r="IB33" s="948"/>
      <c r="IC33" s="948"/>
      <c r="ID33" s="948" t="s">
        <v>4500</v>
      </c>
      <c r="IE33" s="948"/>
      <c r="IF33" s="948"/>
      <c r="IG33" s="948"/>
      <c r="IH33" s="948"/>
      <c r="II33" s="948"/>
      <c r="IJ33" s="948" t="s">
        <v>4500</v>
      </c>
      <c r="IK33" s="948"/>
      <c r="IL33" s="948"/>
      <c r="IM33" s="948"/>
      <c r="IN33" s="948"/>
      <c r="IO33" s="948"/>
      <c r="IP33" s="948" t="s">
        <v>4500</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3957</v>
      </c>
      <c r="W34" s="948"/>
      <c r="X34" s="948"/>
      <c r="Y34" s="948"/>
      <c r="Z34" s="948"/>
      <c r="AA34" s="948"/>
      <c r="AB34" s="948" t="s">
        <v>3957</v>
      </c>
      <c r="AC34" s="948"/>
      <c r="AD34" s="948"/>
      <c r="AE34" s="948"/>
      <c r="AF34" s="948"/>
      <c r="AG34" s="948"/>
      <c r="AH34" s="948" t="s">
        <v>3957</v>
      </c>
      <c r="AI34" s="948"/>
      <c r="AJ34" s="948"/>
      <c r="AK34" s="948"/>
      <c r="AL34" s="948"/>
      <c r="AM34" s="948"/>
      <c r="AN34" s="948" t="s">
        <v>3957</v>
      </c>
      <c r="AO34" s="948"/>
      <c r="AP34" s="948"/>
      <c r="AQ34" s="948"/>
      <c r="AR34" s="948"/>
      <c r="AS34" s="948"/>
      <c r="AT34" s="948" t="s">
        <v>3957</v>
      </c>
      <c r="AU34" s="948"/>
      <c r="AV34" s="948"/>
      <c r="AW34" s="948"/>
      <c r="AX34" s="948"/>
      <c r="AY34" s="948"/>
      <c r="AZ34" s="948" t="s">
        <v>3957</v>
      </c>
      <c r="BA34" s="948"/>
      <c r="BB34" s="948"/>
      <c r="BC34" s="948"/>
      <c r="BD34" s="948"/>
      <c r="BE34" s="948"/>
      <c r="BF34" s="948" t="s">
        <v>3957</v>
      </c>
      <c r="BG34" s="948"/>
      <c r="BH34" s="948"/>
      <c r="BI34" s="948"/>
      <c r="BJ34" s="948"/>
      <c r="BK34" s="948"/>
      <c r="BL34" s="948" t="s">
        <v>3957</v>
      </c>
      <c r="BM34" s="948"/>
      <c r="BN34" s="948"/>
      <c r="BO34" s="948"/>
      <c r="BP34" s="948"/>
      <c r="BQ34" s="948"/>
      <c r="BR34" s="948" t="s">
        <v>3957</v>
      </c>
      <c r="BS34" s="948"/>
      <c r="BT34" s="948"/>
      <c r="BU34" s="948"/>
      <c r="BV34" s="948"/>
      <c r="BW34" s="948"/>
      <c r="BX34" s="948" t="s">
        <v>3957</v>
      </c>
      <c r="BY34" s="948"/>
      <c r="BZ34" s="948"/>
      <c r="CA34" s="948"/>
      <c r="CB34" s="948"/>
      <c r="CC34" s="948"/>
      <c r="CD34" s="948" t="s">
        <v>3957</v>
      </c>
      <c r="CE34" s="948"/>
      <c r="CF34" s="948"/>
      <c r="CG34" s="948"/>
      <c r="CH34" s="948"/>
      <c r="CI34" s="948"/>
      <c r="CJ34" s="948" t="s">
        <v>3957</v>
      </c>
      <c r="CK34" s="948"/>
      <c r="CL34" s="948"/>
      <c r="CM34" s="948"/>
      <c r="CN34" s="948"/>
      <c r="CO34" s="948"/>
      <c r="CP34" s="948" t="s">
        <v>3957</v>
      </c>
      <c r="CQ34" s="948"/>
      <c r="CR34" s="948"/>
      <c r="CS34" s="948"/>
      <c r="CT34" s="948"/>
      <c r="CU34" s="948"/>
      <c r="CV34" s="948" t="s">
        <v>3957</v>
      </c>
      <c r="CW34" s="948"/>
      <c r="CX34" s="948"/>
      <c r="CY34" s="948"/>
      <c r="CZ34" s="948"/>
      <c r="DA34" s="948"/>
      <c r="DB34" s="948" t="s">
        <v>3957</v>
      </c>
      <c r="DC34" s="948"/>
      <c r="DD34" s="948"/>
      <c r="DE34" s="948"/>
      <c r="DF34" s="948"/>
      <c r="DG34" s="948"/>
      <c r="DH34" s="948" t="s">
        <v>3957</v>
      </c>
      <c r="DI34" s="948"/>
      <c r="DJ34" s="948"/>
      <c r="DK34" s="948"/>
      <c r="DL34" s="948"/>
      <c r="DM34" s="948"/>
      <c r="DN34" s="948" t="s">
        <v>3957</v>
      </c>
      <c r="DO34" s="948"/>
      <c r="DP34" s="948"/>
      <c r="DQ34" s="948"/>
      <c r="DR34" s="948"/>
      <c r="DS34" s="948"/>
      <c r="DT34" s="948" t="s">
        <v>3957</v>
      </c>
      <c r="DU34" s="948"/>
      <c r="DV34" s="948"/>
      <c r="DW34" s="948"/>
      <c r="DX34" s="948"/>
      <c r="DY34" s="948"/>
      <c r="DZ34" s="948" t="s">
        <v>3957</v>
      </c>
      <c r="EA34" s="948"/>
      <c r="EB34" s="948"/>
      <c r="EC34" s="948"/>
      <c r="ED34" s="948"/>
      <c r="EE34" s="948"/>
      <c r="EF34" s="948" t="s">
        <v>3957</v>
      </c>
      <c r="EG34" s="948"/>
      <c r="EH34" s="948"/>
      <c r="EI34" s="948"/>
      <c r="EJ34" s="948"/>
      <c r="EK34" s="948"/>
      <c r="EL34" s="948" t="s">
        <v>3957</v>
      </c>
      <c r="EM34" s="948"/>
      <c r="EN34" s="948"/>
      <c r="EO34" s="948"/>
      <c r="EP34" s="948"/>
      <c r="EQ34" s="948"/>
      <c r="ER34" s="948" t="s">
        <v>3957</v>
      </c>
      <c r="ES34" s="948"/>
      <c r="ET34" s="948"/>
      <c r="EU34" s="948"/>
      <c r="EV34" s="948"/>
      <c r="EW34" s="948"/>
      <c r="EX34" s="948" t="s">
        <v>3957</v>
      </c>
      <c r="EY34" s="948"/>
      <c r="EZ34" s="948"/>
      <c r="FA34" s="948"/>
      <c r="FB34" s="948"/>
      <c r="FC34" s="948"/>
      <c r="FD34" s="948" t="s">
        <v>3957</v>
      </c>
      <c r="FE34" s="948"/>
      <c r="FF34" s="948"/>
      <c r="FG34" s="948"/>
      <c r="FH34" s="948"/>
      <c r="FI34" s="948"/>
      <c r="FJ34" s="948" t="s">
        <v>3957</v>
      </c>
      <c r="FK34" s="948"/>
      <c r="FL34" s="948"/>
      <c r="FM34" s="948"/>
      <c r="FN34" s="948"/>
      <c r="FO34" s="948"/>
      <c r="FP34" s="948" t="s">
        <v>3957</v>
      </c>
      <c r="FQ34" s="948"/>
      <c r="FR34" s="948"/>
      <c r="FS34" s="948"/>
      <c r="FT34" s="948"/>
      <c r="FU34" s="948"/>
      <c r="FV34" s="948" t="s">
        <v>3957</v>
      </c>
      <c r="FW34" s="948"/>
      <c r="FX34" s="948"/>
      <c r="FY34" s="948"/>
      <c r="FZ34" s="948"/>
      <c r="GA34" s="948"/>
      <c r="GB34" s="948" t="s">
        <v>3957</v>
      </c>
      <c r="GC34" s="948"/>
      <c r="GD34" s="948"/>
      <c r="GE34" s="948"/>
      <c r="GF34" s="948"/>
      <c r="GG34" s="948"/>
      <c r="GH34" s="948" t="s">
        <v>3957</v>
      </c>
      <c r="GI34" s="948"/>
      <c r="GJ34" s="948"/>
      <c r="GK34" s="948"/>
      <c r="GL34" s="948"/>
      <c r="GM34" s="948"/>
      <c r="GN34" s="948" t="s">
        <v>3957</v>
      </c>
      <c r="GO34" s="948"/>
      <c r="GP34" s="948"/>
      <c r="GQ34" s="948"/>
      <c r="GR34" s="948"/>
      <c r="GS34" s="948"/>
      <c r="GT34" s="948" t="s">
        <v>3957</v>
      </c>
      <c r="GU34" s="948"/>
      <c r="GV34" s="948"/>
      <c r="GW34" s="948"/>
      <c r="GX34" s="948"/>
      <c r="GY34" s="948"/>
      <c r="GZ34" s="948" t="s">
        <v>3957</v>
      </c>
      <c r="HA34" s="948"/>
      <c r="HB34" s="948"/>
      <c r="HC34" s="948"/>
      <c r="HD34" s="948"/>
      <c r="HE34" s="948"/>
      <c r="HF34" s="948" t="s">
        <v>3957</v>
      </c>
      <c r="HG34" s="948"/>
      <c r="HH34" s="948"/>
      <c r="HI34" s="948"/>
      <c r="HJ34" s="948"/>
      <c r="HK34" s="948"/>
      <c r="HL34" s="948" t="s">
        <v>3957</v>
      </c>
      <c r="HM34" s="948"/>
      <c r="HN34" s="948"/>
      <c r="HO34" s="948"/>
      <c r="HP34" s="948"/>
      <c r="HQ34" s="948"/>
      <c r="HR34" s="948" t="s">
        <v>3957</v>
      </c>
      <c r="HS34" s="948"/>
      <c r="HT34" s="948"/>
      <c r="HU34" s="948"/>
      <c r="HV34" s="948"/>
      <c r="HW34" s="948"/>
      <c r="HX34" s="948" t="s">
        <v>3957</v>
      </c>
      <c r="HY34" s="948"/>
      <c r="HZ34" s="948"/>
      <c r="IA34" s="948"/>
      <c r="IB34" s="948"/>
      <c r="IC34" s="948"/>
      <c r="ID34" s="948" t="s">
        <v>3957</v>
      </c>
      <c r="IE34" s="948"/>
      <c r="IF34" s="948"/>
      <c r="IG34" s="948"/>
      <c r="IH34" s="948"/>
      <c r="II34" s="948"/>
      <c r="IJ34" s="948" t="s">
        <v>3957</v>
      </c>
      <c r="IK34" s="948"/>
      <c r="IL34" s="948"/>
      <c r="IM34" s="948"/>
      <c r="IN34" s="948"/>
      <c r="IO34" s="948"/>
      <c r="IP34" s="948" t="s">
        <v>3957</v>
      </c>
      <c r="IQ34" s="948"/>
      <c r="IR34" s="948"/>
      <c r="IS34" s="948"/>
      <c r="IT34" s="948"/>
      <c r="IU34" s="948"/>
      <c r="IV34" s="1" t="s">
        <v>3957</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V32:AA32"/>
    <mergeCell ref="AB32:AG32"/>
    <mergeCell ref="AB33:AG33"/>
    <mergeCell ref="C1:G1"/>
    <mergeCell ref="C19:G19"/>
    <mergeCell ref="J32:O32"/>
    <mergeCell ref="P32:U32"/>
    <mergeCell ref="AT32:AY32"/>
    <mergeCell ref="AT33:AY33"/>
    <mergeCell ref="AZ32:BE32"/>
    <mergeCell ref="AH34:AM34"/>
    <mergeCell ref="AH32:AM32"/>
    <mergeCell ref="AN32:AS32"/>
    <mergeCell ref="AH33:AM33"/>
    <mergeCell ref="AT34:AY34"/>
    <mergeCell ref="BF34:BK34"/>
    <mergeCell ref="AZ33:BE33"/>
    <mergeCell ref="AN33:AS33"/>
    <mergeCell ref="BF33:BK33"/>
    <mergeCell ref="P34:U34"/>
    <mergeCell ref="J33:O33"/>
    <mergeCell ref="P33:U33"/>
    <mergeCell ref="V33:AA33"/>
    <mergeCell ref="V34:AA34"/>
    <mergeCell ref="AB34:AG34"/>
    <mergeCell ref="BF32:BK32"/>
    <mergeCell ref="AZ34:BE34"/>
    <mergeCell ref="AN34:AS34"/>
    <mergeCell ref="DB34:DG34"/>
    <mergeCell ref="CD32:CI32"/>
    <mergeCell ref="CV32:DA32"/>
    <mergeCell ref="BX32:CC32"/>
    <mergeCell ref="BL32:BQ32"/>
    <mergeCell ref="BR32:BW32"/>
    <mergeCell ref="BR33:BW33"/>
    <mergeCell ref="BL34:BQ34"/>
    <mergeCell ref="CV33:DA33"/>
    <mergeCell ref="CP33:CU33"/>
    <mergeCell ref="CJ33:CO33"/>
    <mergeCell ref="BX33:CC33"/>
    <mergeCell ref="CD33:CI33"/>
    <mergeCell ref="BL33:BQ33"/>
    <mergeCell ref="CV34:DA34"/>
    <mergeCell ref="BX34:CC34"/>
    <mergeCell ref="CP32:CU32"/>
    <mergeCell ref="CJ32:CO32"/>
    <mergeCell ref="BR34:BW34"/>
    <mergeCell ref="CP34:CU34"/>
    <mergeCell ref="CJ34:CO34"/>
    <mergeCell ref="CD34:CI34"/>
    <mergeCell ref="EX33:FC33"/>
    <mergeCell ref="FJ33:FO33"/>
    <mergeCell ref="GT33:GY33"/>
    <mergeCell ref="DH34:DM34"/>
    <mergeCell ref="DH33:DM33"/>
    <mergeCell ref="DT34:DY34"/>
    <mergeCell ref="DN34:DS34"/>
    <mergeCell ref="DZ34:EE34"/>
    <mergeCell ref="DZ33:EE33"/>
    <mergeCell ref="DT33:DY33"/>
    <mergeCell ref="DT32:DY32"/>
    <mergeCell ref="DN33:DS33"/>
    <mergeCell ref="EF33:EK33"/>
    <mergeCell ref="GT32:GY32"/>
    <mergeCell ref="FV32:GA32"/>
    <mergeCell ref="FV33:GA33"/>
    <mergeCell ref="EL33:EQ33"/>
    <mergeCell ref="FD32:FI32"/>
    <mergeCell ref="GN32:GS32"/>
    <mergeCell ref="FD33:FI33"/>
    <mergeCell ref="ER33:EW33"/>
    <mergeCell ref="ER32:EW32"/>
    <mergeCell ref="FD34:FI34"/>
    <mergeCell ref="EL34:EQ34"/>
    <mergeCell ref="EF34:EK34"/>
    <mergeCell ref="DB32:DG32"/>
    <mergeCell ref="DB33:DG33"/>
    <mergeCell ref="EL32:EQ32"/>
    <mergeCell ref="DN32:DS32"/>
    <mergeCell ref="DH32:DM32"/>
    <mergeCell ref="GH33:GM33"/>
    <mergeCell ref="GH34:GM34"/>
    <mergeCell ref="GB33:GG33"/>
    <mergeCell ref="EF32:EK32"/>
    <mergeCell ref="DZ32:EE32"/>
    <mergeCell ref="ER34:EW34"/>
    <mergeCell ref="FP33:FU33"/>
    <mergeCell ref="FP32:FU32"/>
    <mergeCell ref="FJ32:FO32"/>
    <mergeCell ref="EX34:FC34"/>
    <mergeCell ref="GN33:GS33"/>
    <mergeCell ref="HF34:HK34"/>
    <mergeCell ref="HL34:HQ34"/>
    <mergeCell ref="FP34:FU34"/>
    <mergeCell ref="FJ34:FO34"/>
    <mergeCell ref="EX32:FC32"/>
    <mergeCell ref="GN34:GS34"/>
    <mergeCell ref="FV34:GA34"/>
    <mergeCell ref="GB34:GG34"/>
    <mergeCell ref="GH32:GM32"/>
    <mergeCell ref="ID32:II32"/>
    <mergeCell ref="IJ33:IO33"/>
    <mergeCell ref="IP33:IS33"/>
    <mergeCell ref="HR34:HW34"/>
    <mergeCell ref="HL33:HQ33"/>
    <mergeCell ref="GT34:GY34"/>
    <mergeCell ref="GZ34:HE34"/>
    <mergeCell ref="HX34:IC34"/>
    <mergeCell ref="ID33:II33"/>
    <mergeCell ref="IJ32:IO32"/>
    <mergeCell ref="HX33:IC33"/>
    <mergeCell ref="GB32:GG32"/>
    <mergeCell ref="IP32:IS32"/>
    <mergeCell ref="HX32:IC32"/>
    <mergeCell ref="IP34:IU34"/>
    <mergeCell ref="ID34:II34"/>
    <mergeCell ref="IJ34:IO34"/>
    <mergeCell ref="GZ32:HE32"/>
    <mergeCell ref="HL32:HQ32"/>
    <mergeCell ref="GZ33:HE33"/>
    <mergeCell ref="HR33:HW33"/>
    <mergeCell ref="HF33:HK33"/>
    <mergeCell ref="HR32:HW32"/>
    <mergeCell ref="HF32:HK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3723</v>
      </c>
      <c r="G2" s="22"/>
    </row>
    <row r="3" spans="1:8">
      <c r="A3" s="267" t="s">
        <v>4623</v>
      </c>
      <c r="G3" s="31">
        <v>40505</v>
      </c>
    </row>
    <row r="4" spans="1:8">
      <c r="A4" s="267" t="s">
        <v>3490</v>
      </c>
      <c r="G4" s="24" t="s">
        <v>4323</v>
      </c>
    </row>
    <row r="5" spans="1:8">
      <c r="A5" s="267" t="s">
        <v>3842</v>
      </c>
    </row>
    <row r="6" spans="1:8">
      <c r="C6" s="49" t="s">
        <v>4072</v>
      </c>
      <c r="D6" s="173"/>
      <c r="E6" s="173"/>
      <c r="F6" s="248"/>
      <c r="G6" s="46"/>
      <c r="H6" s="199"/>
    </row>
    <row r="7" spans="1:8">
      <c r="C7" s="269" t="s">
        <v>3657</v>
      </c>
      <c r="D7" s="174"/>
      <c r="E7" s="174"/>
      <c r="F7" s="249"/>
      <c r="G7" s="48"/>
      <c r="H7" s="199"/>
    </row>
    <row r="8" spans="1:8">
      <c r="A8" s="267" t="s">
        <v>4140</v>
      </c>
      <c r="C8" s="269" t="s">
        <v>3658</v>
      </c>
      <c r="D8" s="174"/>
      <c r="E8" s="174"/>
      <c r="F8" s="249"/>
      <c r="G8" s="270"/>
      <c r="H8" s="199"/>
    </row>
    <row r="9" spans="1:8">
      <c r="A9" s="567" t="s">
        <v>3443</v>
      </c>
      <c r="B9" s="568"/>
      <c r="C9" s="269" t="s">
        <v>4222</v>
      </c>
      <c r="D9" s="174"/>
      <c r="E9" s="174"/>
      <c r="F9" s="249"/>
      <c r="G9" s="270"/>
      <c r="H9" s="199"/>
    </row>
    <row r="10" spans="1:8">
      <c r="A10" s="567" t="s">
        <v>4376</v>
      </c>
      <c r="B10" s="568"/>
      <c r="C10" s="272"/>
      <c r="D10" s="174"/>
      <c r="E10" s="174"/>
      <c r="F10" s="249"/>
      <c r="G10" s="270"/>
      <c r="H10" s="199"/>
    </row>
    <row r="11" spans="1:8">
      <c r="A11" s="560" t="s">
        <v>4456</v>
      </c>
      <c r="B11" s="568"/>
      <c r="C11" s="47" t="s">
        <v>3280</v>
      </c>
      <c r="D11" s="199"/>
      <c r="E11" s="199"/>
      <c r="F11" s="273"/>
      <c r="G11" s="270"/>
      <c r="H11" s="199"/>
    </row>
    <row r="12" spans="1:8">
      <c r="A12" s="567" t="s">
        <v>3967</v>
      </c>
      <c r="B12" s="568"/>
      <c r="C12" s="47" t="s">
        <v>4108</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4431</v>
      </c>
      <c r="D15" s="199"/>
      <c r="E15" s="199"/>
      <c r="F15" s="273"/>
      <c r="G15" s="270"/>
      <c r="H15" s="199"/>
    </row>
    <row r="16" spans="1:8">
      <c r="A16" s="318" t="s">
        <v>4376</v>
      </c>
      <c r="C16" s="272"/>
      <c r="D16" s="199"/>
      <c r="E16" s="199"/>
      <c r="F16" s="273"/>
      <c r="G16" s="270"/>
      <c r="H16" s="199"/>
    </row>
    <row r="17" spans="1:8">
      <c r="C17" s="276" t="s">
        <v>4272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4556</v>
      </c>
      <c r="C20" s="274"/>
      <c r="D20" s="274"/>
      <c r="E20" s="274"/>
      <c r="F20" s="280"/>
    </row>
    <row r="21" spans="1:8">
      <c r="A21" s="561"/>
      <c r="C21" s="274"/>
      <c r="D21" s="274"/>
      <c r="E21" s="274"/>
      <c r="F21" s="280"/>
    </row>
    <row r="22" spans="1:8" s="286" customFormat="1" ht="16" customHeight="1">
      <c r="A22" s="282"/>
      <c r="B22" s="18"/>
      <c r="C22" s="8"/>
      <c r="D22" s="8"/>
      <c r="E22" s="8"/>
      <c r="F22" s="283"/>
      <c r="G22" s="284"/>
      <c r="H22" s="285"/>
    </row>
    <row r="23" spans="1:8" ht="29" customHeight="1">
      <c r="A23" s="287" t="s">
        <v>4912</v>
      </c>
      <c r="B23" s="30" t="s">
        <v>4252</v>
      </c>
      <c r="C23" s="168" t="s">
        <v>4439</v>
      </c>
      <c r="D23" s="30" t="s">
        <v>4304</v>
      </c>
      <c r="E23" s="30" t="s">
        <v>4781</v>
      </c>
      <c r="F23" s="253" t="s">
        <v>4090</v>
      </c>
      <c r="G23" s="30" t="s">
        <v>4212</v>
      </c>
      <c r="H23" s="13"/>
    </row>
    <row r="24" spans="1:8">
      <c r="A24" s="288">
        <v>40573</v>
      </c>
      <c r="B24" s="289" t="s">
        <v>2615</v>
      </c>
      <c r="C24" s="290">
        <v>315</v>
      </c>
      <c r="D24" s="291">
        <v>5</v>
      </c>
      <c r="E24" s="290">
        <f t="shared" ref="E24:E34" si="0">C24*D24</f>
        <v>1575</v>
      </c>
      <c r="F24" s="233"/>
      <c r="G24" s="223">
        <f t="shared" ref="G24:G39" si="1">E24*(1-F24)</f>
        <v>1575</v>
      </c>
      <c r="H24" s="13"/>
    </row>
    <row r="25" spans="1:8">
      <c r="A25" s="23"/>
      <c r="B25" s="289" t="s">
        <v>3570</v>
      </c>
      <c r="C25" s="290"/>
      <c r="D25" s="291"/>
      <c r="E25" s="290">
        <f t="shared" si="0"/>
        <v>0</v>
      </c>
      <c r="F25" s="292"/>
      <c r="G25" s="223">
        <f t="shared" si="1"/>
        <v>0</v>
      </c>
      <c r="H25" s="178"/>
    </row>
    <row r="26" spans="1:8">
      <c r="A26" s="293"/>
      <c r="B26" s="294" t="s">
        <v>3823</v>
      </c>
      <c r="C26" s="290"/>
      <c r="D26" s="291"/>
      <c r="E26" s="290">
        <f t="shared" si="0"/>
        <v>0</v>
      </c>
      <c r="F26" s="292"/>
      <c r="G26" s="223">
        <f t="shared" si="1"/>
        <v>0</v>
      </c>
      <c r="H26" s="178"/>
    </row>
    <row r="27" spans="1:8">
      <c r="A27" s="293"/>
      <c r="B27" s="294" t="s">
        <v>3859</v>
      </c>
      <c r="C27" s="290"/>
      <c r="D27" s="291"/>
      <c r="E27" s="290">
        <f t="shared" si="0"/>
        <v>0</v>
      </c>
      <c r="F27" s="292"/>
      <c r="G27" s="223">
        <f t="shared" si="1"/>
        <v>0</v>
      </c>
      <c r="H27" s="178"/>
    </row>
    <row r="28" spans="1:8">
      <c r="A28" s="293"/>
      <c r="B28" s="294" t="s">
        <v>3958</v>
      </c>
      <c r="C28" s="290"/>
      <c r="D28" s="291"/>
      <c r="E28" s="290">
        <f t="shared" si="0"/>
        <v>0</v>
      </c>
      <c r="F28" s="292"/>
      <c r="G28" s="223">
        <f t="shared" si="1"/>
        <v>0</v>
      </c>
      <c r="H28" s="178"/>
    </row>
    <row r="29" spans="1:8">
      <c r="A29" s="293"/>
      <c r="B29" s="294" t="s">
        <v>3489</v>
      </c>
      <c r="C29" s="290"/>
      <c r="D29" s="291"/>
      <c r="E29" s="290">
        <f t="shared" si="0"/>
        <v>0</v>
      </c>
      <c r="F29" s="292"/>
      <c r="G29" s="223">
        <f t="shared" si="1"/>
        <v>0</v>
      </c>
      <c r="H29" s="178"/>
    </row>
    <row r="30" spans="1:8">
      <c r="A30" s="293"/>
      <c r="B30" s="294" t="s">
        <v>3997</v>
      </c>
      <c r="C30" s="290"/>
      <c r="D30" s="291"/>
      <c r="E30" s="290">
        <f t="shared" si="0"/>
        <v>0</v>
      </c>
      <c r="F30" s="292"/>
      <c r="G30" s="223">
        <f t="shared" si="1"/>
        <v>0</v>
      </c>
      <c r="H30" s="178"/>
    </row>
    <row r="31" spans="1:8">
      <c r="A31" s="293"/>
      <c r="B31" s="294" t="s">
        <v>4802</v>
      </c>
      <c r="C31" s="290"/>
      <c r="D31" s="291"/>
      <c r="E31" s="290">
        <f t="shared" si="0"/>
        <v>0</v>
      </c>
      <c r="F31" s="292"/>
      <c r="G31" s="223">
        <f t="shared" si="1"/>
        <v>0</v>
      </c>
      <c r="H31" s="178"/>
    </row>
    <row r="32" spans="1:8">
      <c r="A32" s="293"/>
      <c r="B32" s="294" t="s">
        <v>4768</v>
      </c>
      <c r="C32" s="290"/>
      <c r="D32" s="291"/>
      <c r="E32" s="290">
        <f t="shared" si="0"/>
        <v>0</v>
      </c>
      <c r="F32" s="292"/>
      <c r="G32" s="223">
        <f t="shared" si="1"/>
        <v>0</v>
      </c>
      <c r="H32" s="178"/>
    </row>
    <row r="33" spans="1:256">
      <c r="A33" s="293"/>
      <c r="B33" s="294" t="s">
        <v>3902</v>
      </c>
      <c r="C33" s="295">
        <v>100</v>
      </c>
      <c r="D33" s="296">
        <v>2</v>
      </c>
      <c r="E33" s="290">
        <f t="shared" si="0"/>
        <v>200</v>
      </c>
      <c r="F33" s="297"/>
      <c r="G33" s="223">
        <f t="shared" si="1"/>
        <v>200</v>
      </c>
      <c r="H33" s="178"/>
    </row>
    <row r="34" spans="1:256">
      <c r="A34" s="293"/>
      <c r="B34" s="294" t="s">
        <v>4834</v>
      </c>
      <c r="C34" s="290">
        <v>30</v>
      </c>
      <c r="D34" s="291">
        <v>7</v>
      </c>
      <c r="E34" s="290">
        <f t="shared" si="0"/>
        <v>210</v>
      </c>
      <c r="F34" s="292"/>
      <c r="G34" s="223">
        <f t="shared" si="1"/>
        <v>210</v>
      </c>
      <c r="H34" s="13"/>
    </row>
    <row r="35" spans="1:256">
      <c r="A35" s="293"/>
      <c r="B35" s="294" t="s">
        <v>3875</v>
      </c>
      <c r="C35" s="290">
        <v>250</v>
      </c>
      <c r="D35" s="296" t="s">
        <v>4547</v>
      </c>
      <c r="E35" s="290">
        <v>250</v>
      </c>
      <c r="F35" s="297"/>
      <c r="G35" s="223">
        <f t="shared" si="1"/>
        <v>250</v>
      </c>
      <c r="H35" s="13"/>
    </row>
    <row r="36" spans="1:256">
      <c r="A36" s="293"/>
      <c r="B36" s="294" t="s">
        <v>4118</v>
      </c>
      <c r="C36" s="290">
        <v>50</v>
      </c>
      <c r="D36" s="296" t="s">
        <v>3722</v>
      </c>
      <c r="E36" s="290">
        <v>50</v>
      </c>
      <c r="F36" s="297"/>
      <c r="G36" s="223">
        <f t="shared" si="1"/>
        <v>50</v>
      </c>
      <c r="H36" s="13"/>
    </row>
    <row r="37" spans="1:256">
      <c r="A37" s="293"/>
      <c r="B37" s="294" t="s">
        <v>2174</v>
      </c>
      <c r="C37" s="290">
        <v>40</v>
      </c>
      <c r="D37" s="291"/>
      <c r="E37" s="290">
        <f>C37*D37</f>
        <v>0</v>
      </c>
      <c r="F37" s="292"/>
      <c r="G37" s="223">
        <f t="shared" si="1"/>
        <v>0</v>
      </c>
      <c r="H37" s="13"/>
    </row>
    <row r="38" spans="1:256">
      <c r="A38" s="293"/>
      <c r="B38" s="294" t="s">
        <v>3737</v>
      </c>
      <c r="C38" s="290"/>
      <c r="D38" s="298"/>
      <c r="E38" s="290">
        <f>C38*D38</f>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3270</v>
      </c>
      <c r="C40" s="304"/>
      <c r="D40" s="304"/>
      <c r="E40" s="304"/>
      <c r="F40" s="306"/>
      <c r="G40" s="226">
        <f>SUM(G24:G39)</f>
        <v>2285</v>
      </c>
      <c r="H40" s="307"/>
    </row>
    <row r="42" spans="1:256">
      <c r="C42" s="309" t="s">
        <v>3215</v>
      </c>
      <c r="D42" s="310">
        <f>G40/2</f>
        <v>1142.5</v>
      </c>
      <c r="E42" s="310"/>
      <c r="F42" s="311"/>
    </row>
    <row r="44" spans="1:256">
      <c r="C44" s="1" t="s">
        <v>3396</v>
      </c>
      <c r="D44" s="1"/>
      <c r="E44" s="1"/>
      <c r="F44" s="312"/>
      <c r="G44" s="1"/>
      <c r="H44" s="1"/>
      <c r="I44" s="1"/>
    </row>
    <row r="45" spans="1:256">
      <c r="C45" s="1" t="s">
        <v>4535</v>
      </c>
      <c r="D45" s="1"/>
      <c r="E45" s="1"/>
      <c r="F45" s="312"/>
      <c r="G45" s="1"/>
      <c r="H45" s="1"/>
      <c r="I45" s="1"/>
    </row>
    <row r="46" spans="1:256">
      <c r="C46" s="562" t="s">
        <v>4399</v>
      </c>
      <c r="D46" s="562"/>
      <c r="E46" s="562"/>
      <c r="F46" s="563"/>
      <c r="G46" s="562"/>
      <c r="H46" s="562"/>
      <c r="I46" s="315"/>
      <c r="J46" s="948"/>
      <c r="K46" s="948"/>
      <c r="L46" s="948"/>
      <c r="M46" s="948"/>
      <c r="N46" s="948"/>
      <c r="O46" s="948"/>
      <c r="P46" s="948"/>
      <c r="Q46" s="948"/>
      <c r="R46" s="948"/>
      <c r="S46" s="948"/>
      <c r="T46" s="948"/>
      <c r="U46" s="948"/>
      <c r="V46" s="948" t="s">
        <v>3396</v>
      </c>
      <c r="W46" s="948"/>
      <c r="X46" s="948"/>
      <c r="Y46" s="948"/>
      <c r="Z46" s="948"/>
      <c r="AA46" s="948"/>
      <c r="AB46" s="948" t="s">
        <v>3396</v>
      </c>
      <c r="AC46" s="948"/>
      <c r="AD46" s="948"/>
      <c r="AE46" s="948"/>
      <c r="AF46" s="948"/>
      <c r="AG46" s="948"/>
      <c r="AH46" s="948" t="s">
        <v>3396</v>
      </c>
      <c r="AI46" s="948"/>
      <c r="AJ46" s="948"/>
      <c r="AK46" s="948"/>
      <c r="AL46" s="948"/>
      <c r="AM46" s="948"/>
      <c r="AN46" s="948" t="s">
        <v>3396</v>
      </c>
      <c r="AO46" s="948"/>
      <c r="AP46" s="948"/>
      <c r="AQ46" s="948"/>
      <c r="AR46" s="948"/>
      <c r="AS46" s="948"/>
      <c r="AT46" s="948" t="s">
        <v>3396</v>
      </c>
      <c r="AU46" s="948"/>
      <c r="AV46" s="948"/>
      <c r="AW46" s="948"/>
      <c r="AX46" s="948"/>
      <c r="AY46" s="948"/>
      <c r="AZ46" s="948" t="s">
        <v>3396</v>
      </c>
      <c r="BA46" s="948"/>
      <c r="BB46" s="948"/>
      <c r="BC46" s="948"/>
      <c r="BD46" s="948"/>
      <c r="BE46" s="948"/>
      <c r="BF46" s="948" t="s">
        <v>3396</v>
      </c>
      <c r="BG46" s="948"/>
      <c r="BH46" s="948"/>
      <c r="BI46" s="948"/>
      <c r="BJ46" s="948"/>
      <c r="BK46" s="948"/>
      <c r="BL46" s="948" t="s">
        <v>3396</v>
      </c>
      <c r="BM46" s="948"/>
      <c r="BN46" s="948"/>
      <c r="BO46" s="948"/>
      <c r="BP46" s="948"/>
      <c r="BQ46" s="948"/>
      <c r="BR46" s="948" t="s">
        <v>3396</v>
      </c>
      <c r="BS46" s="948"/>
      <c r="BT46" s="948"/>
      <c r="BU46" s="948"/>
      <c r="BV46" s="948"/>
      <c r="BW46" s="948"/>
      <c r="BX46" s="948" t="s">
        <v>3396</v>
      </c>
      <c r="BY46" s="948"/>
      <c r="BZ46" s="948"/>
      <c r="CA46" s="948"/>
      <c r="CB46" s="948"/>
      <c r="CC46" s="948"/>
      <c r="CD46" s="948" t="s">
        <v>3396</v>
      </c>
      <c r="CE46" s="948"/>
      <c r="CF46" s="948"/>
      <c r="CG46" s="948"/>
      <c r="CH46" s="948"/>
      <c r="CI46" s="948"/>
      <c r="CJ46" s="948" t="s">
        <v>3396</v>
      </c>
      <c r="CK46" s="948"/>
      <c r="CL46" s="948"/>
      <c r="CM46" s="948"/>
      <c r="CN46" s="948"/>
      <c r="CO46" s="948"/>
      <c r="CP46" s="948" t="s">
        <v>3396</v>
      </c>
      <c r="CQ46" s="948"/>
      <c r="CR46" s="948"/>
      <c r="CS46" s="948"/>
      <c r="CT46" s="948"/>
      <c r="CU46" s="948"/>
      <c r="CV46" s="948" t="s">
        <v>3396</v>
      </c>
      <c r="CW46" s="948"/>
      <c r="CX46" s="948"/>
      <c r="CY46" s="948"/>
      <c r="CZ46" s="948"/>
      <c r="DA46" s="948"/>
      <c r="DB46" s="948" t="s">
        <v>3396</v>
      </c>
      <c r="DC46" s="948"/>
      <c r="DD46" s="948"/>
      <c r="DE46" s="948"/>
      <c r="DF46" s="948"/>
      <c r="DG46" s="948"/>
      <c r="DH46" s="948" t="s">
        <v>3396</v>
      </c>
      <c r="DI46" s="948"/>
      <c r="DJ46" s="948"/>
      <c r="DK46" s="948"/>
      <c r="DL46" s="948"/>
      <c r="DM46" s="948"/>
      <c r="DN46" s="948" t="s">
        <v>3396</v>
      </c>
      <c r="DO46" s="948"/>
      <c r="DP46" s="948"/>
      <c r="DQ46" s="948"/>
      <c r="DR46" s="948"/>
      <c r="DS46" s="948"/>
      <c r="DT46" s="948" t="s">
        <v>3396</v>
      </c>
      <c r="DU46" s="948"/>
      <c r="DV46" s="948"/>
      <c r="DW46" s="948"/>
      <c r="DX46" s="948"/>
      <c r="DY46" s="948"/>
      <c r="DZ46" s="948" t="s">
        <v>3396</v>
      </c>
      <c r="EA46" s="948"/>
      <c r="EB46" s="948"/>
      <c r="EC46" s="948"/>
      <c r="ED46" s="948"/>
      <c r="EE46" s="948"/>
      <c r="EF46" s="948" t="s">
        <v>3396</v>
      </c>
      <c r="EG46" s="948"/>
      <c r="EH46" s="948"/>
      <c r="EI46" s="948"/>
      <c r="EJ46" s="948"/>
      <c r="EK46" s="948"/>
      <c r="EL46" s="948" t="s">
        <v>3396</v>
      </c>
      <c r="EM46" s="948"/>
      <c r="EN46" s="948"/>
      <c r="EO46" s="948"/>
      <c r="EP46" s="948"/>
      <c r="EQ46" s="948"/>
      <c r="ER46" s="948" t="s">
        <v>3396</v>
      </c>
      <c r="ES46" s="948"/>
      <c r="ET46" s="948"/>
      <c r="EU46" s="948"/>
      <c r="EV46" s="948"/>
      <c r="EW46" s="948"/>
      <c r="EX46" s="948" t="s">
        <v>3396</v>
      </c>
      <c r="EY46" s="948"/>
      <c r="EZ46" s="948"/>
      <c r="FA46" s="948"/>
      <c r="FB46" s="948"/>
      <c r="FC46" s="948"/>
      <c r="FD46" s="948" t="s">
        <v>3396</v>
      </c>
      <c r="FE46" s="948"/>
      <c r="FF46" s="948"/>
      <c r="FG46" s="948"/>
      <c r="FH46" s="948"/>
      <c r="FI46" s="948"/>
      <c r="FJ46" s="948" t="s">
        <v>3396</v>
      </c>
      <c r="FK46" s="948"/>
      <c r="FL46" s="948"/>
      <c r="FM46" s="948"/>
      <c r="FN46" s="948"/>
      <c r="FO46" s="948"/>
      <c r="FP46" s="948" t="s">
        <v>3396</v>
      </c>
      <c r="FQ46" s="948"/>
      <c r="FR46" s="948"/>
      <c r="FS46" s="948"/>
      <c r="FT46" s="948"/>
      <c r="FU46" s="948"/>
      <c r="FV46" s="948" t="s">
        <v>3396</v>
      </c>
      <c r="FW46" s="948"/>
      <c r="FX46" s="948"/>
      <c r="FY46" s="948"/>
      <c r="FZ46" s="948"/>
      <c r="GA46" s="948"/>
      <c r="GB46" s="948" t="s">
        <v>3396</v>
      </c>
      <c r="GC46" s="948"/>
      <c r="GD46" s="948"/>
      <c r="GE46" s="948"/>
      <c r="GF46" s="948"/>
      <c r="GG46" s="948"/>
      <c r="GH46" s="948" t="s">
        <v>3396</v>
      </c>
      <c r="GI46" s="948"/>
      <c r="GJ46" s="948"/>
      <c r="GK46" s="948"/>
      <c r="GL46" s="948"/>
      <c r="GM46" s="948"/>
      <c r="GN46" s="948" t="s">
        <v>3396</v>
      </c>
      <c r="GO46" s="948"/>
      <c r="GP46" s="948"/>
      <c r="GQ46" s="948"/>
      <c r="GR46" s="948"/>
      <c r="GS46" s="948"/>
      <c r="GT46" s="948" t="s">
        <v>3396</v>
      </c>
      <c r="GU46" s="948"/>
      <c r="GV46" s="948"/>
      <c r="GW46" s="948"/>
      <c r="GX46" s="948"/>
      <c r="GY46" s="948"/>
      <c r="GZ46" s="948" t="s">
        <v>3396</v>
      </c>
      <c r="HA46" s="948"/>
      <c r="HB46" s="948"/>
      <c r="HC46" s="948"/>
      <c r="HD46" s="948"/>
      <c r="HE46" s="948"/>
      <c r="HF46" s="948" t="s">
        <v>3396</v>
      </c>
      <c r="HG46" s="948"/>
      <c r="HH46" s="948"/>
      <c r="HI46" s="948"/>
      <c r="HJ46" s="948"/>
      <c r="HK46" s="948"/>
      <c r="HL46" s="948" t="s">
        <v>3396</v>
      </c>
      <c r="HM46" s="948"/>
      <c r="HN46" s="948"/>
      <c r="HO46" s="948"/>
      <c r="HP46" s="948"/>
      <c r="HQ46" s="948"/>
      <c r="HR46" s="948" t="s">
        <v>3396</v>
      </c>
      <c r="HS46" s="948"/>
      <c r="HT46" s="948"/>
      <c r="HU46" s="948"/>
      <c r="HV46" s="948"/>
      <c r="HW46" s="948"/>
      <c r="HX46" s="948" t="s">
        <v>3396</v>
      </c>
      <c r="HY46" s="948"/>
      <c r="HZ46" s="948"/>
      <c r="IA46" s="948"/>
      <c r="IB46" s="948"/>
      <c r="IC46" s="948"/>
      <c r="ID46" s="948" t="s">
        <v>3396</v>
      </c>
      <c r="IE46" s="948"/>
      <c r="IF46" s="948"/>
      <c r="IG46" s="948"/>
      <c r="IH46" s="948"/>
      <c r="II46" s="948"/>
      <c r="IJ46" s="948" t="s">
        <v>3396</v>
      </c>
      <c r="IK46" s="948"/>
      <c r="IL46" s="948"/>
      <c r="IM46" s="948"/>
      <c r="IN46" s="948"/>
      <c r="IO46" s="948"/>
      <c r="IP46" s="948" t="s">
        <v>3396</v>
      </c>
      <c r="IQ46" s="948"/>
      <c r="IR46" s="948"/>
      <c r="IS46" s="948"/>
    </row>
    <row r="47" spans="1:256">
      <c r="C47" s="1" t="s">
        <v>4400</v>
      </c>
      <c r="D47" s="1"/>
      <c r="E47" s="1"/>
      <c r="F47" s="312"/>
      <c r="G47" s="1"/>
      <c r="H47" s="1"/>
      <c r="I47" s="1"/>
      <c r="J47" s="948"/>
      <c r="K47" s="948"/>
      <c r="L47" s="948"/>
      <c r="M47" s="948"/>
      <c r="N47" s="948"/>
      <c r="O47" s="948"/>
      <c r="P47" s="948"/>
      <c r="Q47" s="948"/>
      <c r="R47" s="948"/>
      <c r="S47" s="948"/>
      <c r="T47" s="948"/>
      <c r="U47" s="948"/>
      <c r="V47" s="948" t="s">
        <v>3613</v>
      </c>
      <c r="W47" s="948"/>
      <c r="X47" s="948"/>
      <c r="Y47" s="948"/>
      <c r="Z47" s="948"/>
      <c r="AA47" s="948"/>
      <c r="AB47" s="948" t="s">
        <v>3613</v>
      </c>
      <c r="AC47" s="948"/>
      <c r="AD47" s="948"/>
      <c r="AE47" s="948"/>
      <c r="AF47" s="948"/>
      <c r="AG47" s="948"/>
      <c r="AH47" s="948" t="s">
        <v>3613</v>
      </c>
      <c r="AI47" s="948"/>
      <c r="AJ47" s="948"/>
      <c r="AK47" s="948"/>
      <c r="AL47" s="948"/>
      <c r="AM47" s="948"/>
      <c r="AN47" s="948" t="s">
        <v>3613</v>
      </c>
      <c r="AO47" s="948"/>
      <c r="AP47" s="948"/>
      <c r="AQ47" s="948"/>
      <c r="AR47" s="948"/>
      <c r="AS47" s="948"/>
      <c r="AT47" s="948" t="s">
        <v>3613</v>
      </c>
      <c r="AU47" s="948"/>
      <c r="AV47" s="948"/>
      <c r="AW47" s="948"/>
      <c r="AX47" s="948"/>
      <c r="AY47" s="948"/>
      <c r="AZ47" s="948" t="s">
        <v>3613</v>
      </c>
      <c r="BA47" s="948"/>
      <c r="BB47" s="948"/>
      <c r="BC47" s="948"/>
      <c r="BD47" s="948"/>
      <c r="BE47" s="948"/>
      <c r="BF47" s="948" t="s">
        <v>3613</v>
      </c>
      <c r="BG47" s="948"/>
      <c r="BH47" s="948"/>
      <c r="BI47" s="948"/>
      <c r="BJ47" s="948"/>
      <c r="BK47" s="948"/>
      <c r="BL47" s="948" t="s">
        <v>3613</v>
      </c>
      <c r="BM47" s="948"/>
      <c r="BN47" s="948"/>
      <c r="BO47" s="948"/>
      <c r="BP47" s="948"/>
      <c r="BQ47" s="948"/>
      <c r="BR47" s="948" t="s">
        <v>3613</v>
      </c>
      <c r="BS47" s="948"/>
      <c r="BT47" s="948"/>
      <c r="BU47" s="948"/>
      <c r="BV47" s="948"/>
      <c r="BW47" s="948"/>
      <c r="BX47" s="948" t="s">
        <v>3613</v>
      </c>
      <c r="BY47" s="948"/>
      <c r="BZ47" s="948"/>
      <c r="CA47" s="948"/>
      <c r="CB47" s="948"/>
      <c r="CC47" s="948"/>
      <c r="CD47" s="948" t="s">
        <v>3613</v>
      </c>
      <c r="CE47" s="948"/>
      <c r="CF47" s="948"/>
      <c r="CG47" s="948"/>
      <c r="CH47" s="948"/>
      <c r="CI47" s="948"/>
      <c r="CJ47" s="948" t="s">
        <v>3613</v>
      </c>
      <c r="CK47" s="948"/>
      <c r="CL47" s="948"/>
      <c r="CM47" s="948"/>
      <c r="CN47" s="948"/>
      <c r="CO47" s="948"/>
      <c r="CP47" s="948" t="s">
        <v>3613</v>
      </c>
      <c r="CQ47" s="948"/>
      <c r="CR47" s="948"/>
      <c r="CS47" s="948"/>
      <c r="CT47" s="948"/>
      <c r="CU47" s="948"/>
      <c r="CV47" s="948" t="s">
        <v>3613</v>
      </c>
      <c r="CW47" s="948"/>
      <c r="CX47" s="948"/>
      <c r="CY47" s="948"/>
      <c r="CZ47" s="948"/>
      <c r="DA47" s="948"/>
      <c r="DB47" s="948" t="s">
        <v>3613</v>
      </c>
      <c r="DC47" s="948"/>
      <c r="DD47" s="948"/>
      <c r="DE47" s="948"/>
      <c r="DF47" s="948"/>
      <c r="DG47" s="948"/>
      <c r="DH47" s="948" t="s">
        <v>3613</v>
      </c>
      <c r="DI47" s="948"/>
      <c r="DJ47" s="948"/>
      <c r="DK47" s="948"/>
      <c r="DL47" s="948"/>
      <c r="DM47" s="948"/>
      <c r="DN47" s="948" t="s">
        <v>3613</v>
      </c>
      <c r="DO47" s="948"/>
      <c r="DP47" s="948"/>
      <c r="DQ47" s="948"/>
      <c r="DR47" s="948"/>
      <c r="DS47" s="948"/>
      <c r="DT47" s="948" t="s">
        <v>3613</v>
      </c>
      <c r="DU47" s="948"/>
      <c r="DV47" s="948"/>
      <c r="DW47" s="948"/>
      <c r="DX47" s="948"/>
      <c r="DY47" s="948"/>
      <c r="DZ47" s="948" t="s">
        <v>3613</v>
      </c>
      <c r="EA47" s="948"/>
      <c r="EB47" s="948"/>
      <c r="EC47" s="948"/>
      <c r="ED47" s="948"/>
      <c r="EE47" s="948"/>
      <c r="EF47" s="948" t="s">
        <v>3613</v>
      </c>
      <c r="EG47" s="948"/>
      <c r="EH47" s="948"/>
      <c r="EI47" s="948"/>
      <c r="EJ47" s="948"/>
      <c r="EK47" s="948"/>
      <c r="EL47" s="948" t="s">
        <v>3613</v>
      </c>
      <c r="EM47" s="948"/>
      <c r="EN47" s="948"/>
      <c r="EO47" s="948"/>
      <c r="EP47" s="948"/>
      <c r="EQ47" s="948"/>
      <c r="ER47" s="948" t="s">
        <v>3613</v>
      </c>
      <c r="ES47" s="948"/>
      <c r="ET47" s="948"/>
      <c r="EU47" s="948"/>
      <c r="EV47" s="948"/>
      <c r="EW47" s="948"/>
      <c r="EX47" s="948" t="s">
        <v>3613</v>
      </c>
      <c r="EY47" s="948"/>
      <c r="EZ47" s="948"/>
      <c r="FA47" s="948"/>
      <c r="FB47" s="948"/>
      <c r="FC47" s="948"/>
      <c r="FD47" s="948" t="s">
        <v>3613</v>
      </c>
      <c r="FE47" s="948"/>
      <c r="FF47" s="948"/>
      <c r="FG47" s="948"/>
      <c r="FH47" s="948"/>
      <c r="FI47" s="948"/>
      <c r="FJ47" s="948" t="s">
        <v>3613</v>
      </c>
      <c r="FK47" s="948"/>
      <c r="FL47" s="948"/>
      <c r="FM47" s="948"/>
      <c r="FN47" s="948"/>
      <c r="FO47" s="948"/>
      <c r="FP47" s="948" t="s">
        <v>3613</v>
      </c>
      <c r="FQ47" s="948"/>
      <c r="FR47" s="948"/>
      <c r="FS47" s="948"/>
      <c r="FT47" s="948"/>
      <c r="FU47" s="948"/>
      <c r="FV47" s="948" t="s">
        <v>3613</v>
      </c>
      <c r="FW47" s="948"/>
      <c r="FX47" s="948"/>
      <c r="FY47" s="948"/>
      <c r="FZ47" s="948"/>
      <c r="GA47" s="948"/>
      <c r="GB47" s="948" t="s">
        <v>3613</v>
      </c>
      <c r="GC47" s="948"/>
      <c r="GD47" s="948"/>
      <c r="GE47" s="948"/>
      <c r="GF47" s="948"/>
      <c r="GG47" s="948"/>
      <c r="GH47" s="948" t="s">
        <v>3613</v>
      </c>
      <c r="GI47" s="948"/>
      <c r="GJ47" s="948"/>
      <c r="GK47" s="948"/>
      <c r="GL47" s="948"/>
      <c r="GM47" s="948"/>
      <c r="GN47" s="948" t="s">
        <v>3613</v>
      </c>
      <c r="GO47" s="948"/>
      <c r="GP47" s="948"/>
      <c r="GQ47" s="948"/>
      <c r="GR47" s="948"/>
      <c r="GS47" s="948"/>
      <c r="GT47" s="948" t="s">
        <v>3613</v>
      </c>
      <c r="GU47" s="948"/>
      <c r="GV47" s="948"/>
      <c r="GW47" s="948"/>
      <c r="GX47" s="948"/>
      <c r="GY47" s="948"/>
      <c r="GZ47" s="948" t="s">
        <v>3613</v>
      </c>
      <c r="HA47" s="948"/>
      <c r="HB47" s="948"/>
      <c r="HC47" s="948"/>
      <c r="HD47" s="948"/>
      <c r="HE47" s="948"/>
      <c r="HF47" s="948" t="s">
        <v>3613</v>
      </c>
      <c r="HG47" s="948"/>
      <c r="HH47" s="948"/>
      <c r="HI47" s="948"/>
      <c r="HJ47" s="948"/>
      <c r="HK47" s="948"/>
      <c r="HL47" s="948" t="s">
        <v>3613</v>
      </c>
      <c r="HM47" s="948"/>
      <c r="HN47" s="948"/>
      <c r="HO47" s="948"/>
      <c r="HP47" s="948"/>
      <c r="HQ47" s="948"/>
      <c r="HR47" s="948" t="s">
        <v>3613</v>
      </c>
      <c r="HS47" s="948"/>
      <c r="HT47" s="948"/>
      <c r="HU47" s="948"/>
      <c r="HV47" s="948"/>
      <c r="HW47" s="948"/>
      <c r="HX47" s="948" t="s">
        <v>3613</v>
      </c>
      <c r="HY47" s="948"/>
      <c r="HZ47" s="948"/>
      <c r="IA47" s="948"/>
      <c r="IB47" s="948"/>
      <c r="IC47" s="948"/>
      <c r="ID47" s="948" t="s">
        <v>3613</v>
      </c>
      <c r="IE47" s="948"/>
      <c r="IF47" s="948"/>
      <c r="IG47" s="948"/>
      <c r="IH47" s="948"/>
      <c r="II47" s="948"/>
      <c r="IJ47" s="948" t="s">
        <v>3613</v>
      </c>
      <c r="IK47" s="948"/>
      <c r="IL47" s="948"/>
      <c r="IM47" s="948"/>
      <c r="IN47" s="948"/>
      <c r="IO47" s="948"/>
      <c r="IP47" s="948" t="s">
        <v>3613</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4400</v>
      </c>
      <c r="W48" s="948"/>
      <c r="X48" s="948"/>
      <c r="Y48" s="948"/>
      <c r="Z48" s="948"/>
      <c r="AA48" s="948"/>
      <c r="AB48" s="948" t="s">
        <v>4400</v>
      </c>
      <c r="AC48" s="948"/>
      <c r="AD48" s="948"/>
      <c r="AE48" s="948"/>
      <c r="AF48" s="948"/>
      <c r="AG48" s="948"/>
      <c r="AH48" s="948" t="s">
        <v>4400</v>
      </c>
      <c r="AI48" s="948"/>
      <c r="AJ48" s="948"/>
      <c r="AK48" s="948"/>
      <c r="AL48" s="948"/>
      <c r="AM48" s="948"/>
      <c r="AN48" s="948" t="s">
        <v>4400</v>
      </c>
      <c r="AO48" s="948"/>
      <c r="AP48" s="948"/>
      <c r="AQ48" s="948"/>
      <c r="AR48" s="948"/>
      <c r="AS48" s="948"/>
      <c r="AT48" s="948" t="s">
        <v>4400</v>
      </c>
      <c r="AU48" s="948"/>
      <c r="AV48" s="948"/>
      <c r="AW48" s="948"/>
      <c r="AX48" s="948"/>
      <c r="AY48" s="948"/>
      <c r="AZ48" s="948" t="s">
        <v>4400</v>
      </c>
      <c r="BA48" s="948"/>
      <c r="BB48" s="948"/>
      <c r="BC48" s="948"/>
      <c r="BD48" s="948"/>
      <c r="BE48" s="948"/>
      <c r="BF48" s="948" t="s">
        <v>4400</v>
      </c>
      <c r="BG48" s="948"/>
      <c r="BH48" s="948"/>
      <c r="BI48" s="948"/>
      <c r="BJ48" s="948"/>
      <c r="BK48" s="948"/>
      <c r="BL48" s="948" t="s">
        <v>4400</v>
      </c>
      <c r="BM48" s="948"/>
      <c r="BN48" s="948"/>
      <c r="BO48" s="948"/>
      <c r="BP48" s="948"/>
      <c r="BQ48" s="948"/>
      <c r="BR48" s="948" t="s">
        <v>4400</v>
      </c>
      <c r="BS48" s="948"/>
      <c r="BT48" s="948"/>
      <c r="BU48" s="948"/>
      <c r="BV48" s="948"/>
      <c r="BW48" s="948"/>
      <c r="BX48" s="948" t="s">
        <v>4400</v>
      </c>
      <c r="BY48" s="948"/>
      <c r="BZ48" s="948"/>
      <c r="CA48" s="948"/>
      <c r="CB48" s="948"/>
      <c r="CC48" s="948"/>
      <c r="CD48" s="948" t="s">
        <v>4400</v>
      </c>
      <c r="CE48" s="948"/>
      <c r="CF48" s="948"/>
      <c r="CG48" s="948"/>
      <c r="CH48" s="948"/>
      <c r="CI48" s="948"/>
      <c r="CJ48" s="948" t="s">
        <v>4400</v>
      </c>
      <c r="CK48" s="948"/>
      <c r="CL48" s="948"/>
      <c r="CM48" s="948"/>
      <c r="CN48" s="948"/>
      <c r="CO48" s="948"/>
      <c r="CP48" s="948" t="s">
        <v>4400</v>
      </c>
      <c r="CQ48" s="948"/>
      <c r="CR48" s="948"/>
      <c r="CS48" s="948"/>
      <c r="CT48" s="948"/>
      <c r="CU48" s="948"/>
      <c r="CV48" s="948" t="s">
        <v>4400</v>
      </c>
      <c r="CW48" s="948"/>
      <c r="CX48" s="948"/>
      <c r="CY48" s="948"/>
      <c r="CZ48" s="948"/>
      <c r="DA48" s="948"/>
      <c r="DB48" s="948" t="s">
        <v>4400</v>
      </c>
      <c r="DC48" s="948"/>
      <c r="DD48" s="948"/>
      <c r="DE48" s="948"/>
      <c r="DF48" s="948"/>
      <c r="DG48" s="948"/>
      <c r="DH48" s="948" t="s">
        <v>4400</v>
      </c>
      <c r="DI48" s="948"/>
      <c r="DJ48" s="948"/>
      <c r="DK48" s="948"/>
      <c r="DL48" s="948"/>
      <c r="DM48" s="948"/>
      <c r="DN48" s="948" t="s">
        <v>4400</v>
      </c>
      <c r="DO48" s="948"/>
      <c r="DP48" s="948"/>
      <c r="DQ48" s="948"/>
      <c r="DR48" s="948"/>
      <c r="DS48" s="948"/>
      <c r="DT48" s="948" t="s">
        <v>4400</v>
      </c>
      <c r="DU48" s="948"/>
      <c r="DV48" s="948"/>
      <c r="DW48" s="948"/>
      <c r="DX48" s="948"/>
      <c r="DY48" s="948"/>
      <c r="DZ48" s="948" t="s">
        <v>4400</v>
      </c>
      <c r="EA48" s="948"/>
      <c r="EB48" s="948"/>
      <c r="EC48" s="948"/>
      <c r="ED48" s="948"/>
      <c r="EE48" s="948"/>
      <c r="EF48" s="948" t="s">
        <v>4400</v>
      </c>
      <c r="EG48" s="948"/>
      <c r="EH48" s="948"/>
      <c r="EI48" s="948"/>
      <c r="EJ48" s="948"/>
      <c r="EK48" s="948"/>
      <c r="EL48" s="948" t="s">
        <v>4400</v>
      </c>
      <c r="EM48" s="948"/>
      <c r="EN48" s="948"/>
      <c r="EO48" s="948"/>
      <c r="EP48" s="948"/>
      <c r="EQ48" s="948"/>
      <c r="ER48" s="948" t="s">
        <v>4400</v>
      </c>
      <c r="ES48" s="948"/>
      <c r="ET48" s="948"/>
      <c r="EU48" s="948"/>
      <c r="EV48" s="948"/>
      <c r="EW48" s="948"/>
      <c r="EX48" s="948" t="s">
        <v>4400</v>
      </c>
      <c r="EY48" s="948"/>
      <c r="EZ48" s="948"/>
      <c r="FA48" s="948"/>
      <c r="FB48" s="948"/>
      <c r="FC48" s="948"/>
      <c r="FD48" s="948" t="s">
        <v>4400</v>
      </c>
      <c r="FE48" s="948"/>
      <c r="FF48" s="948"/>
      <c r="FG48" s="948"/>
      <c r="FH48" s="948"/>
      <c r="FI48" s="948"/>
      <c r="FJ48" s="948" t="s">
        <v>4400</v>
      </c>
      <c r="FK48" s="948"/>
      <c r="FL48" s="948"/>
      <c r="FM48" s="948"/>
      <c r="FN48" s="948"/>
      <c r="FO48" s="948"/>
      <c r="FP48" s="948" t="s">
        <v>4400</v>
      </c>
      <c r="FQ48" s="948"/>
      <c r="FR48" s="948"/>
      <c r="FS48" s="948"/>
      <c r="FT48" s="948"/>
      <c r="FU48" s="948"/>
      <c r="FV48" s="948" t="s">
        <v>4400</v>
      </c>
      <c r="FW48" s="948"/>
      <c r="FX48" s="948"/>
      <c r="FY48" s="948"/>
      <c r="FZ48" s="948"/>
      <c r="GA48" s="948"/>
      <c r="GB48" s="948" t="s">
        <v>4400</v>
      </c>
      <c r="GC48" s="948"/>
      <c r="GD48" s="948"/>
      <c r="GE48" s="948"/>
      <c r="GF48" s="948"/>
      <c r="GG48" s="948"/>
      <c r="GH48" s="948" t="s">
        <v>4400</v>
      </c>
      <c r="GI48" s="948"/>
      <c r="GJ48" s="948"/>
      <c r="GK48" s="948"/>
      <c r="GL48" s="948"/>
      <c r="GM48" s="948"/>
      <c r="GN48" s="948" t="s">
        <v>4400</v>
      </c>
      <c r="GO48" s="948"/>
      <c r="GP48" s="948"/>
      <c r="GQ48" s="948"/>
      <c r="GR48" s="948"/>
      <c r="GS48" s="948"/>
      <c r="GT48" s="948" t="s">
        <v>4400</v>
      </c>
      <c r="GU48" s="948"/>
      <c r="GV48" s="948"/>
      <c r="GW48" s="948"/>
      <c r="GX48" s="948"/>
      <c r="GY48" s="948"/>
      <c r="GZ48" s="948" t="s">
        <v>4400</v>
      </c>
      <c r="HA48" s="948"/>
      <c r="HB48" s="948"/>
      <c r="HC48" s="948"/>
      <c r="HD48" s="948"/>
      <c r="HE48" s="948"/>
      <c r="HF48" s="948" t="s">
        <v>4400</v>
      </c>
      <c r="HG48" s="948"/>
      <c r="HH48" s="948"/>
      <c r="HI48" s="948"/>
      <c r="HJ48" s="948"/>
      <c r="HK48" s="948"/>
      <c r="HL48" s="948" t="s">
        <v>4400</v>
      </c>
      <c r="HM48" s="948"/>
      <c r="HN48" s="948"/>
      <c r="HO48" s="948"/>
      <c r="HP48" s="948"/>
      <c r="HQ48" s="948"/>
      <c r="HR48" s="948" t="s">
        <v>4400</v>
      </c>
      <c r="HS48" s="948"/>
      <c r="HT48" s="948"/>
      <c r="HU48" s="948"/>
      <c r="HV48" s="948"/>
      <c r="HW48" s="948"/>
      <c r="HX48" s="948" t="s">
        <v>4400</v>
      </c>
      <c r="HY48" s="948"/>
      <c r="HZ48" s="948"/>
      <c r="IA48" s="948"/>
      <c r="IB48" s="948"/>
      <c r="IC48" s="948"/>
      <c r="ID48" s="948" t="s">
        <v>4400</v>
      </c>
      <c r="IE48" s="948"/>
      <c r="IF48" s="948"/>
      <c r="IG48" s="948"/>
      <c r="IH48" s="948"/>
      <c r="II48" s="948"/>
      <c r="IJ48" s="948" t="s">
        <v>4400</v>
      </c>
      <c r="IK48" s="948"/>
      <c r="IL48" s="948"/>
      <c r="IM48" s="948"/>
      <c r="IN48" s="948"/>
      <c r="IO48" s="948"/>
      <c r="IP48" s="948" t="s">
        <v>4400</v>
      </c>
      <c r="IQ48" s="948"/>
      <c r="IR48" s="948"/>
      <c r="IS48" s="948"/>
      <c r="IT48" s="948"/>
      <c r="IU48" s="948"/>
      <c r="IV48" s="1" t="s">
        <v>4400</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AH48:AM48"/>
    <mergeCell ref="AB46:AG46"/>
    <mergeCell ref="P48:U48"/>
    <mergeCell ref="V48:AA48"/>
    <mergeCell ref="P47:U47"/>
    <mergeCell ref="AZ46:BE46"/>
    <mergeCell ref="AT46:AY46"/>
    <mergeCell ref="V47:AA47"/>
    <mergeCell ref="AT48:AY48"/>
    <mergeCell ref="CD46:CI46"/>
    <mergeCell ref="BR46:BW46"/>
    <mergeCell ref="BL46:BQ46"/>
    <mergeCell ref="BX46:CC46"/>
    <mergeCell ref="AN47:AS47"/>
    <mergeCell ref="AT47:AY47"/>
    <mergeCell ref="BR47:BW47"/>
    <mergeCell ref="C1:G1"/>
    <mergeCell ref="C19:G19"/>
    <mergeCell ref="J46:O46"/>
    <mergeCell ref="V46:AA46"/>
    <mergeCell ref="BL47:BQ47"/>
    <mergeCell ref="BF47:BK47"/>
    <mergeCell ref="AH46:AM46"/>
    <mergeCell ref="J47:O47"/>
    <mergeCell ref="P46:U46"/>
    <mergeCell ref="DH48:DM48"/>
    <mergeCell ref="DH46:DM46"/>
    <mergeCell ref="DN46:DS46"/>
    <mergeCell ref="DN47:DS47"/>
    <mergeCell ref="DT46:DY46"/>
    <mergeCell ref="DZ48:EE48"/>
    <mergeCell ref="DZ47:EE47"/>
    <mergeCell ref="DT48:DY48"/>
    <mergeCell ref="DN48:DS48"/>
    <mergeCell ref="BR48:BW48"/>
    <mergeCell ref="CP47:CU47"/>
    <mergeCell ref="DB47:DG47"/>
    <mergeCell ref="CP48:CU48"/>
    <mergeCell ref="DB48:DG48"/>
    <mergeCell ref="CD48:CI48"/>
    <mergeCell ref="CD47:CI47"/>
    <mergeCell ref="BX48:CC48"/>
    <mergeCell ref="BX47:CC47"/>
    <mergeCell ref="BL48:BQ48"/>
    <mergeCell ref="AN46:AS46"/>
    <mergeCell ref="AB47:AG47"/>
    <mergeCell ref="AN48:AS48"/>
    <mergeCell ref="AZ48:BE48"/>
    <mergeCell ref="BF48:BK48"/>
    <mergeCell ref="BF46:BK46"/>
    <mergeCell ref="AH47:AM47"/>
    <mergeCell ref="AZ47:BE47"/>
    <mergeCell ref="AB48:AG48"/>
    <mergeCell ref="CJ46:CO46"/>
    <mergeCell ref="CV47:DA47"/>
    <mergeCell ref="CJ48:CO48"/>
    <mergeCell ref="CJ47:CO47"/>
    <mergeCell ref="CP46:CU46"/>
    <mergeCell ref="EL46:EQ46"/>
    <mergeCell ref="EF46:EK46"/>
    <mergeCell ref="EF48:EK48"/>
    <mergeCell ref="EF47:EK47"/>
    <mergeCell ref="DT47:DY47"/>
    <mergeCell ref="EL47:EQ47"/>
    <mergeCell ref="EL48:EQ48"/>
    <mergeCell ref="ER47:EW47"/>
    <mergeCell ref="DB46:DG46"/>
    <mergeCell ref="CV46:DA46"/>
    <mergeCell ref="CV48:DA48"/>
    <mergeCell ref="ER46:EW46"/>
    <mergeCell ref="ER48:EW48"/>
    <mergeCell ref="DH47:DM47"/>
    <mergeCell ref="DZ46:EE46"/>
    <mergeCell ref="EX48:FC48"/>
    <mergeCell ref="FP46:FU46"/>
    <mergeCell ref="EX47:FC47"/>
    <mergeCell ref="FJ46:FO46"/>
    <mergeCell ref="FD46:FI46"/>
    <mergeCell ref="EX46:FC46"/>
    <mergeCell ref="FP47:FU47"/>
    <mergeCell ref="FD48:FI48"/>
    <mergeCell ref="FD47:FI47"/>
    <mergeCell ref="GB48:GG48"/>
    <mergeCell ref="GB47:GG47"/>
    <mergeCell ref="FV48:GA48"/>
    <mergeCell ref="FJ48:FO48"/>
    <mergeCell ref="FP48:FU48"/>
    <mergeCell ref="FJ47:FO47"/>
    <mergeCell ref="HL47:HQ47"/>
    <mergeCell ref="GT46:GY46"/>
    <mergeCell ref="GN46:GS46"/>
    <mergeCell ref="GZ47:HE47"/>
    <mergeCell ref="GN47:GS47"/>
    <mergeCell ref="HF46:HK46"/>
    <mergeCell ref="HF47:HK47"/>
    <mergeCell ref="GT47:GY47"/>
    <mergeCell ref="GZ46:HE46"/>
    <mergeCell ref="HX46:IC46"/>
    <mergeCell ref="HR46:HW46"/>
    <mergeCell ref="HR47:HW47"/>
    <mergeCell ref="HX47:IC47"/>
    <mergeCell ref="FV46:GA46"/>
    <mergeCell ref="GB46:GG46"/>
    <mergeCell ref="FV47:GA47"/>
    <mergeCell ref="GH46:GM46"/>
    <mergeCell ref="GH47:GM47"/>
    <mergeCell ref="HL46:HQ46"/>
    <mergeCell ref="IP47:IS47"/>
    <mergeCell ref="IP48:IU48"/>
    <mergeCell ref="IJ46:IO46"/>
    <mergeCell ref="ID47:II47"/>
    <mergeCell ref="IP46:IS46"/>
    <mergeCell ref="ID46:II46"/>
    <mergeCell ref="IJ48:IO48"/>
    <mergeCell ref="IJ47:IO47"/>
    <mergeCell ref="GH48:GM48"/>
    <mergeCell ref="ID48:II48"/>
    <mergeCell ref="HR48:HW48"/>
    <mergeCell ref="HL48:HQ48"/>
    <mergeCell ref="GZ48:HE48"/>
    <mergeCell ref="GT48:GY48"/>
    <mergeCell ref="HX48:IC48"/>
    <mergeCell ref="GN48:GS48"/>
    <mergeCell ref="HF48:HK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11" zoomScale="125" workbookViewId="0">
      <selection activeCell="H32" sqref="H3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2266</v>
      </c>
      <c r="D1" s="949"/>
      <c r="E1" s="949"/>
      <c r="F1" s="949"/>
      <c r="G1" s="949"/>
    </row>
    <row r="2" spans="1:8">
      <c r="A2" s="268" t="s">
        <v>1655</v>
      </c>
      <c r="G2" s="22"/>
    </row>
    <row r="3" spans="1:8">
      <c r="A3" s="267" t="s">
        <v>2333</v>
      </c>
      <c r="G3" s="31">
        <v>40505</v>
      </c>
    </row>
    <row r="4" spans="1:8">
      <c r="A4" s="267" t="s">
        <v>2819</v>
      </c>
      <c r="G4" s="24" t="s">
        <v>3998</v>
      </c>
    </row>
    <row r="5" spans="1:8">
      <c r="A5" s="267" t="s">
        <v>3322</v>
      </c>
    </row>
    <row r="6" spans="1:8">
      <c r="C6" s="49" t="s">
        <v>1417</v>
      </c>
      <c r="D6" s="173"/>
      <c r="E6" s="173"/>
      <c r="F6" s="248"/>
      <c r="G6" s="46"/>
      <c r="H6" s="199"/>
    </row>
    <row r="7" spans="1:8">
      <c r="C7" s="269" t="s">
        <v>1811</v>
      </c>
      <c r="D7" s="174" t="s">
        <v>3904</v>
      </c>
      <c r="E7" s="174"/>
      <c r="F7" s="249"/>
      <c r="G7" s="48"/>
      <c r="H7" s="199"/>
    </row>
    <row r="8" spans="1:8">
      <c r="A8" s="267" t="s">
        <v>2786</v>
      </c>
      <c r="C8" s="269" t="s">
        <v>1331</v>
      </c>
      <c r="D8" s="174" t="s">
        <v>4284</v>
      </c>
      <c r="E8" s="174"/>
      <c r="F8" s="249"/>
      <c r="G8" s="270"/>
      <c r="H8" s="199"/>
    </row>
    <row r="9" spans="1:8">
      <c r="A9" s="267" t="s">
        <v>4070</v>
      </c>
      <c r="C9" s="269" t="s">
        <v>1020</v>
      </c>
      <c r="D9" s="174" t="s">
        <v>3654</v>
      </c>
      <c r="E9" s="174"/>
      <c r="F9" s="249"/>
      <c r="G9" s="270"/>
      <c r="H9" s="199"/>
    </row>
    <row r="10" spans="1:8">
      <c r="A10" s="267" t="s">
        <v>4586</v>
      </c>
      <c r="C10" s="272"/>
      <c r="D10" s="174"/>
      <c r="E10" s="174"/>
      <c r="F10" s="249"/>
      <c r="G10" s="270"/>
      <c r="H10" s="199"/>
    </row>
    <row r="11" spans="1:8">
      <c r="A11" s="267" t="s">
        <v>4983</v>
      </c>
      <c r="C11" s="47" t="s">
        <v>3254</v>
      </c>
      <c r="D11" s="199"/>
      <c r="E11" s="199"/>
      <c r="F11" s="273"/>
      <c r="G11" s="270"/>
      <c r="H11" s="199"/>
    </row>
    <row r="12" spans="1:8">
      <c r="A12" s="267" t="s">
        <v>3711</v>
      </c>
      <c r="C12" s="47" t="s">
        <v>2813</v>
      </c>
      <c r="D12" s="174"/>
      <c r="E12" s="174"/>
      <c r="F12" s="249"/>
      <c r="G12" s="270"/>
      <c r="H12" s="199"/>
    </row>
    <row r="13" spans="1:8">
      <c r="A13" s="271"/>
      <c r="C13" s="47" t="s">
        <v>1944</v>
      </c>
      <c r="D13" s="199"/>
      <c r="E13" s="199"/>
      <c r="F13" s="273"/>
      <c r="G13" s="270"/>
      <c r="H13" s="199"/>
    </row>
    <row r="14" spans="1:8">
      <c r="A14" s="274"/>
      <c r="C14" s="47" t="s">
        <v>1296</v>
      </c>
      <c r="D14" s="199"/>
      <c r="E14" s="199"/>
      <c r="F14" s="273"/>
      <c r="G14" s="275"/>
      <c r="H14" s="199"/>
    </row>
    <row r="15" spans="1:8">
      <c r="A15" s="274" t="s">
        <v>2768</v>
      </c>
      <c r="C15" s="272" t="s">
        <v>1519</v>
      </c>
      <c r="D15" s="199"/>
      <c r="E15" s="199"/>
      <c r="F15" s="273"/>
      <c r="G15" s="270"/>
      <c r="H15" s="199"/>
    </row>
    <row r="16" spans="1:8">
      <c r="A16" s="267" t="s">
        <v>4237</v>
      </c>
      <c r="C16" s="272"/>
      <c r="D16" s="199"/>
      <c r="E16" s="199"/>
      <c r="F16" s="273"/>
      <c r="G16" s="270"/>
      <c r="H16" s="199"/>
    </row>
    <row r="17" spans="1:8">
      <c r="C17" s="276" t="s">
        <v>3873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4767</v>
      </c>
      <c r="C20" s="274"/>
      <c r="D20" s="274"/>
      <c r="E20" s="274"/>
      <c r="F20" s="280"/>
    </row>
    <row r="21" spans="1:8">
      <c r="A21" s="569"/>
      <c r="C21" s="274"/>
      <c r="D21" s="274"/>
      <c r="E21" s="274"/>
      <c r="F21" s="280"/>
    </row>
    <row r="22" spans="1:8" s="286" customFormat="1" ht="16" customHeight="1">
      <c r="A22" s="282"/>
      <c r="B22" s="18"/>
      <c r="C22" s="8"/>
      <c r="D22" s="8"/>
      <c r="E22" s="8"/>
      <c r="F22" s="283"/>
      <c r="G22" s="284"/>
      <c r="H22" s="285"/>
    </row>
    <row r="23" spans="1:8" ht="29" customHeight="1">
      <c r="A23" s="287" t="s">
        <v>2195</v>
      </c>
      <c r="B23" s="30" t="s">
        <v>2102</v>
      </c>
      <c r="C23" s="168" t="s">
        <v>2767</v>
      </c>
      <c r="D23" s="30" t="s">
        <v>2161</v>
      </c>
      <c r="E23" s="30" t="s">
        <v>3964</v>
      </c>
      <c r="F23" s="253" t="s">
        <v>2058</v>
      </c>
      <c r="G23" s="30" t="s">
        <v>2789</v>
      </c>
      <c r="H23" s="13"/>
    </row>
    <row r="24" spans="1:8">
      <c r="A24" s="288">
        <v>40520</v>
      </c>
      <c r="B24" s="289" t="s">
        <v>2615</v>
      </c>
      <c r="C24" s="290"/>
      <c r="D24" s="291"/>
      <c r="E24" s="290"/>
      <c r="F24" s="233"/>
      <c r="G24" s="223">
        <f>E24*(1-F24)</f>
        <v>0</v>
      </c>
      <c r="H24" s="13"/>
    </row>
    <row r="25" spans="1:8">
      <c r="A25" s="23"/>
      <c r="B25" s="289" t="s">
        <v>1696</v>
      </c>
      <c r="C25" s="290"/>
      <c r="D25" s="291"/>
      <c r="E25" s="290"/>
      <c r="F25" s="292"/>
      <c r="G25" s="223">
        <f t="shared" ref="G25:G34" si="0">E25*(1-F25)</f>
        <v>0</v>
      </c>
      <c r="H25" s="178"/>
    </row>
    <row r="26" spans="1:8">
      <c r="A26" s="293"/>
      <c r="B26" s="294" t="s">
        <v>1709</v>
      </c>
      <c r="C26" s="290"/>
      <c r="D26" s="291"/>
      <c r="E26" s="290"/>
      <c r="F26" s="292"/>
      <c r="G26" s="223">
        <f t="shared" si="0"/>
        <v>0</v>
      </c>
      <c r="H26" s="178"/>
    </row>
    <row r="27" spans="1:8">
      <c r="A27" s="293"/>
      <c r="B27" s="294" t="s">
        <v>1865</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1626</v>
      </c>
      <c r="C30" s="290">
        <v>45</v>
      </c>
      <c r="D30" s="291">
        <v>1</v>
      </c>
      <c r="E30" s="290">
        <f>C30*D30</f>
        <v>45</v>
      </c>
      <c r="F30" s="292"/>
      <c r="G30" s="223">
        <f t="shared" si="0"/>
        <v>45</v>
      </c>
      <c r="H30" s="178"/>
    </row>
    <row r="31" spans="1:8">
      <c r="A31" s="293"/>
      <c r="B31" s="294" t="s">
        <v>2096</v>
      </c>
      <c r="C31" s="290"/>
      <c r="D31" s="291"/>
      <c r="E31" s="290"/>
      <c r="F31" s="292"/>
      <c r="G31" s="223">
        <f t="shared" si="0"/>
        <v>0</v>
      </c>
      <c r="H31" s="178"/>
    </row>
    <row r="32" spans="1:8">
      <c r="A32" s="293"/>
      <c r="B32" s="294" t="s">
        <v>1548</v>
      </c>
      <c r="C32" s="290"/>
      <c r="D32" s="291"/>
      <c r="E32" s="290"/>
      <c r="F32" s="292"/>
      <c r="G32" s="223">
        <f t="shared" si="0"/>
        <v>0</v>
      </c>
      <c r="H32" s="178"/>
    </row>
    <row r="33" spans="1:256">
      <c r="A33" s="293"/>
      <c r="B33" s="294" t="s">
        <v>3101</v>
      </c>
      <c r="C33" s="290">
        <v>20</v>
      </c>
      <c r="D33" s="291">
        <v>1</v>
      </c>
      <c r="E33" s="290">
        <f>C33*D33</f>
        <v>20</v>
      </c>
      <c r="F33" s="292"/>
      <c r="G33" s="223">
        <f t="shared" si="0"/>
        <v>20</v>
      </c>
      <c r="H33" s="13"/>
    </row>
    <row r="34" spans="1:256" ht="16" thickBot="1">
      <c r="A34" s="293"/>
      <c r="B34" s="299"/>
      <c r="C34" s="300"/>
      <c r="D34" s="301"/>
      <c r="E34" s="300"/>
      <c r="F34" s="302"/>
      <c r="G34" s="230">
        <f t="shared" si="0"/>
        <v>0</v>
      </c>
      <c r="H34" s="13"/>
    </row>
    <row r="35" spans="1:256" s="308" customFormat="1" ht="16" customHeight="1">
      <c r="A35" s="303"/>
      <c r="B35" s="12" t="s">
        <v>4274</v>
      </c>
      <c r="C35" s="304"/>
      <c r="D35" s="304"/>
      <c r="E35" s="304"/>
      <c r="F35" s="306"/>
      <c r="G35" s="226">
        <f>SUM(G24:G34)</f>
        <v>65</v>
      </c>
      <c r="H35" s="307"/>
    </row>
    <row r="37" spans="1:256">
      <c r="C37" s="309" t="s">
        <v>1768</v>
      </c>
      <c r="D37" s="325">
        <f>G35/2</f>
        <v>32.5</v>
      </c>
      <c r="E37" s="325"/>
      <c r="F37" s="311"/>
    </row>
    <row r="39" spans="1:256">
      <c r="C39" s="1" t="s">
        <v>2671</v>
      </c>
      <c r="D39" s="1"/>
      <c r="E39" s="1"/>
      <c r="F39" s="312"/>
      <c r="G39" s="1"/>
      <c r="H39" s="1"/>
      <c r="I39" s="1"/>
    </row>
    <row r="40" spans="1:256">
      <c r="C40" s="1" t="s">
        <v>1706</v>
      </c>
      <c r="D40" s="1"/>
      <c r="E40" s="1"/>
      <c r="F40" s="312"/>
      <c r="G40" s="1"/>
      <c r="H40" s="1"/>
      <c r="I40" s="1"/>
    </row>
    <row r="41" spans="1:256">
      <c r="C41" s="570" t="s">
        <v>4328</v>
      </c>
      <c r="D41" s="570"/>
      <c r="E41" s="570"/>
      <c r="F41" s="571"/>
      <c r="G41" s="570"/>
      <c r="H41" s="570"/>
      <c r="I41" s="315"/>
      <c r="J41" s="948"/>
      <c r="K41" s="948"/>
      <c r="L41" s="948"/>
      <c r="M41" s="948"/>
      <c r="N41" s="948"/>
      <c r="O41" s="948"/>
      <c r="P41" s="948"/>
      <c r="Q41" s="948"/>
      <c r="R41" s="948"/>
      <c r="S41" s="948"/>
      <c r="T41" s="948"/>
      <c r="U41" s="948"/>
      <c r="V41" s="948" t="s">
        <v>2671</v>
      </c>
      <c r="W41" s="948"/>
      <c r="X41" s="948"/>
      <c r="Y41" s="948"/>
      <c r="Z41" s="948"/>
      <c r="AA41" s="948"/>
      <c r="AB41" s="948" t="s">
        <v>2671</v>
      </c>
      <c r="AC41" s="948"/>
      <c r="AD41" s="948"/>
      <c r="AE41" s="948"/>
      <c r="AF41" s="948"/>
      <c r="AG41" s="948"/>
      <c r="AH41" s="948" t="s">
        <v>2671</v>
      </c>
      <c r="AI41" s="948"/>
      <c r="AJ41" s="948"/>
      <c r="AK41" s="948"/>
      <c r="AL41" s="948"/>
      <c r="AM41" s="948"/>
      <c r="AN41" s="948" t="s">
        <v>2671</v>
      </c>
      <c r="AO41" s="948"/>
      <c r="AP41" s="948"/>
      <c r="AQ41" s="948"/>
      <c r="AR41" s="948"/>
      <c r="AS41" s="948"/>
      <c r="AT41" s="948" t="s">
        <v>2671</v>
      </c>
      <c r="AU41" s="948"/>
      <c r="AV41" s="948"/>
      <c r="AW41" s="948"/>
      <c r="AX41" s="948"/>
      <c r="AY41" s="948"/>
      <c r="AZ41" s="948" t="s">
        <v>2671</v>
      </c>
      <c r="BA41" s="948"/>
      <c r="BB41" s="948"/>
      <c r="BC41" s="948"/>
      <c r="BD41" s="948"/>
      <c r="BE41" s="948"/>
      <c r="BF41" s="948" t="s">
        <v>2671</v>
      </c>
      <c r="BG41" s="948"/>
      <c r="BH41" s="948"/>
      <c r="BI41" s="948"/>
      <c r="BJ41" s="948"/>
      <c r="BK41" s="948"/>
      <c r="BL41" s="948" t="s">
        <v>2671</v>
      </c>
      <c r="BM41" s="948"/>
      <c r="BN41" s="948"/>
      <c r="BO41" s="948"/>
      <c r="BP41" s="948"/>
      <c r="BQ41" s="948"/>
      <c r="BR41" s="948" t="s">
        <v>2671</v>
      </c>
      <c r="BS41" s="948"/>
      <c r="BT41" s="948"/>
      <c r="BU41" s="948"/>
      <c r="BV41" s="948"/>
      <c r="BW41" s="948"/>
      <c r="BX41" s="948" t="s">
        <v>2671</v>
      </c>
      <c r="BY41" s="948"/>
      <c r="BZ41" s="948"/>
      <c r="CA41" s="948"/>
      <c r="CB41" s="948"/>
      <c r="CC41" s="948"/>
      <c r="CD41" s="948" t="s">
        <v>2671</v>
      </c>
      <c r="CE41" s="948"/>
      <c r="CF41" s="948"/>
      <c r="CG41" s="948"/>
      <c r="CH41" s="948"/>
      <c r="CI41" s="948"/>
      <c r="CJ41" s="948" t="s">
        <v>2671</v>
      </c>
      <c r="CK41" s="948"/>
      <c r="CL41" s="948"/>
      <c r="CM41" s="948"/>
      <c r="CN41" s="948"/>
      <c r="CO41" s="948"/>
      <c r="CP41" s="948" t="s">
        <v>2671</v>
      </c>
      <c r="CQ41" s="948"/>
      <c r="CR41" s="948"/>
      <c r="CS41" s="948"/>
      <c r="CT41" s="948"/>
      <c r="CU41" s="948"/>
      <c r="CV41" s="948" t="s">
        <v>2671</v>
      </c>
      <c r="CW41" s="948"/>
      <c r="CX41" s="948"/>
      <c r="CY41" s="948"/>
      <c r="CZ41" s="948"/>
      <c r="DA41" s="948"/>
      <c r="DB41" s="948" t="s">
        <v>2671</v>
      </c>
      <c r="DC41" s="948"/>
      <c r="DD41" s="948"/>
      <c r="DE41" s="948"/>
      <c r="DF41" s="948"/>
      <c r="DG41" s="948"/>
      <c r="DH41" s="948" t="s">
        <v>2671</v>
      </c>
      <c r="DI41" s="948"/>
      <c r="DJ41" s="948"/>
      <c r="DK41" s="948"/>
      <c r="DL41" s="948"/>
      <c r="DM41" s="948"/>
      <c r="DN41" s="948" t="s">
        <v>2671</v>
      </c>
      <c r="DO41" s="948"/>
      <c r="DP41" s="948"/>
      <c r="DQ41" s="948"/>
      <c r="DR41" s="948"/>
      <c r="DS41" s="948"/>
      <c r="DT41" s="948" t="s">
        <v>2671</v>
      </c>
      <c r="DU41" s="948"/>
      <c r="DV41" s="948"/>
      <c r="DW41" s="948"/>
      <c r="DX41" s="948"/>
      <c r="DY41" s="948"/>
      <c r="DZ41" s="948" t="s">
        <v>2671</v>
      </c>
      <c r="EA41" s="948"/>
      <c r="EB41" s="948"/>
      <c r="EC41" s="948"/>
      <c r="ED41" s="948"/>
      <c r="EE41" s="948"/>
      <c r="EF41" s="948" t="s">
        <v>2671</v>
      </c>
      <c r="EG41" s="948"/>
      <c r="EH41" s="948"/>
      <c r="EI41" s="948"/>
      <c r="EJ41" s="948"/>
      <c r="EK41" s="948"/>
      <c r="EL41" s="948" t="s">
        <v>2671</v>
      </c>
      <c r="EM41" s="948"/>
      <c r="EN41" s="948"/>
      <c r="EO41" s="948"/>
      <c r="EP41" s="948"/>
      <c r="EQ41" s="948"/>
      <c r="ER41" s="948" t="s">
        <v>2671</v>
      </c>
      <c r="ES41" s="948"/>
      <c r="ET41" s="948"/>
      <c r="EU41" s="948"/>
      <c r="EV41" s="948"/>
      <c r="EW41" s="948"/>
      <c r="EX41" s="948" t="s">
        <v>2671</v>
      </c>
      <c r="EY41" s="948"/>
      <c r="EZ41" s="948"/>
      <c r="FA41" s="948"/>
      <c r="FB41" s="948"/>
      <c r="FC41" s="948"/>
      <c r="FD41" s="948" t="s">
        <v>2671</v>
      </c>
      <c r="FE41" s="948"/>
      <c r="FF41" s="948"/>
      <c r="FG41" s="948"/>
      <c r="FH41" s="948"/>
      <c r="FI41" s="948"/>
      <c r="FJ41" s="948" t="s">
        <v>2671</v>
      </c>
      <c r="FK41" s="948"/>
      <c r="FL41" s="948"/>
      <c r="FM41" s="948"/>
      <c r="FN41" s="948"/>
      <c r="FO41" s="948"/>
      <c r="FP41" s="948" t="s">
        <v>2671</v>
      </c>
      <c r="FQ41" s="948"/>
      <c r="FR41" s="948"/>
      <c r="FS41" s="948"/>
      <c r="FT41" s="948"/>
      <c r="FU41" s="948"/>
      <c r="FV41" s="948" t="s">
        <v>2671</v>
      </c>
      <c r="FW41" s="948"/>
      <c r="FX41" s="948"/>
      <c r="FY41" s="948"/>
      <c r="FZ41" s="948"/>
      <c r="GA41" s="948"/>
      <c r="GB41" s="948" t="s">
        <v>2671</v>
      </c>
      <c r="GC41" s="948"/>
      <c r="GD41" s="948"/>
      <c r="GE41" s="948"/>
      <c r="GF41" s="948"/>
      <c r="GG41" s="948"/>
      <c r="GH41" s="948" t="s">
        <v>2671</v>
      </c>
      <c r="GI41" s="948"/>
      <c r="GJ41" s="948"/>
      <c r="GK41" s="948"/>
      <c r="GL41" s="948"/>
      <c r="GM41" s="948"/>
      <c r="GN41" s="948" t="s">
        <v>2671</v>
      </c>
      <c r="GO41" s="948"/>
      <c r="GP41" s="948"/>
      <c r="GQ41" s="948"/>
      <c r="GR41" s="948"/>
      <c r="GS41" s="948"/>
      <c r="GT41" s="948" t="s">
        <v>2671</v>
      </c>
      <c r="GU41" s="948"/>
      <c r="GV41" s="948"/>
      <c r="GW41" s="948"/>
      <c r="GX41" s="948"/>
      <c r="GY41" s="948"/>
      <c r="GZ41" s="948" t="s">
        <v>2671</v>
      </c>
      <c r="HA41" s="948"/>
      <c r="HB41" s="948"/>
      <c r="HC41" s="948"/>
      <c r="HD41" s="948"/>
      <c r="HE41" s="948"/>
      <c r="HF41" s="948" t="s">
        <v>2671</v>
      </c>
      <c r="HG41" s="948"/>
      <c r="HH41" s="948"/>
      <c r="HI41" s="948"/>
      <c r="HJ41" s="948"/>
      <c r="HK41" s="948"/>
      <c r="HL41" s="948" t="s">
        <v>2671</v>
      </c>
      <c r="HM41" s="948"/>
      <c r="HN41" s="948"/>
      <c r="HO41" s="948"/>
      <c r="HP41" s="948"/>
      <c r="HQ41" s="948"/>
      <c r="HR41" s="948" t="s">
        <v>2671</v>
      </c>
      <c r="HS41" s="948"/>
      <c r="HT41" s="948"/>
      <c r="HU41" s="948"/>
      <c r="HV41" s="948"/>
      <c r="HW41" s="948"/>
      <c r="HX41" s="948" t="s">
        <v>2671</v>
      </c>
      <c r="HY41" s="948"/>
      <c r="HZ41" s="948"/>
      <c r="IA41" s="948"/>
      <c r="IB41" s="948"/>
      <c r="IC41" s="948"/>
      <c r="ID41" s="948" t="s">
        <v>2671</v>
      </c>
      <c r="IE41" s="948"/>
      <c r="IF41" s="948"/>
      <c r="IG41" s="948"/>
      <c r="IH41" s="948"/>
      <c r="II41" s="948"/>
      <c r="IJ41" s="948" t="s">
        <v>2671</v>
      </c>
      <c r="IK41" s="948"/>
      <c r="IL41" s="948"/>
      <c r="IM41" s="948"/>
      <c r="IN41" s="948"/>
      <c r="IO41" s="948"/>
      <c r="IP41" s="948" t="s">
        <v>2671</v>
      </c>
      <c r="IQ41" s="948"/>
      <c r="IR41" s="948"/>
      <c r="IS41" s="948"/>
    </row>
    <row r="42" spans="1:256">
      <c r="C42" s="1" t="s">
        <v>3993</v>
      </c>
      <c r="D42" s="1"/>
      <c r="E42" s="1"/>
      <c r="F42" s="312"/>
      <c r="G42" s="1"/>
      <c r="H42" s="1"/>
      <c r="I42" s="1"/>
      <c r="J42" s="948"/>
      <c r="K42" s="948"/>
      <c r="L42" s="948"/>
      <c r="M42" s="948"/>
      <c r="N42" s="948"/>
      <c r="O42" s="948"/>
      <c r="P42" s="948"/>
      <c r="Q42" s="948"/>
      <c r="R42" s="948"/>
      <c r="S42" s="948"/>
      <c r="T42" s="948"/>
      <c r="U42" s="948"/>
      <c r="V42" s="948" t="s">
        <v>1027</v>
      </c>
      <c r="W42" s="948"/>
      <c r="X42" s="948"/>
      <c r="Y42" s="948"/>
      <c r="Z42" s="948"/>
      <c r="AA42" s="948"/>
      <c r="AB42" s="948" t="s">
        <v>1027</v>
      </c>
      <c r="AC42" s="948"/>
      <c r="AD42" s="948"/>
      <c r="AE42" s="948"/>
      <c r="AF42" s="948"/>
      <c r="AG42" s="948"/>
      <c r="AH42" s="948" t="s">
        <v>1027</v>
      </c>
      <c r="AI42" s="948"/>
      <c r="AJ42" s="948"/>
      <c r="AK42" s="948"/>
      <c r="AL42" s="948"/>
      <c r="AM42" s="948"/>
      <c r="AN42" s="948" t="s">
        <v>1027</v>
      </c>
      <c r="AO42" s="948"/>
      <c r="AP42" s="948"/>
      <c r="AQ42" s="948"/>
      <c r="AR42" s="948"/>
      <c r="AS42" s="948"/>
      <c r="AT42" s="948" t="s">
        <v>1027</v>
      </c>
      <c r="AU42" s="948"/>
      <c r="AV42" s="948"/>
      <c r="AW42" s="948"/>
      <c r="AX42" s="948"/>
      <c r="AY42" s="948"/>
      <c r="AZ42" s="948" t="s">
        <v>1027</v>
      </c>
      <c r="BA42" s="948"/>
      <c r="BB42" s="948"/>
      <c r="BC42" s="948"/>
      <c r="BD42" s="948"/>
      <c r="BE42" s="948"/>
      <c r="BF42" s="948" t="s">
        <v>1027</v>
      </c>
      <c r="BG42" s="948"/>
      <c r="BH42" s="948"/>
      <c r="BI42" s="948"/>
      <c r="BJ42" s="948"/>
      <c r="BK42" s="948"/>
      <c r="BL42" s="948" t="s">
        <v>1027</v>
      </c>
      <c r="BM42" s="948"/>
      <c r="BN42" s="948"/>
      <c r="BO42" s="948"/>
      <c r="BP42" s="948"/>
      <c r="BQ42" s="948"/>
      <c r="BR42" s="948" t="s">
        <v>1027</v>
      </c>
      <c r="BS42" s="948"/>
      <c r="BT42" s="948"/>
      <c r="BU42" s="948"/>
      <c r="BV42" s="948"/>
      <c r="BW42" s="948"/>
      <c r="BX42" s="948" t="s">
        <v>1027</v>
      </c>
      <c r="BY42" s="948"/>
      <c r="BZ42" s="948"/>
      <c r="CA42" s="948"/>
      <c r="CB42" s="948"/>
      <c r="CC42" s="948"/>
      <c r="CD42" s="948" t="s">
        <v>1027</v>
      </c>
      <c r="CE42" s="948"/>
      <c r="CF42" s="948"/>
      <c r="CG42" s="948"/>
      <c r="CH42" s="948"/>
      <c r="CI42" s="948"/>
      <c r="CJ42" s="948" t="s">
        <v>1027</v>
      </c>
      <c r="CK42" s="948"/>
      <c r="CL42" s="948"/>
      <c r="CM42" s="948"/>
      <c r="CN42" s="948"/>
      <c r="CO42" s="948"/>
      <c r="CP42" s="948" t="s">
        <v>1027</v>
      </c>
      <c r="CQ42" s="948"/>
      <c r="CR42" s="948"/>
      <c r="CS42" s="948"/>
      <c r="CT42" s="948"/>
      <c r="CU42" s="948"/>
      <c r="CV42" s="948" t="s">
        <v>1027</v>
      </c>
      <c r="CW42" s="948"/>
      <c r="CX42" s="948"/>
      <c r="CY42" s="948"/>
      <c r="CZ42" s="948"/>
      <c r="DA42" s="948"/>
      <c r="DB42" s="948" t="s">
        <v>1027</v>
      </c>
      <c r="DC42" s="948"/>
      <c r="DD42" s="948"/>
      <c r="DE42" s="948"/>
      <c r="DF42" s="948"/>
      <c r="DG42" s="948"/>
      <c r="DH42" s="948" t="s">
        <v>1027</v>
      </c>
      <c r="DI42" s="948"/>
      <c r="DJ42" s="948"/>
      <c r="DK42" s="948"/>
      <c r="DL42" s="948"/>
      <c r="DM42" s="948"/>
      <c r="DN42" s="948" t="s">
        <v>1027</v>
      </c>
      <c r="DO42" s="948"/>
      <c r="DP42" s="948"/>
      <c r="DQ42" s="948"/>
      <c r="DR42" s="948"/>
      <c r="DS42" s="948"/>
      <c r="DT42" s="948" t="s">
        <v>1027</v>
      </c>
      <c r="DU42" s="948"/>
      <c r="DV42" s="948"/>
      <c r="DW42" s="948"/>
      <c r="DX42" s="948"/>
      <c r="DY42" s="948"/>
      <c r="DZ42" s="948" t="s">
        <v>1027</v>
      </c>
      <c r="EA42" s="948"/>
      <c r="EB42" s="948"/>
      <c r="EC42" s="948"/>
      <c r="ED42" s="948"/>
      <c r="EE42" s="948"/>
      <c r="EF42" s="948" t="s">
        <v>1027</v>
      </c>
      <c r="EG42" s="948"/>
      <c r="EH42" s="948"/>
      <c r="EI42" s="948"/>
      <c r="EJ42" s="948"/>
      <c r="EK42" s="948"/>
      <c r="EL42" s="948" t="s">
        <v>1027</v>
      </c>
      <c r="EM42" s="948"/>
      <c r="EN42" s="948"/>
      <c r="EO42" s="948"/>
      <c r="EP42" s="948"/>
      <c r="EQ42" s="948"/>
      <c r="ER42" s="948" t="s">
        <v>1027</v>
      </c>
      <c r="ES42" s="948"/>
      <c r="ET42" s="948"/>
      <c r="EU42" s="948"/>
      <c r="EV42" s="948"/>
      <c r="EW42" s="948"/>
      <c r="EX42" s="948" t="s">
        <v>1027</v>
      </c>
      <c r="EY42" s="948"/>
      <c r="EZ42" s="948"/>
      <c r="FA42" s="948"/>
      <c r="FB42" s="948"/>
      <c r="FC42" s="948"/>
      <c r="FD42" s="948" t="s">
        <v>1027</v>
      </c>
      <c r="FE42" s="948"/>
      <c r="FF42" s="948"/>
      <c r="FG42" s="948"/>
      <c r="FH42" s="948"/>
      <c r="FI42" s="948"/>
      <c r="FJ42" s="948" t="s">
        <v>1027</v>
      </c>
      <c r="FK42" s="948"/>
      <c r="FL42" s="948"/>
      <c r="FM42" s="948"/>
      <c r="FN42" s="948"/>
      <c r="FO42" s="948"/>
      <c r="FP42" s="948" t="s">
        <v>1027</v>
      </c>
      <c r="FQ42" s="948"/>
      <c r="FR42" s="948"/>
      <c r="FS42" s="948"/>
      <c r="FT42" s="948"/>
      <c r="FU42" s="948"/>
      <c r="FV42" s="948" t="s">
        <v>1027</v>
      </c>
      <c r="FW42" s="948"/>
      <c r="FX42" s="948"/>
      <c r="FY42" s="948"/>
      <c r="FZ42" s="948"/>
      <c r="GA42" s="948"/>
      <c r="GB42" s="948" t="s">
        <v>1027</v>
      </c>
      <c r="GC42" s="948"/>
      <c r="GD42" s="948"/>
      <c r="GE42" s="948"/>
      <c r="GF42" s="948"/>
      <c r="GG42" s="948"/>
      <c r="GH42" s="948" t="s">
        <v>1027</v>
      </c>
      <c r="GI42" s="948"/>
      <c r="GJ42" s="948"/>
      <c r="GK42" s="948"/>
      <c r="GL42" s="948"/>
      <c r="GM42" s="948"/>
      <c r="GN42" s="948" t="s">
        <v>1027</v>
      </c>
      <c r="GO42" s="948"/>
      <c r="GP42" s="948"/>
      <c r="GQ42" s="948"/>
      <c r="GR42" s="948"/>
      <c r="GS42" s="948"/>
      <c r="GT42" s="948" t="s">
        <v>1027</v>
      </c>
      <c r="GU42" s="948"/>
      <c r="GV42" s="948"/>
      <c r="GW42" s="948"/>
      <c r="GX42" s="948"/>
      <c r="GY42" s="948"/>
      <c r="GZ42" s="948" t="s">
        <v>1027</v>
      </c>
      <c r="HA42" s="948"/>
      <c r="HB42" s="948"/>
      <c r="HC42" s="948"/>
      <c r="HD42" s="948"/>
      <c r="HE42" s="948"/>
      <c r="HF42" s="948" t="s">
        <v>1027</v>
      </c>
      <c r="HG42" s="948"/>
      <c r="HH42" s="948"/>
      <c r="HI42" s="948"/>
      <c r="HJ42" s="948"/>
      <c r="HK42" s="948"/>
      <c r="HL42" s="948" t="s">
        <v>1027</v>
      </c>
      <c r="HM42" s="948"/>
      <c r="HN42" s="948"/>
      <c r="HO42" s="948"/>
      <c r="HP42" s="948"/>
      <c r="HQ42" s="948"/>
      <c r="HR42" s="948" t="s">
        <v>1027</v>
      </c>
      <c r="HS42" s="948"/>
      <c r="HT42" s="948"/>
      <c r="HU42" s="948"/>
      <c r="HV42" s="948"/>
      <c r="HW42" s="948"/>
      <c r="HX42" s="948" t="s">
        <v>1027</v>
      </c>
      <c r="HY42" s="948"/>
      <c r="HZ42" s="948"/>
      <c r="IA42" s="948"/>
      <c r="IB42" s="948"/>
      <c r="IC42" s="948"/>
      <c r="ID42" s="948" t="s">
        <v>1027</v>
      </c>
      <c r="IE42" s="948"/>
      <c r="IF42" s="948"/>
      <c r="IG42" s="948"/>
      <c r="IH42" s="948"/>
      <c r="II42" s="948"/>
      <c r="IJ42" s="948" t="s">
        <v>1027</v>
      </c>
      <c r="IK42" s="948"/>
      <c r="IL42" s="948"/>
      <c r="IM42" s="948"/>
      <c r="IN42" s="948"/>
      <c r="IO42" s="948"/>
      <c r="IP42" s="948" t="s">
        <v>1027</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3993</v>
      </c>
      <c r="W43" s="948"/>
      <c r="X43" s="948"/>
      <c r="Y43" s="948"/>
      <c r="Z43" s="948"/>
      <c r="AA43" s="948"/>
      <c r="AB43" s="948" t="s">
        <v>3993</v>
      </c>
      <c r="AC43" s="948"/>
      <c r="AD43" s="948"/>
      <c r="AE43" s="948"/>
      <c r="AF43" s="948"/>
      <c r="AG43" s="948"/>
      <c r="AH43" s="948" t="s">
        <v>3993</v>
      </c>
      <c r="AI43" s="948"/>
      <c r="AJ43" s="948"/>
      <c r="AK43" s="948"/>
      <c r="AL43" s="948"/>
      <c r="AM43" s="948"/>
      <c r="AN43" s="948" t="s">
        <v>3993</v>
      </c>
      <c r="AO43" s="948"/>
      <c r="AP43" s="948"/>
      <c r="AQ43" s="948"/>
      <c r="AR43" s="948"/>
      <c r="AS43" s="948"/>
      <c r="AT43" s="948" t="s">
        <v>3993</v>
      </c>
      <c r="AU43" s="948"/>
      <c r="AV43" s="948"/>
      <c r="AW43" s="948"/>
      <c r="AX43" s="948"/>
      <c r="AY43" s="948"/>
      <c r="AZ43" s="948" t="s">
        <v>3993</v>
      </c>
      <c r="BA43" s="948"/>
      <c r="BB43" s="948"/>
      <c r="BC43" s="948"/>
      <c r="BD43" s="948"/>
      <c r="BE43" s="948"/>
      <c r="BF43" s="948" t="s">
        <v>3993</v>
      </c>
      <c r="BG43" s="948"/>
      <c r="BH43" s="948"/>
      <c r="BI43" s="948"/>
      <c r="BJ43" s="948"/>
      <c r="BK43" s="948"/>
      <c r="BL43" s="948" t="s">
        <v>3993</v>
      </c>
      <c r="BM43" s="948"/>
      <c r="BN43" s="948"/>
      <c r="BO43" s="948"/>
      <c r="BP43" s="948"/>
      <c r="BQ43" s="948"/>
      <c r="BR43" s="948" t="s">
        <v>3993</v>
      </c>
      <c r="BS43" s="948"/>
      <c r="BT43" s="948"/>
      <c r="BU43" s="948"/>
      <c r="BV43" s="948"/>
      <c r="BW43" s="948"/>
      <c r="BX43" s="948" t="s">
        <v>3993</v>
      </c>
      <c r="BY43" s="948"/>
      <c r="BZ43" s="948"/>
      <c r="CA43" s="948"/>
      <c r="CB43" s="948"/>
      <c r="CC43" s="948"/>
      <c r="CD43" s="948" t="s">
        <v>3993</v>
      </c>
      <c r="CE43" s="948"/>
      <c r="CF43" s="948"/>
      <c r="CG43" s="948"/>
      <c r="CH43" s="948"/>
      <c r="CI43" s="948"/>
      <c r="CJ43" s="948" t="s">
        <v>3993</v>
      </c>
      <c r="CK43" s="948"/>
      <c r="CL43" s="948"/>
      <c r="CM43" s="948"/>
      <c r="CN43" s="948"/>
      <c r="CO43" s="948"/>
      <c r="CP43" s="948" t="s">
        <v>3993</v>
      </c>
      <c r="CQ43" s="948"/>
      <c r="CR43" s="948"/>
      <c r="CS43" s="948"/>
      <c r="CT43" s="948"/>
      <c r="CU43" s="948"/>
      <c r="CV43" s="948" t="s">
        <v>3993</v>
      </c>
      <c r="CW43" s="948"/>
      <c r="CX43" s="948"/>
      <c r="CY43" s="948"/>
      <c r="CZ43" s="948"/>
      <c r="DA43" s="948"/>
      <c r="DB43" s="948" t="s">
        <v>3993</v>
      </c>
      <c r="DC43" s="948"/>
      <c r="DD43" s="948"/>
      <c r="DE43" s="948"/>
      <c r="DF43" s="948"/>
      <c r="DG43" s="948"/>
      <c r="DH43" s="948" t="s">
        <v>3993</v>
      </c>
      <c r="DI43" s="948"/>
      <c r="DJ43" s="948"/>
      <c r="DK43" s="948"/>
      <c r="DL43" s="948"/>
      <c r="DM43" s="948"/>
      <c r="DN43" s="948" t="s">
        <v>3993</v>
      </c>
      <c r="DO43" s="948"/>
      <c r="DP43" s="948"/>
      <c r="DQ43" s="948"/>
      <c r="DR43" s="948"/>
      <c r="DS43" s="948"/>
      <c r="DT43" s="948" t="s">
        <v>3993</v>
      </c>
      <c r="DU43" s="948"/>
      <c r="DV43" s="948"/>
      <c r="DW43" s="948"/>
      <c r="DX43" s="948"/>
      <c r="DY43" s="948"/>
      <c r="DZ43" s="948" t="s">
        <v>3993</v>
      </c>
      <c r="EA43" s="948"/>
      <c r="EB43" s="948"/>
      <c r="EC43" s="948"/>
      <c r="ED43" s="948"/>
      <c r="EE43" s="948"/>
      <c r="EF43" s="948" t="s">
        <v>3993</v>
      </c>
      <c r="EG43" s="948"/>
      <c r="EH43" s="948"/>
      <c r="EI43" s="948"/>
      <c r="EJ43" s="948"/>
      <c r="EK43" s="948"/>
      <c r="EL43" s="948" t="s">
        <v>3993</v>
      </c>
      <c r="EM43" s="948"/>
      <c r="EN43" s="948"/>
      <c r="EO43" s="948"/>
      <c r="EP43" s="948"/>
      <c r="EQ43" s="948"/>
      <c r="ER43" s="948" t="s">
        <v>3993</v>
      </c>
      <c r="ES43" s="948"/>
      <c r="ET43" s="948"/>
      <c r="EU43" s="948"/>
      <c r="EV43" s="948"/>
      <c r="EW43" s="948"/>
      <c r="EX43" s="948" t="s">
        <v>3993</v>
      </c>
      <c r="EY43" s="948"/>
      <c r="EZ43" s="948"/>
      <c r="FA43" s="948"/>
      <c r="FB43" s="948"/>
      <c r="FC43" s="948"/>
      <c r="FD43" s="948" t="s">
        <v>3993</v>
      </c>
      <c r="FE43" s="948"/>
      <c r="FF43" s="948"/>
      <c r="FG43" s="948"/>
      <c r="FH43" s="948"/>
      <c r="FI43" s="948"/>
      <c r="FJ43" s="948" t="s">
        <v>3993</v>
      </c>
      <c r="FK43" s="948"/>
      <c r="FL43" s="948"/>
      <c r="FM43" s="948"/>
      <c r="FN43" s="948"/>
      <c r="FO43" s="948"/>
      <c r="FP43" s="948" t="s">
        <v>3993</v>
      </c>
      <c r="FQ43" s="948"/>
      <c r="FR43" s="948"/>
      <c r="FS43" s="948"/>
      <c r="FT43" s="948"/>
      <c r="FU43" s="948"/>
      <c r="FV43" s="948" t="s">
        <v>3993</v>
      </c>
      <c r="FW43" s="948"/>
      <c r="FX43" s="948"/>
      <c r="FY43" s="948"/>
      <c r="FZ43" s="948"/>
      <c r="GA43" s="948"/>
      <c r="GB43" s="948" t="s">
        <v>3993</v>
      </c>
      <c r="GC43" s="948"/>
      <c r="GD43" s="948"/>
      <c r="GE43" s="948"/>
      <c r="GF43" s="948"/>
      <c r="GG43" s="948"/>
      <c r="GH43" s="948" t="s">
        <v>3993</v>
      </c>
      <c r="GI43" s="948"/>
      <c r="GJ43" s="948"/>
      <c r="GK43" s="948"/>
      <c r="GL43" s="948"/>
      <c r="GM43" s="948"/>
      <c r="GN43" s="948" t="s">
        <v>3993</v>
      </c>
      <c r="GO43" s="948"/>
      <c r="GP43" s="948"/>
      <c r="GQ43" s="948"/>
      <c r="GR43" s="948"/>
      <c r="GS43" s="948"/>
      <c r="GT43" s="948" t="s">
        <v>3993</v>
      </c>
      <c r="GU43" s="948"/>
      <c r="GV43" s="948"/>
      <c r="GW43" s="948"/>
      <c r="GX43" s="948"/>
      <c r="GY43" s="948"/>
      <c r="GZ43" s="948" t="s">
        <v>3993</v>
      </c>
      <c r="HA43" s="948"/>
      <c r="HB43" s="948"/>
      <c r="HC43" s="948"/>
      <c r="HD43" s="948"/>
      <c r="HE43" s="948"/>
      <c r="HF43" s="948" t="s">
        <v>3993</v>
      </c>
      <c r="HG43" s="948"/>
      <c r="HH43" s="948"/>
      <c r="HI43" s="948"/>
      <c r="HJ43" s="948"/>
      <c r="HK43" s="948"/>
      <c r="HL43" s="948" t="s">
        <v>3993</v>
      </c>
      <c r="HM43" s="948"/>
      <c r="HN43" s="948"/>
      <c r="HO43" s="948"/>
      <c r="HP43" s="948"/>
      <c r="HQ43" s="948"/>
      <c r="HR43" s="948" t="s">
        <v>3993</v>
      </c>
      <c r="HS43" s="948"/>
      <c r="HT43" s="948"/>
      <c r="HU43" s="948"/>
      <c r="HV43" s="948"/>
      <c r="HW43" s="948"/>
      <c r="HX43" s="948" t="s">
        <v>3993</v>
      </c>
      <c r="HY43" s="948"/>
      <c r="HZ43" s="948"/>
      <c r="IA43" s="948"/>
      <c r="IB43" s="948"/>
      <c r="IC43" s="948"/>
      <c r="ID43" s="948" t="s">
        <v>3993</v>
      </c>
      <c r="IE43" s="948"/>
      <c r="IF43" s="948"/>
      <c r="IG43" s="948"/>
      <c r="IH43" s="948"/>
      <c r="II43" s="948"/>
      <c r="IJ43" s="948" t="s">
        <v>3993</v>
      </c>
      <c r="IK43" s="948"/>
      <c r="IL43" s="948"/>
      <c r="IM43" s="948"/>
      <c r="IN43" s="948"/>
      <c r="IO43" s="948"/>
      <c r="IP43" s="948" t="s">
        <v>3993</v>
      </c>
      <c r="IQ43" s="948"/>
      <c r="IR43" s="948"/>
      <c r="IS43" s="948"/>
      <c r="IT43" s="948"/>
      <c r="IU43" s="948"/>
      <c r="IV43" s="1" t="s">
        <v>3993</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sheetCalcPr fullCalcOnLoad="1"/>
  <mergeCells count="124">
    <mergeCell ref="IP41:IS41"/>
    <mergeCell ref="HR43:HW43"/>
    <mergeCell ref="HL43:HQ43"/>
    <mergeCell ref="HL42:HQ42"/>
    <mergeCell ref="HR41:HW41"/>
    <mergeCell ref="HR42:HW42"/>
    <mergeCell ref="HL41:HQ41"/>
    <mergeCell ref="IJ41:IO41"/>
    <mergeCell ref="ID41:II41"/>
    <mergeCell ref="HX41:IC41"/>
    <mergeCell ref="IP43:IU43"/>
    <mergeCell ref="HX42:IC42"/>
    <mergeCell ref="HX43:IC43"/>
    <mergeCell ref="ID43:II43"/>
    <mergeCell ref="IJ43:IO43"/>
    <mergeCell ref="IP42:IS42"/>
    <mergeCell ref="FP41:FU41"/>
    <mergeCell ref="FP43:FU43"/>
    <mergeCell ref="FP42:FU42"/>
    <mergeCell ref="FJ41:FO41"/>
    <mergeCell ref="ID42:II42"/>
    <mergeCell ref="IJ42:IO42"/>
    <mergeCell ref="GT41:GY41"/>
    <mergeCell ref="HF43:HK43"/>
    <mergeCell ref="HF42:HK42"/>
    <mergeCell ref="GZ42:HE42"/>
    <mergeCell ref="GZ41:HE41"/>
    <mergeCell ref="HF41:HK41"/>
    <mergeCell ref="GZ43:HE43"/>
    <mergeCell ref="GB41:GG41"/>
    <mergeCell ref="GH41:GM41"/>
    <mergeCell ref="GN41:GS41"/>
    <mergeCell ref="GB43:GG43"/>
    <mergeCell ref="FV41:GA41"/>
    <mergeCell ref="GB42:GG42"/>
    <mergeCell ref="GN43:GS43"/>
    <mergeCell ref="FV42:GA42"/>
    <mergeCell ref="GH42:GM42"/>
    <mergeCell ref="FV43:GA43"/>
    <mergeCell ref="FJ42:FO42"/>
    <mergeCell ref="GT42:GY42"/>
    <mergeCell ref="GN42:GS42"/>
    <mergeCell ref="GT43:GY43"/>
    <mergeCell ref="GH43:GM43"/>
    <mergeCell ref="FD42:FI42"/>
    <mergeCell ref="FJ43:FO43"/>
    <mergeCell ref="EL43:EQ43"/>
    <mergeCell ref="DH41:DM41"/>
    <mergeCell ref="DN42:DS42"/>
    <mergeCell ref="FD41:FI41"/>
    <mergeCell ref="ER41:EW41"/>
    <mergeCell ref="DZ41:EE41"/>
    <mergeCell ref="FD43:FI43"/>
    <mergeCell ref="EX41:FC41"/>
    <mergeCell ref="EL42:EQ42"/>
    <mergeCell ref="EL41:EQ41"/>
    <mergeCell ref="ER43:EW43"/>
    <mergeCell ref="EX43:FC43"/>
    <mergeCell ref="ER42:EW42"/>
    <mergeCell ref="EX42:FC42"/>
    <mergeCell ref="EF41:EK41"/>
    <mergeCell ref="CV41:DA41"/>
    <mergeCell ref="CV42:DA42"/>
    <mergeCell ref="DN41:DS41"/>
    <mergeCell ref="DT42:DY42"/>
    <mergeCell ref="DB41:DG41"/>
    <mergeCell ref="DT41:DY41"/>
    <mergeCell ref="CP41:CU41"/>
    <mergeCell ref="CJ41:CO41"/>
    <mergeCell ref="BL41:BQ41"/>
    <mergeCell ref="BR41:BW41"/>
    <mergeCell ref="CD41:CI41"/>
    <mergeCell ref="BX41:CC41"/>
    <mergeCell ref="DH42:DM42"/>
    <mergeCell ref="DZ43:EE43"/>
    <mergeCell ref="EF43:EK43"/>
    <mergeCell ref="CV43:DA43"/>
    <mergeCell ref="EF42:EK42"/>
    <mergeCell ref="DZ42:EE42"/>
    <mergeCell ref="DT43:DY43"/>
    <mergeCell ref="DH43:DM43"/>
    <mergeCell ref="DN43:DS43"/>
    <mergeCell ref="CP43:CU43"/>
    <mergeCell ref="CJ43:CO43"/>
    <mergeCell ref="DB43:DG43"/>
    <mergeCell ref="CD42:CI42"/>
    <mergeCell ref="CJ42:CO42"/>
    <mergeCell ref="CP42:CU42"/>
    <mergeCell ref="DB42:DG42"/>
    <mergeCell ref="CD43:CI43"/>
    <mergeCell ref="BL43:BQ43"/>
    <mergeCell ref="BX43:CC43"/>
    <mergeCell ref="BR42:BW42"/>
    <mergeCell ref="BF42:BK42"/>
    <mergeCell ref="BL42:BQ42"/>
    <mergeCell ref="BX42:CC42"/>
    <mergeCell ref="BF43:BK43"/>
    <mergeCell ref="BR43:BW43"/>
    <mergeCell ref="BF41:BK41"/>
    <mergeCell ref="AZ43:BE43"/>
    <mergeCell ref="C1:G1"/>
    <mergeCell ref="C19:G19"/>
    <mergeCell ref="J41:O41"/>
    <mergeCell ref="P41:U41"/>
    <mergeCell ref="J42:O42"/>
    <mergeCell ref="V42:AA42"/>
    <mergeCell ref="V41:AA41"/>
    <mergeCell ref="AB41:AG41"/>
    <mergeCell ref="AT42:AY42"/>
    <mergeCell ref="AH41:AM41"/>
    <mergeCell ref="AN41:AS41"/>
    <mergeCell ref="AH42:AM42"/>
    <mergeCell ref="AT43:AY43"/>
    <mergeCell ref="AT41:AY41"/>
    <mergeCell ref="AZ41:BE41"/>
    <mergeCell ref="AZ42:BE42"/>
    <mergeCell ref="P43:U43"/>
    <mergeCell ref="V43:AA43"/>
    <mergeCell ref="AB43:AG43"/>
    <mergeCell ref="AN42:AS42"/>
    <mergeCell ref="AN43:AS43"/>
    <mergeCell ref="AB42:AG42"/>
    <mergeCell ref="P42:U42"/>
    <mergeCell ref="AH43:AM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7" workbookViewId="0">
      <selection activeCell="B19" sqref="B19"/>
    </sheetView>
  </sheetViews>
  <sheetFormatPr baseColWidth="10" defaultColWidth="10.7109375" defaultRowHeight="15"/>
  <cols>
    <col min="1" max="1" width="9.5703125" style="267" customWidth="1"/>
    <col min="2" max="2" width="39.42578125" style="23" customWidth="1"/>
    <col min="3" max="3" width="13.140625" style="23" customWidth="1"/>
    <col min="4" max="6" width="9" style="23" customWidth="1"/>
    <col min="7" max="7" width="9" style="247" customWidth="1"/>
    <col min="8" max="8" width="14.28515625" style="23" customWidth="1"/>
    <col min="9" max="9" width="8.28515625" style="23" customWidth="1"/>
    <col min="10" max="16384" width="10.7109375" style="23"/>
  </cols>
  <sheetData>
    <row r="1" spans="1:9" ht="105" customHeight="1">
      <c r="C1" s="949" t="s">
        <v>3668</v>
      </c>
      <c r="D1" s="949"/>
      <c r="E1" s="949"/>
      <c r="F1" s="949"/>
      <c r="G1" s="949"/>
      <c r="H1" s="2" t="s">
        <v>3668</v>
      </c>
    </row>
    <row r="2" spans="1:9">
      <c r="A2" s="268" t="s">
        <v>2235</v>
      </c>
      <c r="H2" s="22"/>
    </row>
    <row r="3" spans="1:9">
      <c r="A3" s="267" t="s">
        <v>2706</v>
      </c>
      <c r="H3" s="31">
        <v>40486</v>
      </c>
    </row>
    <row r="4" spans="1:9">
      <c r="A4" s="267" t="s">
        <v>1383</v>
      </c>
      <c r="H4" s="24" t="s">
        <v>1937</v>
      </c>
    </row>
    <row r="5" spans="1:9">
      <c r="A5" s="267" t="s">
        <v>1353</v>
      </c>
    </row>
    <row r="6" spans="1:9">
      <c r="C6" s="49" t="s">
        <v>1500</v>
      </c>
      <c r="D6" s="173"/>
      <c r="E6" s="173"/>
      <c r="F6" s="173"/>
      <c r="G6" s="248"/>
      <c r="H6" s="46"/>
      <c r="I6" s="199"/>
    </row>
    <row r="7" spans="1:9">
      <c r="C7" s="269" t="s">
        <v>1375</v>
      </c>
      <c r="D7" s="174" t="s">
        <v>1867</v>
      </c>
      <c r="E7" s="174"/>
      <c r="F7" s="174"/>
      <c r="G7" s="249"/>
      <c r="H7" s="48"/>
      <c r="I7" s="199"/>
    </row>
    <row r="8" spans="1:9">
      <c r="A8" s="267" t="s">
        <v>1666</v>
      </c>
      <c r="C8" s="269" t="s">
        <v>2492</v>
      </c>
      <c r="D8" s="174" t="s">
        <v>1313</v>
      </c>
      <c r="E8" s="174"/>
      <c r="F8" s="174"/>
      <c r="G8" s="249"/>
      <c r="H8" s="270"/>
      <c r="I8" s="199"/>
    </row>
    <row r="9" spans="1:9">
      <c r="A9" s="267" t="s">
        <v>2870</v>
      </c>
      <c r="C9" s="269" t="s">
        <v>1361</v>
      </c>
      <c r="D9" s="174" t="s">
        <v>1783</v>
      </c>
      <c r="E9" s="174"/>
      <c r="F9" s="174"/>
      <c r="G9" s="249"/>
      <c r="H9" s="270"/>
      <c r="I9" s="199"/>
    </row>
    <row r="10" spans="1:9">
      <c r="A10" s="267" t="s">
        <v>676</v>
      </c>
      <c r="C10" s="272"/>
      <c r="D10" s="174"/>
      <c r="E10" s="174"/>
      <c r="F10" s="174"/>
      <c r="G10" s="249"/>
      <c r="H10" s="270"/>
      <c r="I10" s="199"/>
    </row>
    <row r="11" spans="1:9">
      <c r="A11" s="267" t="s">
        <v>1523</v>
      </c>
      <c r="C11" s="47" t="s">
        <v>2345</v>
      </c>
      <c r="D11" s="199"/>
      <c r="E11" s="199"/>
      <c r="F11" s="199"/>
      <c r="G11" s="273"/>
      <c r="H11" s="270"/>
      <c r="I11" s="199"/>
    </row>
    <row r="12" spans="1:9">
      <c r="A12" s="267" t="s">
        <v>1379</v>
      </c>
      <c r="C12" s="47" t="s">
        <v>2549</v>
      </c>
      <c r="D12" s="174"/>
      <c r="E12" s="174"/>
      <c r="F12" s="174"/>
      <c r="G12" s="249"/>
      <c r="H12" s="270"/>
      <c r="I12" s="199"/>
    </row>
    <row r="13" spans="1:9">
      <c r="A13" s="271"/>
      <c r="C13" s="47" t="s">
        <v>2641</v>
      </c>
      <c r="D13" s="199"/>
      <c r="E13" s="199"/>
      <c r="F13" s="199"/>
      <c r="G13" s="273"/>
      <c r="H13" s="270"/>
      <c r="I13" s="199"/>
    </row>
    <row r="14" spans="1:9">
      <c r="A14" s="274"/>
      <c r="C14" s="47" t="s">
        <v>2021</v>
      </c>
      <c r="D14" s="199"/>
      <c r="E14" s="199"/>
      <c r="F14" s="199"/>
      <c r="G14" s="273"/>
      <c r="H14" s="275"/>
      <c r="I14" s="199"/>
    </row>
    <row r="15" spans="1:9">
      <c r="A15" s="274" t="s">
        <v>2271</v>
      </c>
      <c r="C15" s="272" t="s">
        <v>1519</v>
      </c>
      <c r="D15" s="199"/>
      <c r="E15" s="199"/>
      <c r="F15" s="199"/>
      <c r="G15" s="273"/>
      <c r="H15" s="270"/>
      <c r="I15" s="199"/>
    </row>
    <row r="16" spans="1:9">
      <c r="A16" s="538" t="s">
        <v>1856</v>
      </c>
      <c r="C16" s="272"/>
      <c r="D16" s="199"/>
      <c r="E16" s="199"/>
      <c r="F16" s="199"/>
      <c r="G16" s="273"/>
      <c r="H16" s="270"/>
      <c r="I16" s="199"/>
    </row>
    <row r="17" spans="1:9">
      <c r="C17" s="276" t="s">
        <v>1807</v>
      </c>
      <c r="D17" s="277"/>
      <c r="E17" s="277"/>
      <c r="F17" s="277"/>
      <c r="G17" s="278"/>
      <c r="H17" s="279"/>
      <c r="I17" s="199"/>
    </row>
    <row r="18" spans="1:9">
      <c r="C18" s="199"/>
      <c r="D18" s="199"/>
      <c r="E18" s="199"/>
      <c r="F18" s="199"/>
      <c r="G18" s="273"/>
      <c r="H18" s="199"/>
      <c r="I18" s="199"/>
    </row>
    <row r="19" spans="1:9">
      <c r="A19" s="267" t="s">
        <v>1967</v>
      </c>
      <c r="C19" s="950"/>
      <c r="D19" s="950"/>
      <c r="E19" s="950"/>
      <c r="F19" s="950"/>
      <c r="G19" s="950"/>
      <c r="H19" s="950"/>
    </row>
    <row r="20" spans="1:9">
      <c r="A20" s="274" t="s">
        <v>2244</v>
      </c>
      <c r="C20" s="274"/>
      <c r="D20" s="274"/>
      <c r="E20" s="274"/>
      <c r="F20" s="274"/>
      <c r="G20" s="280"/>
    </row>
    <row r="21" spans="1:9">
      <c r="A21" s="564"/>
      <c r="C21" s="274"/>
      <c r="D21" s="274"/>
      <c r="E21" s="274"/>
      <c r="F21" s="274"/>
      <c r="G21" s="280"/>
    </row>
    <row r="22" spans="1:9" s="286" customFormat="1" ht="16" customHeight="1">
      <c r="A22" s="282"/>
      <c r="B22" s="18"/>
      <c r="C22" s="8"/>
      <c r="D22" s="8"/>
      <c r="E22" s="8"/>
      <c r="F22" s="8"/>
      <c r="G22" s="283"/>
      <c r="H22" s="284"/>
      <c r="I22" s="285"/>
    </row>
    <row r="23" spans="1:9" ht="29" customHeight="1">
      <c r="A23" s="287" t="s">
        <v>1936</v>
      </c>
      <c r="B23" s="30" t="s">
        <v>1777</v>
      </c>
      <c r="C23" s="30" t="s">
        <v>2132</v>
      </c>
      <c r="D23" s="513" t="s">
        <v>1788</v>
      </c>
      <c r="E23" s="513" t="s">
        <v>3018</v>
      </c>
      <c r="F23" s="30" t="s">
        <v>2365</v>
      </c>
      <c r="G23" s="253" t="s">
        <v>1899</v>
      </c>
      <c r="H23" s="513" t="s">
        <v>2108</v>
      </c>
      <c r="I23" s="514" t="s">
        <v>1651</v>
      </c>
    </row>
    <row r="24" spans="1:9">
      <c r="A24" s="288">
        <v>40489</v>
      </c>
      <c r="B24" s="289" t="s">
        <v>2615</v>
      </c>
      <c r="C24" s="290"/>
      <c r="D24" s="291"/>
      <c r="E24" s="291"/>
      <c r="F24" s="290"/>
      <c r="G24" s="233"/>
      <c r="H24" s="223">
        <f t="shared" ref="H24:H37" si="0">F24*(1-G24)</f>
        <v>0</v>
      </c>
      <c r="I24" s="515"/>
    </row>
    <row r="25" spans="1:9">
      <c r="A25" s="23"/>
      <c r="B25" s="289" t="s">
        <v>1696</v>
      </c>
      <c r="C25" s="290">
        <v>225</v>
      </c>
      <c r="D25" s="291">
        <v>2</v>
      </c>
      <c r="E25" s="291"/>
      <c r="F25" s="290">
        <f>C25*D25</f>
        <v>450</v>
      </c>
      <c r="G25" s="292">
        <v>0.17</v>
      </c>
      <c r="H25" s="223">
        <f t="shared" si="0"/>
        <v>373.5</v>
      </c>
      <c r="I25" s="516"/>
    </row>
    <row r="26" spans="1:9">
      <c r="A26" s="293"/>
      <c r="B26" s="294" t="s">
        <v>1709</v>
      </c>
      <c r="C26" s="290" t="s">
        <v>2085</v>
      </c>
      <c r="D26" s="291"/>
      <c r="E26" s="291"/>
      <c r="F26" s="290"/>
      <c r="G26" s="292"/>
      <c r="H26" s="223">
        <f t="shared" si="0"/>
        <v>0</v>
      </c>
      <c r="I26" s="516"/>
    </row>
    <row r="27" spans="1:9">
      <c r="A27" s="293"/>
      <c r="B27" s="294" t="s">
        <v>1865</v>
      </c>
      <c r="C27" s="290"/>
      <c r="D27" s="291"/>
      <c r="E27" s="291"/>
      <c r="F27" s="290"/>
      <c r="G27" s="292"/>
      <c r="H27" s="223">
        <f t="shared" si="0"/>
        <v>0</v>
      </c>
      <c r="I27" s="516"/>
    </row>
    <row r="28" spans="1:9">
      <c r="A28" s="293"/>
      <c r="B28" s="294" t="s">
        <v>1329</v>
      </c>
      <c r="C28" s="290"/>
      <c r="D28" s="291"/>
      <c r="E28" s="291"/>
      <c r="F28" s="290"/>
      <c r="G28" s="292"/>
      <c r="H28" s="223">
        <f t="shared" si="0"/>
        <v>0</v>
      </c>
      <c r="I28" s="516"/>
    </row>
    <row r="29" spans="1:9">
      <c r="A29" s="293"/>
      <c r="B29" s="294" t="s">
        <v>1213</v>
      </c>
      <c r="C29" s="290"/>
      <c r="D29" s="291"/>
      <c r="E29" s="291"/>
      <c r="F29" s="290"/>
      <c r="G29" s="292"/>
      <c r="H29" s="223">
        <f t="shared" si="0"/>
        <v>0</v>
      </c>
      <c r="I29" s="516"/>
    </row>
    <row r="30" spans="1:9">
      <c r="A30" s="293"/>
      <c r="B30" s="294" t="s">
        <v>1626</v>
      </c>
      <c r="C30" s="290"/>
      <c r="D30" s="291"/>
      <c r="E30" s="291"/>
      <c r="F30" s="290"/>
      <c r="G30" s="292"/>
      <c r="H30" s="223">
        <f t="shared" si="0"/>
        <v>0</v>
      </c>
      <c r="I30" s="516"/>
    </row>
    <row r="31" spans="1:9">
      <c r="A31" s="293"/>
      <c r="B31" s="294" t="s">
        <v>1971</v>
      </c>
      <c r="C31" s="290"/>
      <c r="D31" s="291"/>
      <c r="E31" s="291"/>
      <c r="F31" s="290"/>
      <c r="G31" s="292"/>
      <c r="H31" s="223">
        <f t="shared" si="0"/>
        <v>0</v>
      </c>
      <c r="I31" s="516"/>
    </row>
    <row r="32" spans="1:9">
      <c r="A32" s="293"/>
      <c r="B32" s="294" t="s">
        <v>1548</v>
      </c>
      <c r="C32" s="290"/>
      <c r="D32" s="291"/>
      <c r="E32" s="291"/>
      <c r="F32" s="290"/>
      <c r="G32" s="292"/>
      <c r="H32" s="223">
        <f t="shared" si="0"/>
        <v>0</v>
      </c>
      <c r="I32" s="516"/>
    </row>
    <row r="33" spans="1:256">
      <c r="A33" s="293"/>
      <c r="B33" s="294" t="s">
        <v>1214</v>
      </c>
      <c r="C33" s="290">
        <v>75</v>
      </c>
      <c r="D33" s="291">
        <v>2</v>
      </c>
      <c r="E33" s="291"/>
      <c r="F33" s="290">
        <f>C33*D33</f>
        <v>150</v>
      </c>
      <c r="G33" s="292">
        <v>1</v>
      </c>
      <c r="H33" s="223">
        <f>F33*(1-G33)</f>
        <v>0</v>
      </c>
      <c r="I33" s="515"/>
    </row>
    <row r="34" spans="1:256">
      <c r="A34" s="293"/>
      <c r="B34" s="294" t="s">
        <v>1096</v>
      </c>
      <c r="C34" s="295">
        <v>30</v>
      </c>
      <c r="D34" s="296">
        <v>4</v>
      </c>
      <c r="E34" s="296"/>
      <c r="F34" s="290">
        <f>C34*D34</f>
        <v>120</v>
      </c>
      <c r="G34" s="297"/>
      <c r="H34" s="223">
        <f t="shared" si="0"/>
        <v>120</v>
      </c>
      <c r="I34" s="516"/>
    </row>
    <row r="35" spans="1:256">
      <c r="A35" s="293"/>
      <c r="B35" s="294" t="s">
        <v>2188</v>
      </c>
      <c r="C35" s="290">
        <v>250</v>
      </c>
      <c r="D35" s="296" t="s">
        <v>3758</v>
      </c>
      <c r="E35" s="296"/>
      <c r="F35" s="290">
        <v>250</v>
      </c>
      <c r="G35" s="297">
        <v>1</v>
      </c>
      <c r="H35" s="223">
        <f t="shared" si="0"/>
        <v>0</v>
      </c>
      <c r="I35" s="515"/>
    </row>
    <row r="36" spans="1:256">
      <c r="A36" s="293"/>
      <c r="B36" s="294" t="s">
        <v>2174</v>
      </c>
      <c r="C36" s="290"/>
      <c r="D36" s="291"/>
      <c r="E36" s="291"/>
      <c r="F36" s="290"/>
      <c r="G36" s="292"/>
      <c r="H36" s="223">
        <f t="shared" si="0"/>
        <v>0</v>
      </c>
      <c r="I36" s="515"/>
    </row>
    <row r="37" spans="1:256" ht="16" thickBot="1">
      <c r="A37" s="293"/>
      <c r="B37" s="299"/>
      <c r="C37" s="300"/>
      <c r="D37" s="301"/>
      <c r="E37" s="301"/>
      <c r="F37" s="300"/>
      <c r="G37" s="302"/>
      <c r="H37" s="230">
        <f t="shared" si="0"/>
        <v>0</v>
      </c>
      <c r="I37" s="515"/>
    </row>
    <row r="38" spans="1:256" s="308" customFormat="1" ht="16" customHeight="1">
      <c r="A38" s="303"/>
      <c r="B38" s="12" t="s">
        <v>4014</v>
      </c>
      <c r="C38" s="304"/>
      <c r="D38" s="304"/>
      <c r="E38" s="304"/>
      <c r="F38" s="324">
        <f>SUM(F24:F37)</f>
        <v>970</v>
      </c>
      <c r="G38" s="306"/>
      <c r="H38" s="226">
        <f>SUM(H24:H37)</f>
        <v>493.5</v>
      </c>
      <c r="I38" s="517"/>
    </row>
    <row r="40" spans="1:256">
      <c r="C40" s="309" t="s">
        <v>4294</v>
      </c>
      <c r="D40" s="325">
        <f>H38/2</f>
        <v>246.75</v>
      </c>
      <c r="E40" s="325"/>
      <c r="F40" s="325"/>
      <c r="G40" s="311"/>
    </row>
    <row r="42" spans="1:256">
      <c r="C42" s="1" t="s">
        <v>4146</v>
      </c>
      <c r="D42" s="1"/>
      <c r="E42" s="1"/>
      <c r="F42" s="1"/>
      <c r="G42" s="312"/>
      <c r="H42" s="1"/>
      <c r="I42" s="1"/>
      <c r="J42" s="1"/>
    </row>
    <row r="43" spans="1:256">
      <c r="C43" s="1" t="s">
        <v>4763</v>
      </c>
      <c r="D43" s="1"/>
      <c r="E43" s="1"/>
      <c r="F43" s="1"/>
      <c r="G43" s="312"/>
      <c r="H43" s="1"/>
      <c r="I43" s="1"/>
      <c r="J43" s="1"/>
    </row>
    <row r="44" spans="1:256">
      <c r="C44" s="565" t="s">
        <v>4285</v>
      </c>
      <c r="D44" s="565"/>
      <c r="E44" s="565"/>
      <c r="F44" s="565"/>
      <c r="G44" s="566"/>
      <c r="H44" s="565"/>
      <c r="I44" s="565"/>
      <c r="J44" s="315"/>
      <c r="K44" s="948"/>
      <c r="L44" s="948"/>
      <c r="M44" s="948"/>
      <c r="N44" s="948"/>
      <c r="O44" s="948"/>
      <c r="P44" s="948"/>
      <c r="Q44" s="948"/>
      <c r="R44" s="948"/>
      <c r="S44" s="948"/>
      <c r="T44" s="948"/>
      <c r="U44" s="948"/>
      <c r="V44" s="948"/>
      <c r="W44" s="948" t="s">
        <v>4146</v>
      </c>
      <c r="X44" s="948"/>
      <c r="Y44" s="948"/>
      <c r="Z44" s="948"/>
      <c r="AA44" s="948"/>
      <c r="AB44" s="948"/>
      <c r="AC44" s="948" t="s">
        <v>4146</v>
      </c>
      <c r="AD44" s="948"/>
      <c r="AE44" s="948"/>
      <c r="AF44" s="948"/>
      <c r="AG44" s="948"/>
      <c r="AH44" s="948"/>
      <c r="AI44" s="948" t="s">
        <v>4146</v>
      </c>
      <c r="AJ44" s="948"/>
      <c r="AK44" s="948"/>
      <c r="AL44" s="948"/>
      <c r="AM44" s="948"/>
      <c r="AN44" s="948"/>
      <c r="AO44" s="948" t="s">
        <v>4146</v>
      </c>
      <c r="AP44" s="948"/>
      <c r="AQ44" s="948"/>
      <c r="AR44" s="948"/>
      <c r="AS44" s="948"/>
      <c r="AT44" s="948"/>
      <c r="AU44" s="948" t="s">
        <v>4146</v>
      </c>
      <c r="AV44" s="948"/>
      <c r="AW44" s="948"/>
      <c r="AX44" s="948"/>
      <c r="AY44" s="948"/>
      <c r="AZ44" s="948"/>
      <c r="BA44" s="948" t="s">
        <v>4146</v>
      </c>
      <c r="BB44" s="948"/>
      <c r="BC44" s="948"/>
      <c r="BD44" s="948"/>
      <c r="BE44" s="948"/>
      <c r="BF44" s="948"/>
      <c r="BG44" s="948" t="s">
        <v>4146</v>
      </c>
      <c r="BH44" s="948"/>
      <c r="BI44" s="948"/>
      <c r="BJ44" s="948"/>
      <c r="BK44" s="948"/>
      <c r="BL44" s="948"/>
      <c r="BM44" s="948" t="s">
        <v>4146</v>
      </c>
      <c r="BN44" s="948"/>
      <c r="BO44" s="948"/>
      <c r="BP44" s="948"/>
      <c r="BQ44" s="948"/>
      <c r="BR44" s="948"/>
      <c r="BS44" s="948" t="s">
        <v>4146</v>
      </c>
      <c r="BT44" s="948"/>
      <c r="BU44" s="948"/>
      <c r="BV44" s="948"/>
      <c r="BW44" s="948"/>
      <c r="BX44" s="948"/>
      <c r="BY44" s="948" t="s">
        <v>4146</v>
      </c>
      <c r="BZ44" s="948"/>
      <c r="CA44" s="948"/>
      <c r="CB44" s="948"/>
      <c r="CC44" s="948"/>
      <c r="CD44" s="948"/>
      <c r="CE44" s="948" t="s">
        <v>4146</v>
      </c>
      <c r="CF44" s="948"/>
      <c r="CG44" s="948"/>
      <c r="CH44" s="948"/>
      <c r="CI44" s="948"/>
      <c r="CJ44" s="948"/>
      <c r="CK44" s="948" t="s">
        <v>4146</v>
      </c>
      <c r="CL44" s="948"/>
      <c r="CM44" s="948"/>
      <c r="CN44" s="948"/>
      <c r="CO44" s="948"/>
      <c r="CP44" s="948"/>
      <c r="CQ44" s="948" t="s">
        <v>4146</v>
      </c>
      <c r="CR44" s="948"/>
      <c r="CS44" s="948"/>
      <c r="CT44" s="948"/>
      <c r="CU44" s="948"/>
      <c r="CV44" s="948"/>
      <c r="CW44" s="948" t="s">
        <v>4146</v>
      </c>
      <c r="CX44" s="948"/>
      <c r="CY44" s="948"/>
      <c r="CZ44" s="948"/>
      <c r="DA44" s="948"/>
      <c r="DB44" s="948"/>
      <c r="DC44" s="948" t="s">
        <v>4146</v>
      </c>
      <c r="DD44" s="948"/>
      <c r="DE44" s="948"/>
      <c r="DF44" s="948"/>
      <c r="DG44" s="948"/>
      <c r="DH44" s="948"/>
      <c r="DI44" s="948" t="s">
        <v>4146</v>
      </c>
      <c r="DJ44" s="948"/>
      <c r="DK44" s="948"/>
      <c r="DL44" s="948"/>
      <c r="DM44" s="948"/>
      <c r="DN44" s="948"/>
      <c r="DO44" s="948" t="s">
        <v>4146</v>
      </c>
      <c r="DP44" s="948"/>
      <c r="DQ44" s="948"/>
      <c r="DR44" s="948"/>
      <c r="DS44" s="948"/>
      <c r="DT44" s="948"/>
      <c r="DU44" s="948" t="s">
        <v>4146</v>
      </c>
      <c r="DV44" s="948"/>
      <c r="DW44" s="948"/>
      <c r="DX44" s="948"/>
      <c r="DY44" s="948"/>
      <c r="DZ44" s="948"/>
      <c r="EA44" s="948" t="s">
        <v>4146</v>
      </c>
      <c r="EB44" s="948"/>
      <c r="EC44" s="948"/>
      <c r="ED44" s="948"/>
      <c r="EE44" s="948"/>
      <c r="EF44" s="948"/>
      <c r="EG44" s="948" t="s">
        <v>4146</v>
      </c>
      <c r="EH44" s="948"/>
      <c r="EI44" s="948"/>
      <c r="EJ44" s="948"/>
      <c r="EK44" s="948"/>
      <c r="EL44" s="948"/>
      <c r="EM44" s="948" t="s">
        <v>4146</v>
      </c>
      <c r="EN44" s="948"/>
      <c r="EO44" s="948"/>
      <c r="EP44" s="948"/>
      <c r="EQ44" s="948"/>
      <c r="ER44" s="948"/>
      <c r="ES44" s="948" t="s">
        <v>4146</v>
      </c>
      <c r="ET44" s="948"/>
      <c r="EU44" s="948"/>
      <c r="EV44" s="948"/>
      <c r="EW44" s="948"/>
      <c r="EX44" s="948"/>
      <c r="EY44" s="948" t="s">
        <v>4146</v>
      </c>
      <c r="EZ44" s="948"/>
      <c r="FA44" s="948"/>
      <c r="FB44" s="948"/>
      <c r="FC44" s="948"/>
      <c r="FD44" s="948"/>
      <c r="FE44" s="948" t="s">
        <v>4146</v>
      </c>
      <c r="FF44" s="948"/>
      <c r="FG44" s="948"/>
      <c r="FH44" s="948"/>
      <c r="FI44" s="948"/>
      <c r="FJ44" s="948"/>
      <c r="FK44" s="948" t="s">
        <v>4146</v>
      </c>
      <c r="FL44" s="948"/>
      <c r="FM44" s="948"/>
      <c r="FN44" s="948"/>
      <c r="FO44" s="948"/>
      <c r="FP44" s="948"/>
      <c r="FQ44" s="948" t="s">
        <v>4146</v>
      </c>
      <c r="FR44" s="948"/>
      <c r="FS44" s="948"/>
      <c r="FT44" s="948"/>
      <c r="FU44" s="948"/>
      <c r="FV44" s="948"/>
      <c r="FW44" s="948" t="s">
        <v>4146</v>
      </c>
      <c r="FX44" s="948"/>
      <c r="FY44" s="948"/>
      <c r="FZ44" s="948"/>
      <c r="GA44" s="948"/>
      <c r="GB44" s="948"/>
      <c r="GC44" s="948" t="s">
        <v>4146</v>
      </c>
      <c r="GD44" s="948"/>
      <c r="GE44" s="948"/>
      <c r="GF44" s="948"/>
      <c r="GG44" s="948"/>
      <c r="GH44" s="948"/>
      <c r="GI44" s="948" t="s">
        <v>4146</v>
      </c>
      <c r="GJ44" s="948"/>
      <c r="GK44" s="948"/>
      <c r="GL44" s="948"/>
      <c r="GM44" s="948"/>
      <c r="GN44" s="948"/>
      <c r="GO44" s="948" t="s">
        <v>4146</v>
      </c>
      <c r="GP44" s="948"/>
      <c r="GQ44" s="948"/>
      <c r="GR44" s="948"/>
      <c r="GS44" s="948"/>
      <c r="GT44" s="948"/>
      <c r="GU44" s="948" t="s">
        <v>4146</v>
      </c>
      <c r="GV44" s="948"/>
      <c r="GW44" s="948"/>
      <c r="GX44" s="948"/>
      <c r="GY44" s="948"/>
      <c r="GZ44" s="948"/>
      <c r="HA44" s="948" t="s">
        <v>4146</v>
      </c>
      <c r="HB44" s="948"/>
      <c r="HC44" s="948"/>
      <c r="HD44" s="948"/>
      <c r="HE44" s="948"/>
      <c r="HF44" s="948"/>
      <c r="HG44" s="948" t="s">
        <v>4146</v>
      </c>
      <c r="HH44" s="948"/>
      <c r="HI44" s="948"/>
      <c r="HJ44" s="948"/>
      <c r="HK44" s="948"/>
      <c r="HL44" s="948"/>
      <c r="HM44" s="948" t="s">
        <v>4146</v>
      </c>
      <c r="HN44" s="948"/>
      <c r="HO44" s="948"/>
      <c r="HP44" s="948"/>
      <c r="HQ44" s="948"/>
      <c r="HR44" s="948"/>
      <c r="HS44" s="948" t="s">
        <v>4146</v>
      </c>
      <c r="HT44" s="948"/>
      <c r="HU44" s="948"/>
      <c r="HV44" s="948"/>
      <c r="HW44" s="948"/>
      <c r="HX44" s="948"/>
      <c r="HY44" s="948" t="s">
        <v>4146</v>
      </c>
      <c r="HZ44" s="948"/>
      <c r="IA44" s="948"/>
      <c r="IB44" s="948"/>
      <c r="IC44" s="948"/>
      <c r="ID44" s="948"/>
      <c r="IE44" s="948" t="s">
        <v>4146</v>
      </c>
      <c r="IF44" s="948"/>
      <c r="IG44" s="948"/>
      <c r="IH44" s="948"/>
      <c r="II44" s="948"/>
      <c r="IJ44" s="948"/>
      <c r="IK44" s="948" t="s">
        <v>4146</v>
      </c>
      <c r="IL44" s="948"/>
      <c r="IM44" s="948"/>
      <c r="IN44" s="948"/>
      <c r="IO44" s="948"/>
      <c r="IP44" s="948"/>
      <c r="IQ44" s="948" t="s">
        <v>4146</v>
      </c>
      <c r="IR44" s="948"/>
      <c r="IS44" s="948"/>
      <c r="IT44" s="948"/>
    </row>
    <row r="45" spans="1:256">
      <c r="C45" s="1" t="s">
        <v>5229</v>
      </c>
      <c r="D45" s="1"/>
      <c r="E45" s="1"/>
      <c r="F45" s="1"/>
      <c r="G45" s="312"/>
      <c r="H45" s="1"/>
      <c r="I45" s="1"/>
      <c r="J45" s="1"/>
      <c r="K45" s="948"/>
      <c r="L45" s="948"/>
      <c r="M45" s="948"/>
      <c r="N45" s="948"/>
      <c r="O45" s="948"/>
      <c r="P45" s="948"/>
      <c r="Q45" s="948"/>
      <c r="R45" s="948"/>
      <c r="S45" s="948"/>
      <c r="T45" s="948"/>
      <c r="U45" s="948"/>
      <c r="V45" s="948"/>
      <c r="W45" s="948" t="s">
        <v>4500</v>
      </c>
      <c r="X45" s="948"/>
      <c r="Y45" s="948"/>
      <c r="Z45" s="948"/>
      <c r="AA45" s="948"/>
      <c r="AB45" s="948"/>
      <c r="AC45" s="948" t="s">
        <v>4500</v>
      </c>
      <c r="AD45" s="948"/>
      <c r="AE45" s="948"/>
      <c r="AF45" s="948"/>
      <c r="AG45" s="948"/>
      <c r="AH45" s="948"/>
      <c r="AI45" s="948" t="s">
        <v>4500</v>
      </c>
      <c r="AJ45" s="948"/>
      <c r="AK45" s="948"/>
      <c r="AL45" s="948"/>
      <c r="AM45" s="948"/>
      <c r="AN45" s="948"/>
      <c r="AO45" s="948" t="s">
        <v>4500</v>
      </c>
      <c r="AP45" s="948"/>
      <c r="AQ45" s="948"/>
      <c r="AR45" s="948"/>
      <c r="AS45" s="948"/>
      <c r="AT45" s="948"/>
      <c r="AU45" s="948" t="s">
        <v>4500</v>
      </c>
      <c r="AV45" s="948"/>
      <c r="AW45" s="948"/>
      <c r="AX45" s="948"/>
      <c r="AY45" s="948"/>
      <c r="AZ45" s="948"/>
      <c r="BA45" s="948" t="s">
        <v>4500</v>
      </c>
      <c r="BB45" s="948"/>
      <c r="BC45" s="948"/>
      <c r="BD45" s="948"/>
      <c r="BE45" s="948"/>
      <c r="BF45" s="948"/>
      <c r="BG45" s="948" t="s">
        <v>4500</v>
      </c>
      <c r="BH45" s="948"/>
      <c r="BI45" s="948"/>
      <c r="BJ45" s="948"/>
      <c r="BK45" s="948"/>
      <c r="BL45" s="948"/>
      <c r="BM45" s="948" t="s">
        <v>4500</v>
      </c>
      <c r="BN45" s="948"/>
      <c r="BO45" s="948"/>
      <c r="BP45" s="948"/>
      <c r="BQ45" s="948"/>
      <c r="BR45" s="948"/>
      <c r="BS45" s="948" t="s">
        <v>4500</v>
      </c>
      <c r="BT45" s="948"/>
      <c r="BU45" s="948"/>
      <c r="BV45" s="948"/>
      <c r="BW45" s="948"/>
      <c r="BX45" s="948"/>
      <c r="BY45" s="948" t="s">
        <v>4500</v>
      </c>
      <c r="BZ45" s="948"/>
      <c r="CA45" s="948"/>
      <c r="CB45" s="948"/>
      <c r="CC45" s="948"/>
      <c r="CD45" s="948"/>
      <c r="CE45" s="948" t="s">
        <v>4500</v>
      </c>
      <c r="CF45" s="948"/>
      <c r="CG45" s="948"/>
      <c r="CH45" s="948"/>
      <c r="CI45" s="948"/>
      <c r="CJ45" s="948"/>
      <c r="CK45" s="948" t="s">
        <v>4500</v>
      </c>
      <c r="CL45" s="948"/>
      <c r="CM45" s="948"/>
      <c r="CN45" s="948"/>
      <c r="CO45" s="948"/>
      <c r="CP45" s="948"/>
      <c r="CQ45" s="948" t="s">
        <v>4500</v>
      </c>
      <c r="CR45" s="948"/>
      <c r="CS45" s="948"/>
      <c r="CT45" s="948"/>
      <c r="CU45" s="948"/>
      <c r="CV45" s="948"/>
      <c r="CW45" s="948" t="s">
        <v>4500</v>
      </c>
      <c r="CX45" s="948"/>
      <c r="CY45" s="948"/>
      <c r="CZ45" s="948"/>
      <c r="DA45" s="948"/>
      <c r="DB45" s="948"/>
      <c r="DC45" s="948" t="s">
        <v>4500</v>
      </c>
      <c r="DD45" s="948"/>
      <c r="DE45" s="948"/>
      <c r="DF45" s="948"/>
      <c r="DG45" s="948"/>
      <c r="DH45" s="948"/>
      <c r="DI45" s="948" t="s">
        <v>4500</v>
      </c>
      <c r="DJ45" s="948"/>
      <c r="DK45" s="948"/>
      <c r="DL45" s="948"/>
      <c r="DM45" s="948"/>
      <c r="DN45" s="948"/>
      <c r="DO45" s="948" t="s">
        <v>4500</v>
      </c>
      <c r="DP45" s="948"/>
      <c r="DQ45" s="948"/>
      <c r="DR45" s="948"/>
      <c r="DS45" s="948"/>
      <c r="DT45" s="948"/>
      <c r="DU45" s="948" t="s">
        <v>4500</v>
      </c>
      <c r="DV45" s="948"/>
      <c r="DW45" s="948"/>
      <c r="DX45" s="948"/>
      <c r="DY45" s="948"/>
      <c r="DZ45" s="948"/>
      <c r="EA45" s="948" t="s">
        <v>4500</v>
      </c>
      <c r="EB45" s="948"/>
      <c r="EC45" s="948"/>
      <c r="ED45" s="948"/>
      <c r="EE45" s="948"/>
      <c r="EF45" s="948"/>
      <c r="EG45" s="948" t="s">
        <v>4500</v>
      </c>
      <c r="EH45" s="948"/>
      <c r="EI45" s="948"/>
      <c r="EJ45" s="948"/>
      <c r="EK45" s="948"/>
      <c r="EL45" s="948"/>
      <c r="EM45" s="948" t="s">
        <v>4500</v>
      </c>
      <c r="EN45" s="948"/>
      <c r="EO45" s="948"/>
      <c r="EP45" s="948"/>
      <c r="EQ45" s="948"/>
      <c r="ER45" s="948"/>
      <c r="ES45" s="948" t="s">
        <v>4500</v>
      </c>
      <c r="ET45" s="948"/>
      <c r="EU45" s="948"/>
      <c r="EV45" s="948"/>
      <c r="EW45" s="948"/>
      <c r="EX45" s="948"/>
      <c r="EY45" s="948" t="s">
        <v>4500</v>
      </c>
      <c r="EZ45" s="948"/>
      <c r="FA45" s="948"/>
      <c r="FB45" s="948"/>
      <c r="FC45" s="948"/>
      <c r="FD45" s="948"/>
      <c r="FE45" s="948" t="s">
        <v>4500</v>
      </c>
      <c r="FF45" s="948"/>
      <c r="FG45" s="948"/>
      <c r="FH45" s="948"/>
      <c r="FI45" s="948"/>
      <c r="FJ45" s="948"/>
      <c r="FK45" s="948" t="s">
        <v>4500</v>
      </c>
      <c r="FL45" s="948"/>
      <c r="FM45" s="948"/>
      <c r="FN45" s="948"/>
      <c r="FO45" s="948"/>
      <c r="FP45" s="948"/>
      <c r="FQ45" s="948" t="s">
        <v>4500</v>
      </c>
      <c r="FR45" s="948"/>
      <c r="FS45" s="948"/>
      <c r="FT45" s="948"/>
      <c r="FU45" s="948"/>
      <c r="FV45" s="948"/>
      <c r="FW45" s="948" t="s">
        <v>4500</v>
      </c>
      <c r="FX45" s="948"/>
      <c r="FY45" s="948"/>
      <c r="FZ45" s="948"/>
      <c r="GA45" s="948"/>
      <c r="GB45" s="948"/>
      <c r="GC45" s="948" t="s">
        <v>4500</v>
      </c>
      <c r="GD45" s="948"/>
      <c r="GE45" s="948"/>
      <c r="GF45" s="948"/>
      <c r="GG45" s="948"/>
      <c r="GH45" s="948"/>
      <c r="GI45" s="948" t="s">
        <v>4500</v>
      </c>
      <c r="GJ45" s="948"/>
      <c r="GK45" s="948"/>
      <c r="GL45" s="948"/>
      <c r="GM45" s="948"/>
      <c r="GN45" s="948"/>
      <c r="GO45" s="948" t="s">
        <v>4500</v>
      </c>
      <c r="GP45" s="948"/>
      <c r="GQ45" s="948"/>
      <c r="GR45" s="948"/>
      <c r="GS45" s="948"/>
      <c r="GT45" s="948"/>
      <c r="GU45" s="948" t="s">
        <v>4500</v>
      </c>
      <c r="GV45" s="948"/>
      <c r="GW45" s="948"/>
      <c r="GX45" s="948"/>
      <c r="GY45" s="948"/>
      <c r="GZ45" s="948"/>
      <c r="HA45" s="948" t="s">
        <v>4500</v>
      </c>
      <c r="HB45" s="948"/>
      <c r="HC45" s="948"/>
      <c r="HD45" s="948"/>
      <c r="HE45" s="948"/>
      <c r="HF45" s="948"/>
      <c r="HG45" s="948" t="s">
        <v>4500</v>
      </c>
      <c r="HH45" s="948"/>
      <c r="HI45" s="948"/>
      <c r="HJ45" s="948"/>
      <c r="HK45" s="948"/>
      <c r="HL45" s="948"/>
      <c r="HM45" s="948" t="s">
        <v>4500</v>
      </c>
      <c r="HN45" s="948"/>
      <c r="HO45" s="948"/>
      <c r="HP45" s="948"/>
      <c r="HQ45" s="948"/>
      <c r="HR45" s="948"/>
      <c r="HS45" s="948" t="s">
        <v>4500</v>
      </c>
      <c r="HT45" s="948"/>
      <c r="HU45" s="948"/>
      <c r="HV45" s="948"/>
      <c r="HW45" s="948"/>
      <c r="HX45" s="948"/>
      <c r="HY45" s="948" t="s">
        <v>4500</v>
      </c>
      <c r="HZ45" s="948"/>
      <c r="IA45" s="948"/>
      <c r="IB45" s="948"/>
      <c r="IC45" s="948"/>
      <c r="ID45" s="948"/>
      <c r="IE45" s="948" t="s">
        <v>4500</v>
      </c>
      <c r="IF45" s="948"/>
      <c r="IG45" s="948"/>
      <c r="IH45" s="948"/>
      <c r="II45" s="948"/>
      <c r="IJ45" s="948"/>
      <c r="IK45" s="948" t="s">
        <v>4500</v>
      </c>
      <c r="IL45" s="948"/>
      <c r="IM45" s="948"/>
      <c r="IN45" s="948"/>
      <c r="IO45" s="948"/>
      <c r="IP45" s="948"/>
      <c r="IQ45" s="948" t="s">
        <v>4500</v>
      </c>
      <c r="IR45" s="948"/>
      <c r="IS45" s="948"/>
      <c r="IT45" s="948"/>
    </row>
    <row r="46" spans="1:256">
      <c r="B46" s="1"/>
      <c r="C46" s="1"/>
      <c r="D46" s="1"/>
      <c r="E46" s="1"/>
      <c r="F46" s="1"/>
      <c r="G46" s="312"/>
      <c r="H46" s="1"/>
      <c r="I46" s="1"/>
      <c r="J46" s="1"/>
      <c r="K46" s="1"/>
      <c r="L46" s="1"/>
      <c r="M46" s="1"/>
      <c r="N46" s="1"/>
      <c r="O46" s="1"/>
      <c r="P46" s="1"/>
      <c r="Q46" s="948"/>
      <c r="R46" s="948"/>
      <c r="S46" s="948"/>
      <c r="T46" s="948"/>
      <c r="U46" s="948"/>
      <c r="V46" s="948"/>
      <c r="W46" s="948" t="s">
        <v>5229</v>
      </c>
      <c r="X46" s="948"/>
      <c r="Y46" s="948"/>
      <c r="Z46" s="948"/>
      <c r="AA46" s="948"/>
      <c r="AB46" s="948"/>
      <c r="AC46" s="948" t="s">
        <v>5229</v>
      </c>
      <c r="AD46" s="948"/>
      <c r="AE46" s="948"/>
      <c r="AF46" s="948"/>
      <c r="AG46" s="948"/>
      <c r="AH46" s="948"/>
      <c r="AI46" s="948" t="s">
        <v>5229</v>
      </c>
      <c r="AJ46" s="948"/>
      <c r="AK46" s="948"/>
      <c r="AL46" s="948"/>
      <c r="AM46" s="948"/>
      <c r="AN46" s="948"/>
      <c r="AO46" s="948" t="s">
        <v>5229</v>
      </c>
      <c r="AP46" s="948"/>
      <c r="AQ46" s="948"/>
      <c r="AR46" s="948"/>
      <c r="AS46" s="948"/>
      <c r="AT46" s="948"/>
      <c r="AU46" s="948" t="s">
        <v>5229</v>
      </c>
      <c r="AV46" s="948"/>
      <c r="AW46" s="948"/>
      <c r="AX46" s="948"/>
      <c r="AY46" s="948"/>
      <c r="AZ46" s="948"/>
      <c r="BA46" s="948" t="s">
        <v>5229</v>
      </c>
      <c r="BB46" s="948"/>
      <c r="BC46" s="948"/>
      <c r="BD46" s="948"/>
      <c r="BE46" s="948"/>
      <c r="BF46" s="948"/>
      <c r="BG46" s="948" t="s">
        <v>5229</v>
      </c>
      <c r="BH46" s="948"/>
      <c r="BI46" s="948"/>
      <c r="BJ46" s="948"/>
      <c r="BK46" s="948"/>
      <c r="BL46" s="948"/>
      <c r="BM46" s="948" t="s">
        <v>5229</v>
      </c>
      <c r="BN46" s="948"/>
      <c r="BO46" s="948"/>
      <c r="BP46" s="948"/>
      <c r="BQ46" s="948"/>
      <c r="BR46" s="948"/>
      <c r="BS46" s="948" t="s">
        <v>5229</v>
      </c>
      <c r="BT46" s="948"/>
      <c r="BU46" s="948"/>
      <c r="BV46" s="948"/>
      <c r="BW46" s="948"/>
      <c r="BX46" s="948"/>
      <c r="BY46" s="948" t="s">
        <v>5229</v>
      </c>
      <c r="BZ46" s="948"/>
      <c r="CA46" s="948"/>
      <c r="CB46" s="948"/>
      <c r="CC46" s="948"/>
      <c r="CD46" s="948"/>
      <c r="CE46" s="948" t="s">
        <v>5229</v>
      </c>
      <c r="CF46" s="948"/>
      <c r="CG46" s="948"/>
      <c r="CH46" s="948"/>
      <c r="CI46" s="948"/>
      <c r="CJ46" s="948"/>
      <c r="CK46" s="948" t="s">
        <v>5229</v>
      </c>
      <c r="CL46" s="948"/>
      <c r="CM46" s="948"/>
      <c r="CN46" s="948"/>
      <c r="CO46" s="948"/>
      <c r="CP46" s="948"/>
      <c r="CQ46" s="948" t="s">
        <v>5229</v>
      </c>
      <c r="CR46" s="948"/>
      <c r="CS46" s="948"/>
      <c r="CT46" s="948"/>
      <c r="CU46" s="948"/>
      <c r="CV46" s="948"/>
      <c r="CW46" s="948" t="s">
        <v>1328</v>
      </c>
      <c r="CX46" s="948"/>
      <c r="CY46" s="948"/>
      <c r="CZ46" s="948"/>
      <c r="DA46" s="948"/>
      <c r="DB46" s="948"/>
      <c r="DC46" s="948" t="s">
        <v>1328</v>
      </c>
      <c r="DD46" s="948"/>
      <c r="DE46" s="948"/>
      <c r="DF46" s="948"/>
      <c r="DG46" s="948"/>
      <c r="DH46" s="948"/>
      <c r="DI46" s="948" t="s">
        <v>1328</v>
      </c>
      <c r="DJ46" s="948"/>
      <c r="DK46" s="948"/>
      <c r="DL46" s="948"/>
      <c r="DM46" s="948"/>
      <c r="DN46" s="948"/>
      <c r="DO46" s="948" t="s">
        <v>1328</v>
      </c>
      <c r="DP46" s="948"/>
      <c r="DQ46" s="948"/>
      <c r="DR46" s="948"/>
      <c r="DS46" s="948"/>
      <c r="DT46" s="948"/>
      <c r="DU46" s="948" t="s">
        <v>1328</v>
      </c>
      <c r="DV46" s="948"/>
      <c r="DW46" s="948"/>
      <c r="DX46" s="948"/>
      <c r="DY46" s="948"/>
      <c r="DZ46" s="948"/>
      <c r="EA46" s="948" t="s">
        <v>1328</v>
      </c>
      <c r="EB46" s="948"/>
      <c r="EC46" s="948"/>
      <c r="ED46" s="948"/>
      <c r="EE46" s="948"/>
      <c r="EF46" s="948"/>
      <c r="EG46" s="948" t="s">
        <v>5229</v>
      </c>
      <c r="EH46" s="948"/>
      <c r="EI46" s="948"/>
      <c r="EJ46" s="948"/>
      <c r="EK46" s="948"/>
      <c r="EL46" s="948"/>
      <c r="EM46" s="948" t="s">
        <v>5229</v>
      </c>
      <c r="EN46" s="948"/>
      <c r="EO46" s="948"/>
      <c r="EP46" s="948"/>
      <c r="EQ46" s="948"/>
      <c r="ER46" s="948"/>
      <c r="ES46" s="948" t="s">
        <v>5229</v>
      </c>
      <c r="ET46" s="948"/>
      <c r="EU46" s="948"/>
      <c r="EV46" s="948"/>
      <c r="EW46" s="948"/>
      <c r="EX46" s="948"/>
      <c r="EY46" s="948" t="s">
        <v>5229</v>
      </c>
      <c r="EZ46" s="948"/>
      <c r="FA46" s="948"/>
      <c r="FB46" s="948"/>
      <c r="FC46" s="948"/>
      <c r="FD46" s="948"/>
      <c r="FE46" s="948" t="s">
        <v>5229</v>
      </c>
      <c r="FF46" s="948"/>
      <c r="FG46" s="948"/>
      <c r="FH46" s="948"/>
      <c r="FI46" s="948"/>
      <c r="FJ46" s="948"/>
      <c r="FK46" s="948" t="s">
        <v>5229</v>
      </c>
      <c r="FL46" s="948"/>
      <c r="FM46" s="948"/>
      <c r="FN46" s="948"/>
      <c r="FO46" s="948"/>
      <c r="FP46" s="948"/>
      <c r="FQ46" s="948" t="s">
        <v>5229</v>
      </c>
      <c r="FR46" s="948"/>
      <c r="FS46" s="948"/>
      <c r="FT46" s="948"/>
      <c r="FU46" s="948"/>
      <c r="FV46" s="948"/>
      <c r="FW46" s="948" t="s">
        <v>5229</v>
      </c>
      <c r="FX46" s="948"/>
      <c r="FY46" s="948"/>
      <c r="FZ46" s="948"/>
      <c r="GA46" s="948"/>
      <c r="GB46" s="948"/>
      <c r="GC46" s="948" t="s">
        <v>5229</v>
      </c>
      <c r="GD46" s="948"/>
      <c r="GE46" s="948"/>
      <c r="GF46" s="948"/>
      <c r="GG46" s="948"/>
      <c r="GH46" s="948"/>
      <c r="GI46" s="948" t="s">
        <v>5229</v>
      </c>
      <c r="GJ46" s="948"/>
      <c r="GK46" s="948"/>
      <c r="GL46" s="948"/>
      <c r="GM46" s="948"/>
      <c r="GN46" s="948"/>
      <c r="GO46" s="948" t="s">
        <v>5229</v>
      </c>
      <c r="GP46" s="948"/>
      <c r="GQ46" s="948"/>
      <c r="GR46" s="948"/>
      <c r="GS46" s="948"/>
      <c r="GT46" s="948"/>
      <c r="GU46" s="948" t="s">
        <v>5229</v>
      </c>
      <c r="GV46" s="948"/>
      <c r="GW46" s="948"/>
      <c r="GX46" s="948"/>
      <c r="GY46" s="948"/>
      <c r="GZ46" s="948"/>
      <c r="HA46" s="948" t="s">
        <v>5229</v>
      </c>
      <c r="HB46" s="948"/>
      <c r="HC46" s="948"/>
      <c r="HD46" s="948"/>
      <c r="HE46" s="948"/>
      <c r="HF46" s="948"/>
      <c r="HG46" s="948" t="s">
        <v>5229</v>
      </c>
      <c r="HH46" s="948"/>
      <c r="HI46" s="948"/>
      <c r="HJ46" s="948"/>
      <c r="HK46" s="948"/>
      <c r="HL46" s="948"/>
      <c r="HM46" s="948" t="s">
        <v>5229</v>
      </c>
      <c r="HN46" s="948"/>
      <c r="HO46" s="948"/>
      <c r="HP46" s="948"/>
      <c r="HQ46" s="948"/>
      <c r="HR46" s="948"/>
      <c r="HS46" s="948" t="s">
        <v>5229</v>
      </c>
      <c r="HT46" s="948"/>
      <c r="HU46" s="948"/>
      <c r="HV46" s="948"/>
      <c r="HW46" s="948"/>
      <c r="HX46" s="948"/>
      <c r="HY46" s="948" t="s">
        <v>5229</v>
      </c>
      <c r="HZ46" s="948"/>
      <c r="IA46" s="948"/>
      <c r="IB46" s="948"/>
      <c r="IC46" s="948"/>
      <c r="ID46" s="948"/>
      <c r="IE46" s="948" t="s">
        <v>5229</v>
      </c>
      <c r="IF46" s="948"/>
      <c r="IG46" s="948"/>
      <c r="IH46" s="948"/>
      <c r="II46" s="948"/>
      <c r="IJ46" s="948"/>
      <c r="IK46" s="948" t="s">
        <v>5229</v>
      </c>
      <c r="IL46" s="948"/>
      <c r="IM46" s="948"/>
      <c r="IN46" s="948"/>
      <c r="IO46" s="948"/>
      <c r="IP46" s="948"/>
      <c r="IQ46" s="948" t="s">
        <v>5229</v>
      </c>
      <c r="IR46" s="948"/>
      <c r="IS46" s="948"/>
      <c r="IT46" s="948"/>
      <c r="IU46" s="948"/>
      <c r="IV46" s="948"/>
    </row>
    <row r="47" spans="1:256">
      <c r="A47" s="10"/>
      <c r="B47" s="10"/>
      <c r="C47" s="9"/>
      <c r="D47" s="9"/>
      <c r="E47" s="9"/>
      <c r="F47" s="9"/>
      <c r="G47" s="259"/>
      <c r="H47" s="8"/>
    </row>
    <row r="48" spans="1:256">
      <c r="A48" s="23"/>
    </row>
    <row r="49" spans="1:9">
      <c r="A49" s="23"/>
    </row>
    <row r="50" spans="1:9" s="267" customFormat="1">
      <c r="A50" s="23"/>
      <c r="B50" s="947"/>
      <c r="C50" s="947"/>
      <c r="D50" s="947"/>
      <c r="E50" s="947"/>
      <c r="F50" s="947"/>
      <c r="G50" s="280"/>
      <c r="H50" s="947"/>
      <c r="I50" s="947"/>
    </row>
    <row r="51" spans="1:9" s="267" customFormat="1">
      <c r="A51" s="947"/>
      <c r="B51" s="23"/>
      <c r="C51" s="23"/>
      <c r="D51" s="23"/>
      <c r="E51" s="23"/>
      <c r="F51" s="23"/>
      <c r="G51" s="247"/>
      <c r="H51" s="23"/>
      <c r="I51" s="23"/>
    </row>
    <row r="52" spans="1:9" s="267" customFormat="1">
      <c r="A52" s="947"/>
      <c r="B52" s="23"/>
      <c r="C52" s="23"/>
      <c r="D52" s="23"/>
      <c r="E52" s="23"/>
      <c r="F52" s="23"/>
      <c r="G52" s="247"/>
      <c r="H52" s="23"/>
      <c r="I52" s="23"/>
    </row>
    <row r="53" spans="1:9" s="267" customFormat="1">
      <c r="A53" s="947"/>
      <c r="B53" s="23"/>
      <c r="C53" s="23"/>
      <c r="D53" s="23"/>
      <c r="E53" s="23"/>
      <c r="F53" s="23"/>
      <c r="G53" s="247"/>
      <c r="H53" s="23"/>
      <c r="I53" s="23"/>
    </row>
    <row r="54" spans="1:9" s="267" customFormat="1">
      <c r="A54" s="947"/>
      <c r="B54" s="23"/>
      <c r="C54" s="22"/>
      <c r="D54" s="22"/>
      <c r="E54" s="22"/>
      <c r="F54" s="22"/>
      <c r="G54" s="247"/>
      <c r="H54" s="316"/>
      <c r="I54" s="23"/>
    </row>
    <row r="55" spans="1:9" s="267" customFormat="1">
      <c r="A55" s="947"/>
      <c r="B55" s="23"/>
      <c r="C55" s="23"/>
      <c r="D55" s="23"/>
      <c r="E55" s="23"/>
      <c r="F55" s="23"/>
      <c r="G55" s="247"/>
      <c r="H55" s="23"/>
      <c r="I55" s="23"/>
    </row>
  </sheetData>
  <sheetCalcPr fullCalcOnLoad="1"/>
  <mergeCells count="124">
    <mergeCell ref="IQ46:IV46"/>
    <mergeCell ref="HS46:HX46"/>
    <mergeCell ref="IK46:IP46"/>
    <mergeCell ref="IE46:IJ46"/>
    <mergeCell ref="HY46:ID46"/>
    <mergeCell ref="IQ45:IT45"/>
    <mergeCell ref="IE45:IJ45"/>
    <mergeCell ref="IK45:IP45"/>
    <mergeCell ref="FQ45:FV45"/>
    <mergeCell ref="IE44:IJ44"/>
    <mergeCell ref="HM45:HR45"/>
    <mergeCell ref="HG45:HL45"/>
    <mergeCell ref="HS45:HX45"/>
    <mergeCell ref="GU44:GZ44"/>
    <mergeCell ref="GO44:GT44"/>
    <mergeCell ref="GI44:GN44"/>
    <mergeCell ref="FQ44:FV44"/>
    <mergeCell ref="HM44:HR44"/>
    <mergeCell ref="GO46:GT46"/>
    <mergeCell ref="GU46:GZ46"/>
    <mergeCell ref="HG46:HL46"/>
    <mergeCell ref="FW45:GB45"/>
    <mergeCell ref="GU45:GZ45"/>
    <mergeCell ref="GO45:GT45"/>
    <mergeCell ref="GI46:GN46"/>
    <mergeCell ref="HM46:HR46"/>
    <mergeCell ref="HA46:HF46"/>
    <mergeCell ref="IQ44:IT44"/>
    <mergeCell ref="HY44:ID44"/>
    <mergeCell ref="IK44:IP44"/>
    <mergeCell ref="HA44:HF44"/>
    <mergeCell ref="HS44:HX44"/>
    <mergeCell ref="HA45:HF45"/>
    <mergeCell ref="HG44:HL44"/>
    <mergeCell ref="HY45:ID45"/>
    <mergeCell ref="FK44:FP44"/>
    <mergeCell ref="FQ46:FV46"/>
    <mergeCell ref="FK46:FP46"/>
    <mergeCell ref="GI45:GN45"/>
    <mergeCell ref="FK45:FP45"/>
    <mergeCell ref="GC46:GH46"/>
    <mergeCell ref="GC45:GH45"/>
    <mergeCell ref="GC44:GH44"/>
    <mergeCell ref="FW44:GB44"/>
    <mergeCell ref="FW46:GB46"/>
    <mergeCell ref="EY46:FD46"/>
    <mergeCell ref="FE46:FJ46"/>
    <mergeCell ref="EM44:ER44"/>
    <mergeCell ref="EM45:ER45"/>
    <mergeCell ref="EY45:FD45"/>
    <mergeCell ref="ES44:EX44"/>
    <mergeCell ref="FE45:FJ45"/>
    <mergeCell ref="FE44:FJ44"/>
    <mergeCell ref="EY44:FD44"/>
    <mergeCell ref="EG44:EL44"/>
    <mergeCell ref="EG46:EL46"/>
    <mergeCell ref="EG45:EL45"/>
    <mergeCell ref="EA45:EF45"/>
    <mergeCell ref="EA44:EF44"/>
    <mergeCell ref="ES45:EX45"/>
    <mergeCell ref="CW46:DB46"/>
    <mergeCell ref="DC46:DH46"/>
    <mergeCell ref="DU46:DZ46"/>
    <mergeCell ref="DO46:DT46"/>
    <mergeCell ref="DI46:DN46"/>
    <mergeCell ref="ES46:EX46"/>
    <mergeCell ref="EM46:ER46"/>
    <mergeCell ref="EA46:EF46"/>
    <mergeCell ref="DU45:DZ45"/>
    <mergeCell ref="DU44:DZ44"/>
    <mergeCell ref="BA44:BF44"/>
    <mergeCell ref="AC45:AH45"/>
    <mergeCell ref="AU45:AZ45"/>
    <mergeCell ref="BA45:BF45"/>
    <mergeCell ref="AI45:AN45"/>
    <mergeCell ref="AO45:AT45"/>
    <mergeCell ref="AI44:AN44"/>
    <mergeCell ref="CQ44:CV44"/>
    <mergeCell ref="BS46:BX46"/>
    <mergeCell ref="BY45:CD45"/>
    <mergeCell ref="AU44:AZ44"/>
    <mergeCell ref="CQ45:CV45"/>
    <mergeCell ref="DO44:DT44"/>
    <mergeCell ref="DI45:DN45"/>
    <mergeCell ref="DO45:DT45"/>
    <mergeCell ref="CW45:DB45"/>
    <mergeCell ref="DI44:DN44"/>
    <mergeCell ref="CW44:DB44"/>
    <mergeCell ref="CK45:CP45"/>
    <mergeCell ref="BG44:BL44"/>
    <mergeCell ref="BG45:BL45"/>
    <mergeCell ref="BS44:BX44"/>
    <mergeCell ref="W46:AB46"/>
    <mergeCell ref="DC44:DH44"/>
    <mergeCell ref="DC45:DH45"/>
    <mergeCell ref="BM44:BR44"/>
    <mergeCell ref="CK44:CP44"/>
    <mergeCell ref="BS45:BX45"/>
    <mergeCell ref="CE45:CJ45"/>
    <mergeCell ref="BY44:CD44"/>
    <mergeCell ref="CE44:CJ44"/>
    <mergeCell ref="BM45:BR45"/>
    <mergeCell ref="AO44:AT44"/>
    <mergeCell ref="AC44:AH44"/>
    <mergeCell ref="AI46:AN46"/>
    <mergeCell ref="BA46:BF46"/>
    <mergeCell ref="AO46:AT46"/>
    <mergeCell ref="AU46:AZ46"/>
    <mergeCell ref="CQ46:CV46"/>
    <mergeCell ref="BY46:CD46"/>
    <mergeCell ref="CK46:CP46"/>
    <mergeCell ref="BG46:BL46"/>
    <mergeCell ref="BM46:BR46"/>
    <mergeCell ref="CE46:CJ46"/>
    <mergeCell ref="C1:G1"/>
    <mergeCell ref="W44:AB44"/>
    <mergeCell ref="C19:H19"/>
    <mergeCell ref="AC46:AH46"/>
    <mergeCell ref="Q46:V46"/>
    <mergeCell ref="K45:P45"/>
    <mergeCell ref="Q45:V45"/>
    <mergeCell ref="W45:AB45"/>
    <mergeCell ref="K44:P44"/>
    <mergeCell ref="Q44:V44"/>
  </mergeCells>
  <phoneticPr fontId="123" type="noConversion"/>
  <hyperlinks>
    <hyperlink ref="A9" r:id="rId1"/>
    <hyperlink ref="A11"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3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0.5703125" style="23" customWidth="1"/>
    <col min="4" max="4" width="11" style="23" customWidth="1"/>
    <col min="5"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1483</v>
      </c>
      <c r="G2" s="22"/>
    </row>
    <row r="3" spans="1:8">
      <c r="A3" s="267" t="s">
        <v>2182</v>
      </c>
      <c r="G3" s="31">
        <v>40501</v>
      </c>
    </row>
    <row r="4" spans="1:8">
      <c r="A4" s="267" t="s">
        <v>2819</v>
      </c>
      <c r="G4" s="24" t="s">
        <v>3159</v>
      </c>
    </row>
    <row r="5" spans="1:8">
      <c r="A5" s="267" t="s">
        <v>1363</v>
      </c>
    </row>
    <row r="6" spans="1:8">
      <c r="C6" s="49" t="s">
        <v>1417</v>
      </c>
      <c r="D6" s="173"/>
      <c r="E6" s="173"/>
      <c r="F6" s="248"/>
      <c r="G6" s="46"/>
      <c r="H6" s="199"/>
    </row>
    <row r="7" spans="1:8">
      <c r="C7" s="269" t="s">
        <v>2094</v>
      </c>
      <c r="D7" s="174" t="s">
        <v>4448</v>
      </c>
      <c r="E7" s="174"/>
      <c r="F7" s="249"/>
      <c r="G7" s="48"/>
      <c r="H7" s="199"/>
    </row>
    <row r="8" spans="1:8">
      <c r="A8" s="267" t="s">
        <v>1192</v>
      </c>
      <c r="C8" s="269" t="s">
        <v>4286</v>
      </c>
      <c r="D8" s="174" t="s">
        <v>4059</v>
      </c>
      <c r="E8" s="174"/>
      <c r="F8" s="249"/>
      <c r="G8" s="270"/>
      <c r="H8" s="199"/>
    </row>
    <row r="9" spans="1:8">
      <c r="A9" s="267" t="s">
        <v>3416</v>
      </c>
      <c r="C9" s="269" t="s">
        <v>1670</v>
      </c>
      <c r="D9" s="174" t="s">
        <v>3973</v>
      </c>
      <c r="E9" s="174"/>
      <c r="F9" s="249"/>
      <c r="G9" s="270"/>
      <c r="H9" s="199"/>
    </row>
    <row r="10" spans="1:8">
      <c r="A10" s="267" t="s">
        <v>3072</v>
      </c>
      <c r="C10" s="272"/>
      <c r="D10" s="174"/>
      <c r="E10" s="174"/>
      <c r="F10" s="249"/>
      <c r="G10" s="270"/>
      <c r="H10" s="199"/>
    </row>
    <row r="11" spans="1:8">
      <c r="A11" s="317" t="s">
        <v>3575</v>
      </c>
      <c r="C11" s="47" t="s">
        <v>2124</v>
      </c>
      <c r="D11" s="199"/>
      <c r="E11" s="199"/>
      <c r="F11" s="273"/>
      <c r="G11" s="270"/>
      <c r="H11" s="199"/>
    </row>
    <row r="12" spans="1:8">
      <c r="A12" s="271"/>
      <c r="C12" s="47" t="s">
        <v>2813</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318" t="s">
        <v>3685</v>
      </c>
      <c r="C16" s="272"/>
      <c r="D16" s="199"/>
      <c r="E16" s="199"/>
      <c r="F16" s="273"/>
      <c r="G16" s="270"/>
      <c r="H16" s="199"/>
    </row>
    <row r="17" spans="1:8">
      <c r="C17" s="276" t="s">
        <v>4871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4538</v>
      </c>
      <c r="C20" s="274"/>
      <c r="D20" s="274"/>
      <c r="E20" s="274"/>
      <c r="F20" s="280"/>
    </row>
    <row r="21" spans="1:8">
      <c r="A21" s="555"/>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30" t="s">
        <v>1520</v>
      </c>
      <c r="D23" s="513" t="s">
        <v>3833</v>
      </c>
      <c r="E23" s="30" t="s">
        <v>1819</v>
      </c>
      <c r="F23" s="253" t="s">
        <v>1764</v>
      </c>
      <c r="G23" s="30" t="s">
        <v>2764</v>
      </c>
      <c r="H23" s="13"/>
    </row>
    <row r="24" spans="1:8">
      <c r="A24" s="288">
        <v>40519</v>
      </c>
      <c r="B24" s="289" t="s">
        <v>2615</v>
      </c>
      <c r="C24" s="290">
        <v>295</v>
      </c>
      <c r="D24" s="291">
        <v>3</v>
      </c>
      <c r="E24" s="290">
        <f>C24*D24</f>
        <v>885</v>
      </c>
      <c r="F24" s="233">
        <v>0.5</v>
      </c>
      <c r="G24" s="223">
        <f>E24*(1-F24)</f>
        <v>442.5</v>
      </c>
      <c r="H24" s="13"/>
    </row>
    <row r="25" spans="1:8">
      <c r="A25" s="23"/>
      <c r="B25" s="289" t="s">
        <v>4015</v>
      </c>
      <c r="C25" s="290">
        <v>195</v>
      </c>
      <c r="D25" s="291">
        <v>3</v>
      </c>
      <c r="E25" s="290">
        <f t="shared" ref="E25:E39" si="0">C25*D25</f>
        <v>585</v>
      </c>
      <c r="F25" s="292">
        <v>1</v>
      </c>
      <c r="G25" s="223">
        <f t="shared" ref="G25:G40" si="1">E25*(1-F25)</f>
        <v>0</v>
      </c>
      <c r="H25" s="178"/>
    </row>
    <row r="26" spans="1:8">
      <c r="A26" s="293"/>
      <c r="B26" s="294" t="s">
        <v>2140</v>
      </c>
      <c r="C26" s="290"/>
      <c r="D26" s="291"/>
      <c r="E26" s="290">
        <f t="shared" si="0"/>
        <v>0</v>
      </c>
      <c r="F26" s="292"/>
      <c r="G26" s="223">
        <f t="shared" si="1"/>
        <v>0</v>
      </c>
      <c r="H26" s="178"/>
    </row>
    <row r="27" spans="1:8">
      <c r="A27" s="293"/>
      <c r="B27" s="294" t="s">
        <v>1568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3952</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3265</v>
      </c>
      <c r="C32" s="290"/>
      <c r="D32" s="291"/>
      <c r="E32" s="290">
        <f t="shared" si="0"/>
        <v>0</v>
      </c>
      <c r="F32" s="292"/>
      <c r="G32" s="223">
        <f t="shared" si="1"/>
        <v>0</v>
      </c>
      <c r="H32" s="178"/>
    </row>
    <row r="33" spans="1:253">
      <c r="A33" s="293"/>
      <c r="B33" s="294" t="s">
        <v>3902</v>
      </c>
      <c r="C33" s="295">
        <v>75</v>
      </c>
      <c r="D33" s="296">
        <v>2</v>
      </c>
      <c r="E33" s="290">
        <f t="shared" si="0"/>
        <v>150</v>
      </c>
      <c r="F33" s="297">
        <v>0.5</v>
      </c>
      <c r="G33" s="223">
        <f t="shared" si="1"/>
        <v>75</v>
      </c>
      <c r="H33" s="178"/>
    </row>
    <row r="34" spans="1:253">
      <c r="A34" s="293"/>
      <c r="B34" s="294" t="s">
        <v>4430</v>
      </c>
      <c r="C34" s="290">
        <v>40</v>
      </c>
      <c r="D34" s="291">
        <v>5</v>
      </c>
      <c r="E34" s="290">
        <f t="shared" si="0"/>
        <v>200</v>
      </c>
      <c r="F34" s="292"/>
      <c r="G34" s="223">
        <f t="shared" si="1"/>
        <v>200</v>
      </c>
      <c r="H34" s="13"/>
    </row>
    <row r="35" spans="1:253">
      <c r="A35" s="293"/>
      <c r="B35" s="556" t="s">
        <v>2864</v>
      </c>
      <c r="C35" s="290">
        <v>250</v>
      </c>
      <c r="D35" s="296" t="s">
        <v>2395</v>
      </c>
      <c r="E35" s="290">
        <v>250</v>
      </c>
      <c r="F35" s="297"/>
      <c r="G35" s="223">
        <f t="shared" si="1"/>
        <v>250</v>
      </c>
      <c r="H35" s="13"/>
    </row>
    <row r="36" spans="1:253">
      <c r="A36" s="293"/>
      <c r="B36" s="294" t="s">
        <v>3999</v>
      </c>
      <c r="C36" s="557">
        <v>85</v>
      </c>
      <c r="D36" s="296" t="s">
        <v>2395</v>
      </c>
      <c r="E36" s="290">
        <v>85</v>
      </c>
      <c r="F36" s="297"/>
      <c r="G36" s="223">
        <f t="shared" si="1"/>
        <v>85</v>
      </c>
      <c r="H36" s="13"/>
    </row>
    <row r="37" spans="1:253">
      <c r="A37" s="293"/>
      <c r="B37" s="294" t="s">
        <v>2174</v>
      </c>
      <c r="C37" s="557"/>
      <c r="D37" s="291"/>
      <c r="E37" s="290">
        <f t="shared" si="0"/>
        <v>0</v>
      </c>
      <c r="F37" s="297"/>
      <c r="G37" s="223">
        <f t="shared" si="1"/>
        <v>0</v>
      </c>
      <c r="H37" s="13"/>
    </row>
    <row r="38" spans="1:253">
      <c r="A38" s="293"/>
      <c r="B38" s="294" t="s">
        <v>3588</v>
      </c>
      <c r="C38" s="557"/>
      <c r="D38" s="291"/>
      <c r="E38" s="290">
        <f t="shared" si="0"/>
        <v>0</v>
      </c>
      <c r="F38" s="292"/>
      <c r="G38" s="223">
        <f t="shared" si="1"/>
        <v>0</v>
      </c>
      <c r="H38" s="13"/>
    </row>
    <row r="39" spans="1:253">
      <c r="A39" s="293"/>
      <c r="B39" s="457" t="s">
        <v>3091</v>
      </c>
      <c r="C39" s="557">
        <v>30</v>
      </c>
      <c r="D39" s="298">
        <v>3</v>
      </c>
      <c r="E39" s="290">
        <f t="shared" si="0"/>
        <v>90</v>
      </c>
      <c r="F39" s="297"/>
      <c r="G39" s="223">
        <f t="shared" si="1"/>
        <v>90</v>
      </c>
      <c r="H39" s="13"/>
    </row>
    <row r="40" spans="1:253" ht="16" thickBot="1">
      <c r="A40" s="293"/>
      <c r="B40" s="299"/>
      <c r="C40" s="300"/>
      <c r="D40" s="301"/>
      <c r="E40" s="300"/>
      <c r="F40" s="302"/>
      <c r="G40" s="230">
        <f t="shared" si="1"/>
        <v>0</v>
      </c>
      <c r="H40" s="13"/>
    </row>
    <row r="41" spans="1:253" s="308" customFormat="1" ht="16" customHeight="1">
      <c r="A41" s="303"/>
      <c r="B41" s="12" t="s">
        <v>2811</v>
      </c>
      <c r="C41" s="304"/>
      <c r="D41" s="304"/>
      <c r="E41" s="226">
        <f>SUM(E24:E40)</f>
        <v>2245</v>
      </c>
      <c r="F41" s="226"/>
      <c r="G41" s="226">
        <f>SUM(G24:G40)</f>
        <v>1142.5</v>
      </c>
      <c r="H41" s="307"/>
    </row>
    <row r="43" spans="1:253">
      <c r="C43" s="309" t="s">
        <v>4294</v>
      </c>
      <c r="D43" s="310">
        <f>G41/2</f>
        <v>571.25</v>
      </c>
      <c r="E43" s="310"/>
      <c r="F43" s="311"/>
    </row>
    <row r="45" spans="1:253">
      <c r="C45" s="1" t="s">
        <v>4146</v>
      </c>
      <c r="D45" s="1"/>
      <c r="E45" s="1"/>
      <c r="F45" s="312"/>
      <c r="G45" s="1"/>
      <c r="H45" s="1"/>
      <c r="I45" s="1"/>
    </row>
    <row r="46" spans="1:253">
      <c r="C46" s="1" t="s">
        <v>4763</v>
      </c>
      <c r="D46" s="1"/>
      <c r="E46" s="1"/>
      <c r="F46" s="312"/>
      <c r="G46" s="1"/>
      <c r="H46" s="1"/>
      <c r="I46" s="1"/>
    </row>
    <row r="47" spans="1:253">
      <c r="C47" s="558" t="s">
        <v>4285</v>
      </c>
      <c r="D47" s="558"/>
      <c r="E47" s="558"/>
      <c r="F47" s="559"/>
      <c r="G47" s="558"/>
      <c r="H47" s="558"/>
      <c r="I47" s="315"/>
      <c r="J47" s="948"/>
      <c r="K47" s="948"/>
      <c r="L47" s="948"/>
      <c r="M47" s="948"/>
      <c r="N47" s="948"/>
      <c r="O47" s="948"/>
      <c r="P47" s="948"/>
      <c r="Q47" s="948"/>
      <c r="R47" s="948"/>
      <c r="S47" s="948"/>
      <c r="T47" s="948"/>
      <c r="U47" s="948"/>
      <c r="V47" s="948" t="s">
        <v>4146</v>
      </c>
      <c r="W47" s="948"/>
      <c r="X47" s="948"/>
      <c r="Y47" s="948"/>
      <c r="Z47" s="948"/>
      <c r="AA47" s="948"/>
      <c r="AB47" s="948" t="s">
        <v>4146</v>
      </c>
      <c r="AC47" s="948"/>
      <c r="AD47" s="948"/>
      <c r="AE47" s="948"/>
      <c r="AF47" s="948"/>
      <c r="AG47" s="948"/>
      <c r="AH47" s="948" t="s">
        <v>4146</v>
      </c>
      <c r="AI47" s="948"/>
      <c r="AJ47" s="948"/>
      <c r="AK47" s="948"/>
      <c r="AL47" s="948"/>
      <c r="AM47" s="948"/>
      <c r="AN47" s="948" t="s">
        <v>4146</v>
      </c>
      <c r="AO47" s="948"/>
      <c r="AP47" s="948"/>
      <c r="AQ47" s="948"/>
      <c r="AR47" s="948"/>
      <c r="AS47" s="948"/>
      <c r="AT47" s="948" t="s">
        <v>4146</v>
      </c>
      <c r="AU47" s="948"/>
      <c r="AV47" s="948"/>
      <c r="AW47" s="948"/>
      <c r="AX47" s="948"/>
      <c r="AY47" s="948"/>
      <c r="AZ47" s="948" t="s">
        <v>4146</v>
      </c>
      <c r="BA47" s="948"/>
      <c r="BB47" s="948"/>
      <c r="BC47" s="948"/>
      <c r="BD47" s="948"/>
      <c r="BE47" s="948"/>
      <c r="BF47" s="948" t="s">
        <v>4146</v>
      </c>
      <c r="BG47" s="948"/>
      <c r="BH47" s="948"/>
      <c r="BI47" s="948"/>
      <c r="BJ47" s="948"/>
      <c r="BK47" s="948"/>
      <c r="BL47" s="948" t="s">
        <v>4146</v>
      </c>
      <c r="BM47" s="948"/>
      <c r="BN47" s="948"/>
      <c r="BO47" s="948"/>
      <c r="BP47" s="948"/>
      <c r="BQ47" s="948"/>
      <c r="BR47" s="948" t="s">
        <v>4146</v>
      </c>
      <c r="BS47" s="948"/>
      <c r="BT47" s="948"/>
      <c r="BU47" s="948"/>
      <c r="BV47" s="948"/>
      <c r="BW47" s="948"/>
      <c r="BX47" s="948" t="s">
        <v>4146</v>
      </c>
      <c r="BY47" s="948"/>
      <c r="BZ47" s="948"/>
      <c r="CA47" s="948"/>
      <c r="CB47" s="948"/>
      <c r="CC47" s="948"/>
      <c r="CD47" s="948" t="s">
        <v>4146</v>
      </c>
      <c r="CE47" s="948"/>
      <c r="CF47" s="948"/>
      <c r="CG47" s="948"/>
      <c r="CH47" s="948"/>
      <c r="CI47" s="948"/>
      <c r="CJ47" s="948" t="s">
        <v>4146</v>
      </c>
      <c r="CK47" s="948"/>
      <c r="CL47" s="948"/>
      <c r="CM47" s="948"/>
      <c r="CN47" s="948"/>
      <c r="CO47" s="948"/>
      <c r="CP47" s="948" t="s">
        <v>4146</v>
      </c>
      <c r="CQ47" s="948"/>
      <c r="CR47" s="948"/>
      <c r="CS47" s="948"/>
      <c r="CT47" s="948"/>
      <c r="CU47" s="948"/>
      <c r="CV47" s="948" t="s">
        <v>4146</v>
      </c>
      <c r="CW47" s="948"/>
      <c r="CX47" s="948"/>
      <c r="CY47" s="948"/>
      <c r="CZ47" s="948"/>
      <c r="DA47" s="948"/>
      <c r="DB47" s="948" t="s">
        <v>4146</v>
      </c>
      <c r="DC47" s="948"/>
      <c r="DD47" s="948"/>
      <c r="DE47" s="948"/>
      <c r="DF47" s="948"/>
      <c r="DG47" s="948"/>
      <c r="DH47" s="948" t="s">
        <v>4146</v>
      </c>
      <c r="DI47" s="948"/>
      <c r="DJ47" s="948"/>
      <c r="DK47" s="948"/>
      <c r="DL47" s="948"/>
      <c r="DM47" s="948"/>
      <c r="DN47" s="948" t="s">
        <v>4146</v>
      </c>
      <c r="DO47" s="948"/>
      <c r="DP47" s="948"/>
      <c r="DQ47" s="948"/>
      <c r="DR47" s="948"/>
      <c r="DS47" s="948"/>
      <c r="DT47" s="948" t="s">
        <v>4146</v>
      </c>
      <c r="DU47" s="948"/>
      <c r="DV47" s="948"/>
      <c r="DW47" s="948"/>
      <c r="DX47" s="948"/>
      <c r="DY47" s="948"/>
      <c r="DZ47" s="948" t="s">
        <v>4146</v>
      </c>
      <c r="EA47" s="948"/>
      <c r="EB47" s="948"/>
      <c r="EC47" s="948"/>
      <c r="ED47" s="948"/>
      <c r="EE47" s="948"/>
      <c r="EF47" s="948" t="s">
        <v>4146</v>
      </c>
      <c r="EG47" s="948"/>
      <c r="EH47" s="948"/>
      <c r="EI47" s="948"/>
      <c r="EJ47" s="948"/>
      <c r="EK47" s="948"/>
      <c r="EL47" s="948" t="s">
        <v>4146</v>
      </c>
      <c r="EM47" s="948"/>
      <c r="EN47" s="948"/>
      <c r="EO47" s="948"/>
      <c r="EP47" s="948"/>
      <c r="EQ47" s="948"/>
      <c r="ER47" s="948" t="s">
        <v>4146</v>
      </c>
      <c r="ES47" s="948"/>
      <c r="ET47" s="948"/>
      <c r="EU47" s="948"/>
      <c r="EV47" s="948"/>
      <c r="EW47" s="948"/>
      <c r="EX47" s="948" t="s">
        <v>4146</v>
      </c>
      <c r="EY47" s="948"/>
      <c r="EZ47" s="948"/>
      <c r="FA47" s="948"/>
      <c r="FB47" s="948"/>
      <c r="FC47" s="948"/>
      <c r="FD47" s="948" t="s">
        <v>4146</v>
      </c>
      <c r="FE47" s="948"/>
      <c r="FF47" s="948"/>
      <c r="FG47" s="948"/>
      <c r="FH47" s="948"/>
      <c r="FI47" s="948"/>
      <c r="FJ47" s="948" t="s">
        <v>4146</v>
      </c>
      <c r="FK47" s="948"/>
      <c r="FL47" s="948"/>
      <c r="FM47" s="948"/>
      <c r="FN47" s="948"/>
      <c r="FO47" s="948"/>
      <c r="FP47" s="948" t="s">
        <v>4146</v>
      </c>
      <c r="FQ47" s="948"/>
      <c r="FR47" s="948"/>
      <c r="FS47" s="948"/>
      <c r="FT47" s="948"/>
      <c r="FU47" s="948"/>
      <c r="FV47" s="948" t="s">
        <v>4146</v>
      </c>
      <c r="FW47" s="948"/>
      <c r="FX47" s="948"/>
      <c r="FY47" s="948"/>
      <c r="FZ47" s="948"/>
      <c r="GA47" s="948"/>
      <c r="GB47" s="948" t="s">
        <v>4146</v>
      </c>
      <c r="GC47" s="948"/>
      <c r="GD47" s="948"/>
      <c r="GE47" s="948"/>
      <c r="GF47" s="948"/>
      <c r="GG47" s="948"/>
      <c r="GH47" s="948" t="s">
        <v>4146</v>
      </c>
      <c r="GI47" s="948"/>
      <c r="GJ47" s="948"/>
      <c r="GK47" s="948"/>
      <c r="GL47" s="948"/>
      <c r="GM47" s="948"/>
      <c r="GN47" s="948" t="s">
        <v>4146</v>
      </c>
      <c r="GO47" s="948"/>
      <c r="GP47" s="948"/>
      <c r="GQ47" s="948"/>
      <c r="GR47" s="948"/>
      <c r="GS47" s="948"/>
      <c r="GT47" s="948" t="s">
        <v>4146</v>
      </c>
      <c r="GU47" s="948"/>
      <c r="GV47" s="948"/>
      <c r="GW47" s="948"/>
      <c r="GX47" s="948"/>
      <c r="GY47" s="948"/>
      <c r="GZ47" s="948" t="s">
        <v>4146</v>
      </c>
      <c r="HA47" s="948"/>
      <c r="HB47" s="948"/>
      <c r="HC47" s="948"/>
      <c r="HD47" s="948"/>
      <c r="HE47" s="948"/>
      <c r="HF47" s="948" t="s">
        <v>4146</v>
      </c>
      <c r="HG47" s="948"/>
      <c r="HH47" s="948"/>
      <c r="HI47" s="948"/>
      <c r="HJ47" s="948"/>
      <c r="HK47" s="948"/>
      <c r="HL47" s="948" t="s">
        <v>4146</v>
      </c>
      <c r="HM47" s="948"/>
      <c r="HN47" s="948"/>
      <c r="HO47" s="948"/>
      <c r="HP47" s="948"/>
      <c r="HQ47" s="948"/>
      <c r="HR47" s="948" t="s">
        <v>4146</v>
      </c>
      <c r="HS47" s="948"/>
      <c r="HT47" s="948"/>
      <c r="HU47" s="948"/>
      <c r="HV47" s="948"/>
      <c r="HW47" s="948"/>
      <c r="HX47" s="948" t="s">
        <v>4146</v>
      </c>
      <c r="HY47" s="948"/>
      <c r="HZ47" s="948"/>
      <c r="IA47" s="948"/>
      <c r="IB47" s="948"/>
      <c r="IC47" s="948"/>
      <c r="ID47" s="948" t="s">
        <v>4146</v>
      </c>
      <c r="IE47" s="948"/>
      <c r="IF47" s="948"/>
      <c r="IG47" s="948"/>
      <c r="IH47" s="948"/>
      <c r="II47" s="948"/>
      <c r="IJ47" s="948" t="s">
        <v>4146</v>
      </c>
      <c r="IK47" s="948"/>
      <c r="IL47" s="948"/>
      <c r="IM47" s="948"/>
      <c r="IN47" s="948"/>
      <c r="IO47" s="948"/>
      <c r="IP47" s="948" t="s">
        <v>4146</v>
      </c>
      <c r="IQ47" s="948"/>
      <c r="IR47" s="948"/>
      <c r="IS47" s="948"/>
    </row>
    <row r="48" spans="1:253">
      <c r="C48" s="1" t="s">
        <v>5229</v>
      </c>
      <c r="D48" s="1"/>
      <c r="E48" s="1"/>
      <c r="F48" s="312"/>
      <c r="G48" s="1"/>
      <c r="H48" s="1"/>
      <c r="I48" s="1"/>
      <c r="J48" s="948"/>
      <c r="K48" s="948"/>
      <c r="L48" s="948"/>
      <c r="M48" s="948"/>
      <c r="N48" s="948"/>
      <c r="O48" s="948"/>
      <c r="P48" s="948"/>
      <c r="Q48" s="948"/>
      <c r="R48" s="948"/>
      <c r="S48" s="948"/>
      <c r="T48" s="948"/>
      <c r="U48" s="948"/>
      <c r="V48" s="948" t="s">
        <v>4500</v>
      </c>
      <c r="W48" s="948"/>
      <c r="X48" s="948"/>
      <c r="Y48" s="948"/>
      <c r="Z48" s="948"/>
      <c r="AA48" s="948"/>
      <c r="AB48" s="948" t="s">
        <v>4500</v>
      </c>
      <c r="AC48" s="948"/>
      <c r="AD48" s="948"/>
      <c r="AE48" s="948"/>
      <c r="AF48" s="948"/>
      <c r="AG48" s="948"/>
      <c r="AH48" s="948" t="s">
        <v>4500</v>
      </c>
      <c r="AI48" s="948"/>
      <c r="AJ48" s="948"/>
      <c r="AK48" s="948"/>
      <c r="AL48" s="948"/>
      <c r="AM48" s="948"/>
      <c r="AN48" s="948" t="s">
        <v>4500</v>
      </c>
      <c r="AO48" s="948"/>
      <c r="AP48" s="948"/>
      <c r="AQ48" s="948"/>
      <c r="AR48" s="948"/>
      <c r="AS48" s="948"/>
      <c r="AT48" s="948" t="s">
        <v>4500</v>
      </c>
      <c r="AU48" s="948"/>
      <c r="AV48" s="948"/>
      <c r="AW48" s="948"/>
      <c r="AX48" s="948"/>
      <c r="AY48" s="948"/>
      <c r="AZ48" s="948" t="s">
        <v>4500</v>
      </c>
      <c r="BA48" s="948"/>
      <c r="BB48" s="948"/>
      <c r="BC48" s="948"/>
      <c r="BD48" s="948"/>
      <c r="BE48" s="948"/>
      <c r="BF48" s="948" t="s">
        <v>4500</v>
      </c>
      <c r="BG48" s="948"/>
      <c r="BH48" s="948"/>
      <c r="BI48" s="948"/>
      <c r="BJ48" s="948"/>
      <c r="BK48" s="948"/>
      <c r="BL48" s="948" t="s">
        <v>4500</v>
      </c>
      <c r="BM48" s="948"/>
      <c r="BN48" s="948"/>
      <c r="BO48" s="948"/>
      <c r="BP48" s="948"/>
      <c r="BQ48" s="948"/>
      <c r="BR48" s="948" t="s">
        <v>4500</v>
      </c>
      <c r="BS48" s="948"/>
      <c r="BT48" s="948"/>
      <c r="BU48" s="948"/>
      <c r="BV48" s="948"/>
      <c r="BW48" s="948"/>
      <c r="BX48" s="948" t="s">
        <v>4500</v>
      </c>
      <c r="BY48" s="948"/>
      <c r="BZ48" s="948"/>
      <c r="CA48" s="948"/>
      <c r="CB48" s="948"/>
      <c r="CC48" s="948"/>
      <c r="CD48" s="948" t="s">
        <v>4500</v>
      </c>
      <c r="CE48" s="948"/>
      <c r="CF48" s="948"/>
      <c r="CG48" s="948"/>
      <c r="CH48" s="948"/>
      <c r="CI48" s="948"/>
      <c r="CJ48" s="948" t="s">
        <v>4500</v>
      </c>
      <c r="CK48" s="948"/>
      <c r="CL48" s="948"/>
      <c r="CM48" s="948"/>
      <c r="CN48" s="948"/>
      <c r="CO48" s="948"/>
      <c r="CP48" s="948" t="s">
        <v>4500</v>
      </c>
      <c r="CQ48" s="948"/>
      <c r="CR48" s="948"/>
      <c r="CS48" s="948"/>
      <c r="CT48" s="948"/>
      <c r="CU48" s="948"/>
      <c r="CV48" s="948" t="s">
        <v>4500</v>
      </c>
      <c r="CW48" s="948"/>
      <c r="CX48" s="948"/>
      <c r="CY48" s="948"/>
      <c r="CZ48" s="948"/>
      <c r="DA48" s="948"/>
      <c r="DB48" s="948" t="s">
        <v>4500</v>
      </c>
      <c r="DC48" s="948"/>
      <c r="DD48" s="948"/>
      <c r="DE48" s="948"/>
      <c r="DF48" s="948"/>
      <c r="DG48" s="948"/>
      <c r="DH48" s="948" t="s">
        <v>4500</v>
      </c>
      <c r="DI48" s="948"/>
      <c r="DJ48" s="948"/>
      <c r="DK48" s="948"/>
      <c r="DL48" s="948"/>
      <c r="DM48" s="948"/>
      <c r="DN48" s="948" t="s">
        <v>4500</v>
      </c>
      <c r="DO48" s="948"/>
      <c r="DP48" s="948"/>
      <c r="DQ48" s="948"/>
      <c r="DR48" s="948"/>
      <c r="DS48" s="948"/>
      <c r="DT48" s="948" t="s">
        <v>4500</v>
      </c>
      <c r="DU48" s="948"/>
      <c r="DV48" s="948"/>
      <c r="DW48" s="948"/>
      <c r="DX48" s="948"/>
      <c r="DY48" s="948"/>
      <c r="DZ48" s="948" t="s">
        <v>4500</v>
      </c>
      <c r="EA48" s="948"/>
      <c r="EB48" s="948"/>
      <c r="EC48" s="948"/>
      <c r="ED48" s="948"/>
      <c r="EE48" s="948"/>
      <c r="EF48" s="948" t="s">
        <v>4500</v>
      </c>
      <c r="EG48" s="948"/>
      <c r="EH48" s="948"/>
      <c r="EI48" s="948"/>
      <c r="EJ48" s="948"/>
      <c r="EK48" s="948"/>
      <c r="EL48" s="948" t="s">
        <v>4500</v>
      </c>
      <c r="EM48" s="948"/>
      <c r="EN48" s="948"/>
      <c r="EO48" s="948"/>
      <c r="EP48" s="948"/>
      <c r="EQ48" s="948"/>
      <c r="ER48" s="948" t="s">
        <v>4500</v>
      </c>
      <c r="ES48" s="948"/>
      <c r="ET48" s="948"/>
      <c r="EU48" s="948"/>
      <c r="EV48" s="948"/>
      <c r="EW48" s="948"/>
      <c r="EX48" s="948" t="s">
        <v>4500</v>
      </c>
      <c r="EY48" s="948"/>
      <c r="EZ48" s="948"/>
      <c r="FA48" s="948"/>
      <c r="FB48" s="948"/>
      <c r="FC48" s="948"/>
      <c r="FD48" s="948" t="s">
        <v>4500</v>
      </c>
      <c r="FE48" s="948"/>
      <c r="FF48" s="948"/>
      <c r="FG48" s="948"/>
      <c r="FH48" s="948"/>
      <c r="FI48" s="948"/>
      <c r="FJ48" s="948" t="s">
        <v>4500</v>
      </c>
      <c r="FK48" s="948"/>
      <c r="FL48" s="948"/>
      <c r="FM48" s="948"/>
      <c r="FN48" s="948"/>
      <c r="FO48" s="948"/>
      <c r="FP48" s="948" t="s">
        <v>4500</v>
      </c>
      <c r="FQ48" s="948"/>
      <c r="FR48" s="948"/>
      <c r="FS48" s="948"/>
      <c r="FT48" s="948"/>
      <c r="FU48" s="948"/>
      <c r="FV48" s="948" t="s">
        <v>4500</v>
      </c>
      <c r="FW48" s="948"/>
      <c r="FX48" s="948"/>
      <c r="FY48" s="948"/>
      <c r="FZ48" s="948"/>
      <c r="GA48" s="948"/>
      <c r="GB48" s="948" t="s">
        <v>4500</v>
      </c>
      <c r="GC48" s="948"/>
      <c r="GD48" s="948"/>
      <c r="GE48" s="948"/>
      <c r="GF48" s="948"/>
      <c r="GG48" s="948"/>
      <c r="GH48" s="948" t="s">
        <v>4500</v>
      </c>
      <c r="GI48" s="948"/>
      <c r="GJ48" s="948"/>
      <c r="GK48" s="948"/>
      <c r="GL48" s="948"/>
      <c r="GM48" s="948"/>
      <c r="GN48" s="948" t="s">
        <v>4500</v>
      </c>
      <c r="GO48" s="948"/>
      <c r="GP48" s="948"/>
      <c r="GQ48" s="948"/>
      <c r="GR48" s="948"/>
      <c r="GS48" s="948"/>
      <c r="GT48" s="948" t="s">
        <v>4500</v>
      </c>
      <c r="GU48" s="948"/>
      <c r="GV48" s="948"/>
      <c r="GW48" s="948"/>
      <c r="GX48" s="948"/>
      <c r="GY48" s="948"/>
      <c r="GZ48" s="948" t="s">
        <v>4500</v>
      </c>
      <c r="HA48" s="948"/>
      <c r="HB48" s="948"/>
      <c r="HC48" s="948"/>
      <c r="HD48" s="948"/>
      <c r="HE48" s="948"/>
      <c r="HF48" s="948" t="s">
        <v>4500</v>
      </c>
      <c r="HG48" s="948"/>
      <c r="HH48" s="948"/>
      <c r="HI48" s="948"/>
      <c r="HJ48" s="948"/>
      <c r="HK48" s="948"/>
      <c r="HL48" s="948" t="s">
        <v>4500</v>
      </c>
      <c r="HM48" s="948"/>
      <c r="HN48" s="948"/>
      <c r="HO48" s="948"/>
      <c r="HP48" s="948"/>
      <c r="HQ48" s="948"/>
      <c r="HR48" s="948" t="s">
        <v>4500</v>
      </c>
      <c r="HS48" s="948"/>
      <c r="HT48" s="948"/>
      <c r="HU48" s="948"/>
      <c r="HV48" s="948"/>
      <c r="HW48" s="948"/>
      <c r="HX48" s="948" t="s">
        <v>4500</v>
      </c>
      <c r="HY48" s="948"/>
      <c r="HZ48" s="948"/>
      <c r="IA48" s="948"/>
      <c r="IB48" s="948"/>
      <c r="IC48" s="948"/>
      <c r="ID48" s="948" t="s">
        <v>4500</v>
      </c>
      <c r="IE48" s="948"/>
      <c r="IF48" s="948"/>
      <c r="IG48" s="948"/>
      <c r="IH48" s="948"/>
      <c r="II48" s="948"/>
      <c r="IJ48" s="948" t="s">
        <v>4500</v>
      </c>
      <c r="IK48" s="948"/>
      <c r="IL48" s="948"/>
      <c r="IM48" s="948"/>
      <c r="IN48" s="948"/>
      <c r="IO48" s="948"/>
      <c r="IP48" s="948" t="s">
        <v>4500</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5229</v>
      </c>
      <c r="W49" s="948"/>
      <c r="X49" s="948"/>
      <c r="Y49" s="948"/>
      <c r="Z49" s="948"/>
      <c r="AA49" s="948"/>
      <c r="AB49" s="948" t="s">
        <v>5229</v>
      </c>
      <c r="AC49" s="948"/>
      <c r="AD49" s="948"/>
      <c r="AE49" s="948"/>
      <c r="AF49" s="948"/>
      <c r="AG49" s="948"/>
      <c r="AH49" s="948" t="s">
        <v>5229</v>
      </c>
      <c r="AI49" s="948"/>
      <c r="AJ49" s="948"/>
      <c r="AK49" s="948"/>
      <c r="AL49" s="948"/>
      <c r="AM49" s="948"/>
      <c r="AN49" s="948" t="s">
        <v>5229</v>
      </c>
      <c r="AO49" s="948"/>
      <c r="AP49" s="948"/>
      <c r="AQ49" s="948"/>
      <c r="AR49" s="948"/>
      <c r="AS49" s="948"/>
      <c r="AT49" s="948" t="s">
        <v>5229</v>
      </c>
      <c r="AU49" s="948"/>
      <c r="AV49" s="948"/>
      <c r="AW49" s="948"/>
      <c r="AX49" s="948"/>
      <c r="AY49" s="948"/>
      <c r="AZ49" s="948" t="s">
        <v>5229</v>
      </c>
      <c r="BA49" s="948"/>
      <c r="BB49" s="948"/>
      <c r="BC49" s="948"/>
      <c r="BD49" s="948"/>
      <c r="BE49" s="948"/>
      <c r="BF49" s="948" t="s">
        <v>5229</v>
      </c>
      <c r="BG49" s="948"/>
      <c r="BH49" s="948"/>
      <c r="BI49" s="948"/>
      <c r="BJ49" s="948"/>
      <c r="BK49" s="948"/>
      <c r="BL49" s="948" t="s">
        <v>5229</v>
      </c>
      <c r="BM49" s="948"/>
      <c r="BN49" s="948"/>
      <c r="BO49" s="948"/>
      <c r="BP49" s="948"/>
      <c r="BQ49" s="948"/>
      <c r="BR49" s="948" t="s">
        <v>5229</v>
      </c>
      <c r="BS49" s="948"/>
      <c r="BT49" s="948"/>
      <c r="BU49" s="948"/>
      <c r="BV49" s="948"/>
      <c r="BW49" s="948"/>
      <c r="BX49" s="948" t="s">
        <v>5229</v>
      </c>
      <c r="BY49" s="948"/>
      <c r="BZ49" s="948"/>
      <c r="CA49" s="948"/>
      <c r="CB49" s="948"/>
      <c r="CC49" s="948"/>
      <c r="CD49" s="948" t="s">
        <v>5229</v>
      </c>
      <c r="CE49" s="948"/>
      <c r="CF49" s="948"/>
      <c r="CG49" s="948"/>
      <c r="CH49" s="948"/>
      <c r="CI49" s="948"/>
      <c r="CJ49" s="948" t="s">
        <v>5229</v>
      </c>
      <c r="CK49" s="948"/>
      <c r="CL49" s="948"/>
      <c r="CM49" s="948"/>
      <c r="CN49" s="948"/>
      <c r="CO49" s="948"/>
      <c r="CP49" s="948" t="s">
        <v>5229</v>
      </c>
      <c r="CQ49" s="948"/>
      <c r="CR49" s="948"/>
      <c r="CS49" s="948"/>
      <c r="CT49" s="948"/>
      <c r="CU49" s="948"/>
      <c r="CV49" s="948" t="s">
        <v>5229</v>
      </c>
      <c r="CW49" s="948"/>
      <c r="CX49" s="948"/>
      <c r="CY49" s="948"/>
      <c r="CZ49" s="948"/>
      <c r="DA49" s="948"/>
      <c r="DB49" s="948" t="s">
        <v>5229</v>
      </c>
      <c r="DC49" s="948"/>
      <c r="DD49" s="948"/>
      <c r="DE49" s="948"/>
      <c r="DF49" s="948"/>
      <c r="DG49" s="948"/>
      <c r="DH49" s="948" t="s">
        <v>5229</v>
      </c>
      <c r="DI49" s="948"/>
      <c r="DJ49" s="948"/>
      <c r="DK49" s="948"/>
      <c r="DL49" s="948"/>
      <c r="DM49" s="948"/>
      <c r="DN49" s="948" t="s">
        <v>5229</v>
      </c>
      <c r="DO49" s="948"/>
      <c r="DP49" s="948"/>
      <c r="DQ49" s="948"/>
      <c r="DR49" s="948"/>
      <c r="DS49" s="948"/>
      <c r="DT49" s="948" t="s">
        <v>5229</v>
      </c>
      <c r="DU49" s="948"/>
      <c r="DV49" s="948"/>
      <c r="DW49" s="948"/>
      <c r="DX49" s="948"/>
      <c r="DY49" s="948"/>
      <c r="DZ49" s="948" t="s">
        <v>5229</v>
      </c>
      <c r="EA49" s="948"/>
      <c r="EB49" s="948"/>
      <c r="EC49" s="948"/>
      <c r="ED49" s="948"/>
      <c r="EE49" s="948"/>
      <c r="EF49" s="948" t="s">
        <v>5229</v>
      </c>
      <c r="EG49" s="948"/>
      <c r="EH49" s="948"/>
      <c r="EI49" s="948"/>
      <c r="EJ49" s="948"/>
      <c r="EK49" s="948"/>
      <c r="EL49" s="948" t="s">
        <v>5229</v>
      </c>
      <c r="EM49" s="948"/>
      <c r="EN49" s="948"/>
      <c r="EO49" s="948"/>
      <c r="EP49" s="948"/>
      <c r="EQ49" s="948"/>
      <c r="ER49" s="948" t="s">
        <v>5229</v>
      </c>
      <c r="ES49" s="948"/>
      <c r="ET49" s="948"/>
      <c r="EU49" s="948"/>
      <c r="EV49" s="948"/>
      <c r="EW49" s="948"/>
      <c r="EX49" s="948" t="s">
        <v>5229</v>
      </c>
      <c r="EY49" s="948"/>
      <c r="EZ49" s="948"/>
      <c r="FA49" s="948"/>
      <c r="FB49" s="948"/>
      <c r="FC49" s="948"/>
      <c r="FD49" s="948" t="s">
        <v>5229</v>
      </c>
      <c r="FE49" s="948"/>
      <c r="FF49" s="948"/>
      <c r="FG49" s="948"/>
      <c r="FH49" s="948"/>
      <c r="FI49" s="948"/>
      <c r="FJ49" s="948" t="s">
        <v>5229</v>
      </c>
      <c r="FK49" s="948"/>
      <c r="FL49" s="948"/>
      <c r="FM49" s="948"/>
      <c r="FN49" s="948"/>
      <c r="FO49" s="948"/>
      <c r="FP49" s="948" t="s">
        <v>5229</v>
      </c>
      <c r="FQ49" s="948"/>
      <c r="FR49" s="948"/>
      <c r="FS49" s="948"/>
      <c r="FT49" s="948"/>
      <c r="FU49" s="948"/>
      <c r="FV49" s="948" t="s">
        <v>5229</v>
      </c>
      <c r="FW49" s="948"/>
      <c r="FX49" s="948"/>
      <c r="FY49" s="948"/>
      <c r="FZ49" s="948"/>
      <c r="GA49" s="948"/>
      <c r="GB49" s="948" t="s">
        <v>5229</v>
      </c>
      <c r="GC49" s="948"/>
      <c r="GD49" s="948"/>
      <c r="GE49" s="948"/>
      <c r="GF49" s="948"/>
      <c r="GG49" s="948"/>
      <c r="GH49" s="948" t="s">
        <v>5229</v>
      </c>
      <c r="GI49" s="948"/>
      <c r="GJ49" s="948"/>
      <c r="GK49" s="948"/>
      <c r="GL49" s="948"/>
      <c r="GM49" s="948"/>
      <c r="GN49" s="948" t="s">
        <v>5229</v>
      </c>
      <c r="GO49" s="948"/>
      <c r="GP49" s="948"/>
      <c r="GQ49" s="948"/>
      <c r="GR49" s="948"/>
      <c r="GS49" s="948"/>
      <c r="GT49" s="948" t="s">
        <v>5229</v>
      </c>
      <c r="GU49" s="948"/>
      <c r="GV49" s="948"/>
      <c r="GW49" s="948"/>
      <c r="GX49" s="948"/>
      <c r="GY49" s="948"/>
      <c r="GZ49" s="948" t="s">
        <v>5229</v>
      </c>
      <c r="HA49" s="948"/>
      <c r="HB49" s="948"/>
      <c r="HC49" s="948"/>
      <c r="HD49" s="948"/>
      <c r="HE49" s="948"/>
      <c r="HF49" s="948" t="s">
        <v>5229</v>
      </c>
      <c r="HG49" s="948"/>
      <c r="HH49" s="948"/>
      <c r="HI49" s="948"/>
      <c r="HJ49" s="948"/>
      <c r="HK49" s="948"/>
      <c r="HL49" s="948" t="s">
        <v>5229</v>
      </c>
      <c r="HM49" s="948"/>
      <c r="HN49" s="948"/>
      <c r="HO49" s="948"/>
      <c r="HP49" s="948"/>
      <c r="HQ49" s="948"/>
      <c r="HR49" s="948" t="s">
        <v>5229</v>
      </c>
      <c r="HS49" s="948"/>
      <c r="HT49" s="948"/>
      <c r="HU49" s="948"/>
      <c r="HV49" s="948"/>
      <c r="HW49" s="948"/>
      <c r="HX49" s="948" t="s">
        <v>5229</v>
      </c>
      <c r="HY49" s="948"/>
      <c r="HZ49" s="948"/>
      <c r="IA49" s="948"/>
      <c r="IB49" s="948"/>
      <c r="IC49" s="948"/>
      <c r="ID49" s="948" t="s">
        <v>5229</v>
      </c>
      <c r="IE49" s="948"/>
      <c r="IF49" s="948"/>
      <c r="IG49" s="948"/>
      <c r="IH49" s="948"/>
      <c r="II49" s="948"/>
      <c r="IJ49" s="948" t="s">
        <v>5229</v>
      </c>
      <c r="IK49" s="948"/>
      <c r="IL49" s="948"/>
      <c r="IM49" s="948"/>
      <c r="IN49" s="948"/>
      <c r="IO49" s="948"/>
      <c r="IP49" s="948" t="s">
        <v>5229</v>
      </c>
      <c r="IQ49" s="948"/>
      <c r="IR49" s="948"/>
      <c r="IS49" s="948"/>
      <c r="IT49" s="948"/>
      <c r="IU49" s="948"/>
      <c r="IV49" s="1" t="s">
        <v>5229</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mergeCells count="124">
    <mergeCell ref="IP47:IS47"/>
    <mergeCell ref="HR49:HW49"/>
    <mergeCell ref="HL49:HQ49"/>
    <mergeCell ref="HL48:HQ48"/>
    <mergeCell ref="HR47:HW47"/>
    <mergeCell ref="HR48:HW48"/>
    <mergeCell ref="HL47:HQ47"/>
    <mergeCell ref="IJ47:IO47"/>
    <mergeCell ref="ID47:II47"/>
    <mergeCell ref="HX47:IC47"/>
    <mergeCell ref="IP49:IU49"/>
    <mergeCell ref="HX48:IC48"/>
    <mergeCell ref="HX49:IC49"/>
    <mergeCell ref="ID49:II49"/>
    <mergeCell ref="IJ49:IO49"/>
    <mergeCell ref="IP48:IS48"/>
    <mergeCell ref="FP47:FU47"/>
    <mergeCell ref="FP49:FU49"/>
    <mergeCell ref="FP48:FU48"/>
    <mergeCell ref="FJ47:FO47"/>
    <mergeCell ref="ID48:II48"/>
    <mergeCell ref="IJ48:IO48"/>
    <mergeCell ref="GT47:GY47"/>
    <mergeCell ref="HF49:HK49"/>
    <mergeCell ref="HF48:HK48"/>
    <mergeCell ref="GZ48:HE48"/>
    <mergeCell ref="GZ47:HE47"/>
    <mergeCell ref="HF47:HK47"/>
    <mergeCell ref="GZ49:HE49"/>
    <mergeCell ref="GB47:GG47"/>
    <mergeCell ref="GH47:GM47"/>
    <mergeCell ref="GN47:GS47"/>
    <mergeCell ref="GB49:GG49"/>
    <mergeCell ref="FV47:GA47"/>
    <mergeCell ref="GB48:GG48"/>
    <mergeCell ref="GN49:GS49"/>
    <mergeCell ref="FV48:GA48"/>
    <mergeCell ref="GH48:GM48"/>
    <mergeCell ref="FV49:GA49"/>
    <mergeCell ref="FJ48:FO48"/>
    <mergeCell ref="GT48:GY48"/>
    <mergeCell ref="GN48:GS48"/>
    <mergeCell ref="GT49:GY49"/>
    <mergeCell ref="GH49:GM49"/>
    <mergeCell ref="FD48:FI48"/>
    <mergeCell ref="FJ49:FO49"/>
    <mergeCell ref="EL49:EQ49"/>
    <mergeCell ref="DH47:DM47"/>
    <mergeCell ref="DN48:DS48"/>
    <mergeCell ref="FD47:FI47"/>
    <mergeCell ref="ER47:EW47"/>
    <mergeCell ref="DZ47:EE47"/>
    <mergeCell ref="FD49:FI49"/>
    <mergeCell ref="EX47:FC47"/>
    <mergeCell ref="EL48:EQ48"/>
    <mergeCell ref="EL47:EQ47"/>
    <mergeCell ref="ER49:EW49"/>
    <mergeCell ref="EX49:FC49"/>
    <mergeCell ref="ER48:EW48"/>
    <mergeCell ref="EX48:FC48"/>
    <mergeCell ref="EF47:EK47"/>
    <mergeCell ref="CV47:DA47"/>
    <mergeCell ref="CV48:DA48"/>
    <mergeCell ref="DN47:DS47"/>
    <mergeCell ref="DT48:DY48"/>
    <mergeCell ref="DB47:DG47"/>
    <mergeCell ref="DT47:DY47"/>
    <mergeCell ref="CP47:CU47"/>
    <mergeCell ref="CJ47:CO47"/>
    <mergeCell ref="BL47:BQ47"/>
    <mergeCell ref="BR47:BW47"/>
    <mergeCell ref="CD47:CI47"/>
    <mergeCell ref="BX47:CC47"/>
    <mergeCell ref="DH48:DM48"/>
    <mergeCell ref="DZ49:EE49"/>
    <mergeCell ref="EF49:EK49"/>
    <mergeCell ref="CV49:DA49"/>
    <mergeCell ref="EF48:EK48"/>
    <mergeCell ref="DZ48:EE48"/>
    <mergeCell ref="DT49:DY49"/>
    <mergeCell ref="DH49:DM49"/>
    <mergeCell ref="DN49:DS49"/>
    <mergeCell ref="CP49:CU49"/>
    <mergeCell ref="CJ49:CO49"/>
    <mergeCell ref="DB49:DG49"/>
    <mergeCell ref="CD48:CI48"/>
    <mergeCell ref="CJ48:CO48"/>
    <mergeCell ref="CP48:CU48"/>
    <mergeCell ref="DB48:DG48"/>
    <mergeCell ref="CD49:CI49"/>
    <mergeCell ref="BL49:BQ49"/>
    <mergeCell ref="BX49:CC49"/>
    <mergeCell ref="BR48:BW48"/>
    <mergeCell ref="BF48:BK48"/>
    <mergeCell ref="BL48:BQ48"/>
    <mergeCell ref="BX48:CC48"/>
    <mergeCell ref="BF49:BK49"/>
    <mergeCell ref="BR49:BW49"/>
    <mergeCell ref="BF47:BK47"/>
    <mergeCell ref="AZ49:BE49"/>
    <mergeCell ref="C1:G1"/>
    <mergeCell ref="C19:G19"/>
    <mergeCell ref="J47:O47"/>
    <mergeCell ref="P47:U47"/>
    <mergeCell ref="J48:O48"/>
    <mergeCell ref="V48:AA48"/>
    <mergeCell ref="V47:AA47"/>
    <mergeCell ref="AB47:AG47"/>
    <mergeCell ref="AT48:AY48"/>
    <mergeCell ref="AH47:AM47"/>
    <mergeCell ref="AN47:AS47"/>
    <mergeCell ref="AH48:AM48"/>
    <mergeCell ref="AT49:AY49"/>
    <mergeCell ref="AT47:AY47"/>
    <mergeCell ref="AZ47:BE47"/>
    <mergeCell ref="AZ48:BE48"/>
    <mergeCell ref="P49:U49"/>
    <mergeCell ref="V49:AA49"/>
    <mergeCell ref="AB49:AG49"/>
    <mergeCell ref="AN48:AS48"/>
    <mergeCell ref="AN49:AS49"/>
    <mergeCell ref="AB48:AG48"/>
    <mergeCell ref="P48:U48"/>
    <mergeCell ref="AH49:AM49"/>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0"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1010</v>
      </c>
      <c r="G2" s="22"/>
    </row>
    <row r="3" spans="1:8">
      <c r="A3" s="267" t="s">
        <v>1993</v>
      </c>
      <c r="G3" s="31">
        <v>40500</v>
      </c>
    </row>
    <row r="4" spans="1:8">
      <c r="A4" s="267" t="s">
        <v>2819</v>
      </c>
      <c r="G4" s="24" t="s">
        <v>4103</v>
      </c>
    </row>
    <row r="5" spans="1:8">
      <c r="A5" s="267" t="s">
        <v>1363</v>
      </c>
    </row>
    <row r="6" spans="1:8">
      <c r="C6" s="49" t="s">
        <v>554</v>
      </c>
      <c r="D6" s="173"/>
      <c r="E6" s="173"/>
      <c r="F6" s="248"/>
      <c r="G6" s="46"/>
      <c r="H6" s="199"/>
    </row>
    <row r="7" spans="1:8">
      <c r="C7" s="269" t="s">
        <v>4250</v>
      </c>
      <c r="D7" s="174"/>
      <c r="E7" s="174"/>
      <c r="F7" s="249"/>
      <c r="G7" s="48"/>
      <c r="H7" s="199"/>
    </row>
    <row r="8" spans="1:8">
      <c r="A8" s="267" t="s">
        <v>1192</v>
      </c>
      <c r="C8" s="269" t="s">
        <v>3962</v>
      </c>
      <c r="D8" s="174"/>
      <c r="E8" s="174"/>
      <c r="F8" s="249"/>
      <c r="G8" s="270"/>
      <c r="H8" s="199"/>
    </row>
    <row r="9" spans="1:8">
      <c r="A9" s="267" t="s">
        <v>2209</v>
      </c>
      <c r="C9" s="269" t="s">
        <v>4189</v>
      </c>
      <c r="D9" s="174"/>
      <c r="E9" s="174"/>
      <c r="F9" s="249"/>
      <c r="G9" s="270"/>
      <c r="H9" s="199"/>
    </row>
    <row r="10" spans="1:8">
      <c r="A10" s="271" t="s">
        <v>2889</v>
      </c>
      <c r="C10" s="272"/>
      <c r="D10" s="174"/>
      <c r="E10" s="174"/>
      <c r="F10" s="249"/>
      <c r="G10" s="270"/>
      <c r="H10" s="199"/>
    </row>
    <row r="11" spans="1:8">
      <c r="A11" s="271" t="s">
        <v>3253</v>
      </c>
      <c r="C11" s="47" t="s">
        <v>2565</v>
      </c>
      <c r="D11" s="199"/>
      <c r="E11" s="199"/>
      <c r="F11" s="273"/>
      <c r="G11" s="270"/>
      <c r="H11" s="199"/>
    </row>
    <row r="12" spans="1:8">
      <c r="A12" s="271"/>
      <c r="C12" s="47" t="s">
        <v>1914</v>
      </c>
      <c r="D12" s="174"/>
      <c r="E12" s="174"/>
      <c r="F12" s="249"/>
      <c r="G12" s="270"/>
      <c r="H12" s="199"/>
    </row>
    <row r="13" spans="1:8">
      <c r="A13" s="271"/>
      <c r="C13" s="47" t="s">
        <v>2298</v>
      </c>
      <c r="D13" s="199"/>
      <c r="E13" s="199"/>
      <c r="F13" s="273"/>
      <c r="G13" s="270"/>
      <c r="H13" s="199"/>
    </row>
    <row r="14" spans="1:8">
      <c r="A14" s="274"/>
      <c r="C14" s="47" t="s">
        <v>2246</v>
      </c>
      <c r="D14" s="199"/>
      <c r="E14" s="199"/>
      <c r="F14" s="273"/>
      <c r="G14" s="275"/>
      <c r="H14" s="199"/>
    </row>
    <row r="15" spans="1:8">
      <c r="A15" s="274" t="s">
        <v>2091</v>
      </c>
      <c r="C15" s="272" t="s">
        <v>2219</v>
      </c>
      <c r="D15" s="199"/>
      <c r="E15" s="199"/>
      <c r="F15" s="273"/>
      <c r="G15" s="270"/>
      <c r="H15" s="199"/>
    </row>
    <row r="16" spans="1:8">
      <c r="A16" s="271" t="s">
        <v>4617</v>
      </c>
      <c r="C16" s="272"/>
      <c r="D16" s="199"/>
      <c r="E16" s="199"/>
      <c r="F16" s="273"/>
      <c r="G16" s="270"/>
      <c r="H16" s="199"/>
    </row>
    <row r="17" spans="1:8">
      <c r="C17" s="276" t="s">
        <v>3728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2921</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1520</v>
      </c>
      <c r="D23" s="30" t="s">
        <v>1591</v>
      </c>
      <c r="E23" s="30" t="s">
        <v>2858</v>
      </c>
      <c r="F23" s="253" t="s">
        <v>3930</v>
      </c>
      <c r="G23" s="30" t="s">
        <v>2764</v>
      </c>
      <c r="H23" s="13"/>
    </row>
    <row r="24" spans="1:8">
      <c r="A24" s="288">
        <v>40496</v>
      </c>
      <c r="B24" s="289" t="s">
        <v>2615</v>
      </c>
      <c r="C24" s="290">
        <v>210</v>
      </c>
      <c r="D24" s="291">
        <v>3.5</v>
      </c>
      <c r="E24" s="290">
        <f>C24*D24</f>
        <v>735</v>
      </c>
      <c r="F24" s="233">
        <v>0.93</v>
      </c>
      <c r="G24" s="223">
        <f>E24*(1-F24)</f>
        <v>51.449999999999967</v>
      </c>
      <c r="H24" s="13"/>
    </row>
    <row r="25" spans="1:8">
      <c r="A25" s="23"/>
      <c r="B25" s="289" t="s">
        <v>959</v>
      </c>
      <c r="C25" s="290"/>
      <c r="D25" s="291"/>
      <c r="E25" s="290">
        <f t="shared" ref="E25:E35" si="0">C25*D25</f>
        <v>0</v>
      </c>
      <c r="F25" s="292"/>
      <c r="G25" s="223">
        <f t="shared" ref="G25:G39" si="1">E25*(1-F25)</f>
        <v>0</v>
      </c>
      <c r="H25" s="178"/>
    </row>
    <row r="26" spans="1:8">
      <c r="A26" s="293"/>
      <c r="B26" s="294" t="s">
        <v>2140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3948</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2472</v>
      </c>
      <c r="C33" s="290">
        <v>75</v>
      </c>
      <c r="D33" s="291">
        <v>3</v>
      </c>
      <c r="E33" s="290">
        <f t="shared" si="0"/>
        <v>225</v>
      </c>
      <c r="F33" s="292">
        <v>1</v>
      </c>
      <c r="G33" s="223">
        <f t="shared" si="1"/>
        <v>0</v>
      </c>
      <c r="H33" s="13"/>
    </row>
    <row r="34" spans="1:256">
      <c r="A34" s="293"/>
      <c r="B34" s="294" t="s">
        <v>3098</v>
      </c>
      <c r="C34" s="290">
        <v>250</v>
      </c>
      <c r="D34" s="296" t="s">
        <v>1411</v>
      </c>
      <c r="E34" s="290">
        <v>250</v>
      </c>
      <c r="F34" s="297"/>
      <c r="G34" s="223">
        <f t="shared" si="1"/>
        <v>250</v>
      </c>
      <c r="H34" s="13"/>
    </row>
    <row r="35" spans="1:256">
      <c r="A35" s="293"/>
      <c r="B35" s="294" t="s">
        <v>3647</v>
      </c>
      <c r="C35" s="290">
        <v>30</v>
      </c>
      <c r="D35" s="296">
        <v>6.5</v>
      </c>
      <c r="E35" s="290">
        <f t="shared" si="0"/>
        <v>195</v>
      </c>
      <c r="F35" s="297">
        <v>1</v>
      </c>
      <c r="G35" s="223">
        <f t="shared" si="1"/>
        <v>0</v>
      </c>
      <c r="H35" s="13"/>
    </row>
    <row r="36" spans="1:256">
      <c r="A36" s="293"/>
      <c r="B36" s="294" t="s">
        <v>2174</v>
      </c>
      <c r="C36" s="290"/>
      <c r="D36" s="291"/>
      <c r="E36" s="290"/>
      <c r="F36" s="292"/>
      <c r="G36" s="223">
        <f t="shared" si="1"/>
        <v>0</v>
      </c>
      <c r="H36" s="13"/>
    </row>
    <row r="37" spans="1:256">
      <c r="A37" s="293"/>
      <c r="B37" s="294" t="s">
        <v>1708</v>
      </c>
      <c r="C37" s="290"/>
      <c r="D37" s="298"/>
      <c r="E37" s="290"/>
      <c r="F37" s="297"/>
      <c r="G37" s="223">
        <f t="shared" si="1"/>
        <v>0</v>
      </c>
      <c r="H37" s="13"/>
    </row>
    <row r="38" spans="1:256">
      <c r="A38" s="293"/>
      <c r="B38" s="457" t="s">
        <v>4109</v>
      </c>
      <c r="C38" s="418">
        <v>85</v>
      </c>
      <c r="D38" s="554" t="s">
        <v>3758</v>
      </c>
      <c r="E38" s="290">
        <v>85</v>
      </c>
      <c r="F38" s="459">
        <v>1</v>
      </c>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1452</v>
      </c>
      <c r="C40" s="304"/>
      <c r="D40" s="304"/>
      <c r="E40" s="305">
        <f>SUM(E24:E39)</f>
        <v>1490</v>
      </c>
      <c r="F40" s="306"/>
      <c r="G40" s="226">
        <f>SUM(G24:G39)</f>
        <v>301.45</v>
      </c>
      <c r="H40" s="307"/>
    </row>
    <row r="42" spans="1:256">
      <c r="C42" s="309" t="s">
        <v>1503</v>
      </c>
      <c r="D42" s="310">
        <f>G40/2</f>
        <v>150.72499999999999</v>
      </c>
      <c r="E42" s="310"/>
      <c r="F42" s="311"/>
    </row>
    <row r="44" spans="1:256">
      <c r="C44" s="1" t="s">
        <v>2073</v>
      </c>
      <c r="D44" s="1"/>
      <c r="E44" s="1"/>
      <c r="F44" s="312"/>
      <c r="G44" s="1"/>
      <c r="H44" s="1"/>
      <c r="I44" s="1"/>
    </row>
    <row r="45" spans="1:256">
      <c r="C45" s="1" t="s">
        <v>1630</v>
      </c>
      <c r="D45" s="1"/>
      <c r="E45" s="1"/>
      <c r="F45" s="312"/>
      <c r="G45" s="1"/>
      <c r="H45" s="1"/>
      <c r="I45" s="1"/>
    </row>
    <row r="46" spans="1:256">
      <c r="C46" s="313" t="s">
        <v>1570</v>
      </c>
      <c r="D46" s="313"/>
      <c r="E46" s="313"/>
      <c r="F46" s="314"/>
      <c r="G46" s="313"/>
      <c r="H46" s="313"/>
      <c r="I46" s="315"/>
      <c r="J46" s="948"/>
      <c r="K46" s="948"/>
      <c r="L46" s="948"/>
      <c r="M46" s="948"/>
      <c r="N46" s="948"/>
      <c r="O46" s="948"/>
      <c r="P46" s="948"/>
      <c r="Q46" s="948"/>
      <c r="R46" s="948"/>
      <c r="S46" s="948"/>
      <c r="T46" s="948"/>
      <c r="U46" s="948"/>
      <c r="V46" s="948" t="s">
        <v>2073</v>
      </c>
      <c r="W46" s="948"/>
      <c r="X46" s="948"/>
      <c r="Y46" s="948"/>
      <c r="Z46" s="948"/>
      <c r="AA46" s="948"/>
      <c r="AB46" s="948" t="s">
        <v>2073</v>
      </c>
      <c r="AC46" s="948"/>
      <c r="AD46" s="948"/>
      <c r="AE46" s="948"/>
      <c r="AF46" s="948"/>
      <c r="AG46" s="948"/>
      <c r="AH46" s="948" t="s">
        <v>2073</v>
      </c>
      <c r="AI46" s="948"/>
      <c r="AJ46" s="948"/>
      <c r="AK46" s="948"/>
      <c r="AL46" s="948"/>
      <c r="AM46" s="948"/>
      <c r="AN46" s="948" t="s">
        <v>2073</v>
      </c>
      <c r="AO46" s="948"/>
      <c r="AP46" s="948"/>
      <c r="AQ46" s="948"/>
      <c r="AR46" s="948"/>
      <c r="AS46" s="948"/>
      <c r="AT46" s="948" t="s">
        <v>2073</v>
      </c>
      <c r="AU46" s="948"/>
      <c r="AV46" s="948"/>
      <c r="AW46" s="948"/>
      <c r="AX46" s="948"/>
      <c r="AY46" s="948"/>
      <c r="AZ46" s="948" t="s">
        <v>2073</v>
      </c>
      <c r="BA46" s="948"/>
      <c r="BB46" s="948"/>
      <c r="BC46" s="948"/>
      <c r="BD46" s="948"/>
      <c r="BE46" s="948"/>
      <c r="BF46" s="948" t="s">
        <v>2073</v>
      </c>
      <c r="BG46" s="948"/>
      <c r="BH46" s="948"/>
      <c r="BI46" s="948"/>
      <c r="BJ46" s="948"/>
      <c r="BK46" s="948"/>
      <c r="BL46" s="948" t="s">
        <v>2073</v>
      </c>
      <c r="BM46" s="948"/>
      <c r="BN46" s="948"/>
      <c r="BO46" s="948"/>
      <c r="BP46" s="948"/>
      <c r="BQ46" s="948"/>
      <c r="BR46" s="948" t="s">
        <v>2073</v>
      </c>
      <c r="BS46" s="948"/>
      <c r="BT46" s="948"/>
      <c r="BU46" s="948"/>
      <c r="BV46" s="948"/>
      <c r="BW46" s="948"/>
      <c r="BX46" s="948" t="s">
        <v>2073</v>
      </c>
      <c r="BY46" s="948"/>
      <c r="BZ46" s="948"/>
      <c r="CA46" s="948"/>
      <c r="CB46" s="948"/>
      <c r="CC46" s="948"/>
      <c r="CD46" s="948" t="s">
        <v>2073</v>
      </c>
      <c r="CE46" s="948"/>
      <c r="CF46" s="948"/>
      <c r="CG46" s="948"/>
      <c r="CH46" s="948"/>
      <c r="CI46" s="948"/>
      <c r="CJ46" s="948" t="s">
        <v>2073</v>
      </c>
      <c r="CK46" s="948"/>
      <c r="CL46" s="948"/>
      <c r="CM46" s="948"/>
      <c r="CN46" s="948"/>
      <c r="CO46" s="948"/>
      <c r="CP46" s="948" t="s">
        <v>2073</v>
      </c>
      <c r="CQ46" s="948"/>
      <c r="CR46" s="948"/>
      <c r="CS46" s="948"/>
      <c r="CT46" s="948"/>
      <c r="CU46" s="948"/>
      <c r="CV46" s="948" t="s">
        <v>2073</v>
      </c>
      <c r="CW46" s="948"/>
      <c r="CX46" s="948"/>
      <c r="CY46" s="948"/>
      <c r="CZ46" s="948"/>
      <c r="DA46" s="948"/>
      <c r="DB46" s="948" t="s">
        <v>2073</v>
      </c>
      <c r="DC46" s="948"/>
      <c r="DD46" s="948"/>
      <c r="DE46" s="948"/>
      <c r="DF46" s="948"/>
      <c r="DG46" s="948"/>
      <c r="DH46" s="948" t="s">
        <v>2073</v>
      </c>
      <c r="DI46" s="948"/>
      <c r="DJ46" s="948"/>
      <c r="DK46" s="948"/>
      <c r="DL46" s="948"/>
      <c r="DM46" s="948"/>
      <c r="DN46" s="948" t="s">
        <v>2073</v>
      </c>
      <c r="DO46" s="948"/>
      <c r="DP46" s="948"/>
      <c r="DQ46" s="948"/>
      <c r="DR46" s="948"/>
      <c r="DS46" s="948"/>
      <c r="DT46" s="948" t="s">
        <v>2073</v>
      </c>
      <c r="DU46" s="948"/>
      <c r="DV46" s="948"/>
      <c r="DW46" s="948"/>
      <c r="DX46" s="948"/>
      <c r="DY46" s="948"/>
      <c r="DZ46" s="948" t="s">
        <v>2073</v>
      </c>
      <c r="EA46" s="948"/>
      <c r="EB46" s="948"/>
      <c r="EC46" s="948"/>
      <c r="ED46" s="948"/>
      <c r="EE46" s="948"/>
      <c r="EF46" s="948" t="s">
        <v>2073</v>
      </c>
      <c r="EG46" s="948"/>
      <c r="EH46" s="948"/>
      <c r="EI46" s="948"/>
      <c r="EJ46" s="948"/>
      <c r="EK46" s="948"/>
      <c r="EL46" s="948" t="s">
        <v>2073</v>
      </c>
      <c r="EM46" s="948"/>
      <c r="EN46" s="948"/>
      <c r="EO46" s="948"/>
      <c r="EP46" s="948"/>
      <c r="EQ46" s="948"/>
      <c r="ER46" s="948" t="s">
        <v>2073</v>
      </c>
      <c r="ES46" s="948"/>
      <c r="ET46" s="948"/>
      <c r="EU46" s="948"/>
      <c r="EV46" s="948"/>
      <c r="EW46" s="948"/>
      <c r="EX46" s="948" t="s">
        <v>2073</v>
      </c>
      <c r="EY46" s="948"/>
      <c r="EZ46" s="948"/>
      <c r="FA46" s="948"/>
      <c r="FB46" s="948"/>
      <c r="FC46" s="948"/>
      <c r="FD46" s="948" t="s">
        <v>2073</v>
      </c>
      <c r="FE46" s="948"/>
      <c r="FF46" s="948"/>
      <c r="FG46" s="948"/>
      <c r="FH46" s="948"/>
      <c r="FI46" s="948"/>
      <c r="FJ46" s="948" t="s">
        <v>2073</v>
      </c>
      <c r="FK46" s="948"/>
      <c r="FL46" s="948"/>
      <c r="FM46" s="948"/>
      <c r="FN46" s="948"/>
      <c r="FO46" s="948"/>
      <c r="FP46" s="948" t="s">
        <v>2073</v>
      </c>
      <c r="FQ46" s="948"/>
      <c r="FR46" s="948"/>
      <c r="FS46" s="948"/>
      <c r="FT46" s="948"/>
      <c r="FU46" s="948"/>
      <c r="FV46" s="948" t="s">
        <v>2073</v>
      </c>
      <c r="FW46" s="948"/>
      <c r="FX46" s="948"/>
      <c r="FY46" s="948"/>
      <c r="FZ46" s="948"/>
      <c r="GA46" s="948"/>
      <c r="GB46" s="948" t="s">
        <v>2073</v>
      </c>
      <c r="GC46" s="948"/>
      <c r="GD46" s="948"/>
      <c r="GE46" s="948"/>
      <c r="GF46" s="948"/>
      <c r="GG46" s="948"/>
      <c r="GH46" s="948" t="s">
        <v>2073</v>
      </c>
      <c r="GI46" s="948"/>
      <c r="GJ46" s="948"/>
      <c r="GK46" s="948"/>
      <c r="GL46" s="948"/>
      <c r="GM46" s="948"/>
      <c r="GN46" s="948" t="s">
        <v>2073</v>
      </c>
      <c r="GO46" s="948"/>
      <c r="GP46" s="948"/>
      <c r="GQ46" s="948"/>
      <c r="GR46" s="948"/>
      <c r="GS46" s="948"/>
      <c r="GT46" s="948" t="s">
        <v>2073</v>
      </c>
      <c r="GU46" s="948"/>
      <c r="GV46" s="948"/>
      <c r="GW46" s="948"/>
      <c r="GX46" s="948"/>
      <c r="GY46" s="948"/>
      <c r="GZ46" s="948" t="s">
        <v>2073</v>
      </c>
      <c r="HA46" s="948"/>
      <c r="HB46" s="948"/>
      <c r="HC46" s="948"/>
      <c r="HD46" s="948"/>
      <c r="HE46" s="948"/>
      <c r="HF46" s="948" t="s">
        <v>2073</v>
      </c>
      <c r="HG46" s="948"/>
      <c r="HH46" s="948"/>
      <c r="HI46" s="948"/>
      <c r="HJ46" s="948"/>
      <c r="HK46" s="948"/>
      <c r="HL46" s="948" t="s">
        <v>2073</v>
      </c>
      <c r="HM46" s="948"/>
      <c r="HN46" s="948"/>
      <c r="HO46" s="948"/>
      <c r="HP46" s="948"/>
      <c r="HQ46" s="948"/>
      <c r="HR46" s="948" t="s">
        <v>2073</v>
      </c>
      <c r="HS46" s="948"/>
      <c r="HT46" s="948"/>
      <c r="HU46" s="948"/>
      <c r="HV46" s="948"/>
      <c r="HW46" s="948"/>
      <c r="HX46" s="948" t="s">
        <v>2073</v>
      </c>
      <c r="HY46" s="948"/>
      <c r="HZ46" s="948"/>
      <c r="IA46" s="948"/>
      <c r="IB46" s="948"/>
      <c r="IC46" s="948"/>
      <c r="ID46" s="948" t="s">
        <v>2073</v>
      </c>
      <c r="IE46" s="948"/>
      <c r="IF46" s="948"/>
      <c r="IG46" s="948"/>
      <c r="IH46" s="948"/>
      <c r="II46" s="948"/>
      <c r="IJ46" s="948" t="s">
        <v>2073</v>
      </c>
      <c r="IK46" s="948"/>
      <c r="IL46" s="948"/>
      <c r="IM46" s="948"/>
      <c r="IN46" s="948"/>
      <c r="IO46" s="948"/>
      <c r="IP46" s="948" t="s">
        <v>2073</v>
      </c>
      <c r="IQ46" s="948"/>
      <c r="IR46" s="948"/>
      <c r="IS46" s="948"/>
    </row>
    <row r="47" spans="1:256">
      <c r="C47" s="1" t="s">
        <v>2296</v>
      </c>
      <c r="D47" s="1"/>
      <c r="E47" s="1"/>
      <c r="F47" s="312"/>
      <c r="G47" s="1"/>
      <c r="H47" s="1"/>
      <c r="I47" s="1"/>
      <c r="J47" s="948"/>
      <c r="K47" s="948"/>
      <c r="L47" s="948"/>
      <c r="M47" s="948"/>
      <c r="N47" s="948"/>
      <c r="O47" s="948"/>
      <c r="P47" s="948"/>
      <c r="Q47" s="948"/>
      <c r="R47" s="948"/>
      <c r="S47" s="948"/>
      <c r="T47" s="948"/>
      <c r="U47" s="948"/>
      <c r="V47" s="948" t="s">
        <v>1027</v>
      </c>
      <c r="W47" s="948"/>
      <c r="X47" s="948"/>
      <c r="Y47" s="948"/>
      <c r="Z47" s="948"/>
      <c r="AA47" s="948"/>
      <c r="AB47" s="948" t="s">
        <v>1027</v>
      </c>
      <c r="AC47" s="948"/>
      <c r="AD47" s="948"/>
      <c r="AE47" s="948"/>
      <c r="AF47" s="948"/>
      <c r="AG47" s="948"/>
      <c r="AH47" s="948" t="s">
        <v>1027</v>
      </c>
      <c r="AI47" s="948"/>
      <c r="AJ47" s="948"/>
      <c r="AK47" s="948"/>
      <c r="AL47" s="948"/>
      <c r="AM47" s="948"/>
      <c r="AN47" s="948" t="s">
        <v>1027</v>
      </c>
      <c r="AO47" s="948"/>
      <c r="AP47" s="948"/>
      <c r="AQ47" s="948"/>
      <c r="AR47" s="948"/>
      <c r="AS47" s="948"/>
      <c r="AT47" s="948" t="s">
        <v>1027</v>
      </c>
      <c r="AU47" s="948"/>
      <c r="AV47" s="948"/>
      <c r="AW47" s="948"/>
      <c r="AX47" s="948"/>
      <c r="AY47" s="948"/>
      <c r="AZ47" s="948" t="s">
        <v>1027</v>
      </c>
      <c r="BA47" s="948"/>
      <c r="BB47" s="948"/>
      <c r="BC47" s="948"/>
      <c r="BD47" s="948"/>
      <c r="BE47" s="948"/>
      <c r="BF47" s="948" t="s">
        <v>1027</v>
      </c>
      <c r="BG47" s="948"/>
      <c r="BH47" s="948"/>
      <c r="BI47" s="948"/>
      <c r="BJ47" s="948"/>
      <c r="BK47" s="948"/>
      <c r="BL47" s="948" t="s">
        <v>1027</v>
      </c>
      <c r="BM47" s="948"/>
      <c r="BN47" s="948"/>
      <c r="BO47" s="948"/>
      <c r="BP47" s="948"/>
      <c r="BQ47" s="948"/>
      <c r="BR47" s="948" t="s">
        <v>1027</v>
      </c>
      <c r="BS47" s="948"/>
      <c r="BT47" s="948"/>
      <c r="BU47" s="948"/>
      <c r="BV47" s="948"/>
      <c r="BW47" s="948"/>
      <c r="BX47" s="948" t="s">
        <v>1027</v>
      </c>
      <c r="BY47" s="948"/>
      <c r="BZ47" s="948"/>
      <c r="CA47" s="948"/>
      <c r="CB47" s="948"/>
      <c r="CC47" s="948"/>
      <c r="CD47" s="948" t="s">
        <v>1027</v>
      </c>
      <c r="CE47" s="948"/>
      <c r="CF47" s="948"/>
      <c r="CG47" s="948"/>
      <c r="CH47" s="948"/>
      <c r="CI47" s="948"/>
      <c r="CJ47" s="948" t="s">
        <v>1027</v>
      </c>
      <c r="CK47" s="948"/>
      <c r="CL47" s="948"/>
      <c r="CM47" s="948"/>
      <c r="CN47" s="948"/>
      <c r="CO47" s="948"/>
      <c r="CP47" s="948" t="s">
        <v>1027</v>
      </c>
      <c r="CQ47" s="948"/>
      <c r="CR47" s="948"/>
      <c r="CS47" s="948"/>
      <c r="CT47" s="948"/>
      <c r="CU47" s="948"/>
      <c r="CV47" s="948" t="s">
        <v>1027</v>
      </c>
      <c r="CW47" s="948"/>
      <c r="CX47" s="948"/>
      <c r="CY47" s="948"/>
      <c r="CZ47" s="948"/>
      <c r="DA47" s="948"/>
      <c r="DB47" s="948" t="s">
        <v>1027</v>
      </c>
      <c r="DC47" s="948"/>
      <c r="DD47" s="948"/>
      <c r="DE47" s="948"/>
      <c r="DF47" s="948"/>
      <c r="DG47" s="948"/>
      <c r="DH47" s="948" t="s">
        <v>1027</v>
      </c>
      <c r="DI47" s="948"/>
      <c r="DJ47" s="948"/>
      <c r="DK47" s="948"/>
      <c r="DL47" s="948"/>
      <c r="DM47" s="948"/>
      <c r="DN47" s="948" t="s">
        <v>1027</v>
      </c>
      <c r="DO47" s="948"/>
      <c r="DP47" s="948"/>
      <c r="DQ47" s="948"/>
      <c r="DR47" s="948"/>
      <c r="DS47" s="948"/>
      <c r="DT47" s="948" t="s">
        <v>1027</v>
      </c>
      <c r="DU47" s="948"/>
      <c r="DV47" s="948"/>
      <c r="DW47" s="948"/>
      <c r="DX47" s="948"/>
      <c r="DY47" s="948"/>
      <c r="DZ47" s="948" t="s">
        <v>1027</v>
      </c>
      <c r="EA47" s="948"/>
      <c r="EB47" s="948"/>
      <c r="EC47" s="948"/>
      <c r="ED47" s="948"/>
      <c r="EE47" s="948"/>
      <c r="EF47" s="948" t="s">
        <v>1027</v>
      </c>
      <c r="EG47" s="948"/>
      <c r="EH47" s="948"/>
      <c r="EI47" s="948"/>
      <c r="EJ47" s="948"/>
      <c r="EK47" s="948"/>
      <c r="EL47" s="948" t="s">
        <v>1027</v>
      </c>
      <c r="EM47" s="948"/>
      <c r="EN47" s="948"/>
      <c r="EO47" s="948"/>
      <c r="EP47" s="948"/>
      <c r="EQ47" s="948"/>
      <c r="ER47" s="948" t="s">
        <v>1027</v>
      </c>
      <c r="ES47" s="948"/>
      <c r="ET47" s="948"/>
      <c r="EU47" s="948"/>
      <c r="EV47" s="948"/>
      <c r="EW47" s="948"/>
      <c r="EX47" s="948" t="s">
        <v>1027</v>
      </c>
      <c r="EY47" s="948"/>
      <c r="EZ47" s="948"/>
      <c r="FA47" s="948"/>
      <c r="FB47" s="948"/>
      <c r="FC47" s="948"/>
      <c r="FD47" s="948" t="s">
        <v>1027</v>
      </c>
      <c r="FE47" s="948"/>
      <c r="FF47" s="948"/>
      <c r="FG47" s="948"/>
      <c r="FH47" s="948"/>
      <c r="FI47" s="948"/>
      <c r="FJ47" s="948" t="s">
        <v>1027</v>
      </c>
      <c r="FK47" s="948"/>
      <c r="FL47" s="948"/>
      <c r="FM47" s="948"/>
      <c r="FN47" s="948"/>
      <c r="FO47" s="948"/>
      <c r="FP47" s="948" t="s">
        <v>1027</v>
      </c>
      <c r="FQ47" s="948"/>
      <c r="FR47" s="948"/>
      <c r="FS47" s="948"/>
      <c r="FT47" s="948"/>
      <c r="FU47" s="948"/>
      <c r="FV47" s="948" t="s">
        <v>1027</v>
      </c>
      <c r="FW47" s="948"/>
      <c r="FX47" s="948"/>
      <c r="FY47" s="948"/>
      <c r="FZ47" s="948"/>
      <c r="GA47" s="948"/>
      <c r="GB47" s="948" t="s">
        <v>1027</v>
      </c>
      <c r="GC47" s="948"/>
      <c r="GD47" s="948"/>
      <c r="GE47" s="948"/>
      <c r="GF47" s="948"/>
      <c r="GG47" s="948"/>
      <c r="GH47" s="948" t="s">
        <v>1027</v>
      </c>
      <c r="GI47" s="948"/>
      <c r="GJ47" s="948"/>
      <c r="GK47" s="948"/>
      <c r="GL47" s="948"/>
      <c r="GM47" s="948"/>
      <c r="GN47" s="948" t="s">
        <v>1027</v>
      </c>
      <c r="GO47" s="948"/>
      <c r="GP47" s="948"/>
      <c r="GQ47" s="948"/>
      <c r="GR47" s="948"/>
      <c r="GS47" s="948"/>
      <c r="GT47" s="948" t="s">
        <v>1027</v>
      </c>
      <c r="GU47" s="948"/>
      <c r="GV47" s="948"/>
      <c r="GW47" s="948"/>
      <c r="GX47" s="948"/>
      <c r="GY47" s="948"/>
      <c r="GZ47" s="948" t="s">
        <v>1027</v>
      </c>
      <c r="HA47" s="948"/>
      <c r="HB47" s="948"/>
      <c r="HC47" s="948"/>
      <c r="HD47" s="948"/>
      <c r="HE47" s="948"/>
      <c r="HF47" s="948" t="s">
        <v>1027</v>
      </c>
      <c r="HG47" s="948"/>
      <c r="HH47" s="948"/>
      <c r="HI47" s="948"/>
      <c r="HJ47" s="948"/>
      <c r="HK47" s="948"/>
      <c r="HL47" s="948" t="s">
        <v>1027</v>
      </c>
      <c r="HM47" s="948"/>
      <c r="HN47" s="948"/>
      <c r="HO47" s="948"/>
      <c r="HP47" s="948"/>
      <c r="HQ47" s="948"/>
      <c r="HR47" s="948" t="s">
        <v>1027</v>
      </c>
      <c r="HS47" s="948"/>
      <c r="HT47" s="948"/>
      <c r="HU47" s="948"/>
      <c r="HV47" s="948"/>
      <c r="HW47" s="948"/>
      <c r="HX47" s="948" t="s">
        <v>1027</v>
      </c>
      <c r="HY47" s="948"/>
      <c r="HZ47" s="948"/>
      <c r="IA47" s="948"/>
      <c r="IB47" s="948"/>
      <c r="IC47" s="948"/>
      <c r="ID47" s="948" t="s">
        <v>1027</v>
      </c>
      <c r="IE47" s="948"/>
      <c r="IF47" s="948"/>
      <c r="IG47" s="948"/>
      <c r="IH47" s="948"/>
      <c r="II47" s="948"/>
      <c r="IJ47" s="948" t="s">
        <v>1027</v>
      </c>
      <c r="IK47" s="948"/>
      <c r="IL47" s="948"/>
      <c r="IM47" s="948"/>
      <c r="IN47" s="948"/>
      <c r="IO47" s="948"/>
      <c r="IP47" s="948" t="s">
        <v>1027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2296</v>
      </c>
      <c r="W48" s="948"/>
      <c r="X48" s="948"/>
      <c r="Y48" s="948"/>
      <c r="Z48" s="948"/>
      <c r="AA48" s="948"/>
      <c r="AB48" s="948" t="s">
        <v>2296</v>
      </c>
      <c r="AC48" s="948"/>
      <c r="AD48" s="948"/>
      <c r="AE48" s="948"/>
      <c r="AF48" s="948"/>
      <c r="AG48" s="948"/>
      <c r="AH48" s="948" t="s">
        <v>2296</v>
      </c>
      <c r="AI48" s="948"/>
      <c r="AJ48" s="948"/>
      <c r="AK48" s="948"/>
      <c r="AL48" s="948"/>
      <c r="AM48" s="948"/>
      <c r="AN48" s="948" t="s">
        <v>2296</v>
      </c>
      <c r="AO48" s="948"/>
      <c r="AP48" s="948"/>
      <c r="AQ48" s="948"/>
      <c r="AR48" s="948"/>
      <c r="AS48" s="948"/>
      <c r="AT48" s="948" t="s">
        <v>2296</v>
      </c>
      <c r="AU48" s="948"/>
      <c r="AV48" s="948"/>
      <c r="AW48" s="948"/>
      <c r="AX48" s="948"/>
      <c r="AY48" s="948"/>
      <c r="AZ48" s="948" t="s">
        <v>2296</v>
      </c>
      <c r="BA48" s="948"/>
      <c r="BB48" s="948"/>
      <c r="BC48" s="948"/>
      <c r="BD48" s="948"/>
      <c r="BE48" s="948"/>
      <c r="BF48" s="948" t="s">
        <v>2296</v>
      </c>
      <c r="BG48" s="948"/>
      <c r="BH48" s="948"/>
      <c r="BI48" s="948"/>
      <c r="BJ48" s="948"/>
      <c r="BK48" s="948"/>
      <c r="BL48" s="948" t="s">
        <v>2296</v>
      </c>
      <c r="BM48" s="948"/>
      <c r="BN48" s="948"/>
      <c r="BO48" s="948"/>
      <c r="BP48" s="948"/>
      <c r="BQ48" s="948"/>
      <c r="BR48" s="948" t="s">
        <v>2296</v>
      </c>
      <c r="BS48" s="948"/>
      <c r="BT48" s="948"/>
      <c r="BU48" s="948"/>
      <c r="BV48" s="948"/>
      <c r="BW48" s="948"/>
      <c r="BX48" s="948" t="s">
        <v>2296</v>
      </c>
      <c r="BY48" s="948"/>
      <c r="BZ48" s="948"/>
      <c r="CA48" s="948"/>
      <c r="CB48" s="948"/>
      <c r="CC48" s="948"/>
      <c r="CD48" s="948" t="s">
        <v>2296</v>
      </c>
      <c r="CE48" s="948"/>
      <c r="CF48" s="948"/>
      <c r="CG48" s="948"/>
      <c r="CH48" s="948"/>
      <c r="CI48" s="948"/>
      <c r="CJ48" s="948" t="s">
        <v>2296</v>
      </c>
      <c r="CK48" s="948"/>
      <c r="CL48" s="948"/>
      <c r="CM48" s="948"/>
      <c r="CN48" s="948"/>
      <c r="CO48" s="948"/>
      <c r="CP48" s="948" t="s">
        <v>2296</v>
      </c>
      <c r="CQ48" s="948"/>
      <c r="CR48" s="948"/>
      <c r="CS48" s="948"/>
      <c r="CT48" s="948"/>
      <c r="CU48" s="948"/>
      <c r="CV48" s="948" t="s">
        <v>2296</v>
      </c>
      <c r="CW48" s="948"/>
      <c r="CX48" s="948"/>
      <c r="CY48" s="948"/>
      <c r="CZ48" s="948"/>
      <c r="DA48" s="948"/>
      <c r="DB48" s="948" t="s">
        <v>2296</v>
      </c>
      <c r="DC48" s="948"/>
      <c r="DD48" s="948"/>
      <c r="DE48" s="948"/>
      <c r="DF48" s="948"/>
      <c r="DG48" s="948"/>
      <c r="DH48" s="948" t="s">
        <v>2296</v>
      </c>
      <c r="DI48" s="948"/>
      <c r="DJ48" s="948"/>
      <c r="DK48" s="948"/>
      <c r="DL48" s="948"/>
      <c r="DM48" s="948"/>
      <c r="DN48" s="948" t="s">
        <v>2296</v>
      </c>
      <c r="DO48" s="948"/>
      <c r="DP48" s="948"/>
      <c r="DQ48" s="948"/>
      <c r="DR48" s="948"/>
      <c r="DS48" s="948"/>
      <c r="DT48" s="948" t="s">
        <v>2296</v>
      </c>
      <c r="DU48" s="948"/>
      <c r="DV48" s="948"/>
      <c r="DW48" s="948"/>
      <c r="DX48" s="948"/>
      <c r="DY48" s="948"/>
      <c r="DZ48" s="948" t="s">
        <v>2296</v>
      </c>
      <c r="EA48" s="948"/>
      <c r="EB48" s="948"/>
      <c r="EC48" s="948"/>
      <c r="ED48" s="948"/>
      <c r="EE48" s="948"/>
      <c r="EF48" s="948" t="s">
        <v>2296</v>
      </c>
      <c r="EG48" s="948"/>
      <c r="EH48" s="948"/>
      <c r="EI48" s="948"/>
      <c r="EJ48" s="948"/>
      <c r="EK48" s="948"/>
      <c r="EL48" s="948" t="s">
        <v>2296</v>
      </c>
      <c r="EM48" s="948"/>
      <c r="EN48" s="948"/>
      <c r="EO48" s="948"/>
      <c r="EP48" s="948"/>
      <c r="EQ48" s="948"/>
      <c r="ER48" s="948" t="s">
        <v>2296</v>
      </c>
      <c r="ES48" s="948"/>
      <c r="ET48" s="948"/>
      <c r="EU48" s="948"/>
      <c r="EV48" s="948"/>
      <c r="EW48" s="948"/>
      <c r="EX48" s="948" t="s">
        <v>2296</v>
      </c>
      <c r="EY48" s="948"/>
      <c r="EZ48" s="948"/>
      <c r="FA48" s="948"/>
      <c r="FB48" s="948"/>
      <c r="FC48" s="948"/>
      <c r="FD48" s="948" t="s">
        <v>2296</v>
      </c>
      <c r="FE48" s="948"/>
      <c r="FF48" s="948"/>
      <c r="FG48" s="948"/>
      <c r="FH48" s="948"/>
      <c r="FI48" s="948"/>
      <c r="FJ48" s="948" t="s">
        <v>2296</v>
      </c>
      <c r="FK48" s="948"/>
      <c r="FL48" s="948"/>
      <c r="FM48" s="948"/>
      <c r="FN48" s="948"/>
      <c r="FO48" s="948"/>
      <c r="FP48" s="948" t="s">
        <v>2296</v>
      </c>
      <c r="FQ48" s="948"/>
      <c r="FR48" s="948"/>
      <c r="FS48" s="948"/>
      <c r="FT48" s="948"/>
      <c r="FU48" s="948"/>
      <c r="FV48" s="948" t="s">
        <v>2296</v>
      </c>
      <c r="FW48" s="948"/>
      <c r="FX48" s="948"/>
      <c r="FY48" s="948"/>
      <c r="FZ48" s="948"/>
      <c r="GA48" s="948"/>
      <c r="GB48" s="948" t="s">
        <v>2296</v>
      </c>
      <c r="GC48" s="948"/>
      <c r="GD48" s="948"/>
      <c r="GE48" s="948"/>
      <c r="GF48" s="948"/>
      <c r="GG48" s="948"/>
      <c r="GH48" s="948" t="s">
        <v>2296</v>
      </c>
      <c r="GI48" s="948"/>
      <c r="GJ48" s="948"/>
      <c r="GK48" s="948"/>
      <c r="GL48" s="948"/>
      <c r="GM48" s="948"/>
      <c r="GN48" s="948" t="s">
        <v>2296</v>
      </c>
      <c r="GO48" s="948"/>
      <c r="GP48" s="948"/>
      <c r="GQ48" s="948"/>
      <c r="GR48" s="948"/>
      <c r="GS48" s="948"/>
      <c r="GT48" s="948" t="s">
        <v>2296</v>
      </c>
      <c r="GU48" s="948"/>
      <c r="GV48" s="948"/>
      <c r="GW48" s="948"/>
      <c r="GX48" s="948"/>
      <c r="GY48" s="948"/>
      <c r="GZ48" s="948" t="s">
        <v>2296</v>
      </c>
      <c r="HA48" s="948"/>
      <c r="HB48" s="948"/>
      <c r="HC48" s="948"/>
      <c r="HD48" s="948"/>
      <c r="HE48" s="948"/>
      <c r="HF48" s="948" t="s">
        <v>2296</v>
      </c>
      <c r="HG48" s="948"/>
      <c r="HH48" s="948"/>
      <c r="HI48" s="948"/>
      <c r="HJ48" s="948"/>
      <c r="HK48" s="948"/>
      <c r="HL48" s="948" t="s">
        <v>2296</v>
      </c>
      <c r="HM48" s="948"/>
      <c r="HN48" s="948"/>
      <c r="HO48" s="948"/>
      <c r="HP48" s="948"/>
      <c r="HQ48" s="948"/>
      <c r="HR48" s="948" t="s">
        <v>2296</v>
      </c>
      <c r="HS48" s="948"/>
      <c r="HT48" s="948"/>
      <c r="HU48" s="948"/>
      <c r="HV48" s="948"/>
      <c r="HW48" s="948"/>
      <c r="HX48" s="948" t="s">
        <v>2296</v>
      </c>
      <c r="HY48" s="948"/>
      <c r="HZ48" s="948"/>
      <c r="IA48" s="948"/>
      <c r="IB48" s="948"/>
      <c r="IC48" s="948"/>
      <c r="ID48" s="948" t="s">
        <v>2296</v>
      </c>
      <c r="IE48" s="948"/>
      <c r="IF48" s="948"/>
      <c r="IG48" s="948"/>
      <c r="IH48" s="948"/>
      <c r="II48" s="948"/>
      <c r="IJ48" s="948" t="s">
        <v>2296</v>
      </c>
      <c r="IK48" s="948"/>
      <c r="IL48" s="948"/>
      <c r="IM48" s="948"/>
      <c r="IN48" s="948"/>
      <c r="IO48" s="948"/>
      <c r="IP48" s="948" t="s">
        <v>2296</v>
      </c>
      <c r="IQ48" s="948"/>
      <c r="IR48" s="948"/>
      <c r="IS48" s="948"/>
      <c r="IT48" s="948"/>
      <c r="IU48" s="948"/>
      <c r="IV48" s="1" t="s">
        <v>2296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4">
    <mergeCell ref="IP46:IS46"/>
    <mergeCell ref="HR48:HW48"/>
    <mergeCell ref="HL48:HQ48"/>
    <mergeCell ref="HL47:HQ47"/>
    <mergeCell ref="HR46:HW46"/>
    <mergeCell ref="HR47:HW47"/>
    <mergeCell ref="HL46:HQ46"/>
    <mergeCell ref="IJ46:IO46"/>
    <mergeCell ref="ID46:II46"/>
    <mergeCell ref="HX46:IC46"/>
    <mergeCell ref="IP48:IU48"/>
    <mergeCell ref="HX47:IC47"/>
    <mergeCell ref="HX48:IC48"/>
    <mergeCell ref="ID48:II48"/>
    <mergeCell ref="IJ48:IO48"/>
    <mergeCell ref="IP47:IS47"/>
    <mergeCell ref="FP46:FU46"/>
    <mergeCell ref="FP48:FU48"/>
    <mergeCell ref="FP47:FU47"/>
    <mergeCell ref="FJ46:FO46"/>
    <mergeCell ref="ID47:II47"/>
    <mergeCell ref="IJ47:IO47"/>
    <mergeCell ref="GT46:GY46"/>
    <mergeCell ref="HF48:HK48"/>
    <mergeCell ref="HF47:HK47"/>
    <mergeCell ref="GZ47:HE47"/>
    <mergeCell ref="GZ46:HE46"/>
    <mergeCell ref="HF46:HK46"/>
    <mergeCell ref="GZ48:HE48"/>
    <mergeCell ref="GB46:GG46"/>
    <mergeCell ref="GH46:GM46"/>
    <mergeCell ref="GN46:GS46"/>
    <mergeCell ref="GB48:GG48"/>
    <mergeCell ref="FV46:GA46"/>
    <mergeCell ref="GB47:GG47"/>
    <mergeCell ref="GN48:GS48"/>
    <mergeCell ref="FV47:GA47"/>
    <mergeCell ref="GH47:GM47"/>
    <mergeCell ref="FV48:GA48"/>
    <mergeCell ref="FJ47:FO47"/>
    <mergeCell ref="GT47:GY47"/>
    <mergeCell ref="GN47:GS47"/>
    <mergeCell ref="GT48:GY48"/>
    <mergeCell ref="GH48:GM48"/>
    <mergeCell ref="FD47:FI47"/>
    <mergeCell ref="FJ48:FO48"/>
    <mergeCell ref="EL48:EQ48"/>
    <mergeCell ref="DH46:DM46"/>
    <mergeCell ref="DN47:DS47"/>
    <mergeCell ref="FD46:FI46"/>
    <mergeCell ref="ER46:EW46"/>
    <mergeCell ref="DZ46:EE46"/>
    <mergeCell ref="FD48:FI48"/>
    <mergeCell ref="EX46:FC46"/>
    <mergeCell ref="EL47:EQ47"/>
    <mergeCell ref="EL46:EQ46"/>
    <mergeCell ref="ER48:EW48"/>
    <mergeCell ref="EX48:FC48"/>
    <mergeCell ref="ER47:EW47"/>
    <mergeCell ref="EX47:FC47"/>
    <mergeCell ref="EF46:EK46"/>
    <mergeCell ref="CV46:DA46"/>
    <mergeCell ref="CV47:DA47"/>
    <mergeCell ref="DN46:DS46"/>
    <mergeCell ref="DT47:DY47"/>
    <mergeCell ref="DB46:DG46"/>
    <mergeCell ref="DT46:DY46"/>
    <mergeCell ref="CP46:CU46"/>
    <mergeCell ref="CJ46:CO46"/>
    <mergeCell ref="BL46:BQ46"/>
    <mergeCell ref="BR46:BW46"/>
    <mergeCell ref="CD46:CI46"/>
    <mergeCell ref="BX46:CC46"/>
    <mergeCell ref="DH47:DM47"/>
    <mergeCell ref="DZ48:EE48"/>
    <mergeCell ref="EF48:EK48"/>
    <mergeCell ref="CV48:DA48"/>
    <mergeCell ref="EF47:EK47"/>
    <mergeCell ref="DZ47:EE47"/>
    <mergeCell ref="DT48:DY48"/>
    <mergeCell ref="DH48:DM48"/>
    <mergeCell ref="DN48:DS48"/>
    <mergeCell ref="CP48:CU48"/>
    <mergeCell ref="CJ48:CO48"/>
    <mergeCell ref="DB48:DG48"/>
    <mergeCell ref="CD47:CI47"/>
    <mergeCell ref="CJ47:CO47"/>
    <mergeCell ref="CP47:CU47"/>
    <mergeCell ref="DB47:DG47"/>
    <mergeCell ref="CD48:CI48"/>
    <mergeCell ref="BL48:BQ48"/>
    <mergeCell ref="BX48:CC48"/>
    <mergeCell ref="BR47:BW47"/>
    <mergeCell ref="BF47:BK47"/>
    <mergeCell ref="BL47:BQ47"/>
    <mergeCell ref="BX47:CC47"/>
    <mergeCell ref="BF48:BK48"/>
    <mergeCell ref="BR48:BW48"/>
    <mergeCell ref="BF46:BK46"/>
    <mergeCell ref="AZ48:BE48"/>
    <mergeCell ref="C1:G1"/>
    <mergeCell ref="C19:G19"/>
    <mergeCell ref="J46:O46"/>
    <mergeCell ref="P46:U46"/>
    <mergeCell ref="J47:O47"/>
    <mergeCell ref="V47:AA47"/>
    <mergeCell ref="V46:AA46"/>
    <mergeCell ref="AB46:AG46"/>
    <mergeCell ref="AT47:AY47"/>
    <mergeCell ref="AH46:AM46"/>
    <mergeCell ref="AN46:AS46"/>
    <mergeCell ref="AH47:AM47"/>
    <mergeCell ref="AT48:AY48"/>
    <mergeCell ref="AT46:AY46"/>
    <mergeCell ref="AZ46:BE46"/>
    <mergeCell ref="AZ47:BE47"/>
    <mergeCell ref="P48:U48"/>
    <mergeCell ref="V48:AA48"/>
    <mergeCell ref="AB48:AG48"/>
    <mergeCell ref="AN47:AS47"/>
    <mergeCell ref="AN48:AS48"/>
    <mergeCell ref="AB47:AG47"/>
    <mergeCell ref="P47:U47"/>
    <mergeCell ref="AH48:AM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3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4"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3816</v>
      </c>
      <c r="G2" s="22"/>
    </row>
    <row r="3" spans="1:8">
      <c r="A3" s="267" t="s">
        <v>3817</v>
      </c>
      <c r="G3" s="31">
        <v>40520</v>
      </c>
    </row>
    <row r="4" spans="1:8">
      <c r="A4" s="267" t="s">
        <v>1762</v>
      </c>
      <c r="G4" s="24" t="s">
        <v>3838</v>
      </c>
    </row>
    <row r="5" spans="1:8">
      <c r="A5" s="267" t="s">
        <v>1918</v>
      </c>
    </row>
    <row r="6" spans="1:8">
      <c r="C6" s="49" t="s">
        <v>2052</v>
      </c>
      <c r="D6" s="173"/>
      <c r="E6" s="173"/>
      <c r="F6" s="248"/>
      <c r="G6" s="46"/>
      <c r="H6" s="199"/>
    </row>
    <row r="7" spans="1:8">
      <c r="C7" s="269" t="s">
        <v>1509</v>
      </c>
      <c r="D7" s="174" t="s">
        <v>2358</v>
      </c>
      <c r="E7" s="174"/>
      <c r="F7" s="249" t="s">
        <v>4425</v>
      </c>
      <c r="G7" s="48"/>
      <c r="H7" s="199"/>
    </row>
    <row r="8" spans="1:8">
      <c r="A8" s="267" t="s">
        <v>1822</v>
      </c>
      <c r="C8" s="269" t="s">
        <v>1331</v>
      </c>
      <c r="D8" s="174" t="s">
        <v>5102</v>
      </c>
      <c r="E8" s="174"/>
      <c r="F8" s="249"/>
      <c r="G8" s="270"/>
      <c r="H8" s="199"/>
    </row>
    <row r="9" spans="1:8">
      <c r="A9" s="267" t="s">
        <v>3524</v>
      </c>
      <c r="C9" s="269" t="s">
        <v>1020</v>
      </c>
      <c r="D9" s="174" t="s">
        <v>3386</v>
      </c>
      <c r="E9" s="174"/>
      <c r="F9" s="249"/>
      <c r="G9" s="270"/>
      <c r="H9" s="199"/>
    </row>
    <row r="10" spans="1:8">
      <c r="A10" s="267" t="s">
        <v>4852</v>
      </c>
      <c r="C10" s="272"/>
      <c r="D10" s="174"/>
      <c r="E10" s="174"/>
      <c r="F10" s="249"/>
      <c r="G10" s="270"/>
      <c r="H10" s="199"/>
    </row>
    <row r="11" spans="1:8">
      <c r="A11" s="267" t="s">
        <v>4011</v>
      </c>
      <c r="C11" s="47" t="s">
        <v>4197</v>
      </c>
      <c r="D11" s="199"/>
      <c r="E11" s="199"/>
      <c r="F11" s="273"/>
      <c r="G11" s="270"/>
      <c r="H11" s="199"/>
    </row>
    <row r="12" spans="1:8">
      <c r="A12" s="267" t="s">
        <v>4614</v>
      </c>
      <c r="C12" s="47" t="s">
        <v>2813</v>
      </c>
      <c r="D12" s="174"/>
      <c r="E12" s="174"/>
      <c r="F12" s="249"/>
      <c r="G12" s="270"/>
      <c r="H12" s="199"/>
    </row>
    <row r="13" spans="1:8">
      <c r="A13" s="271"/>
      <c r="C13" s="47" t="s">
        <v>1652</v>
      </c>
      <c r="D13" s="199"/>
      <c r="E13" s="199"/>
      <c r="F13" s="273"/>
      <c r="G13" s="270"/>
      <c r="H13" s="199"/>
    </row>
    <row r="14" spans="1:8">
      <c r="A14" s="274"/>
      <c r="C14" s="47" t="s">
        <v>1798</v>
      </c>
      <c r="D14" s="199"/>
      <c r="E14" s="199"/>
      <c r="F14" s="273"/>
      <c r="G14" s="275"/>
      <c r="H14" s="199"/>
    </row>
    <row r="15" spans="1:8">
      <c r="A15" s="274" t="s">
        <v>1497</v>
      </c>
      <c r="C15" s="272" t="s">
        <v>3653</v>
      </c>
      <c r="D15" s="199"/>
      <c r="E15" s="199"/>
      <c r="F15" s="273"/>
      <c r="G15" s="270"/>
      <c r="H15" s="199"/>
    </row>
    <row r="16" spans="1:8">
      <c r="A16" s="477" t="s">
        <v>4279</v>
      </c>
      <c r="C16" s="272"/>
      <c r="D16" s="199"/>
      <c r="E16" s="199"/>
      <c r="F16" s="273"/>
      <c r="G16" s="270"/>
      <c r="H16" s="199"/>
    </row>
    <row r="17" spans="1:8">
      <c r="C17" s="276" t="s">
        <v>4315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80"/>
      <c r="C21" s="274"/>
      <c r="D21" s="274"/>
      <c r="E21" s="274"/>
      <c r="F21" s="280"/>
    </row>
    <row r="22" spans="1:8" s="286" customFormat="1" ht="16" customHeight="1">
      <c r="A22" s="282"/>
      <c r="B22" s="18"/>
      <c r="C22" s="8"/>
      <c r="D22" s="8"/>
      <c r="E22" s="8"/>
      <c r="F22" s="283"/>
      <c r="G22" s="284"/>
      <c r="H22" s="285"/>
    </row>
    <row r="23" spans="1:8" ht="29" customHeight="1">
      <c r="A23" s="287" t="s">
        <v>1506</v>
      </c>
      <c r="B23" s="30" t="s">
        <v>1718</v>
      </c>
      <c r="C23" s="168" t="s">
        <v>887</v>
      </c>
      <c r="D23" s="30" t="s">
        <v>888</v>
      </c>
      <c r="E23" s="30" t="s">
        <v>1042</v>
      </c>
      <c r="F23" s="253" t="s">
        <v>1013</v>
      </c>
      <c r="G23" s="30" t="s">
        <v>1391</v>
      </c>
      <c r="H23" s="13"/>
    </row>
    <row r="24" spans="1:8">
      <c r="A24" s="288">
        <v>40521</v>
      </c>
      <c r="B24" s="289" t="s">
        <v>2615</v>
      </c>
      <c r="C24" s="290">
        <v>295</v>
      </c>
      <c r="D24" s="291">
        <v>3</v>
      </c>
      <c r="E24" s="290">
        <f>C24*D24</f>
        <v>885</v>
      </c>
      <c r="F24" s="233">
        <v>0.1</v>
      </c>
      <c r="G24" s="223">
        <f t="shared" ref="G24:G38" si="0">E24*(1-F24)</f>
        <v>796.5</v>
      </c>
      <c r="H24" s="13"/>
    </row>
    <row r="25" spans="1:8">
      <c r="A25" s="23"/>
      <c r="B25" s="289" t="s">
        <v>1820</v>
      </c>
      <c r="C25" s="290">
        <v>195</v>
      </c>
      <c r="D25" s="291">
        <v>3</v>
      </c>
      <c r="E25" s="290">
        <f>C25*D25</f>
        <v>585</v>
      </c>
      <c r="F25" s="292">
        <v>0.1</v>
      </c>
      <c r="G25" s="223">
        <f t="shared" si="0"/>
        <v>526.5</v>
      </c>
      <c r="H25" s="178"/>
    </row>
    <row r="26" spans="1:8">
      <c r="A26" s="293"/>
      <c r="B26" s="294" t="s">
        <v>2049</v>
      </c>
      <c r="C26" s="290"/>
      <c r="D26" s="291"/>
      <c r="E26" s="290"/>
      <c r="F26" s="292"/>
      <c r="G26" s="223">
        <f t="shared" si="0"/>
        <v>0</v>
      </c>
      <c r="H26" s="178"/>
    </row>
    <row r="27" spans="1:8">
      <c r="A27" s="293"/>
      <c r="B27" s="294" t="s">
        <v>1573</v>
      </c>
      <c r="C27" s="290"/>
      <c r="D27" s="291"/>
      <c r="E27" s="290"/>
      <c r="F27" s="292"/>
      <c r="G27" s="223">
        <f t="shared" si="0"/>
        <v>0</v>
      </c>
      <c r="H27" s="178"/>
    </row>
    <row r="28" spans="1:8">
      <c r="A28" s="293"/>
      <c r="B28" s="294" t="s">
        <v>1622</v>
      </c>
      <c r="C28" s="290"/>
      <c r="D28" s="291"/>
      <c r="E28" s="290"/>
      <c r="F28" s="292"/>
      <c r="G28" s="223">
        <f t="shared" si="0"/>
        <v>0</v>
      </c>
      <c r="H28" s="178"/>
    </row>
    <row r="29" spans="1:8">
      <c r="A29" s="293"/>
      <c r="B29" s="294" t="s">
        <v>2187</v>
      </c>
      <c r="C29" s="290"/>
      <c r="D29" s="291"/>
      <c r="E29" s="290"/>
      <c r="F29" s="292"/>
      <c r="G29" s="223">
        <f t="shared" si="0"/>
        <v>0</v>
      </c>
      <c r="H29" s="178"/>
    </row>
    <row r="30" spans="1:8">
      <c r="A30" s="293"/>
      <c r="B30" s="294" t="s">
        <v>2569</v>
      </c>
      <c r="C30" s="290"/>
      <c r="D30" s="291"/>
      <c r="E30" s="290"/>
      <c r="F30" s="292"/>
      <c r="G30" s="223">
        <f t="shared" si="0"/>
        <v>0</v>
      </c>
      <c r="H30" s="178"/>
    </row>
    <row r="31" spans="1:8">
      <c r="A31" s="293"/>
      <c r="B31" s="294" t="s">
        <v>2570</v>
      </c>
      <c r="C31" s="290"/>
      <c r="D31" s="291"/>
      <c r="E31" s="290"/>
      <c r="F31" s="292"/>
      <c r="G31" s="223">
        <f t="shared" si="0"/>
        <v>0</v>
      </c>
      <c r="H31" s="178"/>
    </row>
    <row r="32" spans="1:8">
      <c r="A32" s="293"/>
      <c r="B32" s="294" t="s">
        <v>4411</v>
      </c>
      <c r="C32" s="290">
        <v>75</v>
      </c>
      <c r="D32" s="296" t="s">
        <v>3722</v>
      </c>
      <c r="E32" s="290">
        <v>75</v>
      </c>
      <c r="F32" s="292"/>
      <c r="G32" s="223">
        <f t="shared" si="0"/>
        <v>75</v>
      </c>
      <c r="H32" s="178"/>
    </row>
    <row r="33" spans="1:256">
      <c r="A33" s="293"/>
      <c r="B33" s="294" t="s">
        <v>3158</v>
      </c>
      <c r="C33" s="295">
        <v>30</v>
      </c>
      <c r="D33" s="296">
        <v>5</v>
      </c>
      <c r="E33" s="290">
        <f>C33*D33</f>
        <v>150</v>
      </c>
      <c r="F33" s="297"/>
      <c r="G33" s="223">
        <f t="shared" si="0"/>
        <v>150</v>
      </c>
      <c r="H33" s="178"/>
    </row>
    <row r="34" spans="1:256">
      <c r="A34" s="293"/>
      <c r="B34" s="294" t="s">
        <v>4168</v>
      </c>
      <c r="C34" s="290">
        <v>75</v>
      </c>
      <c r="D34" s="291">
        <v>2</v>
      </c>
      <c r="E34" s="290">
        <f>C34*D34</f>
        <v>150</v>
      </c>
      <c r="F34" s="292">
        <v>1</v>
      </c>
      <c r="G34" s="223">
        <f t="shared" si="0"/>
        <v>0</v>
      </c>
      <c r="H34" s="13"/>
    </row>
    <row r="35" spans="1:256">
      <c r="A35" s="293"/>
      <c r="B35" s="294" t="s">
        <v>4131</v>
      </c>
      <c r="C35" s="290">
        <v>500</v>
      </c>
      <c r="D35" s="296" t="s">
        <v>4035</v>
      </c>
      <c r="E35" s="290">
        <v>500</v>
      </c>
      <c r="F35" s="297">
        <v>0.5</v>
      </c>
      <c r="G35" s="223">
        <f t="shared" si="0"/>
        <v>250</v>
      </c>
      <c r="H35" s="13"/>
    </row>
    <row r="36" spans="1:256">
      <c r="A36" s="293"/>
      <c r="B36" s="294" t="s">
        <v>2174</v>
      </c>
      <c r="C36" s="290">
        <v>40</v>
      </c>
      <c r="D36" s="291">
        <v>5</v>
      </c>
      <c r="E36" s="290">
        <f>C36*D36</f>
        <v>200</v>
      </c>
      <c r="F36" s="292"/>
      <c r="G36" s="223">
        <f t="shared" si="0"/>
        <v>200</v>
      </c>
      <c r="H36" s="13"/>
    </row>
    <row r="37" spans="1:256">
      <c r="A37" s="293"/>
      <c r="B37" s="294" t="s">
        <v>4273</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4371</v>
      </c>
      <c r="C39" s="304"/>
      <c r="D39" s="304"/>
      <c r="E39" s="226">
        <f>SUM(E24:E38)</f>
        <v>2545</v>
      </c>
      <c r="F39" s="306"/>
      <c r="G39" s="226">
        <f>SUM(G24:G38)</f>
        <v>1998</v>
      </c>
      <c r="H39" s="307"/>
    </row>
    <row r="41" spans="1:256">
      <c r="C41" s="309" t="s">
        <v>3512</v>
      </c>
      <c r="D41" s="310">
        <f>G39/2</f>
        <v>999</v>
      </c>
      <c r="E41" s="310"/>
      <c r="F41" s="311"/>
    </row>
    <row r="43" spans="1:256">
      <c r="C43" s="1" t="s">
        <v>3593</v>
      </c>
      <c r="D43" s="1"/>
      <c r="E43" s="1"/>
      <c r="F43" s="312"/>
      <c r="G43" s="1"/>
      <c r="H43" s="1"/>
      <c r="I43" s="1"/>
    </row>
    <row r="44" spans="1:256">
      <c r="C44" s="1" t="s">
        <v>1466</v>
      </c>
      <c r="D44" s="1"/>
      <c r="E44" s="1"/>
      <c r="F44" s="312"/>
      <c r="G44" s="1"/>
      <c r="H44" s="1"/>
      <c r="I44" s="1"/>
    </row>
    <row r="45" spans="1:256">
      <c r="C45" s="581" t="s">
        <v>1570</v>
      </c>
      <c r="D45" s="581"/>
      <c r="E45" s="581"/>
      <c r="F45" s="582"/>
      <c r="G45" s="581"/>
      <c r="H45" s="581"/>
      <c r="I45" s="315"/>
      <c r="J45" s="948"/>
      <c r="K45" s="948"/>
      <c r="L45" s="948"/>
      <c r="M45" s="948"/>
      <c r="N45" s="948"/>
      <c r="O45" s="948"/>
      <c r="P45" s="948"/>
      <c r="Q45" s="948"/>
      <c r="R45" s="948"/>
      <c r="S45" s="948"/>
      <c r="T45" s="948"/>
      <c r="U45" s="948"/>
      <c r="V45" s="948" t="s">
        <v>2272</v>
      </c>
      <c r="W45" s="948"/>
      <c r="X45" s="948"/>
      <c r="Y45" s="948"/>
      <c r="Z45" s="948"/>
      <c r="AA45" s="948"/>
      <c r="AB45" s="948" t="s">
        <v>2272</v>
      </c>
      <c r="AC45" s="948"/>
      <c r="AD45" s="948"/>
      <c r="AE45" s="948"/>
      <c r="AF45" s="948"/>
      <c r="AG45" s="948"/>
      <c r="AH45" s="948" t="s">
        <v>2272</v>
      </c>
      <c r="AI45" s="948"/>
      <c r="AJ45" s="948"/>
      <c r="AK45" s="948"/>
      <c r="AL45" s="948"/>
      <c r="AM45" s="948"/>
      <c r="AN45" s="948" t="s">
        <v>2272</v>
      </c>
      <c r="AO45" s="948"/>
      <c r="AP45" s="948"/>
      <c r="AQ45" s="948"/>
      <c r="AR45" s="948"/>
      <c r="AS45" s="948"/>
      <c r="AT45" s="948" t="s">
        <v>2272</v>
      </c>
      <c r="AU45" s="948"/>
      <c r="AV45" s="948"/>
      <c r="AW45" s="948"/>
      <c r="AX45" s="948"/>
      <c r="AY45" s="948"/>
      <c r="AZ45" s="948" t="s">
        <v>2272</v>
      </c>
      <c r="BA45" s="948"/>
      <c r="BB45" s="948"/>
      <c r="BC45" s="948"/>
      <c r="BD45" s="948"/>
      <c r="BE45" s="948"/>
      <c r="BF45" s="948" t="s">
        <v>2272</v>
      </c>
      <c r="BG45" s="948"/>
      <c r="BH45" s="948"/>
      <c r="BI45" s="948"/>
      <c r="BJ45" s="948"/>
      <c r="BK45" s="948"/>
      <c r="BL45" s="948" t="s">
        <v>2272</v>
      </c>
      <c r="BM45" s="948"/>
      <c r="BN45" s="948"/>
      <c r="BO45" s="948"/>
      <c r="BP45" s="948"/>
      <c r="BQ45" s="948"/>
      <c r="BR45" s="948" t="s">
        <v>2272</v>
      </c>
      <c r="BS45" s="948"/>
      <c r="BT45" s="948"/>
      <c r="BU45" s="948"/>
      <c r="BV45" s="948"/>
      <c r="BW45" s="948"/>
      <c r="BX45" s="948" t="s">
        <v>2272</v>
      </c>
      <c r="BY45" s="948"/>
      <c r="BZ45" s="948"/>
      <c r="CA45" s="948"/>
      <c r="CB45" s="948"/>
      <c r="CC45" s="948"/>
      <c r="CD45" s="948" t="s">
        <v>2272</v>
      </c>
      <c r="CE45" s="948"/>
      <c r="CF45" s="948"/>
      <c r="CG45" s="948"/>
      <c r="CH45" s="948"/>
      <c r="CI45" s="948"/>
      <c r="CJ45" s="948" t="s">
        <v>2272</v>
      </c>
      <c r="CK45" s="948"/>
      <c r="CL45" s="948"/>
      <c r="CM45" s="948"/>
      <c r="CN45" s="948"/>
      <c r="CO45" s="948"/>
      <c r="CP45" s="948" t="s">
        <v>2272</v>
      </c>
      <c r="CQ45" s="948"/>
      <c r="CR45" s="948"/>
      <c r="CS45" s="948"/>
      <c r="CT45" s="948"/>
      <c r="CU45" s="948"/>
      <c r="CV45" s="948" t="s">
        <v>2272</v>
      </c>
      <c r="CW45" s="948"/>
      <c r="CX45" s="948"/>
      <c r="CY45" s="948"/>
      <c r="CZ45" s="948"/>
      <c r="DA45" s="948"/>
      <c r="DB45" s="948" t="s">
        <v>2272</v>
      </c>
      <c r="DC45" s="948"/>
      <c r="DD45" s="948"/>
      <c r="DE45" s="948"/>
      <c r="DF45" s="948"/>
      <c r="DG45" s="948"/>
      <c r="DH45" s="948" t="s">
        <v>2272</v>
      </c>
      <c r="DI45" s="948"/>
      <c r="DJ45" s="948"/>
      <c r="DK45" s="948"/>
      <c r="DL45" s="948"/>
      <c r="DM45" s="948"/>
      <c r="DN45" s="948" t="s">
        <v>2272</v>
      </c>
      <c r="DO45" s="948"/>
      <c r="DP45" s="948"/>
      <c r="DQ45" s="948"/>
      <c r="DR45" s="948"/>
      <c r="DS45" s="948"/>
      <c r="DT45" s="948" t="s">
        <v>2272</v>
      </c>
      <c r="DU45" s="948"/>
      <c r="DV45" s="948"/>
      <c r="DW45" s="948"/>
      <c r="DX45" s="948"/>
      <c r="DY45" s="948"/>
      <c r="DZ45" s="948" t="s">
        <v>2272</v>
      </c>
      <c r="EA45" s="948"/>
      <c r="EB45" s="948"/>
      <c r="EC45" s="948"/>
      <c r="ED45" s="948"/>
      <c r="EE45" s="948"/>
      <c r="EF45" s="948" t="s">
        <v>2272</v>
      </c>
      <c r="EG45" s="948"/>
      <c r="EH45" s="948"/>
      <c r="EI45" s="948"/>
      <c r="EJ45" s="948"/>
      <c r="EK45" s="948"/>
      <c r="EL45" s="948" t="s">
        <v>2272</v>
      </c>
      <c r="EM45" s="948"/>
      <c r="EN45" s="948"/>
      <c r="EO45" s="948"/>
      <c r="EP45" s="948"/>
      <c r="EQ45" s="948"/>
      <c r="ER45" s="948" t="s">
        <v>2272</v>
      </c>
      <c r="ES45" s="948"/>
      <c r="ET45" s="948"/>
      <c r="EU45" s="948"/>
      <c r="EV45" s="948"/>
      <c r="EW45" s="948"/>
      <c r="EX45" s="948" t="s">
        <v>2272</v>
      </c>
      <c r="EY45" s="948"/>
      <c r="EZ45" s="948"/>
      <c r="FA45" s="948"/>
      <c r="FB45" s="948"/>
      <c r="FC45" s="948"/>
      <c r="FD45" s="948" t="s">
        <v>2272</v>
      </c>
      <c r="FE45" s="948"/>
      <c r="FF45" s="948"/>
      <c r="FG45" s="948"/>
      <c r="FH45" s="948"/>
      <c r="FI45" s="948"/>
      <c r="FJ45" s="948" t="s">
        <v>2272</v>
      </c>
      <c r="FK45" s="948"/>
      <c r="FL45" s="948"/>
      <c r="FM45" s="948"/>
      <c r="FN45" s="948"/>
      <c r="FO45" s="948"/>
      <c r="FP45" s="948" t="s">
        <v>2272</v>
      </c>
      <c r="FQ45" s="948"/>
      <c r="FR45" s="948"/>
      <c r="FS45" s="948"/>
      <c r="FT45" s="948"/>
      <c r="FU45" s="948"/>
      <c r="FV45" s="948" t="s">
        <v>2272</v>
      </c>
      <c r="FW45" s="948"/>
      <c r="FX45" s="948"/>
      <c r="FY45" s="948"/>
      <c r="FZ45" s="948"/>
      <c r="GA45" s="948"/>
      <c r="GB45" s="948" t="s">
        <v>2272</v>
      </c>
      <c r="GC45" s="948"/>
      <c r="GD45" s="948"/>
      <c r="GE45" s="948"/>
      <c r="GF45" s="948"/>
      <c r="GG45" s="948"/>
      <c r="GH45" s="948" t="s">
        <v>2272</v>
      </c>
      <c r="GI45" s="948"/>
      <c r="GJ45" s="948"/>
      <c r="GK45" s="948"/>
      <c r="GL45" s="948"/>
      <c r="GM45" s="948"/>
      <c r="GN45" s="948" t="s">
        <v>2272</v>
      </c>
      <c r="GO45" s="948"/>
      <c r="GP45" s="948"/>
      <c r="GQ45" s="948"/>
      <c r="GR45" s="948"/>
      <c r="GS45" s="948"/>
      <c r="GT45" s="948" t="s">
        <v>2272</v>
      </c>
      <c r="GU45" s="948"/>
      <c r="GV45" s="948"/>
      <c r="GW45" s="948"/>
      <c r="GX45" s="948"/>
      <c r="GY45" s="948"/>
      <c r="GZ45" s="948" t="s">
        <v>2272</v>
      </c>
      <c r="HA45" s="948"/>
      <c r="HB45" s="948"/>
      <c r="HC45" s="948"/>
      <c r="HD45" s="948"/>
      <c r="HE45" s="948"/>
      <c r="HF45" s="948" t="s">
        <v>2272</v>
      </c>
      <c r="HG45" s="948"/>
      <c r="HH45" s="948"/>
      <c r="HI45" s="948"/>
      <c r="HJ45" s="948"/>
      <c r="HK45" s="948"/>
      <c r="HL45" s="948" t="s">
        <v>2272</v>
      </c>
      <c r="HM45" s="948"/>
      <c r="HN45" s="948"/>
      <c r="HO45" s="948"/>
      <c r="HP45" s="948"/>
      <c r="HQ45" s="948"/>
      <c r="HR45" s="948" t="s">
        <v>2272</v>
      </c>
      <c r="HS45" s="948"/>
      <c r="HT45" s="948"/>
      <c r="HU45" s="948"/>
      <c r="HV45" s="948"/>
      <c r="HW45" s="948"/>
      <c r="HX45" s="948" t="s">
        <v>2272</v>
      </c>
      <c r="HY45" s="948"/>
      <c r="HZ45" s="948"/>
      <c r="IA45" s="948"/>
      <c r="IB45" s="948"/>
      <c r="IC45" s="948"/>
      <c r="ID45" s="948" t="s">
        <v>2272</v>
      </c>
      <c r="IE45" s="948"/>
      <c r="IF45" s="948"/>
      <c r="IG45" s="948"/>
      <c r="IH45" s="948"/>
      <c r="II45" s="948"/>
      <c r="IJ45" s="948" t="s">
        <v>2272</v>
      </c>
      <c r="IK45" s="948"/>
      <c r="IL45" s="948"/>
      <c r="IM45" s="948"/>
      <c r="IN45" s="948"/>
      <c r="IO45" s="948"/>
      <c r="IP45" s="948" t="s">
        <v>2272</v>
      </c>
      <c r="IQ45" s="948"/>
      <c r="IR45" s="948"/>
      <c r="IS45" s="948"/>
    </row>
    <row r="46" spans="1:256">
      <c r="C46" s="1" t="s">
        <v>1659</v>
      </c>
      <c r="D46" s="1"/>
      <c r="E46" s="1"/>
      <c r="F46" s="312"/>
      <c r="G46" s="1"/>
      <c r="H46" s="1"/>
      <c r="I46" s="1"/>
      <c r="J46" s="948"/>
      <c r="K46" s="948"/>
      <c r="L46" s="948"/>
      <c r="M46" s="948"/>
      <c r="N46" s="948"/>
      <c r="O46" s="948"/>
      <c r="P46" s="948"/>
      <c r="Q46" s="948"/>
      <c r="R46" s="948"/>
      <c r="S46" s="948"/>
      <c r="T46" s="948"/>
      <c r="U46" s="948"/>
      <c r="V46" s="948" t="s">
        <v>2014</v>
      </c>
      <c r="W46" s="948"/>
      <c r="X46" s="948"/>
      <c r="Y46" s="948"/>
      <c r="Z46" s="948"/>
      <c r="AA46" s="948"/>
      <c r="AB46" s="948" t="s">
        <v>2014</v>
      </c>
      <c r="AC46" s="948"/>
      <c r="AD46" s="948"/>
      <c r="AE46" s="948"/>
      <c r="AF46" s="948"/>
      <c r="AG46" s="948"/>
      <c r="AH46" s="948" t="s">
        <v>2014</v>
      </c>
      <c r="AI46" s="948"/>
      <c r="AJ46" s="948"/>
      <c r="AK46" s="948"/>
      <c r="AL46" s="948"/>
      <c r="AM46" s="948"/>
      <c r="AN46" s="948" t="s">
        <v>2014</v>
      </c>
      <c r="AO46" s="948"/>
      <c r="AP46" s="948"/>
      <c r="AQ46" s="948"/>
      <c r="AR46" s="948"/>
      <c r="AS46" s="948"/>
      <c r="AT46" s="948" t="s">
        <v>2014</v>
      </c>
      <c r="AU46" s="948"/>
      <c r="AV46" s="948"/>
      <c r="AW46" s="948"/>
      <c r="AX46" s="948"/>
      <c r="AY46" s="948"/>
      <c r="AZ46" s="948" t="s">
        <v>2014</v>
      </c>
      <c r="BA46" s="948"/>
      <c r="BB46" s="948"/>
      <c r="BC46" s="948"/>
      <c r="BD46" s="948"/>
      <c r="BE46" s="948"/>
      <c r="BF46" s="948" t="s">
        <v>2014</v>
      </c>
      <c r="BG46" s="948"/>
      <c r="BH46" s="948"/>
      <c r="BI46" s="948"/>
      <c r="BJ46" s="948"/>
      <c r="BK46" s="948"/>
      <c r="BL46" s="948" t="s">
        <v>2014</v>
      </c>
      <c r="BM46" s="948"/>
      <c r="BN46" s="948"/>
      <c r="BO46" s="948"/>
      <c r="BP46" s="948"/>
      <c r="BQ46" s="948"/>
      <c r="BR46" s="948" t="s">
        <v>2014</v>
      </c>
      <c r="BS46" s="948"/>
      <c r="BT46" s="948"/>
      <c r="BU46" s="948"/>
      <c r="BV46" s="948"/>
      <c r="BW46" s="948"/>
      <c r="BX46" s="948" t="s">
        <v>2014</v>
      </c>
      <c r="BY46" s="948"/>
      <c r="BZ46" s="948"/>
      <c r="CA46" s="948"/>
      <c r="CB46" s="948"/>
      <c r="CC46" s="948"/>
      <c r="CD46" s="948" t="s">
        <v>2014</v>
      </c>
      <c r="CE46" s="948"/>
      <c r="CF46" s="948"/>
      <c r="CG46" s="948"/>
      <c r="CH46" s="948"/>
      <c r="CI46" s="948"/>
      <c r="CJ46" s="948" t="s">
        <v>2014</v>
      </c>
      <c r="CK46" s="948"/>
      <c r="CL46" s="948"/>
      <c r="CM46" s="948"/>
      <c r="CN46" s="948"/>
      <c r="CO46" s="948"/>
      <c r="CP46" s="948" t="s">
        <v>2014</v>
      </c>
      <c r="CQ46" s="948"/>
      <c r="CR46" s="948"/>
      <c r="CS46" s="948"/>
      <c r="CT46" s="948"/>
      <c r="CU46" s="948"/>
      <c r="CV46" s="948" t="s">
        <v>2014</v>
      </c>
      <c r="CW46" s="948"/>
      <c r="CX46" s="948"/>
      <c r="CY46" s="948"/>
      <c r="CZ46" s="948"/>
      <c r="DA46" s="948"/>
      <c r="DB46" s="948" t="s">
        <v>2014</v>
      </c>
      <c r="DC46" s="948"/>
      <c r="DD46" s="948"/>
      <c r="DE46" s="948"/>
      <c r="DF46" s="948"/>
      <c r="DG46" s="948"/>
      <c r="DH46" s="948" t="s">
        <v>2014</v>
      </c>
      <c r="DI46" s="948"/>
      <c r="DJ46" s="948"/>
      <c r="DK46" s="948"/>
      <c r="DL46" s="948"/>
      <c r="DM46" s="948"/>
      <c r="DN46" s="948" t="s">
        <v>2014</v>
      </c>
      <c r="DO46" s="948"/>
      <c r="DP46" s="948"/>
      <c r="DQ46" s="948"/>
      <c r="DR46" s="948"/>
      <c r="DS46" s="948"/>
      <c r="DT46" s="948" t="s">
        <v>2014</v>
      </c>
      <c r="DU46" s="948"/>
      <c r="DV46" s="948"/>
      <c r="DW46" s="948"/>
      <c r="DX46" s="948"/>
      <c r="DY46" s="948"/>
      <c r="DZ46" s="948" t="s">
        <v>2014</v>
      </c>
      <c r="EA46" s="948"/>
      <c r="EB46" s="948"/>
      <c r="EC46" s="948"/>
      <c r="ED46" s="948"/>
      <c r="EE46" s="948"/>
      <c r="EF46" s="948" t="s">
        <v>2014</v>
      </c>
      <c r="EG46" s="948"/>
      <c r="EH46" s="948"/>
      <c r="EI46" s="948"/>
      <c r="EJ46" s="948"/>
      <c r="EK46" s="948"/>
      <c r="EL46" s="948" t="s">
        <v>2014</v>
      </c>
      <c r="EM46" s="948"/>
      <c r="EN46" s="948"/>
      <c r="EO46" s="948"/>
      <c r="EP46" s="948"/>
      <c r="EQ46" s="948"/>
      <c r="ER46" s="948" t="s">
        <v>2014</v>
      </c>
      <c r="ES46" s="948"/>
      <c r="ET46" s="948"/>
      <c r="EU46" s="948"/>
      <c r="EV46" s="948"/>
      <c r="EW46" s="948"/>
      <c r="EX46" s="948" t="s">
        <v>2014</v>
      </c>
      <c r="EY46" s="948"/>
      <c r="EZ46" s="948"/>
      <c r="FA46" s="948"/>
      <c r="FB46" s="948"/>
      <c r="FC46" s="948"/>
      <c r="FD46" s="948" t="s">
        <v>2014</v>
      </c>
      <c r="FE46" s="948"/>
      <c r="FF46" s="948"/>
      <c r="FG46" s="948"/>
      <c r="FH46" s="948"/>
      <c r="FI46" s="948"/>
      <c r="FJ46" s="948" t="s">
        <v>2014</v>
      </c>
      <c r="FK46" s="948"/>
      <c r="FL46" s="948"/>
      <c r="FM46" s="948"/>
      <c r="FN46" s="948"/>
      <c r="FO46" s="948"/>
      <c r="FP46" s="948" t="s">
        <v>2014</v>
      </c>
      <c r="FQ46" s="948"/>
      <c r="FR46" s="948"/>
      <c r="FS46" s="948"/>
      <c r="FT46" s="948"/>
      <c r="FU46" s="948"/>
      <c r="FV46" s="948" t="s">
        <v>2014</v>
      </c>
      <c r="FW46" s="948"/>
      <c r="FX46" s="948"/>
      <c r="FY46" s="948"/>
      <c r="FZ46" s="948"/>
      <c r="GA46" s="948"/>
      <c r="GB46" s="948" t="s">
        <v>2014</v>
      </c>
      <c r="GC46" s="948"/>
      <c r="GD46" s="948"/>
      <c r="GE46" s="948"/>
      <c r="GF46" s="948"/>
      <c r="GG46" s="948"/>
      <c r="GH46" s="948" t="s">
        <v>2014</v>
      </c>
      <c r="GI46" s="948"/>
      <c r="GJ46" s="948"/>
      <c r="GK46" s="948"/>
      <c r="GL46" s="948"/>
      <c r="GM46" s="948"/>
      <c r="GN46" s="948" t="s">
        <v>2014</v>
      </c>
      <c r="GO46" s="948"/>
      <c r="GP46" s="948"/>
      <c r="GQ46" s="948"/>
      <c r="GR46" s="948"/>
      <c r="GS46" s="948"/>
      <c r="GT46" s="948" t="s">
        <v>2014</v>
      </c>
      <c r="GU46" s="948"/>
      <c r="GV46" s="948"/>
      <c r="GW46" s="948"/>
      <c r="GX46" s="948"/>
      <c r="GY46" s="948"/>
      <c r="GZ46" s="948" t="s">
        <v>2014</v>
      </c>
      <c r="HA46" s="948"/>
      <c r="HB46" s="948"/>
      <c r="HC46" s="948"/>
      <c r="HD46" s="948"/>
      <c r="HE46" s="948"/>
      <c r="HF46" s="948" t="s">
        <v>2014</v>
      </c>
      <c r="HG46" s="948"/>
      <c r="HH46" s="948"/>
      <c r="HI46" s="948"/>
      <c r="HJ46" s="948"/>
      <c r="HK46" s="948"/>
      <c r="HL46" s="948" t="s">
        <v>2014</v>
      </c>
      <c r="HM46" s="948"/>
      <c r="HN46" s="948"/>
      <c r="HO46" s="948"/>
      <c r="HP46" s="948"/>
      <c r="HQ46" s="948"/>
      <c r="HR46" s="948" t="s">
        <v>2014</v>
      </c>
      <c r="HS46" s="948"/>
      <c r="HT46" s="948"/>
      <c r="HU46" s="948"/>
      <c r="HV46" s="948"/>
      <c r="HW46" s="948"/>
      <c r="HX46" s="948" t="s">
        <v>2014</v>
      </c>
      <c r="HY46" s="948"/>
      <c r="HZ46" s="948"/>
      <c r="IA46" s="948"/>
      <c r="IB46" s="948"/>
      <c r="IC46" s="948"/>
      <c r="ID46" s="948" t="s">
        <v>2014</v>
      </c>
      <c r="IE46" s="948"/>
      <c r="IF46" s="948"/>
      <c r="IG46" s="948"/>
      <c r="IH46" s="948"/>
      <c r="II46" s="948"/>
      <c r="IJ46" s="948" t="s">
        <v>2014</v>
      </c>
      <c r="IK46" s="948"/>
      <c r="IL46" s="948"/>
      <c r="IM46" s="948"/>
      <c r="IN46" s="948"/>
      <c r="IO46" s="948"/>
      <c r="IP46" s="948" t="s">
        <v>2014</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1659</v>
      </c>
      <c r="W47" s="948"/>
      <c r="X47" s="948"/>
      <c r="Y47" s="948"/>
      <c r="Z47" s="948"/>
      <c r="AA47" s="948"/>
      <c r="AB47" s="948" t="s">
        <v>1659</v>
      </c>
      <c r="AC47" s="948"/>
      <c r="AD47" s="948"/>
      <c r="AE47" s="948"/>
      <c r="AF47" s="948"/>
      <c r="AG47" s="948"/>
      <c r="AH47" s="948" t="s">
        <v>1659</v>
      </c>
      <c r="AI47" s="948"/>
      <c r="AJ47" s="948"/>
      <c r="AK47" s="948"/>
      <c r="AL47" s="948"/>
      <c r="AM47" s="948"/>
      <c r="AN47" s="948" t="s">
        <v>1659</v>
      </c>
      <c r="AO47" s="948"/>
      <c r="AP47" s="948"/>
      <c r="AQ47" s="948"/>
      <c r="AR47" s="948"/>
      <c r="AS47" s="948"/>
      <c r="AT47" s="948" t="s">
        <v>1659</v>
      </c>
      <c r="AU47" s="948"/>
      <c r="AV47" s="948"/>
      <c r="AW47" s="948"/>
      <c r="AX47" s="948"/>
      <c r="AY47" s="948"/>
      <c r="AZ47" s="948" t="s">
        <v>1659</v>
      </c>
      <c r="BA47" s="948"/>
      <c r="BB47" s="948"/>
      <c r="BC47" s="948"/>
      <c r="BD47" s="948"/>
      <c r="BE47" s="948"/>
      <c r="BF47" s="948" t="s">
        <v>1659</v>
      </c>
      <c r="BG47" s="948"/>
      <c r="BH47" s="948"/>
      <c r="BI47" s="948"/>
      <c r="BJ47" s="948"/>
      <c r="BK47" s="948"/>
      <c r="BL47" s="948" t="s">
        <v>1659</v>
      </c>
      <c r="BM47" s="948"/>
      <c r="BN47" s="948"/>
      <c r="BO47" s="948"/>
      <c r="BP47" s="948"/>
      <c r="BQ47" s="948"/>
      <c r="BR47" s="948" t="s">
        <v>1659</v>
      </c>
      <c r="BS47" s="948"/>
      <c r="BT47" s="948"/>
      <c r="BU47" s="948"/>
      <c r="BV47" s="948"/>
      <c r="BW47" s="948"/>
      <c r="BX47" s="948" t="s">
        <v>1659</v>
      </c>
      <c r="BY47" s="948"/>
      <c r="BZ47" s="948"/>
      <c r="CA47" s="948"/>
      <c r="CB47" s="948"/>
      <c r="CC47" s="948"/>
      <c r="CD47" s="948" t="s">
        <v>1659</v>
      </c>
      <c r="CE47" s="948"/>
      <c r="CF47" s="948"/>
      <c r="CG47" s="948"/>
      <c r="CH47" s="948"/>
      <c r="CI47" s="948"/>
      <c r="CJ47" s="948" t="s">
        <v>1659</v>
      </c>
      <c r="CK47" s="948"/>
      <c r="CL47" s="948"/>
      <c r="CM47" s="948"/>
      <c r="CN47" s="948"/>
      <c r="CO47" s="948"/>
      <c r="CP47" s="948" t="s">
        <v>1659</v>
      </c>
      <c r="CQ47" s="948"/>
      <c r="CR47" s="948"/>
      <c r="CS47" s="948"/>
      <c r="CT47" s="948"/>
      <c r="CU47" s="948"/>
      <c r="CV47" s="948" t="s">
        <v>1659</v>
      </c>
      <c r="CW47" s="948"/>
      <c r="CX47" s="948"/>
      <c r="CY47" s="948"/>
      <c r="CZ47" s="948"/>
      <c r="DA47" s="948"/>
      <c r="DB47" s="948" t="s">
        <v>1659</v>
      </c>
      <c r="DC47" s="948"/>
      <c r="DD47" s="948"/>
      <c r="DE47" s="948"/>
      <c r="DF47" s="948"/>
      <c r="DG47" s="948"/>
      <c r="DH47" s="948" t="s">
        <v>1659</v>
      </c>
      <c r="DI47" s="948"/>
      <c r="DJ47" s="948"/>
      <c r="DK47" s="948"/>
      <c r="DL47" s="948"/>
      <c r="DM47" s="948"/>
      <c r="DN47" s="948" t="s">
        <v>1659</v>
      </c>
      <c r="DO47" s="948"/>
      <c r="DP47" s="948"/>
      <c r="DQ47" s="948"/>
      <c r="DR47" s="948"/>
      <c r="DS47" s="948"/>
      <c r="DT47" s="948" t="s">
        <v>1659</v>
      </c>
      <c r="DU47" s="948"/>
      <c r="DV47" s="948"/>
      <c r="DW47" s="948"/>
      <c r="DX47" s="948"/>
      <c r="DY47" s="948"/>
      <c r="DZ47" s="948" t="s">
        <v>1659</v>
      </c>
      <c r="EA47" s="948"/>
      <c r="EB47" s="948"/>
      <c r="EC47" s="948"/>
      <c r="ED47" s="948"/>
      <c r="EE47" s="948"/>
      <c r="EF47" s="948" t="s">
        <v>1659</v>
      </c>
      <c r="EG47" s="948"/>
      <c r="EH47" s="948"/>
      <c r="EI47" s="948"/>
      <c r="EJ47" s="948"/>
      <c r="EK47" s="948"/>
      <c r="EL47" s="948" t="s">
        <v>1659</v>
      </c>
      <c r="EM47" s="948"/>
      <c r="EN47" s="948"/>
      <c r="EO47" s="948"/>
      <c r="EP47" s="948"/>
      <c r="EQ47" s="948"/>
      <c r="ER47" s="948" t="s">
        <v>1659</v>
      </c>
      <c r="ES47" s="948"/>
      <c r="ET47" s="948"/>
      <c r="EU47" s="948"/>
      <c r="EV47" s="948"/>
      <c r="EW47" s="948"/>
      <c r="EX47" s="948" t="s">
        <v>1659</v>
      </c>
      <c r="EY47" s="948"/>
      <c r="EZ47" s="948"/>
      <c r="FA47" s="948"/>
      <c r="FB47" s="948"/>
      <c r="FC47" s="948"/>
      <c r="FD47" s="948" t="s">
        <v>1659</v>
      </c>
      <c r="FE47" s="948"/>
      <c r="FF47" s="948"/>
      <c r="FG47" s="948"/>
      <c r="FH47" s="948"/>
      <c r="FI47" s="948"/>
      <c r="FJ47" s="948" t="s">
        <v>1659</v>
      </c>
      <c r="FK47" s="948"/>
      <c r="FL47" s="948"/>
      <c r="FM47" s="948"/>
      <c r="FN47" s="948"/>
      <c r="FO47" s="948"/>
      <c r="FP47" s="948" t="s">
        <v>1659</v>
      </c>
      <c r="FQ47" s="948"/>
      <c r="FR47" s="948"/>
      <c r="FS47" s="948"/>
      <c r="FT47" s="948"/>
      <c r="FU47" s="948"/>
      <c r="FV47" s="948" t="s">
        <v>1659</v>
      </c>
      <c r="FW47" s="948"/>
      <c r="FX47" s="948"/>
      <c r="FY47" s="948"/>
      <c r="FZ47" s="948"/>
      <c r="GA47" s="948"/>
      <c r="GB47" s="948" t="s">
        <v>1659</v>
      </c>
      <c r="GC47" s="948"/>
      <c r="GD47" s="948"/>
      <c r="GE47" s="948"/>
      <c r="GF47" s="948"/>
      <c r="GG47" s="948"/>
      <c r="GH47" s="948" t="s">
        <v>1659</v>
      </c>
      <c r="GI47" s="948"/>
      <c r="GJ47" s="948"/>
      <c r="GK47" s="948"/>
      <c r="GL47" s="948"/>
      <c r="GM47" s="948"/>
      <c r="GN47" s="948" t="s">
        <v>1659</v>
      </c>
      <c r="GO47" s="948"/>
      <c r="GP47" s="948"/>
      <c r="GQ47" s="948"/>
      <c r="GR47" s="948"/>
      <c r="GS47" s="948"/>
      <c r="GT47" s="948" t="s">
        <v>1659</v>
      </c>
      <c r="GU47" s="948"/>
      <c r="GV47" s="948"/>
      <c r="GW47" s="948"/>
      <c r="GX47" s="948"/>
      <c r="GY47" s="948"/>
      <c r="GZ47" s="948" t="s">
        <v>1659</v>
      </c>
      <c r="HA47" s="948"/>
      <c r="HB47" s="948"/>
      <c r="HC47" s="948"/>
      <c r="HD47" s="948"/>
      <c r="HE47" s="948"/>
      <c r="HF47" s="948" t="s">
        <v>1659</v>
      </c>
      <c r="HG47" s="948"/>
      <c r="HH47" s="948"/>
      <c r="HI47" s="948"/>
      <c r="HJ47" s="948"/>
      <c r="HK47" s="948"/>
      <c r="HL47" s="948" t="s">
        <v>1659</v>
      </c>
      <c r="HM47" s="948"/>
      <c r="HN47" s="948"/>
      <c r="HO47" s="948"/>
      <c r="HP47" s="948"/>
      <c r="HQ47" s="948"/>
      <c r="HR47" s="948" t="s">
        <v>1659</v>
      </c>
      <c r="HS47" s="948"/>
      <c r="HT47" s="948"/>
      <c r="HU47" s="948"/>
      <c r="HV47" s="948"/>
      <c r="HW47" s="948"/>
      <c r="HX47" s="948" t="s">
        <v>1659</v>
      </c>
      <c r="HY47" s="948"/>
      <c r="HZ47" s="948"/>
      <c r="IA47" s="948"/>
      <c r="IB47" s="948"/>
      <c r="IC47" s="948"/>
      <c r="ID47" s="948" t="s">
        <v>1659</v>
      </c>
      <c r="IE47" s="948"/>
      <c r="IF47" s="948"/>
      <c r="IG47" s="948"/>
      <c r="IH47" s="948"/>
      <c r="II47" s="948"/>
      <c r="IJ47" s="948" t="s">
        <v>1659</v>
      </c>
      <c r="IK47" s="948"/>
      <c r="IL47" s="948"/>
      <c r="IM47" s="948"/>
      <c r="IN47" s="948"/>
      <c r="IO47" s="948"/>
      <c r="IP47" s="948" t="s">
        <v>1659</v>
      </c>
      <c r="IQ47" s="948"/>
      <c r="IR47" s="948"/>
      <c r="IS47" s="948"/>
      <c r="IT47" s="948"/>
      <c r="IU47" s="948"/>
      <c r="IV47" s="1" t="s">
        <v>1659</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AZ46:BE46"/>
    <mergeCell ref="P46:U46"/>
    <mergeCell ref="AB46:AG46"/>
    <mergeCell ref="V46:AA46"/>
    <mergeCell ref="AH46:AM46"/>
    <mergeCell ref="AT45:AY45"/>
    <mergeCell ref="AH45:AM45"/>
    <mergeCell ref="DB45:DG45"/>
    <mergeCell ref="DN46:DS46"/>
    <mergeCell ref="CV46:DA46"/>
    <mergeCell ref="CP46:CU46"/>
    <mergeCell ref="CV45:DA45"/>
    <mergeCell ref="CP45:CU45"/>
    <mergeCell ref="DN45:DS45"/>
    <mergeCell ref="DH45:DM45"/>
    <mergeCell ref="CJ45:CO45"/>
    <mergeCell ref="CJ46:CO46"/>
    <mergeCell ref="BX45:CC45"/>
    <mergeCell ref="CD45:CI45"/>
    <mergeCell ref="C1:G1"/>
    <mergeCell ref="C19:G19"/>
    <mergeCell ref="J45:O45"/>
    <mergeCell ref="P45:U45"/>
    <mergeCell ref="BF46:BK46"/>
    <mergeCell ref="J46:O46"/>
    <mergeCell ref="V45:AA45"/>
    <mergeCell ref="BR45:BW45"/>
    <mergeCell ref="BL45:BQ45"/>
    <mergeCell ref="AT46:AY46"/>
    <mergeCell ref="AB45:AG45"/>
    <mergeCell ref="AN45:AS45"/>
    <mergeCell ref="BF45:BK45"/>
    <mergeCell ref="BL46:BQ46"/>
    <mergeCell ref="AN46:AS46"/>
    <mergeCell ref="AZ45:BE45"/>
    <mergeCell ref="DT45:DY45"/>
    <mergeCell ref="EF46:EK46"/>
    <mergeCell ref="DZ46:EE46"/>
    <mergeCell ref="DT46:DY46"/>
    <mergeCell ref="EF45:EK45"/>
    <mergeCell ref="DZ45:EE45"/>
    <mergeCell ref="EL45:EQ45"/>
    <mergeCell ref="EL46:EQ46"/>
    <mergeCell ref="ER46:EW46"/>
    <mergeCell ref="FJ45:FO45"/>
    <mergeCell ref="FP45:FU45"/>
    <mergeCell ref="FD46:FI46"/>
    <mergeCell ref="FP46:FU46"/>
    <mergeCell ref="HF47:HK47"/>
    <mergeCell ref="GZ47:HE47"/>
    <mergeCell ref="GT47:GY47"/>
    <mergeCell ref="HL46:HQ46"/>
    <mergeCell ref="GH45:GM45"/>
    <mergeCell ref="HF45:HK45"/>
    <mergeCell ref="HL45:HQ45"/>
    <mergeCell ref="GN45:GS45"/>
    <mergeCell ref="GT46:GY46"/>
    <mergeCell ref="HF46:HK46"/>
    <mergeCell ref="GT45:GY45"/>
    <mergeCell ref="FV45:GA45"/>
    <mergeCell ref="GB46:GG46"/>
    <mergeCell ref="FV46:GA46"/>
    <mergeCell ref="IP45:IS45"/>
    <mergeCell ref="ER45:EW45"/>
    <mergeCell ref="FD47:FI47"/>
    <mergeCell ref="FP47:FU47"/>
    <mergeCell ref="FJ47:FO47"/>
    <mergeCell ref="FJ46:FO46"/>
    <mergeCell ref="EX45:FC45"/>
    <mergeCell ref="FD45:FI45"/>
    <mergeCell ref="ER47:EW47"/>
    <mergeCell ref="EX46:FC46"/>
    <mergeCell ref="IP47:IU47"/>
    <mergeCell ref="IP46:IS46"/>
    <mergeCell ref="ID46:II46"/>
    <mergeCell ref="IJ47:IO47"/>
    <mergeCell ref="IJ46:IO46"/>
    <mergeCell ref="ID47:II47"/>
    <mergeCell ref="HX47:IC47"/>
    <mergeCell ref="HL47:HQ47"/>
    <mergeCell ref="GH46:GM46"/>
    <mergeCell ref="GN46:GS46"/>
    <mergeCell ref="GZ46:HE46"/>
    <mergeCell ref="HX46:IC46"/>
    <mergeCell ref="GH47:GM47"/>
    <mergeCell ref="HR46:HW46"/>
    <mergeCell ref="HR47:HW47"/>
    <mergeCell ref="GN47:GS47"/>
    <mergeCell ref="DT47:DY47"/>
    <mergeCell ref="CD46:CI46"/>
    <mergeCell ref="IJ45:IO45"/>
    <mergeCell ref="ID45:II45"/>
    <mergeCell ref="HR45:HW45"/>
    <mergeCell ref="GB45:GG45"/>
    <mergeCell ref="FV47:GA47"/>
    <mergeCell ref="GB47:GG47"/>
    <mergeCell ref="GZ45:HE45"/>
    <mergeCell ref="HX45:IC45"/>
    <mergeCell ref="BL47:BQ47"/>
    <mergeCell ref="CJ47:CO47"/>
    <mergeCell ref="CV47:DA47"/>
    <mergeCell ref="DB47:DG47"/>
    <mergeCell ref="DN47:DS47"/>
    <mergeCell ref="CP47:CU47"/>
    <mergeCell ref="EL47:EQ47"/>
    <mergeCell ref="EX47:FC47"/>
    <mergeCell ref="BR46:BW46"/>
    <mergeCell ref="BX46:CC46"/>
    <mergeCell ref="DB46:DG46"/>
    <mergeCell ref="DH46:DM46"/>
    <mergeCell ref="BX47:CC47"/>
    <mergeCell ref="DH47:DM47"/>
    <mergeCell ref="CD47:CI47"/>
    <mergeCell ref="BR47:BW47"/>
    <mergeCell ref="EF47:EK47"/>
    <mergeCell ref="DZ47:EE47"/>
    <mergeCell ref="P47:U47"/>
    <mergeCell ref="AB47:AG47"/>
    <mergeCell ref="AH47:AM47"/>
    <mergeCell ref="V47:AA47"/>
    <mergeCell ref="AN47:AS47"/>
    <mergeCell ref="BF47:BK47"/>
    <mergeCell ref="AZ47:BE47"/>
    <mergeCell ref="AT47:AY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2" zoomScale="125" workbookViewId="0">
      <selection activeCell="F7" sqref="F7"/>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4296</v>
      </c>
      <c r="G2" s="22"/>
    </row>
    <row r="3" spans="1:8">
      <c r="A3" s="267" t="s">
        <v>5338</v>
      </c>
      <c r="G3" s="31">
        <v>40487</v>
      </c>
    </row>
    <row r="4" spans="1:8">
      <c r="A4" s="267" t="s">
        <v>1762</v>
      </c>
      <c r="G4" s="24" t="s">
        <v>3838</v>
      </c>
    </row>
    <row r="5" spans="1:8">
      <c r="A5" s="267" t="s">
        <v>1363</v>
      </c>
    </row>
    <row r="6" spans="1:8">
      <c r="C6" s="49" t="s">
        <v>3211</v>
      </c>
      <c r="D6" s="173"/>
      <c r="E6" s="173"/>
      <c r="F6" s="248"/>
      <c r="G6" s="46"/>
      <c r="H6" s="199"/>
    </row>
    <row r="7" spans="1:8">
      <c r="C7" s="269" t="s">
        <v>2094</v>
      </c>
      <c r="D7" s="174" t="s">
        <v>2358</v>
      </c>
      <c r="E7" s="174"/>
      <c r="F7" s="249"/>
      <c r="G7" s="48"/>
      <c r="H7" s="199"/>
    </row>
    <row r="8" spans="1:8">
      <c r="A8" s="267" t="s">
        <v>2945</v>
      </c>
      <c r="C8" s="269" t="s">
        <v>1331</v>
      </c>
      <c r="D8" s="174" t="s">
        <v>4477</v>
      </c>
      <c r="E8" s="174"/>
      <c r="F8" s="249"/>
      <c r="G8" s="270"/>
      <c r="H8" s="199"/>
    </row>
    <row r="9" spans="1:8">
      <c r="A9" s="267" t="s">
        <v>4005</v>
      </c>
      <c r="C9" s="269" t="s">
        <v>1020</v>
      </c>
      <c r="D9" s="174" t="s">
        <v>4845</v>
      </c>
      <c r="E9" s="174"/>
      <c r="F9" s="249"/>
      <c r="G9" s="270"/>
      <c r="H9" s="199"/>
    </row>
    <row r="10" spans="1:8">
      <c r="A10" s="267" t="s">
        <v>2783</v>
      </c>
      <c r="C10" s="272"/>
      <c r="D10" s="174"/>
      <c r="E10" s="174"/>
      <c r="F10" s="249"/>
      <c r="G10" s="270"/>
      <c r="H10" s="199"/>
    </row>
    <row r="11" spans="1:8">
      <c r="A11" s="267" t="s">
        <v>4011</v>
      </c>
      <c r="C11" s="47" t="s">
        <v>2565</v>
      </c>
      <c r="D11" s="199"/>
      <c r="E11" s="199"/>
      <c r="F11" s="273"/>
      <c r="G11" s="270"/>
      <c r="H11" s="199"/>
    </row>
    <row r="12" spans="1:8">
      <c r="A12" s="267" t="s">
        <v>4614</v>
      </c>
      <c r="C12" s="47" t="s">
        <v>2813</v>
      </c>
      <c r="D12" s="174"/>
      <c r="E12" s="174"/>
      <c r="F12" s="249"/>
      <c r="G12" s="270"/>
      <c r="H12" s="199"/>
    </row>
    <row r="13" spans="1:8">
      <c r="A13" s="271"/>
      <c r="C13" s="47" t="s">
        <v>1944</v>
      </c>
      <c r="D13" s="199"/>
      <c r="E13" s="199"/>
      <c r="F13" s="273"/>
      <c r="G13" s="270"/>
      <c r="H13" s="199"/>
    </row>
    <row r="14" spans="1:8">
      <c r="A14" s="274"/>
      <c r="C14" s="47" t="s">
        <v>1296</v>
      </c>
      <c r="D14" s="199"/>
      <c r="E14" s="199"/>
      <c r="F14" s="273"/>
      <c r="G14" s="275"/>
      <c r="H14" s="199"/>
    </row>
    <row r="15" spans="1:8">
      <c r="A15" s="274" t="s">
        <v>2834</v>
      </c>
      <c r="C15" s="272" t="s">
        <v>2098</v>
      </c>
      <c r="D15" s="199"/>
      <c r="E15" s="199"/>
      <c r="F15" s="273"/>
      <c r="G15" s="270"/>
      <c r="H15" s="199"/>
    </row>
    <row r="16" spans="1:8">
      <c r="A16" s="477" t="s">
        <v>4279</v>
      </c>
      <c r="C16" s="272"/>
      <c r="D16" s="199"/>
      <c r="E16" s="199"/>
      <c r="F16" s="273"/>
      <c r="G16" s="270"/>
      <c r="H16" s="199"/>
    </row>
    <row r="17" spans="1:8">
      <c r="C17" s="276" t="s">
        <v>3145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1413</v>
      </c>
      <c r="C20" s="274"/>
      <c r="D20" s="274"/>
      <c r="E20" s="274"/>
      <c r="F20" s="280"/>
    </row>
    <row r="21" spans="1:8">
      <c r="A21" s="551"/>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1520</v>
      </c>
      <c r="D23" s="30" t="s">
        <v>1226</v>
      </c>
      <c r="E23" s="30" t="s">
        <v>1601</v>
      </c>
      <c r="F23" s="253" t="s">
        <v>3911</v>
      </c>
      <c r="G23" s="30" t="s">
        <v>2764</v>
      </c>
      <c r="H23" s="13"/>
    </row>
    <row r="24" spans="1:8">
      <c r="A24" s="288">
        <v>40521</v>
      </c>
      <c r="B24" s="289" t="s">
        <v>2615</v>
      </c>
      <c r="C24" s="290">
        <v>295</v>
      </c>
      <c r="D24" s="291">
        <v>3</v>
      </c>
      <c r="E24" s="290">
        <f>C24*D24</f>
        <v>885</v>
      </c>
      <c r="F24" s="233">
        <v>0.1</v>
      </c>
      <c r="G24" s="223">
        <f>E24*(1-F24)</f>
        <v>796.5</v>
      </c>
      <c r="H24" s="13"/>
    </row>
    <row r="25" spans="1:8">
      <c r="A25" s="23"/>
      <c r="B25" s="289" t="s">
        <v>3146</v>
      </c>
      <c r="C25" s="290">
        <v>195</v>
      </c>
      <c r="D25" s="291">
        <v>3</v>
      </c>
      <c r="E25" s="290">
        <f>C25*D25</f>
        <v>585</v>
      </c>
      <c r="F25" s="292">
        <v>0.1</v>
      </c>
      <c r="G25" s="223">
        <f t="shared" ref="G25:G38" si="0">E25*(1-F25)</f>
        <v>526.5</v>
      </c>
      <c r="H25" s="178"/>
    </row>
    <row r="26" spans="1:8">
      <c r="A26" s="293"/>
      <c r="B26" s="294" t="s">
        <v>4675</v>
      </c>
      <c r="C26" s="290"/>
      <c r="D26" s="291"/>
      <c r="E26" s="290"/>
      <c r="F26" s="292"/>
      <c r="G26" s="223">
        <f t="shared" si="0"/>
        <v>0</v>
      </c>
      <c r="H26" s="178"/>
    </row>
    <row r="27" spans="1:8">
      <c r="A27" s="293"/>
      <c r="B27" s="294" t="s">
        <v>4817</v>
      </c>
      <c r="C27" s="290"/>
      <c r="D27" s="291"/>
      <c r="E27" s="290"/>
      <c r="F27" s="292"/>
      <c r="G27" s="223">
        <f t="shared" si="0"/>
        <v>0</v>
      </c>
      <c r="H27" s="178"/>
    </row>
    <row r="28" spans="1:8">
      <c r="A28" s="293"/>
      <c r="B28" s="294" t="s">
        <v>4621</v>
      </c>
      <c r="C28" s="290"/>
      <c r="D28" s="291"/>
      <c r="E28" s="290"/>
      <c r="F28" s="292"/>
      <c r="G28" s="223">
        <f t="shared" si="0"/>
        <v>0</v>
      </c>
      <c r="H28" s="178"/>
    </row>
    <row r="29" spans="1:8">
      <c r="A29" s="293"/>
      <c r="B29" s="294" t="s">
        <v>4427</v>
      </c>
      <c r="C29" s="290"/>
      <c r="D29" s="291"/>
      <c r="E29" s="290"/>
      <c r="F29" s="292"/>
      <c r="G29" s="223">
        <f t="shared" si="0"/>
        <v>0</v>
      </c>
      <c r="H29" s="178"/>
    </row>
    <row r="30" spans="1:8">
      <c r="A30" s="293"/>
      <c r="B30" s="294" t="s">
        <v>4727</v>
      </c>
      <c r="C30" s="290"/>
      <c r="D30" s="291"/>
      <c r="E30" s="290"/>
      <c r="F30" s="292"/>
      <c r="G30" s="223">
        <f t="shared" si="0"/>
        <v>0</v>
      </c>
      <c r="H30" s="178"/>
    </row>
    <row r="31" spans="1:8">
      <c r="A31" s="293"/>
      <c r="B31" s="294" t="s">
        <v>4428</v>
      </c>
      <c r="C31" s="290"/>
      <c r="D31" s="291"/>
      <c r="E31" s="290"/>
      <c r="F31" s="292"/>
      <c r="G31" s="223">
        <f t="shared" si="0"/>
        <v>0</v>
      </c>
      <c r="H31" s="178"/>
    </row>
    <row r="32" spans="1:8">
      <c r="A32" s="293"/>
      <c r="B32" s="294" t="s">
        <v>4176</v>
      </c>
      <c r="C32" s="290"/>
      <c r="D32" s="291"/>
      <c r="E32" s="290"/>
      <c r="F32" s="292"/>
      <c r="G32" s="223">
        <f t="shared" si="0"/>
        <v>0</v>
      </c>
      <c r="H32" s="178"/>
    </row>
    <row r="33" spans="1:256">
      <c r="A33" s="293"/>
      <c r="B33" s="294" t="s">
        <v>4004</v>
      </c>
      <c r="C33" s="295">
        <v>30</v>
      </c>
      <c r="D33" s="296">
        <v>5</v>
      </c>
      <c r="E33" s="290">
        <f>C33*D33</f>
        <v>150</v>
      </c>
      <c r="F33" s="297"/>
      <c r="G33" s="223">
        <f t="shared" si="0"/>
        <v>150</v>
      </c>
      <c r="H33" s="178"/>
    </row>
    <row r="34" spans="1:256">
      <c r="A34" s="293"/>
      <c r="B34" s="294" t="s">
        <v>4161</v>
      </c>
      <c r="C34" s="290">
        <v>75</v>
      </c>
      <c r="D34" s="291">
        <v>2</v>
      </c>
      <c r="E34" s="290">
        <f>C34*D34</f>
        <v>150</v>
      </c>
      <c r="F34" s="292">
        <v>1</v>
      </c>
      <c r="G34" s="223">
        <f t="shared" si="0"/>
        <v>0</v>
      </c>
      <c r="H34" s="13"/>
    </row>
    <row r="35" spans="1:256">
      <c r="A35" s="293"/>
      <c r="B35" s="294" t="s">
        <v>5084</v>
      </c>
      <c r="C35" s="290">
        <v>500</v>
      </c>
      <c r="D35" s="296" t="s">
        <v>5085</v>
      </c>
      <c r="E35" s="290">
        <v>500</v>
      </c>
      <c r="F35" s="297">
        <v>0.5</v>
      </c>
      <c r="G35" s="223">
        <f t="shared" si="0"/>
        <v>250</v>
      </c>
      <c r="H35" s="13"/>
    </row>
    <row r="36" spans="1:256">
      <c r="A36" s="293"/>
      <c r="B36" s="294" t="s">
        <v>2174</v>
      </c>
      <c r="C36" s="290">
        <v>40</v>
      </c>
      <c r="D36" s="291">
        <v>5</v>
      </c>
      <c r="E36" s="290">
        <f>C36*D36</f>
        <v>200</v>
      </c>
      <c r="F36" s="292"/>
      <c r="G36" s="223">
        <f t="shared" si="0"/>
        <v>200</v>
      </c>
      <c r="H36" s="13"/>
    </row>
    <row r="37" spans="1:256">
      <c r="A37" s="293"/>
      <c r="B37" s="294" t="s">
        <v>4052</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1452</v>
      </c>
      <c r="C39" s="304"/>
      <c r="D39" s="304"/>
      <c r="E39" s="226">
        <f>SUM(E24:E38)</f>
        <v>2470</v>
      </c>
      <c r="F39" s="306"/>
      <c r="G39" s="226">
        <f>SUM(G24:G38)</f>
        <v>1923</v>
      </c>
      <c r="H39" s="307"/>
    </row>
    <row r="41" spans="1:256">
      <c r="C41" s="309" t="s">
        <v>931</v>
      </c>
      <c r="D41" s="310">
        <f>G39/2</f>
        <v>961.5</v>
      </c>
      <c r="E41" s="310"/>
      <c r="F41" s="311"/>
    </row>
    <row r="43" spans="1:256">
      <c r="C43" s="1" t="s">
        <v>2073</v>
      </c>
      <c r="D43" s="1"/>
      <c r="E43" s="1"/>
      <c r="F43" s="312"/>
      <c r="G43" s="1"/>
      <c r="H43" s="1"/>
      <c r="I43" s="1"/>
    </row>
    <row r="44" spans="1:256">
      <c r="C44" s="1" t="s">
        <v>1630</v>
      </c>
      <c r="D44" s="1"/>
      <c r="E44" s="1"/>
      <c r="F44" s="312"/>
      <c r="G44" s="1"/>
      <c r="H44" s="1"/>
      <c r="I44" s="1"/>
    </row>
    <row r="45" spans="1:256">
      <c r="C45" s="552" t="s">
        <v>1570</v>
      </c>
      <c r="D45" s="552"/>
      <c r="E45" s="552"/>
      <c r="F45" s="553"/>
      <c r="G45" s="552"/>
      <c r="H45" s="552"/>
      <c r="I45" s="315"/>
      <c r="J45" s="948"/>
      <c r="K45" s="948"/>
      <c r="L45" s="948"/>
      <c r="M45" s="948"/>
      <c r="N45" s="948"/>
      <c r="O45" s="948"/>
      <c r="P45" s="948"/>
      <c r="Q45" s="948"/>
      <c r="R45" s="948"/>
      <c r="S45" s="948"/>
      <c r="T45" s="948"/>
      <c r="U45" s="948"/>
      <c r="V45" s="948" t="s">
        <v>2073</v>
      </c>
      <c r="W45" s="948"/>
      <c r="X45" s="948"/>
      <c r="Y45" s="948"/>
      <c r="Z45" s="948"/>
      <c r="AA45" s="948"/>
      <c r="AB45" s="948" t="s">
        <v>2073</v>
      </c>
      <c r="AC45" s="948"/>
      <c r="AD45" s="948"/>
      <c r="AE45" s="948"/>
      <c r="AF45" s="948"/>
      <c r="AG45" s="948"/>
      <c r="AH45" s="948" t="s">
        <v>2073</v>
      </c>
      <c r="AI45" s="948"/>
      <c r="AJ45" s="948"/>
      <c r="AK45" s="948"/>
      <c r="AL45" s="948"/>
      <c r="AM45" s="948"/>
      <c r="AN45" s="948" t="s">
        <v>2073</v>
      </c>
      <c r="AO45" s="948"/>
      <c r="AP45" s="948"/>
      <c r="AQ45" s="948"/>
      <c r="AR45" s="948"/>
      <c r="AS45" s="948"/>
      <c r="AT45" s="948" t="s">
        <v>2073</v>
      </c>
      <c r="AU45" s="948"/>
      <c r="AV45" s="948"/>
      <c r="AW45" s="948"/>
      <c r="AX45" s="948"/>
      <c r="AY45" s="948"/>
      <c r="AZ45" s="948" t="s">
        <v>2073</v>
      </c>
      <c r="BA45" s="948"/>
      <c r="BB45" s="948"/>
      <c r="BC45" s="948"/>
      <c r="BD45" s="948"/>
      <c r="BE45" s="948"/>
      <c r="BF45" s="948" t="s">
        <v>2073</v>
      </c>
      <c r="BG45" s="948"/>
      <c r="BH45" s="948"/>
      <c r="BI45" s="948"/>
      <c r="BJ45" s="948"/>
      <c r="BK45" s="948"/>
      <c r="BL45" s="948" t="s">
        <v>2073</v>
      </c>
      <c r="BM45" s="948"/>
      <c r="BN45" s="948"/>
      <c r="BO45" s="948"/>
      <c r="BP45" s="948"/>
      <c r="BQ45" s="948"/>
      <c r="BR45" s="948" t="s">
        <v>2073</v>
      </c>
      <c r="BS45" s="948"/>
      <c r="BT45" s="948"/>
      <c r="BU45" s="948"/>
      <c r="BV45" s="948"/>
      <c r="BW45" s="948"/>
      <c r="BX45" s="948" t="s">
        <v>2073</v>
      </c>
      <c r="BY45" s="948"/>
      <c r="BZ45" s="948"/>
      <c r="CA45" s="948"/>
      <c r="CB45" s="948"/>
      <c r="CC45" s="948"/>
      <c r="CD45" s="948" t="s">
        <v>2073</v>
      </c>
      <c r="CE45" s="948"/>
      <c r="CF45" s="948"/>
      <c r="CG45" s="948"/>
      <c r="CH45" s="948"/>
      <c r="CI45" s="948"/>
      <c r="CJ45" s="948" t="s">
        <v>2073</v>
      </c>
      <c r="CK45" s="948"/>
      <c r="CL45" s="948"/>
      <c r="CM45" s="948"/>
      <c r="CN45" s="948"/>
      <c r="CO45" s="948"/>
      <c r="CP45" s="948" t="s">
        <v>2073</v>
      </c>
      <c r="CQ45" s="948"/>
      <c r="CR45" s="948"/>
      <c r="CS45" s="948"/>
      <c r="CT45" s="948"/>
      <c r="CU45" s="948"/>
      <c r="CV45" s="948" t="s">
        <v>2073</v>
      </c>
      <c r="CW45" s="948"/>
      <c r="CX45" s="948"/>
      <c r="CY45" s="948"/>
      <c r="CZ45" s="948"/>
      <c r="DA45" s="948"/>
      <c r="DB45" s="948" t="s">
        <v>5148</v>
      </c>
      <c r="DC45" s="948"/>
      <c r="DD45" s="948"/>
      <c r="DE45" s="948"/>
      <c r="DF45" s="948"/>
      <c r="DG45" s="948"/>
      <c r="DH45" s="948" t="s">
        <v>5148</v>
      </c>
      <c r="DI45" s="948"/>
      <c r="DJ45" s="948"/>
      <c r="DK45" s="948"/>
      <c r="DL45" s="948"/>
      <c r="DM45" s="948"/>
      <c r="DN45" s="948" t="s">
        <v>5148</v>
      </c>
      <c r="DO45" s="948"/>
      <c r="DP45" s="948"/>
      <c r="DQ45" s="948"/>
      <c r="DR45" s="948"/>
      <c r="DS45" s="948"/>
      <c r="DT45" s="948" t="s">
        <v>5148</v>
      </c>
      <c r="DU45" s="948"/>
      <c r="DV45" s="948"/>
      <c r="DW45" s="948"/>
      <c r="DX45" s="948"/>
      <c r="DY45" s="948"/>
      <c r="DZ45" s="948" t="s">
        <v>5148</v>
      </c>
      <c r="EA45" s="948"/>
      <c r="EB45" s="948"/>
      <c r="EC45" s="948"/>
      <c r="ED45" s="948"/>
      <c r="EE45" s="948"/>
      <c r="EF45" s="948" t="s">
        <v>5148</v>
      </c>
      <c r="EG45" s="948"/>
      <c r="EH45" s="948"/>
      <c r="EI45" s="948"/>
      <c r="EJ45" s="948"/>
      <c r="EK45" s="948"/>
      <c r="EL45" s="948" t="s">
        <v>5148</v>
      </c>
      <c r="EM45" s="948"/>
      <c r="EN45" s="948"/>
      <c r="EO45" s="948"/>
      <c r="EP45" s="948"/>
      <c r="EQ45" s="948"/>
      <c r="ER45" s="948" t="s">
        <v>5148</v>
      </c>
      <c r="ES45" s="948"/>
      <c r="ET45" s="948"/>
      <c r="EU45" s="948"/>
      <c r="EV45" s="948"/>
      <c r="EW45" s="948"/>
      <c r="EX45" s="948" t="s">
        <v>5148</v>
      </c>
      <c r="EY45" s="948"/>
      <c r="EZ45" s="948"/>
      <c r="FA45" s="948"/>
      <c r="FB45" s="948"/>
      <c r="FC45" s="948"/>
      <c r="FD45" s="948" t="s">
        <v>5148</v>
      </c>
      <c r="FE45" s="948"/>
      <c r="FF45" s="948"/>
      <c r="FG45" s="948"/>
      <c r="FH45" s="948"/>
      <c r="FI45" s="948"/>
      <c r="FJ45" s="948" t="s">
        <v>5148</v>
      </c>
      <c r="FK45" s="948"/>
      <c r="FL45" s="948"/>
      <c r="FM45" s="948"/>
      <c r="FN45" s="948"/>
      <c r="FO45" s="948"/>
      <c r="FP45" s="948" t="s">
        <v>5148</v>
      </c>
      <c r="FQ45" s="948"/>
      <c r="FR45" s="948"/>
      <c r="FS45" s="948"/>
      <c r="FT45" s="948"/>
      <c r="FU45" s="948"/>
      <c r="FV45" s="948" t="s">
        <v>5148</v>
      </c>
      <c r="FW45" s="948"/>
      <c r="FX45" s="948"/>
      <c r="FY45" s="948"/>
      <c r="FZ45" s="948"/>
      <c r="GA45" s="948"/>
      <c r="GB45" s="948" t="s">
        <v>5148</v>
      </c>
      <c r="GC45" s="948"/>
      <c r="GD45" s="948"/>
      <c r="GE45" s="948"/>
      <c r="GF45" s="948"/>
      <c r="GG45" s="948"/>
      <c r="GH45" s="948" t="s">
        <v>5148</v>
      </c>
      <c r="GI45" s="948"/>
      <c r="GJ45" s="948"/>
      <c r="GK45" s="948"/>
      <c r="GL45" s="948"/>
      <c r="GM45" s="948"/>
      <c r="GN45" s="948" t="s">
        <v>5148</v>
      </c>
      <c r="GO45" s="948"/>
      <c r="GP45" s="948"/>
      <c r="GQ45" s="948"/>
      <c r="GR45" s="948"/>
      <c r="GS45" s="948"/>
      <c r="GT45" s="948" t="s">
        <v>5148</v>
      </c>
      <c r="GU45" s="948"/>
      <c r="GV45" s="948"/>
      <c r="GW45" s="948"/>
      <c r="GX45" s="948"/>
      <c r="GY45" s="948"/>
      <c r="GZ45" s="948" t="s">
        <v>5148</v>
      </c>
      <c r="HA45" s="948"/>
      <c r="HB45" s="948"/>
      <c r="HC45" s="948"/>
      <c r="HD45" s="948"/>
      <c r="HE45" s="948"/>
      <c r="HF45" s="948" t="s">
        <v>3994</v>
      </c>
      <c r="HG45" s="948"/>
      <c r="HH45" s="948"/>
      <c r="HI45" s="948"/>
      <c r="HJ45" s="948"/>
      <c r="HK45" s="948"/>
      <c r="HL45" s="948" t="s">
        <v>3994</v>
      </c>
      <c r="HM45" s="948"/>
      <c r="HN45" s="948"/>
      <c r="HO45" s="948"/>
      <c r="HP45" s="948"/>
      <c r="HQ45" s="948"/>
      <c r="HR45" s="948" t="s">
        <v>3994</v>
      </c>
      <c r="HS45" s="948"/>
      <c r="HT45" s="948"/>
      <c r="HU45" s="948"/>
      <c r="HV45" s="948"/>
      <c r="HW45" s="948"/>
      <c r="HX45" s="948" t="s">
        <v>3994</v>
      </c>
      <c r="HY45" s="948"/>
      <c r="HZ45" s="948"/>
      <c r="IA45" s="948"/>
      <c r="IB45" s="948"/>
      <c r="IC45" s="948"/>
      <c r="ID45" s="948" t="s">
        <v>3994</v>
      </c>
      <c r="IE45" s="948"/>
      <c r="IF45" s="948"/>
      <c r="IG45" s="948"/>
      <c r="IH45" s="948"/>
      <c r="II45" s="948"/>
      <c r="IJ45" s="948" t="s">
        <v>3994</v>
      </c>
      <c r="IK45" s="948"/>
      <c r="IL45" s="948"/>
      <c r="IM45" s="948"/>
      <c r="IN45" s="948"/>
      <c r="IO45" s="948"/>
      <c r="IP45" s="948" t="s">
        <v>3994</v>
      </c>
      <c r="IQ45" s="948"/>
      <c r="IR45" s="948"/>
      <c r="IS45" s="948"/>
    </row>
    <row r="46" spans="1:256">
      <c r="C46" s="1" t="s">
        <v>4258</v>
      </c>
      <c r="D46" s="1"/>
      <c r="E46" s="1"/>
      <c r="F46" s="312"/>
      <c r="G46" s="1"/>
      <c r="H46" s="1"/>
      <c r="I46" s="1"/>
      <c r="J46" s="948"/>
      <c r="K46" s="948"/>
      <c r="L46" s="948"/>
      <c r="M46" s="948"/>
      <c r="N46" s="948"/>
      <c r="O46" s="948"/>
      <c r="P46" s="948"/>
      <c r="Q46" s="948"/>
      <c r="R46" s="948"/>
      <c r="S46" s="948"/>
      <c r="T46" s="948"/>
      <c r="U46" s="948"/>
      <c r="V46" s="948" t="s">
        <v>4137</v>
      </c>
      <c r="W46" s="948"/>
      <c r="X46" s="948"/>
      <c r="Y46" s="948"/>
      <c r="Z46" s="948"/>
      <c r="AA46" s="948"/>
      <c r="AB46" s="948" t="s">
        <v>4137</v>
      </c>
      <c r="AC46" s="948"/>
      <c r="AD46" s="948"/>
      <c r="AE46" s="948"/>
      <c r="AF46" s="948"/>
      <c r="AG46" s="948"/>
      <c r="AH46" s="948" t="s">
        <v>4137</v>
      </c>
      <c r="AI46" s="948"/>
      <c r="AJ46" s="948"/>
      <c r="AK46" s="948"/>
      <c r="AL46" s="948"/>
      <c r="AM46" s="948"/>
      <c r="AN46" s="948" t="s">
        <v>4137</v>
      </c>
      <c r="AO46" s="948"/>
      <c r="AP46" s="948"/>
      <c r="AQ46" s="948"/>
      <c r="AR46" s="948"/>
      <c r="AS46" s="948"/>
      <c r="AT46" s="948" t="s">
        <v>4137</v>
      </c>
      <c r="AU46" s="948"/>
      <c r="AV46" s="948"/>
      <c r="AW46" s="948"/>
      <c r="AX46" s="948"/>
      <c r="AY46" s="948"/>
      <c r="AZ46" s="948" t="s">
        <v>4137</v>
      </c>
      <c r="BA46" s="948"/>
      <c r="BB46" s="948"/>
      <c r="BC46" s="948"/>
      <c r="BD46" s="948"/>
      <c r="BE46" s="948"/>
      <c r="BF46" s="948" t="s">
        <v>4137</v>
      </c>
      <c r="BG46" s="948"/>
      <c r="BH46" s="948"/>
      <c r="BI46" s="948"/>
      <c r="BJ46" s="948"/>
      <c r="BK46" s="948"/>
      <c r="BL46" s="948" t="s">
        <v>4137</v>
      </c>
      <c r="BM46" s="948"/>
      <c r="BN46" s="948"/>
      <c r="BO46" s="948"/>
      <c r="BP46" s="948"/>
      <c r="BQ46" s="948"/>
      <c r="BR46" s="948" t="s">
        <v>4137</v>
      </c>
      <c r="BS46" s="948"/>
      <c r="BT46" s="948"/>
      <c r="BU46" s="948"/>
      <c r="BV46" s="948"/>
      <c r="BW46" s="948"/>
      <c r="BX46" s="948" t="s">
        <v>4137</v>
      </c>
      <c r="BY46" s="948"/>
      <c r="BZ46" s="948"/>
      <c r="CA46" s="948"/>
      <c r="CB46" s="948"/>
      <c r="CC46" s="948"/>
      <c r="CD46" s="948" t="s">
        <v>4137</v>
      </c>
      <c r="CE46" s="948"/>
      <c r="CF46" s="948"/>
      <c r="CG46" s="948"/>
      <c r="CH46" s="948"/>
      <c r="CI46" s="948"/>
      <c r="CJ46" s="948" t="s">
        <v>4137</v>
      </c>
      <c r="CK46" s="948"/>
      <c r="CL46" s="948"/>
      <c r="CM46" s="948"/>
      <c r="CN46" s="948"/>
      <c r="CO46" s="948"/>
      <c r="CP46" s="948" t="s">
        <v>4137</v>
      </c>
      <c r="CQ46" s="948"/>
      <c r="CR46" s="948"/>
      <c r="CS46" s="948"/>
      <c r="CT46" s="948"/>
      <c r="CU46" s="948"/>
      <c r="CV46" s="948" t="s">
        <v>4137</v>
      </c>
      <c r="CW46" s="948"/>
      <c r="CX46" s="948"/>
      <c r="CY46" s="948"/>
      <c r="CZ46" s="948"/>
      <c r="DA46" s="948"/>
      <c r="DB46" s="948" t="s">
        <v>4137</v>
      </c>
      <c r="DC46" s="948"/>
      <c r="DD46" s="948"/>
      <c r="DE46" s="948"/>
      <c r="DF46" s="948"/>
      <c r="DG46" s="948"/>
      <c r="DH46" s="948" t="s">
        <v>4137</v>
      </c>
      <c r="DI46" s="948"/>
      <c r="DJ46" s="948"/>
      <c r="DK46" s="948"/>
      <c r="DL46" s="948"/>
      <c r="DM46" s="948"/>
      <c r="DN46" s="948" t="s">
        <v>4137</v>
      </c>
      <c r="DO46" s="948"/>
      <c r="DP46" s="948"/>
      <c r="DQ46" s="948"/>
      <c r="DR46" s="948"/>
      <c r="DS46" s="948"/>
      <c r="DT46" s="948" t="s">
        <v>4137</v>
      </c>
      <c r="DU46" s="948"/>
      <c r="DV46" s="948"/>
      <c r="DW46" s="948"/>
      <c r="DX46" s="948"/>
      <c r="DY46" s="948"/>
      <c r="DZ46" s="948" t="s">
        <v>4137</v>
      </c>
      <c r="EA46" s="948"/>
      <c r="EB46" s="948"/>
      <c r="EC46" s="948"/>
      <c r="ED46" s="948"/>
      <c r="EE46" s="948"/>
      <c r="EF46" s="948" t="s">
        <v>4137</v>
      </c>
      <c r="EG46" s="948"/>
      <c r="EH46" s="948"/>
      <c r="EI46" s="948"/>
      <c r="EJ46" s="948"/>
      <c r="EK46" s="948"/>
      <c r="EL46" s="948" t="s">
        <v>4137</v>
      </c>
      <c r="EM46" s="948"/>
      <c r="EN46" s="948"/>
      <c r="EO46" s="948"/>
      <c r="EP46" s="948"/>
      <c r="EQ46" s="948"/>
      <c r="ER46" s="948" t="s">
        <v>4137</v>
      </c>
      <c r="ES46" s="948"/>
      <c r="ET46" s="948"/>
      <c r="EU46" s="948"/>
      <c r="EV46" s="948"/>
      <c r="EW46" s="948"/>
      <c r="EX46" s="948" t="s">
        <v>4137</v>
      </c>
      <c r="EY46" s="948"/>
      <c r="EZ46" s="948"/>
      <c r="FA46" s="948"/>
      <c r="FB46" s="948"/>
      <c r="FC46" s="948"/>
      <c r="FD46" s="948" t="s">
        <v>4137</v>
      </c>
      <c r="FE46" s="948"/>
      <c r="FF46" s="948"/>
      <c r="FG46" s="948"/>
      <c r="FH46" s="948"/>
      <c r="FI46" s="948"/>
      <c r="FJ46" s="948" t="s">
        <v>4137</v>
      </c>
      <c r="FK46" s="948"/>
      <c r="FL46" s="948"/>
      <c r="FM46" s="948"/>
      <c r="FN46" s="948"/>
      <c r="FO46" s="948"/>
      <c r="FP46" s="948" t="s">
        <v>4137</v>
      </c>
      <c r="FQ46" s="948"/>
      <c r="FR46" s="948"/>
      <c r="FS46" s="948"/>
      <c r="FT46" s="948"/>
      <c r="FU46" s="948"/>
      <c r="FV46" s="948" t="s">
        <v>4137</v>
      </c>
      <c r="FW46" s="948"/>
      <c r="FX46" s="948"/>
      <c r="FY46" s="948"/>
      <c r="FZ46" s="948"/>
      <c r="GA46" s="948"/>
      <c r="GB46" s="948" t="s">
        <v>4137</v>
      </c>
      <c r="GC46" s="948"/>
      <c r="GD46" s="948"/>
      <c r="GE46" s="948"/>
      <c r="GF46" s="948"/>
      <c r="GG46" s="948"/>
      <c r="GH46" s="948" t="s">
        <v>4137</v>
      </c>
      <c r="GI46" s="948"/>
      <c r="GJ46" s="948"/>
      <c r="GK46" s="948"/>
      <c r="GL46" s="948"/>
      <c r="GM46" s="948"/>
      <c r="GN46" s="948" t="s">
        <v>4137</v>
      </c>
      <c r="GO46" s="948"/>
      <c r="GP46" s="948"/>
      <c r="GQ46" s="948"/>
      <c r="GR46" s="948"/>
      <c r="GS46" s="948"/>
      <c r="GT46" s="948" t="s">
        <v>4137</v>
      </c>
      <c r="GU46" s="948"/>
      <c r="GV46" s="948"/>
      <c r="GW46" s="948"/>
      <c r="GX46" s="948"/>
      <c r="GY46" s="948"/>
      <c r="GZ46" s="948" t="s">
        <v>4137</v>
      </c>
      <c r="HA46" s="948"/>
      <c r="HB46" s="948"/>
      <c r="HC46" s="948"/>
      <c r="HD46" s="948"/>
      <c r="HE46" s="948"/>
      <c r="HF46" s="948" t="s">
        <v>4137</v>
      </c>
      <c r="HG46" s="948"/>
      <c r="HH46" s="948"/>
      <c r="HI46" s="948"/>
      <c r="HJ46" s="948"/>
      <c r="HK46" s="948"/>
      <c r="HL46" s="948" t="s">
        <v>4137</v>
      </c>
      <c r="HM46" s="948"/>
      <c r="HN46" s="948"/>
      <c r="HO46" s="948"/>
      <c r="HP46" s="948"/>
      <c r="HQ46" s="948"/>
      <c r="HR46" s="948" t="s">
        <v>4137</v>
      </c>
      <c r="HS46" s="948"/>
      <c r="HT46" s="948"/>
      <c r="HU46" s="948"/>
      <c r="HV46" s="948"/>
      <c r="HW46" s="948"/>
      <c r="HX46" s="948" t="s">
        <v>4137</v>
      </c>
      <c r="HY46" s="948"/>
      <c r="HZ46" s="948"/>
      <c r="IA46" s="948"/>
      <c r="IB46" s="948"/>
      <c r="IC46" s="948"/>
      <c r="ID46" s="948" t="s">
        <v>4137</v>
      </c>
      <c r="IE46" s="948"/>
      <c r="IF46" s="948"/>
      <c r="IG46" s="948"/>
      <c r="IH46" s="948"/>
      <c r="II46" s="948"/>
      <c r="IJ46" s="948" t="s">
        <v>4137</v>
      </c>
      <c r="IK46" s="948"/>
      <c r="IL46" s="948"/>
      <c r="IM46" s="948"/>
      <c r="IN46" s="948"/>
      <c r="IO46" s="948"/>
      <c r="IP46" s="948" t="s">
        <v>4137</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4258</v>
      </c>
      <c r="W47" s="948"/>
      <c r="X47" s="948"/>
      <c r="Y47" s="948"/>
      <c r="Z47" s="948"/>
      <c r="AA47" s="948"/>
      <c r="AB47" s="948" t="s">
        <v>4258</v>
      </c>
      <c r="AC47" s="948"/>
      <c r="AD47" s="948"/>
      <c r="AE47" s="948"/>
      <c r="AF47" s="948"/>
      <c r="AG47" s="948"/>
      <c r="AH47" s="948" t="s">
        <v>4258</v>
      </c>
      <c r="AI47" s="948"/>
      <c r="AJ47" s="948"/>
      <c r="AK47" s="948"/>
      <c r="AL47" s="948"/>
      <c r="AM47" s="948"/>
      <c r="AN47" s="948" t="s">
        <v>4258</v>
      </c>
      <c r="AO47" s="948"/>
      <c r="AP47" s="948"/>
      <c r="AQ47" s="948"/>
      <c r="AR47" s="948"/>
      <c r="AS47" s="948"/>
      <c r="AT47" s="948" t="s">
        <v>4258</v>
      </c>
      <c r="AU47" s="948"/>
      <c r="AV47" s="948"/>
      <c r="AW47" s="948"/>
      <c r="AX47" s="948"/>
      <c r="AY47" s="948"/>
      <c r="AZ47" s="948" t="s">
        <v>4258</v>
      </c>
      <c r="BA47" s="948"/>
      <c r="BB47" s="948"/>
      <c r="BC47" s="948"/>
      <c r="BD47" s="948"/>
      <c r="BE47" s="948"/>
      <c r="BF47" s="948" t="s">
        <v>4258</v>
      </c>
      <c r="BG47" s="948"/>
      <c r="BH47" s="948"/>
      <c r="BI47" s="948"/>
      <c r="BJ47" s="948"/>
      <c r="BK47" s="948"/>
      <c r="BL47" s="948" t="s">
        <v>4258</v>
      </c>
      <c r="BM47" s="948"/>
      <c r="BN47" s="948"/>
      <c r="BO47" s="948"/>
      <c r="BP47" s="948"/>
      <c r="BQ47" s="948"/>
      <c r="BR47" s="948" t="s">
        <v>4258</v>
      </c>
      <c r="BS47" s="948"/>
      <c r="BT47" s="948"/>
      <c r="BU47" s="948"/>
      <c r="BV47" s="948"/>
      <c r="BW47" s="948"/>
      <c r="BX47" s="948" t="s">
        <v>4258</v>
      </c>
      <c r="BY47" s="948"/>
      <c r="BZ47" s="948"/>
      <c r="CA47" s="948"/>
      <c r="CB47" s="948"/>
      <c r="CC47" s="948"/>
      <c r="CD47" s="948" t="s">
        <v>4258</v>
      </c>
      <c r="CE47" s="948"/>
      <c r="CF47" s="948"/>
      <c r="CG47" s="948"/>
      <c r="CH47" s="948"/>
      <c r="CI47" s="948"/>
      <c r="CJ47" s="948" t="s">
        <v>4258</v>
      </c>
      <c r="CK47" s="948"/>
      <c r="CL47" s="948"/>
      <c r="CM47" s="948"/>
      <c r="CN47" s="948"/>
      <c r="CO47" s="948"/>
      <c r="CP47" s="948" t="s">
        <v>4258</v>
      </c>
      <c r="CQ47" s="948"/>
      <c r="CR47" s="948"/>
      <c r="CS47" s="948"/>
      <c r="CT47" s="948"/>
      <c r="CU47" s="948"/>
      <c r="CV47" s="948" t="s">
        <v>4258</v>
      </c>
      <c r="CW47" s="948"/>
      <c r="CX47" s="948"/>
      <c r="CY47" s="948"/>
      <c r="CZ47" s="948"/>
      <c r="DA47" s="948"/>
      <c r="DB47" s="948" t="s">
        <v>4258</v>
      </c>
      <c r="DC47" s="948"/>
      <c r="DD47" s="948"/>
      <c r="DE47" s="948"/>
      <c r="DF47" s="948"/>
      <c r="DG47" s="948"/>
      <c r="DH47" s="948" t="s">
        <v>4258</v>
      </c>
      <c r="DI47" s="948"/>
      <c r="DJ47" s="948"/>
      <c r="DK47" s="948"/>
      <c r="DL47" s="948"/>
      <c r="DM47" s="948"/>
      <c r="DN47" s="948" t="s">
        <v>4258</v>
      </c>
      <c r="DO47" s="948"/>
      <c r="DP47" s="948"/>
      <c r="DQ47" s="948"/>
      <c r="DR47" s="948"/>
      <c r="DS47" s="948"/>
      <c r="DT47" s="948" t="s">
        <v>4258</v>
      </c>
      <c r="DU47" s="948"/>
      <c r="DV47" s="948"/>
      <c r="DW47" s="948"/>
      <c r="DX47" s="948"/>
      <c r="DY47" s="948"/>
      <c r="DZ47" s="948" t="s">
        <v>4258</v>
      </c>
      <c r="EA47" s="948"/>
      <c r="EB47" s="948"/>
      <c r="EC47" s="948"/>
      <c r="ED47" s="948"/>
      <c r="EE47" s="948"/>
      <c r="EF47" s="948" t="s">
        <v>4258</v>
      </c>
      <c r="EG47" s="948"/>
      <c r="EH47" s="948"/>
      <c r="EI47" s="948"/>
      <c r="EJ47" s="948"/>
      <c r="EK47" s="948"/>
      <c r="EL47" s="948" t="s">
        <v>4258</v>
      </c>
      <c r="EM47" s="948"/>
      <c r="EN47" s="948"/>
      <c r="EO47" s="948"/>
      <c r="EP47" s="948"/>
      <c r="EQ47" s="948"/>
      <c r="ER47" s="948" t="s">
        <v>4258</v>
      </c>
      <c r="ES47" s="948"/>
      <c r="ET47" s="948"/>
      <c r="EU47" s="948"/>
      <c r="EV47" s="948"/>
      <c r="EW47" s="948"/>
      <c r="EX47" s="948" t="s">
        <v>4258</v>
      </c>
      <c r="EY47" s="948"/>
      <c r="EZ47" s="948"/>
      <c r="FA47" s="948"/>
      <c r="FB47" s="948"/>
      <c r="FC47" s="948"/>
      <c r="FD47" s="948" t="s">
        <v>4258</v>
      </c>
      <c r="FE47" s="948"/>
      <c r="FF47" s="948"/>
      <c r="FG47" s="948"/>
      <c r="FH47" s="948"/>
      <c r="FI47" s="948"/>
      <c r="FJ47" s="948" t="s">
        <v>4258</v>
      </c>
      <c r="FK47" s="948"/>
      <c r="FL47" s="948"/>
      <c r="FM47" s="948"/>
      <c r="FN47" s="948"/>
      <c r="FO47" s="948"/>
      <c r="FP47" s="948" t="s">
        <v>4258</v>
      </c>
      <c r="FQ47" s="948"/>
      <c r="FR47" s="948"/>
      <c r="FS47" s="948"/>
      <c r="FT47" s="948"/>
      <c r="FU47" s="948"/>
      <c r="FV47" s="948" t="s">
        <v>4258</v>
      </c>
      <c r="FW47" s="948"/>
      <c r="FX47" s="948"/>
      <c r="FY47" s="948"/>
      <c r="FZ47" s="948"/>
      <c r="GA47" s="948"/>
      <c r="GB47" s="948" t="s">
        <v>4258</v>
      </c>
      <c r="GC47" s="948"/>
      <c r="GD47" s="948"/>
      <c r="GE47" s="948"/>
      <c r="GF47" s="948"/>
      <c r="GG47" s="948"/>
      <c r="GH47" s="948" t="s">
        <v>4258</v>
      </c>
      <c r="GI47" s="948"/>
      <c r="GJ47" s="948"/>
      <c r="GK47" s="948"/>
      <c r="GL47" s="948"/>
      <c r="GM47" s="948"/>
      <c r="GN47" s="948" t="s">
        <v>4258</v>
      </c>
      <c r="GO47" s="948"/>
      <c r="GP47" s="948"/>
      <c r="GQ47" s="948"/>
      <c r="GR47" s="948"/>
      <c r="GS47" s="948"/>
      <c r="GT47" s="948" t="s">
        <v>4258</v>
      </c>
      <c r="GU47" s="948"/>
      <c r="GV47" s="948"/>
      <c r="GW47" s="948"/>
      <c r="GX47" s="948"/>
      <c r="GY47" s="948"/>
      <c r="GZ47" s="948" t="s">
        <v>4258</v>
      </c>
      <c r="HA47" s="948"/>
      <c r="HB47" s="948"/>
      <c r="HC47" s="948"/>
      <c r="HD47" s="948"/>
      <c r="HE47" s="948"/>
      <c r="HF47" s="948" t="s">
        <v>4258</v>
      </c>
      <c r="HG47" s="948"/>
      <c r="HH47" s="948"/>
      <c r="HI47" s="948"/>
      <c r="HJ47" s="948"/>
      <c r="HK47" s="948"/>
      <c r="HL47" s="948" t="s">
        <v>4258</v>
      </c>
      <c r="HM47" s="948"/>
      <c r="HN47" s="948"/>
      <c r="HO47" s="948"/>
      <c r="HP47" s="948"/>
      <c r="HQ47" s="948"/>
      <c r="HR47" s="948" t="s">
        <v>4258</v>
      </c>
      <c r="HS47" s="948"/>
      <c r="HT47" s="948"/>
      <c r="HU47" s="948"/>
      <c r="HV47" s="948"/>
      <c r="HW47" s="948"/>
      <c r="HX47" s="948" t="s">
        <v>4258</v>
      </c>
      <c r="HY47" s="948"/>
      <c r="HZ47" s="948"/>
      <c r="IA47" s="948"/>
      <c r="IB47" s="948"/>
      <c r="IC47" s="948"/>
      <c r="ID47" s="948" t="s">
        <v>4258</v>
      </c>
      <c r="IE47" s="948"/>
      <c r="IF47" s="948"/>
      <c r="IG47" s="948"/>
      <c r="IH47" s="948"/>
      <c r="II47" s="948"/>
      <c r="IJ47" s="948" t="s">
        <v>4258</v>
      </c>
      <c r="IK47" s="948"/>
      <c r="IL47" s="948"/>
      <c r="IM47" s="948"/>
      <c r="IN47" s="948"/>
      <c r="IO47" s="948"/>
      <c r="IP47" s="948" t="s">
        <v>4258</v>
      </c>
      <c r="IQ47" s="948"/>
      <c r="IR47" s="948"/>
      <c r="IS47" s="948"/>
      <c r="IT47" s="948"/>
      <c r="IU47" s="948"/>
      <c r="IV47" s="1" t="s">
        <v>4258</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HF47:HK47"/>
    <mergeCell ref="HL47:HQ47"/>
    <mergeCell ref="GN47:GS47"/>
    <mergeCell ref="GT47:GY47"/>
    <mergeCell ref="IP47:IU47"/>
    <mergeCell ref="IJ47:IO47"/>
    <mergeCell ref="ID47:II47"/>
    <mergeCell ref="HR47:HW47"/>
    <mergeCell ref="HX47:IC47"/>
    <mergeCell ref="GH47:GM47"/>
    <mergeCell ref="EL47:EQ47"/>
    <mergeCell ref="GZ47:HE47"/>
    <mergeCell ref="FP47:FU47"/>
    <mergeCell ref="FJ47:FO47"/>
    <mergeCell ref="FD47:FI47"/>
    <mergeCell ref="GB47:GG47"/>
    <mergeCell ref="FV47:GA47"/>
    <mergeCell ref="EX47:FC47"/>
    <mergeCell ref="DT47:DY47"/>
    <mergeCell ref="ER47:EW47"/>
    <mergeCell ref="CV47:DA47"/>
    <mergeCell ref="CP47:CU47"/>
    <mergeCell ref="DN47:DS47"/>
    <mergeCell ref="DH47:DM47"/>
    <mergeCell ref="DB47:DG47"/>
    <mergeCell ref="EF47:EK47"/>
    <mergeCell ref="DZ47:EE47"/>
    <mergeCell ref="CJ47:CO47"/>
    <mergeCell ref="BF47:BK47"/>
    <mergeCell ref="BL47:BQ47"/>
    <mergeCell ref="BR47:BW47"/>
    <mergeCell ref="CD47:CI47"/>
    <mergeCell ref="BX47:CC47"/>
    <mergeCell ref="BF46:BK46"/>
    <mergeCell ref="BF45:BK45"/>
    <mergeCell ref="BL45:BQ45"/>
    <mergeCell ref="BX45:CC45"/>
    <mergeCell ref="BR45:BW45"/>
    <mergeCell ref="BL46:BQ46"/>
    <mergeCell ref="BR46:BW46"/>
    <mergeCell ref="AT47:AY47"/>
    <mergeCell ref="AZ47:BE47"/>
    <mergeCell ref="AN47:AS47"/>
    <mergeCell ref="AH45:AM45"/>
    <mergeCell ref="AH46:AM46"/>
    <mergeCell ref="P47:U47"/>
    <mergeCell ref="V47:AA47"/>
    <mergeCell ref="AB47:AG47"/>
    <mergeCell ref="AH47:AM47"/>
    <mergeCell ref="J46:O46"/>
    <mergeCell ref="V46:AA46"/>
    <mergeCell ref="AB46:AG46"/>
    <mergeCell ref="P46:U46"/>
    <mergeCell ref="V45:AA45"/>
    <mergeCell ref="AB45:AG45"/>
    <mergeCell ref="C1:G1"/>
    <mergeCell ref="C19:G19"/>
    <mergeCell ref="J45:O45"/>
    <mergeCell ref="P45:U45"/>
    <mergeCell ref="DN45:DS45"/>
    <mergeCell ref="DT45:DY45"/>
    <mergeCell ref="CV45:DA45"/>
    <mergeCell ref="BX46:CC46"/>
    <mergeCell ref="CD45:CI45"/>
    <mergeCell ref="AN45:AS45"/>
    <mergeCell ref="AT46:AY46"/>
    <mergeCell ref="AZ45:BE45"/>
    <mergeCell ref="CJ45:CO45"/>
    <mergeCell ref="AZ46:BE46"/>
    <mergeCell ref="CJ46:CO46"/>
    <mergeCell ref="AT45:AY45"/>
    <mergeCell ref="AN46:AS46"/>
    <mergeCell ref="CD46:CI46"/>
    <mergeCell ref="DZ46:EE46"/>
    <mergeCell ref="EF46:EK46"/>
    <mergeCell ref="CV46:DA46"/>
    <mergeCell ref="DB46:DG46"/>
    <mergeCell ref="CP45:CU45"/>
    <mergeCell ref="EX45:FC45"/>
    <mergeCell ref="FD45:FI45"/>
    <mergeCell ref="FV45:GA45"/>
    <mergeCell ref="GB45:GG45"/>
    <mergeCell ref="EL46:EQ46"/>
    <mergeCell ref="DH46:DM46"/>
    <mergeCell ref="DT46:DY46"/>
    <mergeCell ref="ER45:EW45"/>
    <mergeCell ref="FJ45:FO45"/>
    <mergeCell ref="FP45:FU45"/>
    <mergeCell ref="CP46:CU46"/>
    <mergeCell ref="DN46:DS46"/>
    <mergeCell ref="EF45:EK45"/>
    <mergeCell ref="ER46:EW46"/>
    <mergeCell ref="DB45:DG45"/>
    <mergeCell ref="DZ45:EE45"/>
    <mergeCell ref="EL45:EQ45"/>
    <mergeCell ref="GT46:GY46"/>
    <mergeCell ref="GN46:GS46"/>
    <mergeCell ref="FJ46:FO46"/>
    <mergeCell ref="EX46:FC46"/>
    <mergeCell ref="GH46:GM46"/>
    <mergeCell ref="GB46:GG46"/>
    <mergeCell ref="FV46:GA46"/>
    <mergeCell ref="FP46:FU46"/>
    <mergeCell ref="FD46:FI46"/>
    <mergeCell ref="HL45:HQ45"/>
    <mergeCell ref="GZ46:HE46"/>
    <mergeCell ref="HL46:HQ46"/>
    <mergeCell ref="HF46:HK46"/>
    <mergeCell ref="DH45:DM45"/>
    <mergeCell ref="HF45:HK45"/>
    <mergeCell ref="GZ45:HE45"/>
    <mergeCell ref="GN45:GS45"/>
    <mergeCell ref="GT45:GY45"/>
    <mergeCell ref="GH45:GM45"/>
    <mergeCell ref="HR45:HW45"/>
    <mergeCell ref="HX45:IC45"/>
    <mergeCell ref="IP45:IS45"/>
    <mergeCell ref="ID45:II45"/>
    <mergeCell ref="IJ45:IO45"/>
    <mergeCell ref="HX46:IC46"/>
    <mergeCell ref="HR46:HW46"/>
    <mergeCell ref="IP46:IS46"/>
    <mergeCell ref="IJ46:IO46"/>
    <mergeCell ref="ID46:II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1360</v>
      </c>
      <c r="G3" s="31">
        <v>40492</v>
      </c>
    </row>
    <row r="4" spans="1:8">
      <c r="A4" s="267" t="s">
        <v>1762</v>
      </c>
      <c r="G4" s="24" t="s">
        <v>4838</v>
      </c>
    </row>
    <row r="5" spans="1:8">
      <c r="A5" s="267" t="s">
        <v>1847</v>
      </c>
    </row>
    <row r="6" spans="1:8">
      <c r="C6" s="49" t="s">
        <v>554</v>
      </c>
      <c r="D6" s="173"/>
      <c r="E6" s="173"/>
      <c r="F6" s="248"/>
      <c r="G6" s="46"/>
      <c r="H6" s="199"/>
    </row>
    <row r="7" spans="1:8">
      <c r="C7" s="269" t="s">
        <v>3936</v>
      </c>
      <c r="D7" s="174" t="s">
        <v>5260</v>
      </c>
      <c r="E7" s="174"/>
      <c r="F7" s="249"/>
      <c r="G7" s="48"/>
      <c r="H7" s="199"/>
    </row>
    <row r="8" spans="1:8">
      <c r="A8" s="267" t="s">
        <v>1192</v>
      </c>
      <c r="C8" s="269" t="s">
        <v>4717</v>
      </c>
      <c r="D8" s="174" t="s">
        <v>5102</v>
      </c>
      <c r="E8" s="174"/>
      <c r="F8" s="249"/>
      <c r="G8" s="270"/>
      <c r="H8" s="199"/>
    </row>
    <row r="9" spans="1:8">
      <c r="A9" s="267" t="s">
        <v>3824</v>
      </c>
      <c r="C9" s="269" t="s">
        <v>4375</v>
      </c>
      <c r="D9" s="174" t="s">
        <v>4845</v>
      </c>
      <c r="E9" s="174"/>
      <c r="F9" s="249"/>
      <c r="G9" s="270"/>
      <c r="H9" s="199"/>
    </row>
    <row r="10" spans="1:8">
      <c r="A10" s="267" t="s">
        <v>3702</v>
      </c>
      <c r="C10" s="272"/>
      <c r="D10" s="174"/>
      <c r="E10" s="174"/>
      <c r="F10" s="249"/>
      <c r="G10" s="270"/>
      <c r="H10" s="199"/>
    </row>
    <row r="11" spans="1:8">
      <c r="A11" s="166" t="s">
        <v>5127</v>
      </c>
      <c r="C11" s="47" t="s">
        <v>2565</v>
      </c>
      <c r="D11" s="199"/>
      <c r="E11" s="199"/>
      <c r="F11" s="273"/>
      <c r="G11" s="270"/>
      <c r="H11" s="199"/>
    </row>
    <row r="12" spans="1:8">
      <c r="A12" s="538" t="s">
        <v>4981</v>
      </c>
      <c r="C12" s="47" t="s">
        <v>1914</v>
      </c>
      <c r="D12" s="174"/>
      <c r="E12" s="174"/>
      <c r="F12" s="249"/>
      <c r="G12" s="270"/>
      <c r="H12" s="199"/>
    </row>
    <row r="13" spans="1:8">
      <c r="A13" s="271"/>
      <c r="C13" s="47" t="s">
        <v>1944</v>
      </c>
      <c r="D13" s="199"/>
      <c r="E13" s="199"/>
      <c r="F13" s="273"/>
      <c r="G13" s="270"/>
      <c r="H13" s="199"/>
    </row>
    <row r="14" spans="1:8">
      <c r="A14" s="274"/>
      <c r="C14" s="47" t="s">
        <v>1296</v>
      </c>
      <c r="D14" s="199"/>
      <c r="E14" s="199"/>
      <c r="F14" s="273"/>
      <c r="G14" s="275"/>
      <c r="H14" s="199"/>
    </row>
    <row r="15" spans="1:8">
      <c r="A15" s="274" t="s">
        <v>2091</v>
      </c>
      <c r="C15" s="272"/>
      <c r="D15" s="199"/>
      <c r="E15" s="199"/>
      <c r="F15" s="273"/>
      <c r="G15" s="270"/>
      <c r="H15" s="199"/>
    </row>
    <row r="16" spans="1:8">
      <c r="A16" s="538" t="s">
        <v>3883</v>
      </c>
      <c r="C16" s="272"/>
      <c r="D16" s="199"/>
      <c r="E16" s="199"/>
      <c r="F16" s="273"/>
      <c r="G16" s="270"/>
      <c r="H16" s="199"/>
    </row>
    <row r="17" spans="1:8">
      <c r="C17" s="276" t="s">
        <v>4190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4143</v>
      </c>
      <c r="C20" s="274"/>
      <c r="D20" s="274"/>
      <c r="E20" s="274"/>
      <c r="F20" s="280"/>
    </row>
    <row r="21" spans="1:8">
      <c r="A21" s="542"/>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1226</v>
      </c>
      <c r="E23" s="30" t="s">
        <v>1601</v>
      </c>
      <c r="F23" s="253" t="s">
        <v>2058</v>
      </c>
      <c r="G23" s="30" t="s">
        <v>2764</v>
      </c>
      <c r="H23" s="13"/>
    </row>
    <row r="24" spans="1:8">
      <c r="A24" s="288">
        <v>40493</v>
      </c>
      <c r="B24" s="294" t="s">
        <v>3502</v>
      </c>
      <c r="C24" s="290">
        <v>75</v>
      </c>
      <c r="D24" s="291">
        <v>2</v>
      </c>
      <c r="E24" s="290">
        <f>C24*D24</f>
        <v>150</v>
      </c>
      <c r="F24" s="292">
        <v>0.92</v>
      </c>
      <c r="G24" s="223">
        <f>E24*(1-F24)</f>
        <v>11.999999999999995</v>
      </c>
      <c r="H24" s="178"/>
    </row>
    <row r="25" spans="1:8">
      <c r="A25" s="23"/>
      <c r="B25" s="289" t="s">
        <v>2615</v>
      </c>
      <c r="C25" s="290">
        <v>180</v>
      </c>
      <c r="D25" s="291">
        <v>3</v>
      </c>
      <c r="E25" s="290">
        <f>C25*D25</f>
        <v>540</v>
      </c>
      <c r="F25" s="233">
        <v>0.93</v>
      </c>
      <c r="G25" s="223">
        <f t="shared" ref="G25:G39" si="0">E25*(1-F25)</f>
        <v>37.799999999999976</v>
      </c>
      <c r="H25" s="13"/>
    </row>
    <row r="26" spans="1:8">
      <c r="A26" s="23"/>
      <c r="B26" s="289" t="s">
        <v>959</v>
      </c>
      <c r="C26" s="290"/>
      <c r="D26" s="291"/>
      <c r="E26" s="290"/>
      <c r="F26" s="292"/>
      <c r="G26" s="223">
        <f t="shared" si="0"/>
        <v>0</v>
      </c>
      <c r="H26" s="178"/>
    </row>
    <row r="27" spans="1:8">
      <c r="A27" s="293"/>
      <c r="B27" s="294" t="s">
        <v>2140</v>
      </c>
      <c r="C27" s="290"/>
      <c r="D27" s="291"/>
      <c r="E27" s="290"/>
      <c r="F27" s="292"/>
      <c r="G27" s="223">
        <f t="shared" si="0"/>
        <v>0</v>
      </c>
      <c r="H27" s="178"/>
    </row>
    <row r="28" spans="1:8">
      <c r="A28" s="293"/>
      <c r="B28" s="294" t="s">
        <v>1568</v>
      </c>
      <c r="C28" s="290"/>
      <c r="D28" s="291"/>
      <c r="E28" s="290"/>
      <c r="F28" s="292"/>
      <c r="G28" s="223">
        <f t="shared" si="0"/>
        <v>0</v>
      </c>
      <c r="H28" s="178"/>
    </row>
    <row r="29" spans="1:8">
      <c r="A29" s="293"/>
      <c r="B29" s="294" t="s">
        <v>2370</v>
      </c>
      <c r="C29" s="290"/>
      <c r="D29" s="291"/>
      <c r="E29" s="290"/>
      <c r="F29" s="292"/>
      <c r="G29" s="223">
        <f t="shared" si="0"/>
        <v>0</v>
      </c>
      <c r="H29" s="178"/>
    </row>
    <row r="30" spans="1:8">
      <c r="A30" s="293"/>
      <c r="B30" s="294" t="s">
        <v>2319</v>
      </c>
      <c r="C30" s="290"/>
      <c r="D30" s="291"/>
      <c r="E30" s="290"/>
      <c r="F30" s="292"/>
      <c r="G30" s="223">
        <f t="shared" si="0"/>
        <v>0</v>
      </c>
      <c r="H30" s="178"/>
    </row>
    <row r="31" spans="1:8">
      <c r="A31" s="293"/>
      <c r="B31" s="294" t="s">
        <v>1424</v>
      </c>
      <c r="C31" s="290"/>
      <c r="D31" s="291"/>
      <c r="E31" s="290"/>
      <c r="F31" s="292"/>
      <c r="G31" s="223">
        <f t="shared" si="0"/>
        <v>0</v>
      </c>
      <c r="H31" s="178"/>
    </row>
    <row r="32" spans="1:8">
      <c r="A32" s="293"/>
      <c r="B32" s="294" t="s">
        <v>1185</v>
      </c>
      <c r="C32" s="290"/>
      <c r="D32" s="291"/>
      <c r="E32" s="290"/>
      <c r="F32" s="292"/>
      <c r="G32" s="223">
        <f t="shared" si="0"/>
        <v>0</v>
      </c>
      <c r="H32" s="178"/>
    </row>
    <row r="33" spans="1:256">
      <c r="A33" s="293"/>
      <c r="B33" s="294" t="s">
        <v>2217</v>
      </c>
      <c r="C33" s="290"/>
      <c r="D33" s="291"/>
      <c r="E33" s="290"/>
      <c r="F33" s="292"/>
      <c r="G33" s="223">
        <f t="shared" si="0"/>
        <v>0</v>
      </c>
      <c r="H33" s="178"/>
    </row>
    <row r="34" spans="1:256">
      <c r="A34" s="293"/>
      <c r="B34" s="411" t="s">
        <v>3944</v>
      </c>
      <c r="C34" s="546">
        <v>60</v>
      </c>
      <c r="D34" s="547">
        <v>5</v>
      </c>
      <c r="E34" s="546">
        <f>C34*D34</f>
        <v>300</v>
      </c>
      <c r="F34" s="548"/>
      <c r="G34" s="231">
        <f t="shared" si="0"/>
        <v>300</v>
      </c>
      <c r="H34" s="13"/>
    </row>
    <row r="35" spans="1:256">
      <c r="A35" s="293"/>
      <c r="B35" s="294" t="s">
        <v>3098</v>
      </c>
      <c r="C35" s="290">
        <v>250</v>
      </c>
      <c r="D35" s="296" t="s">
        <v>1521</v>
      </c>
      <c r="E35" s="290">
        <v>250</v>
      </c>
      <c r="F35" s="297"/>
      <c r="G35" s="223">
        <f t="shared" si="0"/>
        <v>250</v>
      </c>
      <c r="H35" s="13"/>
    </row>
    <row r="36" spans="1:256">
      <c r="A36" s="293"/>
      <c r="B36" s="294" t="s">
        <v>2174</v>
      </c>
      <c r="C36" s="290">
        <v>40</v>
      </c>
      <c r="D36" s="291">
        <v>5</v>
      </c>
      <c r="E36" s="290">
        <f>C36*D36</f>
        <v>200</v>
      </c>
      <c r="F36" s="292"/>
      <c r="G36" s="223">
        <f t="shared" si="0"/>
        <v>200</v>
      </c>
      <c r="H36" s="13"/>
    </row>
    <row r="37" spans="1:256">
      <c r="A37" s="293"/>
      <c r="B37" s="457" t="s">
        <v>3625</v>
      </c>
      <c r="C37" s="418">
        <v>15</v>
      </c>
      <c r="D37" s="458" t="s">
        <v>1521</v>
      </c>
      <c r="E37" s="418">
        <v>15</v>
      </c>
      <c r="F37" s="415">
        <v>1</v>
      </c>
      <c r="G37" s="545">
        <v>0</v>
      </c>
      <c r="H37" s="13"/>
    </row>
    <row r="38" spans="1:256">
      <c r="A38" s="293"/>
      <c r="B38" s="457" t="s">
        <v>3406</v>
      </c>
      <c r="C38" s="418">
        <v>30</v>
      </c>
      <c r="D38" s="458" t="s">
        <v>1521</v>
      </c>
      <c r="E38" s="418">
        <v>30</v>
      </c>
      <c r="F38" s="415">
        <v>1</v>
      </c>
      <c r="G38" s="545">
        <v>0</v>
      </c>
      <c r="H38" s="13"/>
    </row>
    <row r="39" spans="1:256" ht="16" thickBot="1">
      <c r="A39" s="293"/>
      <c r="B39" s="299"/>
      <c r="C39" s="300"/>
      <c r="D39" s="301"/>
      <c r="E39" s="300"/>
      <c r="F39" s="302"/>
      <c r="G39" s="230">
        <f t="shared" si="0"/>
        <v>0</v>
      </c>
      <c r="H39" s="13"/>
    </row>
    <row r="40" spans="1:256" s="308" customFormat="1" ht="16" customHeight="1">
      <c r="A40" s="303"/>
      <c r="B40" s="12" t="s">
        <v>1452</v>
      </c>
      <c r="C40" s="304"/>
      <c r="D40" s="304"/>
      <c r="E40" s="324">
        <f>SUM(E25:E39)</f>
        <v>1335</v>
      </c>
      <c r="F40" s="306"/>
      <c r="G40" s="226">
        <f>SUM(G24:G39)</f>
        <v>799.8</v>
      </c>
      <c r="H40" s="307"/>
    </row>
    <row r="42" spans="1:256">
      <c r="C42" s="309" t="s">
        <v>931</v>
      </c>
      <c r="D42" s="325">
        <f>G40/2</f>
        <v>399.9</v>
      </c>
      <c r="E42" s="325"/>
      <c r="F42" s="311"/>
    </row>
    <row r="44" spans="1:256">
      <c r="C44" s="1" t="s">
        <v>2073</v>
      </c>
      <c r="D44" s="1"/>
      <c r="E44" s="1"/>
      <c r="F44" s="312"/>
      <c r="G44" s="1"/>
      <c r="H44" s="1"/>
      <c r="I44" s="1"/>
    </row>
    <row r="45" spans="1:256">
      <c r="C45" s="1" t="s">
        <v>1630</v>
      </c>
      <c r="D45" s="1"/>
      <c r="E45" s="1"/>
      <c r="F45" s="312"/>
      <c r="G45" s="1"/>
      <c r="H45" s="1"/>
      <c r="I45" s="1"/>
    </row>
    <row r="46" spans="1:256">
      <c r="C46" s="543" t="s">
        <v>3801</v>
      </c>
      <c r="D46" s="543"/>
      <c r="E46" s="543"/>
      <c r="F46" s="544"/>
      <c r="G46" s="543"/>
      <c r="H46" s="543"/>
      <c r="I46" s="315"/>
      <c r="J46" s="948"/>
      <c r="K46" s="948"/>
      <c r="L46" s="948"/>
      <c r="M46" s="948"/>
      <c r="N46" s="948"/>
      <c r="O46" s="948"/>
      <c r="P46" s="948"/>
      <c r="Q46" s="948"/>
      <c r="R46" s="948"/>
      <c r="S46" s="948"/>
      <c r="T46" s="948"/>
      <c r="U46" s="948"/>
      <c r="V46" s="948" t="s">
        <v>3854</v>
      </c>
      <c r="W46" s="948"/>
      <c r="X46" s="948"/>
      <c r="Y46" s="948"/>
      <c r="Z46" s="948"/>
      <c r="AA46" s="948"/>
      <c r="AB46" s="948" t="s">
        <v>2073</v>
      </c>
      <c r="AC46" s="948"/>
      <c r="AD46" s="948"/>
      <c r="AE46" s="948"/>
      <c r="AF46" s="948"/>
      <c r="AG46" s="948"/>
      <c r="AH46" s="948" t="s">
        <v>2073</v>
      </c>
      <c r="AI46" s="948"/>
      <c r="AJ46" s="948"/>
      <c r="AK46" s="948"/>
      <c r="AL46" s="948"/>
      <c r="AM46" s="948"/>
      <c r="AN46" s="948" t="s">
        <v>2073</v>
      </c>
      <c r="AO46" s="948"/>
      <c r="AP46" s="948"/>
      <c r="AQ46" s="948"/>
      <c r="AR46" s="948"/>
      <c r="AS46" s="948"/>
      <c r="AT46" s="948" t="s">
        <v>2073</v>
      </c>
      <c r="AU46" s="948"/>
      <c r="AV46" s="948"/>
      <c r="AW46" s="948"/>
      <c r="AX46" s="948"/>
      <c r="AY46" s="948"/>
      <c r="AZ46" s="948" t="s">
        <v>2073</v>
      </c>
      <c r="BA46" s="948"/>
      <c r="BB46" s="948"/>
      <c r="BC46" s="948"/>
      <c r="BD46" s="948"/>
      <c r="BE46" s="948"/>
      <c r="BF46" s="948" t="s">
        <v>2073</v>
      </c>
      <c r="BG46" s="948"/>
      <c r="BH46" s="948"/>
      <c r="BI46" s="948"/>
      <c r="BJ46" s="948"/>
      <c r="BK46" s="948"/>
      <c r="BL46" s="948" t="s">
        <v>2073</v>
      </c>
      <c r="BM46" s="948"/>
      <c r="BN46" s="948"/>
      <c r="BO46" s="948"/>
      <c r="BP46" s="948"/>
      <c r="BQ46" s="948"/>
      <c r="BR46" s="948" t="s">
        <v>2073</v>
      </c>
      <c r="BS46" s="948"/>
      <c r="BT46" s="948"/>
      <c r="BU46" s="948"/>
      <c r="BV46" s="948"/>
      <c r="BW46" s="948"/>
      <c r="BX46" s="948" t="s">
        <v>2073</v>
      </c>
      <c r="BY46" s="948"/>
      <c r="BZ46" s="948"/>
      <c r="CA46" s="948"/>
      <c r="CB46" s="948"/>
      <c r="CC46" s="948"/>
      <c r="CD46" s="948" t="s">
        <v>2073</v>
      </c>
      <c r="CE46" s="948"/>
      <c r="CF46" s="948"/>
      <c r="CG46" s="948"/>
      <c r="CH46" s="948"/>
      <c r="CI46" s="948"/>
      <c r="CJ46" s="948" t="s">
        <v>2073</v>
      </c>
      <c r="CK46" s="948"/>
      <c r="CL46" s="948"/>
      <c r="CM46" s="948"/>
      <c r="CN46" s="948"/>
      <c r="CO46" s="948"/>
      <c r="CP46" s="948" t="s">
        <v>2073</v>
      </c>
      <c r="CQ46" s="948"/>
      <c r="CR46" s="948"/>
      <c r="CS46" s="948"/>
      <c r="CT46" s="948"/>
      <c r="CU46" s="948"/>
      <c r="CV46" s="948" t="s">
        <v>2073</v>
      </c>
      <c r="CW46" s="948"/>
      <c r="CX46" s="948"/>
      <c r="CY46" s="948"/>
      <c r="CZ46" s="948"/>
      <c r="DA46" s="948"/>
      <c r="DB46" s="948" t="s">
        <v>2073</v>
      </c>
      <c r="DC46" s="948"/>
      <c r="DD46" s="948"/>
      <c r="DE46" s="948"/>
      <c r="DF46" s="948"/>
      <c r="DG46" s="948"/>
      <c r="DH46" s="948" t="s">
        <v>2073</v>
      </c>
      <c r="DI46" s="948"/>
      <c r="DJ46" s="948"/>
      <c r="DK46" s="948"/>
      <c r="DL46" s="948"/>
      <c r="DM46" s="948"/>
      <c r="DN46" s="948" t="s">
        <v>2073</v>
      </c>
      <c r="DO46" s="948"/>
      <c r="DP46" s="948"/>
      <c r="DQ46" s="948"/>
      <c r="DR46" s="948"/>
      <c r="DS46" s="948"/>
      <c r="DT46" s="948" t="s">
        <v>2073</v>
      </c>
      <c r="DU46" s="948"/>
      <c r="DV46" s="948"/>
      <c r="DW46" s="948"/>
      <c r="DX46" s="948"/>
      <c r="DY46" s="948"/>
      <c r="DZ46" s="948" t="s">
        <v>2073</v>
      </c>
      <c r="EA46" s="948"/>
      <c r="EB46" s="948"/>
      <c r="EC46" s="948"/>
      <c r="ED46" s="948"/>
      <c r="EE46" s="948"/>
      <c r="EF46" s="948" t="s">
        <v>2073</v>
      </c>
      <c r="EG46" s="948"/>
      <c r="EH46" s="948"/>
      <c r="EI46" s="948"/>
      <c r="EJ46" s="948"/>
      <c r="EK46" s="948"/>
      <c r="EL46" s="948" t="s">
        <v>2073</v>
      </c>
      <c r="EM46" s="948"/>
      <c r="EN46" s="948"/>
      <c r="EO46" s="948"/>
      <c r="EP46" s="948"/>
      <c r="EQ46" s="948"/>
      <c r="ER46" s="948" t="s">
        <v>2073</v>
      </c>
      <c r="ES46" s="948"/>
      <c r="ET46" s="948"/>
      <c r="EU46" s="948"/>
      <c r="EV46" s="948"/>
      <c r="EW46" s="948"/>
      <c r="EX46" s="948" t="s">
        <v>2073</v>
      </c>
      <c r="EY46" s="948"/>
      <c r="EZ46" s="948"/>
      <c r="FA46" s="948"/>
      <c r="FB46" s="948"/>
      <c r="FC46" s="948"/>
      <c r="FD46" s="948" t="s">
        <v>2073</v>
      </c>
      <c r="FE46" s="948"/>
      <c r="FF46" s="948"/>
      <c r="FG46" s="948"/>
      <c r="FH46" s="948"/>
      <c r="FI46" s="948"/>
      <c r="FJ46" s="948" t="s">
        <v>2073</v>
      </c>
      <c r="FK46" s="948"/>
      <c r="FL46" s="948"/>
      <c r="FM46" s="948"/>
      <c r="FN46" s="948"/>
      <c r="FO46" s="948"/>
      <c r="FP46" s="948" t="s">
        <v>2073</v>
      </c>
      <c r="FQ46" s="948"/>
      <c r="FR46" s="948"/>
      <c r="FS46" s="948"/>
      <c r="FT46" s="948"/>
      <c r="FU46" s="948"/>
      <c r="FV46" s="948" t="s">
        <v>2073</v>
      </c>
      <c r="FW46" s="948"/>
      <c r="FX46" s="948"/>
      <c r="FY46" s="948"/>
      <c r="FZ46" s="948"/>
      <c r="GA46" s="948"/>
      <c r="GB46" s="948" t="s">
        <v>2073</v>
      </c>
      <c r="GC46" s="948"/>
      <c r="GD46" s="948"/>
      <c r="GE46" s="948"/>
      <c r="GF46" s="948"/>
      <c r="GG46" s="948"/>
      <c r="GH46" s="948" t="s">
        <v>2073</v>
      </c>
      <c r="GI46" s="948"/>
      <c r="GJ46" s="948"/>
      <c r="GK46" s="948"/>
      <c r="GL46" s="948"/>
      <c r="GM46" s="948"/>
      <c r="GN46" s="948" t="s">
        <v>2073</v>
      </c>
      <c r="GO46" s="948"/>
      <c r="GP46" s="948"/>
      <c r="GQ46" s="948"/>
      <c r="GR46" s="948"/>
      <c r="GS46" s="948"/>
      <c r="GT46" s="948" t="s">
        <v>2073</v>
      </c>
      <c r="GU46" s="948"/>
      <c r="GV46" s="948"/>
      <c r="GW46" s="948"/>
      <c r="GX46" s="948"/>
      <c r="GY46" s="948"/>
      <c r="GZ46" s="948" t="s">
        <v>2073</v>
      </c>
      <c r="HA46" s="948"/>
      <c r="HB46" s="948"/>
      <c r="HC46" s="948"/>
      <c r="HD46" s="948"/>
      <c r="HE46" s="948"/>
      <c r="HF46" s="948" t="s">
        <v>2073</v>
      </c>
      <c r="HG46" s="948"/>
      <c r="HH46" s="948"/>
      <c r="HI46" s="948"/>
      <c r="HJ46" s="948"/>
      <c r="HK46" s="948"/>
      <c r="HL46" s="948" t="s">
        <v>2073</v>
      </c>
      <c r="HM46" s="948"/>
      <c r="HN46" s="948"/>
      <c r="HO46" s="948"/>
      <c r="HP46" s="948"/>
      <c r="HQ46" s="948"/>
      <c r="HR46" s="948" t="s">
        <v>2073</v>
      </c>
      <c r="HS46" s="948"/>
      <c r="HT46" s="948"/>
      <c r="HU46" s="948"/>
      <c r="HV46" s="948"/>
      <c r="HW46" s="948"/>
      <c r="HX46" s="948" t="s">
        <v>2073</v>
      </c>
      <c r="HY46" s="948"/>
      <c r="HZ46" s="948"/>
      <c r="IA46" s="948"/>
      <c r="IB46" s="948"/>
      <c r="IC46" s="948"/>
      <c r="ID46" s="948" t="s">
        <v>2073</v>
      </c>
      <c r="IE46" s="948"/>
      <c r="IF46" s="948"/>
      <c r="IG46" s="948"/>
      <c r="IH46" s="948"/>
      <c r="II46" s="948"/>
      <c r="IJ46" s="948" t="s">
        <v>2073</v>
      </c>
      <c r="IK46" s="948"/>
      <c r="IL46" s="948"/>
      <c r="IM46" s="948"/>
      <c r="IN46" s="948"/>
      <c r="IO46" s="948"/>
      <c r="IP46" s="948" t="s">
        <v>2073</v>
      </c>
      <c r="IQ46" s="948"/>
      <c r="IR46" s="948"/>
      <c r="IS46" s="948"/>
    </row>
    <row r="47" spans="1:256">
      <c r="C47" s="1" t="s">
        <v>1659</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1659</v>
      </c>
      <c r="W48" s="948"/>
      <c r="X48" s="948"/>
      <c r="Y48" s="948"/>
      <c r="Z48" s="948"/>
      <c r="AA48" s="948"/>
      <c r="AB48" s="948" t="s">
        <v>1659</v>
      </c>
      <c r="AC48" s="948"/>
      <c r="AD48" s="948"/>
      <c r="AE48" s="948"/>
      <c r="AF48" s="948"/>
      <c r="AG48" s="948"/>
      <c r="AH48" s="948" t="s">
        <v>1659</v>
      </c>
      <c r="AI48" s="948"/>
      <c r="AJ48" s="948"/>
      <c r="AK48" s="948"/>
      <c r="AL48" s="948"/>
      <c r="AM48" s="948"/>
      <c r="AN48" s="948" t="s">
        <v>1659</v>
      </c>
      <c r="AO48" s="948"/>
      <c r="AP48" s="948"/>
      <c r="AQ48" s="948"/>
      <c r="AR48" s="948"/>
      <c r="AS48" s="948"/>
      <c r="AT48" s="948" t="s">
        <v>1659</v>
      </c>
      <c r="AU48" s="948"/>
      <c r="AV48" s="948"/>
      <c r="AW48" s="948"/>
      <c r="AX48" s="948"/>
      <c r="AY48" s="948"/>
      <c r="AZ48" s="948" t="s">
        <v>1659</v>
      </c>
      <c r="BA48" s="948"/>
      <c r="BB48" s="948"/>
      <c r="BC48" s="948"/>
      <c r="BD48" s="948"/>
      <c r="BE48" s="948"/>
      <c r="BF48" s="948" t="s">
        <v>1659</v>
      </c>
      <c r="BG48" s="948"/>
      <c r="BH48" s="948"/>
      <c r="BI48" s="948"/>
      <c r="BJ48" s="948"/>
      <c r="BK48" s="948"/>
      <c r="BL48" s="948" t="s">
        <v>1659</v>
      </c>
      <c r="BM48" s="948"/>
      <c r="BN48" s="948"/>
      <c r="BO48" s="948"/>
      <c r="BP48" s="948"/>
      <c r="BQ48" s="948"/>
      <c r="BR48" s="948" t="s">
        <v>1659</v>
      </c>
      <c r="BS48" s="948"/>
      <c r="BT48" s="948"/>
      <c r="BU48" s="948"/>
      <c r="BV48" s="948"/>
      <c r="BW48" s="948"/>
      <c r="BX48" s="948" t="s">
        <v>1659</v>
      </c>
      <c r="BY48" s="948"/>
      <c r="BZ48" s="948"/>
      <c r="CA48" s="948"/>
      <c r="CB48" s="948"/>
      <c r="CC48" s="948"/>
      <c r="CD48" s="948" t="s">
        <v>1659</v>
      </c>
      <c r="CE48" s="948"/>
      <c r="CF48" s="948"/>
      <c r="CG48" s="948"/>
      <c r="CH48" s="948"/>
      <c r="CI48" s="948"/>
      <c r="CJ48" s="948" t="s">
        <v>1659</v>
      </c>
      <c r="CK48" s="948"/>
      <c r="CL48" s="948"/>
      <c r="CM48" s="948"/>
      <c r="CN48" s="948"/>
      <c r="CO48" s="948"/>
      <c r="CP48" s="948" t="s">
        <v>1659</v>
      </c>
      <c r="CQ48" s="948"/>
      <c r="CR48" s="948"/>
      <c r="CS48" s="948"/>
      <c r="CT48" s="948"/>
      <c r="CU48" s="948"/>
      <c r="CV48" s="948" t="s">
        <v>1659</v>
      </c>
      <c r="CW48" s="948"/>
      <c r="CX48" s="948"/>
      <c r="CY48" s="948"/>
      <c r="CZ48" s="948"/>
      <c r="DA48" s="948"/>
      <c r="DB48" s="948" t="s">
        <v>1659</v>
      </c>
      <c r="DC48" s="948"/>
      <c r="DD48" s="948"/>
      <c r="DE48" s="948"/>
      <c r="DF48" s="948"/>
      <c r="DG48" s="948"/>
      <c r="DH48" s="948" t="s">
        <v>1659</v>
      </c>
      <c r="DI48" s="948"/>
      <c r="DJ48" s="948"/>
      <c r="DK48" s="948"/>
      <c r="DL48" s="948"/>
      <c r="DM48" s="948"/>
      <c r="DN48" s="948" t="s">
        <v>1659</v>
      </c>
      <c r="DO48" s="948"/>
      <c r="DP48" s="948"/>
      <c r="DQ48" s="948"/>
      <c r="DR48" s="948"/>
      <c r="DS48" s="948"/>
      <c r="DT48" s="948" t="s">
        <v>1659</v>
      </c>
      <c r="DU48" s="948"/>
      <c r="DV48" s="948"/>
      <c r="DW48" s="948"/>
      <c r="DX48" s="948"/>
      <c r="DY48" s="948"/>
      <c r="DZ48" s="948" t="s">
        <v>1659</v>
      </c>
      <c r="EA48" s="948"/>
      <c r="EB48" s="948"/>
      <c r="EC48" s="948"/>
      <c r="ED48" s="948"/>
      <c r="EE48" s="948"/>
      <c r="EF48" s="948" t="s">
        <v>1659</v>
      </c>
      <c r="EG48" s="948"/>
      <c r="EH48" s="948"/>
      <c r="EI48" s="948"/>
      <c r="EJ48" s="948"/>
      <c r="EK48" s="948"/>
      <c r="EL48" s="948" t="s">
        <v>1659</v>
      </c>
      <c r="EM48" s="948"/>
      <c r="EN48" s="948"/>
      <c r="EO48" s="948"/>
      <c r="EP48" s="948"/>
      <c r="EQ48" s="948"/>
      <c r="ER48" s="948" t="s">
        <v>1659</v>
      </c>
      <c r="ES48" s="948"/>
      <c r="ET48" s="948"/>
      <c r="EU48" s="948"/>
      <c r="EV48" s="948"/>
      <c r="EW48" s="948"/>
      <c r="EX48" s="948" t="s">
        <v>1659</v>
      </c>
      <c r="EY48" s="948"/>
      <c r="EZ48" s="948"/>
      <c r="FA48" s="948"/>
      <c r="FB48" s="948"/>
      <c r="FC48" s="948"/>
      <c r="FD48" s="948" t="s">
        <v>1659</v>
      </c>
      <c r="FE48" s="948"/>
      <c r="FF48" s="948"/>
      <c r="FG48" s="948"/>
      <c r="FH48" s="948"/>
      <c r="FI48" s="948"/>
      <c r="FJ48" s="948" t="s">
        <v>1659</v>
      </c>
      <c r="FK48" s="948"/>
      <c r="FL48" s="948"/>
      <c r="FM48" s="948"/>
      <c r="FN48" s="948"/>
      <c r="FO48" s="948"/>
      <c r="FP48" s="948" t="s">
        <v>1659</v>
      </c>
      <c r="FQ48" s="948"/>
      <c r="FR48" s="948"/>
      <c r="FS48" s="948"/>
      <c r="FT48" s="948"/>
      <c r="FU48" s="948"/>
      <c r="FV48" s="948" t="s">
        <v>1659</v>
      </c>
      <c r="FW48" s="948"/>
      <c r="FX48" s="948"/>
      <c r="FY48" s="948"/>
      <c r="FZ48" s="948"/>
      <c r="GA48" s="948"/>
      <c r="GB48" s="948" t="s">
        <v>1659</v>
      </c>
      <c r="GC48" s="948"/>
      <c r="GD48" s="948"/>
      <c r="GE48" s="948"/>
      <c r="GF48" s="948"/>
      <c r="GG48" s="948"/>
      <c r="GH48" s="948" t="s">
        <v>1659</v>
      </c>
      <c r="GI48" s="948"/>
      <c r="GJ48" s="948"/>
      <c r="GK48" s="948"/>
      <c r="GL48" s="948"/>
      <c r="GM48" s="948"/>
      <c r="GN48" s="948" t="s">
        <v>1659</v>
      </c>
      <c r="GO48" s="948"/>
      <c r="GP48" s="948"/>
      <c r="GQ48" s="948"/>
      <c r="GR48" s="948"/>
      <c r="GS48" s="948"/>
      <c r="GT48" s="948" t="s">
        <v>1659</v>
      </c>
      <c r="GU48" s="948"/>
      <c r="GV48" s="948"/>
      <c r="GW48" s="948"/>
      <c r="GX48" s="948"/>
      <c r="GY48" s="948"/>
      <c r="GZ48" s="948" t="s">
        <v>1659</v>
      </c>
      <c r="HA48" s="948"/>
      <c r="HB48" s="948"/>
      <c r="HC48" s="948"/>
      <c r="HD48" s="948"/>
      <c r="HE48" s="948"/>
      <c r="HF48" s="948" t="s">
        <v>1659</v>
      </c>
      <c r="HG48" s="948"/>
      <c r="HH48" s="948"/>
      <c r="HI48" s="948"/>
      <c r="HJ48" s="948"/>
      <c r="HK48" s="948"/>
      <c r="HL48" s="948" t="s">
        <v>1659</v>
      </c>
      <c r="HM48" s="948"/>
      <c r="HN48" s="948"/>
      <c r="HO48" s="948"/>
      <c r="HP48" s="948"/>
      <c r="HQ48" s="948"/>
      <c r="HR48" s="948" t="s">
        <v>1659</v>
      </c>
      <c r="HS48" s="948"/>
      <c r="HT48" s="948"/>
      <c r="HU48" s="948"/>
      <c r="HV48" s="948"/>
      <c r="HW48" s="948"/>
      <c r="HX48" s="948" t="s">
        <v>1659</v>
      </c>
      <c r="HY48" s="948"/>
      <c r="HZ48" s="948"/>
      <c r="IA48" s="948"/>
      <c r="IB48" s="948"/>
      <c r="IC48" s="948"/>
      <c r="ID48" s="948" t="s">
        <v>1659</v>
      </c>
      <c r="IE48" s="948"/>
      <c r="IF48" s="948"/>
      <c r="IG48" s="948"/>
      <c r="IH48" s="948"/>
      <c r="II48" s="948"/>
      <c r="IJ48" s="948" t="s">
        <v>1659</v>
      </c>
      <c r="IK48" s="948"/>
      <c r="IL48" s="948"/>
      <c r="IM48" s="948"/>
      <c r="IN48" s="948"/>
      <c r="IO48" s="948"/>
      <c r="IP48" s="948" t="s">
        <v>1659</v>
      </c>
      <c r="IQ48" s="948"/>
      <c r="IR48" s="948"/>
      <c r="IS48" s="948"/>
      <c r="IT48" s="948"/>
      <c r="IU48" s="948"/>
      <c r="IV48" s="1" t="s">
        <v>1659</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4">
    <mergeCell ref="HF48:HK48"/>
    <mergeCell ref="HL48:HQ48"/>
    <mergeCell ref="GN48:GS48"/>
    <mergeCell ref="GT48:GY48"/>
    <mergeCell ref="IP48:IU48"/>
    <mergeCell ref="IJ48:IO48"/>
    <mergeCell ref="ID48:II48"/>
    <mergeCell ref="HR48:HW48"/>
    <mergeCell ref="HX48:IC48"/>
    <mergeCell ref="GH48:GM48"/>
    <mergeCell ref="EL48:EQ48"/>
    <mergeCell ref="GZ48:HE48"/>
    <mergeCell ref="FP48:FU48"/>
    <mergeCell ref="FJ48:FO48"/>
    <mergeCell ref="FD48:FI48"/>
    <mergeCell ref="GB48:GG48"/>
    <mergeCell ref="FV48:GA48"/>
    <mergeCell ref="EX48:FC48"/>
    <mergeCell ref="DT48:DY48"/>
    <mergeCell ref="ER48:EW48"/>
    <mergeCell ref="CV48:DA48"/>
    <mergeCell ref="CP48:CU48"/>
    <mergeCell ref="DN48:DS48"/>
    <mergeCell ref="DH48:DM48"/>
    <mergeCell ref="DB48:DG48"/>
    <mergeCell ref="EF48:EK48"/>
    <mergeCell ref="DZ48:EE48"/>
    <mergeCell ref="CJ48:CO48"/>
    <mergeCell ref="BF48:BK48"/>
    <mergeCell ref="BL48:BQ48"/>
    <mergeCell ref="BR48:BW48"/>
    <mergeCell ref="CD48:CI48"/>
    <mergeCell ref="BX48:CC48"/>
    <mergeCell ref="BF47:BK47"/>
    <mergeCell ref="BF46:BK46"/>
    <mergeCell ref="BL46:BQ46"/>
    <mergeCell ref="BX46:CC46"/>
    <mergeCell ref="BR46:BW46"/>
    <mergeCell ref="BL47:BQ47"/>
    <mergeCell ref="BR47:BW47"/>
    <mergeCell ref="AT48:AY48"/>
    <mergeCell ref="AZ48:BE48"/>
    <mergeCell ref="AN48:AS48"/>
    <mergeCell ref="AH46:AM46"/>
    <mergeCell ref="AH47:AM47"/>
    <mergeCell ref="P48:U48"/>
    <mergeCell ref="V48:AA48"/>
    <mergeCell ref="AB48:AG48"/>
    <mergeCell ref="AH48:AM48"/>
    <mergeCell ref="J47:O47"/>
    <mergeCell ref="V47:AA47"/>
    <mergeCell ref="AB47:AG47"/>
    <mergeCell ref="P47:U47"/>
    <mergeCell ref="V46:AA46"/>
    <mergeCell ref="AB46:AG46"/>
    <mergeCell ref="C1:G1"/>
    <mergeCell ref="C19:G19"/>
    <mergeCell ref="J46:O46"/>
    <mergeCell ref="P46:U46"/>
    <mergeCell ref="DN46:DS46"/>
    <mergeCell ref="DT46:DY46"/>
    <mergeCell ref="CV46:DA46"/>
    <mergeCell ref="BX47:CC47"/>
    <mergeCell ref="CD46:CI46"/>
    <mergeCell ref="AN46:AS46"/>
    <mergeCell ref="AT47:AY47"/>
    <mergeCell ref="AZ46:BE46"/>
    <mergeCell ref="CJ46:CO46"/>
    <mergeCell ref="AZ47:BE47"/>
    <mergeCell ref="CJ47:CO47"/>
    <mergeCell ref="AT46:AY46"/>
    <mergeCell ref="AN47:AS47"/>
    <mergeCell ref="CD47:CI47"/>
    <mergeCell ref="DZ47:EE47"/>
    <mergeCell ref="EF47:EK47"/>
    <mergeCell ref="CV47:DA47"/>
    <mergeCell ref="DB47:DG47"/>
    <mergeCell ref="CP46:CU46"/>
    <mergeCell ref="EX46:FC46"/>
    <mergeCell ref="FD46:FI46"/>
    <mergeCell ref="FV46:GA46"/>
    <mergeCell ref="GB46:GG46"/>
    <mergeCell ref="EL47:EQ47"/>
    <mergeCell ref="DH47:DM47"/>
    <mergeCell ref="DT47:DY47"/>
    <mergeCell ref="ER46:EW46"/>
    <mergeCell ref="FJ46:FO46"/>
    <mergeCell ref="FP46:FU46"/>
    <mergeCell ref="CP47:CU47"/>
    <mergeCell ref="DN47:DS47"/>
    <mergeCell ref="EF46:EK46"/>
    <mergeCell ref="ER47:EW47"/>
    <mergeCell ref="DB46:DG46"/>
    <mergeCell ref="DZ46:EE46"/>
    <mergeCell ref="EL46:EQ46"/>
    <mergeCell ref="GT47:GY47"/>
    <mergeCell ref="GN47:GS47"/>
    <mergeCell ref="FJ47:FO47"/>
    <mergeCell ref="EX47:FC47"/>
    <mergeCell ref="GH47:GM47"/>
    <mergeCell ref="GB47:GG47"/>
    <mergeCell ref="FV47:GA47"/>
    <mergeCell ref="FP47:FU47"/>
    <mergeCell ref="FD47:FI47"/>
    <mergeCell ref="HL46:HQ46"/>
    <mergeCell ref="GZ47:HE47"/>
    <mergeCell ref="HL47:HQ47"/>
    <mergeCell ref="HF47:HK47"/>
    <mergeCell ref="DH46:DM46"/>
    <mergeCell ref="HF46:HK46"/>
    <mergeCell ref="GZ46:HE46"/>
    <mergeCell ref="GN46:GS46"/>
    <mergeCell ref="GT46:GY46"/>
    <mergeCell ref="GH46:GM46"/>
    <mergeCell ref="HR46:HW46"/>
    <mergeCell ref="HX46:IC46"/>
    <mergeCell ref="IP46:IS46"/>
    <mergeCell ref="ID46:II46"/>
    <mergeCell ref="IJ46:IO46"/>
    <mergeCell ref="HX47:IC47"/>
    <mergeCell ref="HR47:HW47"/>
    <mergeCell ref="IP47:IS47"/>
    <mergeCell ref="IJ47:IO47"/>
    <mergeCell ref="ID47:II47"/>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3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topLeftCell="A4" zoomScale="125" workbookViewId="0">
      <selection activeCell="E4" sqref="E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2819</v>
      </c>
      <c r="G4" s="24" t="s">
        <v>3710</v>
      </c>
    </row>
    <row r="5" spans="1:8">
      <c r="A5" s="267" t="s">
        <v>1363</v>
      </c>
    </row>
    <row r="6" spans="1:8">
      <c r="C6" s="49" t="s">
        <v>1417</v>
      </c>
      <c r="D6" s="173"/>
      <c r="E6" s="173"/>
      <c r="F6" s="248"/>
      <c r="G6" s="46"/>
      <c r="H6" s="199"/>
    </row>
    <row r="7" spans="1:8">
      <c r="C7" s="269" t="s">
        <v>3769</v>
      </c>
      <c r="D7" s="174"/>
      <c r="E7" s="174"/>
      <c r="F7" s="249"/>
      <c r="G7" s="48"/>
      <c r="H7" s="199"/>
    </row>
    <row r="8" spans="1:8">
      <c r="A8" s="267" t="s">
        <v>1192</v>
      </c>
      <c r="C8" s="269" t="s">
        <v>3130</v>
      </c>
      <c r="D8" s="174"/>
      <c r="E8" s="174"/>
      <c r="F8" s="249"/>
      <c r="G8" s="270"/>
      <c r="H8" s="199"/>
    </row>
    <row r="9" spans="1:8">
      <c r="A9" s="267" t="s">
        <v>3975</v>
      </c>
      <c r="C9" s="269" t="s">
        <v>3094</v>
      </c>
      <c r="D9" s="174"/>
      <c r="E9" s="174"/>
      <c r="F9" s="249"/>
      <c r="G9" s="270"/>
      <c r="H9" s="199"/>
    </row>
    <row r="10" spans="1:8">
      <c r="A10" s="267" t="s">
        <v>3976</v>
      </c>
      <c r="C10" s="272"/>
      <c r="D10" s="174"/>
      <c r="E10" s="174"/>
      <c r="F10" s="249"/>
      <c r="G10" s="270"/>
      <c r="H10" s="199"/>
    </row>
    <row r="11" spans="1:8">
      <c r="A11" s="267" t="s">
        <v>2589</v>
      </c>
      <c r="C11" s="47" t="s">
        <v>2436</v>
      </c>
      <c r="D11" s="199"/>
      <c r="E11" s="199"/>
      <c r="F11" s="273"/>
      <c r="G11" s="270"/>
      <c r="H11" s="199"/>
    </row>
    <row r="12" spans="1:8">
      <c r="A12" s="271"/>
      <c r="C12" s="47" t="s">
        <v>1914</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477" t="s">
        <v>3590</v>
      </c>
      <c r="C16" s="272"/>
      <c r="D16" s="199"/>
      <c r="E16" s="199"/>
      <c r="F16" s="273"/>
      <c r="G16" s="270"/>
      <c r="H16" s="199"/>
    </row>
    <row r="17" spans="1:8">
      <c r="C17" s="276" t="s">
        <v>3403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42"/>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2858</v>
      </c>
      <c r="F23" s="253" t="s">
        <v>2058</v>
      </c>
      <c r="G23" s="30" t="s">
        <v>2764</v>
      </c>
      <c r="H23" s="13"/>
    </row>
    <row r="24" spans="1:8">
      <c r="A24" s="288">
        <v>40559</v>
      </c>
      <c r="B24" s="289" t="s">
        <v>2615</v>
      </c>
      <c r="C24" s="290">
        <v>255</v>
      </c>
      <c r="D24" s="291">
        <v>4</v>
      </c>
      <c r="E24" s="290">
        <f t="shared" ref="E24:E33" si="0">C24*D24</f>
        <v>1020</v>
      </c>
      <c r="F24" s="233"/>
      <c r="G24" s="223">
        <f t="shared" ref="G24:G36" si="1">E24*(1-F24)</f>
        <v>1020</v>
      </c>
      <c r="H24" s="13"/>
    </row>
    <row r="25" spans="1:8">
      <c r="A25" s="23"/>
      <c r="B25" s="289" t="s">
        <v>2581</v>
      </c>
      <c r="C25" s="290"/>
      <c r="D25" s="291"/>
      <c r="E25" s="290">
        <f t="shared" si="0"/>
        <v>0</v>
      </c>
      <c r="F25" s="292"/>
      <c r="G25" s="223">
        <f t="shared" si="1"/>
        <v>0</v>
      </c>
      <c r="H25" s="178"/>
    </row>
    <row r="26" spans="1:8">
      <c r="A26" s="293"/>
      <c r="B26" s="294" t="s">
        <v>2140</v>
      </c>
      <c r="C26" s="290"/>
      <c r="D26" s="291"/>
      <c r="E26" s="290">
        <f t="shared" si="0"/>
        <v>0</v>
      </c>
      <c r="F26" s="292"/>
      <c r="G26" s="223">
        <f t="shared" si="1"/>
        <v>0</v>
      </c>
      <c r="H26" s="178"/>
    </row>
    <row r="27" spans="1:8">
      <c r="A27" s="293"/>
      <c r="B27" s="294" t="s">
        <v>1568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1424</v>
      </c>
      <c r="C30" s="290">
        <v>75</v>
      </c>
      <c r="D30" s="291">
        <v>7</v>
      </c>
      <c r="E30" s="290">
        <f t="shared" si="0"/>
        <v>525</v>
      </c>
      <c r="F30" s="292">
        <v>1</v>
      </c>
      <c r="G30" s="223">
        <f t="shared" si="1"/>
        <v>0</v>
      </c>
      <c r="H30" s="178"/>
    </row>
    <row r="31" spans="1:8">
      <c r="A31" s="293"/>
      <c r="B31" s="294" t="s">
        <v>2096</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2472</v>
      </c>
      <c r="C33" s="290">
        <v>75</v>
      </c>
      <c r="D33" s="291">
        <v>3</v>
      </c>
      <c r="E33" s="290">
        <f t="shared" si="0"/>
        <v>225</v>
      </c>
      <c r="F33" s="292"/>
      <c r="G33" s="223">
        <f t="shared" si="1"/>
        <v>225</v>
      </c>
      <c r="H33" s="13"/>
    </row>
    <row r="34" spans="1:256">
      <c r="A34" s="293"/>
      <c r="B34" s="294" t="s">
        <v>3098</v>
      </c>
      <c r="C34" s="290">
        <v>250</v>
      </c>
      <c r="D34" s="296" t="s">
        <v>1472</v>
      </c>
      <c r="E34" s="290">
        <v>250</v>
      </c>
      <c r="F34" s="297"/>
      <c r="G34" s="223">
        <f t="shared" si="1"/>
        <v>250</v>
      </c>
      <c r="H34" s="13"/>
    </row>
    <row r="35" spans="1:256">
      <c r="A35" s="293"/>
      <c r="B35" s="294" t="s">
        <v>2174</v>
      </c>
      <c r="C35" s="290">
        <v>40</v>
      </c>
      <c r="D35" s="291">
        <v>6</v>
      </c>
      <c r="E35" s="290">
        <f>C35*D35</f>
        <v>240</v>
      </c>
      <c r="F35" s="292"/>
      <c r="G35" s="223">
        <f t="shared" si="1"/>
        <v>240</v>
      </c>
      <c r="H35" s="13"/>
    </row>
    <row r="36" spans="1:256" ht="16" thickBot="1">
      <c r="A36" s="293"/>
      <c r="B36" s="299"/>
      <c r="C36" s="300"/>
      <c r="D36" s="301"/>
      <c r="E36" s="300"/>
      <c r="F36" s="302"/>
      <c r="G36" s="230">
        <f t="shared" si="1"/>
        <v>0</v>
      </c>
      <c r="H36" s="13"/>
    </row>
    <row r="37" spans="1:256" s="308" customFormat="1" ht="16" customHeight="1">
      <c r="A37" s="303"/>
      <c r="B37" s="12" t="s">
        <v>1452</v>
      </c>
      <c r="C37" s="304"/>
      <c r="D37" s="304"/>
      <c r="E37" s="324">
        <f>SUM(E24:E36)</f>
        <v>2260</v>
      </c>
      <c r="F37" s="306"/>
      <c r="G37" s="226">
        <f>SUM(G24:G36)</f>
        <v>1735</v>
      </c>
      <c r="H37" s="307"/>
    </row>
    <row r="39" spans="1:256">
      <c r="C39" s="309" t="s">
        <v>931</v>
      </c>
      <c r="D39" s="325">
        <f>G37/2</f>
        <v>867.5</v>
      </c>
      <c r="E39" s="325"/>
      <c r="F39" s="311"/>
    </row>
    <row r="41" spans="1:256">
      <c r="C41" s="1" t="s">
        <v>2073</v>
      </c>
      <c r="D41" s="1"/>
      <c r="E41" s="1"/>
      <c r="F41" s="312"/>
      <c r="G41" s="1"/>
      <c r="H41" s="1"/>
      <c r="I41" s="1"/>
    </row>
    <row r="42" spans="1:256">
      <c r="C42" s="1" t="s">
        <v>1630</v>
      </c>
      <c r="D42" s="1"/>
      <c r="E42" s="1"/>
      <c r="F42" s="312"/>
      <c r="G42" s="1"/>
      <c r="H42" s="1"/>
      <c r="I42" s="1"/>
    </row>
    <row r="43" spans="1:256">
      <c r="C43" s="543" t="s">
        <v>3801</v>
      </c>
      <c r="D43" s="543"/>
      <c r="E43" s="543"/>
      <c r="F43" s="544"/>
      <c r="G43" s="543"/>
      <c r="H43" s="543"/>
      <c r="I43" s="315"/>
      <c r="J43" s="948"/>
      <c r="K43" s="948"/>
      <c r="L43" s="948"/>
      <c r="M43" s="948"/>
      <c r="N43" s="948"/>
      <c r="O43" s="948"/>
      <c r="P43" s="948"/>
      <c r="Q43" s="948"/>
      <c r="R43" s="948"/>
      <c r="S43" s="948"/>
      <c r="T43" s="948"/>
      <c r="U43" s="948"/>
      <c r="V43" s="948" t="s">
        <v>3854</v>
      </c>
      <c r="W43" s="948"/>
      <c r="X43" s="948"/>
      <c r="Y43" s="948"/>
      <c r="Z43" s="948"/>
      <c r="AA43" s="948"/>
      <c r="AB43" s="948" t="s">
        <v>2073</v>
      </c>
      <c r="AC43" s="948"/>
      <c r="AD43" s="948"/>
      <c r="AE43" s="948"/>
      <c r="AF43" s="948"/>
      <c r="AG43" s="948"/>
      <c r="AH43" s="948" t="s">
        <v>2073</v>
      </c>
      <c r="AI43" s="948"/>
      <c r="AJ43" s="948"/>
      <c r="AK43" s="948"/>
      <c r="AL43" s="948"/>
      <c r="AM43" s="948"/>
      <c r="AN43" s="948" t="s">
        <v>2073</v>
      </c>
      <c r="AO43" s="948"/>
      <c r="AP43" s="948"/>
      <c r="AQ43" s="948"/>
      <c r="AR43" s="948"/>
      <c r="AS43" s="948"/>
      <c r="AT43" s="948" t="s">
        <v>2073</v>
      </c>
      <c r="AU43" s="948"/>
      <c r="AV43" s="948"/>
      <c r="AW43" s="948"/>
      <c r="AX43" s="948"/>
      <c r="AY43" s="948"/>
      <c r="AZ43" s="948" t="s">
        <v>2073</v>
      </c>
      <c r="BA43" s="948"/>
      <c r="BB43" s="948"/>
      <c r="BC43" s="948"/>
      <c r="BD43" s="948"/>
      <c r="BE43" s="948"/>
      <c r="BF43" s="948" t="s">
        <v>2073</v>
      </c>
      <c r="BG43" s="948"/>
      <c r="BH43" s="948"/>
      <c r="BI43" s="948"/>
      <c r="BJ43" s="948"/>
      <c r="BK43" s="948"/>
      <c r="BL43" s="948" t="s">
        <v>2073</v>
      </c>
      <c r="BM43" s="948"/>
      <c r="BN43" s="948"/>
      <c r="BO43" s="948"/>
      <c r="BP43" s="948"/>
      <c r="BQ43" s="948"/>
      <c r="BR43" s="948" t="s">
        <v>2073</v>
      </c>
      <c r="BS43" s="948"/>
      <c r="BT43" s="948"/>
      <c r="BU43" s="948"/>
      <c r="BV43" s="948"/>
      <c r="BW43" s="948"/>
      <c r="BX43" s="948" t="s">
        <v>2073</v>
      </c>
      <c r="BY43" s="948"/>
      <c r="BZ43" s="948"/>
      <c r="CA43" s="948"/>
      <c r="CB43" s="948"/>
      <c r="CC43" s="948"/>
      <c r="CD43" s="948" t="s">
        <v>2073</v>
      </c>
      <c r="CE43" s="948"/>
      <c r="CF43" s="948"/>
      <c r="CG43" s="948"/>
      <c r="CH43" s="948"/>
      <c r="CI43" s="948"/>
      <c r="CJ43" s="948" t="s">
        <v>2073</v>
      </c>
      <c r="CK43" s="948"/>
      <c r="CL43" s="948"/>
      <c r="CM43" s="948"/>
      <c r="CN43" s="948"/>
      <c r="CO43" s="948"/>
      <c r="CP43" s="948" t="s">
        <v>2073</v>
      </c>
      <c r="CQ43" s="948"/>
      <c r="CR43" s="948"/>
      <c r="CS43" s="948"/>
      <c r="CT43" s="948"/>
      <c r="CU43" s="948"/>
      <c r="CV43" s="948" t="s">
        <v>2073</v>
      </c>
      <c r="CW43" s="948"/>
      <c r="CX43" s="948"/>
      <c r="CY43" s="948"/>
      <c r="CZ43" s="948"/>
      <c r="DA43" s="948"/>
      <c r="DB43" s="948" t="s">
        <v>2073</v>
      </c>
      <c r="DC43" s="948"/>
      <c r="DD43" s="948"/>
      <c r="DE43" s="948"/>
      <c r="DF43" s="948"/>
      <c r="DG43" s="948"/>
      <c r="DH43" s="948" t="s">
        <v>2073</v>
      </c>
      <c r="DI43" s="948"/>
      <c r="DJ43" s="948"/>
      <c r="DK43" s="948"/>
      <c r="DL43" s="948"/>
      <c r="DM43" s="948"/>
      <c r="DN43" s="948" t="s">
        <v>2073</v>
      </c>
      <c r="DO43" s="948"/>
      <c r="DP43" s="948"/>
      <c r="DQ43" s="948"/>
      <c r="DR43" s="948"/>
      <c r="DS43" s="948"/>
      <c r="DT43" s="948" t="s">
        <v>2073</v>
      </c>
      <c r="DU43" s="948"/>
      <c r="DV43" s="948"/>
      <c r="DW43" s="948"/>
      <c r="DX43" s="948"/>
      <c r="DY43" s="948"/>
      <c r="DZ43" s="948" t="s">
        <v>2073</v>
      </c>
      <c r="EA43" s="948"/>
      <c r="EB43" s="948"/>
      <c r="EC43" s="948"/>
      <c r="ED43" s="948"/>
      <c r="EE43" s="948"/>
      <c r="EF43" s="948" t="s">
        <v>2073</v>
      </c>
      <c r="EG43" s="948"/>
      <c r="EH43" s="948"/>
      <c r="EI43" s="948"/>
      <c r="EJ43" s="948"/>
      <c r="EK43" s="948"/>
      <c r="EL43" s="948" t="s">
        <v>2073</v>
      </c>
      <c r="EM43" s="948"/>
      <c r="EN43" s="948"/>
      <c r="EO43" s="948"/>
      <c r="EP43" s="948"/>
      <c r="EQ43" s="948"/>
      <c r="ER43" s="948" t="s">
        <v>2073</v>
      </c>
      <c r="ES43" s="948"/>
      <c r="ET43" s="948"/>
      <c r="EU43" s="948"/>
      <c r="EV43" s="948"/>
      <c r="EW43" s="948"/>
      <c r="EX43" s="948" t="s">
        <v>2073</v>
      </c>
      <c r="EY43" s="948"/>
      <c r="EZ43" s="948"/>
      <c r="FA43" s="948"/>
      <c r="FB43" s="948"/>
      <c r="FC43" s="948"/>
      <c r="FD43" s="948" t="s">
        <v>2073</v>
      </c>
      <c r="FE43" s="948"/>
      <c r="FF43" s="948"/>
      <c r="FG43" s="948"/>
      <c r="FH43" s="948"/>
      <c r="FI43" s="948"/>
      <c r="FJ43" s="948" t="s">
        <v>2073</v>
      </c>
      <c r="FK43" s="948"/>
      <c r="FL43" s="948"/>
      <c r="FM43" s="948"/>
      <c r="FN43" s="948"/>
      <c r="FO43" s="948"/>
      <c r="FP43" s="948" t="s">
        <v>2073</v>
      </c>
      <c r="FQ43" s="948"/>
      <c r="FR43" s="948"/>
      <c r="FS43" s="948"/>
      <c r="FT43" s="948"/>
      <c r="FU43" s="948"/>
      <c r="FV43" s="948" t="s">
        <v>2073</v>
      </c>
      <c r="FW43" s="948"/>
      <c r="FX43" s="948"/>
      <c r="FY43" s="948"/>
      <c r="FZ43" s="948"/>
      <c r="GA43" s="948"/>
      <c r="GB43" s="948" t="s">
        <v>2073</v>
      </c>
      <c r="GC43" s="948"/>
      <c r="GD43" s="948"/>
      <c r="GE43" s="948"/>
      <c r="GF43" s="948"/>
      <c r="GG43" s="948"/>
      <c r="GH43" s="948" t="s">
        <v>2073</v>
      </c>
      <c r="GI43" s="948"/>
      <c r="GJ43" s="948"/>
      <c r="GK43" s="948"/>
      <c r="GL43" s="948"/>
      <c r="GM43" s="948"/>
      <c r="GN43" s="948" t="s">
        <v>2073</v>
      </c>
      <c r="GO43" s="948"/>
      <c r="GP43" s="948"/>
      <c r="GQ43" s="948"/>
      <c r="GR43" s="948"/>
      <c r="GS43" s="948"/>
      <c r="GT43" s="948" t="s">
        <v>2073</v>
      </c>
      <c r="GU43" s="948"/>
      <c r="GV43" s="948"/>
      <c r="GW43" s="948"/>
      <c r="GX43" s="948"/>
      <c r="GY43" s="948"/>
      <c r="GZ43" s="948" t="s">
        <v>2073</v>
      </c>
      <c r="HA43" s="948"/>
      <c r="HB43" s="948"/>
      <c r="HC43" s="948"/>
      <c r="HD43" s="948"/>
      <c r="HE43" s="948"/>
      <c r="HF43" s="948" t="s">
        <v>2073</v>
      </c>
      <c r="HG43" s="948"/>
      <c r="HH43" s="948"/>
      <c r="HI43" s="948"/>
      <c r="HJ43" s="948"/>
      <c r="HK43" s="948"/>
      <c r="HL43" s="948" t="s">
        <v>2073</v>
      </c>
      <c r="HM43" s="948"/>
      <c r="HN43" s="948"/>
      <c r="HO43" s="948"/>
      <c r="HP43" s="948"/>
      <c r="HQ43" s="948"/>
      <c r="HR43" s="948" t="s">
        <v>2073</v>
      </c>
      <c r="HS43" s="948"/>
      <c r="HT43" s="948"/>
      <c r="HU43" s="948"/>
      <c r="HV43" s="948"/>
      <c r="HW43" s="948"/>
      <c r="HX43" s="948" t="s">
        <v>2073</v>
      </c>
      <c r="HY43" s="948"/>
      <c r="HZ43" s="948"/>
      <c r="IA43" s="948"/>
      <c r="IB43" s="948"/>
      <c r="IC43" s="948"/>
      <c r="ID43" s="948" t="s">
        <v>2073</v>
      </c>
      <c r="IE43" s="948"/>
      <c r="IF43" s="948"/>
      <c r="IG43" s="948"/>
      <c r="IH43" s="948"/>
      <c r="II43" s="948"/>
      <c r="IJ43" s="948" t="s">
        <v>2073</v>
      </c>
      <c r="IK43" s="948"/>
      <c r="IL43" s="948"/>
      <c r="IM43" s="948"/>
      <c r="IN43" s="948"/>
      <c r="IO43" s="948"/>
      <c r="IP43" s="948" t="s">
        <v>2073</v>
      </c>
      <c r="IQ43" s="948"/>
      <c r="IR43" s="948"/>
      <c r="IS43" s="948"/>
    </row>
    <row r="44" spans="1:256">
      <c r="C44" s="1" t="s">
        <v>2296</v>
      </c>
      <c r="D44" s="1"/>
      <c r="E44" s="1"/>
      <c r="F44" s="312"/>
      <c r="G44" s="1"/>
      <c r="H44" s="1"/>
      <c r="I44" s="1"/>
      <c r="J44" s="948"/>
      <c r="K44" s="948"/>
      <c r="L44" s="948"/>
      <c r="M44" s="948"/>
      <c r="N44" s="948"/>
      <c r="O44" s="948"/>
      <c r="P44" s="948"/>
      <c r="Q44" s="948"/>
      <c r="R44" s="948"/>
      <c r="S44" s="948"/>
      <c r="T44" s="948"/>
      <c r="U44" s="948"/>
      <c r="V44" s="948" t="s">
        <v>1027</v>
      </c>
      <c r="W44" s="948"/>
      <c r="X44" s="948"/>
      <c r="Y44" s="948"/>
      <c r="Z44" s="948"/>
      <c r="AA44" s="948"/>
      <c r="AB44" s="948" t="s">
        <v>1027</v>
      </c>
      <c r="AC44" s="948"/>
      <c r="AD44" s="948"/>
      <c r="AE44" s="948"/>
      <c r="AF44" s="948"/>
      <c r="AG44" s="948"/>
      <c r="AH44" s="948" t="s">
        <v>1027</v>
      </c>
      <c r="AI44" s="948"/>
      <c r="AJ44" s="948"/>
      <c r="AK44" s="948"/>
      <c r="AL44" s="948"/>
      <c r="AM44" s="948"/>
      <c r="AN44" s="948" t="s">
        <v>1027</v>
      </c>
      <c r="AO44" s="948"/>
      <c r="AP44" s="948"/>
      <c r="AQ44" s="948"/>
      <c r="AR44" s="948"/>
      <c r="AS44" s="948"/>
      <c r="AT44" s="948" t="s">
        <v>1027</v>
      </c>
      <c r="AU44" s="948"/>
      <c r="AV44" s="948"/>
      <c r="AW44" s="948"/>
      <c r="AX44" s="948"/>
      <c r="AY44" s="948"/>
      <c r="AZ44" s="948" t="s">
        <v>1027</v>
      </c>
      <c r="BA44" s="948"/>
      <c r="BB44" s="948"/>
      <c r="BC44" s="948"/>
      <c r="BD44" s="948"/>
      <c r="BE44" s="948"/>
      <c r="BF44" s="948" t="s">
        <v>1027</v>
      </c>
      <c r="BG44" s="948"/>
      <c r="BH44" s="948"/>
      <c r="BI44" s="948"/>
      <c r="BJ44" s="948"/>
      <c r="BK44" s="948"/>
      <c r="BL44" s="948" t="s">
        <v>1027</v>
      </c>
      <c r="BM44" s="948"/>
      <c r="BN44" s="948"/>
      <c r="BO44" s="948"/>
      <c r="BP44" s="948"/>
      <c r="BQ44" s="948"/>
      <c r="BR44" s="948" t="s">
        <v>1027</v>
      </c>
      <c r="BS44" s="948"/>
      <c r="BT44" s="948"/>
      <c r="BU44" s="948"/>
      <c r="BV44" s="948"/>
      <c r="BW44" s="948"/>
      <c r="BX44" s="948" t="s">
        <v>1027</v>
      </c>
      <c r="BY44" s="948"/>
      <c r="BZ44" s="948"/>
      <c r="CA44" s="948"/>
      <c r="CB44" s="948"/>
      <c r="CC44" s="948"/>
      <c r="CD44" s="948" t="s">
        <v>1027</v>
      </c>
      <c r="CE44" s="948"/>
      <c r="CF44" s="948"/>
      <c r="CG44" s="948"/>
      <c r="CH44" s="948"/>
      <c r="CI44" s="948"/>
      <c r="CJ44" s="948" t="s">
        <v>1027</v>
      </c>
      <c r="CK44" s="948"/>
      <c r="CL44" s="948"/>
      <c r="CM44" s="948"/>
      <c r="CN44" s="948"/>
      <c r="CO44" s="948"/>
      <c r="CP44" s="948" t="s">
        <v>1027</v>
      </c>
      <c r="CQ44" s="948"/>
      <c r="CR44" s="948"/>
      <c r="CS44" s="948"/>
      <c r="CT44" s="948"/>
      <c r="CU44" s="948"/>
      <c r="CV44" s="948" t="s">
        <v>1027</v>
      </c>
      <c r="CW44" s="948"/>
      <c r="CX44" s="948"/>
      <c r="CY44" s="948"/>
      <c r="CZ44" s="948"/>
      <c r="DA44" s="948"/>
      <c r="DB44" s="948" t="s">
        <v>1027</v>
      </c>
      <c r="DC44" s="948"/>
      <c r="DD44" s="948"/>
      <c r="DE44" s="948"/>
      <c r="DF44" s="948"/>
      <c r="DG44" s="948"/>
      <c r="DH44" s="948" t="s">
        <v>1027</v>
      </c>
      <c r="DI44" s="948"/>
      <c r="DJ44" s="948"/>
      <c r="DK44" s="948"/>
      <c r="DL44" s="948"/>
      <c r="DM44" s="948"/>
      <c r="DN44" s="948" t="s">
        <v>1027</v>
      </c>
      <c r="DO44" s="948"/>
      <c r="DP44" s="948"/>
      <c r="DQ44" s="948"/>
      <c r="DR44" s="948"/>
      <c r="DS44" s="948"/>
      <c r="DT44" s="948" t="s">
        <v>1027</v>
      </c>
      <c r="DU44" s="948"/>
      <c r="DV44" s="948"/>
      <c r="DW44" s="948"/>
      <c r="DX44" s="948"/>
      <c r="DY44" s="948"/>
      <c r="DZ44" s="948" t="s">
        <v>1027</v>
      </c>
      <c r="EA44" s="948"/>
      <c r="EB44" s="948"/>
      <c r="EC44" s="948"/>
      <c r="ED44" s="948"/>
      <c r="EE44" s="948"/>
      <c r="EF44" s="948" t="s">
        <v>1027</v>
      </c>
      <c r="EG44" s="948"/>
      <c r="EH44" s="948"/>
      <c r="EI44" s="948"/>
      <c r="EJ44" s="948"/>
      <c r="EK44" s="948"/>
      <c r="EL44" s="948" t="s">
        <v>1027</v>
      </c>
      <c r="EM44" s="948"/>
      <c r="EN44" s="948"/>
      <c r="EO44" s="948"/>
      <c r="EP44" s="948"/>
      <c r="EQ44" s="948"/>
      <c r="ER44" s="948" t="s">
        <v>1027</v>
      </c>
      <c r="ES44" s="948"/>
      <c r="ET44" s="948"/>
      <c r="EU44" s="948"/>
      <c r="EV44" s="948"/>
      <c r="EW44" s="948"/>
      <c r="EX44" s="948" t="s">
        <v>1027</v>
      </c>
      <c r="EY44" s="948"/>
      <c r="EZ44" s="948"/>
      <c r="FA44" s="948"/>
      <c r="FB44" s="948"/>
      <c r="FC44" s="948"/>
      <c r="FD44" s="948" t="s">
        <v>1027</v>
      </c>
      <c r="FE44" s="948"/>
      <c r="FF44" s="948"/>
      <c r="FG44" s="948"/>
      <c r="FH44" s="948"/>
      <c r="FI44" s="948"/>
      <c r="FJ44" s="948" t="s">
        <v>1027</v>
      </c>
      <c r="FK44" s="948"/>
      <c r="FL44" s="948"/>
      <c r="FM44" s="948"/>
      <c r="FN44" s="948"/>
      <c r="FO44" s="948"/>
      <c r="FP44" s="948" t="s">
        <v>1027</v>
      </c>
      <c r="FQ44" s="948"/>
      <c r="FR44" s="948"/>
      <c r="FS44" s="948"/>
      <c r="FT44" s="948"/>
      <c r="FU44" s="948"/>
      <c r="FV44" s="948" t="s">
        <v>1027</v>
      </c>
      <c r="FW44" s="948"/>
      <c r="FX44" s="948"/>
      <c r="FY44" s="948"/>
      <c r="FZ44" s="948"/>
      <c r="GA44" s="948"/>
      <c r="GB44" s="948" t="s">
        <v>1027</v>
      </c>
      <c r="GC44" s="948"/>
      <c r="GD44" s="948"/>
      <c r="GE44" s="948"/>
      <c r="GF44" s="948"/>
      <c r="GG44" s="948"/>
      <c r="GH44" s="948" t="s">
        <v>1027</v>
      </c>
      <c r="GI44" s="948"/>
      <c r="GJ44" s="948"/>
      <c r="GK44" s="948"/>
      <c r="GL44" s="948"/>
      <c r="GM44" s="948"/>
      <c r="GN44" s="948" t="s">
        <v>1027</v>
      </c>
      <c r="GO44" s="948"/>
      <c r="GP44" s="948"/>
      <c r="GQ44" s="948"/>
      <c r="GR44" s="948"/>
      <c r="GS44" s="948"/>
      <c r="GT44" s="948" t="s">
        <v>1027</v>
      </c>
      <c r="GU44" s="948"/>
      <c r="GV44" s="948"/>
      <c r="GW44" s="948"/>
      <c r="GX44" s="948"/>
      <c r="GY44" s="948"/>
      <c r="GZ44" s="948" t="s">
        <v>1027</v>
      </c>
      <c r="HA44" s="948"/>
      <c r="HB44" s="948"/>
      <c r="HC44" s="948"/>
      <c r="HD44" s="948"/>
      <c r="HE44" s="948"/>
      <c r="HF44" s="948" t="s">
        <v>1027</v>
      </c>
      <c r="HG44" s="948"/>
      <c r="HH44" s="948"/>
      <c r="HI44" s="948"/>
      <c r="HJ44" s="948"/>
      <c r="HK44" s="948"/>
      <c r="HL44" s="948" t="s">
        <v>1027</v>
      </c>
      <c r="HM44" s="948"/>
      <c r="HN44" s="948"/>
      <c r="HO44" s="948"/>
      <c r="HP44" s="948"/>
      <c r="HQ44" s="948"/>
      <c r="HR44" s="948" t="s">
        <v>1027</v>
      </c>
      <c r="HS44" s="948"/>
      <c r="HT44" s="948"/>
      <c r="HU44" s="948"/>
      <c r="HV44" s="948"/>
      <c r="HW44" s="948"/>
      <c r="HX44" s="948" t="s">
        <v>1027</v>
      </c>
      <c r="HY44" s="948"/>
      <c r="HZ44" s="948"/>
      <c r="IA44" s="948"/>
      <c r="IB44" s="948"/>
      <c r="IC44" s="948"/>
      <c r="ID44" s="948" t="s">
        <v>1027</v>
      </c>
      <c r="IE44" s="948"/>
      <c r="IF44" s="948"/>
      <c r="IG44" s="948"/>
      <c r="IH44" s="948"/>
      <c r="II44" s="948"/>
      <c r="IJ44" s="948" t="s">
        <v>1027</v>
      </c>
      <c r="IK44" s="948"/>
      <c r="IL44" s="948"/>
      <c r="IM44" s="948"/>
      <c r="IN44" s="948"/>
      <c r="IO44" s="948"/>
      <c r="IP44" s="948" t="s">
        <v>1027</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2296</v>
      </c>
      <c r="W45" s="948"/>
      <c r="X45" s="948"/>
      <c r="Y45" s="948"/>
      <c r="Z45" s="948"/>
      <c r="AA45" s="948"/>
      <c r="AB45" s="948" t="s">
        <v>2296</v>
      </c>
      <c r="AC45" s="948"/>
      <c r="AD45" s="948"/>
      <c r="AE45" s="948"/>
      <c r="AF45" s="948"/>
      <c r="AG45" s="948"/>
      <c r="AH45" s="948" t="s">
        <v>2296</v>
      </c>
      <c r="AI45" s="948"/>
      <c r="AJ45" s="948"/>
      <c r="AK45" s="948"/>
      <c r="AL45" s="948"/>
      <c r="AM45" s="948"/>
      <c r="AN45" s="948" t="s">
        <v>2296</v>
      </c>
      <c r="AO45" s="948"/>
      <c r="AP45" s="948"/>
      <c r="AQ45" s="948"/>
      <c r="AR45" s="948"/>
      <c r="AS45" s="948"/>
      <c r="AT45" s="948" t="s">
        <v>2296</v>
      </c>
      <c r="AU45" s="948"/>
      <c r="AV45" s="948"/>
      <c r="AW45" s="948"/>
      <c r="AX45" s="948"/>
      <c r="AY45" s="948"/>
      <c r="AZ45" s="948" t="s">
        <v>2296</v>
      </c>
      <c r="BA45" s="948"/>
      <c r="BB45" s="948"/>
      <c r="BC45" s="948"/>
      <c r="BD45" s="948"/>
      <c r="BE45" s="948"/>
      <c r="BF45" s="948" t="s">
        <v>2296</v>
      </c>
      <c r="BG45" s="948"/>
      <c r="BH45" s="948"/>
      <c r="BI45" s="948"/>
      <c r="BJ45" s="948"/>
      <c r="BK45" s="948"/>
      <c r="BL45" s="948" t="s">
        <v>2296</v>
      </c>
      <c r="BM45" s="948"/>
      <c r="BN45" s="948"/>
      <c r="BO45" s="948"/>
      <c r="BP45" s="948"/>
      <c r="BQ45" s="948"/>
      <c r="BR45" s="948" t="s">
        <v>2296</v>
      </c>
      <c r="BS45" s="948"/>
      <c r="BT45" s="948"/>
      <c r="BU45" s="948"/>
      <c r="BV45" s="948"/>
      <c r="BW45" s="948"/>
      <c r="BX45" s="948" t="s">
        <v>2296</v>
      </c>
      <c r="BY45" s="948"/>
      <c r="BZ45" s="948"/>
      <c r="CA45" s="948"/>
      <c r="CB45" s="948"/>
      <c r="CC45" s="948"/>
      <c r="CD45" s="948" t="s">
        <v>2296</v>
      </c>
      <c r="CE45" s="948"/>
      <c r="CF45" s="948"/>
      <c r="CG45" s="948"/>
      <c r="CH45" s="948"/>
      <c r="CI45" s="948"/>
      <c r="CJ45" s="948" t="s">
        <v>2296</v>
      </c>
      <c r="CK45" s="948"/>
      <c r="CL45" s="948"/>
      <c r="CM45" s="948"/>
      <c r="CN45" s="948"/>
      <c r="CO45" s="948"/>
      <c r="CP45" s="948" t="s">
        <v>2296</v>
      </c>
      <c r="CQ45" s="948"/>
      <c r="CR45" s="948"/>
      <c r="CS45" s="948"/>
      <c r="CT45" s="948"/>
      <c r="CU45" s="948"/>
      <c r="CV45" s="948" t="s">
        <v>2296</v>
      </c>
      <c r="CW45" s="948"/>
      <c r="CX45" s="948"/>
      <c r="CY45" s="948"/>
      <c r="CZ45" s="948"/>
      <c r="DA45" s="948"/>
      <c r="DB45" s="948" t="s">
        <v>2296</v>
      </c>
      <c r="DC45" s="948"/>
      <c r="DD45" s="948"/>
      <c r="DE45" s="948"/>
      <c r="DF45" s="948"/>
      <c r="DG45" s="948"/>
      <c r="DH45" s="948" t="s">
        <v>2296</v>
      </c>
      <c r="DI45" s="948"/>
      <c r="DJ45" s="948"/>
      <c r="DK45" s="948"/>
      <c r="DL45" s="948"/>
      <c r="DM45" s="948"/>
      <c r="DN45" s="948" t="s">
        <v>2296</v>
      </c>
      <c r="DO45" s="948"/>
      <c r="DP45" s="948"/>
      <c r="DQ45" s="948"/>
      <c r="DR45" s="948"/>
      <c r="DS45" s="948"/>
      <c r="DT45" s="948" t="s">
        <v>2296</v>
      </c>
      <c r="DU45" s="948"/>
      <c r="DV45" s="948"/>
      <c r="DW45" s="948"/>
      <c r="DX45" s="948"/>
      <c r="DY45" s="948"/>
      <c r="DZ45" s="948" t="s">
        <v>2296</v>
      </c>
      <c r="EA45" s="948"/>
      <c r="EB45" s="948"/>
      <c r="EC45" s="948"/>
      <c r="ED45" s="948"/>
      <c r="EE45" s="948"/>
      <c r="EF45" s="948" t="s">
        <v>2296</v>
      </c>
      <c r="EG45" s="948"/>
      <c r="EH45" s="948"/>
      <c r="EI45" s="948"/>
      <c r="EJ45" s="948"/>
      <c r="EK45" s="948"/>
      <c r="EL45" s="948" t="s">
        <v>2296</v>
      </c>
      <c r="EM45" s="948"/>
      <c r="EN45" s="948"/>
      <c r="EO45" s="948"/>
      <c r="EP45" s="948"/>
      <c r="EQ45" s="948"/>
      <c r="ER45" s="948" t="s">
        <v>2296</v>
      </c>
      <c r="ES45" s="948"/>
      <c r="ET45" s="948"/>
      <c r="EU45" s="948"/>
      <c r="EV45" s="948"/>
      <c r="EW45" s="948"/>
      <c r="EX45" s="948" t="s">
        <v>2296</v>
      </c>
      <c r="EY45" s="948"/>
      <c r="EZ45" s="948"/>
      <c r="FA45" s="948"/>
      <c r="FB45" s="948"/>
      <c r="FC45" s="948"/>
      <c r="FD45" s="948" t="s">
        <v>2296</v>
      </c>
      <c r="FE45" s="948"/>
      <c r="FF45" s="948"/>
      <c r="FG45" s="948"/>
      <c r="FH45" s="948"/>
      <c r="FI45" s="948"/>
      <c r="FJ45" s="948" t="s">
        <v>2296</v>
      </c>
      <c r="FK45" s="948"/>
      <c r="FL45" s="948"/>
      <c r="FM45" s="948"/>
      <c r="FN45" s="948"/>
      <c r="FO45" s="948"/>
      <c r="FP45" s="948" t="s">
        <v>2296</v>
      </c>
      <c r="FQ45" s="948"/>
      <c r="FR45" s="948"/>
      <c r="FS45" s="948"/>
      <c r="FT45" s="948"/>
      <c r="FU45" s="948"/>
      <c r="FV45" s="948" t="s">
        <v>2296</v>
      </c>
      <c r="FW45" s="948"/>
      <c r="FX45" s="948"/>
      <c r="FY45" s="948"/>
      <c r="FZ45" s="948"/>
      <c r="GA45" s="948"/>
      <c r="GB45" s="948" t="s">
        <v>2296</v>
      </c>
      <c r="GC45" s="948"/>
      <c r="GD45" s="948"/>
      <c r="GE45" s="948"/>
      <c r="GF45" s="948"/>
      <c r="GG45" s="948"/>
      <c r="GH45" s="948" t="s">
        <v>2296</v>
      </c>
      <c r="GI45" s="948"/>
      <c r="GJ45" s="948"/>
      <c r="GK45" s="948"/>
      <c r="GL45" s="948"/>
      <c r="GM45" s="948"/>
      <c r="GN45" s="948" t="s">
        <v>2296</v>
      </c>
      <c r="GO45" s="948"/>
      <c r="GP45" s="948"/>
      <c r="GQ45" s="948"/>
      <c r="GR45" s="948"/>
      <c r="GS45" s="948"/>
      <c r="GT45" s="948" t="s">
        <v>2296</v>
      </c>
      <c r="GU45" s="948"/>
      <c r="GV45" s="948"/>
      <c r="GW45" s="948"/>
      <c r="GX45" s="948"/>
      <c r="GY45" s="948"/>
      <c r="GZ45" s="948" t="s">
        <v>2296</v>
      </c>
      <c r="HA45" s="948"/>
      <c r="HB45" s="948"/>
      <c r="HC45" s="948"/>
      <c r="HD45" s="948"/>
      <c r="HE45" s="948"/>
      <c r="HF45" s="948" t="s">
        <v>2296</v>
      </c>
      <c r="HG45" s="948"/>
      <c r="HH45" s="948"/>
      <c r="HI45" s="948"/>
      <c r="HJ45" s="948"/>
      <c r="HK45" s="948"/>
      <c r="HL45" s="948" t="s">
        <v>2296</v>
      </c>
      <c r="HM45" s="948"/>
      <c r="HN45" s="948"/>
      <c r="HO45" s="948"/>
      <c r="HP45" s="948"/>
      <c r="HQ45" s="948"/>
      <c r="HR45" s="948" t="s">
        <v>2296</v>
      </c>
      <c r="HS45" s="948"/>
      <c r="HT45" s="948"/>
      <c r="HU45" s="948"/>
      <c r="HV45" s="948"/>
      <c r="HW45" s="948"/>
      <c r="HX45" s="948" t="s">
        <v>2296</v>
      </c>
      <c r="HY45" s="948"/>
      <c r="HZ45" s="948"/>
      <c r="IA45" s="948"/>
      <c r="IB45" s="948"/>
      <c r="IC45" s="948"/>
      <c r="ID45" s="948" t="s">
        <v>2296</v>
      </c>
      <c r="IE45" s="948"/>
      <c r="IF45" s="948"/>
      <c r="IG45" s="948"/>
      <c r="IH45" s="948"/>
      <c r="II45" s="948"/>
      <c r="IJ45" s="948" t="s">
        <v>2296</v>
      </c>
      <c r="IK45" s="948"/>
      <c r="IL45" s="948"/>
      <c r="IM45" s="948"/>
      <c r="IN45" s="948"/>
      <c r="IO45" s="948"/>
      <c r="IP45" s="948" t="s">
        <v>2296</v>
      </c>
      <c r="IQ45" s="948"/>
      <c r="IR45" s="948"/>
      <c r="IS45" s="948"/>
      <c r="IT45" s="948"/>
      <c r="IU45" s="948"/>
      <c r="IV45" s="948" t="s">
        <v>2296</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GT43:GY43"/>
    <mergeCell ref="HF44:HK44"/>
    <mergeCell ref="HL43:HQ43"/>
    <mergeCell ref="GZ44:HE44"/>
    <mergeCell ref="HL44:HQ44"/>
    <mergeCell ref="GZ43:HE43"/>
    <mergeCell ref="IJ44:IO44"/>
    <mergeCell ref="IJ43:IO43"/>
    <mergeCell ref="IP44:IS44"/>
    <mergeCell ref="HR43:HW43"/>
    <mergeCell ref="HX44:IC44"/>
    <mergeCell ref="ID44:II44"/>
    <mergeCell ref="HR44:HW44"/>
    <mergeCell ref="IP43:IS43"/>
    <mergeCell ref="HX43:IC43"/>
    <mergeCell ref="ID43:II43"/>
    <mergeCell ref="EL43:EQ43"/>
    <mergeCell ref="ER43:EW43"/>
    <mergeCell ref="EX43:FC43"/>
    <mergeCell ref="GB43:GG43"/>
    <mergeCell ref="HF43:HK43"/>
    <mergeCell ref="FV44:GA44"/>
    <mergeCell ref="GB44:GG44"/>
    <mergeCell ref="GH44:GM44"/>
    <mergeCell ref="GN44:GS44"/>
    <mergeCell ref="GT44:GY44"/>
    <mergeCell ref="GH43:GM43"/>
    <mergeCell ref="GN43:GS43"/>
    <mergeCell ref="CV43:DA43"/>
    <mergeCell ref="DB43:DG43"/>
    <mergeCell ref="DH43:DM43"/>
    <mergeCell ref="EF43:EK43"/>
    <mergeCell ref="DT43:DY43"/>
    <mergeCell ref="DZ43:EE43"/>
    <mergeCell ref="DN43:DS43"/>
    <mergeCell ref="FJ43:FO43"/>
    <mergeCell ref="DN44:DS44"/>
    <mergeCell ref="FV45:GA45"/>
    <mergeCell ref="EL44:EQ44"/>
    <mergeCell ref="FP44:FU44"/>
    <mergeCell ref="DZ45:EE45"/>
    <mergeCell ref="DT45:DY45"/>
    <mergeCell ref="FJ45:FO45"/>
    <mergeCell ref="ER44:EW44"/>
    <mergeCell ref="EX44:FC44"/>
    <mergeCell ref="ER45:EW45"/>
    <mergeCell ref="EF44:EK44"/>
    <mergeCell ref="EX45:FC45"/>
    <mergeCell ref="FV43:GA43"/>
    <mergeCell ref="FD44:FI44"/>
    <mergeCell ref="EL45:EQ45"/>
    <mergeCell ref="FD45:FI45"/>
    <mergeCell ref="EF45:EK45"/>
    <mergeCell ref="FP43:FU43"/>
    <mergeCell ref="FJ44:FO44"/>
    <mergeCell ref="FD43:FI43"/>
    <mergeCell ref="DT44:DY44"/>
    <mergeCell ref="DN45:DS45"/>
    <mergeCell ref="DZ44:EE44"/>
    <mergeCell ref="CP43:CU43"/>
    <mergeCell ref="CV45:DA45"/>
    <mergeCell ref="DB45:DG45"/>
    <mergeCell ref="CV44:DA44"/>
    <mergeCell ref="DH45:DM45"/>
    <mergeCell ref="DH44:DM44"/>
    <mergeCell ref="DB44:DG44"/>
    <mergeCell ref="CJ44:CO44"/>
    <mergeCell ref="AT44:AY44"/>
    <mergeCell ref="AT45:AY45"/>
    <mergeCell ref="CP45:CU45"/>
    <mergeCell ref="BL45:BQ45"/>
    <mergeCell ref="CJ45:CO45"/>
    <mergeCell ref="CD45:CI45"/>
    <mergeCell ref="BR45:BW45"/>
    <mergeCell ref="BX45:CC45"/>
    <mergeCell ref="AZ43:BE43"/>
    <mergeCell ref="AT43:AY43"/>
    <mergeCell ref="CP44:CU44"/>
    <mergeCell ref="CJ43:CO43"/>
    <mergeCell ref="BF43:BK43"/>
    <mergeCell ref="BX43:CC43"/>
    <mergeCell ref="BR44:BW44"/>
    <mergeCell ref="BX44:CC44"/>
    <mergeCell ref="BL44:BQ44"/>
    <mergeCell ref="CD43:CI43"/>
    <mergeCell ref="IV45"/>
    <mergeCell ref="HR45:HW45"/>
    <mergeCell ref="IP45:IU45"/>
    <mergeCell ref="ID45:II45"/>
    <mergeCell ref="IJ45:IO45"/>
    <mergeCell ref="HX45:IC45"/>
    <mergeCell ref="HL45:HQ45"/>
    <mergeCell ref="HF45:HK45"/>
    <mergeCell ref="GB45:GG45"/>
    <mergeCell ref="FP45:FU45"/>
    <mergeCell ref="GZ45:HE45"/>
    <mergeCell ref="GT45:GY45"/>
    <mergeCell ref="GH45:GM45"/>
    <mergeCell ref="GN45:GS45"/>
    <mergeCell ref="AZ44:BE44"/>
    <mergeCell ref="BF45:BK45"/>
    <mergeCell ref="AZ45:BE45"/>
    <mergeCell ref="BF44:BK44"/>
    <mergeCell ref="AB45:AG45"/>
    <mergeCell ref="P45:U45"/>
    <mergeCell ref="V45:AA45"/>
    <mergeCell ref="AN45:AS45"/>
    <mergeCell ref="AH45:AM45"/>
    <mergeCell ref="AN43:AS43"/>
    <mergeCell ref="C1:G1"/>
    <mergeCell ref="C19:G19"/>
    <mergeCell ref="J43:O43"/>
    <mergeCell ref="P43:U43"/>
    <mergeCell ref="AH44:AM44"/>
    <mergeCell ref="AN44:AS44"/>
    <mergeCell ref="AH43:AM43"/>
    <mergeCell ref="BL43:BQ43"/>
    <mergeCell ref="BR43:BW43"/>
    <mergeCell ref="CD44:CI44"/>
    <mergeCell ref="J44:O44"/>
    <mergeCell ref="AB44:AG44"/>
    <mergeCell ref="V44:AA44"/>
    <mergeCell ref="V43:AA43"/>
    <mergeCell ref="P44:U44"/>
    <mergeCell ref="AB43:AG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E5" sqref="E5"/>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2819</v>
      </c>
      <c r="G4" s="24" t="s">
        <v>4785</v>
      </c>
    </row>
    <row r="5" spans="1:8">
      <c r="A5" s="267" t="s">
        <v>1363</v>
      </c>
    </row>
    <row r="6" spans="1:8">
      <c r="C6" s="49" t="s">
        <v>1417</v>
      </c>
      <c r="D6" s="173"/>
      <c r="E6" s="173"/>
      <c r="F6" s="248"/>
      <c r="G6" s="46"/>
      <c r="H6" s="199"/>
    </row>
    <row r="7" spans="1:8">
      <c r="C7" s="269" t="s">
        <v>1811</v>
      </c>
      <c r="D7" s="174" t="s">
        <v>2842</v>
      </c>
      <c r="E7" s="174"/>
      <c r="F7" s="249"/>
      <c r="G7" s="48"/>
      <c r="H7" s="199"/>
    </row>
    <row r="8" spans="1:8">
      <c r="A8" s="267" t="s">
        <v>1192</v>
      </c>
      <c r="C8" s="269" t="s">
        <v>2675</v>
      </c>
      <c r="D8" s="174" t="s">
        <v>4283</v>
      </c>
      <c r="E8" s="174"/>
      <c r="F8" s="249"/>
      <c r="G8" s="270"/>
      <c r="H8" s="199"/>
    </row>
    <row r="9" spans="1:8">
      <c r="A9" s="267" t="s">
        <v>2331</v>
      </c>
      <c r="C9" s="269" t="s">
        <v>1020</v>
      </c>
      <c r="D9" s="174" t="s">
        <v>4449</v>
      </c>
      <c r="E9" s="174"/>
      <c r="F9" s="249"/>
      <c r="G9" s="270"/>
      <c r="H9" s="199"/>
    </row>
    <row r="10" spans="1:8">
      <c r="A10" s="267" t="s">
        <v>4017</v>
      </c>
      <c r="C10" s="272"/>
      <c r="D10" s="174"/>
      <c r="E10" s="174"/>
      <c r="F10" s="249"/>
      <c r="G10" s="270"/>
      <c r="H10" s="199"/>
    </row>
    <row r="11" spans="1:8">
      <c r="A11" s="267" t="s">
        <v>1522</v>
      </c>
      <c r="C11" s="47" t="s">
        <v>2436</v>
      </c>
      <c r="D11" s="199"/>
      <c r="E11" s="199"/>
      <c r="F11" s="273"/>
      <c r="G11" s="270"/>
      <c r="H11" s="199"/>
    </row>
    <row r="12" spans="1:8">
      <c r="A12" s="267" t="s">
        <v>1997</v>
      </c>
      <c r="C12" s="47" t="s">
        <v>2813</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4833</v>
      </c>
      <c r="C16" s="272"/>
      <c r="D16" s="199"/>
      <c r="E16" s="199"/>
      <c r="F16" s="273"/>
      <c r="G16" s="270"/>
      <c r="H16" s="199"/>
    </row>
    <row r="17" spans="1:8">
      <c r="C17" s="276" t="s">
        <v>4306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1819</v>
      </c>
      <c r="F23" s="253" t="s">
        <v>3191</v>
      </c>
      <c r="G23" s="30" t="s">
        <v>3765</v>
      </c>
      <c r="H23" s="13"/>
    </row>
    <row r="24" spans="1:8">
      <c r="A24" s="288">
        <v>40650</v>
      </c>
      <c r="B24" s="289" t="s">
        <v>2615</v>
      </c>
      <c r="C24" s="290"/>
      <c r="D24" s="291"/>
      <c r="E24" s="290"/>
      <c r="F24" s="233"/>
      <c r="G24" s="223">
        <f t="shared" ref="G24:G35" si="0">E24*(1-F24)</f>
        <v>0</v>
      </c>
      <c r="H24" s="13"/>
    </row>
    <row r="25" spans="1:8">
      <c r="A25" s="23"/>
      <c r="B25" s="289" t="s">
        <v>959</v>
      </c>
      <c r="C25" s="290">
        <v>225</v>
      </c>
      <c r="D25" s="291">
        <v>6</v>
      </c>
      <c r="E25" s="290">
        <f>C25*D25</f>
        <v>1350</v>
      </c>
      <c r="F25" s="292"/>
      <c r="G25" s="223">
        <f t="shared" si="0"/>
        <v>1350</v>
      </c>
      <c r="H25" s="178"/>
    </row>
    <row r="26" spans="1:8">
      <c r="A26" s="293"/>
      <c r="B26" s="294" t="s">
        <v>3617</v>
      </c>
      <c r="C26" s="290"/>
      <c r="D26" s="291"/>
      <c r="E26" s="290"/>
      <c r="F26" s="292"/>
      <c r="G26" s="223">
        <f t="shared" si="0"/>
        <v>0</v>
      </c>
      <c r="H26" s="178"/>
    </row>
    <row r="27" spans="1:8">
      <c r="A27" s="293"/>
      <c r="B27" s="294" t="s">
        <v>1568</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4342</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2261</v>
      </c>
      <c r="C33" s="290">
        <v>40</v>
      </c>
      <c r="D33" s="291">
        <v>8.5</v>
      </c>
      <c r="E33" s="290">
        <f>C33*D33</f>
        <v>340</v>
      </c>
      <c r="F33" s="292"/>
      <c r="G33" s="223">
        <f t="shared" si="0"/>
        <v>340</v>
      </c>
      <c r="H33" s="13"/>
    </row>
    <row r="34" spans="1:256">
      <c r="A34" s="293"/>
      <c r="B34" s="457" t="s">
        <v>3049</v>
      </c>
      <c r="C34" s="418">
        <v>400</v>
      </c>
      <c r="D34" s="458" t="s">
        <v>1472</v>
      </c>
      <c r="E34" s="418">
        <v>400</v>
      </c>
      <c r="F34" s="415"/>
      <c r="G34" s="223">
        <f t="shared" si="0"/>
        <v>400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226">
        <f>SUM(E24:E35)</f>
        <v>2090</v>
      </c>
      <c r="F36" s="226"/>
      <c r="G36" s="226">
        <f>SUM(G24:G35)</f>
        <v>2090</v>
      </c>
      <c r="H36" s="307"/>
    </row>
    <row r="38" spans="1:256">
      <c r="C38" s="309" t="s">
        <v>5396</v>
      </c>
      <c r="D38" s="310">
        <f>G36/2</f>
        <v>1045</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4">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DB44:DG44"/>
    <mergeCell ref="CP43:CU43"/>
    <mergeCell ref="CV43:DA43"/>
    <mergeCell ref="DH43:DM43"/>
    <mergeCell ref="CP44:CU44"/>
    <mergeCell ref="CV44:DA44"/>
    <mergeCell ref="GB43:GG43"/>
    <mergeCell ref="FV43:GA43"/>
    <mergeCell ref="DN44:DS44"/>
    <mergeCell ref="DT44:DY44"/>
    <mergeCell ref="DZ44:EE44"/>
    <mergeCell ref="EF44:EK44"/>
    <mergeCell ref="FJ42:FO42"/>
    <mergeCell ref="FD42:FI42"/>
    <mergeCell ref="ER42:EW42"/>
    <mergeCell ref="ER43:EW43"/>
    <mergeCell ref="GN44:GS44"/>
    <mergeCell ref="GH44:GM44"/>
    <mergeCell ref="ER44:EW44"/>
    <mergeCell ref="FJ44:FO44"/>
    <mergeCell ref="FJ43:FO43"/>
    <mergeCell ref="FV44:GA44"/>
    <mergeCell ref="FD43:FI43"/>
    <mergeCell ref="EL43:EQ43"/>
    <mergeCell ref="EX43:FC43"/>
    <mergeCell ref="EX42:FC42"/>
    <mergeCell ref="DN42:DS42"/>
    <mergeCell ref="EL42:EQ42"/>
    <mergeCell ref="EF42:EK42"/>
    <mergeCell ref="EF43:EK43"/>
    <mergeCell ref="DT42:DY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P43:U43"/>
    <mergeCell ref="DZ42:EE42"/>
    <mergeCell ref="DZ43:EE43"/>
    <mergeCell ref="BX42:CC42"/>
    <mergeCell ref="CD42:CI42"/>
    <mergeCell ref="CV42:DA42"/>
    <mergeCell ref="BX43:CC43"/>
    <mergeCell ref="BF42:BK42"/>
    <mergeCell ref="BF43:BK43"/>
    <mergeCell ref="AT43:AY43"/>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Z42:BE42"/>
    <mergeCell ref="AT42:AY42"/>
    <mergeCell ref="C1:G1"/>
    <mergeCell ref="C19:G19"/>
    <mergeCell ref="J42:O42"/>
    <mergeCell ref="P42:U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4" zoomScale="125" workbookViewId="0">
      <selection activeCell="D34" sqref="D3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2819</v>
      </c>
      <c r="G4" s="24" t="s">
        <v>3423</v>
      </c>
    </row>
    <row r="5" spans="1:8">
      <c r="A5" s="267" t="s">
        <v>1363</v>
      </c>
    </row>
    <row r="6" spans="1:8">
      <c r="C6" s="49" t="s">
        <v>1417</v>
      </c>
      <c r="D6" s="173"/>
      <c r="E6" s="173"/>
      <c r="F6" s="248"/>
      <c r="G6" s="46"/>
      <c r="H6" s="199"/>
    </row>
    <row r="7" spans="1:8">
      <c r="C7" s="269" t="s">
        <v>1811</v>
      </c>
      <c r="D7" s="174" t="s">
        <v>3342</v>
      </c>
      <c r="E7" s="174"/>
      <c r="F7" s="249"/>
      <c r="G7" s="48"/>
      <c r="H7" s="199"/>
    </row>
    <row r="8" spans="1:8">
      <c r="A8" s="267" t="s">
        <v>1192</v>
      </c>
      <c r="C8" s="269" t="s">
        <v>2675</v>
      </c>
      <c r="D8" s="174" t="s">
        <v>3424</v>
      </c>
      <c r="E8" s="174"/>
      <c r="F8" s="249"/>
      <c r="G8" s="270"/>
      <c r="H8" s="199"/>
    </row>
    <row r="9" spans="1:8">
      <c r="A9" s="267" t="s">
        <v>2331</v>
      </c>
      <c r="C9" s="269" t="s">
        <v>1020</v>
      </c>
      <c r="D9" s="174" t="s">
        <v>4449</v>
      </c>
      <c r="E9" s="174"/>
      <c r="F9" s="249"/>
      <c r="G9" s="270"/>
      <c r="H9" s="199"/>
    </row>
    <row r="10" spans="1:8">
      <c r="A10" s="267" t="s">
        <v>4017</v>
      </c>
      <c r="C10" s="272"/>
      <c r="D10" s="174"/>
      <c r="E10" s="174"/>
      <c r="F10" s="249"/>
      <c r="G10" s="270"/>
      <c r="H10" s="199"/>
    </row>
    <row r="11" spans="1:8">
      <c r="A11" s="267" t="s">
        <v>1522</v>
      </c>
      <c r="C11" s="47" t="s">
        <v>2436</v>
      </c>
      <c r="D11" s="199"/>
      <c r="E11" s="199"/>
      <c r="F11" s="273"/>
      <c r="G11" s="270"/>
      <c r="H11" s="199"/>
    </row>
    <row r="12" spans="1:8">
      <c r="A12" s="267" t="s">
        <v>1997</v>
      </c>
      <c r="C12" s="47" t="s">
        <v>2813</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4080</v>
      </c>
      <c r="C16" s="272"/>
      <c r="D16" s="199"/>
      <c r="E16" s="199"/>
      <c r="F16" s="273"/>
      <c r="G16" s="270"/>
      <c r="H16" s="199"/>
    </row>
    <row r="17" spans="1:8">
      <c r="C17" s="276" t="s">
        <v>4306</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1819</v>
      </c>
      <c r="F23" s="253" t="s">
        <v>3191</v>
      </c>
      <c r="G23" s="30" t="s">
        <v>3765</v>
      </c>
      <c r="H23" s="13"/>
    </row>
    <row r="24" spans="1:8">
      <c r="A24" s="288">
        <v>40622</v>
      </c>
      <c r="B24" s="289" t="s">
        <v>2615</v>
      </c>
      <c r="C24" s="290"/>
      <c r="D24" s="291"/>
      <c r="E24" s="290"/>
      <c r="F24" s="233"/>
      <c r="G24" s="223">
        <f t="shared" ref="G24:G35" si="0">E24*(1-F24)</f>
        <v>0</v>
      </c>
      <c r="H24" s="13"/>
    </row>
    <row r="25" spans="1:8">
      <c r="A25" s="23"/>
      <c r="B25" s="289" t="s">
        <v>959</v>
      </c>
      <c r="C25" s="290"/>
      <c r="D25" s="291"/>
      <c r="E25" s="290"/>
      <c r="F25" s="292"/>
      <c r="G25" s="223">
        <f t="shared" si="0"/>
        <v>0</v>
      </c>
      <c r="H25" s="178"/>
    </row>
    <row r="26" spans="1:8">
      <c r="A26" s="293"/>
      <c r="B26" s="294" t="s">
        <v>3617</v>
      </c>
      <c r="C26" s="290"/>
      <c r="D26" s="291"/>
      <c r="E26" s="290"/>
      <c r="F26" s="292"/>
      <c r="G26" s="223">
        <f t="shared" si="0"/>
        <v>0</v>
      </c>
      <c r="H26" s="178"/>
    </row>
    <row r="27" spans="1:8">
      <c r="A27" s="293"/>
      <c r="B27" s="294" t="s">
        <v>1568</v>
      </c>
      <c r="C27" s="290">
        <v>145</v>
      </c>
      <c r="D27" s="291">
        <v>5</v>
      </c>
      <c r="E27" s="290">
        <f>C27*D27</f>
        <v>725</v>
      </c>
      <c r="F27" s="292"/>
      <c r="G27" s="223">
        <f t="shared" si="0"/>
        <v>725</v>
      </c>
      <c r="H27" s="178"/>
    </row>
    <row r="28" spans="1:8">
      <c r="A28" s="293"/>
      <c r="B28" s="294" t="s">
        <v>2370</v>
      </c>
      <c r="C28" s="290"/>
      <c r="D28" s="291"/>
      <c r="E28" s="290"/>
      <c r="F28" s="292"/>
      <c r="G28" s="223">
        <f t="shared" si="0"/>
        <v>0</v>
      </c>
      <c r="H28" s="178"/>
    </row>
    <row r="29" spans="1:8">
      <c r="A29" s="293"/>
      <c r="B29" s="294" t="s">
        <v>4342</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2261</v>
      </c>
      <c r="C33" s="290">
        <v>40</v>
      </c>
      <c r="D33" s="291">
        <v>7</v>
      </c>
      <c r="E33" s="290">
        <f>C33*D33</f>
        <v>280</v>
      </c>
      <c r="F33" s="292"/>
      <c r="G33" s="223">
        <f t="shared" si="0"/>
        <v>280</v>
      </c>
      <c r="H33" s="13"/>
    </row>
    <row r="34" spans="1:256">
      <c r="A34" s="293"/>
      <c r="B34" s="457" t="s">
        <v>3049</v>
      </c>
      <c r="C34" s="418">
        <v>150</v>
      </c>
      <c r="D34" s="458" t="s">
        <v>1472</v>
      </c>
      <c r="E34" s="418">
        <v>150</v>
      </c>
      <c r="F34" s="415"/>
      <c r="G34" s="223">
        <f t="shared" si="0"/>
        <v>150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226">
        <f>SUM(E24:E35)</f>
        <v>1155</v>
      </c>
      <c r="F36" s="226"/>
      <c r="G36" s="226">
        <f>SUM(G24:G35)</f>
        <v>1155</v>
      </c>
      <c r="H36" s="307"/>
    </row>
    <row r="38" spans="1:256">
      <c r="C38" s="309" t="s">
        <v>5396</v>
      </c>
      <c r="D38" s="310">
        <f>G36/2</f>
        <v>577.5</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DB44:DG44"/>
    <mergeCell ref="CP43:CU43"/>
    <mergeCell ref="CV43:DA43"/>
    <mergeCell ref="DH43:DM43"/>
    <mergeCell ref="CP44:CU44"/>
    <mergeCell ref="CV44:DA44"/>
    <mergeCell ref="GB43:GG43"/>
    <mergeCell ref="FV43:GA43"/>
    <mergeCell ref="DN44:DS44"/>
    <mergeCell ref="DT44:DY44"/>
    <mergeCell ref="DZ44:EE44"/>
    <mergeCell ref="EF44:EK44"/>
    <mergeCell ref="FJ42:FO42"/>
    <mergeCell ref="FD42:FI42"/>
    <mergeCell ref="ER42:EW42"/>
    <mergeCell ref="ER43:EW43"/>
    <mergeCell ref="GN44:GS44"/>
    <mergeCell ref="GH44:GM44"/>
    <mergeCell ref="ER44:EW44"/>
    <mergeCell ref="FJ44:FO44"/>
    <mergeCell ref="FJ43:FO43"/>
    <mergeCell ref="FV44:GA44"/>
    <mergeCell ref="FD43:FI43"/>
    <mergeCell ref="EL43:EQ43"/>
    <mergeCell ref="EX43:FC43"/>
    <mergeCell ref="EX42:FC42"/>
    <mergeCell ref="DN42:DS42"/>
    <mergeCell ref="EL42:EQ42"/>
    <mergeCell ref="EF42:EK42"/>
    <mergeCell ref="EF43:EK43"/>
    <mergeCell ref="DT42:DY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P43:U43"/>
    <mergeCell ref="DZ42:EE42"/>
    <mergeCell ref="DZ43:EE43"/>
    <mergeCell ref="BX42:CC42"/>
    <mergeCell ref="CD42:CI42"/>
    <mergeCell ref="CV42:DA42"/>
    <mergeCell ref="BX43:CC43"/>
    <mergeCell ref="BF42:BK42"/>
    <mergeCell ref="BF43:BK43"/>
    <mergeCell ref="AT43:AY43"/>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Z42:BE42"/>
    <mergeCell ref="AT42:AY42"/>
    <mergeCell ref="C1:G1"/>
    <mergeCell ref="C19:G19"/>
    <mergeCell ref="J42:O42"/>
    <mergeCell ref="P42:U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B2" sqref="B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2819</v>
      </c>
      <c r="G4" s="24" t="s">
        <v>4310</v>
      </c>
    </row>
    <row r="5" spans="1:8">
      <c r="A5" s="267" t="s">
        <v>1363</v>
      </c>
    </row>
    <row r="6" spans="1:8">
      <c r="C6" s="49" t="s">
        <v>1417</v>
      </c>
      <c r="D6" s="173"/>
      <c r="E6" s="173"/>
      <c r="F6" s="248"/>
      <c r="G6" s="46"/>
      <c r="H6" s="199"/>
    </row>
    <row r="7" spans="1:8">
      <c r="C7" s="269" t="s">
        <v>1811</v>
      </c>
      <c r="D7" s="174" t="s">
        <v>4714</v>
      </c>
      <c r="E7" s="174"/>
      <c r="F7" s="249"/>
      <c r="G7" s="48"/>
      <c r="H7" s="199"/>
    </row>
    <row r="8" spans="1:8">
      <c r="A8" s="267" t="s">
        <v>1192</v>
      </c>
      <c r="C8" s="269" t="s">
        <v>2675</v>
      </c>
      <c r="D8" s="174" t="s">
        <v>4227</v>
      </c>
      <c r="E8" s="174"/>
      <c r="F8" s="249"/>
      <c r="G8" s="270"/>
      <c r="H8" s="199"/>
    </row>
    <row r="9" spans="1:8">
      <c r="A9" s="267" t="s">
        <v>2331</v>
      </c>
      <c r="C9" s="269" t="s">
        <v>1020</v>
      </c>
      <c r="D9" s="174" t="s">
        <v>3459</v>
      </c>
      <c r="E9" s="174"/>
      <c r="F9" s="249"/>
      <c r="G9" s="270"/>
      <c r="H9" s="199"/>
    </row>
    <row r="10" spans="1:8">
      <c r="A10" s="267" t="s">
        <v>4017</v>
      </c>
      <c r="C10" s="272"/>
      <c r="D10" s="174"/>
      <c r="E10" s="174"/>
      <c r="F10" s="249"/>
      <c r="G10" s="270"/>
      <c r="H10" s="199"/>
    </row>
    <row r="11" spans="1:8">
      <c r="A11" s="267" t="s">
        <v>1522</v>
      </c>
      <c r="C11" s="47" t="s">
        <v>2436</v>
      </c>
      <c r="D11" s="199"/>
      <c r="E11" s="199"/>
      <c r="F11" s="273"/>
      <c r="G11" s="270"/>
      <c r="H11" s="199"/>
    </row>
    <row r="12" spans="1:8">
      <c r="A12" s="267" t="s">
        <v>1997</v>
      </c>
      <c r="C12" s="47" t="s">
        <v>2813</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4334</v>
      </c>
      <c r="C16" s="272"/>
      <c r="D16" s="199"/>
      <c r="E16" s="199"/>
      <c r="F16" s="273"/>
      <c r="G16" s="270"/>
      <c r="H16" s="199"/>
    </row>
    <row r="17" spans="1:8">
      <c r="C17" s="276" t="s">
        <v>4491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1819</v>
      </c>
      <c r="F23" s="253" t="s">
        <v>3191</v>
      </c>
      <c r="G23" s="30" t="s">
        <v>3765</v>
      </c>
      <c r="H23" s="13"/>
    </row>
    <row r="24" spans="1:8">
      <c r="A24" s="288">
        <v>40525</v>
      </c>
      <c r="B24" s="289" t="s">
        <v>2615</v>
      </c>
      <c r="C24" s="290"/>
      <c r="D24" s="291"/>
      <c r="E24" s="290"/>
      <c r="F24" s="233"/>
      <c r="G24" s="223">
        <f t="shared" ref="G24:G35" si="0">E24*(1-F24)</f>
        <v>0</v>
      </c>
      <c r="H24" s="13"/>
    </row>
    <row r="25" spans="1:8">
      <c r="A25" s="23"/>
      <c r="B25" s="289" t="s">
        <v>959</v>
      </c>
      <c r="C25" s="290"/>
      <c r="D25" s="291"/>
      <c r="E25" s="290"/>
      <c r="F25" s="292"/>
      <c r="G25" s="223">
        <f t="shared" si="0"/>
        <v>0</v>
      </c>
      <c r="H25" s="178"/>
    </row>
    <row r="26" spans="1:8">
      <c r="A26" s="293"/>
      <c r="B26" s="294" t="s">
        <v>3617</v>
      </c>
      <c r="C26" s="290">
        <v>189</v>
      </c>
      <c r="D26" s="291">
        <v>8</v>
      </c>
      <c r="E26" s="290">
        <f>C26*D26</f>
        <v>1512</v>
      </c>
      <c r="F26" s="292">
        <v>0.15</v>
      </c>
      <c r="G26" s="223">
        <f t="shared" si="0"/>
        <v>1285.2</v>
      </c>
      <c r="H26" s="178"/>
    </row>
    <row r="27" spans="1:8">
      <c r="A27" s="293"/>
      <c r="B27" s="294" t="s">
        <v>1568</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4342</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2261</v>
      </c>
      <c r="C33" s="290">
        <v>40</v>
      </c>
      <c r="D33" s="291">
        <v>10.5</v>
      </c>
      <c r="E33" s="290">
        <f>C33*D33</f>
        <v>420</v>
      </c>
      <c r="F33" s="292"/>
      <c r="G33" s="223">
        <f t="shared" si="0"/>
        <v>420</v>
      </c>
      <c r="H33" s="13"/>
    </row>
    <row r="34" spans="1:256">
      <c r="A34" s="293"/>
      <c r="B34" s="457" t="s">
        <v>3049</v>
      </c>
      <c r="C34" s="418">
        <v>250</v>
      </c>
      <c r="D34" s="458" t="s">
        <v>1472</v>
      </c>
      <c r="E34" s="418">
        <v>250</v>
      </c>
      <c r="F34" s="415"/>
      <c r="G34" s="223">
        <f t="shared" si="0"/>
        <v>250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226">
        <f>SUM(E24:E35)</f>
        <v>2182</v>
      </c>
      <c r="F36" s="226"/>
      <c r="G36" s="226">
        <f>SUM(G24:G35)</f>
        <v>1955.2</v>
      </c>
      <c r="H36" s="307"/>
    </row>
    <row r="38" spans="1:256">
      <c r="C38" s="309" t="s">
        <v>5396</v>
      </c>
      <c r="D38" s="310">
        <f>G36/2</f>
        <v>977.6</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DB44:DG44"/>
    <mergeCell ref="CP43:CU43"/>
    <mergeCell ref="CV43:DA43"/>
    <mergeCell ref="DH43:DM43"/>
    <mergeCell ref="CP44:CU44"/>
    <mergeCell ref="CV44:DA44"/>
    <mergeCell ref="GB43:GG43"/>
    <mergeCell ref="FV43:GA43"/>
    <mergeCell ref="DN44:DS44"/>
    <mergeCell ref="DT44:DY44"/>
    <mergeCell ref="DZ44:EE44"/>
    <mergeCell ref="EF44:EK44"/>
    <mergeCell ref="FJ42:FO42"/>
    <mergeCell ref="FD42:FI42"/>
    <mergeCell ref="ER42:EW42"/>
    <mergeCell ref="ER43:EW43"/>
    <mergeCell ref="GN44:GS44"/>
    <mergeCell ref="GH44:GM44"/>
    <mergeCell ref="ER44:EW44"/>
    <mergeCell ref="FJ44:FO44"/>
    <mergeCell ref="FJ43:FO43"/>
    <mergeCell ref="FV44:GA44"/>
    <mergeCell ref="FD43:FI43"/>
    <mergeCell ref="EL43:EQ43"/>
    <mergeCell ref="EX43:FC43"/>
    <mergeCell ref="EX42:FC42"/>
    <mergeCell ref="DN42:DS42"/>
    <mergeCell ref="EL42:EQ42"/>
    <mergeCell ref="EF42:EK42"/>
    <mergeCell ref="EF43:EK43"/>
    <mergeCell ref="DT42:DY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P43:U43"/>
    <mergeCell ref="DZ42:EE42"/>
    <mergeCell ref="DZ43:EE43"/>
    <mergeCell ref="BX42:CC42"/>
    <mergeCell ref="CD42:CI42"/>
    <mergeCell ref="CV42:DA42"/>
    <mergeCell ref="BX43:CC43"/>
    <mergeCell ref="BF42:BK42"/>
    <mergeCell ref="BF43:BK43"/>
    <mergeCell ref="AT43:AY43"/>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Z42:BE42"/>
    <mergeCell ref="AT42:AY42"/>
    <mergeCell ref="C1:G1"/>
    <mergeCell ref="C19:G19"/>
    <mergeCell ref="J42:O42"/>
    <mergeCell ref="P42:U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B23" sqref="B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40492</v>
      </c>
    </row>
    <row r="4" spans="1:8">
      <c r="A4" s="267" t="s">
        <v>2819</v>
      </c>
      <c r="G4" s="24" t="s">
        <v>5212</v>
      </c>
    </row>
    <row r="5" spans="1:8">
      <c r="A5" s="267" t="s">
        <v>1363</v>
      </c>
    </row>
    <row r="6" spans="1:8">
      <c r="C6" s="49" t="s">
        <v>1417</v>
      </c>
      <c r="D6" s="173"/>
      <c r="E6" s="173"/>
      <c r="F6" s="248"/>
      <c r="G6" s="46"/>
      <c r="H6" s="199"/>
    </row>
    <row r="7" spans="1:8">
      <c r="C7" s="269" t="s">
        <v>1811</v>
      </c>
      <c r="D7" s="174" t="s">
        <v>4714</v>
      </c>
      <c r="E7" s="174"/>
      <c r="F7" s="249"/>
      <c r="G7" s="48"/>
      <c r="H7" s="199"/>
    </row>
    <row r="8" spans="1:8">
      <c r="A8" s="267" t="s">
        <v>1192</v>
      </c>
      <c r="C8" s="269" t="s">
        <v>2675</v>
      </c>
      <c r="D8" s="174" t="s">
        <v>4227</v>
      </c>
      <c r="E8" s="174"/>
      <c r="F8" s="249"/>
      <c r="G8" s="270"/>
      <c r="H8" s="199"/>
    </row>
    <row r="9" spans="1:8">
      <c r="A9" s="267" t="s">
        <v>2331</v>
      </c>
      <c r="C9" s="269" t="s">
        <v>1020</v>
      </c>
      <c r="D9" s="174" t="s">
        <v>3459</v>
      </c>
      <c r="E9" s="174"/>
      <c r="F9" s="249"/>
      <c r="G9" s="270"/>
      <c r="H9" s="199"/>
    </row>
    <row r="10" spans="1:8">
      <c r="A10" s="267" t="s">
        <v>4017</v>
      </c>
      <c r="C10" s="272"/>
      <c r="D10" s="174"/>
      <c r="E10" s="174"/>
      <c r="F10" s="249"/>
      <c r="G10" s="270"/>
      <c r="H10" s="199"/>
    </row>
    <row r="11" spans="1:8">
      <c r="A11" s="267" t="s">
        <v>1522</v>
      </c>
      <c r="C11" s="47" t="s">
        <v>2436</v>
      </c>
      <c r="D11" s="199"/>
      <c r="E11" s="199"/>
      <c r="F11" s="273"/>
      <c r="G11" s="270"/>
      <c r="H11" s="199"/>
    </row>
    <row r="12" spans="1:8">
      <c r="A12" s="267" t="s">
        <v>1997</v>
      </c>
      <c r="C12" s="47" t="s">
        <v>2813</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538" t="s">
        <v>4080</v>
      </c>
      <c r="C16" s="272"/>
      <c r="D16" s="199"/>
      <c r="E16" s="199"/>
      <c r="F16" s="273"/>
      <c r="G16" s="270"/>
      <c r="H16" s="199"/>
    </row>
    <row r="17" spans="1:8">
      <c r="C17" s="276" t="s">
        <v>4491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1819</v>
      </c>
      <c r="F23" s="253" t="s">
        <v>3191</v>
      </c>
      <c r="G23" s="30" t="s">
        <v>3765</v>
      </c>
      <c r="H23" s="13"/>
    </row>
    <row r="24" spans="1:8">
      <c r="A24" s="288">
        <v>40524</v>
      </c>
      <c r="B24" s="289" t="s">
        <v>2615</v>
      </c>
      <c r="C24" s="290"/>
      <c r="D24" s="291"/>
      <c r="E24" s="290"/>
      <c r="F24" s="233"/>
      <c r="G24" s="223">
        <f t="shared" ref="G24:G35" si="0">E24*(1-F24)</f>
        <v>0</v>
      </c>
      <c r="H24" s="13"/>
    </row>
    <row r="25" spans="1:8">
      <c r="A25" s="23"/>
      <c r="B25" s="289" t="s">
        <v>959</v>
      </c>
      <c r="C25" s="290"/>
      <c r="D25" s="291"/>
      <c r="E25" s="290"/>
      <c r="F25" s="292"/>
      <c r="G25" s="223">
        <f t="shared" si="0"/>
        <v>0</v>
      </c>
      <c r="H25" s="178"/>
    </row>
    <row r="26" spans="1:8">
      <c r="A26" s="293"/>
      <c r="B26" s="294" t="s">
        <v>3617</v>
      </c>
      <c r="C26" s="290">
        <v>189</v>
      </c>
      <c r="D26" s="291">
        <v>8</v>
      </c>
      <c r="E26" s="290">
        <f>C26*D26</f>
        <v>1512</v>
      </c>
      <c r="F26" s="292">
        <v>0.15</v>
      </c>
      <c r="G26" s="223">
        <f t="shared" si="0"/>
        <v>1285.2</v>
      </c>
      <c r="H26" s="178"/>
    </row>
    <row r="27" spans="1:8">
      <c r="A27" s="293"/>
      <c r="B27" s="294" t="s">
        <v>1568</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4342</v>
      </c>
      <c r="C29" s="290"/>
      <c r="D29" s="291"/>
      <c r="E29" s="290"/>
      <c r="F29" s="292"/>
      <c r="G29" s="223">
        <f t="shared" si="0"/>
        <v>0</v>
      </c>
      <c r="H29" s="178"/>
    </row>
    <row r="30" spans="1:8">
      <c r="A30" s="293"/>
      <c r="B30" s="294" t="s">
        <v>1646</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2261</v>
      </c>
      <c r="C33" s="290">
        <v>40</v>
      </c>
      <c r="D33" s="291">
        <v>10.5</v>
      </c>
      <c r="E33" s="290">
        <f>C33*D33</f>
        <v>420</v>
      </c>
      <c r="F33" s="292"/>
      <c r="G33" s="223">
        <f t="shared" si="0"/>
        <v>420</v>
      </c>
      <c r="H33" s="13"/>
    </row>
    <row r="34" spans="1:256">
      <c r="A34" s="293"/>
      <c r="B34" s="457" t="s">
        <v>3049</v>
      </c>
      <c r="C34" s="418">
        <v>250</v>
      </c>
      <c r="D34" s="458" t="s">
        <v>1472</v>
      </c>
      <c r="E34" s="418">
        <v>250</v>
      </c>
      <c r="F34" s="415"/>
      <c r="G34" s="223">
        <f t="shared" si="0"/>
        <v>250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226">
        <f>SUM(E24:E35)</f>
        <v>2182</v>
      </c>
      <c r="F36" s="226"/>
      <c r="G36" s="226">
        <f>SUM(G24:G35)</f>
        <v>1955.2</v>
      </c>
      <c r="H36" s="307"/>
    </row>
    <row r="38" spans="1:256">
      <c r="C38" s="309" t="s">
        <v>5396</v>
      </c>
      <c r="D38" s="310">
        <f>G36/2</f>
        <v>977.6</v>
      </c>
      <c r="E38" s="310"/>
      <c r="F38" s="311"/>
    </row>
    <row r="40" spans="1:256">
      <c r="C40" s="1" t="s">
        <v>1267</v>
      </c>
      <c r="D40" s="1"/>
      <c r="E40" s="1"/>
      <c r="F40" s="312"/>
      <c r="G40" s="1"/>
      <c r="H40" s="1"/>
      <c r="I40" s="1"/>
    </row>
    <row r="41" spans="1:256">
      <c r="C41" s="1" t="s">
        <v>2248</v>
      </c>
      <c r="D41" s="1"/>
      <c r="E41" s="1"/>
      <c r="F41" s="312"/>
      <c r="G41" s="1"/>
      <c r="H41" s="1"/>
      <c r="I41" s="1"/>
    </row>
    <row r="42" spans="1:256">
      <c r="C42" s="540" t="s">
        <v>1686</v>
      </c>
      <c r="D42" s="540"/>
      <c r="E42" s="540"/>
      <c r="F42" s="541"/>
      <c r="G42" s="540"/>
      <c r="H42" s="540"/>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4">
    <mergeCell ref="HF44:HK44"/>
    <mergeCell ref="HR42:HW42"/>
    <mergeCell ref="HL42:HQ42"/>
    <mergeCell ref="HL44:HQ44"/>
    <mergeCell ref="HF42:HK42"/>
    <mergeCell ref="HF43:HK43"/>
    <mergeCell ref="HL43:HQ43"/>
    <mergeCell ref="HX43:IC43"/>
    <mergeCell ref="IP44:IU44"/>
    <mergeCell ref="ID43:II43"/>
    <mergeCell ref="IJ44:IO44"/>
    <mergeCell ref="HR44:HW44"/>
    <mergeCell ref="HX44:IC44"/>
    <mergeCell ref="GN43:GS43"/>
    <mergeCell ref="GH43:GM43"/>
    <mergeCell ref="DT43:DY43"/>
    <mergeCell ref="EL44:EQ44"/>
    <mergeCell ref="IP43:IS43"/>
    <mergeCell ref="IJ42:IO42"/>
    <mergeCell ref="EX44:FC44"/>
    <mergeCell ref="FD44:FI44"/>
    <mergeCell ref="HX42:IC42"/>
    <mergeCell ref="ID42:II42"/>
    <mergeCell ref="ID44:II44"/>
    <mergeCell ref="IP42:IS42"/>
    <mergeCell ref="IJ43:IO43"/>
    <mergeCell ref="HR43:HW43"/>
    <mergeCell ref="DH42:DM42"/>
    <mergeCell ref="DN43:DS43"/>
    <mergeCell ref="GN42:GS42"/>
    <mergeCell ref="GT44:GY44"/>
    <mergeCell ref="FP42:FU42"/>
    <mergeCell ref="GB44:GG44"/>
    <mergeCell ref="GZ43:HE43"/>
    <mergeCell ref="FP44:FU44"/>
    <mergeCell ref="GT42:GY42"/>
    <mergeCell ref="FV42:GA42"/>
    <mergeCell ref="GB42:GG42"/>
    <mergeCell ref="GH42:GM42"/>
    <mergeCell ref="GZ42:HE42"/>
    <mergeCell ref="FP43:FU43"/>
    <mergeCell ref="GT43:GY43"/>
    <mergeCell ref="GZ44:HE44"/>
    <mergeCell ref="DH44:DM44"/>
    <mergeCell ref="DB44:DG44"/>
    <mergeCell ref="CP43:CU43"/>
    <mergeCell ref="CV43:DA43"/>
    <mergeCell ref="DH43:DM43"/>
    <mergeCell ref="CP44:CU44"/>
    <mergeCell ref="CV44:DA44"/>
    <mergeCell ref="GB43:GG43"/>
    <mergeCell ref="FV43:GA43"/>
    <mergeCell ref="DN44:DS44"/>
    <mergeCell ref="DT44:DY44"/>
    <mergeCell ref="DZ44:EE44"/>
    <mergeCell ref="EF44:EK44"/>
    <mergeCell ref="FJ42:FO42"/>
    <mergeCell ref="FD42:FI42"/>
    <mergeCell ref="ER42:EW42"/>
    <mergeCell ref="ER43:EW43"/>
    <mergeCell ref="GN44:GS44"/>
    <mergeCell ref="GH44:GM44"/>
    <mergeCell ref="ER44:EW44"/>
    <mergeCell ref="FJ44:FO44"/>
    <mergeCell ref="FJ43:FO43"/>
    <mergeCell ref="FV44:GA44"/>
    <mergeCell ref="FD43:FI43"/>
    <mergeCell ref="EL43:EQ43"/>
    <mergeCell ref="EX43:FC43"/>
    <mergeCell ref="EX42:FC42"/>
    <mergeCell ref="DN42:DS42"/>
    <mergeCell ref="EL42:EQ42"/>
    <mergeCell ref="EF42:EK42"/>
    <mergeCell ref="EF43:EK43"/>
    <mergeCell ref="DT42:DY42"/>
    <mergeCell ref="BF44:BK44"/>
    <mergeCell ref="AZ44:BE44"/>
    <mergeCell ref="BX44:CC44"/>
    <mergeCell ref="BL43:BQ43"/>
    <mergeCell ref="AZ43:BE43"/>
    <mergeCell ref="DB42:DG42"/>
    <mergeCell ref="DB43:DG43"/>
    <mergeCell ref="CJ44:CO44"/>
    <mergeCell ref="CJ43:CO43"/>
    <mergeCell ref="BL44:BQ44"/>
    <mergeCell ref="BR44:BW44"/>
    <mergeCell ref="BR43:BW43"/>
    <mergeCell ref="CJ42:CO42"/>
    <mergeCell ref="CP42:CU42"/>
    <mergeCell ref="BR42:BW42"/>
    <mergeCell ref="CD44:CI44"/>
    <mergeCell ref="CD43:CI43"/>
    <mergeCell ref="BL42:BQ42"/>
    <mergeCell ref="P43:U43"/>
    <mergeCell ref="DZ42:EE42"/>
    <mergeCell ref="DZ43:EE43"/>
    <mergeCell ref="BX42:CC42"/>
    <mergeCell ref="CD42:CI42"/>
    <mergeCell ref="CV42:DA42"/>
    <mergeCell ref="BX43:CC43"/>
    <mergeCell ref="BF42:BK42"/>
    <mergeCell ref="BF43:BK43"/>
    <mergeCell ref="AT43:AY43"/>
    <mergeCell ref="AT44:AY44"/>
    <mergeCell ref="AB44:AG44"/>
    <mergeCell ref="AH44:AM44"/>
    <mergeCell ref="V43:AA43"/>
    <mergeCell ref="AH43:AM43"/>
    <mergeCell ref="AN44:AS44"/>
    <mergeCell ref="J43:O43"/>
    <mergeCell ref="AB43:AG43"/>
    <mergeCell ref="AB42:AG42"/>
    <mergeCell ref="V42:AA42"/>
    <mergeCell ref="AH42:AM42"/>
    <mergeCell ref="AN42:AS42"/>
    <mergeCell ref="P44:U44"/>
    <mergeCell ref="V44:AA44"/>
    <mergeCell ref="AN43:AS43"/>
    <mergeCell ref="AZ42:BE42"/>
    <mergeCell ref="AT42:AY42"/>
    <mergeCell ref="C1:G1"/>
    <mergeCell ref="C19:G19"/>
    <mergeCell ref="J42:O42"/>
    <mergeCell ref="P42:U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4" zoomScale="125" workbookViewId="0">
      <selection activeCell="E30" sqref="E3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40491</v>
      </c>
    </row>
    <row r="4" spans="1:8">
      <c r="A4" s="267" t="s">
        <v>2954</v>
      </c>
      <c r="G4" s="24" t="s">
        <v>1640</v>
      </c>
    </row>
    <row r="5" spans="1:8">
      <c r="A5" s="267" t="s">
        <v>4377</v>
      </c>
    </row>
    <row r="6" spans="1:8">
      <c r="C6" s="49" t="s">
        <v>2535</v>
      </c>
      <c r="D6" s="173"/>
      <c r="E6" s="173"/>
      <c r="F6" s="248"/>
      <c r="G6" s="46"/>
      <c r="H6" s="199"/>
    </row>
    <row r="7" spans="1:8">
      <c r="C7" s="269" t="s">
        <v>4383</v>
      </c>
      <c r="D7" s="174" t="s">
        <v>4397</v>
      </c>
      <c r="E7" s="174"/>
      <c r="F7" s="249"/>
      <c r="G7" s="48"/>
      <c r="H7" s="199"/>
    </row>
    <row r="8" spans="1:8">
      <c r="A8" s="267" t="s">
        <v>4221</v>
      </c>
      <c r="C8" s="269" t="s">
        <v>2303</v>
      </c>
      <c r="D8" s="174" t="s">
        <v>3773</v>
      </c>
      <c r="E8" s="174"/>
      <c r="F8" s="249"/>
      <c r="G8" s="270"/>
      <c r="H8" s="199"/>
    </row>
    <row r="9" spans="1:8">
      <c r="A9" s="267" t="s">
        <v>2331</v>
      </c>
      <c r="C9" s="269" t="s">
        <v>1670</v>
      </c>
      <c r="D9" s="174" t="s">
        <v>4185</v>
      </c>
      <c r="E9" s="174"/>
      <c r="F9" s="249"/>
      <c r="G9" s="270"/>
      <c r="H9" s="199"/>
    </row>
    <row r="10" spans="1:8">
      <c r="A10" s="267" t="s">
        <v>4017</v>
      </c>
      <c r="C10" s="272"/>
      <c r="D10" s="174"/>
      <c r="E10" s="174"/>
      <c r="F10" s="249"/>
      <c r="G10" s="270"/>
      <c r="H10" s="199"/>
    </row>
    <row r="11" spans="1:8">
      <c r="A11" s="267" t="s">
        <v>1522</v>
      </c>
      <c r="C11" s="47" t="s">
        <v>4215</v>
      </c>
      <c r="D11" s="199"/>
      <c r="E11" s="199"/>
      <c r="F11" s="273"/>
      <c r="G11" s="270"/>
      <c r="H11" s="199"/>
    </row>
    <row r="12" spans="1:8">
      <c r="A12" s="267" t="s">
        <v>1997</v>
      </c>
      <c r="C12" s="47" t="s">
        <v>2743</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3513</v>
      </c>
      <c r="D15" s="199"/>
      <c r="E15" s="199"/>
      <c r="F15" s="273"/>
      <c r="G15" s="270"/>
      <c r="H15" s="199"/>
    </row>
    <row r="16" spans="1:8">
      <c r="A16" s="477" t="s">
        <v>2855</v>
      </c>
      <c r="C16" s="272"/>
      <c r="D16" s="199"/>
      <c r="E16" s="199"/>
      <c r="F16" s="273"/>
      <c r="G16" s="270"/>
      <c r="H16" s="199"/>
    </row>
    <row r="17" spans="1:8">
      <c r="C17" s="276" t="s">
        <v>3782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 customHeight="1">
      <c r="A23" s="287" t="s">
        <v>4611</v>
      </c>
      <c r="B23" s="30" t="s">
        <v>2102</v>
      </c>
      <c r="C23" s="168" t="s">
        <v>1520</v>
      </c>
      <c r="D23" s="30" t="s">
        <v>3753</v>
      </c>
      <c r="E23" s="30" t="s">
        <v>5043</v>
      </c>
      <c r="F23" s="253" t="s">
        <v>3191</v>
      </c>
      <c r="G23" s="30" t="s">
        <v>3765</v>
      </c>
      <c r="H23" s="13"/>
    </row>
    <row r="24" spans="1:8">
      <c r="A24" s="288">
        <v>40503</v>
      </c>
      <c r="B24" s="289" t="s">
        <v>2615</v>
      </c>
      <c r="C24" s="290"/>
      <c r="D24" s="291"/>
      <c r="E24" s="290"/>
      <c r="F24" s="233"/>
      <c r="G24" s="223">
        <f t="shared" ref="G24:G35" si="0">E24*(1-F24)</f>
        <v>0</v>
      </c>
      <c r="H24" s="13"/>
    </row>
    <row r="25" spans="1:8">
      <c r="A25" s="23"/>
      <c r="B25" s="289" t="s">
        <v>2581</v>
      </c>
      <c r="C25" s="290"/>
      <c r="D25" s="291"/>
      <c r="E25" s="290"/>
      <c r="F25" s="292"/>
      <c r="G25" s="223">
        <f t="shared" si="0"/>
        <v>0</v>
      </c>
      <c r="H25" s="178"/>
    </row>
    <row r="26" spans="1:8">
      <c r="A26" s="293"/>
      <c r="B26" s="294" t="s">
        <v>3617</v>
      </c>
      <c r="C26" s="290"/>
      <c r="D26" s="291"/>
      <c r="E26" s="290"/>
      <c r="F26" s="292"/>
      <c r="G26" s="223">
        <f t="shared" si="0"/>
        <v>0</v>
      </c>
      <c r="H26" s="178"/>
    </row>
    <row r="27" spans="1:8">
      <c r="A27" s="293"/>
      <c r="B27" s="294" t="s">
        <v>4413</v>
      </c>
      <c r="C27" s="290"/>
      <c r="D27" s="291"/>
      <c r="E27" s="290"/>
      <c r="F27" s="292"/>
      <c r="G27" s="223">
        <f t="shared" si="0"/>
        <v>0</v>
      </c>
      <c r="H27" s="178"/>
    </row>
    <row r="28" spans="1:8">
      <c r="A28" s="293"/>
      <c r="B28" s="294" t="s">
        <v>4594</v>
      </c>
      <c r="C28" s="290"/>
      <c r="D28" s="291"/>
      <c r="E28" s="290"/>
      <c r="F28" s="292"/>
      <c r="G28" s="223">
        <f t="shared" si="0"/>
        <v>0</v>
      </c>
      <c r="H28" s="178"/>
    </row>
    <row r="29" spans="1:8">
      <c r="A29" s="293"/>
      <c r="B29" s="294" t="s">
        <v>4342</v>
      </c>
      <c r="C29" s="290">
        <v>115</v>
      </c>
      <c r="D29" s="291">
        <v>5</v>
      </c>
      <c r="E29" s="290">
        <f>C29*D29</f>
        <v>575</v>
      </c>
      <c r="F29" s="292">
        <v>0.05</v>
      </c>
      <c r="G29" s="223">
        <f t="shared" si="0"/>
        <v>546.25</v>
      </c>
      <c r="H29" s="178"/>
    </row>
    <row r="30" spans="1:8">
      <c r="A30" s="293"/>
      <c r="B30" s="294" t="s">
        <v>4155</v>
      </c>
      <c r="C30" s="290"/>
      <c r="D30" s="291"/>
      <c r="E30" s="290"/>
      <c r="F30" s="292"/>
      <c r="G30" s="223">
        <f t="shared" si="0"/>
        <v>0</v>
      </c>
      <c r="H30" s="178"/>
    </row>
    <row r="31" spans="1:8">
      <c r="A31" s="293"/>
      <c r="B31" s="294" t="s">
        <v>3217</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2261</v>
      </c>
      <c r="C33" s="290">
        <v>40</v>
      </c>
      <c r="D33" s="291">
        <v>2</v>
      </c>
      <c r="E33" s="290">
        <f>C33*D33</f>
        <v>80</v>
      </c>
      <c r="F33" s="292"/>
      <c r="G33" s="223">
        <f t="shared" si="0"/>
        <v>80</v>
      </c>
      <c r="H33" s="13"/>
    </row>
    <row r="34" spans="1:256">
      <c r="A34" s="293"/>
      <c r="B34" s="457" t="s">
        <v>3049</v>
      </c>
      <c r="C34" s="418">
        <v>150</v>
      </c>
      <c r="D34" s="458" t="s">
        <v>3822</v>
      </c>
      <c r="E34" s="418">
        <v>150</v>
      </c>
      <c r="F34" s="415"/>
      <c r="G34" s="223">
        <f t="shared" si="0"/>
        <v>150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304"/>
      <c r="F36" s="306"/>
      <c r="G36" s="226">
        <f>SUM(G24:G35)</f>
        <v>776.25</v>
      </c>
      <c r="H36" s="307"/>
    </row>
    <row r="38" spans="1:256">
      <c r="C38" s="309" t="s">
        <v>5396</v>
      </c>
      <c r="D38" s="310">
        <f>G36/2</f>
        <v>388.125</v>
      </c>
      <c r="E38" s="310"/>
      <c r="F38" s="311"/>
    </row>
    <row r="40" spans="1:256">
      <c r="C40" s="1" t="s">
        <v>3862</v>
      </c>
      <c r="D40" s="1"/>
      <c r="E40" s="1"/>
      <c r="F40" s="312"/>
      <c r="G40" s="1"/>
      <c r="H40" s="1"/>
      <c r="I40" s="1"/>
    </row>
    <row r="41" spans="1:256">
      <c r="C41" s="1" t="s">
        <v>1090</v>
      </c>
      <c r="D41" s="1"/>
      <c r="E41" s="1"/>
      <c r="F41" s="312"/>
      <c r="G41" s="1"/>
      <c r="H41" s="1"/>
      <c r="I41" s="1"/>
    </row>
    <row r="42" spans="1:256">
      <c r="C42" s="540" t="s">
        <v>1265</v>
      </c>
      <c r="D42" s="540"/>
      <c r="E42" s="540"/>
      <c r="F42" s="541"/>
      <c r="G42" s="540"/>
      <c r="H42" s="540"/>
      <c r="I42" s="315"/>
      <c r="J42" s="948"/>
      <c r="K42" s="948"/>
      <c r="L42" s="948"/>
      <c r="M42" s="948"/>
      <c r="N42" s="948"/>
      <c r="O42" s="948"/>
      <c r="P42" s="948"/>
      <c r="Q42" s="948"/>
      <c r="R42" s="948"/>
      <c r="S42" s="948"/>
      <c r="T42" s="948"/>
      <c r="U42" s="948"/>
      <c r="V42" s="948" t="s">
        <v>3862</v>
      </c>
      <c r="W42" s="948"/>
      <c r="X42" s="948"/>
      <c r="Y42" s="948"/>
      <c r="Z42" s="948"/>
      <c r="AA42" s="948"/>
      <c r="AB42" s="948" t="s">
        <v>3862</v>
      </c>
      <c r="AC42" s="948"/>
      <c r="AD42" s="948"/>
      <c r="AE42" s="948"/>
      <c r="AF42" s="948"/>
      <c r="AG42" s="948"/>
      <c r="AH42" s="948" t="s">
        <v>3862</v>
      </c>
      <c r="AI42" s="948"/>
      <c r="AJ42" s="948"/>
      <c r="AK42" s="948"/>
      <c r="AL42" s="948"/>
      <c r="AM42" s="948"/>
      <c r="AN42" s="948" t="s">
        <v>3862</v>
      </c>
      <c r="AO42" s="948"/>
      <c r="AP42" s="948"/>
      <c r="AQ42" s="948"/>
      <c r="AR42" s="948"/>
      <c r="AS42" s="948"/>
      <c r="AT42" s="948" t="s">
        <v>3862</v>
      </c>
      <c r="AU42" s="948"/>
      <c r="AV42" s="948"/>
      <c r="AW42" s="948"/>
      <c r="AX42" s="948"/>
      <c r="AY42" s="948"/>
      <c r="AZ42" s="948" t="s">
        <v>3862</v>
      </c>
      <c r="BA42" s="948"/>
      <c r="BB42" s="948"/>
      <c r="BC42" s="948"/>
      <c r="BD42" s="948"/>
      <c r="BE42" s="948"/>
      <c r="BF42" s="948" t="s">
        <v>3862</v>
      </c>
      <c r="BG42" s="948"/>
      <c r="BH42" s="948"/>
      <c r="BI42" s="948"/>
      <c r="BJ42" s="948"/>
      <c r="BK42" s="948"/>
      <c r="BL42" s="948" t="s">
        <v>3862</v>
      </c>
      <c r="BM42" s="948"/>
      <c r="BN42" s="948"/>
      <c r="BO42" s="948"/>
      <c r="BP42" s="948"/>
      <c r="BQ42" s="948"/>
      <c r="BR42" s="948" t="s">
        <v>3862</v>
      </c>
      <c r="BS42" s="948"/>
      <c r="BT42" s="948"/>
      <c r="BU42" s="948"/>
      <c r="BV42" s="948"/>
      <c r="BW42" s="948"/>
      <c r="BX42" s="948" t="s">
        <v>3862</v>
      </c>
      <c r="BY42" s="948"/>
      <c r="BZ42" s="948"/>
      <c r="CA42" s="948"/>
      <c r="CB42" s="948"/>
      <c r="CC42" s="948"/>
      <c r="CD42" s="948" t="s">
        <v>3862</v>
      </c>
      <c r="CE42" s="948"/>
      <c r="CF42" s="948"/>
      <c r="CG42" s="948"/>
      <c r="CH42" s="948"/>
      <c r="CI42" s="948"/>
      <c r="CJ42" s="948" t="s">
        <v>3862</v>
      </c>
      <c r="CK42" s="948"/>
      <c r="CL42" s="948"/>
      <c r="CM42" s="948"/>
      <c r="CN42" s="948"/>
      <c r="CO42" s="948"/>
      <c r="CP42" s="948" t="s">
        <v>3862</v>
      </c>
      <c r="CQ42" s="948"/>
      <c r="CR42" s="948"/>
      <c r="CS42" s="948"/>
      <c r="CT42" s="948"/>
      <c r="CU42" s="948"/>
      <c r="CV42" s="948" t="s">
        <v>3862</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2073</v>
      </c>
      <c r="EM42" s="948"/>
      <c r="EN42" s="948"/>
      <c r="EO42" s="948"/>
      <c r="EP42" s="948"/>
      <c r="EQ42" s="948"/>
      <c r="ER42" s="948" t="s">
        <v>2073</v>
      </c>
      <c r="ES42" s="948"/>
      <c r="ET42" s="948"/>
      <c r="EU42" s="948"/>
      <c r="EV42" s="948"/>
      <c r="EW42" s="948"/>
      <c r="EX42" s="948" t="s">
        <v>2073</v>
      </c>
      <c r="EY42" s="948"/>
      <c r="EZ42" s="948"/>
      <c r="FA42" s="948"/>
      <c r="FB42" s="948"/>
      <c r="FC42" s="948"/>
      <c r="FD42" s="948" t="s">
        <v>2073</v>
      </c>
      <c r="FE42" s="948"/>
      <c r="FF42" s="948"/>
      <c r="FG42" s="948"/>
      <c r="FH42" s="948"/>
      <c r="FI42" s="948"/>
      <c r="FJ42" s="948" t="s">
        <v>2073</v>
      </c>
      <c r="FK42" s="948"/>
      <c r="FL42" s="948"/>
      <c r="FM42" s="948"/>
      <c r="FN42" s="948"/>
      <c r="FO42" s="948"/>
      <c r="FP42" s="948" t="s">
        <v>2073</v>
      </c>
      <c r="FQ42" s="948"/>
      <c r="FR42" s="948"/>
      <c r="FS42" s="948"/>
      <c r="FT42" s="948"/>
      <c r="FU42" s="948"/>
      <c r="FV42" s="948" t="s">
        <v>2073</v>
      </c>
      <c r="FW42" s="948"/>
      <c r="FX42" s="948"/>
      <c r="FY42" s="948"/>
      <c r="FZ42" s="948"/>
      <c r="GA42" s="948"/>
      <c r="GB42" s="948" t="s">
        <v>2073</v>
      </c>
      <c r="GC42" s="948"/>
      <c r="GD42" s="948"/>
      <c r="GE42" s="948"/>
      <c r="GF42" s="948"/>
      <c r="GG42" s="948"/>
      <c r="GH42" s="948" t="s">
        <v>2073</v>
      </c>
      <c r="GI42" s="948"/>
      <c r="GJ42" s="948"/>
      <c r="GK42" s="948"/>
      <c r="GL42" s="948"/>
      <c r="GM42" s="948"/>
      <c r="GN42" s="948" t="s">
        <v>2073</v>
      </c>
      <c r="GO42" s="948"/>
      <c r="GP42" s="948"/>
      <c r="GQ42" s="948"/>
      <c r="GR42" s="948"/>
      <c r="GS42" s="948"/>
      <c r="GT42" s="948" t="s">
        <v>2073</v>
      </c>
      <c r="GU42" s="948"/>
      <c r="GV42" s="948"/>
      <c r="GW42" s="948"/>
      <c r="GX42" s="948"/>
      <c r="GY42" s="948"/>
      <c r="GZ42" s="948" t="s">
        <v>2073</v>
      </c>
      <c r="HA42" s="948"/>
      <c r="HB42" s="948"/>
      <c r="HC42" s="948"/>
      <c r="HD42" s="948"/>
      <c r="HE42" s="948"/>
      <c r="HF42" s="948" t="s">
        <v>2073</v>
      </c>
      <c r="HG42" s="948"/>
      <c r="HH42" s="948"/>
      <c r="HI42" s="948"/>
      <c r="HJ42" s="948"/>
      <c r="HK42" s="948"/>
      <c r="HL42" s="948" t="s">
        <v>2073</v>
      </c>
      <c r="HM42" s="948"/>
      <c r="HN42" s="948"/>
      <c r="HO42" s="948"/>
      <c r="HP42" s="948"/>
      <c r="HQ42" s="948"/>
      <c r="HR42" s="948" t="s">
        <v>2073</v>
      </c>
      <c r="HS42" s="948"/>
      <c r="HT42" s="948"/>
      <c r="HU42" s="948"/>
      <c r="HV42" s="948"/>
      <c r="HW42" s="948"/>
      <c r="HX42" s="948" t="s">
        <v>2073</v>
      </c>
      <c r="HY42" s="948"/>
      <c r="HZ42" s="948"/>
      <c r="IA42" s="948"/>
      <c r="IB42" s="948"/>
      <c r="IC42" s="948"/>
      <c r="ID42" s="948" t="s">
        <v>2073</v>
      </c>
      <c r="IE42" s="948"/>
      <c r="IF42" s="948"/>
      <c r="IG42" s="948"/>
      <c r="IH42" s="948"/>
      <c r="II42" s="948"/>
      <c r="IJ42" s="948" t="s">
        <v>2073</v>
      </c>
      <c r="IK42" s="948"/>
      <c r="IL42" s="948"/>
      <c r="IM42" s="948"/>
      <c r="IN42" s="948"/>
      <c r="IO42" s="948"/>
      <c r="IP42" s="948" t="s">
        <v>2073</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4">
    <mergeCell ref="HF44:HK44"/>
    <mergeCell ref="HL44:HQ44"/>
    <mergeCell ref="GN44:GS44"/>
    <mergeCell ref="GT44:GY44"/>
    <mergeCell ref="IP44:IU44"/>
    <mergeCell ref="IJ44:IO44"/>
    <mergeCell ref="ID44:II44"/>
    <mergeCell ref="HR44:HW44"/>
    <mergeCell ref="HX44:IC44"/>
    <mergeCell ref="GH44:GM44"/>
    <mergeCell ref="EL44:EQ44"/>
    <mergeCell ref="GZ44:HE44"/>
    <mergeCell ref="FP44:FU44"/>
    <mergeCell ref="FJ44:FO44"/>
    <mergeCell ref="FD44:FI44"/>
    <mergeCell ref="GB44:GG44"/>
    <mergeCell ref="FV44:GA44"/>
    <mergeCell ref="EX44:FC44"/>
    <mergeCell ref="DT44:DY44"/>
    <mergeCell ref="ER44:EW44"/>
    <mergeCell ref="CV44:DA44"/>
    <mergeCell ref="CP44:CU44"/>
    <mergeCell ref="DN44:DS44"/>
    <mergeCell ref="DH44:DM44"/>
    <mergeCell ref="DB44:DG44"/>
    <mergeCell ref="EF44:EK44"/>
    <mergeCell ref="DZ44:EE44"/>
    <mergeCell ref="CJ44:CO44"/>
    <mergeCell ref="BF44:BK44"/>
    <mergeCell ref="BL44:BQ44"/>
    <mergeCell ref="BR44:BW44"/>
    <mergeCell ref="CD44:CI44"/>
    <mergeCell ref="BX44:CC44"/>
    <mergeCell ref="BF43:BK43"/>
    <mergeCell ref="BF42:BK42"/>
    <mergeCell ref="BL42:BQ42"/>
    <mergeCell ref="BX42:CC42"/>
    <mergeCell ref="BR42:BW42"/>
    <mergeCell ref="BL43:BQ43"/>
    <mergeCell ref="BR43:BW43"/>
    <mergeCell ref="AT44:AY44"/>
    <mergeCell ref="AZ44:BE44"/>
    <mergeCell ref="AN44:AS44"/>
    <mergeCell ref="AH42:AM42"/>
    <mergeCell ref="AH43:AM43"/>
    <mergeCell ref="P44:U44"/>
    <mergeCell ref="V44:AA44"/>
    <mergeCell ref="AB44:AG44"/>
    <mergeCell ref="AH44:AM44"/>
    <mergeCell ref="J43:O43"/>
    <mergeCell ref="V43:AA43"/>
    <mergeCell ref="AB43:AG43"/>
    <mergeCell ref="P43:U43"/>
    <mergeCell ref="V42:AA42"/>
    <mergeCell ref="AB42:AG42"/>
    <mergeCell ref="C1:G1"/>
    <mergeCell ref="C19:G19"/>
    <mergeCell ref="J42:O42"/>
    <mergeCell ref="P42:U42"/>
    <mergeCell ref="DN42:DS42"/>
    <mergeCell ref="DT42:DY42"/>
    <mergeCell ref="CV42:DA42"/>
    <mergeCell ref="BX43:CC43"/>
    <mergeCell ref="CD42:CI42"/>
    <mergeCell ref="AN42:AS42"/>
    <mergeCell ref="AT43:AY43"/>
    <mergeCell ref="AZ42:BE42"/>
    <mergeCell ref="CJ42:CO42"/>
    <mergeCell ref="AZ43:BE43"/>
    <mergeCell ref="CJ43:CO43"/>
    <mergeCell ref="AT42:AY42"/>
    <mergeCell ref="AN43:AS43"/>
    <mergeCell ref="CD43:CI43"/>
    <mergeCell ref="DZ43:EE43"/>
    <mergeCell ref="EF43:EK43"/>
    <mergeCell ref="CV43:DA43"/>
    <mergeCell ref="DB43:DG43"/>
    <mergeCell ref="CP42:CU42"/>
    <mergeCell ref="EX42:FC42"/>
    <mergeCell ref="FD42:FI42"/>
    <mergeCell ref="FV42:GA42"/>
    <mergeCell ref="GB42:GG42"/>
    <mergeCell ref="EL43:EQ43"/>
    <mergeCell ref="DH43:DM43"/>
    <mergeCell ref="DT43:DY43"/>
    <mergeCell ref="ER42:EW42"/>
    <mergeCell ref="FJ42:FO42"/>
    <mergeCell ref="FP42:FU42"/>
    <mergeCell ref="CP43:CU43"/>
    <mergeCell ref="DN43:DS43"/>
    <mergeCell ref="EF42:EK42"/>
    <mergeCell ref="ER43:EW43"/>
    <mergeCell ref="DB42:DG42"/>
    <mergeCell ref="DZ42:EE42"/>
    <mergeCell ref="EL42:EQ42"/>
    <mergeCell ref="GT43:GY43"/>
    <mergeCell ref="GN43:GS43"/>
    <mergeCell ref="FJ43:FO43"/>
    <mergeCell ref="EX43:FC43"/>
    <mergeCell ref="GH43:GM43"/>
    <mergeCell ref="GB43:GG43"/>
    <mergeCell ref="FV43:GA43"/>
    <mergeCell ref="FP43:FU43"/>
    <mergeCell ref="FD43:FI43"/>
    <mergeCell ref="HL42:HQ42"/>
    <mergeCell ref="GZ43:HE43"/>
    <mergeCell ref="HL43:HQ43"/>
    <mergeCell ref="HF43:HK43"/>
    <mergeCell ref="DH42:DM42"/>
    <mergeCell ref="HF42:HK42"/>
    <mergeCell ref="GZ42:HE42"/>
    <mergeCell ref="GN42:GS42"/>
    <mergeCell ref="GT42:GY42"/>
    <mergeCell ref="GH42:GM42"/>
    <mergeCell ref="HR42:HW42"/>
    <mergeCell ref="HX42:IC42"/>
    <mergeCell ref="IP42:IS42"/>
    <mergeCell ref="ID42:II42"/>
    <mergeCell ref="IJ42:IO42"/>
    <mergeCell ref="HX43:IC43"/>
    <mergeCell ref="HR43:HW43"/>
    <mergeCell ref="IP43:IS43"/>
    <mergeCell ref="IJ43:IO43"/>
    <mergeCell ref="ID43:II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2" zoomScale="125" workbookViewId="0">
      <selection activeCell="A10" sqref="A10:A1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2231</v>
      </c>
      <c r="G2" s="22"/>
    </row>
    <row r="3" spans="1:8">
      <c r="A3" s="267" t="s">
        <v>2333</v>
      </c>
      <c r="G3" s="31">
        <v>40491</v>
      </c>
    </row>
    <row r="4" spans="1:8">
      <c r="A4" s="267" t="s">
        <v>2954</v>
      </c>
      <c r="G4" s="24" t="s">
        <v>1640</v>
      </c>
    </row>
    <row r="5" spans="1:8">
      <c r="A5" s="267" t="s">
        <v>4377</v>
      </c>
    </row>
    <row r="6" spans="1:8">
      <c r="C6" s="49" t="s">
        <v>3065</v>
      </c>
      <c r="D6" s="173"/>
      <c r="E6" s="173"/>
      <c r="F6" s="248"/>
      <c r="G6" s="46"/>
      <c r="H6" s="199"/>
    </row>
    <row r="7" spans="1:8">
      <c r="C7" s="269" t="s">
        <v>4383</v>
      </c>
      <c r="D7" s="174" t="s">
        <v>1767</v>
      </c>
      <c r="E7" s="174"/>
      <c r="F7" s="249"/>
      <c r="G7" s="48"/>
      <c r="H7" s="199"/>
    </row>
    <row r="8" spans="1:8">
      <c r="A8" s="267" t="s">
        <v>4221</v>
      </c>
      <c r="C8" s="269" t="s">
        <v>2930</v>
      </c>
      <c r="D8" s="174" t="s">
        <v>2039</v>
      </c>
      <c r="E8" s="174"/>
      <c r="F8" s="249"/>
      <c r="G8" s="270"/>
      <c r="H8" s="199"/>
    </row>
    <row r="9" spans="1:8">
      <c r="A9" s="267" t="s">
        <v>2331</v>
      </c>
      <c r="C9" s="269" t="s">
        <v>4352</v>
      </c>
      <c r="D9" s="174" t="s">
        <v>2490</v>
      </c>
      <c r="E9" s="174"/>
      <c r="F9" s="249"/>
      <c r="G9" s="270"/>
      <c r="H9" s="199"/>
    </row>
    <row r="10" spans="1:8">
      <c r="A10" s="267" t="s">
        <v>4017</v>
      </c>
      <c r="C10" s="272"/>
      <c r="D10" s="174"/>
      <c r="E10" s="174"/>
      <c r="F10" s="249"/>
      <c r="G10" s="270"/>
      <c r="H10" s="199"/>
    </row>
    <row r="11" spans="1:8">
      <c r="A11" s="267" t="s">
        <v>1522</v>
      </c>
      <c r="C11" s="47" t="s">
        <v>4215</v>
      </c>
      <c r="D11" s="199"/>
      <c r="E11" s="199"/>
      <c r="F11" s="273"/>
      <c r="G11" s="270"/>
      <c r="H11" s="199"/>
    </row>
    <row r="12" spans="1:8">
      <c r="A12" s="267" t="s">
        <v>1997</v>
      </c>
      <c r="C12" s="47" t="s">
        <v>3640</v>
      </c>
      <c r="D12" s="174"/>
      <c r="E12" s="174"/>
      <c r="F12" s="249"/>
      <c r="G12" s="270"/>
      <c r="H12" s="199"/>
    </row>
    <row r="13" spans="1:8">
      <c r="A13" s="271"/>
      <c r="C13" s="47" t="s">
        <v>4132</v>
      </c>
      <c r="D13" s="199"/>
      <c r="E13" s="199"/>
      <c r="F13" s="273"/>
      <c r="G13" s="270"/>
      <c r="H13" s="199"/>
    </row>
    <row r="14" spans="1:8">
      <c r="A14" s="274"/>
      <c r="C14" s="47" t="s">
        <v>4680</v>
      </c>
      <c r="D14" s="199"/>
      <c r="E14" s="199"/>
      <c r="F14" s="273"/>
      <c r="G14" s="275"/>
      <c r="H14" s="199"/>
    </row>
    <row r="15" spans="1:8">
      <c r="A15" s="274" t="s">
        <v>4060</v>
      </c>
      <c r="C15" s="272" t="s">
        <v>3513</v>
      </c>
      <c r="D15" s="199"/>
      <c r="E15" s="199"/>
      <c r="F15" s="273"/>
      <c r="G15" s="270"/>
      <c r="H15" s="199"/>
    </row>
    <row r="16" spans="1:8">
      <c r="A16" s="477" t="s">
        <v>2855</v>
      </c>
      <c r="C16" s="272"/>
      <c r="D16" s="199"/>
      <c r="E16" s="199"/>
      <c r="F16" s="273"/>
      <c r="G16" s="270"/>
      <c r="H16" s="199"/>
    </row>
    <row r="17" spans="1:8">
      <c r="C17" s="276" t="s">
        <v>1844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1671</v>
      </c>
      <c r="C20" s="274"/>
      <c r="D20" s="274"/>
      <c r="E20" s="274"/>
      <c r="F20" s="280"/>
    </row>
    <row r="21" spans="1:8">
      <c r="A21" s="539"/>
      <c r="C21" s="274"/>
      <c r="D21" s="274"/>
      <c r="E21" s="274"/>
      <c r="F21" s="280"/>
    </row>
    <row r="22" spans="1:8" s="286" customFormat="1" ht="16" customHeight="1">
      <c r="A22" s="282"/>
      <c r="B22" s="18"/>
      <c r="C22" s="8"/>
      <c r="D22" s="8"/>
      <c r="E22" s="8"/>
      <c r="F22" s="283"/>
      <c r="G22" s="284"/>
      <c r="H22" s="285"/>
    </row>
    <row r="23" spans="1:8" ht="29" customHeight="1">
      <c r="A23" s="287" t="s">
        <v>4611</v>
      </c>
      <c r="B23" s="30" t="s">
        <v>3301</v>
      </c>
      <c r="C23" s="168" t="s">
        <v>3068</v>
      </c>
      <c r="D23" s="30" t="s">
        <v>3753</v>
      </c>
      <c r="E23" s="30" t="s">
        <v>5043</v>
      </c>
      <c r="F23" s="253" t="s">
        <v>3191</v>
      </c>
      <c r="G23" s="30" t="s">
        <v>3765</v>
      </c>
      <c r="H23" s="13"/>
    </row>
    <row r="24" spans="1:8">
      <c r="A24" s="288">
        <v>40503</v>
      </c>
      <c r="B24" s="289" t="s">
        <v>2615</v>
      </c>
      <c r="C24" s="290"/>
      <c r="D24" s="291"/>
      <c r="E24" s="290"/>
      <c r="F24" s="233"/>
      <c r="G24" s="223">
        <f t="shared" ref="G24:G35" si="0">E24*(1-F24)</f>
        <v>0</v>
      </c>
      <c r="H24" s="13"/>
    </row>
    <row r="25" spans="1:8">
      <c r="A25" s="23"/>
      <c r="B25" s="289" t="s">
        <v>3239</v>
      </c>
      <c r="C25" s="290"/>
      <c r="D25" s="291"/>
      <c r="E25" s="290"/>
      <c r="F25" s="292"/>
      <c r="G25" s="223">
        <f t="shared" si="0"/>
        <v>0</v>
      </c>
      <c r="H25" s="178"/>
    </row>
    <row r="26" spans="1:8">
      <c r="A26" s="293"/>
      <c r="B26" s="294" t="s">
        <v>3617</v>
      </c>
      <c r="C26" s="290"/>
      <c r="D26" s="291"/>
      <c r="E26" s="290"/>
      <c r="F26" s="292"/>
      <c r="G26" s="223">
        <f t="shared" si="0"/>
        <v>0</v>
      </c>
      <c r="H26" s="178"/>
    </row>
    <row r="27" spans="1:8">
      <c r="A27" s="293"/>
      <c r="B27" s="294" t="s">
        <v>4413</v>
      </c>
      <c r="C27" s="290"/>
      <c r="D27" s="291"/>
      <c r="E27" s="290"/>
      <c r="F27" s="292"/>
      <c r="G27" s="223">
        <f t="shared" si="0"/>
        <v>0</v>
      </c>
      <c r="H27" s="178"/>
    </row>
    <row r="28" spans="1:8">
      <c r="A28" s="293"/>
      <c r="B28" s="294" t="s">
        <v>4594</v>
      </c>
      <c r="C28" s="290"/>
      <c r="D28" s="291"/>
      <c r="E28" s="290"/>
      <c r="F28" s="292"/>
      <c r="G28" s="223">
        <f t="shared" si="0"/>
        <v>0</v>
      </c>
      <c r="H28" s="178"/>
    </row>
    <row r="29" spans="1:8">
      <c r="A29" s="293"/>
      <c r="B29" s="294" t="s">
        <v>4342</v>
      </c>
      <c r="C29" s="290">
        <v>115</v>
      </c>
      <c r="D29" s="291">
        <v>3</v>
      </c>
      <c r="E29" s="290">
        <f>C29*D29</f>
        <v>345</v>
      </c>
      <c r="F29" s="292"/>
      <c r="G29" s="223">
        <f t="shared" si="0"/>
        <v>345</v>
      </c>
      <c r="H29" s="178"/>
    </row>
    <row r="30" spans="1:8">
      <c r="A30" s="293"/>
      <c r="B30" s="294" t="s">
        <v>4155</v>
      </c>
      <c r="C30" s="290"/>
      <c r="D30" s="291"/>
      <c r="E30" s="290"/>
      <c r="F30" s="292"/>
      <c r="G30" s="223">
        <f t="shared" si="0"/>
        <v>0</v>
      </c>
      <c r="H30" s="178"/>
    </row>
    <row r="31" spans="1:8">
      <c r="A31" s="293"/>
      <c r="B31" s="294" t="s">
        <v>3217</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2261</v>
      </c>
      <c r="C33" s="290">
        <v>40</v>
      </c>
      <c r="D33" s="291">
        <v>4</v>
      </c>
      <c r="E33" s="290">
        <f>C33*D33</f>
        <v>160</v>
      </c>
      <c r="F33" s="292"/>
      <c r="G33" s="223">
        <f t="shared" si="0"/>
        <v>160</v>
      </c>
      <c r="H33" s="13"/>
    </row>
    <row r="34" spans="1:256">
      <c r="A34" s="293"/>
      <c r="B34" s="457" t="s">
        <v>3049</v>
      </c>
      <c r="C34" s="418">
        <v>150</v>
      </c>
      <c r="D34" s="458" t="s">
        <v>3822</v>
      </c>
      <c r="E34" s="418">
        <v>150</v>
      </c>
      <c r="F34" s="415"/>
      <c r="G34" s="223">
        <f t="shared" si="0"/>
        <v>150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304"/>
      <c r="F36" s="306"/>
      <c r="G36" s="226">
        <f>SUM(G24:G35)</f>
        <v>655</v>
      </c>
      <c r="H36" s="307"/>
    </row>
    <row r="38" spans="1:256">
      <c r="C38" s="309" t="s">
        <v>5396</v>
      </c>
      <c r="D38" s="310">
        <f>G36/2</f>
        <v>327.5</v>
      </c>
      <c r="E38" s="310"/>
      <c r="F38" s="311"/>
    </row>
    <row r="40" spans="1:256">
      <c r="C40" s="1" t="s">
        <v>3862</v>
      </c>
      <c r="D40" s="1"/>
      <c r="E40" s="1"/>
      <c r="F40" s="312"/>
      <c r="G40" s="1"/>
      <c r="H40" s="1"/>
      <c r="I40" s="1"/>
    </row>
    <row r="41" spans="1:256">
      <c r="C41" s="1" t="s">
        <v>3219</v>
      </c>
      <c r="D41" s="1"/>
      <c r="E41" s="1"/>
      <c r="F41" s="312"/>
      <c r="G41" s="1"/>
      <c r="H41" s="1"/>
      <c r="I41" s="1"/>
    </row>
    <row r="42" spans="1:256">
      <c r="C42" s="540" t="s">
        <v>4249</v>
      </c>
      <c r="D42" s="540"/>
      <c r="E42" s="540"/>
      <c r="F42" s="541"/>
      <c r="G42" s="540"/>
      <c r="H42" s="540"/>
      <c r="I42" s="315"/>
      <c r="J42" s="948"/>
      <c r="K42" s="948"/>
      <c r="L42" s="948"/>
      <c r="M42" s="948"/>
      <c r="N42" s="948"/>
      <c r="O42" s="948"/>
      <c r="P42" s="948"/>
      <c r="Q42" s="948"/>
      <c r="R42" s="948"/>
      <c r="S42" s="948"/>
      <c r="T42" s="948"/>
      <c r="U42" s="948"/>
      <c r="V42" s="948" t="s">
        <v>3862</v>
      </c>
      <c r="W42" s="948"/>
      <c r="X42" s="948"/>
      <c r="Y42" s="948"/>
      <c r="Z42" s="948"/>
      <c r="AA42" s="948"/>
      <c r="AB42" s="948" t="s">
        <v>3862</v>
      </c>
      <c r="AC42" s="948"/>
      <c r="AD42" s="948"/>
      <c r="AE42" s="948"/>
      <c r="AF42" s="948"/>
      <c r="AG42" s="948"/>
      <c r="AH42" s="948" t="s">
        <v>3862</v>
      </c>
      <c r="AI42" s="948"/>
      <c r="AJ42" s="948"/>
      <c r="AK42" s="948"/>
      <c r="AL42" s="948"/>
      <c r="AM42" s="948"/>
      <c r="AN42" s="948" t="s">
        <v>3862</v>
      </c>
      <c r="AO42" s="948"/>
      <c r="AP42" s="948"/>
      <c r="AQ42" s="948"/>
      <c r="AR42" s="948"/>
      <c r="AS42" s="948"/>
      <c r="AT42" s="948" t="s">
        <v>3862</v>
      </c>
      <c r="AU42" s="948"/>
      <c r="AV42" s="948"/>
      <c r="AW42" s="948"/>
      <c r="AX42" s="948"/>
      <c r="AY42" s="948"/>
      <c r="AZ42" s="948" t="s">
        <v>3862</v>
      </c>
      <c r="BA42" s="948"/>
      <c r="BB42" s="948"/>
      <c r="BC42" s="948"/>
      <c r="BD42" s="948"/>
      <c r="BE42" s="948"/>
      <c r="BF42" s="948" t="s">
        <v>3862</v>
      </c>
      <c r="BG42" s="948"/>
      <c r="BH42" s="948"/>
      <c r="BI42" s="948"/>
      <c r="BJ42" s="948"/>
      <c r="BK42" s="948"/>
      <c r="BL42" s="948" t="s">
        <v>3862</v>
      </c>
      <c r="BM42" s="948"/>
      <c r="BN42" s="948"/>
      <c r="BO42" s="948"/>
      <c r="BP42" s="948"/>
      <c r="BQ42" s="948"/>
      <c r="BR42" s="948" t="s">
        <v>3862</v>
      </c>
      <c r="BS42" s="948"/>
      <c r="BT42" s="948"/>
      <c r="BU42" s="948"/>
      <c r="BV42" s="948"/>
      <c r="BW42" s="948"/>
      <c r="BX42" s="948" t="s">
        <v>3862</v>
      </c>
      <c r="BY42" s="948"/>
      <c r="BZ42" s="948"/>
      <c r="CA42" s="948"/>
      <c r="CB42" s="948"/>
      <c r="CC42" s="948"/>
      <c r="CD42" s="948" t="s">
        <v>3862</v>
      </c>
      <c r="CE42" s="948"/>
      <c r="CF42" s="948"/>
      <c r="CG42" s="948"/>
      <c r="CH42" s="948"/>
      <c r="CI42" s="948"/>
      <c r="CJ42" s="948" t="s">
        <v>3862</v>
      </c>
      <c r="CK42" s="948"/>
      <c r="CL42" s="948"/>
      <c r="CM42" s="948"/>
      <c r="CN42" s="948"/>
      <c r="CO42" s="948"/>
      <c r="CP42" s="948" t="s">
        <v>3862</v>
      </c>
      <c r="CQ42" s="948"/>
      <c r="CR42" s="948"/>
      <c r="CS42" s="948"/>
      <c r="CT42" s="948"/>
      <c r="CU42" s="948"/>
      <c r="CV42" s="948" t="s">
        <v>3862</v>
      </c>
      <c r="CW42" s="948"/>
      <c r="CX42" s="948"/>
      <c r="CY42" s="948"/>
      <c r="CZ42" s="948"/>
      <c r="DA42" s="948"/>
      <c r="DB42" s="948" t="s">
        <v>2073</v>
      </c>
      <c r="DC42" s="948"/>
      <c r="DD42" s="948"/>
      <c r="DE42" s="948"/>
      <c r="DF42" s="948"/>
      <c r="DG42" s="948"/>
      <c r="DH42" s="948" t="s">
        <v>2073</v>
      </c>
      <c r="DI42" s="948"/>
      <c r="DJ42" s="948"/>
      <c r="DK42" s="948"/>
      <c r="DL42" s="948"/>
      <c r="DM42" s="948"/>
      <c r="DN42" s="948" t="s">
        <v>2073</v>
      </c>
      <c r="DO42" s="948"/>
      <c r="DP42" s="948"/>
      <c r="DQ42" s="948"/>
      <c r="DR42" s="948"/>
      <c r="DS42" s="948"/>
      <c r="DT42" s="948" t="s">
        <v>2073</v>
      </c>
      <c r="DU42" s="948"/>
      <c r="DV42" s="948"/>
      <c r="DW42" s="948"/>
      <c r="DX42" s="948"/>
      <c r="DY42" s="948"/>
      <c r="DZ42" s="948" t="s">
        <v>2073</v>
      </c>
      <c r="EA42" s="948"/>
      <c r="EB42" s="948"/>
      <c r="EC42" s="948"/>
      <c r="ED42" s="948"/>
      <c r="EE42" s="948"/>
      <c r="EF42" s="948" t="s">
        <v>2073</v>
      </c>
      <c r="EG42" s="948"/>
      <c r="EH42" s="948"/>
      <c r="EI42" s="948"/>
      <c r="EJ42" s="948"/>
      <c r="EK42" s="948"/>
      <c r="EL42" s="948" t="s">
        <v>2555</v>
      </c>
      <c r="EM42" s="948"/>
      <c r="EN42" s="948"/>
      <c r="EO42" s="948"/>
      <c r="EP42" s="948"/>
      <c r="EQ42" s="948"/>
      <c r="ER42" s="948" t="s">
        <v>2555</v>
      </c>
      <c r="ES42" s="948"/>
      <c r="ET42" s="948"/>
      <c r="EU42" s="948"/>
      <c r="EV42" s="948"/>
      <c r="EW42" s="948"/>
      <c r="EX42" s="948" t="s">
        <v>2555</v>
      </c>
      <c r="EY42" s="948"/>
      <c r="EZ42" s="948"/>
      <c r="FA42" s="948"/>
      <c r="FB42" s="948"/>
      <c r="FC42" s="948"/>
      <c r="FD42" s="948" t="s">
        <v>2555</v>
      </c>
      <c r="FE42" s="948"/>
      <c r="FF42" s="948"/>
      <c r="FG42" s="948"/>
      <c r="FH42" s="948"/>
      <c r="FI42" s="948"/>
      <c r="FJ42" s="948" t="s">
        <v>2555</v>
      </c>
      <c r="FK42" s="948"/>
      <c r="FL42" s="948"/>
      <c r="FM42" s="948"/>
      <c r="FN42" s="948"/>
      <c r="FO42" s="948"/>
      <c r="FP42" s="948" t="s">
        <v>2555</v>
      </c>
      <c r="FQ42" s="948"/>
      <c r="FR42" s="948"/>
      <c r="FS42" s="948"/>
      <c r="FT42" s="948"/>
      <c r="FU42" s="948"/>
      <c r="FV42" s="948" t="s">
        <v>2555</v>
      </c>
      <c r="FW42" s="948"/>
      <c r="FX42" s="948"/>
      <c r="FY42" s="948"/>
      <c r="FZ42" s="948"/>
      <c r="GA42" s="948"/>
      <c r="GB42" s="948" t="s">
        <v>2555</v>
      </c>
      <c r="GC42" s="948"/>
      <c r="GD42" s="948"/>
      <c r="GE42" s="948"/>
      <c r="GF42" s="948"/>
      <c r="GG42" s="948"/>
      <c r="GH42" s="948" t="s">
        <v>2555</v>
      </c>
      <c r="GI42" s="948"/>
      <c r="GJ42" s="948"/>
      <c r="GK42" s="948"/>
      <c r="GL42" s="948"/>
      <c r="GM42" s="948"/>
      <c r="GN42" s="948" t="s">
        <v>2555</v>
      </c>
      <c r="GO42" s="948"/>
      <c r="GP42" s="948"/>
      <c r="GQ42" s="948"/>
      <c r="GR42" s="948"/>
      <c r="GS42" s="948"/>
      <c r="GT42" s="948" t="s">
        <v>2555</v>
      </c>
      <c r="GU42" s="948"/>
      <c r="GV42" s="948"/>
      <c r="GW42" s="948"/>
      <c r="GX42" s="948"/>
      <c r="GY42" s="948"/>
      <c r="GZ42" s="948" t="s">
        <v>2555</v>
      </c>
      <c r="HA42" s="948"/>
      <c r="HB42" s="948"/>
      <c r="HC42" s="948"/>
      <c r="HD42" s="948"/>
      <c r="HE42" s="948"/>
      <c r="HF42" s="948" t="s">
        <v>2555</v>
      </c>
      <c r="HG42" s="948"/>
      <c r="HH42" s="948"/>
      <c r="HI42" s="948"/>
      <c r="HJ42" s="948"/>
      <c r="HK42" s="948"/>
      <c r="HL42" s="948" t="s">
        <v>2555</v>
      </c>
      <c r="HM42" s="948"/>
      <c r="HN42" s="948"/>
      <c r="HO42" s="948"/>
      <c r="HP42" s="948"/>
      <c r="HQ42" s="948"/>
      <c r="HR42" s="948" t="s">
        <v>2555</v>
      </c>
      <c r="HS42" s="948"/>
      <c r="HT42" s="948"/>
      <c r="HU42" s="948"/>
      <c r="HV42" s="948"/>
      <c r="HW42" s="948"/>
      <c r="HX42" s="948" t="s">
        <v>2555</v>
      </c>
      <c r="HY42" s="948"/>
      <c r="HZ42" s="948"/>
      <c r="IA42" s="948"/>
      <c r="IB42" s="948"/>
      <c r="IC42" s="948"/>
      <c r="ID42" s="948" t="s">
        <v>2555</v>
      </c>
      <c r="IE42" s="948"/>
      <c r="IF42" s="948"/>
      <c r="IG42" s="948"/>
      <c r="IH42" s="948"/>
      <c r="II42" s="948"/>
      <c r="IJ42" s="948" t="s">
        <v>2555</v>
      </c>
      <c r="IK42" s="948"/>
      <c r="IL42" s="948"/>
      <c r="IM42" s="948"/>
      <c r="IN42" s="948"/>
      <c r="IO42" s="948"/>
      <c r="IP42" s="948" t="s">
        <v>2555</v>
      </c>
      <c r="IQ42" s="948"/>
      <c r="IR42" s="948"/>
      <c r="IS42" s="948"/>
    </row>
    <row r="43" spans="1:256">
      <c r="C43" s="1" t="s">
        <v>2556</v>
      </c>
      <c r="D43" s="1"/>
      <c r="E43" s="1"/>
      <c r="F43" s="312"/>
      <c r="G43" s="1"/>
      <c r="H43" s="1"/>
      <c r="I43" s="1"/>
      <c r="J43" s="948"/>
      <c r="K43" s="948"/>
      <c r="L43" s="948"/>
      <c r="M43" s="948"/>
      <c r="N43" s="948"/>
      <c r="O43" s="948"/>
      <c r="P43" s="948"/>
      <c r="Q43" s="948"/>
      <c r="R43" s="948"/>
      <c r="S43" s="948"/>
      <c r="T43" s="948"/>
      <c r="U43" s="948"/>
      <c r="V43" s="948" t="s">
        <v>1027</v>
      </c>
      <c r="W43" s="948"/>
      <c r="X43" s="948"/>
      <c r="Y43" s="948"/>
      <c r="Z43" s="948"/>
      <c r="AA43" s="948"/>
      <c r="AB43" s="948" t="s">
        <v>1027</v>
      </c>
      <c r="AC43" s="948"/>
      <c r="AD43" s="948"/>
      <c r="AE43" s="948"/>
      <c r="AF43" s="948"/>
      <c r="AG43" s="948"/>
      <c r="AH43" s="948" t="s">
        <v>1027</v>
      </c>
      <c r="AI43" s="948"/>
      <c r="AJ43" s="948"/>
      <c r="AK43" s="948"/>
      <c r="AL43" s="948"/>
      <c r="AM43" s="948"/>
      <c r="AN43" s="948" t="s">
        <v>1027</v>
      </c>
      <c r="AO43" s="948"/>
      <c r="AP43" s="948"/>
      <c r="AQ43" s="948"/>
      <c r="AR43" s="948"/>
      <c r="AS43" s="948"/>
      <c r="AT43" s="948" t="s">
        <v>1027</v>
      </c>
      <c r="AU43" s="948"/>
      <c r="AV43" s="948"/>
      <c r="AW43" s="948"/>
      <c r="AX43" s="948"/>
      <c r="AY43" s="948"/>
      <c r="AZ43" s="948" t="s">
        <v>1027</v>
      </c>
      <c r="BA43" s="948"/>
      <c r="BB43" s="948"/>
      <c r="BC43" s="948"/>
      <c r="BD43" s="948"/>
      <c r="BE43" s="948"/>
      <c r="BF43" s="948" t="s">
        <v>1027</v>
      </c>
      <c r="BG43" s="948"/>
      <c r="BH43" s="948"/>
      <c r="BI43" s="948"/>
      <c r="BJ43" s="948"/>
      <c r="BK43" s="948"/>
      <c r="BL43" s="948" t="s">
        <v>1027</v>
      </c>
      <c r="BM43" s="948"/>
      <c r="BN43" s="948"/>
      <c r="BO43" s="948"/>
      <c r="BP43" s="948"/>
      <c r="BQ43" s="948"/>
      <c r="BR43" s="948" t="s">
        <v>1027</v>
      </c>
      <c r="BS43" s="948"/>
      <c r="BT43" s="948"/>
      <c r="BU43" s="948"/>
      <c r="BV43" s="948"/>
      <c r="BW43" s="948"/>
      <c r="BX43" s="948" t="s">
        <v>1027</v>
      </c>
      <c r="BY43" s="948"/>
      <c r="BZ43" s="948"/>
      <c r="CA43" s="948"/>
      <c r="CB43" s="948"/>
      <c r="CC43" s="948"/>
      <c r="CD43" s="948" t="s">
        <v>1027</v>
      </c>
      <c r="CE43" s="948"/>
      <c r="CF43" s="948"/>
      <c r="CG43" s="948"/>
      <c r="CH43" s="948"/>
      <c r="CI43" s="948"/>
      <c r="CJ43" s="948" t="s">
        <v>1027</v>
      </c>
      <c r="CK43" s="948"/>
      <c r="CL43" s="948"/>
      <c r="CM43" s="948"/>
      <c r="CN43" s="948"/>
      <c r="CO43" s="948"/>
      <c r="CP43" s="948" t="s">
        <v>1027</v>
      </c>
      <c r="CQ43" s="948"/>
      <c r="CR43" s="948"/>
      <c r="CS43" s="948"/>
      <c r="CT43" s="948"/>
      <c r="CU43" s="948"/>
      <c r="CV43" s="948" t="s">
        <v>1027</v>
      </c>
      <c r="CW43" s="948"/>
      <c r="CX43" s="948"/>
      <c r="CY43" s="948"/>
      <c r="CZ43" s="948"/>
      <c r="DA43" s="948"/>
      <c r="DB43" s="948" t="s">
        <v>1027</v>
      </c>
      <c r="DC43" s="948"/>
      <c r="DD43" s="948"/>
      <c r="DE43" s="948"/>
      <c r="DF43" s="948"/>
      <c r="DG43" s="948"/>
      <c r="DH43" s="948" t="s">
        <v>1027</v>
      </c>
      <c r="DI43" s="948"/>
      <c r="DJ43" s="948"/>
      <c r="DK43" s="948"/>
      <c r="DL43" s="948"/>
      <c r="DM43" s="948"/>
      <c r="DN43" s="948" t="s">
        <v>1027</v>
      </c>
      <c r="DO43" s="948"/>
      <c r="DP43" s="948"/>
      <c r="DQ43" s="948"/>
      <c r="DR43" s="948"/>
      <c r="DS43" s="948"/>
      <c r="DT43" s="948" t="s">
        <v>1027</v>
      </c>
      <c r="DU43" s="948"/>
      <c r="DV43" s="948"/>
      <c r="DW43" s="948"/>
      <c r="DX43" s="948"/>
      <c r="DY43" s="948"/>
      <c r="DZ43" s="948" t="s">
        <v>1027</v>
      </c>
      <c r="EA43" s="948"/>
      <c r="EB43" s="948"/>
      <c r="EC43" s="948"/>
      <c r="ED43" s="948"/>
      <c r="EE43" s="948"/>
      <c r="EF43" s="948" t="s">
        <v>1027</v>
      </c>
      <c r="EG43" s="948"/>
      <c r="EH43" s="948"/>
      <c r="EI43" s="948"/>
      <c r="EJ43" s="948"/>
      <c r="EK43" s="948"/>
      <c r="EL43" s="948" t="s">
        <v>1027</v>
      </c>
      <c r="EM43" s="948"/>
      <c r="EN43" s="948"/>
      <c r="EO43" s="948"/>
      <c r="EP43" s="948"/>
      <c r="EQ43" s="948"/>
      <c r="ER43" s="948" t="s">
        <v>1027</v>
      </c>
      <c r="ES43" s="948"/>
      <c r="ET43" s="948"/>
      <c r="EU43" s="948"/>
      <c r="EV43" s="948"/>
      <c r="EW43" s="948"/>
      <c r="EX43" s="948" t="s">
        <v>1027</v>
      </c>
      <c r="EY43" s="948"/>
      <c r="EZ43" s="948"/>
      <c r="FA43" s="948"/>
      <c r="FB43" s="948"/>
      <c r="FC43" s="948"/>
      <c r="FD43" s="948" t="s">
        <v>1027</v>
      </c>
      <c r="FE43" s="948"/>
      <c r="FF43" s="948"/>
      <c r="FG43" s="948"/>
      <c r="FH43" s="948"/>
      <c r="FI43" s="948"/>
      <c r="FJ43" s="948" t="s">
        <v>1027</v>
      </c>
      <c r="FK43" s="948"/>
      <c r="FL43" s="948"/>
      <c r="FM43" s="948"/>
      <c r="FN43" s="948"/>
      <c r="FO43" s="948"/>
      <c r="FP43" s="948" t="s">
        <v>1027</v>
      </c>
      <c r="FQ43" s="948"/>
      <c r="FR43" s="948"/>
      <c r="FS43" s="948"/>
      <c r="FT43" s="948"/>
      <c r="FU43" s="948"/>
      <c r="FV43" s="948" t="s">
        <v>1027</v>
      </c>
      <c r="FW43" s="948"/>
      <c r="FX43" s="948"/>
      <c r="FY43" s="948"/>
      <c r="FZ43" s="948"/>
      <c r="GA43" s="948"/>
      <c r="GB43" s="948" t="s">
        <v>1027</v>
      </c>
      <c r="GC43" s="948"/>
      <c r="GD43" s="948"/>
      <c r="GE43" s="948"/>
      <c r="GF43" s="948"/>
      <c r="GG43" s="948"/>
      <c r="GH43" s="948" t="s">
        <v>1027</v>
      </c>
      <c r="GI43" s="948"/>
      <c r="GJ43" s="948"/>
      <c r="GK43" s="948"/>
      <c r="GL43" s="948"/>
      <c r="GM43" s="948"/>
      <c r="GN43" s="948" t="s">
        <v>1027</v>
      </c>
      <c r="GO43" s="948"/>
      <c r="GP43" s="948"/>
      <c r="GQ43" s="948"/>
      <c r="GR43" s="948"/>
      <c r="GS43" s="948"/>
      <c r="GT43" s="948" t="s">
        <v>1027</v>
      </c>
      <c r="GU43" s="948"/>
      <c r="GV43" s="948"/>
      <c r="GW43" s="948"/>
      <c r="GX43" s="948"/>
      <c r="GY43" s="948"/>
      <c r="GZ43" s="948" t="s">
        <v>1027</v>
      </c>
      <c r="HA43" s="948"/>
      <c r="HB43" s="948"/>
      <c r="HC43" s="948"/>
      <c r="HD43" s="948"/>
      <c r="HE43" s="948"/>
      <c r="HF43" s="948" t="s">
        <v>1027</v>
      </c>
      <c r="HG43" s="948"/>
      <c r="HH43" s="948"/>
      <c r="HI43" s="948"/>
      <c r="HJ43" s="948"/>
      <c r="HK43" s="948"/>
      <c r="HL43" s="948" t="s">
        <v>1027</v>
      </c>
      <c r="HM43" s="948"/>
      <c r="HN43" s="948"/>
      <c r="HO43" s="948"/>
      <c r="HP43" s="948"/>
      <c r="HQ43" s="948"/>
      <c r="HR43" s="948" t="s">
        <v>1027</v>
      </c>
      <c r="HS43" s="948"/>
      <c r="HT43" s="948"/>
      <c r="HU43" s="948"/>
      <c r="HV43" s="948"/>
      <c r="HW43" s="948"/>
      <c r="HX43" s="948" t="s">
        <v>1027</v>
      </c>
      <c r="HY43" s="948"/>
      <c r="HZ43" s="948"/>
      <c r="IA43" s="948"/>
      <c r="IB43" s="948"/>
      <c r="IC43" s="948"/>
      <c r="ID43" s="948" t="s">
        <v>1027</v>
      </c>
      <c r="IE43" s="948"/>
      <c r="IF43" s="948"/>
      <c r="IG43" s="948"/>
      <c r="IH43" s="948"/>
      <c r="II43" s="948"/>
      <c r="IJ43" s="948" t="s">
        <v>1027</v>
      </c>
      <c r="IK43" s="948"/>
      <c r="IL43" s="948"/>
      <c r="IM43" s="948"/>
      <c r="IN43" s="948"/>
      <c r="IO43" s="948"/>
      <c r="IP43" s="948" t="s">
        <v>1027</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2556</v>
      </c>
      <c r="W44" s="948"/>
      <c r="X44" s="948"/>
      <c r="Y44" s="948"/>
      <c r="Z44" s="948"/>
      <c r="AA44" s="948"/>
      <c r="AB44" s="948" t="s">
        <v>2556</v>
      </c>
      <c r="AC44" s="948"/>
      <c r="AD44" s="948"/>
      <c r="AE44" s="948"/>
      <c r="AF44" s="948"/>
      <c r="AG44" s="948"/>
      <c r="AH44" s="948" t="s">
        <v>2556</v>
      </c>
      <c r="AI44" s="948"/>
      <c r="AJ44" s="948"/>
      <c r="AK44" s="948"/>
      <c r="AL44" s="948"/>
      <c r="AM44" s="948"/>
      <c r="AN44" s="948" t="s">
        <v>2556</v>
      </c>
      <c r="AO44" s="948"/>
      <c r="AP44" s="948"/>
      <c r="AQ44" s="948"/>
      <c r="AR44" s="948"/>
      <c r="AS44" s="948"/>
      <c r="AT44" s="948" t="s">
        <v>2556</v>
      </c>
      <c r="AU44" s="948"/>
      <c r="AV44" s="948"/>
      <c r="AW44" s="948"/>
      <c r="AX44" s="948"/>
      <c r="AY44" s="948"/>
      <c r="AZ44" s="948" t="s">
        <v>2556</v>
      </c>
      <c r="BA44" s="948"/>
      <c r="BB44" s="948"/>
      <c r="BC44" s="948"/>
      <c r="BD44" s="948"/>
      <c r="BE44" s="948"/>
      <c r="BF44" s="948" t="s">
        <v>2556</v>
      </c>
      <c r="BG44" s="948"/>
      <c r="BH44" s="948"/>
      <c r="BI44" s="948"/>
      <c r="BJ44" s="948"/>
      <c r="BK44" s="948"/>
      <c r="BL44" s="948" t="s">
        <v>2556</v>
      </c>
      <c r="BM44" s="948"/>
      <c r="BN44" s="948"/>
      <c r="BO44" s="948"/>
      <c r="BP44" s="948"/>
      <c r="BQ44" s="948"/>
      <c r="BR44" s="948" t="s">
        <v>2556</v>
      </c>
      <c r="BS44" s="948"/>
      <c r="BT44" s="948"/>
      <c r="BU44" s="948"/>
      <c r="BV44" s="948"/>
      <c r="BW44" s="948"/>
      <c r="BX44" s="948" t="s">
        <v>2556</v>
      </c>
      <c r="BY44" s="948"/>
      <c r="BZ44" s="948"/>
      <c r="CA44" s="948"/>
      <c r="CB44" s="948"/>
      <c r="CC44" s="948"/>
      <c r="CD44" s="948" t="s">
        <v>2556</v>
      </c>
      <c r="CE44" s="948"/>
      <c r="CF44" s="948"/>
      <c r="CG44" s="948"/>
      <c r="CH44" s="948"/>
      <c r="CI44" s="948"/>
      <c r="CJ44" s="948" t="s">
        <v>2556</v>
      </c>
      <c r="CK44" s="948"/>
      <c r="CL44" s="948"/>
      <c r="CM44" s="948"/>
      <c r="CN44" s="948"/>
      <c r="CO44" s="948"/>
      <c r="CP44" s="948" t="s">
        <v>2556</v>
      </c>
      <c r="CQ44" s="948"/>
      <c r="CR44" s="948"/>
      <c r="CS44" s="948"/>
      <c r="CT44" s="948"/>
      <c r="CU44" s="948"/>
      <c r="CV44" s="948" t="s">
        <v>2556</v>
      </c>
      <c r="CW44" s="948"/>
      <c r="CX44" s="948"/>
      <c r="CY44" s="948"/>
      <c r="CZ44" s="948"/>
      <c r="DA44" s="948"/>
      <c r="DB44" s="948" t="s">
        <v>2556</v>
      </c>
      <c r="DC44" s="948"/>
      <c r="DD44" s="948"/>
      <c r="DE44" s="948"/>
      <c r="DF44" s="948"/>
      <c r="DG44" s="948"/>
      <c r="DH44" s="948" t="s">
        <v>2556</v>
      </c>
      <c r="DI44" s="948"/>
      <c r="DJ44" s="948"/>
      <c r="DK44" s="948"/>
      <c r="DL44" s="948"/>
      <c r="DM44" s="948"/>
      <c r="DN44" s="948" t="s">
        <v>2556</v>
      </c>
      <c r="DO44" s="948"/>
      <c r="DP44" s="948"/>
      <c r="DQ44" s="948"/>
      <c r="DR44" s="948"/>
      <c r="DS44" s="948"/>
      <c r="DT44" s="948" t="s">
        <v>2556</v>
      </c>
      <c r="DU44" s="948"/>
      <c r="DV44" s="948"/>
      <c r="DW44" s="948"/>
      <c r="DX44" s="948"/>
      <c r="DY44" s="948"/>
      <c r="DZ44" s="948" t="s">
        <v>2556</v>
      </c>
      <c r="EA44" s="948"/>
      <c r="EB44" s="948"/>
      <c r="EC44" s="948"/>
      <c r="ED44" s="948"/>
      <c r="EE44" s="948"/>
      <c r="EF44" s="948" t="s">
        <v>2556</v>
      </c>
      <c r="EG44" s="948"/>
      <c r="EH44" s="948"/>
      <c r="EI44" s="948"/>
      <c r="EJ44" s="948"/>
      <c r="EK44" s="948"/>
      <c r="EL44" s="948" t="s">
        <v>2556</v>
      </c>
      <c r="EM44" s="948"/>
      <c r="EN44" s="948"/>
      <c r="EO44" s="948"/>
      <c r="EP44" s="948"/>
      <c r="EQ44" s="948"/>
      <c r="ER44" s="948" t="s">
        <v>2556</v>
      </c>
      <c r="ES44" s="948"/>
      <c r="ET44" s="948"/>
      <c r="EU44" s="948"/>
      <c r="EV44" s="948"/>
      <c r="EW44" s="948"/>
      <c r="EX44" s="948" t="s">
        <v>2556</v>
      </c>
      <c r="EY44" s="948"/>
      <c r="EZ44" s="948"/>
      <c r="FA44" s="948"/>
      <c r="FB44" s="948"/>
      <c r="FC44" s="948"/>
      <c r="FD44" s="948" t="s">
        <v>2556</v>
      </c>
      <c r="FE44" s="948"/>
      <c r="FF44" s="948"/>
      <c r="FG44" s="948"/>
      <c r="FH44" s="948"/>
      <c r="FI44" s="948"/>
      <c r="FJ44" s="948" t="s">
        <v>2556</v>
      </c>
      <c r="FK44" s="948"/>
      <c r="FL44" s="948"/>
      <c r="FM44" s="948"/>
      <c r="FN44" s="948"/>
      <c r="FO44" s="948"/>
      <c r="FP44" s="948" t="s">
        <v>2556</v>
      </c>
      <c r="FQ44" s="948"/>
      <c r="FR44" s="948"/>
      <c r="FS44" s="948"/>
      <c r="FT44" s="948"/>
      <c r="FU44" s="948"/>
      <c r="FV44" s="948" t="s">
        <v>2556</v>
      </c>
      <c r="FW44" s="948"/>
      <c r="FX44" s="948"/>
      <c r="FY44" s="948"/>
      <c r="FZ44" s="948"/>
      <c r="GA44" s="948"/>
      <c r="GB44" s="948" t="s">
        <v>2556</v>
      </c>
      <c r="GC44" s="948"/>
      <c r="GD44" s="948"/>
      <c r="GE44" s="948"/>
      <c r="GF44" s="948"/>
      <c r="GG44" s="948"/>
      <c r="GH44" s="948" t="s">
        <v>2556</v>
      </c>
      <c r="GI44" s="948"/>
      <c r="GJ44" s="948"/>
      <c r="GK44" s="948"/>
      <c r="GL44" s="948"/>
      <c r="GM44" s="948"/>
      <c r="GN44" s="948" t="s">
        <v>2556</v>
      </c>
      <c r="GO44" s="948"/>
      <c r="GP44" s="948"/>
      <c r="GQ44" s="948"/>
      <c r="GR44" s="948"/>
      <c r="GS44" s="948"/>
      <c r="GT44" s="948" t="s">
        <v>2556</v>
      </c>
      <c r="GU44" s="948"/>
      <c r="GV44" s="948"/>
      <c r="GW44" s="948"/>
      <c r="GX44" s="948"/>
      <c r="GY44" s="948"/>
      <c r="GZ44" s="948" t="s">
        <v>2556</v>
      </c>
      <c r="HA44" s="948"/>
      <c r="HB44" s="948"/>
      <c r="HC44" s="948"/>
      <c r="HD44" s="948"/>
      <c r="HE44" s="948"/>
      <c r="HF44" s="948" t="s">
        <v>2556</v>
      </c>
      <c r="HG44" s="948"/>
      <c r="HH44" s="948"/>
      <c r="HI44" s="948"/>
      <c r="HJ44" s="948"/>
      <c r="HK44" s="948"/>
      <c r="HL44" s="948" t="s">
        <v>2556</v>
      </c>
      <c r="HM44" s="948"/>
      <c r="HN44" s="948"/>
      <c r="HO44" s="948"/>
      <c r="HP44" s="948"/>
      <c r="HQ44" s="948"/>
      <c r="HR44" s="948" t="s">
        <v>2556</v>
      </c>
      <c r="HS44" s="948"/>
      <c r="HT44" s="948"/>
      <c r="HU44" s="948"/>
      <c r="HV44" s="948"/>
      <c r="HW44" s="948"/>
      <c r="HX44" s="948" t="s">
        <v>2556</v>
      </c>
      <c r="HY44" s="948"/>
      <c r="HZ44" s="948"/>
      <c r="IA44" s="948"/>
      <c r="IB44" s="948"/>
      <c r="IC44" s="948"/>
      <c r="ID44" s="948" t="s">
        <v>2556</v>
      </c>
      <c r="IE44" s="948"/>
      <c r="IF44" s="948"/>
      <c r="IG44" s="948"/>
      <c r="IH44" s="948"/>
      <c r="II44" s="948"/>
      <c r="IJ44" s="948" t="s">
        <v>2556</v>
      </c>
      <c r="IK44" s="948"/>
      <c r="IL44" s="948"/>
      <c r="IM44" s="948"/>
      <c r="IN44" s="948"/>
      <c r="IO44" s="948"/>
      <c r="IP44" s="948" t="s">
        <v>2556</v>
      </c>
      <c r="IQ44" s="948"/>
      <c r="IR44" s="948"/>
      <c r="IS44" s="948"/>
      <c r="IT44" s="948"/>
      <c r="IU44" s="948"/>
      <c r="IV44" s="1" t="s">
        <v>2556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AB44:AG44"/>
    <mergeCell ref="AN44:AS44"/>
    <mergeCell ref="AH44:AM44"/>
    <mergeCell ref="BF43:BK43"/>
    <mergeCell ref="BL44:BQ44"/>
    <mergeCell ref="BL43:BQ43"/>
    <mergeCell ref="C1:G1"/>
    <mergeCell ref="C19:G19"/>
    <mergeCell ref="J42:O42"/>
    <mergeCell ref="P42:U42"/>
    <mergeCell ref="V44:AA44"/>
    <mergeCell ref="AZ44:BE44"/>
    <mergeCell ref="AT44:AY44"/>
    <mergeCell ref="J43:O43"/>
    <mergeCell ref="AT42:AY42"/>
    <mergeCell ref="AZ42:BE42"/>
    <mergeCell ref="AN43:AS43"/>
    <mergeCell ref="P43:U43"/>
    <mergeCell ref="AH43:AM43"/>
    <mergeCell ref="AN42:AS42"/>
    <mergeCell ref="AB42:AG42"/>
    <mergeCell ref="AH42:AM42"/>
    <mergeCell ref="P44:U44"/>
    <mergeCell ref="V43:AA43"/>
    <mergeCell ref="AB43:AG43"/>
    <mergeCell ref="AZ43:BE43"/>
    <mergeCell ref="BX42:CC42"/>
    <mergeCell ref="BF42:BK42"/>
    <mergeCell ref="BL42:BQ42"/>
    <mergeCell ref="AT43:AY43"/>
    <mergeCell ref="V42:AA42"/>
    <mergeCell ref="BF44:BK44"/>
    <mergeCell ref="BR43:BW43"/>
    <mergeCell ref="DT43:DY43"/>
    <mergeCell ref="BX44:CC44"/>
    <mergeCell ref="CP43:CU43"/>
    <mergeCell ref="DH43:DM43"/>
    <mergeCell ref="DB44:DG44"/>
    <mergeCell ref="CV44:DA44"/>
    <mergeCell ref="DN44:DS44"/>
    <mergeCell ref="CD43:CI43"/>
    <mergeCell ref="CP44:CU44"/>
    <mergeCell ref="DH44:DM44"/>
    <mergeCell ref="CJ42:CO42"/>
    <mergeCell ref="BR42:BW42"/>
    <mergeCell ref="CD42:CI42"/>
    <mergeCell ref="CJ44:CO44"/>
    <mergeCell ref="CD44:CI44"/>
    <mergeCell ref="CJ43:CO43"/>
    <mergeCell ref="BX43:CC43"/>
    <mergeCell ref="BR44:BW44"/>
    <mergeCell ref="EL44:EQ44"/>
    <mergeCell ref="EF44:EK44"/>
    <mergeCell ref="EF43:EK43"/>
    <mergeCell ref="EL42:EQ42"/>
    <mergeCell ref="EL43:EQ43"/>
    <mergeCell ref="DN43:DS43"/>
    <mergeCell ref="DH42:DM42"/>
    <mergeCell ref="CV42:DA42"/>
    <mergeCell ref="DB42:DG42"/>
    <mergeCell ref="DB43:DG43"/>
    <mergeCell ref="CP42:CU42"/>
    <mergeCell ref="CV43:DA43"/>
    <mergeCell ref="DN42:DS42"/>
    <mergeCell ref="DZ43:EE43"/>
    <mergeCell ref="FJ43:FO43"/>
    <mergeCell ref="FD43:FI43"/>
    <mergeCell ref="EX43:FC43"/>
    <mergeCell ref="FJ42:FO42"/>
    <mergeCell ref="FD44:FI44"/>
    <mergeCell ref="ER42:EW42"/>
    <mergeCell ref="ER43:EW43"/>
    <mergeCell ref="EF42:EK42"/>
    <mergeCell ref="HR44:HW44"/>
    <mergeCell ref="HF43:HK43"/>
    <mergeCell ref="GH44:GM44"/>
    <mergeCell ref="GT44:GY44"/>
    <mergeCell ref="GT43:GY43"/>
    <mergeCell ref="HL44:HQ44"/>
    <mergeCell ref="DT42:DY42"/>
    <mergeCell ref="DZ42:EE42"/>
    <mergeCell ref="DZ44:EE44"/>
    <mergeCell ref="FP42:FU42"/>
    <mergeCell ref="FP44:FU44"/>
    <mergeCell ref="EX42:FC42"/>
    <mergeCell ref="EX44:FC44"/>
    <mergeCell ref="FD42:FI42"/>
    <mergeCell ref="ER44:EW44"/>
    <mergeCell ref="DT44:DY44"/>
    <mergeCell ref="FV42:GA42"/>
    <mergeCell ref="GB42:GG42"/>
    <mergeCell ref="GN42:GS42"/>
    <mergeCell ref="GT42:GY42"/>
    <mergeCell ref="GH42:GM42"/>
    <mergeCell ref="GZ42:HE42"/>
    <mergeCell ref="FJ44:FO44"/>
    <mergeCell ref="FP43:FU43"/>
    <mergeCell ref="HX43:IC43"/>
    <mergeCell ref="HR43:HW43"/>
    <mergeCell ref="GZ44:HE44"/>
    <mergeCell ref="GN43:GS43"/>
    <mergeCell ref="HL43:HQ43"/>
    <mergeCell ref="HF44:HK44"/>
    <mergeCell ref="GZ43:HE43"/>
    <mergeCell ref="IP44:IU44"/>
    <mergeCell ref="IJ44:IO44"/>
    <mergeCell ref="IJ42:IO42"/>
    <mergeCell ref="IJ43:IO43"/>
    <mergeCell ref="IP42:IS42"/>
    <mergeCell ref="GB43:GG43"/>
    <mergeCell ref="HX42:IC42"/>
    <mergeCell ref="HR42:HW42"/>
    <mergeCell ref="HL42:HQ42"/>
    <mergeCell ref="ID44:II44"/>
    <mergeCell ref="ID42:II42"/>
    <mergeCell ref="IP43:IS43"/>
    <mergeCell ref="GB44:GG44"/>
    <mergeCell ref="FV44:GA44"/>
    <mergeCell ref="FV43:GA43"/>
    <mergeCell ref="GN44:GS44"/>
    <mergeCell ref="HX44:IC44"/>
    <mergeCell ref="GH43:GM43"/>
    <mergeCell ref="ID43:II43"/>
    <mergeCell ref="HF42:HK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4196</v>
      </c>
      <c r="G2" s="22"/>
    </row>
    <row r="3" spans="1:8">
      <c r="A3" s="267" t="s">
        <v>3943</v>
      </c>
      <c r="G3" s="31">
        <v>40479</v>
      </c>
    </row>
    <row r="4" spans="1:8">
      <c r="A4" s="267" t="s">
        <v>2954</v>
      </c>
      <c r="G4" s="24" t="s">
        <v>3651</v>
      </c>
    </row>
    <row r="5" spans="1:8">
      <c r="A5" s="267" t="s">
        <v>4377</v>
      </c>
    </row>
    <row r="6" spans="1:8">
      <c r="C6" s="49" t="s">
        <v>3065</v>
      </c>
      <c r="D6" s="173"/>
      <c r="E6" s="173"/>
      <c r="F6" s="248"/>
      <c r="G6" s="46"/>
      <c r="H6" s="199"/>
    </row>
    <row r="7" spans="1:8">
      <c r="C7" s="269" t="s">
        <v>4383</v>
      </c>
      <c r="D7" s="174" t="s">
        <v>5022</v>
      </c>
      <c r="E7" s="174"/>
      <c r="F7" s="249"/>
      <c r="G7" s="48"/>
      <c r="H7" s="199"/>
    </row>
    <row r="8" spans="1:8">
      <c r="A8" s="267" t="s">
        <v>4221</v>
      </c>
      <c r="C8" s="269" t="s">
        <v>3857</v>
      </c>
      <c r="D8" s="174" t="s">
        <v>3689</v>
      </c>
      <c r="E8" s="174"/>
      <c r="F8" s="249"/>
      <c r="G8" s="270"/>
      <c r="H8" s="199"/>
    </row>
    <row r="9" spans="1:8">
      <c r="A9" s="267" t="s">
        <v>4003</v>
      </c>
      <c r="C9" s="269" t="s">
        <v>4352</v>
      </c>
      <c r="D9" s="174" t="s">
        <v>4353</v>
      </c>
      <c r="E9" s="174"/>
      <c r="F9" s="249"/>
      <c r="G9" s="270"/>
      <c r="H9" s="199"/>
    </row>
    <row r="10" spans="1:8">
      <c r="A10" s="267" t="s">
        <v>4142</v>
      </c>
      <c r="C10" s="272"/>
      <c r="D10" s="174"/>
      <c r="E10" s="174"/>
      <c r="F10" s="249"/>
      <c r="G10" s="270"/>
      <c r="H10" s="199"/>
    </row>
    <row r="11" spans="1:8">
      <c r="A11" s="166" t="s">
        <v>4773</v>
      </c>
      <c r="C11" s="47" t="s">
        <v>4175</v>
      </c>
      <c r="D11" s="199"/>
      <c r="E11" s="199"/>
      <c r="F11" s="273"/>
      <c r="G11" s="270"/>
      <c r="H11" s="199"/>
    </row>
    <row r="12" spans="1:8">
      <c r="C12" s="47" t="s">
        <v>4330</v>
      </c>
      <c r="D12" s="174"/>
      <c r="E12" s="174"/>
      <c r="F12" s="249"/>
      <c r="G12" s="270"/>
      <c r="H12" s="199"/>
    </row>
    <row r="13" spans="1:8">
      <c r="A13" s="271"/>
      <c r="C13" s="47" t="s">
        <v>4132</v>
      </c>
      <c r="D13" s="199"/>
      <c r="E13" s="199"/>
      <c r="F13" s="273"/>
      <c r="G13" s="270"/>
      <c r="H13" s="199"/>
    </row>
    <row r="14" spans="1:8">
      <c r="A14" s="274"/>
      <c r="C14" s="47" t="s">
        <v>4680</v>
      </c>
      <c r="D14" s="199"/>
      <c r="E14" s="199"/>
      <c r="F14" s="273"/>
      <c r="G14" s="275"/>
      <c r="H14" s="199"/>
    </row>
    <row r="15" spans="1:8">
      <c r="A15" s="274" t="s">
        <v>4060</v>
      </c>
      <c r="C15" s="272" t="s">
        <v>3513</v>
      </c>
      <c r="D15" s="199"/>
      <c r="E15" s="199"/>
      <c r="F15" s="273"/>
      <c r="G15" s="270"/>
      <c r="H15" s="199"/>
    </row>
    <row r="16" spans="1:8">
      <c r="A16" s="477" t="s">
        <v>3122</v>
      </c>
      <c r="C16" s="272"/>
      <c r="D16" s="199"/>
      <c r="E16" s="199"/>
      <c r="F16" s="273"/>
      <c r="G16" s="270"/>
      <c r="H16" s="199"/>
    </row>
    <row r="17" spans="1:8">
      <c r="C17" s="276" t="s">
        <v>3858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4526</v>
      </c>
      <c r="C20" s="274"/>
      <c r="D20" s="274"/>
      <c r="E20" s="274"/>
      <c r="F20" s="280"/>
    </row>
    <row r="21" spans="1:8">
      <c r="A21" s="529"/>
      <c r="C21" s="274"/>
      <c r="D21" s="274"/>
      <c r="E21" s="274"/>
      <c r="F21" s="280"/>
    </row>
    <row r="22" spans="1:8" s="286" customFormat="1" ht="16" customHeight="1">
      <c r="A22" s="282"/>
      <c r="B22" s="18"/>
      <c r="C22" s="8"/>
      <c r="D22" s="8"/>
      <c r="E22" s="8"/>
      <c r="F22" s="283"/>
      <c r="G22" s="284"/>
      <c r="H22" s="285"/>
    </row>
    <row r="23" spans="1:8" ht="29" customHeight="1">
      <c r="A23" s="287" t="s">
        <v>3534</v>
      </c>
      <c r="B23" s="30" t="s">
        <v>4422</v>
      </c>
      <c r="C23" s="168" t="s">
        <v>4194</v>
      </c>
      <c r="D23" s="30" t="s">
        <v>3448</v>
      </c>
      <c r="E23" s="30" t="s">
        <v>4849</v>
      </c>
      <c r="F23" s="253" t="s">
        <v>3191</v>
      </c>
      <c r="G23" s="30" t="s">
        <v>4013</v>
      </c>
      <c r="H23" s="13"/>
    </row>
    <row r="24" spans="1:8">
      <c r="A24" s="288">
        <v>40500</v>
      </c>
      <c r="B24" s="289" t="s">
        <v>2615</v>
      </c>
      <c r="C24" s="290"/>
      <c r="D24" s="291"/>
      <c r="E24" s="290"/>
      <c r="F24" s="233"/>
      <c r="G24" s="223">
        <f>E24*(1-F24)</f>
        <v>0</v>
      </c>
      <c r="H24" s="13"/>
    </row>
    <row r="25" spans="1:8">
      <c r="A25" s="23"/>
      <c r="B25" s="289" t="s">
        <v>2581</v>
      </c>
      <c r="C25" s="290"/>
      <c r="D25" s="291"/>
      <c r="E25" s="290"/>
      <c r="F25" s="292"/>
      <c r="G25" s="223">
        <f t="shared" ref="G25:G35" si="0">E25*(1-F25)</f>
        <v>0</v>
      </c>
      <c r="H25" s="178"/>
    </row>
    <row r="26" spans="1:8">
      <c r="A26" s="293"/>
      <c r="B26" s="294" t="s">
        <v>3617</v>
      </c>
      <c r="C26" s="290"/>
      <c r="D26" s="291"/>
      <c r="E26" s="290"/>
      <c r="F26" s="292"/>
      <c r="G26" s="223">
        <f t="shared" si="0"/>
        <v>0</v>
      </c>
      <c r="H26" s="178"/>
    </row>
    <row r="27" spans="1:8">
      <c r="A27" s="293"/>
      <c r="B27" s="294" t="s">
        <v>4413</v>
      </c>
      <c r="C27" s="290"/>
      <c r="D27" s="291"/>
      <c r="E27" s="290"/>
      <c r="F27" s="292"/>
      <c r="G27" s="223">
        <f t="shared" si="0"/>
        <v>0</v>
      </c>
      <c r="H27" s="178"/>
    </row>
    <row r="28" spans="1:8">
      <c r="A28" s="293"/>
      <c r="B28" s="294" t="s">
        <v>4594</v>
      </c>
      <c r="C28" s="290"/>
      <c r="D28" s="291"/>
      <c r="E28" s="290"/>
      <c r="F28" s="292"/>
      <c r="G28" s="223">
        <f t="shared" si="0"/>
        <v>0</v>
      </c>
      <c r="H28" s="178"/>
    </row>
    <row r="29" spans="1:8">
      <c r="A29" s="293"/>
      <c r="B29" s="294" t="s">
        <v>4342</v>
      </c>
      <c r="C29" s="290">
        <v>65</v>
      </c>
      <c r="D29" s="291">
        <v>2.5</v>
      </c>
      <c r="E29" s="290">
        <f>C29*D29</f>
        <v>162.5</v>
      </c>
      <c r="F29" s="292"/>
      <c r="G29" s="223">
        <f t="shared" si="0"/>
        <v>162.5</v>
      </c>
      <c r="H29" s="178"/>
    </row>
    <row r="30" spans="1:8">
      <c r="A30" s="293"/>
      <c r="B30" s="294" t="s">
        <v>4155</v>
      </c>
      <c r="C30" s="290"/>
      <c r="D30" s="291"/>
      <c r="E30" s="290"/>
      <c r="F30" s="292"/>
      <c r="G30" s="223">
        <f t="shared" si="0"/>
        <v>0</v>
      </c>
      <c r="H30" s="178"/>
    </row>
    <row r="31" spans="1:8">
      <c r="A31" s="293"/>
      <c r="B31" s="294" t="s">
        <v>3217</v>
      </c>
      <c r="C31" s="290"/>
      <c r="D31" s="291"/>
      <c r="E31" s="290"/>
      <c r="F31" s="292"/>
      <c r="G31" s="223">
        <f t="shared" si="0"/>
        <v>0</v>
      </c>
      <c r="H31" s="178"/>
    </row>
    <row r="32" spans="1:8">
      <c r="A32" s="293"/>
      <c r="B32" s="294" t="s">
        <v>3281</v>
      </c>
      <c r="C32" s="290"/>
      <c r="D32" s="291"/>
      <c r="E32" s="290"/>
      <c r="F32" s="292"/>
      <c r="G32" s="223">
        <f t="shared" si="0"/>
        <v>0</v>
      </c>
      <c r="H32" s="178"/>
    </row>
    <row r="33" spans="1:256">
      <c r="A33" s="293"/>
      <c r="B33" s="294" t="s">
        <v>4350</v>
      </c>
      <c r="C33" s="290">
        <v>30</v>
      </c>
      <c r="D33" s="291">
        <v>1</v>
      </c>
      <c r="E33" s="290">
        <f>C33*D33</f>
        <v>30</v>
      </c>
      <c r="F33" s="292"/>
      <c r="G33" s="223">
        <f t="shared" si="0"/>
        <v>30</v>
      </c>
      <c r="H33" s="13"/>
    </row>
    <row r="34" spans="1:256">
      <c r="A34" s="293"/>
      <c r="B34" s="294" t="s">
        <v>2174</v>
      </c>
      <c r="C34" s="290"/>
      <c r="D34" s="291"/>
      <c r="E34" s="290"/>
      <c r="F34" s="292"/>
      <c r="G34" s="223">
        <f t="shared" si="0"/>
        <v>0</v>
      </c>
      <c r="H34" s="13"/>
    </row>
    <row r="35" spans="1:256" ht="16" thickBot="1">
      <c r="A35" s="293"/>
      <c r="B35" s="299"/>
      <c r="C35" s="300"/>
      <c r="D35" s="301"/>
      <c r="E35" s="300"/>
      <c r="F35" s="302"/>
      <c r="G35" s="230">
        <f t="shared" si="0"/>
        <v>0</v>
      </c>
      <c r="H35" s="13"/>
    </row>
    <row r="36" spans="1:256" s="308" customFormat="1" ht="16" customHeight="1">
      <c r="A36" s="303"/>
      <c r="B36" s="12" t="s">
        <v>4014</v>
      </c>
      <c r="C36" s="304"/>
      <c r="D36" s="304"/>
      <c r="E36" s="305">
        <f>SUM(E24:E35)</f>
        <v>192.5</v>
      </c>
      <c r="F36" s="306"/>
      <c r="G36" s="226">
        <f>SUM(G24:G35)</f>
        <v>192.5</v>
      </c>
      <c r="H36" s="307"/>
    </row>
    <row r="38" spans="1:256">
      <c r="C38" s="309" t="s">
        <v>5396</v>
      </c>
      <c r="D38" s="310">
        <f>G36/2</f>
        <v>96.25</v>
      </c>
      <c r="E38" s="310"/>
      <c r="F38" s="311"/>
    </row>
    <row r="40" spans="1:256">
      <c r="C40" s="1" t="s">
        <v>1547</v>
      </c>
      <c r="D40" s="1"/>
      <c r="E40" s="1"/>
      <c r="F40" s="312"/>
      <c r="G40" s="1"/>
      <c r="H40" s="1"/>
      <c r="I40" s="1"/>
    </row>
    <row r="41" spans="1:256">
      <c r="C41" s="1" t="s">
        <v>1630</v>
      </c>
      <c r="D41" s="1"/>
      <c r="E41" s="1"/>
      <c r="F41" s="312"/>
      <c r="G41" s="1"/>
      <c r="H41" s="1"/>
      <c r="I41" s="1"/>
    </row>
    <row r="42" spans="1:256">
      <c r="C42" s="530" t="s">
        <v>1791</v>
      </c>
      <c r="D42" s="530"/>
      <c r="E42" s="530"/>
      <c r="F42" s="531"/>
      <c r="G42" s="530"/>
      <c r="H42" s="530"/>
      <c r="I42" s="315"/>
      <c r="J42" s="948"/>
      <c r="K42" s="948"/>
      <c r="L42" s="948"/>
      <c r="M42" s="948"/>
      <c r="N42" s="948"/>
      <c r="O42" s="948"/>
      <c r="P42" s="948"/>
      <c r="Q42" s="948"/>
      <c r="R42" s="948"/>
      <c r="S42" s="948"/>
      <c r="T42" s="948"/>
      <c r="U42" s="948"/>
      <c r="V42" s="948" t="s">
        <v>1547</v>
      </c>
      <c r="W42" s="948"/>
      <c r="X42" s="948"/>
      <c r="Y42" s="948"/>
      <c r="Z42" s="948"/>
      <c r="AA42" s="948"/>
      <c r="AB42" s="948" t="s">
        <v>1547</v>
      </c>
      <c r="AC42" s="948"/>
      <c r="AD42" s="948"/>
      <c r="AE42" s="948"/>
      <c r="AF42" s="948"/>
      <c r="AG42" s="948"/>
      <c r="AH42" s="948" t="s">
        <v>1547</v>
      </c>
      <c r="AI42" s="948"/>
      <c r="AJ42" s="948"/>
      <c r="AK42" s="948"/>
      <c r="AL42" s="948"/>
      <c r="AM42" s="948"/>
      <c r="AN42" s="948" t="s">
        <v>1547</v>
      </c>
      <c r="AO42" s="948"/>
      <c r="AP42" s="948"/>
      <c r="AQ42" s="948"/>
      <c r="AR42" s="948"/>
      <c r="AS42" s="948"/>
      <c r="AT42" s="948" t="s">
        <v>1547</v>
      </c>
      <c r="AU42" s="948"/>
      <c r="AV42" s="948"/>
      <c r="AW42" s="948"/>
      <c r="AX42" s="948"/>
      <c r="AY42" s="948"/>
      <c r="AZ42" s="948" t="s">
        <v>1547</v>
      </c>
      <c r="BA42" s="948"/>
      <c r="BB42" s="948"/>
      <c r="BC42" s="948"/>
      <c r="BD42" s="948"/>
      <c r="BE42" s="948"/>
      <c r="BF42" s="948" t="s">
        <v>1547</v>
      </c>
      <c r="BG42" s="948"/>
      <c r="BH42" s="948"/>
      <c r="BI42" s="948"/>
      <c r="BJ42" s="948"/>
      <c r="BK42" s="948"/>
      <c r="BL42" s="948" t="s">
        <v>1547</v>
      </c>
      <c r="BM42" s="948"/>
      <c r="BN42" s="948"/>
      <c r="BO42" s="948"/>
      <c r="BP42" s="948"/>
      <c r="BQ42" s="948"/>
      <c r="BR42" s="948" t="s">
        <v>1547</v>
      </c>
      <c r="BS42" s="948"/>
      <c r="BT42" s="948"/>
      <c r="BU42" s="948"/>
      <c r="BV42" s="948"/>
      <c r="BW42" s="948"/>
      <c r="BX42" s="948" t="s">
        <v>1547</v>
      </c>
      <c r="BY42" s="948"/>
      <c r="BZ42" s="948"/>
      <c r="CA42" s="948"/>
      <c r="CB42" s="948"/>
      <c r="CC42" s="948"/>
      <c r="CD42" s="948" t="s">
        <v>1547</v>
      </c>
      <c r="CE42" s="948"/>
      <c r="CF42" s="948"/>
      <c r="CG42" s="948"/>
      <c r="CH42" s="948"/>
      <c r="CI42" s="948"/>
      <c r="CJ42" s="948" t="s">
        <v>1547</v>
      </c>
      <c r="CK42" s="948"/>
      <c r="CL42" s="948"/>
      <c r="CM42" s="948"/>
      <c r="CN42" s="948"/>
      <c r="CO42" s="948"/>
      <c r="CP42" s="948" t="s">
        <v>1547</v>
      </c>
      <c r="CQ42" s="948"/>
      <c r="CR42" s="948"/>
      <c r="CS42" s="948"/>
      <c r="CT42" s="948"/>
      <c r="CU42" s="948"/>
      <c r="CV42" s="948" t="s">
        <v>1547</v>
      </c>
      <c r="CW42" s="948"/>
      <c r="CX42" s="948"/>
      <c r="CY42" s="948"/>
      <c r="CZ42" s="948"/>
      <c r="DA42" s="948"/>
      <c r="DB42" s="948" t="s">
        <v>1547</v>
      </c>
      <c r="DC42" s="948"/>
      <c r="DD42" s="948"/>
      <c r="DE42" s="948"/>
      <c r="DF42" s="948"/>
      <c r="DG42" s="948"/>
      <c r="DH42" s="948" t="s">
        <v>1547</v>
      </c>
      <c r="DI42" s="948"/>
      <c r="DJ42" s="948"/>
      <c r="DK42" s="948"/>
      <c r="DL42" s="948"/>
      <c r="DM42" s="948"/>
      <c r="DN42" s="948" t="s">
        <v>1547</v>
      </c>
      <c r="DO42" s="948"/>
      <c r="DP42" s="948"/>
      <c r="DQ42" s="948"/>
      <c r="DR42" s="948"/>
      <c r="DS42" s="948"/>
      <c r="DT42" s="948" t="s">
        <v>1547</v>
      </c>
      <c r="DU42" s="948"/>
      <c r="DV42" s="948"/>
      <c r="DW42" s="948"/>
      <c r="DX42" s="948"/>
      <c r="DY42" s="948"/>
      <c r="DZ42" s="948" t="s">
        <v>1547</v>
      </c>
      <c r="EA42" s="948"/>
      <c r="EB42" s="948"/>
      <c r="EC42" s="948"/>
      <c r="ED42" s="948"/>
      <c r="EE42" s="948"/>
      <c r="EF42" s="948" t="s">
        <v>1547</v>
      </c>
      <c r="EG42" s="948"/>
      <c r="EH42" s="948"/>
      <c r="EI42" s="948"/>
      <c r="EJ42" s="948"/>
      <c r="EK42" s="948"/>
      <c r="EL42" s="948" t="s">
        <v>1547</v>
      </c>
      <c r="EM42" s="948"/>
      <c r="EN42" s="948"/>
      <c r="EO42" s="948"/>
      <c r="EP42" s="948"/>
      <c r="EQ42" s="948"/>
      <c r="ER42" s="948" t="s">
        <v>1547</v>
      </c>
      <c r="ES42" s="948"/>
      <c r="ET42" s="948"/>
      <c r="EU42" s="948"/>
      <c r="EV42" s="948"/>
      <c r="EW42" s="948"/>
      <c r="EX42" s="948" t="s">
        <v>1547</v>
      </c>
      <c r="EY42" s="948"/>
      <c r="EZ42" s="948"/>
      <c r="FA42" s="948"/>
      <c r="FB42" s="948"/>
      <c r="FC42" s="948"/>
      <c r="FD42" s="948" t="s">
        <v>1547</v>
      </c>
      <c r="FE42" s="948"/>
      <c r="FF42" s="948"/>
      <c r="FG42" s="948"/>
      <c r="FH42" s="948"/>
      <c r="FI42" s="948"/>
      <c r="FJ42" s="948" t="s">
        <v>1547</v>
      </c>
      <c r="FK42" s="948"/>
      <c r="FL42" s="948"/>
      <c r="FM42" s="948"/>
      <c r="FN42" s="948"/>
      <c r="FO42" s="948"/>
      <c r="FP42" s="948" t="s">
        <v>1547</v>
      </c>
      <c r="FQ42" s="948"/>
      <c r="FR42" s="948"/>
      <c r="FS42" s="948"/>
      <c r="FT42" s="948"/>
      <c r="FU42" s="948"/>
      <c r="FV42" s="948" t="s">
        <v>1547</v>
      </c>
      <c r="FW42" s="948"/>
      <c r="FX42" s="948"/>
      <c r="FY42" s="948"/>
      <c r="FZ42" s="948"/>
      <c r="GA42" s="948"/>
      <c r="GB42" s="948" t="s">
        <v>1547</v>
      </c>
      <c r="GC42" s="948"/>
      <c r="GD42" s="948"/>
      <c r="GE42" s="948"/>
      <c r="GF42" s="948"/>
      <c r="GG42" s="948"/>
      <c r="GH42" s="948" t="s">
        <v>1547</v>
      </c>
      <c r="GI42" s="948"/>
      <c r="GJ42" s="948"/>
      <c r="GK42" s="948"/>
      <c r="GL42" s="948"/>
      <c r="GM42" s="948"/>
      <c r="GN42" s="948" t="s">
        <v>1547</v>
      </c>
      <c r="GO42" s="948"/>
      <c r="GP42" s="948"/>
      <c r="GQ42" s="948"/>
      <c r="GR42" s="948"/>
      <c r="GS42" s="948"/>
      <c r="GT42" s="948" t="s">
        <v>1547</v>
      </c>
      <c r="GU42" s="948"/>
      <c r="GV42" s="948"/>
      <c r="GW42" s="948"/>
      <c r="GX42" s="948"/>
      <c r="GY42" s="948"/>
      <c r="GZ42" s="948" t="s">
        <v>1547</v>
      </c>
      <c r="HA42" s="948"/>
      <c r="HB42" s="948"/>
      <c r="HC42" s="948"/>
      <c r="HD42" s="948"/>
      <c r="HE42" s="948"/>
      <c r="HF42" s="948" t="s">
        <v>1547</v>
      </c>
      <c r="HG42" s="948"/>
      <c r="HH42" s="948"/>
      <c r="HI42" s="948"/>
      <c r="HJ42" s="948"/>
      <c r="HK42" s="948"/>
      <c r="HL42" s="948" t="s">
        <v>1547</v>
      </c>
      <c r="HM42" s="948"/>
      <c r="HN42" s="948"/>
      <c r="HO42" s="948"/>
      <c r="HP42" s="948"/>
      <c r="HQ42" s="948"/>
      <c r="HR42" s="948" t="s">
        <v>1547</v>
      </c>
      <c r="HS42" s="948"/>
      <c r="HT42" s="948"/>
      <c r="HU42" s="948"/>
      <c r="HV42" s="948"/>
      <c r="HW42" s="948"/>
      <c r="HX42" s="948" t="s">
        <v>1547</v>
      </c>
      <c r="HY42" s="948"/>
      <c r="HZ42" s="948"/>
      <c r="IA42" s="948"/>
      <c r="IB42" s="948"/>
      <c r="IC42" s="948"/>
      <c r="ID42" s="948" t="s">
        <v>1547</v>
      </c>
      <c r="IE42" s="948"/>
      <c r="IF42" s="948"/>
      <c r="IG42" s="948"/>
      <c r="IH42" s="948"/>
      <c r="II42" s="948"/>
      <c r="IJ42" s="948" t="s">
        <v>1547</v>
      </c>
      <c r="IK42" s="948"/>
      <c r="IL42" s="948"/>
      <c r="IM42" s="948"/>
      <c r="IN42" s="948"/>
      <c r="IO42" s="948"/>
      <c r="IP42" s="948" t="s">
        <v>1547</v>
      </c>
      <c r="IQ42" s="948"/>
      <c r="IR42" s="948"/>
      <c r="IS42" s="948"/>
    </row>
    <row r="43" spans="1:256">
      <c r="C43" s="1" t="s">
        <v>2296</v>
      </c>
      <c r="D43" s="1"/>
      <c r="E43" s="1"/>
      <c r="F43" s="312"/>
      <c r="G43" s="1"/>
      <c r="H43" s="1"/>
      <c r="I43" s="1"/>
      <c r="J43" s="948"/>
      <c r="K43" s="948"/>
      <c r="L43" s="948"/>
      <c r="M43" s="948"/>
      <c r="N43" s="948"/>
      <c r="O43" s="948"/>
      <c r="P43" s="948"/>
      <c r="Q43" s="948"/>
      <c r="R43" s="948"/>
      <c r="S43" s="948"/>
      <c r="T43" s="948"/>
      <c r="U43" s="948"/>
      <c r="V43" s="948" t="s">
        <v>869</v>
      </c>
      <c r="W43" s="948"/>
      <c r="X43" s="948"/>
      <c r="Y43" s="948"/>
      <c r="Z43" s="948"/>
      <c r="AA43" s="948"/>
      <c r="AB43" s="948" t="s">
        <v>869</v>
      </c>
      <c r="AC43" s="948"/>
      <c r="AD43" s="948"/>
      <c r="AE43" s="948"/>
      <c r="AF43" s="948"/>
      <c r="AG43" s="948"/>
      <c r="AH43" s="948" t="s">
        <v>869</v>
      </c>
      <c r="AI43" s="948"/>
      <c r="AJ43" s="948"/>
      <c r="AK43" s="948"/>
      <c r="AL43" s="948"/>
      <c r="AM43" s="948"/>
      <c r="AN43" s="948" t="s">
        <v>869</v>
      </c>
      <c r="AO43" s="948"/>
      <c r="AP43" s="948"/>
      <c r="AQ43" s="948"/>
      <c r="AR43" s="948"/>
      <c r="AS43" s="948"/>
      <c r="AT43" s="948" t="s">
        <v>869</v>
      </c>
      <c r="AU43" s="948"/>
      <c r="AV43" s="948"/>
      <c r="AW43" s="948"/>
      <c r="AX43" s="948"/>
      <c r="AY43" s="948"/>
      <c r="AZ43" s="948" t="s">
        <v>869</v>
      </c>
      <c r="BA43" s="948"/>
      <c r="BB43" s="948"/>
      <c r="BC43" s="948"/>
      <c r="BD43" s="948"/>
      <c r="BE43" s="948"/>
      <c r="BF43" s="948" t="s">
        <v>869</v>
      </c>
      <c r="BG43" s="948"/>
      <c r="BH43" s="948"/>
      <c r="BI43" s="948"/>
      <c r="BJ43" s="948"/>
      <c r="BK43" s="948"/>
      <c r="BL43" s="948" t="s">
        <v>869</v>
      </c>
      <c r="BM43" s="948"/>
      <c r="BN43" s="948"/>
      <c r="BO43" s="948"/>
      <c r="BP43" s="948"/>
      <c r="BQ43" s="948"/>
      <c r="BR43" s="948" t="s">
        <v>869</v>
      </c>
      <c r="BS43" s="948"/>
      <c r="BT43" s="948"/>
      <c r="BU43" s="948"/>
      <c r="BV43" s="948"/>
      <c r="BW43" s="948"/>
      <c r="BX43" s="948" t="s">
        <v>869</v>
      </c>
      <c r="BY43" s="948"/>
      <c r="BZ43" s="948"/>
      <c r="CA43" s="948"/>
      <c r="CB43" s="948"/>
      <c r="CC43" s="948"/>
      <c r="CD43" s="948" t="s">
        <v>869</v>
      </c>
      <c r="CE43" s="948"/>
      <c r="CF43" s="948"/>
      <c r="CG43" s="948"/>
      <c r="CH43" s="948"/>
      <c r="CI43" s="948"/>
      <c r="CJ43" s="948" t="s">
        <v>869</v>
      </c>
      <c r="CK43" s="948"/>
      <c r="CL43" s="948"/>
      <c r="CM43" s="948"/>
      <c r="CN43" s="948"/>
      <c r="CO43" s="948"/>
      <c r="CP43" s="948" t="s">
        <v>869</v>
      </c>
      <c r="CQ43" s="948"/>
      <c r="CR43" s="948"/>
      <c r="CS43" s="948"/>
      <c r="CT43" s="948"/>
      <c r="CU43" s="948"/>
      <c r="CV43" s="948" t="s">
        <v>869</v>
      </c>
      <c r="CW43" s="948"/>
      <c r="CX43" s="948"/>
      <c r="CY43" s="948"/>
      <c r="CZ43" s="948"/>
      <c r="DA43" s="948"/>
      <c r="DB43" s="948" t="s">
        <v>869</v>
      </c>
      <c r="DC43" s="948"/>
      <c r="DD43" s="948"/>
      <c r="DE43" s="948"/>
      <c r="DF43" s="948"/>
      <c r="DG43" s="948"/>
      <c r="DH43" s="948" t="s">
        <v>869</v>
      </c>
      <c r="DI43" s="948"/>
      <c r="DJ43" s="948"/>
      <c r="DK43" s="948"/>
      <c r="DL43" s="948"/>
      <c r="DM43" s="948"/>
      <c r="DN43" s="948" t="s">
        <v>869</v>
      </c>
      <c r="DO43" s="948"/>
      <c r="DP43" s="948"/>
      <c r="DQ43" s="948"/>
      <c r="DR43" s="948"/>
      <c r="DS43" s="948"/>
      <c r="DT43" s="948" t="s">
        <v>869</v>
      </c>
      <c r="DU43" s="948"/>
      <c r="DV43" s="948"/>
      <c r="DW43" s="948"/>
      <c r="DX43" s="948"/>
      <c r="DY43" s="948"/>
      <c r="DZ43" s="948" t="s">
        <v>869</v>
      </c>
      <c r="EA43" s="948"/>
      <c r="EB43" s="948"/>
      <c r="EC43" s="948"/>
      <c r="ED43" s="948"/>
      <c r="EE43" s="948"/>
      <c r="EF43" s="948" t="s">
        <v>869</v>
      </c>
      <c r="EG43" s="948"/>
      <c r="EH43" s="948"/>
      <c r="EI43" s="948"/>
      <c r="EJ43" s="948"/>
      <c r="EK43" s="948"/>
      <c r="EL43" s="948" t="s">
        <v>869</v>
      </c>
      <c r="EM43" s="948"/>
      <c r="EN43" s="948"/>
      <c r="EO43" s="948"/>
      <c r="EP43" s="948"/>
      <c r="EQ43" s="948"/>
      <c r="ER43" s="948" t="s">
        <v>869</v>
      </c>
      <c r="ES43" s="948"/>
      <c r="ET43" s="948"/>
      <c r="EU43" s="948"/>
      <c r="EV43" s="948"/>
      <c r="EW43" s="948"/>
      <c r="EX43" s="948" t="s">
        <v>869</v>
      </c>
      <c r="EY43" s="948"/>
      <c r="EZ43" s="948"/>
      <c r="FA43" s="948"/>
      <c r="FB43" s="948"/>
      <c r="FC43" s="948"/>
      <c r="FD43" s="948" t="s">
        <v>869</v>
      </c>
      <c r="FE43" s="948"/>
      <c r="FF43" s="948"/>
      <c r="FG43" s="948"/>
      <c r="FH43" s="948"/>
      <c r="FI43" s="948"/>
      <c r="FJ43" s="948" t="s">
        <v>869</v>
      </c>
      <c r="FK43" s="948"/>
      <c r="FL43" s="948"/>
      <c r="FM43" s="948"/>
      <c r="FN43" s="948"/>
      <c r="FO43" s="948"/>
      <c r="FP43" s="948" t="s">
        <v>869</v>
      </c>
      <c r="FQ43" s="948"/>
      <c r="FR43" s="948"/>
      <c r="FS43" s="948"/>
      <c r="FT43" s="948"/>
      <c r="FU43" s="948"/>
      <c r="FV43" s="948" t="s">
        <v>869</v>
      </c>
      <c r="FW43" s="948"/>
      <c r="FX43" s="948"/>
      <c r="FY43" s="948"/>
      <c r="FZ43" s="948"/>
      <c r="GA43" s="948"/>
      <c r="GB43" s="948" t="s">
        <v>869</v>
      </c>
      <c r="GC43" s="948"/>
      <c r="GD43" s="948"/>
      <c r="GE43" s="948"/>
      <c r="GF43" s="948"/>
      <c r="GG43" s="948"/>
      <c r="GH43" s="948" t="s">
        <v>869</v>
      </c>
      <c r="GI43" s="948"/>
      <c r="GJ43" s="948"/>
      <c r="GK43" s="948"/>
      <c r="GL43" s="948"/>
      <c r="GM43" s="948"/>
      <c r="GN43" s="948" t="s">
        <v>869</v>
      </c>
      <c r="GO43" s="948"/>
      <c r="GP43" s="948"/>
      <c r="GQ43" s="948"/>
      <c r="GR43" s="948"/>
      <c r="GS43" s="948"/>
      <c r="GT43" s="948" t="s">
        <v>869</v>
      </c>
      <c r="GU43" s="948"/>
      <c r="GV43" s="948"/>
      <c r="GW43" s="948"/>
      <c r="GX43" s="948"/>
      <c r="GY43" s="948"/>
      <c r="GZ43" s="948" t="s">
        <v>869</v>
      </c>
      <c r="HA43" s="948"/>
      <c r="HB43" s="948"/>
      <c r="HC43" s="948"/>
      <c r="HD43" s="948"/>
      <c r="HE43" s="948"/>
      <c r="HF43" s="948" t="s">
        <v>869</v>
      </c>
      <c r="HG43" s="948"/>
      <c r="HH43" s="948"/>
      <c r="HI43" s="948"/>
      <c r="HJ43" s="948"/>
      <c r="HK43" s="948"/>
      <c r="HL43" s="948" t="s">
        <v>869</v>
      </c>
      <c r="HM43" s="948"/>
      <c r="HN43" s="948"/>
      <c r="HO43" s="948"/>
      <c r="HP43" s="948"/>
      <c r="HQ43" s="948"/>
      <c r="HR43" s="948" t="s">
        <v>869</v>
      </c>
      <c r="HS43" s="948"/>
      <c r="HT43" s="948"/>
      <c r="HU43" s="948"/>
      <c r="HV43" s="948"/>
      <c r="HW43" s="948"/>
      <c r="HX43" s="948" t="s">
        <v>869</v>
      </c>
      <c r="HY43" s="948"/>
      <c r="HZ43" s="948"/>
      <c r="IA43" s="948"/>
      <c r="IB43" s="948"/>
      <c r="IC43" s="948"/>
      <c r="ID43" s="948" t="s">
        <v>869</v>
      </c>
      <c r="IE43" s="948"/>
      <c r="IF43" s="948"/>
      <c r="IG43" s="948"/>
      <c r="IH43" s="948"/>
      <c r="II43" s="948"/>
      <c r="IJ43" s="948" t="s">
        <v>869</v>
      </c>
      <c r="IK43" s="948"/>
      <c r="IL43" s="948"/>
      <c r="IM43" s="948"/>
      <c r="IN43" s="948"/>
      <c r="IO43" s="948"/>
      <c r="IP43" s="948" t="s">
        <v>869</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2296</v>
      </c>
      <c r="W44" s="948"/>
      <c r="X44" s="948"/>
      <c r="Y44" s="948"/>
      <c r="Z44" s="948"/>
      <c r="AA44" s="948"/>
      <c r="AB44" s="948" t="s">
        <v>2296</v>
      </c>
      <c r="AC44" s="948"/>
      <c r="AD44" s="948"/>
      <c r="AE44" s="948"/>
      <c r="AF44" s="948"/>
      <c r="AG44" s="948"/>
      <c r="AH44" s="948" t="s">
        <v>2296</v>
      </c>
      <c r="AI44" s="948"/>
      <c r="AJ44" s="948"/>
      <c r="AK44" s="948"/>
      <c r="AL44" s="948"/>
      <c r="AM44" s="948"/>
      <c r="AN44" s="948" t="s">
        <v>2296</v>
      </c>
      <c r="AO44" s="948"/>
      <c r="AP44" s="948"/>
      <c r="AQ44" s="948"/>
      <c r="AR44" s="948"/>
      <c r="AS44" s="948"/>
      <c r="AT44" s="948" t="s">
        <v>2296</v>
      </c>
      <c r="AU44" s="948"/>
      <c r="AV44" s="948"/>
      <c r="AW44" s="948"/>
      <c r="AX44" s="948"/>
      <c r="AY44" s="948"/>
      <c r="AZ44" s="948" t="s">
        <v>2296</v>
      </c>
      <c r="BA44" s="948"/>
      <c r="BB44" s="948"/>
      <c r="BC44" s="948"/>
      <c r="BD44" s="948"/>
      <c r="BE44" s="948"/>
      <c r="BF44" s="948" t="s">
        <v>2296</v>
      </c>
      <c r="BG44" s="948"/>
      <c r="BH44" s="948"/>
      <c r="BI44" s="948"/>
      <c r="BJ44" s="948"/>
      <c r="BK44" s="948"/>
      <c r="BL44" s="948" t="s">
        <v>2296</v>
      </c>
      <c r="BM44" s="948"/>
      <c r="BN44" s="948"/>
      <c r="BO44" s="948"/>
      <c r="BP44" s="948"/>
      <c r="BQ44" s="948"/>
      <c r="BR44" s="948" t="s">
        <v>2296</v>
      </c>
      <c r="BS44" s="948"/>
      <c r="BT44" s="948"/>
      <c r="BU44" s="948"/>
      <c r="BV44" s="948"/>
      <c r="BW44" s="948"/>
      <c r="BX44" s="948" t="s">
        <v>2296</v>
      </c>
      <c r="BY44" s="948"/>
      <c r="BZ44" s="948"/>
      <c r="CA44" s="948"/>
      <c r="CB44" s="948"/>
      <c r="CC44" s="948"/>
      <c r="CD44" s="948" t="s">
        <v>2296</v>
      </c>
      <c r="CE44" s="948"/>
      <c r="CF44" s="948"/>
      <c r="CG44" s="948"/>
      <c r="CH44" s="948"/>
      <c r="CI44" s="948"/>
      <c r="CJ44" s="948" t="s">
        <v>2296</v>
      </c>
      <c r="CK44" s="948"/>
      <c r="CL44" s="948"/>
      <c r="CM44" s="948"/>
      <c r="CN44" s="948"/>
      <c r="CO44" s="948"/>
      <c r="CP44" s="948" t="s">
        <v>2296</v>
      </c>
      <c r="CQ44" s="948"/>
      <c r="CR44" s="948"/>
      <c r="CS44" s="948"/>
      <c r="CT44" s="948"/>
      <c r="CU44" s="948"/>
      <c r="CV44" s="948" t="s">
        <v>5397</v>
      </c>
      <c r="CW44" s="948"/>
      <c r="CX44" s="948"/>
      <c r="CY44" s="948"/>
      <c r="CZ44" s="948"/>
      <c r="DA44" s="948"/>
      <c r="DB44" s="948" t="s">
        <v>5397</v>
      </c>
      <c r="DC44" s="948"/>
      <c r="DD44" s="948"/>
      <c r="DE44" s="948"/>
      <c r="DF44" s="948"/>
      <c r="DG44" s="948"/>
      <c r="DH44" s="948" t="s">
        <v>5397</v>
      </c>
      <c r="DI44" s="948"/>
      <c r="DJ44" s="948"/>
      <c r="DK44" s="948"/>
      <c r="DL44" s="948"/>
      <c r="DM44" s="948"/>
      <c r="DN44" s="948" t="s">
        <v>5397</v>
      </c>
      <c r="DO44" s="948"/>
      <c r="DP44" s="948"/>
      <c r="DQ44" s="948"/>
      <c r="DR44" s="948"/>
      <c r="DS44" s="948"/>
      <c r="DT44" s="948" t="s">
        <v>5397</v>
      </c>
      <c r="DU44" s="948"/>
      <c r="DV44" s="948"/>
      <c r="DW44" s="948"/>
      <c r="DX44" s="948"/>
      <c r="DY44" s="948"/>
      <c r="DZ44" s="948" t="s">
        <v>5397</v>
      </c>
      <c r="EA44" s="948"/>
      <c r="EB44" s="948"/>
      <c r="EC44" s="948"/>
      <c r="ED44" s="948"/>
      <c r="EE44" s="948"/>
      <c r="EF44" s="948" t="s">
        <v>2296</v>
      </c>
      <c r="EG44" s="948"/>
      <c r="EH44" s="948"/>
      <c r="EI44" s="948"/>
      <c r="EJ44" s="948"/>
      <c r="EK44" s="948"/>
      <c r="EL44" s="948" t="s">
        <v>2296</v>
      </c>
      <c r="EM44" s="948"/>
      <c r="EN44" s="948"/>
      <c r="EO44" s="948"/>
      <c r="EP44" s="948"/>
      <c r="EQ44" s="948"/>
      <c r="ER44" s="948" t="s">
        <v>2296</v>
      </c>
      <c r="ES44" s="948"/>
      <c r="ET44" s="948"/>
      <c r="EU44" s="948"/>
      <c r="EV44" s="948"/>
      <c r="EW44" s="948"/>
      <c r="EX44" s="948" t="s">
        <v>2296</v>
      </c>
      <c r="EY44" s="948"/>
      <c r="EZ44" s="948"/>
      <c r="FA44" s="948"/>
      <c r="FB44" s="948"/>
      <c r="FC44" s="948"/>
      <c r="FD44" s="948" t="s">
        <v>2296</v>
      </c>
      <c r="FE44" s="948"/>
      <c r="FF44" s="948"/>
      <c r="FG44" s="948"/>
      <c r="FH44" s="948"/>
      <c r="FI44" s="948"/>
      <c r="FJ44" s="948" t="s">
        <v>2296</v>
      </c>
      <c r="FK44" s="948"/>
      <c r="FL44" s="948"/>
      <c r="FM44" s="948"/>
      <c r="FN44" s="948"/>
      <c r="FO44" s="948"/>
      <c r="FP44" s="948" t="s">
        <v>2296</v>
      </c>
      <c r="FQ44" s="948"/>
      <c r="FR44" s="948"/>
      <c r="FS44" s="948"/>
      <c r="FT44" s="948"/>
      <c r="FU44" s="948"/>
      <c r="FV44" s="948" t="s">
        <v>2296</v>
      </c>
      <c r="FW44" s="948"/>
      <c r="FX44" s="948"/>
      <c r="FY44" s="948"/>
      <c r="FZ44" s="948"/>
      <c r="GA44" s="948"/>
      <c r="GB44" s="948" t="s">
        <v>2296</v>
      </c>
      <c r="GC44" s="948"/>
      <c r="GD44" s="948"/>
      <c r="GE44" s="948"/>
      <c r="GF44" s="948"/>
      <c r="GG44" s="948"/>
      <c r="GH44" s="948" t="s">
        <v>2296</v>
      </c>
      <c r="GI44" s="948"/>
      <c r="GJ44" s="948"/>
      <c r="GK44" s="948"/>
      <c r="GL44" s="948"/>
      <c r="GM44" s="948"/>
      <c r="GN44" s="948" t="s">
        <v>2296</v>
      </c>
      <c r="GO44" s="948"/>
      <c r="GP44" s="948"/>
      <c r="GQ44" s="948"/>
      <c r="GR44" s="948"/>
      <c r="GS44" s="948"/>
      <c r="GT44" s="948" t="s">
        <v>2296</v>
      </c>
      <c r="GU44" s="948"/>
      <c r="GV44" s="948"/>
      <c r="GW44" s="948"/>
      <c r="GX44" s="948"/>
      <c r="GY44" s="948"/>
      <c r="GZ44" s="948" t="s">
        <v>2296</v>
      </c>
      <c r="HA44" s="948"/>
      <c r="HB44" s="948"/>
      <c r="HC44" s="948"/>
      <c r="HD44" s="948"/>
      <c r="HE44" s="948"/>
      <c r="HF44" s="948" t="s">
        <v>2296</v>
      </c>
      <c r="HG44" s="948"/>
      <c r="HH44" s="948"/>
      <c r="HI44" s="948"/>
      <c r="HJ44" s="948"/>
      <c r="HK44" s="948"/>
      <c r="HL44" s="948" t="s">
        <v>2296</v>
      </c>
      <c r="HM44" s="948"/>
      <c r="HN44" s="948"/>
      <c r="HO44" s="948"/>
      <c r="HP44" s="948"/>
      <c r="HQ44" s="948"/>
      <c r="HR44" s="948" t="s">
        <v>2296</v>
      </c>
      <c r="HS44" s="948"/>
      <c r="HT44" s="948"/>
      <c r="HU44" s="948"/>
      <c r="HV44" s="948"/>
      <c r="HW44" s="948"/>
      <c r="HX44" s="948" t="s">
        <v>2296</v>
      </c>
      <c r="HY44" s="948"/>
      <c r="HZ44" s="948"/>
      <c r="IA44" s="948"/>
      <c r="IB44" s="948"/>
      <c r="IC44" s="948"/>
      <c r="ID44" s="948" t="s">
        <v>2296</v>
      </c>
      <c r="IE44" s="948"/>
      <c r="IF44" s="948"/>
      <c r="IG44" s="948"/>
      <c r="IH44" s="948"/>
      <c r="II44" s="948"/>
      <c r="IJ44" s="948" t="s">
        <v>4253</v>
      </c>
      <c r="IK44" s="948"/>
      <c r="IL44" s="948"/>
      <c r="IM44" s="948"/>
      <c r="IN44" s="948"/>
      <c r="IO44" s="948"/>
      <c r="IP44" s="948" t="s">
        <v>4253</v>
      </c>
      <c r="IQ44" s="948"/>
      <c r="IR44" s="948"/>
      <c r="IS44" s="948"/>
      <c r="IT44" s="948"/>
      <c r="IU44" s="948"/>
      <c r="IV44" s="1" t="s">
        <v>4253</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4">
    <mergeCell ref="IP44:IU44"/>
    <mergeCell ref="ER44:EW44"/>
    <mergeCell ref="GT44:GY44"/>
    <mergeCell ref="HR44:HW44"/>
    <mergeCell ref="IJ44:IO44"/>
    <mergeCell ref="ID44:II44"/>
    <mergeCell ref="GN44:GS44"/>
    <mergeCell ref="HL44:HQ44"/>
    <mergeCell ref="HF44:HK44"/>
    <mergeCell ref="GZ44:HE44"/>
    <mergeCell ref="BX44:CC44"/>
    <mergeCell ref="CJ44:CO44"/>
    <mergeCell ref="GB44:GG44"/>
    <mergeCell ref="GH44:GM44"/>
    <mergeCell ref="DZ44:EE44"/>
    <mergeCell ref="EF44:EK44"/>
    <mergeCell ref="DB44:DG44"/>
    <mergeCell ref="CP44:CU44"/>
    <mergeCell ref="DN44:DS44"/>
    <mergeCell ref="DT44:DY44"/>
    <mergeCell ref="HX44:IC44"/>
    <mergeCell ref="FV44:GA44"/>
    <mergeCell ref="FJ44:FO44"/>
    <mergeCell ref="FD44:FI44"/>
    <mergeCell ref="DH44:DM44"/>
    <mergeCell ref="EX44:FC44"/>
    <mergeCell ref="GB43:GG43"/>
    <mergeCell ref="AN44:AS44"/>
    <mergeCell ref="AT44:AY44"/>
    <mergeCell ref="AZ44:BE44"/>
    <mergeCell ref="BL44:BQ44"/>
    <mergeCell ref="FP44:FU44"/>
    <mergeCell ref="P44:U44"/>
    <mergeCell ref="V44:AA44"/>
    <mergeCell ref="AB44:AG44"/>
    <mergeCell ref="AH44:AM44"/>
    <mergeCell ref="FJ42:FO42"/>
    <mergeCell ref="FJ43:FO43"/>
    <mergeCell ref="BF44:BK44"/>
    <mergeCell ref="BR44:BW44"/>
    <mergeCell ref="DH42:DM42"/>
    <mergeCell ref="EL44:EQ44"/>
    <mergeCell ref="DN43:DS43"/>
    <mergeCell ref="DZ42:EE42"/>
    <mergeCell ref="FP42:FU42"/>
    <mergeCell ref="FP43:FU43"/>
    <mergeCell ref="CV44:DA44"/>
    <mergeCell ref="CD44:CI44"/>
    <mergeCell ref="EF42:EK42"/>
    <mergeCell ref="EF43:EK43"/>
    <mergeCell ref="CD42:CI42"/>
    <mergeCell ref="CV43:DA43"/>
    <mergeCell ref="DB43:DG43"/>
    <mergeCell ref="CJ42:CO42"/>
    <mergeCell ref="ID43:II43"/>
    <mergeCell ref="HL43:HQ43"/>
    <mergeCell ref="DN42:DS42"/>
    <mergeCell ref="DT43:DY43"/>
    <mergeCell ref="DT42:DY42"/>
    <mergeCell ref="ER43:EW43"/>
    <mergeCell ref="FV42:GA42"/>
    <mergeCell ref="FV43:GA43"/>
    <mergeCell ref="CV42:DA42"/>
    <mergeCell ref="BR43:BW43"/>
    <mergeCell ref="BR42:BW42"/>
    <mergeCell ref="BX42:CC42"/>
    <mergeCell ref="CD43:CI43"/>
    <mergeCell ref="CJ43:CO43"/>
    <mergeCell ref="CP43:CU43"/>
    <mergeCell ref="CP42:CU42"/>
    <mergeCell ref="HR43:HW43"/>
    <mergeCell ref="IP42:IS42"/>
    <mergeCell ref="ID42:II42"/>
    <mergeCell ref="HX42:IC42"/>
    <mergeCell ref="GT43:GY43"/>
    <mergeCell ref="GZ43:HE43"/>
    <mergeCell ref="GT42:GY42"/>
    <mergeCell ref="GZ42:HE42"/>
    <mergeCell ref="IJ42:IO42"/>
    <mergeCell ref="HL42:HQ42"/>
    <mergeCell ref="GN43:GS43"/>
    <mergeCell ref="GN42:GS42"/>
    <mergeCell ref="IP43:IS43"/>
    <mergeCell ref="IJ43:IO43"/>
    <mergeCell ref="HX43:IC43"/>
    <mergeCell ref="HF42:HK42"/>
    <mergeCell ref="HR42:HW42"/>
    <mergeCell ref="HF43:HK43"/>
    <mergeCell ref="GB42:GG42"/>
    <mergeCell ref="GH42:GM42"/>
    <mergeCell ref="GH43:GM43"/>
    <mergeCell ref="AN43:AS43"/>
    <mergeCell ref="AN42:AS42"/>
    <mergeCell ref="AZ43:BE43"/>
    <mergeCell ref="AT42:AY42"/>
    <mergeCell ref="BF43:BK43"/>
    <mergeCell ref="BF42:BK42"/>
    <mergeCell ref="AZ42:BE42"/>
    <mergeCell ref="FD43:FI43"/>
    <mergeCell ref="ER42:EW42"/>
    <mergeCell ref="EL43:EQ43"/>
    <mergeCell ref="DB42:DG42"/>
    <mergeCell ref="EX43:FC43"/>
    <mergeCell ref="FD42:FI42"/>
    <mergeCell ref="EX42:FC42"/>
    <mergeCell ref="DZ43:EE43"/>
    <mergeCell ref="DH43:DM43"/>
    <mergeCell ref="EL42:EQ42"/>
    <mergeCell ref="BX43:CC43"/>
    <mergeCell ref="BL43:BQ43"/>
    <mergeCell ref="C1:G1"/>
    <mergeCell ref="C19:G19"/>
    <mergeCell ref="J42:O42"/>
    <mergeCell ref="P42:U42"/>
    <mergeCell ref="AB43:AG43"/>
    <mergeCell ref="AB42:AG42"/>
    <mergeCell ref="V43:AA43"/>
    <mergeCell ref="AT43:AY43"/>
    <mergeCell ref="AH43:AM43"/>
    <mergeCell ref="AH42:AM42"/>
    <mergeCell ref="J43:O43"/>
    <mergeCell ref="P43:U43"/>
    <mergeCell ref="V42:AA42"/>
    <mergeCell ref="BL42:BQ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0"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3843</v>
      </c>
      <c r="G2" s="22"/>
    </row>
    <row r="3" spans="1:8">
      <c r="A3" s="267" t="s">
        <v>3530</v>
      </c>
      <c r="G3" s="31">
        <v>40484</v>
      </c>
    </row>
    <row r="4" spans="1:8">
      <c r="A4" s="267" t="s">
        <v>4514</v>
      </c>
      <c r="G4" s="24" t="s">
        <v>2844</v>
      </c>
    </row>
    <row r="5" spans="1:8">
      <c r="A5" s="267" t="s">
        <v>4112</v>
      </c>
    </row>
    <row r="6" spans="1:8">
      <c r="C6" s="49" t="s">
        <v>4243</v>
      </c>
      <c r="D6" s="173"/>
      <c r="E6" s="173"/>
      <c r="F6" s="248"/>
      <c r="G6" s="46"/>
      <c r="H6" s="199"/>
    </row>
    <row r="7" spans="1:8">
      <c r="C7" s="269" t="s">
        <v>3870</v>
      </c>
      <c r="D7" s="174" t="s">
        <v>4440</v>
      </c>
      <c r="E7" s="174"/>
      <c r="F7" s="249"/>
      <c r="G7" s="48"/>
      <c r="H7" s="199"/>
    </row>
    <row r="8" spans="1:8">
      <c r="A8" s="267" t="s">
        <v>3493</v>
      </c>
      <c r="C8" s="269" t="s">
        <v>3714</v>
      </c>
      <c r="D8" s="174" t="s">
        <v>3900</v>
      </c>
      <c r="E8" s="174"/>
      <c r="F8" s="249"/>
      <c r="G8" s="270"/>
      <c r="H8" s="199"/>
    </row>
    <row r="9" spans="1:8">
      <c r="A9" s="267" t="s">
        <v>2900</v>
      </c>
      <c r="C9" s="269" t="s">
        <v>3861</v>
      </c>
      <c r="D9" s="174" t="s">
        <v>3160</v>
      </c>
      <c r="E9" s="174"/>
      <c r="F9" s="249"/>
      <c r="G9" s="270"/>
      <c r="H9" s="199"/>
    </row>
    <row r="10" spans="1:8">
      <c r="A10" s="267" t="s">
        <v>3059</v>
      </c>
      <c r="C10" s="272"/>
      <c r="D10" s="174"/>
      <c r="E10" s="174"/>
      <c r="F10" s="249"/>
      <c r="G10" s="270"/>
      <c r="H10" s="199"/>
    </row>
    <row r="11" spans="1:8">
      <c r="A11" s="267" t="s">
        <v>3169</v>
      </c>
      <c r="C11" s="47" t="s">
        <v>3855</v>
      </c>
      <c r="D11" s="199"/>
      <c r="E11" s="199"/>
      <c r="F11" s="273"/>
      <c r="G11" s="270"/>
      <c r="H11" s="199"/>
    </row>
    <row r="12" spans="1:8">
      <c r="A12" s="267" t="s">
        <v>3631</v>
      </c>
      <c r="C12" s="47" t="s">
        <v>2843</v>
      </c>
      <c r="D12" s="174"/>
      <c r="E12" s="174"/>
      <c r="F12" s="249"/>
      <c r="G12" s="270"/>
      <c r="H12" s="199"/>
    </row>
    <row r="13" spans="1:8">
      <c r="A13" s="271"/>
      <c r="C13" s="47" t="s">
        <v>4171</v>
      </c>
      <c r="D13" s="199"/>
      <c r="E13" s="199"/>
      <c r="F13" s="273"/>
      <c r="G13" s="270"/>
      <c r="H13" s="199"/>
    </row>
    <row r="14" spans="1:8">
      <c r="A14" s="274"/>
      <c r="C14" s="47" t="s">
        <v>3727</v>
      </c>
      <c r="D14" s="199"/>
      <c r="E14" s="199"/>
      <c r="F14" s="273"/>
      <c r="G14" s="275"/>
      <c r="H14" s="199"/>
    </row>
    <row r="15" spans="1:8">
      <c r="A15" s="274" t="s">
        <v>4275</v>
      </c>
      <c r="C15" s="272" t="s">
        <v>3566</v>
      </c>
      <c r="D15" s="199"/>
      <c r="E15" s="199"/>
      <c r="F15" s="273"/>
      <c r="G15" s="270"/>
      <c r="H15" s="199"/>
    </row>
    <row r="16" spans="1:8">
      <c r="A16" s="477" t="s">
        <v>3428</v>
      </c>
      <c r="C16" s="272"/>
      <c r="D16" s="199"/>
      <c r="E16" s="199"/>
      <c r="F16" s="273"/>
      <c r="G16" s="270"/>
      <c r="H16" s="199"/>
    </row>
    <row r="17" spans="1:8">
      <c r="C17" s="276" t="s">
        <v>3619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5618</v>
      </c>
      <c r="C20" s="274"/>
      <c r="D20" s="274"/>
      <c r="E20" s="274"/>
      <c r="F20" s="280"/>
    </row>
    <row r="21" spans="1:8">
      <c r="A21" s="526"/>
      <c r="C21" s="274"/>
      <c r="D21" s="274"/>
      <c r="E21" s="274"/>
      <c r="F21" s="280"/>
    </row>
    <row r="22" spans="1:8" s="286" customFormat="1" ht="16" customHeight="1">
      <c r="A22" s="282"/>
      <c r="B22" s="18"/>
      <c r="C22" s="8"/>
      <c r="D22" s="8"/>
      <c r="E22" s="8"/>
      <c r="F22" s="283"/>
      <c r="G22" s="284"/>
      <c r="H22" s="285"/>
    </row>
    <row r="23" spans="1:8" ht="29" customHeight="1">
      <c r="A23" s="287" t="s">
        <v>4611</v>
      </c>
      <c r="B23" s="30" t="s">
        <v>3301</v>
      </c>
      <c r="C23" s="168" t="s">
        <v>3068</v>
      </c>
      <c r="D23" s="30" t="s">
        <v>3753</v>
      </c>
      <c r="E23" s="30" t="s">
        <v>5043</v>
      </c>
      <c r="F23" s="253" t="s">
        <v>3350</v>
      </c>
      <c r="G23" s="30" t="s">
        <v>4663</v>
      </c>
      <c r="H23" s="13"/>
    </row>
    <row r="24" spans="1:8">
      <c r="A24" s="288">
        <v>40489</v>
      </c>
      <c r="B24" s="289" t="s">
        <v>2615</v>
      </c>
      <c r="C24" s="290"/>
      <c r="D24" s="291"/>
      <c r="E24" s="290">
        <f>C24*D24</f>
        <v>0</v>
      </c>
      <c r="F24" s="233"/>
      <c r="G24" s="223">
        <f>E24*(1-F24)</f>
        <v>0</v>
      </c>
      <c r="H24" s="13"/>
    </row>
    <row r="25" spans="1:8">
      <c r="A25" s="23"/>
      <c r="B25" s="289" t="s">
        <v>3826</v>
      </c>
      <c r="C25" s="290"/>
      <c r="D25" s="291"/>
      <c r="E25" s="290">
        <f t="shared" ref="E25:E34" si="0">C25*D25</f>
        <v>0</v>
      </c>
      <c r="F25" s="292"/>
      <c r="G25" s="223">
        <f t="shared" ref="G25:G35" si="1">E25*(1-F25)</f>
        <v>0</v>
      </c>
      <c r="H25" s="178"/>
    </row>
    <row r="26" spans="1:8">
      <c r="A26" s="293"/>
      <c r="B26" s="294" t="s">
        <v>4233</v>
      </c>
      <c r="C26" s="290"/>
      <c r="D26" s="291"/>
      <c r="E26" s="290">
        <f t="shared" si="0"/>
        <v>0</v>
      </c>
      <c r="F26" s="292"/>
      <c r="G26" s="223">
        <f t="shared" si="1"/>
        <v>0</v>
      </c>
      <c r="H26" s="178"/>
    </row>
    <row r="27" spans="1:8">
      <c r="A27" s="293"/>
      <c r="B27" s="294" t="s">
        <v>4107</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v>60</v>
      </c>
      <c r="D29" s="291">
        <v>8</v>
      </c>
      <c r="E29" s="290">
        <f t="shared" si="0"/>
        <v>480</v>
      </c>
      <c r="F29" s="292">
        <v>0.1</v>
      </c>
      <c r="G29" s="223">
        <f t="shared" si="1"/>
        <v>432</v>
      </c>
      <c r="H29" s="178"/>
    </row>
    <row r="30" spans="1:8">
      <c r="A30" s="293"/>
      <c r="B30" s="294" t="s">
        <v>1424</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3204</v>
      </c>
      <c r="C33" s="290"/>
      <c r="D33" s="291"/>
      <c r="E33" s="290">
        <f t="shared" si="0"/>
        <v>0</v>
      </c>
      <c r="F33" s="292"/>
      <c r="G33" s="223">
        <f t="shared" si="1"/>
        <v>0</v>
      </c>
      <c r="H33" s="13"/>
    </row>
    <row r="34" spans="1:256">
      <c r="A34" s="293"/>
      <c r="B34" s="294" t="s">
        <v>2174</v>
      </c>
      <c r="C34" s="290"/>
      <c r="D34" s="291"/>
      <c r="E34" s="290">
        <f t="shared" si="0"/>
        <v>0</v>
      </c>
      <c r="F34" s="292"/>
      <c r="G34" s="223">
        <f t="shared" si="1"/>
        <v>0</v>
      </c>
      <c r="H34" s="13"/>
    </row>
    <row r="35" spans="1:256" ht="16" thickBot="1">
      <c r="A35" s="293"/>
      <c r="B35" s="299"/>
      <c r="C35" s="300"/>
      <c r="D35" s="301"/>
      <c r="E35" s="300"/>
      <c r="F35" s="302"/>
      <c r="G35" s="230">
        <f t="shared" si="1"/>
        <v>0</v>
      </c>
      <c r="H35" s="13"/>
    </row>
    <row r="36" spans="1:256" s="308" customFormat="1" ht="16" customHeight="1">
      <c r="A36" s="303"/>
      <c r="B36" s="12" t="s">
        <v>3895</v>
      </c>
      <c r="C36" s="304"/>
      <c r="D36" s="304"/>
      <c r="E36" s="324">
        <f>SUM(E24:E35)</f>
        <v>480</v>
      </c>
      <c r="F36" s="306"/>
      <c r="G36" s="226">
        <f>SUM(G24:G35)</f>
        <v>432</v>
      </c>
      <c r="H36" s="307"/>
    </row>
    <row r="38" spans="1:256">
      <c r="C38" s="309" t="s">
        <v>1503</v>
      </c>
      <c r="D38" s="325">
        <f>G36/2</f>
        <v>216</v>
      </c>
      <c r="E38" s="325"/>
      <c r="F38" s="311"/>
    </row>
    <row r="40" spans="1:256">
      <c r="C40" s="1" t="s">
        <v>1812</v>
      </c>
      <c r="D40" s="1"/>
      <c r="E40" s="1"/>
      <c r="F40" s="312"/>
      <c r="G40" s="1"/>
      <c r="H40" s="1"/>
      <c r="I40" s="1"/>
    </row>
    <row r="41" spans="1:256">
      <c r="C41" s="1" t="s">
        <v>1630</v>
      </c>
      <c r="D41" s="1"/>
      <c r="E41" s="1"/>
      <c r="F41" s="312"/>
      <c r="G41" s="1"/>
      <c r="H41" s="1"/>
      <c r="I41" s="1"/>
    </row>
    <row r="42" spans="1:256">
      <c r="C42" s="527" t="s">
        <v>1791</v>
      </c>
      <c r="D42" s="527"/>
      <c r="E42" s="527"/>
      <c r="F42" s="528"/>
      <c r="G42" s="527"/>
      <c r="H42" s="527"/>
      <c r="I42" s="315"/>
      <c r="J42" s="948"/>
      <c r="K42" s="948"/>
      <c r="L42" s="948"/>
      <c r="M42" s="948"/>
      <c r="N42" s="948"/>
      <c r="O42" s="948"/>
      <c r="P42" s="948"/>
      <c r="Q42" s="948"/>
      <c r="R42" s="948"/>
      <c r="S42" s="948"/>
      <c r="T42" s="948"/>
      <c r="U42" s="948"/>
      <c r="V42" s="948" t="s">
        <v>1812</v>
      </c>
      <c r="W42" s="948"/>
      <c r="X42" s="948"/>
      <c r="Y42" s="948"/>
      <c r="Z42" s="948"/>
      <c r="AA42" s="948"/>
      <c r="AB42" s="948" t="s">
        <v>1812</v>
      </c>
      <c r="AC42" s="948"/>
      <c r="AD42" s="948"/>
      <c r="AE42" s="948"/>
      <c r="AF42" s="948"/>
      <c r="AG42" s="948"/>
      <c r="AH42" s="948" t="s">
        <v>1812</v>
      </c>
      <c r="AI42" s="948"/>
      <c r="AJ42" s="948"/>
      <c r="AK42" s="948"/>
      <c r="AL42" s="948"/>
      <c r="AM42" s="948"/>
      <c r="AN42" s="948" t="s">
        <v>1812</v>
      </c>
      <c r="AO42" s="948"/>
      <c r="AP42" s="948"/>
      <c r="AQ42" s="948"/>
      <c r="AR42" s="948"/>
      <c r="AS42" s="948"/>
      <c r="AT42" s="948" t="s">
        <v>1812</v>
      </c>
      <c r="AU42" s="948"/>
      <c r="AV42" s="948"/>
      <c r="AW42" s="948"/>
      <c r="AX42" s="948"/>
      <c r="AY42" s="948"/>
      <c r="AZ42" s="948" t="s">
        <v>1812</v>
      </c>
      <c r="BA42" s="948"/>
      <c r="BB42" s="948"/>
      <c r="BC42" s="948"/>
      <c r="BD42" s="948"/>
      <c r="BE42" s="948"/>
      <c r="BF42" s="948" t="s">
        <v>1812</v>
      </c>
      <c r="BG42" s="948"/>
      <c r="BH42" s="948"/>
      <c r="BI42" s="948"/>
      <c r="BJ42" s="948"/>
      <c r="BK42" s="948"/>
      <c r="BL42" s="948" t="s">
        <v>1812</v>
      </c>
      <c r="BM42" s="948"/>
      <c r="BN42" s="948"/>
      <c r="BO42" s="948"/>
      <c r="BP42" s="948"/>
      <c r="BQ42" s="948"/>
      <c r="BR42" s="948" t="s">
        <v>1812</v>
      </c>
      <c r="BS42" s="948"/>
      <c r="BT42" s="948"/>
      <c r="BU42" s="948"/>
      <c r="BV42" s="948"/>
      <c r="BW42" s="948"/>
      <c r="BX42" s="948" t="s">
        <v>1812</v>
      </c>
      <c r="BY42" s="948"/>
      <c r="BZ42" s="948"/>
      <c r="CA42" s="948"/>
      <c r="CB42" s="948"/>
      <c r="CC42" s="948"/>
      <c r="CD42" s="948" t="s">
        <v>1812</v>
      </c>
      <c r="CE42" s="948"/>
      <c r="CF42" s="948"/>
      <c r="CG42" s="948"/>
      <c r="CH42" s="948"/>
      <c r="CI42" s="948"/>
      <c r="CJ42" s="948" t="s">
        <v>1812</v>
      </c>
      <c r="CK42" s="948"/>
      <c r="CL42" s="948"/>
      <c r="CM42" s="948"/>
      <c r="CN42" s="948"/>
      <c r="CO42" s="948"/>
      <c r="CP42" s="948" t="s">
        <v>1812</v>
      </c>
      <c r="CQ42" s="948"/>
      <c r="CR42" s="948"/>
      <c r="CS42" s="948"/>
      <c r="CT42" s="948"/>
      <c r="CU42" s="948"/>
      <c r="CV42" s="948" t="s">
        <v>1812</v>
      </c>
      <c r="CW42" s="948"/>
      <c r="CX42" s="948"/>
      <c r="CY42" s="948"/>
      <c r="CZ42" s="948"/>
      <c r="DA42" s="948"/>
      <c r="DB42" s="948" t="s">
        <v>4111</v>
      </c>
      <c r="DC42" s="948"/>
      <c r="DD42" s="948"/>
      <c r="DE42" s="948"/>
      <c r="DF42" s="948"/>
      <c r="DG42" s="948"/>
      <c r="DH42" s="948" t="s">
        <v>4111</v>
      </c>
      <c r="DI42" s="948"/>
      <c r="DJ42" s="948"/>
      <c r="DK42" s="948"/>
      <c r="DL42" s="948"/>
      <c r="DM42" s="948"/>
      <c r="DN42" s="948" t="s">
        <v>4111</v>
      </c>
      <c r="DO42" s="948"/>
      <c r="DP42" s="948"/>
      <c r="DQ42" s="948"/>
      <c r="DR42" s="948"/>
      <c r="DS42" s="948"/>
      <c r="DT42" s="948" t="s">
        <v>4111</v>
      </c>
      <c r="DU42" s="948"/>
      <c r="DV42" s="948"/>
      <c r="DW42" s="948"/>
      <c r="DX42" s="948"/>
      <c r="DY42" s="948"/>
      <c r="DZ42" s="948" t="s">
        <v>4111</v>
      </c>
      <c r="EA42" s="948"/>
      <c r="EB42" s="948"/>
      <c r="EC42" s="948"/>
      <c r="ED42" s="948"/>
      <c r="EE42" s="948"/>
      <c r="EF42" s="948" t="s">
        <v>4111</v>
      </c>
      <c r="EG42" s="948"/>
      <c r="EH42" s="948"/>
      <c r="EI42" s="948"/>
      <c r="EJ42" s="948"/>
      <c r="EK42" s="948"/>
      <c r="EL42" s="948" t="s">
        <v>4111</v>
      </c>
      <c r="EM42" s="948"/>
      <c r="EN42" s="948"/>
      <c r="EO42" s="948"/>
      <c r="EP42" s="948"/>
      <c r="EQ42" s="948"/>
      <c r="ER42" s="948" t="s">
        <v>4111</v>
      </c>
      <c r="ES42" s="948"/>
      <c r="ET42" s="948"/>
      <c r="EU42" s="948"/>
      <c r="EV42" s="948"/>
      <c r="EW42" s="948"/>
      <c r="EX42" s="948" t="s">
        <v>4111</v>
      </c>
      <c r="EY42" s="948"/>
      <c r="EZ42" s="948"/>
      <c r="FA42" s="948"/>
      <c r="FB42" s="948"/>
      <c r="FC42" s="948"/>
      <c r="FD42" s="948" t="s">
        <v>4111</v>
      </c>
      <c r="FE42" s="948"/>
      <c r="FF42" s="948"/>
      <c r="FG42" s="948"/>
      <c r="FH42" s="948"/>
      <c r="FI42" s="948"/>
      <c r="FJ42" s="948" t="s">
        <v>4111</v>
      </c>
      <c r="FK42" s="948"/>
      <c r="FL42" s="948"/>
      <c r="FM42" s="948"/>
      <c r="FN42" s="948"/>
      <c r="FO42" s="948"/>
      <c r="FP42" s="948" t="s">
        <v>4111</v>
      </c>
      <c r="FQ42" s="948"/>
      <c r="FR42" s="948"/>
      <c r="FS42" s="948"/>
      <c r="FT42" s="948"/>
      <c r="FU42" s="948"/>
      <c r="FV42" s="948" t="s">
        <v>4111</v>
      </c>
      <c r="FW42" s="948"/>
      <c r="FX42" s="948"/>
      <c r="FY42" s="948"/>
      <c r="FZ42" s="948"/>
      <c r="GA42" s="948"/>
      <c r="GB42" s="948" t="s">
        <v>4111</v>
      </c>
      <c r="GC42" s="948"/>
      <c r="GD42" s="948"/>
      <c r="GE42" s="948"/>
      <c r="GF42" s="948"/>
      <c r="GG42" s="948"/>
      <c r="GH42" s="948" t="s">
        <v>4111</v>
      </c>
      <c r="GI42" s="948"/>
      <c r="GJ42" s="948"/>
      <c r="GK42" s="948"/>
      <c r="GL42" s="948"/>
      <c r="GM42" s="948"/>
      <c r="GN42" s="948" t="s">
        <v>4111</v>
      </c>
      <c r="GO42" s="948"/>
      <c r="GP42" s="948"/>
      <c r="GQ42" s="948"/>
      <c r="GR42" s="948"/>
      <c r="GS42" s="948"/>
      <c r="GT42" s="948" t="s">
        <v>4111</v>
      </c>
      <c r="GU42" s="948"/>
      <c r="GV42" s="948"/>
      <c r="GW42" s="948"/>
      <c r="GX42" s="948"/>
      <c r="GY42" s="948"/>
      <c r="GZ42" s="948" t="s">
        <v>4111</v>
      </c>
      <c r="HA42" s="948"/>
      <c r="HB42" s="948"/>
      <c r="HC42" s="948"/>
      <c r="HD42" s="948"/>
      <c r="HE42" s="948"/>
      <c r="HF42" s="948" t="s">
        <v>4111</v>
      </c>
      <c r="HG42" s="948"/>
      <c r="HH42" s="948"/>
      <c r="HI42" s="948"/>
      <c r="HJ42" s="948"/>
      <c r="HK42" s="948"/>
      <c r="HL42" s="948" t="s">
        <v>4111</v>
      </c>
      <c r="HM42" s="948"/>
      <c r="HN42" s="948"/>
      <c r="HO42" s="948"/>
      <c r="HP42" s="948"/>
      <c r="HQ42" s="948"/>
      <c r="HR42" s="948" t="s">
        <v>4111</v>
      </c>
      <c r="HS42" s="948"/>
      <c r="HT42" s="948"/>
      <c r="HU42" s="948"/>
      <c r="HV42" s="948"/>
      <c r="HW42" s="948"/>
      <c r="HX42" s="948" t="s">
        <v>4111</v>
      </c>
      <c r="HY42" s="948"/>
      <c r="HZ42" s="948"/>
      <c r="IA42" s="948"/>
      <c r="IB42" s="948"/>
      <c r="IC42" s="948"/>
      <c r="ID42" s="948" t="s">
        <v>4111</v>
      </c>
      <c r="IE42" s="948"/>
      <c r="IF42" s="948"/>
      <c r="IG42" s="948"/>
      <c r="IH42" s="948"/>
      <c r="II42" s="948"/>
      <c r="IJ42" s="948" t="s">
        <v>4111</v>
      </c>
      <c r="IK42" s="948"/>
      <c r="IL42" s="948"/>
      <c r="IM42" s="948"/>
      <c r="IN42" s="948"/>
      <c r="IO42" s="948"/>
      <c r="IP42" s="948" t="s">
        <v>4111</v>
      </c>
      <c r="IQ42" s="948"/>
      <c r="IR42" s="948"/>
      <c r="IS42" s="948"/>
    </row>
    <row r="43" spans="1:256">
      <c r="C43" s="1" t="s">
        <v>4152</v>
      </c>
      <c r="D43" s="1"/>
      <c r="E43" s="1"/>
      <c r="F43" s="312"/>
      <c r="G43" s="1"/>
      <c r="H43" s="1"/>
      <c r="I43" s="1"/>
      <c r="J43" s="948"/>
      <c r="K43" s="948"/>
      <c r="L43" s="948"/>
      <c r="M43" s="948"/>
      <c r="N43" s="948"/>
      <c r="O43" s="948"/>
      <c r="P43" s="948"/>
      <c r="Q43" s="948"/>
      <c r="R43" s="948"/>
      <c r="S43" s="948"/>
      <c r="T43" s="948"/>
      <c r="U43" s="948"/>
      <c r="V43" s="948" t="s">
        <v>4778</v>
      </c>
      <c r="W43" s="948"/>
      <c r="X43" s="948"/>
      <c r="Y43" s="948"/>
      <c r="Z43" s="948"/>
      <c r="AA43" s="948"/>
      <c r="AB43" s="948" t="s">
        <v>4778</v>
      </c>
      <c r="AC43" s="948"/>
      <c r="AD43" s="948"/>
      <c r="AE43" s="948"/>
      <c r="AF43" s="948"/>
      <c r="AG43" s="948"/>
      <c r="AH43" s="948" t="s">
        <v>4778</v>
      </c>
      <c r="AI43" s="948"/>
      <c r="AJ43" s="948"/>
      <c r="AK43" s="948"/>
      <c r="AL43" s="948"/>
      <c r="AM43" s="948"/>
      <c r="AN43" s="948" t="s">
        <v>4778</v>
      </c>
      <c r="AO43" s="948"/>
      <c r="AP43" s="948"/>
      <c r="AQ43" s="948"/>
      <c r="AR43" s="948"/>
      <c r="AS43" s="948"/>
      <c r="AT43" s="948" t="s">
        <v>4778</v>
      </c>
      <c r="AU43" s="948"/>
      <c r="AV43" s="948"/>
      <c r="AW43" s="948"/>
      <c r="AX43" s="948"/>
      <c r="AY43" s="948"/>
      <c r="AZ43" s="948" t="s">
        <v>4778</v>
      </c>
      <c r="BA43" s="948"/>
      <c r="BB43" s="948"/>
      <c r="BC43" s="948"/>
      <c r="BD43" s="948"/>
      <c r="BE43" s="948"/>
      <c r="BF43" s="948" t="s">
        <v>4778</v>
      </c>
      <c r="BG43" s="948"/>
      <c r="BH43" s="948"/>
      <c r="BI43" s="948"/>
      <c r="BJ43" s="948"/>
      <c r="BK43" s="948"/>
      <c r="BL43" s="948" t="s">
        <v>4778</v>
      </c>
      <c r="BM43" s="948"/>
      <c r="BN43" s="948"/>
      <c r="BO43" s="948"/>
      <c r="BP43" s="948"/>
      <c r="BQ43" s="948"/>
      <c r="BR43" s="948" t="s">
        <v>4778</v>
      </c>
      <c r="BS43" s="948"/>
      <c r="BT43" s="948"/>
      <c r="BU43" s="948"/>
      <c r="BV43" s="948"/>
      <c r="BW43" s="948"/>
      <c r="BX43" s="948" t="s">
        <v>4778</v>
      </c>
      <c r="BY43" s="948"/>
      <c r="BZ43" s="948"/>
      <c r="CA43" s="948"/>
      <c r="CB43" s="948"/>
      <c r="CC43" s="948"/>
      <c r="CD43" s="948" t="s">
        <v>4778</v>
      </c>
      <c r="CE43" s="948"/>
      <c r="CF43" s="948"/>
      <c r="CG43" s="948"/>
      <c r="CH43" s="948"/>
      <c r="CI43" s="948"/>
      <c r="CJ43" s="948" t="s">
        <v>4778</v>
      </c>
      <c r="CK43" s="948"/>
      <c r="CL43" s="948"/>
      <c r="CM43" s="948"/>
      <c r="CN43" s="948"/>
      <c r="CO43" s="948"/>
      <c r="CP43" s="948" t="s">
        <v>4778</v>
      </c>
      <c r="CQ43" s="948"/>
      <c r="CR43" s="948"/>
      <c r="CS43" s="948"/>
      <c r="CT43" s="948"/>
      <c r="CU43" s="948"/>
      <c r="CV43" s="948" t="s">
        <v>869</v>
      </c>
      <c r="CW43" s="948"/>
      <c r="CX43" s="948"/>
      <c r="CY43" s="948"/>
      <c r="CZ43" s="948"/>
      <c r="DA43" s="948"/>
      <c r="DB43" s="948" t="s">
        <v>869</v>
      </c>
      <c r="DC43" s="948"/>
      <c r="DD43" s="948"/>
      <c r="DE43" s="948"/>
      <c r="DF43" s="948"/>
      <c r="DG43" s="948"/>
      <c r="DH43" s="948" t="s">
        <v>869</v>
      </c>
      <c r="DI43" s="948"/>
      <c r="DJ43" s="948"/>
      <c r="DK43" s="948"/>
      <c r="DL43" s="948"/>
      <c r="DM43" s="948"/>
      <c r="DN43" s="948" t="s">
        <v>869</v>
      </c>
      <c r="DO43" s="948"/>
      <c r="DP43" s="948"/>
      <c r="DQ43" s="948"/>
      <c r="DR43" s="948"/>
      <c r="DS43" s="948"/>
      <c r="DT43" s="948" t="s">
        <v>869</v>
      </c>
      <c r="DU43" s="948"/>
      <c r="DV43" s="948"/>
      <c r="DW43" s="948"/>
      <c r="DX43" s="948"/>
      <c r="DY43" s="948"/>
      <c r="DZ43" s="948" t="s">
        <v>869</v>
      </c>
      <c r="EA43" s="948"/>
      <c r="EB43" s="948"/>
      <c r="EC43" s="948"/>
      <c r="ED43" s="948"/>
      <c r="EE43" s="948"/>
      <c r="EF43" s="948" t="s">
        <v>869</v>
      </c>
      <c r="EG43" s="948"/>
      <c r="EH43" s="948"/>
      <c r="EI43" s="948"/>
      <c r="EJ43" s="948"/>
      <c r="EK43" s="948"/>
      <c r="EL43" s="948" t="s">
        <v>869</v>
      </c>
      <c r="EM43" s="948"/>
      <c r="EN43" s="948"/>
      <c r="EO43" s="948"/>
      <c r="EP43" s="948"/>
      <c r="EQ43" s="948"/>
      <c r="ER43" s="948" t="s">
        <v>869</v>
      </c>
      <c r="ES43" s="948"/>
      <c r="ET43" s="948"/>
      <c r="EU43" s="948"/>
      <c r="EV43" s="948"/>
      <c r="EW43" s="948"/>
      <c r="EX43" s="948" t="s">
        <v>869</v>
      </c>
      <c r="EY43" s="948"/>
      <c r="EZ43" s="948"/>
      <c r="FA43" s="948"/>
      <c r="FB43" s="948"/>
      <c r="FC43" s="948"/>
      <c r="FD43" s="948" t="s">
        <v>869</v>
      </c>
      <c r="FE43" s="948"/>
      <c r="FF43" s="948"/>
      <c r="FG43" s="948"/>
      <c r="FH43" s="948"/>
      <c r="FI43" s="948"/>
      <c r="FJ43" s="948" t="s">
        <v>869</v>
      </c>
      <c r="FK43" s="948"/>
      <c r="FL43" s="948"/>
      <c r="FM43" s="948"/>
      <c r="FN43" s="948"/>
      <c r="FO43" s="948"/>
      <c r="FP43" s="948" t="s">
        <v>869</v>
      </c>
      <c r="FQ43" s="948"/>
      <c r="FR43" s="948"/>
      <c r="FS43" s="948"/>
      <c r="FT43" s="948"/>
      <c r="FU43" s="948"/>
      <c r="FV43" s="948" t="s">
        <v>869</v>
      </c>
      <c r="FW43" s="948"/>
      <c r="FX43" s="948"/>
      <c r="FY43" s="948"/>
      <c r="FZ43" s="948"/>
      <c r="GA43" s="948"/>
      <c r="GB43" s="948" t="s">
        <v>869</v>
      </c>
      <c r="GC43" s="948"/>
      <c r="GD43" s="948"/>
      <c r="GE43" s="948"/>
      <c r="GF43" s="948"/>
      <c r="GG43" s="948"/>
      <c r="GH43" s="948" t="s">
        <v>869</v>
      </c>
      <c r="GI43" s="948"/>
      <c r="GJ43" s="948"/>
      <c r="GK43" s="948"/>
      <c r="GL43" s="948"/>
      <c r="GM43" s="948"/>
      <c r="GN43" s="948" t="s">
        <v>869</v>
      </c>
      <c r="GO43" s="948"/>
      <c r="GP43" s="948"/>
      <c r="GQ43" s="948"/>
      <c r="GR43" s="948"/>
      <c r="GS43" s="948"/>
      <c r="GT43" s="948" t="s">
        <v>869</v>
      </c>
      <c r="GU43" s="948"/>
      <c r="GV43" s="948"/>
      <c r="GW43" s="948"/>
      <c r="GX43" s="948"/>
      <c r="GY43" s="948"/>
      <c r="GZ43" s="948" t="s">
        <v>869</v>
      </c>
      <c r="HA43" s="948"/>
      <c r="HB43" s="948"/>
      <c r="HC43" s="948"/>
      <c r="HD43" s="948"/>
      <c r="HE43" s="948"/>
      <c r="HF43" s="948" t="s">
        <v>869</v>
      </c>
      <c r="HG43" s="948"/>
      <c r="HH43" s="948"/>
      <c r="HI43" s="948"/>
      <c r="HJ43" s="948"/>
      <c r="HK43" s="948"/>
      <c r="HL43" s="948" t="s">
        <v>869</v>
      </c>
      <c r="HM43" s="948"/>
      <c r="HN43" s="948"/>
      <c r="HO43" s="948"/>
      <c r="HP43" s="948"/>
      <c r="HQ43" s="948"/>
      <c r="HR43" s="948" t="s">
        <v>869</v>
      </c>
      <c r="HS43" s="948"/>
      <c r="HT43" s="948"/>
      <c r="HU43" s="948"/>
      <c r="HV43" s="948"/>
      <c r="HW43" s="948"/>
      <c r="HX43" s="948" t="s">
        <v>869</v>
      </c>
      <c r="HY43" s="948"/>
      <c r="HZ43" s="948"/>
      <c r="IA43" s="948"/>
      <c r="IB43" s="948"/>
      <c r="IC43" s="948"/>
      <c r="ID43" s="948" t="s">
        <v>869</v>
      </c>
      <c r="IE43" s="948"/>
      <c r="IF43" s="948"/>
      <c r="IG43" s="948"/>
      <c r="IH43" s="948"/>
      <c r="II43" s="948"/>
      <c r="IJ43" s="948" t="s">
        <v>869</v>
      </c>
      <c r="IK43" s="948"/>
      <c r="IL43" s="948"/>
      <c r="IM43" s="948"/>
      <c r="IN43" s="948"/>
      <c r="IO43" s="948"/>
      <c r="IP43" s="948" t="s">
        <v>869</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2296</v>
      </c>
      <c r="W44" s="948"/>
      <c r="X44" s="948"/>
      <c r="Y44" s="948"/>
      <c r="Z44" s="948"/>
      <c r="AA44" s="948"/>
      <c r="AB44" s="948" t="s">
        <v>2296</v>
      </c>
      <c r="AC44" s="948"/>
      <c r="AD44" s="948"/>
      <c r="AE44" s="948"/>
      <c r="AF44" s="948"/>
      <c r="AG44" s="948"/>
      <c r="AH44" s="948" t="s">
        <v>2296</v>
      </c>
      <c r="AI44" s="948"/>
      <c r="AJ44" s="948"/>
      <c r="AK44" s="948"/>
      <c r="AL44" s="948"/>
      <c r="AM44" s="948"/>
      <c r="AN44" s="948" t="s">
        <v>2296</v>
      </c>
      <c r="AO44" s="948"/>
      <c r="AP44" s="948"/>
      <c r="AQ44" s="948"/>
      <c r="AR44" s="948"/>
      <c r="AS44" s="948"/>
      <c r="AT44" s="948" t="s">
        <v>2296</v>
      </c>
      <c r="AU44" s="948"/>
      <c r="AV44" s="948"/>
      <c r="AW44" s="948"/>
      <c r="AX44" s="948"/>
      <c r="AY44" s="948"/>
      <c r="AZ44" s="948" t="s">
        <v>2296</v>
      </c>
      <c r="BA44" s="948"/>
      <c r="BB44" s="948"/>
      <c r="BC44" s="948"/>
      <c r="BD44" s="948"/>
      <c r="BE44" s="948"/>
      <c r="BF44" s="948" t="s">
        <v>2296</v>
      </c>
      <c r="BG44" s="948"/>
      <c r="BH44" s="948"/>
      <c r="BI44" s="948"/>
      <c r="BJ44" s="948"/>
      <c r="BK44" s="948"/>
      <c r="BL44" s="948" t="s">
        <v>2296</v>
      </c>
      <c r="BM44" s="948"/>
      <c r="BN44" s="948"/>
      <c r="BO44" s="948"/>
      <c r="BP44" s="948"/>
      <c r="BQ44" s="948"/>
      <c r="BR44" s="948" t="s">
        <v>2296</v>
      </c>
      <c r="BS44" s="948"/>
      <c r="BT44" s="948"/>
      <c r="BU44" s="948"/>
      <c r="BV44" s="948"/>
      <c r="BW44" s="948"/>
      <c r="BX44" s="948" t="s">
        <v>2296</v>
      </c>
      <c r="BY44" s="948"/>
      <c r="BZ44" s="948"/>
      <c r="CA44" s="948"/>
      <c r="CB44" s="948"/>
      <c r="CC44" s="948"/>
      <c r="CD44" s="948" t="s">
        <v>2296</v>
      </c>
      <c r="CE44" s="948"/>
      <c r="CF44" s="948"/>
      <c r="CG44" s="948"/>
      <c r="CH44" s="948"/>
      <c r="CI44" s="948"/>
      <c r="CJ44" s="948" t="s">
        <v>2296</v>
      </c>
      <c r="CK44" s="948"/>
      <c r="CL44" s="948"/>
      <c r="CM44" s="948"/>
      <c r="CN44" s="948"/>
      <c r="CO44" s="948"/>
      <c r="CP44" s="948" t="s">
        <v>2296</v>
      </c>
      <c r="CQ44" s="948"/>
      <c r="CR44" s="948"/>
      <c r="CS44" s="948"/>
      <c r="CT44" s="948"/>
      <c r="CU44" s="948"/>
      <c r="CV44" s="948" t="s">
        <v>2296</v>
      </c>
      <c r="CW44" s="948"/>
      <c r="CX44" s="948"/>
      <c r="CY44" s="948"/>
      <c r="CZ44" s="948"/>
      <c r="DA44" s="948"/>
      <c r="DB44" s="948" t="s">
        <v>2296</v>
      </c>
      <c r="DC44" s="948"/>
      <c r="DD44" s="948"/>
      <c r="DE44" s="948"/>
      <c r="DF44" s="948"/>
      <c r="DG44" s="948"/>
      <c r="DH44" s="948" t="s">
        <v>2296</v>
      </c>
      <c r="DI44" s="948"/>
      <c r="DJ44" s="948"/>
      <c r="DK44" s="948"/>
      <c r="DL44" s="948"/>
      <c r="DM44" s="948"/>
      <c r="DN44" s="948" t="s">
        <v>2296</v>
      </c>
      <c r="DO44" s="948"/>
      <c r="DP44" s="948"/>
      <c r="DQ44" s="948"/>
      <c r="DR44" s="948"/>
      <c r="DS44" s="948"/>
      <c r="DT44" s="948" t="s">
        <v>2296</v>
      </c>
      <c r="DU44" s="948"/>
      <c r="DV44" s="948"/>
      <c r="DW44" s="948"/>
      <c r="DX44" s="948"/>
      <c r="DY44" s="948"/>
      <c r="DZ44" s="948" t="s">
        <v>2296</v>
      </c>
      <c r="EA44" s="948"/>
      <c r="EB44" s="948"/>
      <c r="EC44" s="948"/>
      <c r="ED44" s="948"/>
      <c r="EE44" s="948"/>
      <c r="EF44" s="948" t="s">
        <v>2296</v>
      </c>
      <c r="EG44" s="948"/>
      <c r="EH44" s="948"/>
      <c r="EI44" s="948"/>
      <c r="EJ44" s="948"/>
      <c r="EK44" s="948"/>
      <c r="EL44" s="948" t="s">
        <v>2296</v>
      </c>
      <c r="EM44" s="948"/>
      <c r="EN44" s="948"/>
      <c r="EO44" s="948"/>
      <c r="EP44" s="948"/>
      <c r="EQ44" s="948"/>
      <c r="ER44" s="948" t="s">
        <v>2296</v>
      </c>
      <c r="ES44" s="948"/>
      <c r="ET44" s="948"/>
      <c r="EU44" s="948"/>
      <c r="EV44" s="948"/>
      <c r="EW44" s="948"/>
      <c r="EX44" s="948" t="s">
        <v>2296</v>
      </c>
      <c r="EY44" s="948"/>
      <c r="EZ44" s="948"/>
      <c r="FA44" s="948"/>
      <c r="FB44" s="948"/>
      <c r="FC44" s="948"/>
      <c r="FD44" s="948" t="s">
        <v>2296</v>
      </c>
      <c r="FE44" s="948"/>
      <c r="FF44" s="948"/>
      <c r="FG44" s="948"/>
      <c r="FH44" s="948"/>
      <c r="FI44" s="948"/>
      <c r="FJ44" s="948" t="s">
        <v>2296</v>
      </c>
      <c r="FK44" s="948"/>
      <c r="FL44" s="948"/>
      <c r="FM44" s="948"/>
      <c r="FN44" s="948"/>
      <c r="FO44" s="948"/>
      <c r="FP44" s="948" t="s">
        <v>2296</v>
      </c>
      <c r="FQ44" s="948"/>
      <c r="FR44" s="948"/>
      <c r="FS44" s="948"/>
      <c r="FT44" s="948"/>
      <c r="FU44" s="948"/>
      <c r="FV44" s="948" t="s">
        <v>2296</v>
      </c>
      <c r="FW44" s="948"/>
      <c r="FX44" s="948"/>
      <c r="FY44" s="948"/>
      <c r="FZ44" s="948"/>
      <c r="GA44" s="948"/>
      <c r="GB44" s="948" t="s">
        <v>2296</v>
      </c>
      <c r="GC44" s="948"/>
      <c r="GD44" s="948"/>
      <c r="GE44" s="948"/>
      <c r="GF44" s="948"/>
      <c r="GG44" s="948"/>
      <c r="GH44" s="948" t="s">
        <v>2296</v>
      </c>
      <c r="GI44" s="948"/>
      <c r="GJ44" s="948"/>
      <c r="GK44" s="948"/>
      <c r="GL44" s="948"/>
      <c r="GM44" s="948"/>
      <c r="GN44" s="948" t="s">
        <v>2296</v>
      </c>
      <c r="GO44" s="948"/>
      <c r="GP44" s="948"/>
      <c r="GQ44" s="948"/>
      <c r="GR44" s="948"/>
      <c r="GS44" s="948"/>
      <c r="GT44" s="948" t="s">
        <v>2296</v>
      </c>
      <c r="GU44" s="948"/>
      <c r="GV44" s="948"/>
      <c r="GW44" s="948"/>
      <c r="GX44" s="948"/>
      <c r="GY44" s="948"/>
      <c r="GZ44" s="948" t="s">
        <v>2296</v>
      </c>
      <c r="HA44" s="948"/>
      <c r="HB44" s="948"/>
      <c r="HC44" s="948"/>
      <c r="HD44" s="948"/>
      <c r="HE44" s="948"/>
      <c r="HF44" s="948" t="s">
        <v>2296</v>
      </c>
      <c r="HG44" s="948"/>
      <c r="HH44" s="948"/>
      <c r="HI44" s="948"/>
      <c r="HJ44" s="948"/>
      <c r="HK44" s="948"/>
      <c r="HL44" s="948" t="s">
        <v>2296</v>
      </c>
      <c r="HM44" s="948"/>
      <c r="HN44" s="948"/>
      <c r="HO44" s="948"/>
      <c r="HP44" s="948"/>
      <c r="HQ44" s="948"/>
      <c r="HR44" s="948" t="s">
        <v>2296</v>
      </c>
      <c r="HS44" s="948"/>
      <c r="HT44" s="948"/>
      <c r="HU44" s="948"/>
      <c r="HV44" s="948"/>
      <c r="HW44" s="948"/>
      <c r="HX44" s="948" t="s">
        <v>2296</v>
      </c>
      <c r="HY44" s="948"/>
      <c r="HZ44" s="948"/>
      <c r="IA44" s="948"/>
      <c r="IB44" s="948"/>
      <c r="IC44" s="948"/>
      <c r="ID44" s="948" t="s">
        <v>2296</v>
      </c>
      <c r="IE44" s="948"/>
      <c r="IF44" s="948"/>
      <c r="IG44" s="948"/>
      <c r="IH44" s="948"/>
      <c r="II44" s="948"/>
      <c r="IJ44" s="948" t="s">
        <v>2296</v>
      </c>
      <c r="IK44" s="948"/>
      <c r="IL44" s="948"/>
      <c r="IM44" s="948"/>
      <c r="IN44" s="948"/>
      <c r="IO44" s="948"/>
      <c r="IP44" s="948" t="s">
        <v>2296</v>
      </c>
      <c r="IQ44" s="948"/>
      <c r="IR44" s="948"/>
      <c r="IS44" s="948"/>
      <c r="IT44" s="948"/>
      <c r="IU44" s="948"/>
      <c r="IV44" s="1" t="s">
        <v>2296</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IP44:IU44"/>
    <mergeCell ref="ER44:EW44"/>
    <mergeCell ref="GT44:GY44"/>
    <mergeCell ref="HR44:HW44"/>
    <mergeCell ref="IJ44:IO44"/>
    <mergeCell ref="ID44:II44"/>
    <mergeCell ref="GN44:GS44"/>
    <mergeCell ref="HL44:HQ44"/>
    <mergeCell ref="HF44:HK44"/>
    <mergeCell ref="GZ44:HE44"/>
    <mergeCell ref="BX44:CC44"/>
    <mergeCell ref="CJ44:CO44"/>
    <mergeCell ref="GB44:GG44"/>
    <mergeCell ref="GH44:GM44"/>
    <mergeCell ref="DZ44:EE44"/>
    <mergeCell ref="EF44:EK44"/>
    <mergeCell ref="DB44:DG44"/>
    <mergeCell ref="CP44:CU44"/>
    <mergeCell ref="DN44:DS44"/>
    <mergeCell ref="DT44:DY44"/>
    <mergeCell ref="HX44:IC44"/>
    <mergeCell ref="FV44:GA44"/>
    <mergeCell ref="FJ44:FO44"/>
    <mergeCell ref="FD44:FI44"/>
    <mergeCell ref="DH44:DM44"/>
    <mergeCell ref="EX44:FC44"/>
    <mergeCell ref="GB43:GG43"/>
    <mergeCell ref="AN44:AS44"/>
    <mergeCell ref="AT44:AY44"/>
    <mergeCell ref="AZ44:BE44"/>
    <mergeCell ref="BL44:BQ44"/>
    <mergeCell ref="FP44:FU44"/>
    <mergeCell ref="P44:U44"/>
    <mergeCell ref="V44:AA44"/>
    <mergeCell ref="AB44:AG44"/>
    <mergeCell ref="AH44:AM44"/>
    <mergeCell ref="FJ42:FO42"/>
    <mergeCell ref="FJ43:FO43"/>
    <mergeCell ref="BF44:BK44"/>
    <mergeCell ref="BR44:BW44"/>
    <mergeCell ref="DH42:DM42"/>
    <mergeCell ref="EL44:EQ44"/>
    <mergeCell ref="DN43:DS43"/>
    <mergeCell ref="DZ42:EE42"/>
    <mergeCell ref="FP42:FU42"/>
    <mergeCell ref="FP43:FU43"/>
    <mergeCell ref="CV44:DA44"/>
    <mergeCell ref="CD44:CI44"/>
    <mergeCell ref="EF42:EK42"/>
    <mergeCell ref="EF43:EK43"/>
    <mergeCell ref="CD42:CI42"/>
    <mergeCell ref="CV43:DA43"/>
    <mergeCell ref="DB43:DG43"/>
    <mergeCell ref="CJ42:CO42"/>
    <mergeCell ref="ID43:II43"/>
    <mergeCell ref="HL43:HQ43"/>
    <mergeCell ref="DN42:DS42"/>
    <mergeCell ref="DT43:DY43"/>
    <mergeCell ref="DT42:DY42"/>
    <mergeCell ref="ER43:EW43"/>
    <mergeCell ref="FV42:GA42"/>
    <mergeCell ref="FV43:GA43"/>
    <mergeCell ref="CV42:DA42"/>
    <mergeCell ref="BR43:BW43"/>
    <mergeCell ref="BR42:BW42"/>
    <mergeCell ref="BX42:CC42"/>
    <mergeCell ref="CD43:CI43"/>
    <mergeCell ref="CJ43:CO43"/>
    <mergeCell ref="CP43:CU43"/>
    <mergeCell ref="CP42:CU42"/>
    <mergeCell ref="HR43:HW43"/>
    <mergeCell ref="IP42:IS42"/>
    <mergeCell ref="ID42:II42"/>
    <mergeCell ref="HX42:IC42"/>
    <mergeCell ref="GT43:GY43"/>
    <mergeCell ref="GZ43:HE43"/>
    <mergeCell ref="GT42:GY42"/>
    <mergeCell ref="GZ42:HE42"/>
    <mergeCell ref="IJ42:IO42"/>
    <mergeCell ref="HL42:HQ42"/>
    <mergeCell ref="GN43:GS43"/>
    <mergeCell ref="GN42:GS42"/>
    <mergeCell ref="IP43:IS43"/>
    <mergeCell ref="IJ43:IO43"/>
    <mergeCell ref="HX43:IC43"/>
    <mergeCell ref="HF42:HK42"/>
    <mergeCell ref="HR42:HW42"/>
    <mergeCell ref="HF43:HK43"/>
    <mergeCell ref="GB42:GG42"/>
    <mergeCell ref="GH42:GM42"/>
    <mergeCell ref="GH43:GM43"/>
    <mergeCell ref="AN43:AS43"/>
    <mergeCell ref="AN42:AS42"/>
    <mergeCell ref="AZ43:BE43"/>
    <mergeCell ref="AT42:AY42"/>
    <mergeCell ref="BF43:BK43"/>
    <mergeCell ref="BF42:BK42"/>
    <mergeCell ref="AZ42:BE42"/>
    <mergeCell ref="FD43:FI43"/>
    <mergeCell ref="ER42:EW42"/>
    <mergeCell ref="EL43:EQ43"/>
    <mergeCell ref="DB42:DG42"/>
    <mergeCell ref="EX43:FC43"/>
    <mergeCell ref="FD42:FI42"/>
    <mergeCell ref="EX42:FC42"/>
    <mergeCell ref="DZ43:EE43"/>
    <mergeCell ref="DH43:DM43"/>
    <mergeCell ref="EL42:EQ42"/>
    <mergeCell ref="BX43:CC43"/>
    <mergeCell ref="BL43:BQ43"/>
    <mergeCell ref="C1:G1"/>
    <mergeCell ref="C19:G19"/>
    <mergeCell ref="J42:O42"/>
    <mergeCell ref="P42:U42"/>
    <mergeCell ref="AB43:AG43"/>
    <mergeCell ref="AB42:AG42"/>
    <mergeCell ref="V43:AA43"/>
    <mergeCell ref="AT43:AY43"/>
    <mergeCell ref="AH43:AM43"/>
    <mergeCell ref="AH42:AM42"/>
    <mergeCell ref="J43:O43"/>
    <mergeCell ref="P43:U43"/>
    <mergeCell ref="V42:AA42"/>
    <mergeCell ref="BL42:BQ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4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topLeftCell="A16" zoomScale="125" workbookViewId="0">
      <selection activeCell="C36" sqref="C3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1360</v>
      </c>
      <c r="G3" s="31">
        <v>40488</v>
      </c>
    </row>
    <row r="4" spans="1:8">
      <c r="A4" s="267" t="s">
        <v>1762</v>
      </c>
      <c r="G4" s="24" t="s">
        <v>3105</v>
      </c>
    </row>
    <row r="5" spans="1:8">
      <c r="A5" s="267" t="s">
        <v>1363</v>
      </c>
    </row>
    <row r="6" spans="1:8">
      <c r="C6" s="49" t="s">
        <v>1417</v>
      </c>
      <c r="D6" s="173"/>
      <c r="E6" s="173"/>
      <c r="F6" s="248"/>
      <c r="G6" s="46"/>
      <c r="H6" s="199"/>
    </row>
    <row r="7" spans="1:8">
      <c r="C7" s="269" t="s">
        <v>4192</v>
      </c>
      <c r="D7" s="174"/>
      <c r="E7" s="174"/>
      <c r="F7" s="249"/>
      <c r="G7" s="48"/>
      <c r="H7" s="199"/>
    </row>
    <row r="8" spans="1:8">
      <c r="A8" s="267" t="s">
        <v>1192</v>
      </c>
      <c r="C8" s="269" t="s">
        <v>4058</v>
      </c>
      <c r="D8" s="174"/>
      <c r="E8" s="174"/>
      <c r="F8" s="249"/>
      <c r="G8" s="270"/>
      <c r="H8" s="199"/>
    </row>
    <row r="9" spans="1:8">
      <c r="A9" s="267" t="s">
        <v>3972</v>
      </c>
      <c r="C9" s="269" t="s">
        <v>4042</v>
      </c>
      <c r="D9" s="174"/>
      <c r="E9" s="174"/>
      <c r="F9" s="249"/>
      <c r="G9" s="270"/>
      <c r="H9" s="199"/>
    </row>
    <row r="10" spans="1:8">
      <c r="A10" s="267" t="s">
        <v>3546</v>
      </c>
      <c r="C10" s="272"/>
      <c r="D10" s="174"/>
      <c r="E10" s="174"/>
      <c r="F10" s="249"/>
      <c r="G10" s="270"/>
      <c r="H10" s="199"/>
    </row>
    <row r="11" spans="1:8">
      <c r="A11" s="271" t="s">
        <v>3336</v>
      </c>
      <c r="C11" s="47" t="s">
        <v>2436</v>
      </c>
      <c r="D11" s="199"/>
      <c r="E11" s="199"/>
      <c r="F11" s="273"/>
      <c r="G11" s="270"/>
      <c r="H11" s="199"/>
    </row>
    <row r="12" spans="1:8">
      <c r="A12" s="271" t="s">
        <v>3597</v>
      </c>
      <c r="C12" s="47" t="s">
        <v>1914</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477" t="s">
        <v>4173</v>
      </c>
      <c r="C16" s="272"/>
      <c r="D16" s="199"/>
      <c r="E16" s="199"/>
      <c r="F16" s="273"/>
      <c r="G16" s="270"/>
      <c r="H16" s="199"/>
    </row>
    <row r="17" spans="1:8">
      <c r="C17" s="276" t="s">
        <v>4808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34"/>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1819</v>
      </c>
      <c r="F23" s="253" t="s">
        <v>2058</v>
      </c>
      <c r="G23" s="30" t="s">
        <v>2764</v>
      </c>
      <c r="H23" s="13"/>
    </row>
    <row r="24" spans="1:8">
      <c r="A24" s="288">
        <v>40527</v>
      </c>
      <c r="B24" s="289" t="s">
        <v>2615</v>
      </c>
      <c r="C24" s="290">
        <v>225</v>
      </c>
      <c r="D24" s="291">
        <v>3</v>
      </c>
      <c r="E24" s="290">
        <f t="shared" ref="E24:E33" si="0">C24*D24</f>
        <v>675</v>
      </c>
      <c r="F24" s="233"/>
      <c r="G24" s="223">
        <f t="shared" ref="G24:G35" si="1">E24*(1-F24)</f>
        <v>675</v>
      </c>
      <c r="H24" s="13"/>
    </row>
    <row r="25" spans="1:8">
      <c r="A25" s="23"/>
      <c r="B25" s="289" t="s">
        <v>2581</v>
      </c>
      <c r="C25" s="290"/>
      <c r="D25" s="291">
        <v>0</v>
      </c>
      <c r="E25" s="290">
        <f t="shared" si="0"/>
        <v>0</v>
      </c>
      <c r="F25" s="292"/>
      <c r="G25" s="223">
        <f t="shared" si="1"/>
        <v>0</v>
      </c>
      <c r="H25" s="178"/>
    </row>
    <row r="26" spans="1:8">
      <c r="A26" s="293"/>
      <c r="B26" s="294" t="s">
        <v>2140</v>
      </c>
      <c r="C26" s="290"/>
      <c r="D26" s="291"/>
      <c r="E26" s="290">
        <f t="shared" si="0"/>
        <v>0</v>
      </c>
      <c r="F26" s="292"/>
      <c r="G26" s="223">
        <f t="shared" si="1"/>
        <v>0</v>
      </c>
      <c r="H26" s="178"/>
    </row>
    <row r="27" spans="1:8">
      <c r="A27" s="293"/>
      <c r="B27" s="294" t="s">
        <v>1568</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1646</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2472</v>
      </c>
      <c r="C33" s="290">
        <v>50</v>
      </c>
      <c r="D33" s="291">
        <v>2</v>
      </c>
      <c r="E33" s="290">
        <f t="shared" si="0"/>
        <v>100</v>
      </c>
      <c r="F33" s="292"/>
      <c r="G33" s="223">
        <f t="shared" si="1"/>
        <v>100</v>
      </c>
      <c r="H33" s="13"/>
    </row>
    <row r="34" spans="1:256">
      <c r="A34" s="293"/>
      <c r="B34" s="294" t="s">
        <v>1913</v>
      </c>
      <c r="C34" s="290">
        <v>350</v>
      </c>
      <c r="D34" s="296" t="s">
        <v>1472</v>
      </c>
      <c r="E34" s="290">
        <v>350</v>
      </c>
      <c r="F34" s="297"/>
      <c r="G34" s="223">
        <f t="shared" si="1"/>
        <v>350</v>
      </c>
      <c r="H34" s="13"/>
    </row>
    <row r="35" spans="1:256" ht="16" thickBot="1">
      <c r="A35" s="293"/>
      <c r="B35" s="299"/>
      <c r="C35" s="300"/>
      <c r="D35" s="301"/>
      <c r="E35" s="300"/>
      <c r="F35" s="302"/>
      <c r="G35" s="230">
        <f t="shared" si="1"/>
        <v>0</v>
      </c>
      <c r="H35" s="13"/>
    </row>
    <row r="36" spans="1:256" s="308" customFormat="1" ht="16" customHeight="1">
      <c r="A36" s="303"/>
      <c r="B36" s="12" t="s">
        <v>1452</v>
      </c>
      <c r="C36" s="304"/>
      <c r="D36" s="304"/>
      <c r="E36" s="324">
        <f>SUM(E24:E35)</f>
        <v>1125</v>
      </c>
      <c r="F36" s="306"/>
      <c r="G36" s="226">
        <f>SUM(G24:G35)</f>
        <v>1125</v>
      </c>
      <c r="H36" s="307"/>
    </row>
    <row r="38" spans="1:256">
      <c r="C38" s="309" t="s">
        <v>5228</v>
      </c>
      <c r="D38" s="537">
        <v>562.5</v>
      </c>
      <c r="E38" s="325"/>
      <c r="F38" s="311"/>
    </row>
    <row r="39" spans="1:256">
      <c r="C39" s="309" t="s">
        <v>4170</v>
      </c>
      <c r="D39" s="537">
        <v>562.5</v>
      </c>
      <c r="E39" s="325"/>
      <c r="F39" s="311"/>
    </row>
    <row r="41" spans="1:256">
      <c r="C41" s="1" t="s">
        <v>1267</v>
      </c>
      <c r="D41" s="1"/>
      <c r="E41" s="1"/>
      <c r="F41" s="312"/>
      <c r="G41" s="1"/>
      <c r="H41" s="1"/>
      <c r="I41" s="1"/>
    </row>
    <row r="42" spans="1:256">
      <c r="C42" s="1" t="s">
        <v>1630</v>
      </c>
      <c r="D42" s="1"/>
      <c r="E42" s="1"/>
      <c r="F42" s="312"/>
      <c r="G42" s="1"/>
      <c r="H42" s="1"/>
      <c r="I42" s="1"/>
    </row>
    <row r="43" spans="1:256">
      <c r="C43" s="535" t="s">
        <v>1686</v>
      </c>
      <c r="D43" s="535"/>
      <c r="E43" s="535"/>
      <c r="F43" s="536"/>
      <c r="G43" s="535"/>
      <c r="H43" s="535"/>
      <c r="I43" s="315"/>
      <c r="J43" s="948"/>
      <c r="K43" s="948"/>
      <c r="L43" s="948"/>
      <c r="M43" s="948"/>
      <c r="N43" s="948"/>
      <c r="O43" s="948"/>
      <c r="P43" s="948"/>
      <c r="Q43" s="948"/>
      <c r="R43" s="948"/>
      <c r="S43" s="948"/>
      <c r="T43" s="948"/>
      <c r="U43" s="948"/>
      <c r="V43" s="948" t="s">
        <v>1267</v>
      </c>
      <c r="W43" s="948"/>
      <c r="X43" s="948"/>
      <c r="Y43" s="948"/>
      <c r="Z43" s="948"/>
      <c r="AA43" s="948"/>
      <c r="AB43" s="948" t="s">
        <v>1267</v>
      </c>
      <c r="AC43" s="948"/>
      <c r="AD43" s="948"/>
      <c r="AE43" s="948"/>
      <c r="AF43" s="948"/>
      <c r="AG43" s="948"/>
      <c r="AH43" s="948" t="s">
        <v>1267</v>
      </c>
      <c r="AI43" s="948"/>
      <c r="AJ43" s="948"/>
      <c r="AK43" s="948"/>
      <c r="AL43" s="948"/>
      <c r="AM43" s="948"/>
      <c r="AN43" s="948" t="s">
        <v>1267</v>
      </c>
      <c r="AO43" s="948"/>
      <c r="AP43" s="948"/>
      <c r="AQ43" s="948"/>
      <c r="AR43" s="948"/>
      <c r="AS43" s="948"/>
      <c r="AT43" s="948" t="s">
        <v>1267</v>
      </c>
      <c r="AU43" s="948"/>
      <c r="AV43" s="948"/>
      <c r="AW43" s="948"/>
      <c r="AX43" s="948"/>
      <c r="AY43" s="948"/>
      <c r="AZ43" s="948" t="s">
        <v>1267</v>
      </c>
      <c r="BA43" s="948"/>
      <c r="BB43" s="948"/>
      <c r="BC43" s="948"/>
      <c r="BD43" s="948"/>
      <c r="BE43" s="948"/>
      <c r="BF43" s="948" t="s">
        <v>1267</v>
      </c>
      <c r="BG43" s="948"/>
      <c r="BH43" s="948"/>
      <c r="BI43" s="948"/>
      <c r="BJ43" s="948"/>
      <c r="BK43" s="948"/>
      <c r="BL43" s="948" t="s">
        <v>1267</v>
      </c>
      <c r="BM43" s="948"/>
      <c r="BN43" s="948"/>
      <c r="BO43" s="948"/>
      <c r="BP43" s="948"/>
      <c r="BQ43" s="948"/>
      <c r="BR43" s="948" t="s">
        <v>1267</v>
      </c>
      <c r="BS43" s="948"/>
      <c r="BT43" s="948"/>
      <c r="BU43" s="948"/>
      <c r="BV43" s="948"/>
      <c r="BW43" s="948"/>
      <c r="BX43" s="948" t="s">
        <v>1267</v>
      </c>
      <c r="BY43" s="948"/>
      <c r="BZ43" s="948"/>
      <c r="CA43" s="948"/>
      <c r="CB43" s="948"/>
      <c r="CC43" s="948"/>
      <c r="CD43" s="948" t="s">
        <v>1267</v>
      </c>
      <c r="CE43" s="948"/>
      <c r="CF43" s="948"/>
      <c r="CG43" s="948"/>
      <c r="CH43" s="948"/>
      <c r="CI43" s="948"/>
      <c r="CJ43" s="948" t="s">
        <v>1267</v>
      </c>
      <c r="CK43" s="948"/>
      <c r="CL43" s="948"/>
      <c r="CM43" s="948"/>
      <c r="CN43" s="948"/>
      <c r="CO43" s="948"/>
      <c r="CP43" s="948" t="s">
        <v>1267</v>
      </c>
      <c r="CQ43" s="948"/>
      <c r="CR43" s="948"/>
      <c r="CS43" s="948"/>
      <c r="CT43" s="948"/>
      <c r="CU43" s="948"/>
      <c r="CV43" s="948" t="s">
        <v>1267</v>
      </c>
      <c r="CW43" s="948"/>
      <c r="CX43" s="948"/>
      <c r="CY43" s="948"/>
      <c r="CZ43" s="948"/>
      <c r="DA43" s="948"/>
      <c r="DB43" s="948" t="s">
        <v>1267</v>
      </c>
      <c r="DC43" s="948"/>
      <c r="DD43" s="948"/>
      <c r="DE43" s="948"/>
      <c r="DF43" s="948"/>
      <c r="DG43" s="948"/>
      <c r="DH43" s="948" t="s">
        <v>1267</v>
      </c>
      <c r="DI43" s="948"/>
      <c r="DJ43" s="948"/>
      <c r="DK43" s="948"/>
      <c r="DL43" s="948"/>
      <c r="DM43" s="948"/>
      <c r="DN43" s="948" t="s">
        <v>1267</v>
      </c>
      <c r="DO43" s="948"/>
      <c r="DP43" s="948"/>
      <c r="DQ43" s="948"/>
      <c r="DR43" s="948"/>
      <c r="DS43" s="948"/>
      <c r="DT43" s="948" t="s">
        <v>1267</v>
      </c>
      <c r="DU43" s="948"/>
      <c r="DV43" s="948"/>
      <c r="DW43" s="948"/>
      <c r="DX43" s="948"/>
      <c r="DY43" s="948"/>
      <c r="DZ43" s="948" t="s">
        <v>1267</v>
      </c>
      <c r="EA43" s="948"/>
      <c r="EB43" s="948"/>
      <c r="EC43" s="948"/>
      <c r="ED43" s="948"/>
      <c r="EE43" s="948"/>
      <c r="EF43" s="948" t="s">
        <v>1267</v>
      </c>
      <c r="EG43" s="948"/>
      <c r="EH43" s="948"/>
      <c r="EI43" s="948"/>
      <c r="EJ43" s="948"/>
      <c r="EK43" s="948"/>
      <c r="EL43" s="948" t="s">
        <v>1267</v>
      </c>
      <c r="EM43" s="948"/>
      <c r="EN43" s="948"/>
      <c r="EO43" s="948"/>
      <c r="EP43" s="948"/>
      <c r="EQ43" s="948"/>
      <c r="ER43" s="948" t="s">
        <v>1267</v>
      </c>
      <c r="ES43" s="948"/>
      <c r="ET43" s="948"/>
      <c r="EU43" s="948"/>
      <c r="EV43" s="948"/>
      <c r="EW43" s="948"/>
      <c r="EX43" s="948" t="s">
        <v>1267</v>
      </c>
      <c r="EY43" s="948"/>
      <c r="EZ43" s="948"/>
      <c r="FA43" s="948"/>
      <c r="FB43" s="948"/>
      <c r="FC43" s="948"/>
      <c r="FD43" s="948" t="s">
        <v>1267</v>
      </c>
      <c r="FE43" s="948"/>
      <c r="FF43" s="948"/>
      <c r="FG43" s="948"/>
      <c r="FH43" s="948"/>
      <c r="FI43" s="948"/>
      <c r="FJ43" s="948" t="s">
        <v>1267</v>
      </c>
      <c r="FK43" s="948"/>
      <c r="FL43" s="948"/>
      <c r="FM43" s="948"/>
      <c r="FN43" s="948"/>
      <c r="FO43" s="948"/>
      <c r="FP43" s="948" t="s">
        <v>1267</v>
      </c>
      <c r="FQ43" s="948"/>
      <c r="FR43" s="948"/>
      <c r="FS43" s="948"/>
      <c r="FT43" s="948"/>
      <c r="FU43" s="948"/>
      <c r="FV43" s="948" t="s">
        <v>1267</v>
      </c>
      <c r="FW43" s="948"/>
      <c r="FX43" s="948"/>
      <c r="FY43" s="948"/>
      <c r="FZ43" s="948"/>
      <c r="GA43" s="948"/>
      <c r="GB43" s="948" t="s">
        <v>1267</v>
      </c>
      <c r="GC43" s="948"/>
      <c r="GD43" s="948"/>
      <c r="GE43" s="948"/>
      <c r="GF43" s="948"/>
      <c r="GG43" s="948"/>
      <c r="GH43" s="948" t="s">
        <v>1267</v>
      </c>
      <c r="GI43" s="948"/>
      <c r="GJ43" s="948"/>
      <c r="GK43" s="948"/>
      <c r="GL43" s="948"/>
      <c r="GM43" s="948"/>
      <c r="GN43" s="948" t="s">
        <v>1267</v>
      </c>
      <c r="GO43" s="948"/>
      <c r="GP43" s="948"/>
      <c r="GQ43" s="948"/>
      <c r="GR43" s="948"/>
      <c r="GS43" s="948"/>
      <c r="GT43" s="948" t="s">
        <v>1267</v>
      </c>
      <c r="GU43" s="948"/>
      <c r="GV43" s="948"/>
      <c r="GW43" s="948"/>
      <c r="GX43" s="948"/>
      <c r="GY43" s="948"/>
      <c r="GZ43" s="948" t="s">
        <v>1267</v>
      </c>
      <c r="HA43" s="948"/>
      <c r="HB43" s="948"/>
      <c r="HC43" s="948"/>
      <c r="HD43" s="948"/>
      <c r="HE43" s="948"/>
      <c r="HF43" s="948" t="s">
        <v>1267</v>
      </c>
      <c r="HG43" s="948"/>
      <c r="HH43" s="948"/>
      <c r="HI43" s="948"/>
      <c r="HJ43" s="948"/>
      <c r="HK43" s="948"/>
      <c r="HL43" s="948" t="s">
        <v>1267</v>
      </c>
      <c r="HM43" s="948"/>
      <c r="HN43" s="948"/>
      <c r="HO43" s="948"/>
      <c r="HP43" s="948"/>
      <c r="HQ43" s="948"/>
      <c r="HR43" s="948" t="s">
        <v>1267</v>
      </c>
      <c r="HS43" s="948"/>
      <c r="HT43" s="948"/>
      <c r="HU43" s="948"/>
      <c r="HV43" s="948"/>
      <c r="HW43" s="948"/>
      <c r="HX43" s="948" t="s">
        <v>1267</v>
      </c>
      <c r="HY43" s="948"/>
      <c r="HZ43" s="948"/>
      <c r="IA43" s="948"/>
      <c r="IB43" s="948"/>
      <c r="IC43" s="948"/>
      <c r="ID43" s="948" t="s">
        <v>1267</v>
      </c>
      <c r="IE43" s="948"/>
      <c r="IF43" s="948"/>
      <c r="IG43" s="948"/>
      <c r="IH43" s="948"/>
      <c r="II43" s="948"/>
      <c r="IJ43" s="948" t="s">
        <v>1267</v>
      </c>
      <c r="IK43" s="948"/>
      <c r="IL43" s="948"/>
      <c r="IM43" s="948"/>
      <c r="IN43" s="948"/>
      <c r="IO43" s="948"/>
      <c r="IP43" s="948" t="s">
        <v>1267</v>
      </c>
      <c r="IQ43" s="948"/>
      <c r="IR43" s="948"/>
      <c r="IS43" s="948"/>
    </row>
    <row r="44" spans="1:256">
      <c r="C44" s="1" t="s">
        <v>2145</v>
      </c>
      <c r="D44" s="1"/>
      <c r="E44" s="1"/>
      <c r="F44" s="312"/>
      <c r="G44" s="1"/>
      <c r="H44" s="1"/>
      <c r="I44" s="1"/>
      <c r="J44" s="948"/>
      <c r="K44" s="948"/>
      <c r="L44" s="948"/>
      <c r="M44" s="948"/>
      <c r="N44" s="948"/>
      <c r="O44" s="948"/>
      <c r="P44" s="948"/>
      <c r="Q44" s="948"/>
      <c r="R44" s="948"/>
      <c r="S44" s="948"/>
      <c r="T44" s="948"/>
      <c r="U44" s="948"/>
      <c r="V44" s="948" t="s">
        <v>1418</v>
      </c>
      <c r="W44" s="948"/>
      <c r="X44" s="948"/>
      <c r="Y44" s="948"/>
      <c r="Z44" s="948"/>
      <c r="AA44" s="948"/>
      <c r="AB44" s="948" t="s">
        <v>1418</v>
      </c>
      <c r="AC44" s="948"/>
      <c r="AD44" s="948"/>
      <c r="AE44" s="948"/>
      <c r="AF44" s="948"/>
      <c r="AG44" s="948"/>
      <c r="AH44" s="948" t="s">
        <v>1418</v>
      </c>
      <c r="AI44" s="948"/>
      <c r="AJ44" s="948"/>
      <c r="AK44" s="948"/>
      <c r="AL44" s="948"/>
      <c r="AM44" s="948"/>
      <c r="AN44" s="948" t="s">
        <v>1418</v>
      </c>
      <c r="AO44" s="948"/>
      <c r="AP44" s="948"/>
      <c r="AQ44" s="948"/>
      <c r="AR44" s="948"/>
      <c r="AS44" s="948"/>
      <c r="AT44" s="948" t="s">
        <v>1418</v>
      </c>
      <c r="AU44" s="948"/>
      <c r="AV44" s="948"/>
      <c r="AW44" s="948"/>
      <c r="AX44" s="948"/>
      <c r="AY44" s="948"/>
      <c r="AZ44" s="948" t="s">
        <v>1418</v>
      </c>
      <c r="BA44" s="948"/>
      <c r="BB44" s="948"/>
      <c r="BC44" s="948"/>
      <c r="BD44" s="948"/>
      <c r="BE44" s="948"/>
      <c r="BF44" s="948" t="s">
        <v>1418</v>
      </c>
      <c r="BG44" s="948"/>
      <c r="BH44" s="948"/>
      <c r="BI44" s="948"/>
      <c r="BJ44" s="948"/>
      <c r="BK44" s="948"/>
      <c r="BL44" s="948" t="s">
        <v>1418</v>
      </c>
      <c r="BM44" s="948"/>
      <c r="BN44" s="948"/>
      <c r="BO44" s="948"/>
      <c r="BP44" s="948"/>
      <c r="BQ44" s="948"/>
      <c r="BR44" s="948" t="s">
        <v>1418</v>
      </c>
      <c r="BS44" s="948"/>
      <c r="BT44" s="948"/>
      <c r="BU44" s="948"/>
      <c r="BV44" s="948"/>
      <c r="BW44" s="948"/>
      <c r="BX44" s="948" t="s">
        <v>1418</v>
      </c>
      <c r="BY44" s="948"/>
      <c r="BZ44" s="948"/>
      <c r="CA44" s="948"/>
      <c r="CB44" s="948"/>
      <c r="CC44" s="948"/>
      <c r="CD44" s="948" t="s">
        <v>1418</v>
      </c>
      <c r="CE44" s="948"/>
      <c r="CF44" s="948"/>
      <c r="CG44" s="948"/>
      <c r="CH44" s="948"/>
      <c r="CI44" s="948"/>
      <c r="CJ44" s="948" t="s">
        <v>1418</v>
      </c>
      <c r="CK44" s="948"/>
      <c r="CL44" s="948"/>
      <c r="CM44" s="948"/>
      <c r="CN44" s="948"/>
      <c r="CO44" s="948"/>
      <c r="CP44" s="948" t="s">
        <v>1418</v>
      </c>
      <c r="CQ44" s="948"/>
      <c r="CR44" s="948"/>
      <c r="CS44" s="948"/>
      <c r="CT44" s="948"/>
      <c r="CU44" s="948"/>
      <c r="CV44" s="948" t="s">
        <v>1418</v>
      </c>
      <c r="CW44" s="948"/>
      <c r="CX44" s="948"/>
      <c r="CY44" s="948"/>
      <c r="CZ44" s="948"/>
      <c r="DA44" s="948"/>
      <c r="DB44" s="948" t="s">
        <v>1418</v>
      </c>
      <c r="DC44" s="948"/>
      <c r="DD44" s="948"/>
      <c r="DE44" s="948"/>
      <c r="DF44" s="948"/>
      <c r="DG44" s="948"/>
      <c r="DH44" s="948" t="s">
        <v>1418</v>
      </c>
      <c r="DI44" s="948"/>
      <c r="DJ44" s="948"/>
      <c r="DK44" s="948"/>
      <c r="DL44" s="948"/>
      <c r="DM44" s="948"/>
      <c r="DN44" s="948" t="s">
        <v>1418</v>
      </c>
      <c r="DO44" s="948"/>
      <c r="DP44" s="948"/>
      <c r="DQ44" s="948"/>
      <c r="DR44" s="948"/>
      <c r="DS44" s="948"/>
      <c r="DT44" s="948" t="s">
        <v>1418</v>
      </c>
      <c r="DU44" s="948"/>
      <c r="DV44" s="948"/>
      <c r="DW44" s="948"/>
      <c r="DX44" s="948"/>
      <c r="DY44" s="948"/>
      <c r="DZ44" s="948" t="s">
        <v>1418</v>
      </c>
      <c r="EA44" s="948"/>
      <c r="EB44" s="948"/>
      <c r="EC44" s="948"/>
      <c r="ED44" s="948"/>
      <c r="EE44" s="948"/>
      <c r="EF44" s="948" t="s">
        <v>1418</v>
      </c>
      <c r="EG44" s="948"/>
      <c r="EH44" s="948"/>
      <c r="EI44" s="948"/>
      <c r="EJ44" s="948"/>
      <c r="EK44" s="948"/>
      <c r="EL44" s="948" t="s">
        <v>1418</v>
      </c>
      <c r="EM44" s="948"/>
      <c r="EN44" s="948"/>
      <c r="EO44" s="948"/>
      <c r="EP44" s="948"/>
      <c r="EQ44" s="948"/>
      <c r="ER44" s="948" t="s">
        <v>1418</v>
      </c>
      <c r="ES44" s="948"/>
      <c r="ET44" s="948"/>
      <c r="EU44" s="948"/>
      <c r="EV44" s="948"/>
      <c r="EW44" s="948"/>
      <c r="EX44" s="948" t="s">
        <v>1418</v>
      </c>
      <c r="EY44" s="948"/>
      <c r="EZ44" s="948"/>
      <c r="FA44" s="948"/>
      <c r="FB44" s="948"/>
      <c r="FC44" s="948"/>
      <c r="FD44" s="948" t="s">
        <v>1418</v>
      </c>
      <c r="FE44" s="948"/>
      <c r="FF44" s="948"/>
      <c r="FG44" s="948"/>
      <c r="FH44" s="948"/>
      <c r="FI44" s="948"/>
      <c r="FJ44" s="948" t="s">
        <v>1418</v>
      </c>
      <c r="FK44" s="948"/>
      <c r="FL44" s="948"/>
      <c r="FM44" s="948"/>
      <c r="FN44" s="948"/>
      <c r="FO44" s="948"/>
      <c r="FP44" s="948" t="s">
        <v>1418</v>
      </c>
      <c r="FQ44" s="948"/>
      <c r="FR44" s="948"/>
      <c r="FS44" s="948"/>
      <c r="FT44" s="948"/>
      <c r="FU44" s="948"/>
      <c r="FV44" s="948" t="s">
        <v>1418</v>
      </c>
      <c r="FW44" s="948"/>
      <c r="FX44" s="948"/>
      <c r="FY44" s="948"/>
      <c r="FZ44" s="948"/>
      <c r="GA44" s="948"/>
      <c r="GB44" s="948" t="s">
        <v>1418</v>
      </c>
      <c r="GC44" s="948"/>
      <c r="GD44" s="948"/>
      <c r="GE44" s="948"/>
      <c r="GF44" s="948"/>
      <c r="GG44" s="948"/>
      <c r="GH44" s="948" t="s">
        <v>1418</v>
      </c>
      <c r="GI44" s="948"/>
      <c r="GJ44" s="948"/>
      <c r="GK44" s="948"/>
      <c r="GL44" s="948"/>
      <c r="GM44" s="948"/>
      <c r="GN44" s="948" t="s">
        <v>1418</v>
      </c>
      <c r="GO44" s="948"/>
      <c r="GP44" s="948"/>
      <c r="GQ44" s="948"/>
      <c r="GR44" s="948"/>
      <c r="GS44" s="948"/>
      <c r="GT44" s="948" t="s">
        <v>1418</v>
      </c>
      <c r="GU44" s="948"/>
      <c r="GV44" s="948"/>
      <c r="GW44" s="948"/>
      <c r="GX44" s="948"/>
      <c r="GY44" s="948"/>
      <c r="GZ44" s="948" t="s">
        <v>1418</v>
      </c>
      <c r="HA44" s="948"/>
      <c r="HB44" s="948"/>
      <c r="HC44" s="948"/>
      <c r="HD44" s="948"/>
      <c r="HE44" s="948"/>
      <c r="HF44" s="948" t="s">
        <v>1418</v>
      </c>
      <c r="HG44" s="948"/>
      <c r="HH44" s="948"/>
      <c r="HI44" s="948"/>
      <c r="HJ44" s="948"/>
      <c r="HK44" s="948"/>
      <c r="HL44" s="948" t="s">
        <v>1418</v>
      </c>
      <c r="HM44" s="948"/>
      <c r="HN44" s="948"/>
      <c r="HO44" s="948"/>
      <c r="HP44" s="948"/>
      <c r="HQ44" s="948"/>
      <c r="HR44" s="948" t="s">
        <v>1418</v>
      </c>
      <c r="HS44" s="948"/>
      <c r="HT44" s="948"/>
      <c r="HU44" s="948"/>
      <c r="HV44" s="948"/>
      <c r="HW44" s="948"/>
      <c r="HX44" s="948" t="s">
        <v>1418</v>
      </c>
      <c r="HY44" s="948"/>
      <c r="HZ44" s="948"/>
      <c r="IA44" s="948"/>
      <c r="IB44" s="948"/>
      <c r="IC44" s="948"/>
      <c r="ID44" s="948" t="s">
        <v>1418</v>
      </c>
      <c r="IE44" s="948"/>
      <c r="IF44" s="948"/>
      <c r="IG44" s="948"/>
      <c r="IH44" s="948"/>
      <c r="II44" s="948"/>
      <c r="IJ44" s="948" t="s">
        <v>1418</v>
      </c>
      <c r="IK44" s="948"/>
      <c r="IL44" s="948"/>
      <c r="IM44" s="948"/>
      <c r="IN44" s="948"/>
      <c r="IO44" s="948"/>
      <c r="IP44" s="948" t="s">
        <v>1418</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2145</v>
      </c>
      <c r="W45" s="948"/>
      <c r="X45" s="948"/>
      <c r="Y45" s="948"/>
      <c r="Z45" s="948"/>
      <c r="AA45" s="948"/>
      <c r="AB45" s="948" t="s">
        <v>2145</v>
      </c>
      <c r="AC45" s="948"/>
      <c r="AD45" s="948"/>
      <c r="AE45" s="948"/>
      <c r="AF45" s="948"/>
      <c r="AG45" s="948"/>
      <c r="AH45" s="948" t="s">
        <v>2145</v>
      </c>
      <c r="AI45" s="948"/>
      <c r="AJ45" s="948"/>
      <c r="AK45" s="948"/>
      <c r="AL45" s="948"/>
      <c r="AM45" s="948"/>
      <c r="AN45" s="948" t="s">
        <v>2145</v>
      </c>
      <c r="AO45" s="948"/>
      <c r="AP45" s="948"/>
      <c r="AQ45" s="948"/>
      <c r="AR45" s="948"/>
      <c r="AS45" s="948"/>
      <c r="AT45" s="948" t="s">
        <v>2145</v>
      </c>
      <c r="AU45" s="948"/>
      <c r="AV45" s="948"/>
      <c r="AW45" s="948"/>
      <c r="AX45" s="948"/>
      <c r="AY45" s="948"/>
      <c r="AZ45" s="948" t="s">
        <v>2145</v>
      </c>
      <c r="BA45" s="948"/>
      <c r="BB45" s="948"/>
      <c r="BC45" s="948"/>
      <c r="BD45" s="948"/>
      <c r="BE45" s="948"/>
      <c r="BF45" s="948" t="s">
        <v>2145</v>
      </c>
      <c r="BG45" s="948"/>
      <c r="BH45" s="948"/>
      <c r="BI45" s="948"/>
      <c r="BJ45" s="948"/>
      <c r="BK45" s="948"/>
      <c r="BL45" s="948" t="s">
        <v>2145</v>
      </c>
      <c r="BM45" s="948"/>
      <c r="BN45" s="948"/>
      <c r="BO45" s="948"/>
      <c r="BP45" s="948"/>
      <c r="BQ45" s="948"/>
      <c r="BR45" s="948" t="s">
        <v>2145</v>
      </c>
      <c r="BS45" s="948"/>
      <c r="BT45" s="948"/>
      <c r="BU45" s="948"/>
      <c r="BV45" s="948"/>
      <c r="BW45" s="948"/>
      <c r="BX45" s="948" t="s">
        <v>2145</v>
      </c>
      <c r="BY45" s="948"/>
      <c r="BZ45" s="948"/>
      <c r="CA45" s="948"/>
      <c r="CB45" s="948"/>
      <c r="CC45" s="948"/>
      <c r="CD45" s="948" t="s">
        <v>2145</v>
      </c>
      <c r="CE45" s="948"/>
      <c r="CF45" s="948"/>
      <c r="CG45" s="948"/>
      <c r="CH45" s="948"/>
      <c r="CI45" s="948"/>
      <c r="CJ45" s="948" t="s">
        <v>2145</v>
      </c>
      <c r="CK45" s="948"/>
      <c r="CL45" s="948"/>
      <c r="CM45" s="948"/>
      <c r="CN45" s="948"/>
      <c r="CO45" s="948"/>
      <c r="CP45" s="948" t="s">
        <v>2145</v>
      </c>
      <c r="CQ45" s="948"/>
      <c r="CR45" s="948"/>
      <c r="CS45" s="948"/>
      <c r="CT45" s="948"/>
      <c r="CU45" s="948"/>
      <c r="CV45" s="948" t="s">
        <v>2145</v>
      </c>
      <c r="CW45" s="948"/>
      <c r="CX45" s="948"/>
      <c r="CY45" s="948"/>
      <c r="CZ45" s="948"/>
      <c r="DA45" s="948"/>
      <c r="DB45" s="948" t="s">
        <v>2145</v>
      </c>
      <c r="DC45" s="948"/>
      <c r="DD45" s="948"/>
      <c r="DE45" s="948"/>
      <c r="DF45" s="948"/>
      <c r="DG45" s="948"/>
      <c r="DH45" s="948" t="s">
        <v>2145</v>
      </c>
      <c r="DI45" s="948"/>
      <c r="DJ45" s="948"/>
      <c r="DK45" s="948"/>
      <c r="DL45" s="948"/>
      <c r="DM45" s="948"/>
      <c r="DN45" s="948" t="s">
        <v>2145</v>
      </c>
      <c r="DO45" s="948"/>
      <c r="DP45" s="948"/>
      <c r="DQ45" s="948"/>
      <c r="DR45" s="948"/>
      <c r="DS45" s="948"/>
      <c r="DT45" s="948" t="s">
        <v>2145</v>
      </c>
      <c r="DU45" s="948"/>
      <c r="DV45" s="948"/>
      <c r="DW45" s="948"/>
      <c r="DX45" s="948"/>
      <c r="DY45" s="948"/>
      <c r="DZ45" s="948" t="s">
        <v>2145</v>
      </c>
      <c r="EA45" s="948"/>
      <c r="EB45" s="948"/>
      <c r="EC45" s="948"/>
      <c r="ED45" s="948"/>
      <c r="EE45" s="948"/>
      <c r="EF45" s="948" t="s">
        <v>2145</v>
      </c>
      <c r="EG45" s="948"/>
      <c r="EH45" s="948"/>
      <c r="EI45" s="948"/>
      <c r="EJ45" s="948"/>
      <c r="EK45" s="948"/>
      <c r="EL45" s="948" t="s">
        <v>2145</v>
      </c>
      <c r="EM45" s="948"/>
      <c r="EN45" s="948"/>
      <c r="EO45" s="948"/>
      <c r="EP45" s="948"/>
      <c r="EQ45" s="948"/>
      <c r="ER45" s="948" t="s">
        <v>2145</v>
      </c>
      <c r="ES45" s="948"/>
      <c r="ET45" s="948"/>
      <c r="EU45" s="948"/>
      <c r="EV45" s="948"/>
      <c r="EW45" s="948"/>
      <c r="EX45" s="948" t="s">
        <v>2145</v>
      </c>
      <c r="EY45" s="948"/>
      <c r="EZ45" s="948"/>
      <c r="FA45" s="948"/>
      <c r="FB45" s="948"/>
      <c r="FC45" s="948"/>
      <c r="FD45" s="948" t="s">
        <v>2145</v>
      </c>
      <c r="FE45" s="948"/>
      <c r="FF45" s="948"/>
      <c r="FG45" s="948"/>
      <c r="FH45" s="948"/>
      <c r="FI45" s="948"/>
      <c r="FJ45" s="948" t="s">
        <v>2145</v>
      </c>
      <c r="FK45" s="948"/>
      <c r="FL45" s="948"/>
      <c r="FM45" s="948"/>
      <c r="FN45" s="948"/>
      <c r="FO45" s="948"/>
      <c r="FP45" s="948" t="s">
        <v>2145</v>
      </c>
      <c r="FQ45" s="948"/>
      <c r="FR45" s="948"/>
      <c r="FS45" s="948"/>
      <c r="FT45" s="948"/>
      <c r="FU45" s="948"/>
      <c r="FV45" s="948" t="s">
        <v>2145</v>
      </c>
      <c r="FW45" s="948"/>
      <c r="FX45" s="948"/>
      <c r="FY45" s="948"/>
      <c r="FZ45" s="948"/>
      <c r="GA45" s="948"/>
      <c r="GB45" s="948" t="s">
        <v>2145</v>
      </c>
      <c r="GC45" s="948"/>
      <c r="GD45" s="948"/>
      <c r="GE45" s="948"/>
      <c r="GF45" s="948"/>
      <c r="GG45" s="948"/>
      <c r="GH45" s="948" t="s">
        <v>2145</v>
      </c>
      <c r="GI45" s="948"/>
      <c r="GJ45" s="948"/>
      <c r="GK45" s="948"/>
      <c r="GL45" s="948"/>
      <c r="GM45" s="948"/>
      <c r="GN45" s="948" t="s">
        <v>2145</v>
      </c>
      <c r="GO45" s="948"/>
      <c r="GP45" s="948"/>
      <c r="GQ45" s="948"/>
      <c r="GR45" s="948"/>
      <c r="GS45" s="948"/>
      <c r="GT45" s="948" t="s">
        <v>2145</v>
      </c>
      <c r="GU45" s="948"/>
      <c r="GV45" s="948"/>
      <c r="GW45" s="948"/>
      <c r="GX45" s="948"/>
      <c r="GY45" s="948"/>
      <c r="GZ45" s="948" t="s">
        <v>2145</v>
      </c>
      <c r="HA45" s="948"/>
      <c r="HB45" s="948"/>
      <c r="HC45" s="948"/>
      <c r="HD45" s="948"/>
      <c r="HE45" s="948"/>
      <c r="HF45" s="948" t="s">
        <v>2145</v>
      </c>
      <c r="HG45" s="948"/>
      <c r="HH45" s="948"/>
      <c r="HI45" s="948"/>
      <c r="HJ45" s="948"/>
      <c r="HK45" s="948"/>
      <c r="HL45" s="948" t="s">
        <v>2145</v>
      </c>
      <c r="HM45" s="948"/>
      <c r="HN45" s="948"/>
      <c r="HO45" s="948"/>
      <c r="HP45" s="948"/>
      <c r="HQ45" s="948"/>
      <c r="HR45" s="948" t="s">
        <v>2145</v>
      </c>
      <c r="HS45" s="948"/>
      <c r="HT45" s="948"/>
      <c r="HU45" s="948"/>
      <c r="HV45" s="948"/>
      <c r="HW45" s="948"/>
      <c r="HX45" s="948" t="s">
        <v>2145</v>
      </c>
      <c r="HY45" s="948"/>
      <c r="HZ45" s="948"/>
      <c r="IA45" s="948"/>
      <c r="IB45" s="948"/>
      <c r="IC45" s="948"/>
      <c r="ID45" s="948" t="s">
        <v>2145</v>
      </c>
      <c r="IE45" s="948"/>
      <c r="IF45" s="948"/>
      <c r="IG45" s="948"/>
      <c r="IH45" s="948"/>
      <c r="II45" s="948"/>
      <c r="IJ45" s="948" t="s">
        <v>2145</v>
      </c>
      <c r="IK45" s="948"/>
      <c r="IL45" s="948"/>
      <c r="IM45" s="948"/>
      <c r="IN45" s="948"/>
      <c r="IO45" s="948"/>
      <c r="IP45" s="948" t="s">
        <v>2145</v>
      </c>
      <c r="IQ45" s="948"/>
      <c r="IR45" s="948"/>
      <c r="IS45" s="948"/>
      <c r="IT45" s="948"/>
      <c r="IU45" s="948"/>
      <c r="IV45" s="948" t="s">
        <v>2145</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sheetCalcPr fullCalcOnLoad="1"/>
  <mergeCells count="125">
    <mergeCell ref="IV45"/>
    <mergeCell ref="IJ45:IO45"/>
    <mergeCell ref="IP45:IU45"/>
    <mergeCell ref="ID43:II43"/>
    <mergeCell ref="ID44:II44"/>
    <mergeCell ref="IP43:IS43"/>
    <mergeCell ref="IJ43:IO43"/>
    <mergeCell ref="IP44:IS44"/>
    <mergeCell ref="HR43:HW43"/>
    <mergeCell ref="GZ45:HE45"/>
    <mergeCell ref="HF45:HK45"/>
    <mergeCell ref="IJ44:IO44"/>
    <mergeCell ref="ID45:II45"/>
    <mergeCell ref="HR45:HW45"/>
    <mergeCell ref="HX43:IC43"/>
    <mergeCell ref="GT45:GY45"/>
    <mergeCell ref="HL44:HQ44"/>
    <mergeCell ref="HX45:IC45"/>
    <mergeCell ref="HR44:HW44"/>
    <mergeCell ref="HX44:IC44"/>
    <mergeCell ref="HL45:HQ45"/>
    <mergeCell ref="GT43:GY43"/>
    <mergeCell ref="HF43:HK43"/>
    <mergeCell ref="HL43:HQ43"/>
    <mergeCell ref="EX44:FC44"/>
    <mergeCell ref="FJ43:FO43"/>
    <mergeCell ref="GB43:GG43"/>
    <mergeCell ref="FV43:GA43"/>
    <mergeCell ref="FP43:FU43"/>
    <mergeCell ref="GH45:GM45"/>
    <mergeCell ref="GH43:GM43"/>
    <mergeCell ref="GT44:GY44"/>
    <mergeCell ref="HF44:HK44"/>
    <mergeCell ref="GN45:GS45"/>
    <mergeCell ref="GH44:GM44"/>
    <mergeCell ref="GN43:GS43"/>
    <mergeCell ref="GN44:GS44"/>
    <mergeCell ref="GZ44:HE44"/>
    <mergeCell ref="GZ43:HE43"/>
    <mergeCell ref="DZ44:EE44"/>
    <mergeCell ref="DH43:DM43"/>
    <mergeCell ref="DN43:DS43"/>
    <mergeCell ref="DZ43:EE43"/>
    <mergeCell ref="DN44:DS44"/>
    <mergeCell ref="DT43:DY43"/>
    <mergeCell ref="FP45:FU45"/>
    <mergeCell ref="FV44:GA44"/>
    <mergeCell ref="DT44:DY44"/>
    <mergeCell ref="GB44:GG44"/>
    <mergeCell ref="FJ45:FO45"/>
    <mergeCell ref="GB45:GG45"/>
    <mergeCell ref="FV45:GA45"/>
    <mergeCell ref="EL44:EQ44"/>
    <mergeCell ref="EX45:FC45"/>
    <mergeCell ref="FD45:FI45"/>
    <mergeCell ref="FP44:FU44"/>
    <mergeCell ref="FD43:FI43"/>
    <mergeCell ref="EX43:FC43"/>
    <mergeCell ref="EF43:EK43"/>
    <mergeCell ref="EL43:EQ43"/>
    <mergeCell ref="FD44:FI44"/>
    <mergeCell ref="ER43:EW43"/>
    <mergeCell ref="EF44:EK44"/>
    <mergeCell ref="EL45:EQ45"/>
    <mergeCell ref="ER44:EW44"/>
    <mergeCell ref="DH44:DM44"/>
    <mergeCell ref="DH45:DM45"/>
    <mergeCell ref="ER45:EW45"/>
    <mergeCell ref="FJ44:FO44"/>
    <mergeCell ref="DN45:DS45"/>
    <mergeCell ref="DT45:DY45"/>
    <mergeCell ref="DZ45:EE45"/>
    <mergeCell ref="EF45:EK45"/>
    <mergeCell ref="DB45:DG45"/>
    <mergeCell ref="CV45:DA45"/>
    <mergeCell ref="AT45:AY45"/>
    <mergeCell ref="CP45:CU45"/>
    <mergeCell ref="BR45:BW45"/>
    <mergeCell ref="BL45:BQ45"/>
    <mergeCell ref="CJ45:CO45"/>
    <mergeCell ref="CD45:CI45"/>
    <mergeCell ref="BX45:CC45"/>
    <mergeCell ref="AZ43:BE43"/>
    <mergeCell ref="AT44:AY44"/>
    <mergeCell ref="CJ43:CO43"/>
    <mergeCell ref="AZ44:BE44"/>
    <mergeCell ref="BF43:BK43"/>
    <mergeCell ref="CD43:CI43"/>
    <mergeCell ref="CD44:CI44"/>
    <mergeCell ref="CP43:CU43"/>
    <mergeCell ref="DB43:DG43"/>
    <mergeCell ref="BX44:CC44"/>
    <mergeCell ref="BL43:BQ43"/>
    <mergeCell ref="BX43:CC43"/>
    <mergeCell ref="CP44:CU44"/>
    <mergeCell ref="DB44:DG44"/>
    <mergeCell ref="CV43:DA43"/>
    <mergeCell ref="CV44:DA44"/>
    <mergeCell ref="CJ44:CO44"/>
    <mergeCell ref="J44:O44"/>
    <mergeCell ref="P44:U44"/>
    <mergeCell ref="C1:G1"/>
    <mergeCell ref="C19:G19"/>
    <mergeCell ref="J43:O43"/>
    <mergeCell ref="P43:U43"/>
    <mergeCell ref="AH44:AM44"/>
    <mergeCell ref="V44:AA44"/>
    <mergeCell ref="P45:U45"/>
    <mergeCell ref="AB43:AG43"/>
    <mergeCell ref="AH43:AM43"/>
    <mergeCell ref="AH45:AM45"/>
    <mergeCell ref="AB45:AG45"/>
    <mergeCell ref="AB44:AG44"/>
    <mergeCell ref="V45:AA45"/>
    <mergeCell ref="V43:AA43"/>
    <mergeCell ref="AN45:AS45"/>
    <mergeCell ref="BR43:BW43"/>
    <mergeCell ref="BL44:BQ44"/>
    <mergeCell ref="BR44:BW44"/>
    <mergeCell ref="AN43:AS43"/>
    <mergeCell ref="AZ45:BE45"/>
    <mergeCell ref="BF44:BK44"/>
    <mergeCell ref="BF45:BK45"/>
    <mergeCell ref="AN44:AS44"/>
    <mergeCell ref="AT43:AY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2907</v>
      </c>
      <c r="G2" s="22"/>
    </row>
    <row r="3" spans="1:8">
      <c r="A3" s="267" t="s">
        <v>1928</v>
      </c>
      <c r="G3" s="31">
        <v>40485</v>
      </c>
    </row>
    <row r="4" spans="1:8">
      <c r="A4" s="267" t="s">
        <v>1581</v>
      </c>
      <c r="G4" s="24" t="s">
        <v>3105</v>
      </c>
    </row>
    <row r="5" spans="1:8">
      <c r="A5" s="267" t="s">
        <v>2459</v>
      </c>
    </row>
    <row r="6" spans="1:8">
      <c r="C6" s="49" t="s">
        <v>554</v>
      </c>
      <c r="D6" s="173"/>
      <c r="E6" s="173"/>
      <c r="F6" s="248"/>
      <c r="G6" s="46"/>
      <c r="H6" s="199"/>
    </row>
    <row r="7" spans="1:8">
      <c r="C7" s="269" t="s">
        <v>4192</v>
      </c>
      <c r="D7" s="174"/>
      <c r="E7" s="174"/>
      <c r="F7" s="249"/>
      <c r="G7" s="48"/>
      <c r="H7" s="199"/>
    </row>
    <row r="8" spans="1:8">
      <c r="A8" s="267" t="s">
        <v>2728</v>
      </c>
      <c r="C8" s="269" t="s">
        <v>4058</v>
      </c>
      <c r="D8" s="174"/>
      <c r="E8" s="174"/>
      <c r="F8" s="249"/>
      <c r="G8" s="270"/>
      <c r="H8" s="199"/>
    </row>
    <row r="9" spans="1:8">
      <c r="A9" s="267" t="s">
        <v>3972</v>
      </c>
      <c r="C9" s="269" t="s">
        <v>4042</v>
      </c>
      <c r="D9" s="174"/>
      <c r="E9" s="174"/>
      <c r="F9" s="249"/>
      <c r="G9" s="270"/>
      <c r="H9" s="199"/>
    </row>
    <row r="10" spans="1:8">
      <c r="A10" s="267" t="s">
        <v>3546</v>
      </c>
      <c r="C10" s="272"/>
      <c r="D10" s="174"/>
      <c r="E10" s="174"/>
      <c r="F10" s="249"/>
      <c r="G10" s="270"/>
      <c r="H10" s="199"/>
    </row>
    <row r="11" spans="1:8">
      <c r="A11" s="271" t="s">
        <v>3336</v>
      </c>
      <c r="C11" s="47" t="s">
        <v>2436</v>
      </c>
      <c r="D11" s="199"/>
      <c r="E11" s="199"/>
      <c r="F11" s="273"/>
      <c r="G11" s="270"/>
      <c r="H11" s="199"/>
    </row>
    <row r="12" spans="1:8">
      <c r="A12" s="271" t="s">
        <v>3597</v>
      </c>
      <c r="C12" s="47" t="s">
        <v>2465</v>
      </c>
      <c r="D12" s="174"/>
      <c r="E12" s="174"/>
      <c r="F12" s="249"/>
      <c r="G12" s="270"/>
      <c r="H12" s="199"/>
    </row>
    <row r="13" spans="1:8">
      <c r="A13" s="271"/>
      <c r="C13" s="47" t="s">
        <v>2414</v>
      </c>
      <c r="D13" s="199"/>
      <c r="E13" s="199"/>
      <c r="F13" s="273"/>
      <c r="G13" s="270"/>
      <c r="H13" s="199"/>
    </row>
    <row r="14" spans="1:8">
      <c r="A14" s="274"/>
      <c r="C14" s="47" t="s">
        <v>1296</v>
      </c>
      <c r="D14" s="199"/>
      <c r="E14" s="199"/>
      <c r="F14" s="273"/>
      <c r="G14" s="275"/>
      <c r="H14" s="199"/>
    </row>
    <row r="15" spans="1:8">
      <c r="A15" s="274" t="s">
        <v>2109</v>
      </c>
      <c r="C15" s="272" t="s">
        <v>1924</v>
      </c>
      <c r="D15" s="199"/>
      <c r="E15" s="199"/>
      <c r="F15" s="273"/>
      <c r="G15" s="270"/>
      <c r="H15" s="199"/>
    </row>
    <row r="16" spans="1:8">
      <c r="A16" s="477" t="s">
        <v>4173</v>
      </c>
      <c r="C16" s="272"/>
      <c r="D16" s="199"/>
      <c r="E16" s="199"/>
      <c r="F16" s="273"/>
      <c r="G16" s="270"/>
      <c r="H16" s="199"/>
    </row>
    <row r="17" spans="1:8">
      <c r="C17" s="276" t="s">
        <v>4808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3099</v>
      </c>
      <c r="C20" s="274"/>
      <c r="D20" s="274"/>
      <c r="E20" s="274"/>
      <c r="F20" s="280"/>
    </row>
    <row r="21" spans="1:8">
      <c r="A21" s="523"/>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1773</v>
      </c>
      <c r="D23" s="30" t="s">
        <v>1226</v>
      </c>
      <c r="E23" s="30" t="s">
        <v>2858</v>
      </c>
      <c r="F23" s="253" t="s">
        <v>1764</v>
      </c>
      <c r="G23" s="30" t="s">
        <v>1426</v>
      </c>
      <c r="H23" s="13"/>
    </row>
    <row r="24" spans="1:8">
      <c r="A24" s="288">
        <v>40527</v>
      </c>
      <c r="B24" s="289" t="s">
        <v>2615</v>
      </c>
      <c r="C24" s="290">
        <v>225</v>
      </c>
      <c r="D24" s="291">
        <v>3</v>
      </c>
      <c r="E24" s="290">
        <f t="shared" ref="E24:E33" si="0">C24*D24</f>
        <v>675</v>
      </c>
      <c r="F24" s="233"/>
      <c r="G24" s="223">
        <f t="shared" ref="G24:G35" si="1">E24*(1-F24)</f>
        <v>675</v>
      </c>
      <c r="H24" s="13"/>
    </row>
    <row r="25" spans="1:8">
      <c r="A25" s="23"/>
      <c r="B25" s="289" t="s">
        <v>959</v>
      </c>
      <c r="C25" s="290">
        <v>150</v>
      </c>
      <c r="D25" s="291">
        <v>3</v>
      </c>
      <c r="E25" s="290">
        <f t="shared" si="0"/>
        <v>450</v>
      </c>
      <c r="F25" s="292"/>
      <c r="G25" s="223">
        <f t="shared" si="1"/>
        <v>450</v>
      </c>
      <c r="H25" s="178"/>
    </row>
    <row r="26" spans="1:8">
      <c r="A26" s="293"/>
      <c r="B26" s="294" t="s">
        <v>1588</v>
      </c>
      <c r="C26" s="290"/>
      <c r="D26" s="291"/>
      <c r="E26" s="290">
        <f t="shared" si="0"/>
        <v>0</v>
      </c>
      <c r="F26" s="292"/>
      <c r="G26" s="223">
        <f t="shared" si="1"/>
        <v>0</v>
      </c>
      <c r="H26" s="178"/>
    </row>
    <row r="27" spans="1:8">
      <c r="A27" s="293"/>
      <c r="B27" s="294" t="s">
        <v>1636</v>
      </c>
      <c r="C27" s="290"/>
      <c r="D27" s="291"/>
      <c r="E27" s="290">
        <f t="shared" si="0"/>
        <v>0</v>
      </c>
      <c r="F27" s="292"/>
      <c r="G27" s="223">
        <f t="shared" si="1"/>
        <v>0</v>
      </c>
      <c r="H27" s="178"/>
    </row>
    <row r="28" spans="1:8">
      <c r="A28" s="293"/>
      <c r="B28" s="294" t="s">
        <v>1712</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3204</v>
      </c>
      <c r="C33" s="290">
        <v>50</v>
      </c>
      <c r="D33" s="291">
        <v>2</v>
      </c>
      <c r="E33" s="290">
        <f t="shared" si="0"/>
        <v>100</v>
      </c>
      <c r="F33" s="292"/>
      <c r="G33" s="223">
        <f t="shared" si="1"/>
        <v>100</v>
      </c>
      <c r="H33" s="13"/>
    </row>
    <row r="34" spans="1:256">
      <c r="A34" s="293"/>
      <c r="B34" s="294" t="s">
        <v>2877</v>
      </c>
      <c r="C34" s="290">
        <v>350</v>
      </c>
      <c r="D34" s="296" t="s">
        <v>1521</v>
      </c>
      <c r="E34" s="290">
        <v>350</v>
      </c>
      <c r="F34" s="297"/>
      <c r="G34" s="223">
        <f t="shared" si="1"/>
        <v>350</v>
      </c>
      <c r="H34" s="13"/>
    </row>
    <row r="35" spans="1:256" ht="16" thickBot="1">
      <c r="A35" s="293"/>
      <c r="B35" s="299"/>
      <c r="C35" s="300"/>
      <c r="D35" s="301"/>
      <c r="E35" s="300"/>
      <c r="F35" s="302"/>
      <c r="G35" s="230">
        <f t="shared" si="1"/>
        <v>0</v>
      </c>
      <c r="H35" s="13"/>
    </row>
    <row r="36" spans="1:256" s="308" customFormat="1" ht="16" customHeight="1">
      <c r="A36" s="303"/>
      <c r="B36" s="12" t="s">
        <v>1452</v>
      </c>
      <c r="C36" s="304"/>
      <c r="D36" s="304"/>
      <c r="E36" s="324">
        <f>SUM(E24:E35)</f>
        <v>1575</v>
      </c>
      <c r="F36" s="306"/>
      <c r="G36" s="226">
        <f>SUM(G24:G35)</f>
        <v>1575</v>
      </c>
      <c r="H36" s="307"/>
    </row>
    <row r="38" spans="1:256">
      <c r="C38" s="309" t="s">
        <v>931</v>
      </c>
      <c r="D38" s="325">
        <f>G36/2</f>
        <v>787.5</v>
      </c>
      <c r="E38" s="325"/>
      <c r="F38" s="311"/>
    </row>
    <row r="40" spans="1:256">
      <c r="C40" s="1" t="s">
        <v>1812</v>
      </c>
      <c r="D40" s="1"/>
      <c r="E40" s="1"/>
      <c r="F40" s="312"/>
      <c r="G40" s="1"/>
      <c r="H40" s="1"/>
      <c r="I40" s="1"/>
    </row>
    <row r="41" spans="1:256">
      <c r="C41" s="1" t="s">
        <v>1090</v>
      </c>
      <c r="D41" s="1"/>
      <c r="E41" s="1"/>
      <c r="F41" s="312"/>
      <c r="G41" s="1"/>
      <c r="H41" s="1"/>
      <c r="I41" s="1"/>
    </row>
    <row r="42" spans="1:256">
      <c r="C42" s="524" t="s">
        <v>1791</v>
      </c>
      <c r="D42" s="524"/>
      <c r="E42" s="524"/>
      <c r="F42" s="525"/>
      <c r="G42" s="524"/>
      <c r="H42" s="524"/>
      <c r="I42" s="315"/>
      <c r="J42" s="948"/>
      <c r="K42" s="948"/>
      <c r="L42" s="948"/>
      <c r="M42" s="948"/>
      <c r="N42" s="948"/>
      <c r="O42" s="948"/>
      <c r="P42" s="948"/>
      <c r="Q42" s="948"/>
      <c r="R42" s="948"/>
      <c r="S42" s="948"/>
      <c r="T42" s="948"/>
      <c r="U42" s="948"/>
      <c r="V42" s="948" t="s">
        <v>1812</v>
      </c>
      <c r="W42" s="948"/>
      <c r="X42" s="948"/>
      <c r="Y42" s="948"/>
      <c r="Z42" s="948"/>
      <c r="AA42" s="948"/>
      <c r="AB42" s="948" t="s">
        <v>1812</v>
      </c>
      <c r="AC42" s="948"/>
      <c r="AD42" s="948"/>
      <c r="AE42" s="948"/>
      <c r="AF42" s="948"/>
      <c r="AG42" s="948"/>
      <c r="AH42" s="948" t="s">
        <v>1812</v>
      </c>
      <c r="AI42" s="948"/>
      <c r="AJ42" s="948"/>
      <c r="AK42" s="948"/>
      <c r="AL42" s="948"/>
      <c r="AM42" s="948"/>
      <c r="AN42" s="948" t="s">
        <v>1812</v>
      </c>
      <c r="AO42" s="948"/>
      <c r="AP42" s="948"/>
      <c r="AQ42" s="948"/>
      <c r="AR42" s="948"/>
      <c r="AS42" s="948"/>
      <c r="AT42" s="948" t="s">
        <v>1812</v>
      </c>
      <c r="AU42" s="948"/>
      <c r="AV42" s="948"/>
      <c r="AW42" s="948"/>
      <c r="AX42" s="948"/>
      <c r="AY42" s="948"/>
      <c r="AZ42" s="948" t="s">
        <v>1812</v>
      </c>
      <c r="BA42" s="948"/>
      <c r="BB42" s="948"/>
      <c r="BC42" s="948"/>
      <c r="BD42" s="948"/>
      <c r="BE42" s="948"/>
      <c r="BF42" s="948" t="s">
        <v>1812</v>
      </c>
      <c r="BG42" s="948"/>
      <c r="BH42" s="948"/>
      <c r="BI42" s="948"/>
      <c r="BJ42" s="948"/>
      <c r="BK42" s="948"/>
      <c r="BL42" s="948" t="s">
        <v>1812</v>
      </c>
      <c r="BM42" s="948"/>
      <c r="BN42" s="948"/>
      <c r="BO42" s="948"/>
      <c r="BP42" s="948"/>
      <c r="BQ42" s="948"/>
      <c r="BR42" s="948" t="s">
        <v>1812</v>
      </c>
      <c r="BS42" s="948"/>
      <c r="BT42" s="948"/>
      <c r="BU42" s="948"/>
      <c r="BV42" s="948"/>
      <c r="BW42" s="948"/>
      <c r="BX42" s="948" t="s">
        <v>1812</v>
      </c>
      <c r="BY42" s="948"/>
      <c r="BZ42" s="948"/>
      <c r="CA42" s="948"/>
      <c r="CB42" s="948"/>
      <c r="CC42" s="948"/>
      <c r="CD42" s="948" t="s">
        <v>1812</v>
      </c>
      <c r="CE42" s="948"/>
      <c r="CF42" s="948"/>
      <c r="CG42" s="948"/>
      <c r="CH42" s="948"/>
      <c r="CI42" s="948"/>
      <c r="CJ42" s="948" t="s">
        <v>1812</v>
      </c>
      <c r="CK42" s="948"/>
      <c r="CL42" s="948"/>
      <c r="CM42" s="948"/>
      <c r="CN42" s="948"/>
      <c r="CO42" s="948"/>
      <c r="CP42" s="948" t="s">
        <v>1812</v>
      </c>
      <c r="CQ42" s="948"/>
      <c r="CR42" s="948"/>
      <c r="CS42" s="948"/>
      <c r="CT42" s="948"/>
      <c r="CU42" s="948"/>
      <c r="CV42" s="948" t="s">
        <v>1812</v>
      </c>
      <c r="CW42" s="948"/>
      <c r="CX42" s="948"/>
      <c r="CY42" s="948"/>
      <c r="CZ42" s="948"/>
      <c r="DA42" s="948"/>
      <c r="DB42" s="948" t="s">
        <v>1812</v>
      </c>
      <c r="DC42" s="948"/>
      <c r="DD42" s="948"/>
      <c r="DE42" s="948"/>
      <c r="DF42" s="948"/>
      <c r="DG42" s="948"/>
      <c r="DH42" s="948" t="s">
        <v>1812</v>
      </c>
      <c r="DI42" s="948"/>
      <c r="DJ42" s="948"/>
      <c r="DK42" s="948"/>
      <c r="DL42" s="948"/>
      <c r="DM42" s="948"/>
      <c r="DN42" s="948" t="s">
        <v>1812</v>
      </c>
      <c r="DO42" s="948"/>
      <c r="DP42" s="948"/>
      <c r="DQ42" s="948"/>
      <c r="DR42" s="948"/>
      <c r="DS42" s="948"/>
      <c r="DT42" s="948" t="s">
        <v>1812</v>
      </c>
      <c r="DU42" s="948"/>
      <c r="DV42" s="948"/>
      <c r="DW42" s="948"/>
      <c r="DX42" s="948"/>
      <c r="DY42" s="948"/>
      <c r="DZ42" s="948" t="s">
        <v>1812</v>
      </c>
      <c r="EA42" s="948"/>
      <c r="EB42" s="948"/>
      <c r="EC42" s="948"/>
      <c r="ED42" s="948"/>
      <c r="EE42" s="948"/>
      <c r="EF42" s="948" t="s">
        <v>1812</v>
      </c>
      <c r="EG42" s="948"/>
      <c r="EH42" s="948"/>
      <c r="EI42" s="948"/>
      <c r="EJ42" s="948"/>
      <c r="EK42" s="948"/>
      <c r="EL42" s="948" t="s">
        <v>1812</v>
      </c>
      <c r="EM42" s="948"/>
      <c r="EN42" s="948"/>
      <c r="EO42" s="948"/>
      <c r="EP42" s="948"/>
      <c r="EQ42" s="948"/>
      <c r="ER42" s="948" t="s">
        <v>1812</v>
      </c>
      <c r="ES42" s="948"/>
      <c r="ET42" s="948"/>
      <c r="EU42" s="948"/>
      <c r="EV42" s="948"/>
      <c r="EW42" s="948"/>
      <c r="EX42" s="948" t="s">
        <v>1812</v>
      </c>
      <c r="EY42" s="948"/>
      <c r="EZ42" s="948"/>
      <c r="FA42" s="948"/>
      <c r="FB42" s="948"/>
      <c r="FC42" s="948"/>
      <c r="FD42" s="948" t="s">
        <v>1812</v>
      </c>
      <c r="FE42" s="948"/>
      <c r="FF42" s="948"/>
      <c r="FG42" s="948"/>
      <c r="FH42" s="948"/>
      <c r="FI42" s="948"/>
      <c r="FJ42" s="948" t="s">
        <v>1812</v>
      </c>
      <c r="FK42" s="948"/>
      <c r="FL42" s="948"/>
      <c r="FM42" s="948"/>
      <c r="FN42" s="948"/>
      <c r="FO42" s="948"/>
      <c r="FP42" s="948" t="s">
        <v>1812</v>
      </c>
      <c r="FQ42" s="948"/>
      <c r="FR42" s="948"/>
      <c r="FS42" s="948"/>
      <c r="FT42" s="948"/>
      <c r="FU42" s="948"/>
      <c r="FV42" s="948" t="s">
        <v>1812</v>
      </c>
      <c r="FW42" s="948"/>
      <c r="FX42" s="948"/>
      <c r="FY42" s="948"/>
      <c r="FZ42" s="948"/>
      <c r="GA42" s="948"/>
      <c r="GB42" s="948" t="s">
        <v>1812</v>
      </c>
      <c r="GC42" s="948"/>
      <c r="GD42" s="948"/>
      <c r="GE42" s="948"/>
      <c r="GF42" s="948"/>
      <c r="GG42" s="948"/>
      <c r="GH42" s="948" t="s">
        <v>1812</v>
      </c>
      <c r="GI42" s="948"/>
      <c r="GJ42" s="948"/>
      <c r="GK42" s="948"/>
      <c r="GL42" s="948"/>
      <c r="GM42" s="948"/>
      <c r="GN42" s="948" t="s">
        <v>1812</v>
      </c>
      <c r="GO42" s="948"/>
      <c r="GP42" s="948"/>
      <c r="GQ42" s="948"/>
      <c r="GR42" s="948"/>
      <c r="GS42" s="948"/>
      <c r="GT42" s="948" t="s">
        <v>1812</v>
      </c>
      <c r="GU42" s="948"/>
      <c r="GV42" s="948"/>
      <c r="GW42" s="948"/>
      <c r="GX42" s="948"/>
      <c r="GY42" s="948"/>
      <c r="GZ42" s="948" t="s">
        <v>1812</v>
      </c>
      <c r="HA42" s="948"/>
      <c r="HB42" s="948"/>
      <c r="HC42" s="948"/>
      <c r="HD42" s="948"/>
      <c r="HE42" s="948"/>
      <c r="HF42" s="948" t="s">
        <v>1812</v>
      </c>
      <c r="HG42" s="948"/>
      <c r="HH42" s="948"/>
      <c r="HI42" s="948"/>
      <c r="HJ42" s="948"/>
      <c r="HK42" s="948"/>
      <c r="HL42" s="948" t="s">
        <v>1812</v>
      </c>
      <c r="HM42" s="948"/>
      <c r="HN42" s="948"/>
      <c r="HO42" s="948"/>
      <c r="HP42" s="948"/>
      <c r="HQ42" s="948"/>
      <c r="HR42" s="948" t="s">
        <v>1812</v>
      </c>
      <c r="HS42" s="948"/>
      <c r="HT42" s="948"/>
      <c r="HU42" s="948"/>
      <c r="HV42" s="948"/>
      <c r="HW42" s="948"/>
      <c r="HX42" s="948" t="s">
        <v>1812</v>
      </c>
      <c r="HY42" s="948"/>
      <c r="HZ42" s="948"/>
      <c r="IA42" s="948"/>
      <c r="IB42" s="948"/>
      <c r="IC42" s="948"/>
      <c r="ID42" s="948" t="s">
        <v>1812</v>
      </c>
      <c r="IE42" s="948"/>
      <c r="IF42" s="948"/>
      <c r="IG42" s="948"/>
      <c r="IH42" s="948"/>
      <c r="II42" s="948"/>
      <c r="IJ42" s="948" t="s">
        <v>1812</v>
      </c>
      <c r="IK42" s="948"/>
      <c r="IL42" s="948"/>
      <c r="IM42" s="948"/>
      <c r="IN42" s="948"/>
      <c r="IO42" s="948"/>
      <c r="IP42" s="948" t="s">
        <v>1812</v>
      </c>
      <c r="IQ42" s="948"/>
      <c r="IR42" s="948"/>
      <c r="IS42" s="948"/>
    </row>
    <row r="43" spans="1:256">
      <c r="C43" s="1" t="s">
        <v>2544</v>
      </c>
      <c r="D43" s="1"/>
      <c r="E43" s="1"/>
      <c r="F43" s="312"/>
      <c r="G43" s="1"/>
      <c r="H43" s="1"/>
      <c r="I43" s="1"/>
      <c r="J43" s="948"/>
      <c r="K43" s="948"/>
      <c r="L43" s="948"/>
      <c r="M43" s="948"/>
      <c r="N43" s="948"/>
      <c r="O43" s="948"/>
      <c r="P43" s="948"/>
      <c r="Q43" s="948"/>
      <c r="R43" s="948"/>
      <c r="S43" s="948"/>
      <c r="T43" s="948"/>
      <c r="U43" s="948"/>
      <c r="V43" s="948" t="s">
        <v>682</v>
      </c>
      <c r="W43" s="948"/>
      <c r="X43" s="948"/>
      <c r="Y43" s="948"/>
      <c r="Z43" s="948"/>
      <c r="AA43" s="948"/>
      <c r="AB43" s="948" t="s">
        <v>682</v>
      </c>
      <c r="AC43" s="948"/>
      <c r="AD43" s="948"/>
      <c r="AE43" s="948"/>
      <c r="AF43" s="948"/>
      <c r="AG43" s="948"/>
      <c r="AH43" s="948" t="s">
        <v>682</v>
      </c>
      <c r="AI43" s="948"/>
      <c r="AJ43" s="948"/>
      <c r="AK43" s="948"/>
      <c r="AL43" s="948"/>
      <c r="AM43" s="948"/>
      <c r="AN43" s="948" t="s">
        <v>682</v>
      </c>
      <c r="AO43" s="948"/>
      <c r="AP43" s="948"/>
      <c r="AQ43" s="948"/>
      <c r="AR43" s="948"/>
      <c r="AS43" s="948"/>
      <c r="AT43" s="948" t="s">
        <v>682</v>
      </c>
      <c r="AU43" s="948"/>
      <c r="AV43" s="948"/>
      <c r="AW43" s="948"/>
      <c r="AX43" s="948"/>
      <c r="AY43" s="948"/>
      <c r="AZ43" s="948" t="s">
        <v>682</v>
      </c>
      <c r="BA43" s="948"/>
      <c r="BB43" s="948"/>
      <c r="BC43" s="948"/>
      <c r="BD43" s="948"/>
      <c r="BE43" s="948"/>
      <c r="BF43" s="948" t="s">
        <v>682</v>
      </c>
      <c r="BG43" s="948"/>
      <c r="BH43" s="948"/>
      <c r="BI43" s="948"/>
      <c r="BJ43" s="948"/>
      <c r="BK43" s="948"/>
      <c r="BL43" s="948" t="s">
        <v>682</v>
      </c>
      <c r="BM43" s="948"/>
      <c r="BN43" s="948"/>
      <c r="BO43" s="948"/>
      <c r="BP43" s="948"/>
      <c r="BQ43" s="948"/>
      <c r="BR43" s="948" t="s">
        <v>682</v>
      </c>
      <c r="BS43" s="948"/>
      <c r="BT43" s="948"/>
      <c r="BU43" s="948"/>
      <c r="BV43" s="948"/>
      <c r="BW43" s="948"/>
      <c r="BX43" s="948" t="s">
        <v>682</v>
      </c>
      <c r="BY43" s="948"/>
      <c r="BZ43" s="948"/>
      <c r="CA43" s="948"/>
      <c r="CB43" s="948"/>
      <c r="CC43" s="948"/>
      <c r="CD43" s="948" t="s">
        <v>682</v>
      </c>
      <c r="CE43" s="948"/>
      <c r="CF43" s="948"/>
      <c r="CG43" s="948"/>
      <c r="CH43" s="948"/>
      <c r="CI43" s="948"/>
      <c r="CJ43" s="948" t="s">
        <v>682</v>
      </c>
      <c r="CK43" s="948"/>
      <c r="CL43" s="948"/>
      <c r="CM43" s="948"/>
      <c r="CN43" s="948"/>
      <c r="CO43" s="948"/>
      <c r="CP43" s="948" t="s">
        <v>682</v>
      </c>
      <c r="CQ43" s="948"/>
      <c r="CR43" s="948"/>
      <c r="CS43" s="948"/>
      <c r="CT43" s="948"/>
      <c r="CU43" s="948"/>
      <c r="CV43" s="948" t="s">
        <v>682</v>
      </c>
      <c r="CW43" s="948"/>
      <c r="CX43" s="948"/>
      <c r="CY43" s="948"/>
      <c r="CZ43" s="948"/>
      <c r="DA43" s="948"/>
      <c r="DB43" s="948" t="s">
        <v>682</v>
      </c>
      <c r="DC43" s="948"/>
      <c r="DD43" s="948"/>
      <c r="DE43" s="948"/>
      <c r="DF43" s="948"/>
      <c r="DG43" s="948"/>
      <c r="DH43" s="948" t="s">
        <v>682</v>
      </c>
      <c r="DI43" s="948"/>
      <c r="DJ43" s="948"/>
      <c r="DK43" s="948"/>
      <c r="DL43" s="948"/>
      <c r="DM43" s="948"/>
      <c r="DN43" s="948" t="s">
        <v>682</v>
      </c>
      <c r="DO43" s="948"/>
      <c r="DP43" s="948"/>
      <c r="DQ43" s="948"/>
      <c r="DR43" s="948"/>
      <c r="DS43" s="948"/>
      <c r="DT43" s="948" t="s">
        <v>682</v>
      </c>
      <c r="DU43" s="948"/>
      <c r="DV43" s="948"/>
      <c r="DW43" s="948"/>
      <c r="DX43" s="948"/>
      <c r="DY43" s="948"/>
      <c r="DZ43" s="948" t="s">
        <v>682</v>
      </c>
      <c r="EA43" s="948"/>
      <c r="EB43" s="948"/>
      <c r="EC43" s="948"/>
      <c r="ED43" s="948"/>
      <c r="EE43" s="948"/>
      <c r="EF43" s="948" t="s">
        <v>682</v>
      </c>
      <c r="EG43" s="948"/>
      <c r="EH43" s="948"/>
      <c r="EI43" s="948"/>
      <c r="EJ43" s="948"/>
      <c r="EK43" s="948"/>
      <c r="EL43" s="948" t="s">
        <v>682</v>
      </c>
      <c r="EM43" s="948"/>
      <c r="EN43" s="948"/>
      <c r="EO43" s="948"/>
      <c r="EP43" s="948"/>
      <c r="EQ43" s="948"/>
      <c r="ER43" s="948" t="s">
        <v>682</v>
      </c>
      <c r="ES43" s="948"/>
      <c r="ET43" s="948"/>
      <c r="EU43" s="948"/>
      <c r="EV43" s="948"/>
      <c r="EW43" s="948"/>
      <c r="EX43" s="948" t="s">
        <v>682</v>
      </c>
      <c r="EY43" s="948"/>
      <c r="EZ43" s="948"/>
      <c r="FA43" s="948"/>
      <c r="FB43" s="948"/>
      <c r="FC43" s="948"/>
      <c r="FD43" s="948" t="s">
        <v>682</v>
      </c>
      <c r="FE43" s="948"/>
      <c r="FF43" s="948"/>
      <c r="FG43" s="948"/>
      <c r="FH43" s="948"/>
      <c r="FI43" s="948"/>
      <c r="FJ43" s="948" t="s">
        <v>682</v>
      </c>
      <c r="FK43" s="948"/>
      <c r="FL43" s="948"/>
      <c r="FM43" s="948"/>
      <c r="FN43" s="948"/>
      <c r="FO43" s="948"/>
      <c r="FP43" s="948" t="s">
        <v>682</v>
      </c>
      <c r="FQ43" s="948"/>
      <c r="FR43" s="948"/>
      <c r="FS43" s="948"/>
      <c r="FT43" s="948"/>
      <c r="FU43" s="948"/>
      <c r="FV43" s="948" t="s">
        <v>682</v>
      </c>
      <c r="FW43" s="948"/>
      <c r="FX43" s="948"/>
      <c r="FY43" s="948"/>
      <c r="FZ43" s="948"/>
      <c r="GA43" s="948"/>
      <c r="GB43" s="948" t="s">
        <v>682</v>
      </c>
      <c r="GC43" s="948"/>
      <c r="GD43" s="948"/>
      <c r="GE43" s="948"/>
      <c r="GF43" s="948"/>
      <c r="GG43" s="948"/>
      <c r="GH43" s="948" t="s">
        <v>682</v>
      </c>
      <c r="GI43" s="948"/>
      <c r="GJ43" s="948"/>
      <c r="GK43" s="948"/>
      <c r="GL43" s="948"/>
      <c r="GM43" s="948"/>
      <c r="GN43" s="948" t="s">
        <v>682</v>
      </c>
      <c r="GO43" s="948"/>
      <c r="GP43" s="948"/>
      <c r="GQ43" s="948"/>
      <c r="GR43" s="948"/>
      <c r="GS43" s="948"/>
      <c r="GT43" s="948" t="s">
        <v>682</v>
      </c>
      <c r="GU43" s="948"/>
      <c r="GV43" s="948"/>
      <c r="GW43" s="948"/>
      <c r="GX43" s="948"/>
      <c r="GY43" s="948"/>
      <c r="GZ43" s="948" t="s">
        <v>682</v>
      </c>
      <c r="HA43" s="948"/>
      <c r="HB43" s="948"/>
      <c r="HC43" s="948"/>
      <c r="HD43" s="948"/>
      <c r="HE43" s="948"/>
      <c r="HF43" s="948" t="s">
        <v>682</v>
      </c>
      <c r="HG43" s="948"/>
      <c r="HH43" s="948"/>
      <c r="HI43" s="948"/>
      <c r="HJ43" s="948"/>
      <c r="HK43" s="948"/>
      <c r="HL43" s="948" t="s">
        <v>682</v>
      </c>
      <c r="HM43" s="948"/>
      <c r="HN43" s="948"/>
      <c r="HO43" s="948"/>
      <c r="HP43" s="948"/>
      <c r="HQ43" s="948"/>
      <c r="HR43" s="948" t="s">
        <v>682</v>
      </c>
      <c r="HS43" s="948"/>
      <c r="HT43" s="948"/>
      <c r="HU43" s="948"/>
      <c r="HV43" s="948"/>
      <c r="HW43" s="948"/>
      <c r="HX43" s="948" t="s">
        <v>682</v>
      </c>
      <c r="HY43" s="948"/>
      <c r="HZ43" s="948"/>
      <c r="IA43" s="948"/>
      <c r="IB43" s="948"/>
      <c r="IC43" s="948"/>
      <c r="ID43" s="948" t="s">
        <v>682</v>
      </c>
      <c r="IE43" s="948"/>
      <c r="IF43" s="948"/>
      <c r="IG43" s="948"/>
      <c r="IH43" s="948"/>
      <c r="II43" s="948"/>
      <c r="IJ43" s="948" t="s">
        <v>682</v>
      </c>
      <c r="IK43" s="948"/>
      <c r="IL43" s="948"/>
      <c r="IM43" s="948"/>
      <c r="IN43" s="948"/>
      <c r="IO43" s="948"/>
      <c r="IP43" s="948" t="s">
        <v>682</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2544</v>
      </c>
      <c r="W44" s="948"/>
      <c r="X44" s="948"/>
      <c r="Y44" s="948"/>
      <c r="Z44" s="948"/>
      <c r="AA44" s="948"/>
      <c r="AB44" s="948" t="s">
        <v>2544</v>
      </c>
      <c r="AC44" s="948"/>
      <c r="AD44" s="948"/>
      <c r="AE44" s="948"/>
      <c r="AF44" s="948"/>
      <c r="AG44" s="948"/>
      <c r="AH44" s="948" t="s">
        <v>2544</v>
      </c>
      <c r="AI44" s="948"/>
      <c r="AJ44" s="948"/>
      <c r="AK44" s="948"/>
      <c r="AL44" s="948"/>
      <c r="AM44" s="948"/>
      <c r="AN44" s="948" t="s">
        <v>2544</v>
      </c>
      <c r="AO44" s="948"/>
      <c r="AP44" s="948"/>
      <c r="AQ44" s="948"/>
      <c r="AR44" s="948"/>
      <c r="AS44" s="948"/>
      <c r="AT44" s="948" t="s">
        <v>2544</v>
      </c>
      <c r="AU44" s="948"/>
      <c r="AV44" s="948"/>
      <c r="AW44" s="948"/>
      <c r="AX44" s="948"/>
      <c r="AY44" s="948"/>
      <c r="AZ44" s="948" t="s">
        <v>2544</v>
      </c>
      <c r="BA44" s="948"/>
      <c r="BB44" s="948"/>
      <c r="BC44" s="948"/>
      <c r="BD44" s="948"/>
      <c r="BE44" s="948"/>
      <c r="BF44" s="948" t="s">
        <v>2544</v>
      </c>
      <c r="BG44" s="948"/>
      <c r="BH44" s="948"/>
      <c r="BI44" s="948"/>
      <c r="BJ44" s="948"/>
      <c r="BK44" s="948"/>
      <c r="BL44" s="948" t="s">
        <v>2544</v>
      </c>
      <c r="BM44" s="948"/>
      <c r="BN44" s="948"/>
      <c r="BO44" s="948"/>
      <c r="BP44" s="948"/>
      <c r="BQ44" s="948"/>
      <c r="BR44" s="948" t="s">
        <v>2544</v>
      </c>
      <c r="BS44" s="948"/>
      <c r="BT44" s="948"/>
      <c r="BU44" s="948"/>
      <c r="BV44" s="948"/>
      <c r="BW44" s="948"/>
      <c r="BX44" s="948" t="s">
        <v>2544</v>
      </c>
      <c r="BY44" s="948"/>
      <c r="BZ44" s="948"/>
      <c r="CA44" s="948"/>
      <c r="CB44" s="948"/>
      <c r="CC44" s="948"/>
      <c r="CD44" s="948" t="s">
        <v>2544</v>
      </c>
      <c r="CE44" s="948"/>
      <c r="CF44" s="948"/>
      <c r="CG44" s="948"/>
      <c r="CH44" s="948"/>
      <c r="CI44" s="948"/>
      <c r="CJ44" s="948" t="s">
        <v>2544</v>
      </c>
      <c r="CK44" s="948"/>
      <c r="CL44" s="948"/>
      <c r="CM44" s="948"/>
      <c r="CN44" s="948"/>
      <c r="CO44" s="948"/>
      <c r="CP44" s="948" t="s">
        <v>2544</v>
      </c>
      <c r="CQ44" s="948"/>
      <c r="CR44" s="948"/>
      <c r="CS44" s="948"/>
      <c r="CT44" s="948"/>
      <c r="CU44" s="948"/>
      <c r="CV44" s="948" t="s">
        <v>2544</v>
      </c>
      <c r="CW44" s="948"/>
      <c r="CX44" s="948"/>
      <c r="CY44" s="948"/>
      <c r="CZ44" s="948"/>
      <c r="DA44" s="948"/>
      <c r="DB44" s="948" t="s">
        <v>2544</v>
      </c>
      <c r="DC44" s="948"/>
      <c r="DD44" s="948"/>
      <c r="DE44" s="948"/>
      <c r="DF44" s="948"/>
      <c r="DG44" s="948"/>
      <c r="DH44" s="948" t="s">
        <v>2544</v>
      </c>
      <c r="DI44" s="948"/>
      <c r="DJ44" s="948"/>
      <c r="DK44" s="948"/>
      <c r="DL44" s="948"/>
      <c r="DM44" s="948"/>
      <c r="DN44" s="948" t="s">
        <v>2544</v>
      </c>
      <c r="DO44" s="948"/>
      <c r="DP44" s="948"/>
      <c r="DQ44" s="948"/>
      <c r="DR44" s="948"/>
      <c r="DS44" s="948"/>
      <c r="DT44" s="948" t="s">
        <v>2544</v>
      </c>
      <c r="DU44" s="948"/>
      <c r="DV44" s="948"/>
      <c r="DW44" s="948"/>
      <c r="DX44" s="948"/>
      <c r="DY44" s="948"/>
      <c r="DZ44" s="948" t="s">
        <v>2544</v>
      </c>
      <c r="EA44" s="948"/>
      <c r="EB44" s="948"/>
      <c r="EC44" s="948"/>
      <c r="ED44" s="948"/>
      <c r="EE44" s="948"/>
      <c r="EF44" s="948" t="s">
        <v>2544</v>
      </c>
      <c r="EG44" s="948"/>
      <c r="EH44" s="948"/>
      <c r="EI44" s="948"/>
      <c r="EJ44" s="948"/>
      <c r="EK44" s="948"/>
      <c r="EL44" s="948" t="s">
        <v>2544</v>
      </c>
      <c r="EM44" s="948"/>
      <c r="EN44" s="948"/>
      <c r="EO44" s="948"/>
      <c r="EP44" s="948"/>
      <c r="EQ44" s="948"/>
      <c r="ER44" s="948" t="s">
        <v>2544</v>
      </c>
      <c r="ES44" s="948"/>
      <c r="ET44" s="948"/>
      <c r="EU44" s="948"/>
      <c r="EV44" s="948"/>
      <c r="EW44" s="948"/>
      <c r="EX44" s="948" t="s">
        <v>2544</v>
      </c>
      <c r="EY44" s="948"/>
      <c r="EZ44" s="948"/>
      <c r="FA44" s="948"/>
      <c r="FB44" s="948"/>
      <c r="FC44" s="948"/>
      <c r="FD44" s="948" t="s">
        <v>2544</v>
      </c>
      <c r="FE44" s="948"/>
      <c r="FF44" s="948"/>
      <c r="FG44" s="948"/>
      <c r="FH44" s="948"/>
      <c r="FI44" s="948"/>
      <c r="FJ44" s="948" t="s">
        <v>2544</v>
      </c>
      <c r="FK44" s="948"/>
      <c r="FL44" s="948"/>
      <c r="FM44" s="948"/>
      <c r="FN44" s="948"/>
      <c r="FO44" s="948"/>
      <c r="FP44" s="948" t="s">
        <v>2544</v>
      </c>
      <c r="FQ44" s="948"/>
      <c r="FR44" s="948"/>
      <c r="FS44" s="948"/>
      <c r="FT44" s="948"/>
      <c r="FU44" s="948"/>
      <c r="FV44" s="948" t="s">
        <v>2544</v>
      </c>
      <c r="FW44" s="948"/>
      <c r="FX44" s="948"/>
      <c r="FY44" s="948"/>
      <c r="FZ44" s="948"/>
      <c r="GA44" s="948"/>
      <c r="GB44" s="948" t="s">
        <v>2544</v>
      </c>
      <c r="GC44" s="948"/>
      <c r="GD44" s="948"/>
      <c r="GE44" s="948"/>
      <c r="GF44" s="948"/>
      <c r="GG44" s="948"/>
      <c r="GH44" s="948" t="s">
        <v>2544</v>
      </c>
      <c r="GI44" s="948"/>
      <c r="GJ44" s="948"/>
      <c r="GK44" s="948"/>
      <c r="GL44" s="948"/>
      <c r="GM44" s="948"/>
      <c r="GN44" s="948" t="s">
        <v>2544</v>
      </c>
      <c r="GO44" s="948"/>
      <c r="GP44" s="948"/>
      <c r="GQ44" s="948"/>
      <c r="GR44" s="948"/>
      <c r="GS44" s="948"/>
      <c r="GT44" s="948" t="s">
        <v>2544</v>
      </c>
      <c r="GU44" s="948"/>
      <c r="GV44" s="948"/>
      <c r="GW44" s="948"/>
      <c r="GX44" s="948"/>
      <c r="GY44" s="948"/>
      <c r="GZ44" s="948" t="s">
        <v>2544</v>
      </c>
      <c r="HA44" s="948"/>
      <c r="HB44" s="948"/>
      <c r="HC44" s="948"/>
      <c r="HD44" s="948"/>
      <c r="HE44" s="948"/>
      <c r="HF44" s="948" t="s">
        <v>2544</v>
      </c>
      <c r="HG44" s="948"/>
      <c r="HH44" s="948"/>
      <c r="HI44" s="948"/>
      <c r="HJ44" s="948"/>
      <c r="HK44" s="948"/>
      <c r="HL44" s="948" t="s">
        <v>2544</v>
      </c>
      <c r="HM44" s="948"/>
      <c r="HN44" s="948"/>
      <c r="HO44" s="948"/>
      <c r="HP44" s="948"/>
      <c r="HQ44" s="948"/>
      <c r="HR44" s="948" t="s">
        <v>2544</v>
      </c>
      <c r="HS44" s="948"/>
      <c r="HT44" s="948"/>
      <c r="HU44" s="948"/>
      <c r="HV44" s="948"/>
      <c r="HW44" s="948"/>
      <c r="HX44" s="948" t="s">
        <v>2544</v>
      </c>
      <c r="HY44" s="948"/>
      <c r="HZ44" s="948"/>
      <c r="IA44" s="948"/>
      <c r="IB44" s="948"/>
      <c r="IC44" s="948"/>
      <c r="ID44" s="948" t="s">
        <v>2544</v>
      </c>
      <c r="IE44" s="948"/>
      <c r="IF44" s="948"/>
      <c r="IG44" s="948"/>
      <c r="IH44" s="948"/>
      <c r="II44" s="948"/>
      <c r="IJ44" s="948" t="s">
        <v>2544</v>
      </c>
      <c r="IK44" s="948"/>
      <c r="IL44" s="948"/>
      <c r="IM44" s="948"/>
      <c r="IN44" s="948"/>
      <c r="IO44" s="948"/>
      <c r="IP44" s="948" t="s">
        <v>2544</v>
      </c>
      <c r="IQ44" s="948"/>
      <c r="IR44" s="948"/>
      <c r="IS44" s="948"/>
      <c r="IT44" s="948"/>
      <c r="IU44" s="948"/>
      <c r="IV44" s="948" t="s">
        <v>2544</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5">
    <mergeCell ref="V43:AA43"/>
    <mergeCell ref="AB43:AG43"/>
    <mergeCell ref="AB44:AG44"/>
    <mergeCell ref="J43:O43"/>
    <mergeCell ref="C1:G1"/>
    <mergeCell ref="C19:G19"/>
    <mergeCell ref="J42:O42"/>
    <mergeCell ref="AB42:AG42"/>
    <mergeCell ref="AH43:AM43"/>
    <mergeCell ref="P43:U43"/>
    <mergeCell ref="AN42:AS42"/>
    <mergeCell ref="P42:U42"/>
    <mergeCell ref="AH44:AM44"/>
    <mergeCell ref="AH42:AM42"/>
    <mergeCell ref="V42:AA42"/>
    <mergeCell ref="P44:U44"/>
    <mergeCell ref="V44:AA44"/>
    <mergeCell ref="BF44:BK44"/>
    <mergeCell ref="BF42:BK42"/>
    <mergeCell ref="BL42:BQ42"/>
    <mergeCell ref="AZ43:BE43"/>
    <mergeCell ref="AZ42:BE42"/>
    <mergeCell ref="AT42:AY42"/>
    <mergeCell ref="AT43:AY43"/>
    <mergeCell ref="BX43:CC43"/>
    <mergeCell ref="AT44:AY44"/>
    <mergeCell ref="AN44:AS44"/>
    <mergeCell ref="AN43:AS43"/>
    <mergeCell ref="BR44:BW44"/>
    <mergeCell ref="BL44:BQ44"/>
    <mergeCell ref="BR43:BW43"/>
    <mergeCell ref="BL43:BQ43"/>
    <mergeCell ref="AZ44:BE44"/>
    <mergeCell ref="BF43:BK43"/>
    <mergeCell ref="DN44:DS44"/>
    <mergeCell ref="BR42:BW42"/>
    <mergeCell ref="CV42:DA42"/>
    <mergeCell ref="CJ42:CO42"/>
    <mergeCell ref="CJ44:CO44"/>
    <mergeCell ref="CJ43:CO43"/>
    <mergeCell ref="CD44:CI44"/>
    <mergeCell ref="CD43:CI43"/>
    <mergeCell ref="BX44:CC44"/>
    <mergeCell ref="CD42:CI42"/>
    <mergeCell ref="DB44:DG44"/>
    <mergeCell ref="BX42:CC42"/>
    <mergeCell ref="EL43:EQ43"/>
    <mergeCell ref="DB42:DG42"/>
    <mergeCell ref="CP44:CU44"/>
    <mergeCell ref="CV44:DA44"/>
    <mergeCell ref="CV43:DA43"/>
    <mergeCell ref="DH44:DM44"/>
    <mergeCell ref="DT44:DY44"/>
    <mergeCell ref="DT43:DY43"/>
    <mergeCell ref="CP42:CU42"/>
    <mergeCell ref="DB43:DG43"/>
    <mergeCell ref="DT42:DY42"/>
    <mergeCell ref="DN42:DS42"/>
    <mergeCell ref="DH42:DM42"/>
    <mergeCell ref="DH43:DM43"/>
    <mergeCell ref="DN43:DS43"/>
    <mergeCell ref="CP43:CU43"/>
    <mergeCell ref="FV44:GA44"/>
    <mergeCell ref="GB44:GG44"/>
    <mergeCell ref="FP44:FU44"/>
    <mergeCell ref="FD44:FI44"/>
    <mergeCell ref="DZ44:EE44"/>
    <mergeCell ref="EF44:EK44"/>
    <mergeCell ref="EX44:FC44"/>
    <mergeCell ref="EL44:EQ44"/>
    <mergeCell ref="FJ44:FO44"/>
    <mergeCell ref="FP43:FU43"/>
    <mergeCell ref="EL42:EQ42"/>
    <mergeCell ref="FJ42:FO42"/>
    <mergeCell ref="EX42:FC42"/>
    <mergeCell ref="GT42:GY42"/>
    <mergeCell ref="ER44:EW44"/>
    <mergeCell ref="GN42:GS42"/>
    <mergeCell ref="ER42:EW42"/>
    <mergeCell ref="ER43:EW43"/>
    <mergeCell ref="FP42:FU42"/>
    <mergeCell ref="FD42:FI42"/>
    <mergeCell ref="FD43:FI43"/>
    <mergeCell ref="EX43:FC43"/>
    <mergeCell ref="FJ43:FO43"/>
    <mergeCell ref="EF42:EK42"/>
    <mergeCell ref="DZ42:EE42"/>
    <mergeCell ref="DZ43:EE43"/>
    <mergeCell ref="EF43:EK43"/>
    <mergeCell ref="HF42:HK42"/>
    <mergeCell ref="HX43:IC43"/>
    <mergeCell ref="HR43:HW43"/>
    <mergeCell ref="GZ42:HE42"/>
    <mergeCell ref="HX42:IC42"/>
    <mergeCell ref="FV42:GA42"/>
    <mergeCell ref="GH42:GM42"/>
    <mergeCell ref="GB43:GG43"/>
    <mergeCell ref="FV43:GA43"/>
    <mergeCell ref="ID43:II43"/>
    <mergeCell ref="HR42:HW42"/>
    <mergeCell ref="GH43:GM43"/>
    <mergeCell ref="HL42:HQ42"/>
    <mergeCell ref="GN44:GS44"/>
    <mergeCell ref="GB42:GG42"/>
    <mergeCell ref="GH44:GM44"/>
    <mergeCell ref="GN43:GS43"/>
    <mergeCell ref="ID42:II42"/>
    <mergeCell ref="HF43:HK43"/>
    <mergeCell ref="HF44:HK44"/>
    <mergeCell ref="GT43:GY43"/>
    <mergeCell ref="GZ43:HE43"/>
    <mergeCell ref="HL44:HQ44"/>
    <mergeCell ref="HL43:HQ43"/>
    <mergeCell ref="GT44:GY44"/>
    <mergeCell ref="GZ44:HE44"/>
    <mergeCell ref="IV44"/>
    <mergeCell ref="IJ44:IO44"/>
    <mergeCell ref="IP44:IU44"/>
    <mergeCell ref="HR44:HW44"/>
    <mergeCell ref="IP42:IS42"/>
    <mergeCell ref="IJ42:IO42"/>
    <mergeCell ref="IJ43:IO43"/>
    <mergeCell ref="IP43:IS43"/>
    <mergeCell ref="ID44:II44"/>
    <mergeCell ref="HX44:IC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5" zoomScale="125" workbookViewId="0">
      <selection activeCell="D39" sqref="D3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2369</v>
      </c>
      <c r="G2" s="22"/>
    </row>
    <row r="3" spans="1:8">
      <c r="A3" s="267" t="s">
        <v>2182</v>
      </c>
      <c r="G3" s="31">
        <v>40485</v>
      </c>
    </row>
    <row r="4" spans="1:8">
      <c r="A4" s="267" t="s">
        <v>2819</v>
      </c>
      <c r="G4" s="24" t="s">
        <v>2142</v>
      </c>
    </row>
    <row r="5" spans="1:8">
      <c r="A5" s="267" t="s">
        <v>1363</v>
      </c>
    </row>
    <row r="6" spans="1:8">
      <c r="C6" s="49" t="s">
        <v>1417</v>
      </c>
      <c r="D6" s="173"/>
      <c r="E6" s="173"/>
      <c r="F6" s="248"/>
      <c r="G6" s="46"/>
      <c r="H6" s="199"/>
    </row>
    <row r="7" spans="1:8">
      <c r="C7" s="269" t="s">
        <v>1982</v>
      </c>
      <c r="D7" s="174"/>
      <c r="E7" s="174"/>
      <c r="F7" s="249" t="s">
        <v>2306</v>
      </c>
      <c r="G7" s="48"/>
      <c r="H7" s="199"/>
    </row>
    <row r="8" spans="1:8">
      <c r="A8" s="267" t="s">
        <v>1192</v>
      </c>
      <c r="C8" s="269" t="s">
        <v>1266</v>
      </c>
      <c r="D8" s="174"/>
      <c r="E8" s="174"/>
      <c r="F8" s="249" t="s">
        <v>2580</v>
      </c>
      <c r="G8" s="270"/>
      <c r="H8" s="199"/>
    </row>
    <row r="9" spans="1:8">
      <c r="A9" s="267" t="s">
        <v>2118</v>
      </c>
      <c r="C9" s="269" t="s">
        <v>2018</v>
      </c>
      <c r="D9" s="174"/>
      <c r="E9" s="174"/>
      <c r="F9" s="249" t="s">
        <v>1621</v>
      </c>
      <c r="G9" s="270"/>
      <c r="H9" s="199"/>
    </row>
    <row r="10" spans="1:8">
      <c r="A10" s="271" t="s">
        <v>1257</v>
      </c>
      <c r="C10" s="272"/>
      <c r="D10" s="174"/>
      <c r="E10" s="174"/>
      <c r="F10" s="249"/>
      <c r="G10" s="270"/>
      <c r="H10" s="199"/>
    </row>
    <row r="11" spans="1:8">
      <c r="A11" s="477" t="s">
        <v>1258</v>
      </c>
      <c r="C11" s="47" t="s">
        <v>2124</v>
      </c>
      <c r="D11" s="199"/>
      <c r="E11" s="199"/>
      <c r="F11" s="273"/>
      <c r="G11" s="270"/>
      <c r="H11" s="199"/>
    </row>
    <row r="12" spans="1:8">
      <c r="A12" s="271" t="s">
        <v>2487</v>
      </c>
      <c r="C12" s="47" t="s">
        <v>1914</v>
      </c>
      <c r="D12" s="174"/>
      <c r="E12" s="174"/>
      <c r="F12" s="249"/>
      <c r="G12" s="270"/>
      <c r="H12" s="199"/>
    </row>
    <row r="13" spans="1:8">
      <c r="A13" s="271"/>
      <c r="C13" s="47" t="s">
        <v>1944</v>
      </c>
      <c r="D13" s="199"/>
      <c r="E13" s="199"/>
      <c r="F13" s="273"/>
      <c r="G13" s="270"/>
      <c r="H13" s="199"/>
    </row>
    <row r="14" spans="1:8">
      <c r="A14" s="274"/>
      <c r="C14" s="47" t="s">
        <v>2246</v>
      </c>
      <c r="D14" s="199"/>
      <c r="E14" s="199"/>
      <c r="F14" s="273"/>
      <c r="G14" s="275"/>
      <c r="H14" s="199"/>
    </row>
    <row r="15" spans="1:8">
      <c r="A15" s="274" t="s">
        <v>2091</v>
      </c>
      <c r="C15" s="272" t="s">
        <v>1930</v>
      </c>
      <c r="D15" s="199"/>
      <c r="E15" s="199"/>
      <c r="F15" s="273"/>
      <c r="G15" s="270"/>
      <c r="H15" s="199"/>
    </row>
    <row r="16" spans="1:8">
      <c r="A16" s="318" t="s">
        <v>1759</v>
      </c>
      <c r="C16" s="272"/>
      <c r="D16" s="199"/>
      <c r="E16" s="199"/>
      <c r="F16" s="273"/>
      <c r="G16" s="270"/>
      <c r="H16" s="199"/>
    </row>
    <row r="17" spans="1:8">
      <c r="C17" s="276" t="s">
        <v>364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1760</v>
      </c>
      <c r="C20" s="274"/>
      <c r="D20" s="274"/>
      <c r="E20" s="274"/>
      <c r="F20" s="280"/>
    </row>
    <row r="21" spans="1:8">
      <c r="A21" s="520"/>
      <c r="C21" s="274"/>
      <c r="D21" s="274"/>
      <c r="E21" s="274"/>
      <c r="F21" s="280"/>
    </row>
    <row r="22" spans="1:8" s="286" customFormat="1" ht="16" customHeight="1">
      <c r="A22" s="282"/>
      <c r="B22" s="18"/>
      <c r="C22" s="8"/>
      <c r="D22" s="8"/>
      <c r="E22" s="8"/>
      <c r="F22" s="283"/>
      <c r="G22" s="284"/>
      <c r="H22" s="285"/>
    </row>
    <row r="23" spans="1:8" ht="29" customHeight="1">
      <c r="A23" s="287" t="s">
        <v>1855</v>
      </c>
      <c r="B23" s="30" t="s">
        <v>2102</v>
      </c>
      <c r="C23" s="168" t="s">
        <v>1520</v>
      </c>
      <c r="D23" s="30" t="s">
        <v>2074</v>
      </c>
      <c r="E23" s="30" t="s">
        <v>1819</v>
      </c>
      <c r="F23" s="253" t="s">
        <v>2058</v>
      </c>
      <c r="G23" s="30" t="s">
        <v>2764</v>
      </c>
      <c r="H23" s="13"/>
    </row>
    <row r="24" spans="1:8">
      <c r="A24" s="288">
        <v>40479</v>
      </c>
      <c r="B24" s="289" t="s">
        <v>2615</v>
      </c>
      <c r="C24" s="290">
        <v>180</v>
      </c>
      <c r="D24" s="291">
        <v>2</v>
      </c>
      <c r="E24" s="290">
        <f t="shared" ref="E24:E33" si="0">C24*D24</f>
        <v>360</v>
      </c>
      <c r="F24" s="233"/>
      <c r="G24" s="223">
        <f t="shared" ref="G24:G35" si="1">E24*(1-F24)</f>
        <v>360</v>
      </c>
      <c r="H24" s="13"/>
    </row>
    <row r="25" spans="1:8">
      <c r="A25" s="23"/>
      <c r="B25" s="289" t="s">
        <v>2581</v>
      </c>
      <c r="C25" s="290"/>
      <c r="D25" s="291"/>
      <c r="E25" s="290">
        <f t="shared" si="0"/>
        <v>0</v>
      </c>
      <c r="F25" s="292"/>
      <c r="G25" s="223">
        <f t="shared" si="1"/>
        <v>0</v>
      </c>
      <c r="H25" s="178"/>
    </row>
    <row r="26" spans="1:8">
      <c r="A26" s="293"/>
      <c r="B26" s="294" t="s">
        <v>2140</v>
      </c>
      <c r="C26" s="290"/>
      <c r="D26" s="291"/>
      <c r="E26" s="290">
        <f t="shared" si="0"/>
        <v>0</v>
      </c>
      <c r="F26" s="292"/>
      <c r="G26" s="223">
        <f t="shared" si="1"/>
        <v>0</v>
      </c>
      <c r="H26" s="178"/>
    </row>
    <row r="27" spans="1:8">
      <c r="A27" s="293"/>
      <c r="B27" s="294" t="s">
        <v>1568</v>
      </c>
      <c r="C27" s="290">
        <v>60</v>
      </c>
      <c r="D27" s="291">
        <v>1</v>
      </c>
      <c r="E27" s="290">
        <f t="shared" si="0"/>
        <v>60</v>
      </c>
      <c r="F27" s="292"/>
      <c r="G27" s="223">
        <f t="shared" si="1"/>
        <v>60</v>
      </c>
      <c r="H27" s="178"/>
    </row>
    <row r="28" spans="1:8">
      <c r="A28" s="293"/>
      <c r="B28" s="294" t="s">
        <v>2193</v>
      </c>
      <c r="C28" s="290"/>
      <c r="D28" s="291"/>
      <c r="E28" s="290">
        <f t="shared" si="0"/>
        <v>0</v>
      </c>
      <c r="F28" s="292"/>
      <c r="G28" s="223">
        <f t="shared" si="1"/>
        <v>0</v>
      </c>
      <c r="H28" s="178"/>
    </row>
    <row r="29" spans="1:8">
      <c r="A29" s="293"/>
      <c r="B29" s="294" t="s">
        <v>1442</v>
      </c>
      <c r="C29" s="290"/>
      <c r="D29" s="291"/>
      <c r="E29" s="290">
        <f t="shared" si="0"/>
        <v>0</v>
      </c>
      <c r="F29" s="292"/>
      <c r="G29" s="223">
        <f t="shared" si="1"/>
        <v>0</v>
      </c>
      <c r="H29" s="178"/>
    </row>
    <row r="30" spans="1:8">
      <c r="A30" s="293"/>
      <c r="B30" s="294" t="s">
        <v>1646</v>
      </c>
      <c r="C30" s="290"/>
      <c r="D30" s="291"/>
      <c r="E30" s="290">
        <f t="shared" si="0"/>
        <v>0</v>
      </c>
      <c r="F30" s="292"/>
      <c r="G30" s="223">
        <f t="shared" si="1"/>
        <v>0</v>
      </c>
      <c r="H30" s="178"/>
    </row>
    <row r="31" spans="1:8">
      <c r="A31" s="293"/>
      <c r="B31" s="294" t="s">
        <v>2484</v>
      </c>
      <c r="C31" s="290"/>
      <c r="D31" s="291"/>
      <c r="E31" s="290">
        <f t="shared" si="0"/>
        <v>0</v>
      </c>
      <c r="F31" s="292"/>
      <c r="G31" s="223">
        <f t="shared" si="1"/>
        <v>0</v>
      </c>
      <c r="H31" s="178"/>
    </row>
    <row r="32" spans="1:8">
      <c r="A32" s="293"/>
      <c r="B32" s="294" t="s">
        <v>2359</v>
      </c>
      <c r="C32" s="290"/>
      <c r="D32" s="291"/>
      <c r="E32" s="290">
        <f t="shared" si="0"/>
        <v>0</v>
      </c>
      <c r="F32" s="292"/>
      <c r="G32" s="223">
        <f t="shared" si="1"/>
        <v>0</v>
      </c>
      <c r="H32" s="178"/>
    </row>
    <row r="33" spans="1:256">
      <c r="A33" s="293"/>
      <c r="B33" s="294" t="s">
        <v>2472</v>
      </c>
      <c r="C33" s="290">
        <v>50</v>
      </c>
      <c r="D33" s="291">
        <v>3.5</v>
      </c>
      <c r="E33" s="290">
        <f t="shared" si="0"/>
        <v>175</v>
      </c>
      <c r="F33" s="292"/>
      <c r="G33" s="223">
        <f t="shared" si="1"/>
        <v>175</v>
      </c>
      <c r="H33" s="13"/>
    </row>
    <row r="34" spans="1:256">
      <c r="A34" s="293"/>
      <c r="B34" s="294" t="s">
        <v>1913</v>
      </c>
      <c r="C34" s="290">
        <v>350</v>
      </c>
      <c r="D34" s="296" t="s">
        <v>1472</v>
      </c>
      <c r="E34" s="290">
        <v>350</v>
      </c>
      <c r="F34" s="297"/>
      <c r="G34" s="223">
        <f t="shared" si="1"/>
        <v>350</v>
      </c>
      <c r="H34" s="13"/>
    </row>
    <row r="35" spans="1:256" ht="16" thickBot="1">
      <c r="A35" s="293"/>
      <c r="B35" s="299"/>
      <c r="C35" s="300"/>
      <c r="D35" s="301"/>
      <c r="E35" s="300"/>
      <c r="F35" s="302"/>
      <c r="G35" s="230">
        <f t="shared" si="1"/>
        <v>0</v>
      </c>
      <c r="H35" s="13"/>
    </row>
    <row r="36" spans="1:256" s="308" customFormat="1" ht="16" customHeight="1">
      <c r="A36" s="303"/>
      <c r="B36" s="12" t="s">
        <v>1473</v>
      </c>
      <c r="C36" s="304"/>
      <c r="D36" s="304"/>
      <c r="E36" s="324">
        <f>SUM(E24:E35)</f>
        <v>945</v>
      </c>
      <c r="F36" s="306"/>
      <c r="G36" s="226">
        <f>SUM(G24:G35)</f>
        <v>945</v>
      </c>
      <c r="H36" s="307"/>
    </row>
    <row r="38" spans="1:256">
      <c r="C38" s="309" t="s">
        <v>2143</v>
      </c>
      <c r="D38" s="325">
        <v>945</v>
      </c>
      <c r="E38" s="325"/>
      <c r="F38" s="311"/>
    </row>
    <row r="40" spans="1:256">
      <c r="C40" s="1" t="s">
        <v>1267</v>
      </c>
      <c r="D40" s="1"/>
      <c r="E40" s="1"/>
      <c r="F40" s="312"/>
      <c r="G40" s="1"/>
      <c r="H40" s="1"/>
      <c r="I40" s="1"/>
    </row>
    <row r="41" spans="1:256">
      <c r="C41" s="1" t="s">
        <v>1630</v>
      </c>
      <c r="D41" s="1"/>
      <c r="E41" s="1"/>
      <c r="F41" s="312"/>
      <c r="G41" s="1"/>
      <c r="H41" s="1"/>
      <c r="I41" s="1"/>
    </row>
    <row r="42" spans="1:256">
      <c r="C42" s="521" t="s">
        <v>1686</v>
      </c>
      <c r="D42" s="521"/>
      <c r="E42" s="521"/>
      <c r="F42" s="522"/>
      <c r="G42" s="521"/>
      <c r="H42" s="521"/>
      <c r="I42" s="315"/>
      <c r="J42" s="948"/>
      <c r="K42" s="948"/>
      <c r="L42" s="948"/>
      <c r="M42" s="948"/>
      <c r="N42" s="948"/>
      <c r="O42" s="948"/>
      <c r="P42" s="948"/>
      <c r="Q42" s="948"/>
      <c r="R42" s="948"/>
      <c r="S42" s="948"/>
      <c r="T42" s="948"/>
      <c r="U42" s="948"/>
      <c r="V42" s="948" t="s">
        <v>1267</v>
      </c>
      <c r="W42" s="948"/>
      <c r="X42" s="948"/>
      <c r="Y42" s="948"/>
      <c r="Z42" s="948"/>
      <c r="AA42" s="948"/>
      <c r="AB42" s="948" t="s">
        <v>1267</v>
      </c>
      <c r="AC42" s="948"/>
      <c r="AD42" s="948"/>
      <c r="AE42" s="948"/>
      <c r="AF42" s="948"/>
      <c r="AG42" s="948"/>
      <c r="AH42" s="948" t="s">
        <v>1267</v>
      </c>
      <c r="AI42" s="948"/>
      <c r="AJ42" s="948"/>
      <c r="AK42" s="948"/>
      <c r="AL42" s="948"/>
      <c r="AM42" s="948"/>
      <c r="AN42" s="948" t="s">
        <v>1267</v>
      </c>
      <c r="AO42" s="948"/>
      <c r="AP42" s="948"/>
      <c r="AQ42" s="948"/>
      <c r="AR42" s="948"/>
      <c r="AS42" s="948"/>
      <c r="AT42" s="948" t="s">
        <v>1267</v>
      </c>
      <c r="AU42" s="948"/>
      <c r="AV42" s="948"/>
      <c r="AW42" s="948"/>
      <c r="AX42" s="948"/>
      <c r="AY42" s="948"/>
      <c r="AZ42" s="948" t="s">
        <v>1267</v>
      </c>
      <c r="BA42" s="948"/>
      <c r="BB42" s="948"/>
      <c r="BC42" s="948"/>
      <c r="BD42" s="948"/>
      <c r="BE42" s="948"/>
      <c r="BF42" s="948" t="s">
        <v>1267</v>
      </c>
      <c r="BG42" s="948"/>
      <c r="BH42" s="948"/>
      <c r="BI42" s="948"/>
      <c r="BJ42" s="948"/>
      <c r="BK42" s="948"/>
      <c r="BL42" s="948" t="s">
        <v>1267</v>
      </c>
      <c r="BM42" s="948"/>
      <c r="BN42" s="948"/>
      <c r="BO42" s="948"/>
      <c r="BP42" s="948"/>
      <c r="BQ42" s="948"/>
      <c r="BR42" s="948" t="s">
        <v>1267</v>
      </c>
      <c r="BS42" s="948"/>
      <c r="BT42" s="948"/>
      <c r="BU42" s="948"/>
      <c r="BV42" s="948"/>
      <c r="BW42" s="948"/>
      <c r="BX42" s="948" t="s">
        <v>1267</v>
      </c>
      <c r="BY42" s="948"/>
      <c r="BZ42" s="948"/>
      <c r="CA42" s="948"/>
      <c r="CB42" s="948"/>
      <c r="CC42" s="948"/>
      <c r="CD42" s="948" t="s">
        <v>1267</v>
      </c>
      <c r="CE42" s="948"/>
      <c r="CF42" s="948"/>
      <c r="CG42" s="948"/>
      <c r="CH42" s="948"/>
      <c r="CI42" s="948"/>
      <c r="CJ42" s="948" t="s">
        <v>1267</v>
      </c>
      <c r="CK42" s="948"/>
      <c r="CL42" s="948"/>
      <c r="CM42" s="948"/>
      <c r="CN42" s="948"/>
      <c r="CO42" s="948"/>
      <c r="CP42" s="948" t="s">
        <v>1267</v>
      </c>
      <c r="CQ42" s="948"/>
      <c r="CR42" s="948"/>
      <c r="CS42" s="948"/>
      <c r="CT42" s="948"/>
      <c r="CU42" s="948"/>
      <c r="CV42" s="948" t="s">
        <v>1267</v>
      </c>
      <c r="CW42" s="948"/>
      <c r="CX42" s="948"/>
      <c r="CY42" s="948"/>
      <c r="CZ42" s="948"/>
      <c r="DA42" s="948"/>
      <c r="DB42" s="948" t="s">
        <v>1267</v>
      </c>
      <c r="DC42" s="948"/>
      <c r="DD42" s="948"/>
      <c r="DE42" s="948"/>
      <c r="DF42" s="948"/>
      <c r="DG42" s="948"/>
      <c r="DH42" s="948" t="s">
        <v>1267</v>
      </c>
      <c r="DI42" s="948"/>
      <c r="DJ42" s="948"/>
      <c r="DK42" s="948"/>
      <c r="DL42" s="948"/>
      <c r="DM42" s="948"/>
      <c r="DN42" s="948" t="s">
        <v>1267</v>
      </c>
      <c r="DO42" s="948"/>
      <c r="DP42" s="948"/>
      <c r="DQ42" s="948"/>
      <c r="DR42" s="948"/>
      <c r="DS42" s="948"/>
      <c r="DT42" s="948" t="s">
        <v>1267</v>
      </c>
      <c r="DU42" s="948"/>
      <c r="DV42" s="948"/>
      <c r="DW42" s="948"/>
      <c r="DX42" s="948"/>
      <c r="DY42" s="948"/>
      <c r="DZ42" s="948" t="s">
        <v>1267</v>
      </c>
      <c r="EA42" s="948"/>
      <c r="EB42" s="948"/>
      <c r="EC42" s="948"/>
      <c r="ED42" s="948"/>
      <c r="EE42" s="948"/>
      <c r="EF42" s="948" t="s">
        <v>1267</v>
      </c>
      <c r="EG42" s="948"/>
      <c r="EH42" s="948"/>
      <c r="EI42" s="948"/>
      <c r="EJ42" s="948"/>
      <c r="EK42" s="948"/>
      <c r="EL42" s="948" t="s">
        <v>1267</v>
      </c>
      <c r="EM42" s="948"/>
      <c r="EN42" s="948"/>
      <c r="EO42" s="948"/>
      <c r="EP42" s="948"/>
      <c r="EQ42" s="948"/>
      <c r="ER42" s="948" t="s">
        <v>1267</v>
      </c>
      <c r="ES42" s="948"/>
      <c r="ET42" s="948"/>
      <c r="EU42" s="948"/>
      <c r="EV42" s="948"/>
      <c r="EW42" s="948"/>
      <c r="EX42" s="948" t="s">
        <v>1267</v>
      </c>
      <c r="EY42" s="948"/>
      <c r="EZ42" s="948"/>
      <c r="FA42" s="948"/>
      <c r="FB42" s="948"/>
      <c r="FC42" s="948"/>
      <c r="FD42" s="948" t="s">
        <v>1267</v>
      </c>
      <c r="FE42" s="948"/>
      <c r="FF42" s="948"/>
      <c r="FG42" s="948"/>
      <c r="FH42" s="948"/>
      <c r="FI42" s="948"/>
      <c r="FJ42" s="948" t="s">
        <v>1267</v>
      </c>
      <c r="FK42" s="948"/>
      <c r="FL42" s="948"/>
      <c r="FM42" s="948"/>
      <c r="FN42" s="948"/>
      <c r="FO42" s="948"/>
      <c r="FP42" s="948" t="s">
        <v>1267</v>
      </c>
      <c r="FQ42" s="948"/>
      <c r="FR42" s="948"/>
      <c r="FS42" s="948"/>
      <c r="FT42" s="948"/>
      <c r="FU42" s="948"/>
      <c r="FV42" s="948" t="s">
        <v>1267</v>
      </c>
      <c r="FW42" s="948"/>
      <c r="FX42" s="948"/>
      <c r="FY42" s="948"/>
      <c r="FZ42" s="948"/>
      <c r="GA42" s="948"/>
      <c r="GB42" s="948" t="s">
        <v>1267</v>
      </c>
      <c r="GC42" s="948"/>
      <c r="GD42" s="948"/>
      <c r="GE42" s="948"/>
      <c r="GF42" s="948"/>
      <c r="GG42" s="948"/>
      <c r="GH42" s="948" t="s">
        <v>1267</v>
      </c>
      <c r="GI42" s="948"/>
      <c r="GJ42" s="948"/>
      <c r="GK42" s="948"/>
      <c r="GL42" s="948"/>
      <c r="GM42" s="948"/>
      <c r="GN42" s="948" t="s">
        <v>1267</v>
      </c>
      <c r="GO42" s="948"/>
      <c r="GP42" s="948"/>
      <c r="GQ42" s="948"/>
      <c r="GR42" s="948"/>
      <c r="GS42" s="948"/>
      <c r="GT42" s="948" t="s">
        <v>1267</v>
      </c>
      <c r="GU42" s="948"/>
      <c r="GV42" s="948"/>
      <c r="GW42" s="948"/>
      <c r="GX42" s="948"/>
      <c r="GY42" s="948"/>
      <c r="GZ42" s="948" t="s">
        <v>1267</v>
      </c>
      <c r="HA42" s="948"/>
      <c r="HB42" s="948"/>
      <c r="HC42" s="948"/>
      <c r="HD42" s="948"/>
      <c r="HE42" s="948"/>
      <c r="HF42" s="948" t="s">
        <v>1267</v>
      </c>
      <c r="HG42" s="948"/>
      <c r="HH42" s="948"/>
      <c r="HI42" s="948"/>
      <c r="HJ42" s="948"/>
      <c r="HK42" s="948"/>
      <c r="HL42" s="948" t="s">
        <v>1267</v>
      </c>
      <c r="HM42" s="948"/>
      <c r="HN42" s="948"/>
      <c r="HO42" s="948"/>
      <c r="HP42" s="948"/>
      <c r="HQ42" s="948"/>
      <c r="HR42" s="948" t="s">
        <v>1267</v>
      </c>
      <c r="HS42" s="948"/>
      <c r="HT42" s="948"/>
      <c r="HU42" s="948"/>
      <c r="HV42" s="948"/>
      <c r="HW42" s="948"/>
      <c r="HX42" s="948" t="s">
        <v>1267</v>
      </c>
      <c r="HY42" s="948"/>
      <c r="HZ42" s="948"/>
      <c r="IA42" s="948"/>
      <c r="IB42" s="948"/>
      <c r="IC42" s="948"/>
      <c r="ID42" s="948" t="s">
        <v>1267</v>
      </c>
      <c r="IE42" s="948"/>
      <c r="IF42" s="948"/>
      <c r="IG42" s="948"/>
      <c r="IH42" s="948"/>
      <c r="II42" s="948"/>
      <c r="IJ42" s="948" t="s">
        <v>1267</v>
      </c>
      <c r="IK42" s="948"/>
      <c r="IL42" s="948"/>
      <c r="IM42" s="948"/>
      <c r="IN42" s="948"/>
      <c r="IO42" s="948"/>
      <c r="IP42" s="948" t="s">
        <v>1267</v>
      </c>
      <c r="IQ42" s="948"/>
      <c r="IR42" s="948"/>
      <c r="IS42" s="948"/>
    </row>
    <row r="43" spans="1:256">
      <c r="C43" s="1" t="s">
        <v>2145</v>
      </c>
      <c r="D43" s="1"/>
      <c r="E43" s="1"/>
      <c r="F43" s="312"/>
      <c r="G43" s="1"/>
      <c r="H43" s="1"/>
      <c r="I43" s="1"/>
      <c r="J43" s="948"/>
      <c r="K43" s="948"/>
      <c r="L43" s="948"/>
      <c r="M43" s="948"/>
      <c r="N43" s="948"/>
      <c r="O43" s="948"/>
      <c r="P43" s="948"/>
      <c r="Q43" s="948"/>
      <c r="R43" s="948"/>
      <c r="S43" s="948"/>
      <c r="T43" s="948"/>
      <c r="U43" s="948"/>
      <c r="V43" s="948" t="s">
        <v>1418</v>
      </c>
      <c r="W43" s="948"/>
      <c r="X43" s="948"/>
      <c r="Y43" s="948"/>
      <c r="Z43" s="948"/>
      <c r="AA43" s="948"/>
      <c r="AB43" s="948" t="s">
        <v>1418</v>
      </c>
      <c r="AC43" s="948"/>
      <c r="AD43" s="948"/>
      <c r="AE43" s="948"/>
      <c r="AF43" s="948"/>
      <c r="AG43" s="948"/>
      <c r="AH43" s="948" t="s">
        <v>1418</v>
      </c>
      <c r="AI43" s="948"/>
      <c r="AJ43" s="948"/>
      <c r="AK43" s="948"/>
      <c r="AL43" s="948"/>
      <c r="AM43" s="948"/>
      <c r="AN43" s="948" t="s">
        <v>1418</v>
      </c>
      <c r="AO43" s="948"/>
      <c r="AP43" s="948"/>
      <c r="AQ43" s="948"/>
      <c r="AR43" s="948"/>
      <c r="AS43" s="948"/>
      <c r="AT43" s="948" t="s">
        <v>1418</v>
      </c>
      <c r="AU43" s="948"/>
      <c r="AV43" s="948"/>
      <c r="AW43" s="948"/>
      <c r="AX43" s="948"/>
      <c r="AY43" s="948"/>
      <c r="AZ43" s="948" t="s">
        <v>1418</v>
      </c>
      <c r="BA43" s="948"/>
      <c r="BB43" s="948"/>
      <c r="BC43" s="948"/>
      <c r="BD43" s="948"/>
      <c r="BE43" s="948"/>
      <c r="BF43" s="948" t="s">
        <v>1418</v>
      </c>
      <c r="BG43" s="948"/>
      <c r="BH43" s="948"/>
      <c r="BI43" s="948"/>
      <c r="BJ43" s="948"/>
      <c r="BK43" s="948"/>
      <c r="BL43" s="948" t="s">
        <v>1418</v>
      </c>
      <c r="BM43" s="948"/>
      <c r="BN43" s="948"/>
      <c r="BO43" s="948"/>
      <c r="BP43" s="948"/>
      <c r="BQ43" s="948"/>
      <c r="BR43" s="948" t="s">
        <v>1418</v>
      </c>
      <c r="BS43" s="948"/>
      <c r="BT43" s="948"/>
      <c r="BU43" s="948"/>
      <c r="BV43" s="948"/>
      <c r="BW43" s="948"/>
      <c r="BX43" s="948" t="s">
        <v>1418</v>
      </c>
      <c r="BY43" s="948"/>
      <c r="BZ43" s="948"/>
      <c r="CA43" s="948"/>
      <c r="CB43" s="948"/>
      <c r="CC43" s="948"/>
      <c r="CD43" s="948" t="s">
        <v>1418</v>
      </c>
      <c r="CE43" s="948"/>
      <c r="CF43" s="948"/>
      <c r="CG43" s="948"/>
      <c r="CH43" s="948"/>
      <c r="CI43" s="948"/>
      <c r="CJ43" s="948" t="s">
        <v>1418</v>
      </c>
      <c r="CK43" s="948"/>
      <c r="CL43" s="948"/>
      <c r="CM43" s="948"/>
      <c r="CN43" s="948"/>
      <c r="CO43" s="948"/>
      <c r="CP43" s="948" t="s">
        <v>1418</v>
      </c>
      <c r="CQ43" s="948"/>
      <c r="CR43" s="948"/>
      <c r="CS43" s="948"/>
      <c r="CT43" s="948"/>
      <c r="CU43" s="948"/>
      <c r="CV43" s="948" t="s">
        <v>1418</v>
      </c>
      <c r="CW43" s="948"/>
      <c r="CX43" s="948"/>
      <c r="CY43" s="948"/>
      <c r="CZ43" s="948"/>
      <c r="DA43" s="948"/>
      <c r="DB43" s="948" t="s">
        <v>1418</v>
      </c>
      <c r="DC43" s="948"/>
      <c r="DD43" s="948"/>
      <c r="DE43" s="948"/>
      <c r="DF43" s="948"/>
      <c r="DG43" s="948"/>
      <c r="DH43" s="948" t="s">
        <v>1418</v>
      </c>
      <c r="DI43" s="948"/>
      <c r="DJ43" s="948"/>
      <c r="DK43" s="948"/>
      <c r="DL43" s="948"/>
      <c r="DM43" s="948"/>
      <c r="DN43" s="948" t="s">
        <v>1418</v>
      </c>
      <c r="DO43" s="948"/>
      <c r="DP43" s="948"/>
      <c r="DQ43" s="948"/>
      <c r="DR43" s="948"/>
      <c r="DS43" s="948"/>
      <c r="DT43" s="948" t="s">
        <v>1418</v>
      </c>
      <c r="DU43" s="948"/>
      <c r="DV43" s="948"/>
      <c r="DW43" s="948"/>
      <c r="DX43" s="948"/>
      <c r="DY43" s="948"/>
      <c r="DZ43" s="948" t="s">
        <v>1418</v>
      </c>
      <c r="EA43" s="948"/>
      <c r="EB43" s="948"/>
      <c r="EC43" s="948"/>
      <c r="ED43" s="948"/>
      <c r="EE43" s="948"/>
      <c r="EF43" s="948" t="s">
        <v>1418</v>
      </c>
      <c r="EG43" s="948"/>
      <c r="EH43" s="948"/>
      <c r="EI43" s="948"/>
      <c r="EJ43" s="948"/>
      <c r="EK43" s="948"/>
      <c r="EL43" s="948" t="s">
        <v>1418</v>
      </c>
      <c r="EM43" s="948"/>
      <c r="EN43" s="948"/>
      <c r="EO43" s="948"/>
      <c r="EP43" s="948"/>
      <c r="EQ43" s="948"/>
      <c r="ER43" s="948" t="s">
        <v>1418</v>
      </c>
      <c r="ES43" s="948"/>
      <c r="ET43" s="948"/>
      <c r="EU43" s="948"/>
      <c r="EV43" s="948"/>
      <c r="EW43" s="948"/>
      <c r="EX43" s="948" t="s">
        <v>1418</v>
      </c>
      <c r="EY43" s="948"/>
      <c r="EZ43" s="948"/>
      <c r="FA43" s="948"/>
      <c r="FB43" s="948"/>
      <c r="FC43" s="948"/>
      <c r="FD43" s="948" t="s">
        <v>1418</v>
      </c>
      <c r="FE43" s="948"/>
      <c r="FF43" s="948"/>
      <c r="FG43" s="948"/>
      <c r="FH43" s="948"/>
      <c r="FI43" s="948"/>
      <c r="FJ43" s="948" t="s">
        <v>1418</v>
      </c>
      <c r="FK43" s="948"/>
      <c r="FL43" s="948"/>
      <c r="FM43" s="948"/>
      <c r="FN43" s="948"/>
      <c r="FO43" s="948"/>
      <c r="FP43" s="948" t="s">
        <v>1418</v>
      </c>
      <c r="FQ43" s="948"/>
      <c r="FR43" s="948"/>
      <c r="FS43" s="948"/>
      <c r="FT43" s="948"/>
      <c r="FU43" s="948"/>
      <c r="FV43" s="948" t="s">
        <v>1418</v>
      </c>
      <c r="FW43" s="948"/>
      <c r="FX43" s="948"/>
      <c r="FY43" s="948"/>
      <c r="FZ43" s="948"/>
      <c r="GA43" s="948"/>
      <c r="GB43" s="948" t="s">
        <v>1418</v>
      </c>
      <c r="GC43" s="948"/>
      <c r="GD43" s="948"/>
      <c r="GE43" s="948"/>
      <c r="GF43" s="948"/>
      <c r="GG43" s="948"/>
      <c r="GH43" s="948" t="s">
        <v>1418</v>
      </c>
      <c r="GI43" s="948"/>
      <c r="GJ43" s="948"/>
      <c r="GK43" s="948"/>
      <c r="GL43" s="948"/>
      <c r="GM43" s="948"/>
      <c r="GN43" s="948" t="s">
        <v>1418</v>
      </c>
      <c r="GO43" s="948"/>
      <c r="GP43" s="948"/>
      <c r="GQ43" s="948"/>
      <c r="GR43" s="948"/>
      <c r="GS43" s="948"/>
      <c r="GT43" s="948" t="s">
        <v>1418</v>
      </c>
      <c r="GU43" s="948"/>
      <c r="GV43" s="948"/>
      <c r="GW43" s="948"/>
      <c r="GX43" s="948"/>
      <c r="GY43" s="948"/>
      <c r="GZ43" s="948" t="s">
        <v>1418</v>
      </c>
      <c r="HA43" s="948"/>
      <c r="HB43" s="948"/>
      <c r="HC43" s="948"/>
      <c r="HD43" s="948"/>
      <c r="HE43" s="948"/>
      <c r="HF43" s="948" t="s">
        <v>1418</v>
      </c>
      <c r="HG43" s="948"/>
      <c r="HH43" s="948"/>
      <c r="HI43" s="948"/>
      <c r="HJ43" s="948"/>
      <c r="HK43" s="948"/>
      <c r="HL43" s="948" t="s">
        <v>1418</v>
      </c>
      <c r="HM43" s="948"/>
      <c r="HN43" s="948"/>
      <c r="HO43" s="948"/>
      <c r="HP43" s="948"/>
      <c r="HQ43" s="948"/>
      <c r="HR43" s="948" t="s">
        <v>1418</v>
      </c>
      <c r="HS43" s="948"/>
      <c r="HT43" s="948"/>
      <c r="HU43" s="948"/>
      <c r="HV43" s="948"/>
      <c r="HW43" s="948"/>
      <c r="HX43" s="948" t="s">
        <v>1418</v>
      </c>
      <c r="HY43" s="948"/>
      <c r="HZ43" s="948"/>
      <c r="IA43" s="948"/>
      <c r="IB43" s="948"/>
      <c r="IC43" s="948"/>
      <c r="ID43" s="948" t="s">
        <v>1418</v>
      </c>
      <c r="IE43" s="948"/>
      <c r="IF43" s="948"/>
      <c r="IG43" s="948"/>
      <c r="IH43" s="948"/>
      <c r="II43" s="948"/>
      <c r="IJ43" s="948" t="s">
        <v>1418</v>
      </c>
      <c r="IK43" s="948"/>
      <c r="IL43" s="948"/>
      <c r="IM43" s="948"/>
      <c r="IN43" s="948"/>
      <c r="IO43" s="948"/>
      <c r="IP43" s="948" t="s">
        <v>1418</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2145</v>
      </c>
      <c r="W44" s="948"/>
      <c r="X44" s="948"/>
      <c r="Y44" s="948"/>
      <c r="Z44" s="948"/>
      <c r="AA44" s="948"/>
      <c r="AB44" s="948" t="s">
        <v>2145</v>
      </c>
      <c r="AC44" s="948"/>
      <c r="AD44" s="948"/>
      <c r="AE44" s="948"/>
      <c r="AF44" s="948"/>
      <c r="AG44" s="948"/>
      <c r="AH44" s="948" t="s">
        <v>2145</v>
      </c>
      <c r="AI44" s="948"/>
      <c r="AJ44" s="948"/>
      <c r="AK44" s="948"/>
      <c r="AL44" s="948"/>
      <c r="AM44" s="948"/>
      <c r="AN44" s="948" t="s">
        <v>2145</v>
      </c>
      <c r="AO44" s="948"/>
      <c r="AP44" s="948"/>
      <c r="AQ44" s="948"/>
      <c r="AR44" s="948"/>
      <c r="AS44" s="948"/>
      <c r="AT44" s="948" t="s">
        <v>2145</v>
      </c>
      <c r="AU44" s="948"/>
      <c r="AV44" s="948"/>
      <c r="AW44" s="948"/>
      <c r="AX44" s="948"/>
      <c r="AY44" s="948"/>
      <c r="AZ44" s="948" t="s">
        <v>2145</v>
      </c>
      <c r="BA44" s="948"/>
      <c r="BB44" s="948"/>
      <c r="BC44" s="948"/>
      <c r="BD44" s="948"/>
      <c r="BE44" s="948"/>
      <c r="BF44" s="948" t="s">
        <v>2145</v>
      </c>
      <c r="BG44" s="948"/>
      <c r="BH44" s="948"/>
      <c r="BI44" s="948"/>
      <c r="BJ44" s="948"/>
      <c r="BK44" s="948"/>
      <c r="BL44" s="948" t="s">
        <v>2145</v>
      </c>
      <c r="BM44" s="948"/>
      <c r="BN44" s="948"/>
      <c r="BO44" s="948"/>
      <c r="BP44" s="948"/>
      <c r="BQ44" s="948"/>
      <c r="BR44" s="948" t="s">
        <v>2145</v>
      </c>
      <c r="BS44" s="948"/>
      <c r="BT44" s="948"/>
      <c r="BU44" s="948"/>
      <c r="BV44" s="948"/>
      <c r="BW44" s="948"/>
      <c r="BX44" s="948" t="s">
        <v>2145</v>
      </c>
      <c r="BY44" s="948"/>
      <c r="BZ44" s="948"/>
      <c r="CA44" s="948"/>
      <c r="CB44" s="948"/>
      <c r="CC44" s="948"/>
      <c r="CD44" s="948" t="s">
        <v>2145</v>
      </c>
      <c r="CE44" s="948"/>
      <c r="CF44" s="948"/>
      <c r="CG44" s="948"/>
      <c r="CH44" s="948"/>
      <c r="CI44" s="948"/>
      <c r="CJ44" s="948" t="s">
        <v>2145</v>
      </c>
      <c r="CK44" s="948"/>
      <c r="CL44" s="948"/>
      <c r="CM44" s="948"/>
      <c r="CN44" s="948"/>
      <c r="CO44" s="948"/>
      <c r="CP44" s="948" t="s">
        <v>2145</v>
      </c>
      <c r="CQ44" s="948"/>
      <c r="CR44" s="948"/>
      <c r="CS44" s="948"/>
      <c r="CT44" s="948"/>
      <c r="CU44" s="948"/>
      <c r="CV44" s="948" t="s">
        <v>2145</v>
      </c>
      <c r="CW44" s="948"/>
      <c r="CX44" s="948"/>
      <c r="CY44" s="948"/>
      <c r="CZ44" s="948"/>
      <c r="DA44" s="948"/>
      <c r="DB44" s="948" t="s">
        <v>2145</v>
      </c>
      <c r="DC44" s="948"/>
      <c r="DD44" s="948"/>
      <c r="DE44" s="948"/>
      <c r="DF44" s="948"/>
      <c r="DG44" s="948"/>
      <c r="DH44" s="948" t="s">
        <v>2145</v>
      </c>
      <c r="DI44" s="948"/>
      <c r="DJ44" s="948"/>
      <c r="DK44" s="948"/>
      <c r="DL44" s="948"/>
      <c r="DM44" s="948"/>
      <c r="DN44" s="948" t="s">
        <v>2145</v>
      </c>
      <c r="DO44" s="948"/>
      <c r="DP44" s="948"/>
      <c r="DQ44" s="948"/>
      <c r="DR44" s="948"/>
      <c r="DS44" s="948"/>
      <c r="DT44" s="948" t="s">
        <v>2145</v>
      </c>
      <c r="DU44" s="948"/>
      <c r="DV44" s="948"/>
      <c r="DW44" s="948"/>
      <c r="DX44" s="948"/>
      <c r="DY44" s="948"/>
      <c r="DZ44" s="948" t="s">
        <v>2145</v>
      </c>
      <c r="EA44" s="948"/>
      <c r="EB44" s="948"/>
      <c r="EC44" s="948"/>
      <c r="ED44" s="948"/>
      <c r="EE44" s="948"/>
      <c r="EF44" s="948" t="s">
        <v>2145</v>
      </c>
      <c r="EG44" s="948"/>
      <c r="EH44" s="948"/>
      <c r="EI44" s="948"/>
      <c r="EJ44" s="948"/>
      <c r="EK44" s="948"/>
      <c r="EL44" s="948" t="s">
        <v>2145</v>
      </c>
      <c r="EM44" s="948"/>
      <c r="EN44" s="948"/>
      <c r="EO44" s="948"/>
      <c r="EP44" s="948"/>
      <c r="EQ44" s="948"/>
      <c r="ER44" s="948" t="s">
        <v>2145</v>
      </c>
      <c r="ES44" s="948"/>
      <c r="ET44" s="948"/>
      <c r="EU44" s="948"/>
      <c r="EV44" s="948"/>
      <c r="EW44" s="948"/>
      <c r="EX44" s="948" t="s">
        <v>2145</v>
      </c>
      <c r="EY44" s="948"/>
      <c r="EZ44" s="948"/>
      <c r="FA44" s="948"/>
      <c r="FB44" s="948"/>
      <c r="FC44" s="948"/>
      <c r="FD44" s="948" t="s">
        <v>2145</v>
      </c>
      <c r="FE44" s="948"/>
      <c r="FF44" s="948"/>
      <c r="FG44" s="948"/>
      <c r="FH44" s="948"/>
      <c r="FI44" s="948"/>
      <c r="FJ44" s="948" t="s">
        <v>2145</v>
      </c>
      <c r="FK44" s="948"/>
      <c r="FL44" s="948"/>
      <c r="FM44" s="948"/>
      <c r="FN44" s="948"/>
      <c r="FO44" s="948"/>
      <c r="FP44" s="948" t="s">
        <v>2145</v>
      </c>
      <c r="FQ44" s="948"/>
      <c r="FR44" s="948"/>
      <c r="FS44" s="948"/>
      <c r="FT44" s="948"/>
      <c r="FU44" s="948"/>
      <c r="FV44" s="948" t="s">
        <v>2145</v>
      </c>
      <c r="FW44" s="948"/>
      <c r="FX44" s="948"/>
      <c r="FY44" s="948"/>
      <c r="FZ44" s="948"/>
      <c r="GA44" s="948"/>
      <c r="GB44" s="948" t="s">
        <v>2145</v>
      </c>
      <c r="GC44" s="948"/>
      <c r="GD44" s="948"/>
      <c r="GE44" s="948"/>
      <c r="GF44" s="948"/>
      <c r="GG44" s="948"/>
      <c r="GH44" s="948" t="s">
        <v>2145</v>
      </c>
      <c r="GI44" s="948"/>
      <c r="GJ44" s="948"/>
      <c r="GK44" s="948"/>
      <c r="GL44" s="948"/>
      <c r="GM44" s="948"/>
      <c r="GN44" s="948" t="s">
        <v>2145</v>
      </c>
      <c r="GO44" s="948"/>
      <c r="GP44" s="948"/>
      <c r="GQ44" s="948"/>
      <c r="GR44" s="948"/>
      <c r="GS44" s="948"/>
      <c r="GT44" s="948" t="s">
        <v>2145</v>
      </c>
      <c r="GU44" s="948"/>
      <c r="GV44" s="948"/>
      <c r="GW44" s="948"/>
      <c r="GX44" s="948"/>
      <c r="GY44" s="948"/>
      <c r="GZ44" s="948" t="s">
        <v>2145</v>
      </c>
      <c r="HA44" s="948"/>
      <c r="HB44" s="948"/>
      <c r="HC44" s="948"/>
      <c r="HD44" s="948"/>
      <c r="HE44" s="948"/>
      <c r="HF44" s="948" t="s">
        <v>2145</v>
      </c>
      <c r="HG44" s="948"/>
      <c r="HH44" s="948"/>
      <c r="HI44" s="948"/>
      <c r="HJ44" s="948"/>
      <c r="HK44" s="948"/>
      <c r="HL44" s="948" t="s">
        <v>2145</v>
      </c>
      <c r="HM44" s="948"/>
      <c r="HN44" s="948"/>
      <c r="HO44" s="948"/>
      <c r="HP44" s="948"/>
      <c r="HQ44" s="948"/>
      <c r="HR44" s="948" t="s">
        <v>2145</v>
      </c>
      <c r="HS44" s="948"/>
      <c r="HT44" s="948"/>
      <c r="HU44" s="948"/>
      <c r="HV44" s="948"/>
      <c r="HW44" s="948"/>
      <c r="HX44" s="948" t="s">
        <v>2145</v>
      </c>
      <c r="HY44" s="948"/>
      <c r="HZ44" s="948"/>
      <c r="IA44" s="948"/>
      <c r="IB44" s="948"/>
      <c r="IC44" s="948"/>
      <c r="ID44" s="948" t="s">
        <v>2145</v>
      </c>
      <c r="IE44" s="948"/>
      <c r="IF44" s="948"/>
      <c r="IG44" s="948"/>
      <c r="IH44" s="948"/>
      <c r="II44" s="948"/>
      <c r="IJ44" s="948" t="s">
        <v>2145</v>
      </c>
      <c r="IK44" s="948"/>
      <c r="IL44" s="948"/>
      <c r="IM44" s="948"/>
      <c r="IN44" s="948"/>
      <c r="IO44" s="948"/>
      <c r="IP44" s="948" t="s">
        <v>2145</v>
      </c>
      <c r="IQ44" s="948"/>
      <c r="IR44" s="948"/>
      <c r="IS44" s="948"/>
      <c r="IT44" s="948"/>
      <c r="IU44" s="948"/>
      <c r="IV44" s="948" t="s">
        <v>2145</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5">
    <mergeCell ref="ID42:II42"/>
    <mergeCell ref="HR43:HW43"/>
    <mergeCell ref="IV44"/>
    <mergeCell ref="IJ44:IO44"/>
    <mergeCell ref="IP44:IU44"/>
    <mergeCell ref="ID44:II44"/>
    <mergeCell ref="IP42:IS42"/>
    <mergeCell ref="GZ43:HE43"/>
    <mergeCell ref="HR42:HW42"/>
    <mergeCell ref="HX42:IC42"/>
    <mergeCell ref="IJ42:IO42"/>
    <mergeCell ref="HF42:HK42"/>
    <mergeCell ref="IJ43:IO43"/>
    <mergeCell ref="IP43:IS43"/>
    <mergeCell ref="HX43:IC43"/>
    <mergeCell ref="HR44:HW44"/>
    <mergeCell ref="HX44:IC44"/>
    <mergeCell ref="HF43:HK43"/>
    <mergeCell ref="ID43:II43"/>
    <mergeCell ref="HL43:HQ43"/>
    <mergeCell ref="FJ44:FO44"/>
    <mergeCell ref="FP43:FU43"/>
    <mergeCell ref="FJ43:FO43"/>
    <mergeCell ref="GH43:GM43"/>
    <mergeCell ref="FJ42:FO42"/>
    <mergeCell ref="HL44:HQ44"/>
    <mergeCell ref="HF44:HK44"/>
    <mergeCell ref="HL42:HQ42"/>
    <mergeCell ref="GT42:GY42"/>
    <mergeCell ref="GT44:GY44"/>
    <mergeCell ref="FD42:FI42"/>
    <mergeCell ref="GN44:GS44"/>
    <mergeCell ref="GH44:GM44"/>
    <mergeCell ref="GN43:GS43"/>
    <mergeCell ref="GT43:GY43"/>
    <mergeCell ref="FV43:GA43"/>
    <mergeCell ref="GH42:GM42"/>
    <mergeCell ref="FD44:FI44"/>
    <mergeCell ref="GZ44:HE44"/>
    <mergeCell ref="GZ42:HE42"/>
    <mergeCell ref="GN42:GS42"/>
    <mergeCell ref="FP42:FU42"/>
    <mergeCell ref="FV44:GA44"/>
    <mergeCell ref="GB43:GG43"/>
    <mergeCell ref="FV42:GA42"/>
    <mergeCell ref="FP44:FU44"/>
    <mergeCell ref="GB44:GG44"/>
    <mergeCell ref="GB42:GG42"/>
    <mergeCell ref="FD43:FI43"/>
    <mergeCell ref="ER44:EW44"/>
    <mergeCell ref="EF42:EK42"/>
    <mergeCell ref="EF44:EK44"/>
    <mergeCell ref="EL43:EQ43"/>
    <mergeCell ref="EX42:FC42"/>
    <mergeCell ref="EX43:FC43"/>
    <mergeCell ref="CJ44:CO44"/>
    <mergeCell ref="CJ43:CO43"/>
    <mergeCell ref="CP44:CU44"/>
    <mergeCell ref="DZ43:EE43"/>
    <mergeCell ref="DZ44:EE44"/>
    <mergeCell ref="DZ42:EE42"/>
    <mergeCell ref="EX44:FC44"/>
    <mergeCell ref="EL42:EQ42"/>
    <mergeCell ref="DN43:DS43"/>
    <mergeCell ref="CV43:DA43"/>
    <mergeCell ref="EL44:EQ44"/>
    <mergeCell ref="EF43:EK43"/>
    <mergeCell ref="DT44:DY44"/>
    <mergeCell ref="DT42:DY42"/>
    <mergeCell ref="DT43:DY43"/>
    <mergeCell ref="DB43:DG43"/>
    <mergeCell ref="CV44:DA44"/>
    <mergeCell ref="DB44:DG44"/>
    <mergeCell ref="ER43:EW43"/>
    <mergeCell ref="ER42:EW42"/>
    <mergeCell ref="DH43:DM43"/>
    <mergeCell ref="DH44:DM44"/>
    <mergeCell ref="BX44:CC44"/>
    <mergeCell ref="BX42:CC42"/>
    <mergeCell ref="CD42:CI42"/>
    <mergeCell ref="CP42:CU42"/>
    <mergeCell ref="CJ42:CO42"/>
    <mergeCell ref="CD43:CI43"/>
    <mergeCell ref="CP43:CU43"/>
    <mergeCell ref="CD44:CI44"/>
    <mergeCell ref="BF42:BK42"/>
    <mergeCell ref="BR44:BW44"/>
    <mergeCell ref="BR43:BW43"/>
    <mergeCell ref="BL43:BQ43"/>
    <mergeCell ref="BX43:CC43"/>
    <mergeCell ref="DN44:DS44"/>
    <mergeCell ref="CV42:DA42"/>
    <mergeCell ref="DN42:DS42"/>
    <mergeCell ref="DH42:DM42"/>
    <mergeCell ref="DB42:DG42"/>
    <mergeCell ref="AT44:AY44"/>
    <mergeCell ref="AN42:AS42"/>
    <mergeCell ref="AN43:AS43"/>
    <mergeCell ref="AT43:AY43"/>
    <mergeCell ref="BR42:BW42"/>
    <mergeCell ref="AT42:AY42"/>
    <mergeCell ref="BF44:BK44"/>
    <mergeCell ref="BF43:BK43"/>
    <mergeCell ref="BL44:BQ44"/>
    <mergeCell ref="AZ43:BE43"/>
    <mergeCell ref="P43:U43"/>
    <mergeCell ref="V43:AA43"/>
    <mergeCell ref="AB43:AG43"/>
    <mergeCell ref="AB44:AG44"/>
    <mergeCell ref="BL42:BQ42"/>
    <mergeCell ref="AZ44:BE44"/>
    <mergeCell ref="AH42:AM42"/>
    <mergeCell ref="AZ42:BE42"/>
    <mergeCell ref="AH43:AM43"/>
    <mergeCell ref="AH44:AM44"/>
    <mergeCell ref="V42:AA42"/>
    <mergeCell ref="AB42:AG42"/>
    <mergeCell ref="V44:AA44"/>
    <mergeCell ref="P44:U44"/>
    <mergeCell ref="AN44:AS44"/>
    <mergeCell ref="C1:G1"/>
    <mergeCell ref="C19:G19"/>
    <mergeCell ref="J42:O42"/>
    <mergeCell ref="P42:U42"/>
    <mergeCell ref="J43:O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3.140625" style="23" customWidth="1"/>
    <col min="4" max="6" width="9" style="23" customWidth="1"/>
    <col min="7" max="7" width="9" style="247" customWidth="1"/>
    <col min="8" max="8" width="14.28515625" style="23" customWidth="1"/>
    <col min="9" max="9" width="8.28515625" style="23" customWidth="1"/>
    <col min="10" max="16384" width="10.7109375" style="23"/>
  </cols>
  <sheetData>
    <row r="1" spans="1:9" ht="105" customHeight="1">
      <c r="C1" s="949" t="s">
        <v>2396</v>
      </c>
      <c r="D1" s="949"/>
      <c r="E1" s="949"/>
      <c r="F1" s="949"/>
      <c r="G1" s="949"/>
      <c r="H1" s="949"/>
    </row>
    <row r="2" spans="1:9">
      <c r="A2" s="268" t="s">
        <v>1010</v>
      </c>
      <c r="H2" s="22"/>
    </row>
    <row r="3" spans="1:9">
      <c r="A3" s="267" t="s">
        <v>1928</v>
      </c>
      <c r="H3" s="31">
        <v>40485</v>
      </c>
    </row>
    <row r="4" spans="1:9">
      <c r="A4" s="267" t="s">
        <v>1581</v>
      </c>
      <c r="H4" s="24" t="s">
        <v>3238</v>
      </c>
    </row>
    <row r="5" spans="1:9">
      <c r="A5" s="267" t="s">
        <v>2459</v>
      </c>
    </row>
    <row r="6" spans="1:9">
      <c r="C6" s="49" t="s">
        <v>554</v>
      </c>
      <c r="D6" s="173"/>
      <c r="E6" s="173"/>
      <c r="F6" s="173"/>
      <c r="G6" s="248"/>
      <c r="H6" s="46"/>
      <c r="I6" s="199"/>
    </row>
    <row r="7" spans="1:9">
      <c r="C7" s="269" t="s">
        <v>3605</v>
      </c>
      <c r="D7" s="174"/>
      <c r="E7" s="174"/>
      <c r="F7" s="174"/>
      <c r="G7" s="249"/>
      <c r="H7" s="48"/>
      <c r="I7" s="199"/>
    </row>
    <row r="8" spans="1:9">
      <c r="A8" s="267" t="s">
        <v>2945</v>
      </c>
      <c r="C8" s="269" t="s">
        <v>3680</v>
      </c>
      <c r="D8" s="174"/>
      <c r="E8" s="174"/>
      <c r="F8" s="174"/>
      <c r="G8" s="249"/>
      <c r="H8" s="270"/>
      <c r="I8" s="199"/>
    </row>
    <row r="9" spans="1:9">
      <c r="A9" s="509" t="s">
        <v>4338</v>
      </c>
      <c r="C9" s="269" t="s">
        <v>3810</v>
      </c>
      <c r="D9" s="174"/>
      <c r="E9" s="174"/>
      <c r="F9" s="174"/>
      <c r="G9" s="249"/>
      <c r="H9" s="270"/>
      <c r="I9" s="199"/>
    </row>
    <row r="10" spans="1:9">
      <c r="A10" s="510" t="s">
        <v>4123</v>
      </c>
      <c r="C10" s="272"/>
      <c r="D10" s="174"/>
      <c r="E10" s="174"/>
      <c r="F10" s="174"/>
      <c r="G10" s="249"/>
      <c r="H10" s="270"/>
      <c r="I10" s="199"/>
    </row>
    <row r="11" spans="1:9">
      <c r="A11" s="511" t="s">
        <v>4174</v>
      </c>
      <c r="C11" s="47" t="s">
        <v>2436</v>
      </c>
      <c r="D11" s="199"/>
      <c r="E11" s="199"/>
      <c r="F11" s="199"/>
      <c r="G11" s="273"/>
      <c r="H11" s="270"/>
      <c r="I11" s="199"/>
    </row>
    <row r="12" spans="1:9">
      <c r="A12" s="23" t="s">
        <v>4465</v>
      </c>
      <c r="C12" s="47" t="s">
        <v>2465</v>
      </c>
      <c r="D12" s="174"/>
      <c r="E12" s="174"/>
      <c r="F12" s="174"/>
      <c r="G12" s="249"/>
      <c r="H12" s="270"/>
      <c r="I12" s="199"/>
    </row>
    <row r="13" spans="1:9">
      <c r="A13" s="271"/>
      <c r="C13" s="47" t="s">
        <v>2414</v>
      </c>
      <c r="D13" s="199"/>
      <c r="E13" s="199"/>
      <c r="F13" s="199"/>
      <c r="G13" s="273"/>
      <c r="H13" s="270"/>
      <c r="I13" s="199"/>
    </row>
    <row r="14" spans="1:9">
      <c r="A14" s="274"/>
      <c r="C14" s="47" t="s">
        <v>1296</v>
      </c>
      <c r="D14" s="199"/>
      <c r="E14" s="199"/>
      <c r="F14" s="199"/>
      <c r="G14" s="273"/>
      <c r="H14" s="275"/>
      <c r="I14" s="199"/>
    </row>
    <row r="15" spans="1:9">
      <c r="A15" s="274" t="s">
        <v>2109</v>
      </c>
      <c r="C15" s="272" t="s">
        <v>1924</v>
      </c>
      <c r="D15" s="199"/>
      <c r="E15" s="199"/>
      <c r="F15" s="199"/>
      <c r="G15" s="273"/>
      <c r="H15" s="270"/>
      <c r="I15" s="199"/>
    </row>
    <row r="16" spans="1:9">
      <c r="A16" s="318" t="s">
        <v>3535</v>
      </c>
      <c r="C16" s="272"/>
      <c r="D16" s="199"/>
      <c r="E16" s="199"/>
      <c r="F16" s="199"/>
      <c r="G16" s="273"/>
      <c r="H16" s="270"/>
      <c r="I16" s="199"/>
    </row>
    <row r="17" spans="1:9">
      <c r="C17" s="276" t="s">
        <v>4908</v>
      </c>
      <c r="D17" s="277"/>
      <c r="E17" s="277"/>
      <c r="F17" s="277"/>
      <c r="G17" s="278"/>
      <c r="H17" s="279"/>
      <c r="I17" s="199"/>
    </row>
    <row r="18" spans="1:9">
      <c r="C18" s="199"/>
      <c r="D18" s="199"/>
      <c r="E18" s="199"/>
      <c r="F18" s="199"/>
      <c r="G18" s="273"/>
      <c r="H18" s="199"/>
      <c r="I18" s="199"/>
    </row>
    <row r="19" spans="1:9">
      <c r="A19" s="267" t="s">
        <v>1967</v>
      </c>
      <c r="C19" s="950"/>
      <c r="D19" s="950"/>
      <c r="E19" s="950"/>
      <c r="F19" s="950"/>
      <c r="G19" s="950"/>
      <c r="H19" s="950"/>
    </row>
    <row r="20" spans="1:9">
      <c r="A20" s="274" t="s">
        <v>1658</v>
      </c>
      <c r="C20" s="274"/>
      <c r="D20" s="274"/>
      <c r="E20" s="274"/>
      <c r="F20" s="274"/>
      <c r="G20" s="280"/>
    </row>
    <row r="21" spans="1:9">
      <c r="A21" s="512"/>
      <c r="C21" s="274"/>
      <c r="D21" s="274"/>
      <c r="E21" s="274"/>
      <c r="F21" s="274"/>
      <c r="G21" s="280"/>
    </row>
    <row r="22" spans="1:9" s="286" customFormat="1" ht="16" customHeight="1">
      <c r="A22" s="282"/>
      <c r="B22" s="18"/>
      <c r="C22" s="8"/>
      <c r="D22" s="8"/>
      <c r="E22" s="8"/>
      <c r="F22" s="8"/>
      <c r="G22" s="283"/>
      <c r="H22" s="284"/>
      <c r="I22" s="285"/>
    </row>
    <row r="23" spans="1:9" ht="29" customHeight="1">
      <c r="A23" s="287" t="s">
        <v>2195</v>
      </c>
      <c r="B23" s="30" t="s">
        <v>3020</v>
      </c>
      <c r="C23" s="30" t="s">
        <v>1773</v>
      </c>
      <c r="D23" s="513" t="s">
        <v>3505</v>
      </c>
      <c r="E23" s="513" t="s">
        <v>3333</v>
      </c>
      <c r="F23" s="30" t="s">
        <v>2858</v>
      </c>
      <c r="G23" s="253" t="s">
        <v>1764</v>
      </c>
      <c r="H23" s="513" t="s">
        <v>3411</v>
      </c>
      <c r="I23" s="514" t="s">
        <v>3412</v>
      </c>
    </row>
    <row r="24" spans="1:9">
      <c r="A24" s="288">
        <v>40520</v>
      </c>
      <c r="B24" s="289" t="s">
        <v>2615</v>
      </c>
      <c r="C24" s="290">
        <v>295</v>
      </c>
      <c r="D24" s="291">
        <v>3.5</v>
      </c>
      <c r="E24" s="291"/>
      <c r="F24" s="290">
        <f t="shared" ref="F24:F34" si="0">C24*D24</f>
        <v>1032.5</v>
      </c>
      <c r="G24" s="233"/>
      <c r="H24" s="223">
        <f t="shared" ref="H24:H36" si="1">F24*(1-G24)</f>
        <v>1032.5</v>
      </c>
      <c r="I24" s="515"/>
    </row>
    <row r="25" spans="1:9">
      <c r="A25" s="23"/>
      <c r="B25" s="289" t="s">
        <v>959</v>
      </c>
      <c r="C25" s="290"/>
      <c r="D25" s="291"/>
      <c r="E25" s="291"/>
      <c r="F25" s="290">
        <f t="shared" si="0"/>
        <v>0</v>
      </c>
      <c r="G25" s="292"/>
      <c r="H25" s="223">
        <f t="shared" si="1"/>
        <v>0</v>
      </c>
      <c r="I25" s="516"/>
    </row>
    <row r="26" spans="1:9">
      <c r="A26" s="293"/>
      <c r="B26" s="294" t="s">
        <v>1588</v>
      </c>
      <c r="C26" s="290"/>
      <c r="D26" s="291"/>
      <c r="E26" s="291"/>
      <c r="F26" s="290">
        <f t="shared" si="0"/>
        <v>0</v>
      </c>
      <c r="G26" s="292"/>
      <c r="H26" s="223">
        <f t="shared" si="1"/>
        <v>0</v>
      </c>
      <c r="I26" s="516"/>
    </row>
    <row r="27" spans="1:9">
      <c r="A27" s="293"/>
      <c r="B27" s="294" t="s">
        <v>2435</v>
      </c>
      <c r="C27" s="290"/>
      <c r="D27" s="291"/>
      <c r="E27" s="291"/>
      <c r="F27" s="290">
        <f t="shared" si="0"/>
        <v>0</v>
      </c>
      <c r="G27" s="292"/>
      <c r="H27" s="223">
        <f t="shared" si="1"/>
        <v>0</v>
      </c>
      <c r="I27" s="516"/>
    </row>
    <row r="28" spans="1:9">
      <c r="A28" s="293"/>
      <c r="B28" s="294" t="s">
        <v>2370</v>
      </c>
      <c r="C28" s="290"/>
      <c r="D28" s="291"/>
      <c r="E28" s="291"/>
      <c r="F28" s="290">
        <f t="shared" si="0"/>
        <v>0</v>
      </c>
      <c r="G28" s="292"/>
      <c r="H28" s="223">
        <f t="shared" si="1"/>
        <v>0</v>
      </c>
      <c r="I28" s="516"/>
    </row>
    <row r="29" spans="1:9">
      <c r="A29" s="293"/>
      <c r="B29" s="294" t="s">
        <v>2319</v>
      </c>
      <c r="C29" s="290"/>
      <c r="D29" s="291"/>
      <c r="E29" s="291"/>
      <c r="F29" s="290">
        <f t="shared" si="0"/>
        <v>0</v>
      </c>
      <c r="G29" s="292"/>
      <c r="H29" s="223">
        <f t="shared" si="1"/>
        <v>0</v>
      </c>
      <c r="I29" s="516"/>
    </row>
    <row r="30" spans="1:9">
      <c r="A30" s="293"/>
      <c r="B30" s="294" t="s">
        <v>1424</v>
      </c>
      <c r="C30" s="290"/>
      <c r="D30" s="291"/>
      <c r="E30" s="291"/>
      <c r="F30" s="290">
        <f t="shared" si="0"/>
        <v>0</v>
      </c>
      <c r="G30" s="292"/>
      <c r="H30" s="223">
        <f t="shared" si="1"/>
        <v>0</v>
      </c>
      <c r="I30" s="516"/>
    </row>
    <row r="31" spans="1:9">
      <c r="A31" s="293"/>
      <c r="B31" s="294" t="s">
        <v>2096</v>
      </c>
      <c r="C31" s="290">
        <v>35</v>
      </c>
      <c r="D31" s="291">
        <v>5.5</v>
      </c>
      <c r="E31" s="291"/>
      <c r="F31" s="290">
        <f t="shared" si="0"/>
        <v>192.5</v>
      </c>
      <c r="G31" s="292"/>
      <c r="H31" s="223">
        <f t="shared" si="1"/>
        <v>192.5</v>
      </c>
      <c r="I31" s="516"/>
    </row>
    <row r="32" spans="1:9">
      <c r="A32" s="293"/>
      <c r="B32" s="294" t="s">
        <v>2217</v>
      </c>
      <c r="C32" s="290">
        <v>35</v>
      </c>
      <c r="D32" s="291">
        <v>5.5</v>
      </c>
      <c r="E32" s="291"/>
      <c r="F32" s="290">
        <f t="shared" si="0"/>
        <v>192.5</v>
      </c>
      <c r="G32" s="292">
        <v>1</v>
      </c>
      <c r="H32" s="223">
        <f t="shared" si="1"/>
        <v>0</v>
      </c>
      <c r="I32" s="516"/>
    </row>
    <row r="33" spans="1:256">
      <c r="A33" s="293"/>
      <c r="B33" s="294" t="s">
        <v>3583</v>
      </c>
      <c r="C33" s="295">
        <v>30</v>
      </c>
      <c r="D33" s="296">
        <v>5.5</v>
      </c>
      <c r="E33" s="296"/>
      <c r="F33" s="290">
        <f t="shared" si="0"/>
        <v>165</v>
      </c>
      <c r="G33" s="297"/>
      <c r="H33" s="223">
        <f t="shared" si="1"/>
        <v>165</v>
      </c>
      <c r="I33" s="516"/>
    </row>
    <row r="34" spans="1:256">
      <c r="A34" s="293"/>
      <c r="B34" s="294" t="s">
        <v>1891</v>
      </c>
      <c r="C34" s="290">
        <v>50</v>
      </c>
      <c r="D34" s="291">
        <v>2</v>
      </c>
      <c r="E34" s="291"/>
      <c r="F34" s="290">
        <f t="shared" si="0"/>
        <v>100</v>
      </c>
      <c r="G34" s="292"/>
      <c r="H34" s="223">
        <f t="shared" si="1"/>
        <v>100</v>
      </c>
      <c r="I34" s="515"/>
    </row>
    <row r="35" spans="1:256">
      <c r="A35" s="293"/>
      <c r="B35" s="294" t="s">
        <v>2002</v>
      </c>
      <c r="C35" s="290">
        <v>350</v>
      </c>
      <c r="D35" s="296" t="s">
        <v>1521</v>
      </c>
      <c r="E35" s="296"/>
      <c r="F35" s="290">
        <v>350</v>
      </c>
      <c r="G35" s="297"/>
      <c r="H35" s="223">
        <f t="shared" si="1"/>
        <v>350</v>
      </c>
      <c r="I35" s="515"/>
    </row>
    <row r="36" spans="1:256" ht="16" thickBot="1">
      <c r="A36" s="293"/>
      <c r="B36" s="299"/>
      <c r="C36" s="300"/>
      <c r="D36" s="301"/>
      <c r="E36" s="301"/>
      <c r="F36" s="300"/>
      <c r="G36" s="302"/>
      <c r="H36" s="230">
        <f t="shared" si="1"/>
        <v>0</v>
      </c>
      <c r="I36" s="515"/>
    </row>
    <row r="37" spans="1:256" s="308" customFormat="1" ht="16" customHeight="1">
      <c r="A37" s="303"/>
      <c r="B37" s="12" t="s">
        <v>1452</v>
      </c>
      <c r="C37" s="304"/>
      <c r="D37" s="304"/>
      <c r="E37" s="304"/>
      <c r="F37" s="324">
        <f>SUM(F24:F36)</f>
        <v>2032.5</v>
      </c>
      <c r="G37" s="306"/>
      <c r="H37" s="226">
        <f>SUM(H24:H36)</f>
        <v>1840</v>
      </c>
      <c r="I37" s="517"/>
    </row>
    <row r="39" spans="1:256">
      <c r="C39" s="309" t="s">
        <v>5106</v>
      </c>
      <c r="D39" s="508">
        <v>1000</v>
      </c>
      <c r="E39" s="325"/>
      <c r="F39" s="325"/>
      <c r="G39" s="311"/>
    </row>
    <row r="40" spans="1:256">
      <c r="C40" s="309" t="s">
        <v>4716</v>
      </c>
      <c r="D40" s="508">
        <v>840</v>
      </c>
      <c r="E40" s="325"/>
      <c r="F40" s="325"/>
      <c r="G40" s="311"/>
    </row>
    <row r="42" spans="1:256">
      <c r="C42" s="1" t="s">
        <v>1547</v>
      </c>
      <c r="D42" s="1"/>
      <c r="E42" s="1"/>
      <c r="F42" s="1"/>
      <c r="G42" s="312"/>
      <c r="H42" s="1"/>
      <c r="I42" s="1"/>
      <c r="J42" s="1"/>
    </row>
    <row r="43" spans="1:256">
      <c r="C43" s="1" t="s">
        <v>1706</v>
      </c>
      <c r="D43" s="1"/>
      <c r="E43" s="1"/>
      <c r="F43" s="1"/>
      <c r="G43" s="312"/>
      <c r="H43" s="1"/>
      <c r="I43" s="1"/>
      <c r="J43" s="1"/>
    </row>
    <row r="44" spans="1:256">
      <c r="C44" s="518" t="s">
        <v>1791</v>
      </c>
      <c r="D44" s="518"/>
      <c r="E44" s="518"/>
      <c r="F44" s="518"/>
      <c r="G44" s="519"/>
      <c r="H44" s="518"/>
      <c r="I44" s="518"/>
      <c r="J44" s="315"/>
      <c r="K44" s="948"/>
      <c r="L44" s="948"/>
      <c r="M44" s="948"/>
      <c r="N44" s="948"/>
      <c r="O44" s="948"/>
      <c r="P44" s="948"/>
      <c r="Q44" s="948"/>
      <c r="R44" s="948"/>
      <c r="S44" s="948"/>
      <c r="T44" s="948"/>
      <c r="U44" s="948"/>
      <c r="V44" s="948"/>
      <c r="W44" s="948" t="s">
        <v>1547</v>
      </c>
      <c r="X44" s="948"/>
      <c r="Y44" s="948"/>
      <c r="Z44" s="948"/>
      <c r="AA44" s="948"/>
      <c r="AB44" s="948"/>
      <c r="AC44" s="948" t="s">
        <v>1547</v>
      </c>
      <c r="AD44" s="948"/>
      <c r="AE44" s="948"/>
      <c r="AF44" s="948"/>
      <c r="AG44" s="948"/>
      <c r="AH44" s="948"/>
      <c r="AI44" s="948" t="s">
        <v>1547</v>
      </c>
      <c r="AJ44" s="948"/>
      <c r="AK44" s="948"/>
      <c r="AL44" s="948"/>
      <c r="AM44" s="948"/>
      <c r="AN44" s="948"/>
      <c r="AO44" s="948" t="s">
        <v>1547</v>
      </c>
      <c r="AP44" s="948"/>
      <c r="AQ44" s="948"/>
      <c r="AR44" s="948"/>
      <c r="AS44" s="948"/>
      <c r="AT44" s="948"/>
      <c r="AU44" s="948" t="s">
        <v>1547</v>
      </c>
      <c r="AV44" s="948"/>
      <c r="AW44" s="948"/>
      <c r="AX44" s="948"/>
      <c r="AY44" s="948"/>
      <c r="AZ44" s="948"/>
      <c r="BA44" s="948" t="s">
        <v>1547</v>
      </c>
      <c r="BB44" s="948"/>
      <c r="BC44" s="948"/>
      <c r="BD44" s="948"/>
      <c r="BE44" s="948"/>
      <c r="BF44" s="948"/>
      <c r="BG44" s="948" t="s">
        <v>1547</v>
      </c>
      <c r="BH44" s="948"/>
      <c r="BI44" s="948"/>
      <c r="BJ44" s="948"/>
      <c r="BK44" s="948"/>
      <c r="BL44" s="948"/>
      <c r="BM44" s="948" t="s">
        <v>1547</v>
      </c>
      <c r="BN44" s="948"/>
      <c r="BO44" s="948"/>
      <c r="BP44" s="948"/>
      <c r="BQ44" s="948"/>
      <c r="BR44" s="948"/>
      <c r="BS44" s="948" t="s">
        <v>1547</v>
      </c>
      <c r="BT44" s="948"/>
      <c r="BU44" s="948"/>
      <c r="BV44" s="948"/>
      <c r="BW44" s="948"/>
      <c r="BX44" s="948"/>
      <c r="BY44" s="948" t="s">
        <v>1547</v>
      </c>
      <c r="BZ44" s="948"/>
      <c r="CA44" s="948"/>
      <c r="CB44" s="948"/>
      <c r="CC44" s="948"/>
      <c r="CD44" s="948"/>
      <c r="CE44" s="948" t="s">
        <v>1547</v>
      </c>
      <c r="CF44" s="948"/>
      <c r="CG44" s="948"/>
      <c r="CH44" s="948"/>
      <c r="CI44" s="948"/>
      <c r="CJ44" s="948"/>
      <c r="CK44" s="948" t="s">
        <v>1547</v>
      </c>
      <c r="CL44" s="948"/>
      <c r="CM44" s="948"/>
      <c r="CN44" s="948"/>
      <c r="CO44" s="948"/>
      <c r="CP44" s="948"/>
      <c r="CQ44" s="948" t="s">
        <v>1547</v>
      </c>
      <c r="CR44" s="948"/>
      <c r="CS44" s="948"/>
      <c r="CT44" s="948"/>
      <c r="CU44" s="948"/>
      <c r="CV44" s="948"/>
      <c r="CW44" s="948" t="s">
        <v>1547</v>
      </c>
      <c r="CX44" s="948"/>
      <c r="CY44" s="948"/>
      <c r="CZ44" s="948"/>
      <c r="DA44" s="948"/>
      <c r="DB44" s="948"/>
      <c r="DC44" s="948" t="s">
        <v>1547</v>
      </c>
      <c r="DD44" s="948"/>
      <c r="DE44" s="948"/>
      <c r="DF44" s="948"/>
      <c r="DG44" s="948"/>
      <c r="DH44" s="948"/>
      <c r="DI44" s="948" t="s">
        <v>1547</v>
      </c>
      <c r="DJ44" s="948"/>
      <c r="DK44" s="948"/>
      <c r="DL44" s="948"/>
      <c r="DM44" s="948"/>
      <c r="DN44" s="948"/>
      <c r="DO44" s="948" t="s">
        <v>1547</v>
      </c>
      <c r="DP44" s="948"/>
      <c r="DQ44" s="948"/>
      <c r="DR44" s="948"/>
      <c r="DS44" s="948"/>
      <c r="DT44" s="948"/>
      <c r="DU44" s="948" t="s">
        <v>1547</v>
      </c>
      <c r="DV44" s="948"/>
      <c r="DW44" s="948"/>
      <c r="DX44" s="948"/>
      <c r="DY44" s="948"/>
      <c r="DZ44" s="948"/>
      <c r="EA44" s="948" t="s">
        <v>1547</v>
      </c>
      <c r="EB44" s="948"/>
      <c r="EC44" s="948"/>
      <c r="ED44" s="948"/>
      <c r="EE44" s="948"/>
      <c r="EF44" s="948"/>
      <c r="EG44" s="948" t="s">
        <v>1547</v>
      </c>
      <c r="EH44" s="948"/>
      <c r="EI44" s="948"/>
      <c r="EJ44" s="948"/>
      <c r="EK44" s="948"/>
      <c r="EL44" s="948"/>
      <c r="EM44" s="948" t="s">
        <v>1547</v>
      </c>
      <c r="EN44" s="948"/>
      <c r="EO44" s="948"/>
      <c r="EP44" s="948"/>
      <c r="EQ44" s="948"/>
      <c r="ER44" s="948"/>
      <c r="ES44" s="948" t="s">
        <v>1547</v>
      </c>
      <c r="ET44" s="948"/>
      <c r="EU44" s="948"/>
      <c r="EV44" s="948"/>
      <c r="EW44" s="948"/>
      <c r="EX44" s="948"/>
      <c r="EY44" s="948" t="s">
        <v>1547</v>
      </c>
      <c r="EZ44" s="948"/>
      <c r="FA44" s="948"/>
      <c r="FB44" s="948"/>
      <c r="FC44" s="948"/>
      <c r="FD44" s="948"/>
      <c r="FE44" s="948" t="s">
        <v>1547</v>
      </c>
      <c r="FF44" s="948"/>
      <c r="FG44" s="948"/>
      <c r="FH44" s="948"/>
      <c r="FI44" s="948"/>
      <c r="FJ44" s="948"/>
      <c r="FK44" s="948" t="s">
        <v>1547</v>
      </c>
      <c r="FL44" s="948"/>
      <c r="FM44" s="948"/>
      <c r="FN44" s="948"/>
      <c r="FO44" s="948"/>
      <c r="FP44" s="948"/>
      <c r="FQ44" s="948" t="s">
        <v>1547</v>
      </c>
      <c r="FR44" s="948"/>
      <c r="FS44" s="948"/>
      <c r="FT44" s="948"/>
      <c r="FU44" s="948"/>
      <c r="FV44" s="948"/>
      <c r="FW44" s="948" t="s">
        <v>1547</v>
      </c>
      <c r="FX44" s="948"/>
      <c r="FY44" s="948"/>
      <c r="FZ44" s="948"/>
      <c r="GA44" s="948"/>
      <c r="GB44" s="948"/>
      <c r="GC44" s="948" t="s">
        <v>1547</v>
      </c>
      <c r="GD44" s="948"/>
      <c r="GE44" s="948"/>
      <c r="GF44" s="948"/>
      <c r="GG44" s="948"/>
      <c r="GH44" s="948"/>
      <c r="GI44" s="948" t="s">
        <v>1547</v>
      </c>
      <c r="GJ44" s="948"/>
      <c r="GK44" s="948"/>
      <c r="GL44" s="948"/>
      <c r="GM44" s="948"/>
      <c r="GN44" s="948"/>
      <c r="GO44" s="948" t="s">
        <v>1547</v>
      </c>
      <c r="GP44" s="948"/>
      <c r="GQ44" s="948"/>
      <c r="GR44" s="948"/>
      <c r="GS44" s="948"/>
      <c r="GT44" s="948"/>
      <c r="GU44" s="948" t="s">
        <v>1547</v>
      </c>
      <c r="GV44" s="948"/>
      <c r="GW44" s="948"/>
      <c r="GX44" s="948"/>
      <c r="GY44" s="948"/>
      <c r="GZ44" s="948"/>
      <c r="HA44" s="948" t="s">
        <v>1547</v>
      </c>
      <c r="HB44" s="948"/>
      <c r="HC44" s="948"/>
      <c r="HD44" s="948"/>
      <c r="HE44" s="948"/>
      <c r="HF44" s="948"/>
      <c r="HG44" s="948" t="s">
        <v>1547</v>
      </c>
      <c r="HH44" s="948"/>
      <c r="HI44" s="948"/>
      <c r="HJ44" s="948"/>
      <c r="HK44" s="948"/>
      <c r="HL44" s="948"/>
      <c r="HM44" s="948" t="s">
        <v>1547</v>
      </c>
      <c r="HN44" s="948"/>
      <c r="HO44" s="948"/>
      <c r="HP44" s="948"/>
      <c r="HQ44" s="948"/>
      <c r="HR44" s="948"/>
      <c r="HS44" s="948" t="s">
        <v>1547</v>
      </c>
      <c r="HT44" s="948"/>
      <c r="HU44" s="948"/>
      <c r="HV44" s="948"/>
      <c r="HW44" s="948"/>
      <c r="HX44" s="948"/>
      <c r="HY44" s="948" t="s">
        <v>1547</v>
      </c>
      <c r="HZ44" s="948"/>
      <c r="IA44" s="948"/>
      <c r="IB44" s="948"/>
      <c r="IC44" s="948"/>
      <c r="ID44" s="948"/>
      <c r="IE44" s="948" t="s">
        <v>1547</v>
      </c>
      <c r="IF44" s="948"/>
      <c r="IG44" s="948"/>
      <c r="IH44" s="948"/>
      <c r="II44" s="948"/>
      <c r="IJ44" s="948"/>
      <c r="IK44" s="948" t="s">
        <v>1547</v>
      </c>
      <c r="IL44" s="948"/>
      <c r="IM44" s="948"/>
      <c r="IN44" s="948"/>
      <c r="IO44" s="948"/>
      <c r="IP44" s="948"/>
      <c r="IQ44" s="948" t="s">
        <v>1547</v>
      </c>
      <c r="IR44" s="948"/>
      <c r="IS44" s="948"/>
      <c r="IT44" s="948"/>
    </row>
    <row r="45" spans="1:256">
      <c r="C45" s="1" t="s">
        <v>1659</v>
      </c>
      <c r="D45" s="1"/>
      <c r="E45" s="1"/>
      <c r="F45" s="1"/>
      <c r="G45" s="312"/>
      <c r="H45" s="1"/>
      <c r="I45" s="1"/>
      <c r="J45" s="1"/>
      <c r="K45" s="948"/>
      <c r="L45" s="948"/>
      <c r="M45" s="948"/>
      <c r="N45" s="948"/>
      <c r="O45" s="948"/>
      <c r="P45" s="948"/>
      <c r="Q45" s="948"/>
      <c r="R45" s="948"/>
      <c r="S45" s="948"/>
      <c r="T45" s="948"/>
      <c r="U45" s="948"/>
      <c r="V45" s="948"/>
      <c r="W45" s="948" t="s">
        <v>2680</v>
      </c>
      <c r="X45" s="948"/>
      <c r="Y45" s="948"/>
      <c r="Z45" s="948"/>
      <c r="AA45" s="948"/>
      <c r="AB45" s="948"/>
      <c r="AC45" s="948" t="s">
        <v>2680</v>
      </c>
      <c r="AD45" s="948"/>
      <c r="AE45" s="948"/>
      <c r="AF45" s="948"/>
      <c r="AG45" s="948"/>
      <c r="AH45" s="948"/>
      <c r="AI45" s="948" t="s">
        <v>2680</v>
      </c>
      <c r="AJ45" s="948"/>
      <c r="AK45" s="948"/>
      <c r="AL45" s="948"/>
      <c r="AM45" s="948"/>
      <c r="AN45" s="948"/>
      <c r="AO45" s="948" t="s">
        <v>2680</v>
      </c>
      <c r="AP45" s="948"/>
      <c r="AQ45" s="948"/>
      <c r="AR45" s="948"/>
      <c r="AS45" s="948"/>
      <c r="AT45" s="948"/>
      <c r="AU45" s="948" t="s">
        <v>2680</v>
      </c>
      <c r="AV45" s="948"/>
      <c r="AW45" s="948"/>
      <c r="AX45" s="948"/>
      <c r="AY45" s="948"/>
      <c r="AZ45" s="948"/>
      <c r="BA45" s="948" t="s">
        <v>2680</v>
      </c>
      <c r="BB45" s="948"/>
      <c r="BC45" s="948"/>
      <c r="BD45" s="948"/>
      <c r="BE45" s="948"/>
      <c r="BF45" s="948"/>
      <c r="BG45" s="948" t="s">
        <v>2680</v>
      </c>
      <c r="BH45" s="948"/>
      <c r="BI45" s="948"/>
      <c r="BJ45" s="948"/>
      <c r="BK45" s="948"/>
      <c r="BL45" s="948"/>
      <c r="BM45" s="948" t="s">
        <v>2680</v>
      </c>
      <c r="BN45" s="948"/>
      <c r="BO45" s="948"/>
      <c r="BP45" s="948"/>
      <c r="BQ45" s="948"/>
      <c r="BR45" s="948"/>
      <c r="BS45" s="948" t="s">
        <v>2680</v>
      </c>
      <c r="BT45" s="948"/>
      <c r="BU45" s="948"/>
      <c r="BV45" s="948"/>
      <c r="BW45" s="948"/>
      <c r="BX45" s="948"/>
      <c r="BY45" s="948" t="s">
        <v>2680</v>
      </c>
      <c r="BZ45" s="948"/>
      <c r="CA45" s="948"/>
      <c r="CB45" s="948"/>
      <c r="CC45" s="948"/>
      <c r="CD45" s="948"/>
      <c r="CE45" s="948" t="s">
        <v>2680</v>
      </c>
      <c r="CF45" s="948"/>
      <c r="CG45" s="948"/>
      <c r="CH45" s="948"/>
      <c r="CI45" s="948"/>
      <c r="CJ45" s="948"/>
      <c r="CK45" s="948" t="s">
        <v>2680</v>
      </c>
      <c r="CL45" s="948"/>
      <c r="CM45" s="948"/>
      <c r="CN45" s="948"/>
      <c r="CO45" s="948"/>
      <c r="CP45" s="948"/>
      <c r="CQ45" s="948" t="s">
        <v>2680</v>
      </c>
      <c r="CR45" s="948"/>
      <c r="CS45" s="948"/>
      <c r="CT45" s="948"/>
      <c r="CU45" s="948"/>
      <c r="CV45" s="948"/>
      <c r="CW45" s="948" t="s">
        <v>2680</v>
      </c>
      <c r="CX45" s="948"/>
      <c r="CY45" s="948"/>
      <c r="CZ45" s="948"/>
      <c r="DA45" s="948"/>
      <c r="DB45" s="948"/>
      <c r="DC45" s="948" t="s">
        <v>2680</v>
      </c>
      <c r="DD45" s="948"/>
      <c r="DE45" s="948"/>
      <c r="DF45" s="948"/>
      <c r="DG45" s="948"/>
      <c r="DH45" s="948"/>
      <c r="DI45" s="948" t="s">
        <v>2680</v>
      </c>
      <c r="DJ45" s="948"/>
      <c r="DK45" s="948"/>
      <c r="DL45" s="948"/>
      <c r="DM45" s="948"/>
      <c r="DN45" s="948"/>
      <c r="DO45" s="948" t="s">
        <v>2680</v>
      </c>
      <c r="DP45" s="948"/>
      <c r="DQ45" s="948"/>
      <c r="DR45" s="948"/>
      <c r="DS45" s="948"/>
      <c r="DT45" s="948"/>
      <c r="DU45" s="948" t="s">
        <v>2680</v>
      </c>
      <c r="DV45" s="948"/>
      <c r="DW45" s="948"/>
      <c r="DX45" s="948"/>
      <c r="DY45" s="948"/>
      <c r="DZ45" s="948"/>
      <c r="EA45" s="948" t="s">
        <v>2680</v>
      </c>
      <c r="EB45" s="948"/>
      <c r="EC45" s="948"/>
      <c r="ED45" s="948"/>
      <c r="EE45" s="948"/>
      <c r="EF45" s="948"/>
      <c r="EG45" s="948" t="s">
        <v>2680</v>
      </c>
      <c r="EH45" s="948"/>
      <c r="EI45" s="948"/>
      <c r="EJ45" s="948"/>
      <c r="EK45" s="948"/>
      <c r="EL45" s="948"/>
      <c r="EM45" s="948" t="s">
        <v>2680</v>
      </c>
      <c r="EN45" s="948"/>
      <c r="EO45" s="948"/>
      <c r="EP45" s="948"/>
      <c r="EQ45" s="948"/>
      <c r="ER45" s="948"/>
      <c r="ES45" s="948" t="s">
        <v>2680</v>
      </c>
      <c r="ET45" s="948"/>
      <c r="EU45" s="948"/>
      <c r="EV45" s="948"/>
      <c r="EW45" s="948"/>
      <c r="EX45" s="948"/>
      <c r="EY45" s="948" t="s">
        <v>2680</v>
      </c>
      <c r="EZ45" s="948"/>
      <c r="FA45" s="948"/>
      <c r="FB45" s="948"/>
      <c r="FC45" s="948"/>
      <c r="FD45" s="948"/>
      <c r="FE45" s="948" t="s">
        <v>2680</v>
      </c>
      <c r="FF45" s="948"/>
      <c r="FG45" s="948"/>
      <c r="FH45" s="948"/>
      <c r="FI45" s="948"/>
      <c r="FJ45" s="948"/>
      <c r="FK45" s="948" t="s">
        <v>2680</v>
      </c>
      <c r="FL45" s="948"/>
      <c r="FM45" s="948"/>
      <c r="FN45" s="948"/>
      <c r="FO45" s="948"/>
      <c r="FP45" s="948"/>
      <c r="FQ45" s="948" t="s">
        <v>2680</v>
      </c>
      <c r="FR45" s="948"/>
      <c r="FS45" s="948"/>
      <c r="FT45" s="948"/>
      <c r="FU45" s="948"/>
      <c r="FV45" s="948"/>
      <c r="FW45" s="948" t="s">
        <v>2680</v>
      </c>
      <c r="FX45" s="948"/>
      <c r="FY45" s="948"/>
      <c r="FZ45" s="948"/>
      <c r="GA45" s="948"/>
      <c r="GB45" s="948"/>
      <c r="GC45" s="948" t="s">
        <v>2680</v>
      </c>
      <c r="GD45" s="948"/>
      <c r="GE45" s="948"/>
      <c r="GF45" s="948"/>
      <c r="GG45" s="948"/>
      <c r="GH45" s="948"/>
      <c r="GI45" s="948" t="s">
        <v>2680</v>
      </c>
      <c r="GJ45" s="948"/>
      <c r="GK45" s="948"/>
      <c r="GL45" s="948"/>
      <c r="GM45" s="948"/>
      <c r="GN45" s="948"/>
      <c r="GO45" s="948" t="s">
        <v>2680</v>
      </c>
      <c r="GP45" s="948"/>
      <c r="GQ45" s="948"/>
      <c r="GR45" s="948"/>
      <c r="GS45" s="948"/>
      <c r="GT45" s="948"/>
      <c r="GU45" s="948" t="s">
        <v>2680</v>
      </c>
      <c r="GV45" s="948"/>
      <c r="GW45" s="948"/>
      <c r="GX45" s="948"/>
      <c r="GY45" s="948"/>
      <c r="GZ45" s="948"/>
      <c r="HA45" s="948" t="s">
        <v>2680</v>
      </c>
      <c r="HB45" s="948"/>
      <c r="HC45" s="948"/>
      <c r="HD45" s="948"/>
      <c r="HE45" s="948"/>
      <c r="HF45" s="948"/>
      <c r="HG45" s="948" t="s">
        <v>2680</v>
      </c>
      <c r="HH45" s="948"/>
      <c r="HI45" s="948"/>
      <c r="HJ45" s="948"/>
      <c r="HK45" s="948"/>
      <c r="HL45" s="948"/>
      <c r="HM45" s="948" t="s">
        <v>2680</v>
      </c>
      <c r="HN45" s="948"/>
      <c r="HO45" s="948"/>
      <c r="HP45" s="948"/>
      <c r="HQ45" s="948"/>
      <c r="HR45" s="948"/>
      <c r="HS45" s="948" t="s">
        <v>2680</v>
      </c>
      <c r="HT45" s="948"/>
      <c r="HU45" s="948"/>
      <c r="HV45" s="948"/>
      <c r="HW45" s="948"/>
      <c r="HX45" s="948"/>
      <c r="HY45" s="948" t="s">
        <v>2680</v>
      </c>
      <c r="HZ45" s="948"/>
      <c r="IA45" s="948"/>
      <c r="IB45" s="948"/>
      <c r="IC45" s="948"/>
      <c r="ID45" s="948"/>
      <c r="IE45" s="948" t="s">
        <v>2680</v>
      </c>
      <c r="IF45" s="948"/>
      <c r="IG45" s="948"/>
      <c r="IH45" s="948"/>
      <c r="II45" s="948"/>
      <c r="IJ45" s="948"/>
      <c r="IK45" s="948" t="s">
        <v>2680</v>
      </c>
      <c r="IL45" s="948"/>
      <c r="IM45" s="948"/>
      <c r="IN45" s="948"/>
      <c r="IO45" s="948"/>
      <c r="IP45" s="948"/>
      <c r="IQ45" s="948" t="s">
        <v>2680</v>
      </c>
      <c r="IR45" s="948"/>
      <c r="IS45" s="948"/>
      <c r="IT45" s="948"/>
    </row>
    <row r="46" spans="1:256">
      <c r="B46" s="1"/>
      <c r="C46" s="1"/>
      <c r="D46" s="1"/>
      <c r="E46" s="1"/>
      <c r="F46" s="1"/>
      <c r="G46" s="312"/>
      <c r="H46" s="1"/>
      <c r="I46" s="1"/>
      <c r="J46" s="1"/>
      <c r="K46" s="1"/>
      <c r="L46" s="1"/>
      <c r="M46" s="1"/>
      <c r="N46" s="1"/>
      <c r="O46" s="1"/>
      <c r="P46" s="1"/>
      <c r="Q46" s="948"/>
      <c r="R46" s="948"/>
      <c r="S46" s="948"/>
      <c r="T46" s="948"/>
      <c r="U46" s="948"/>
      <c r="V46" s="948"/>
      <c r="W46" s="948" t="s">
        <v>1659</v>
      </c>
      <c r="X46" s="948"/>
      <c r="Y46" s="948"/>
      <c r="Z46" s="948"/>
      <c r="AA46" s="948"/>
      <c r="AB46" s="948"/>
      <c r="AC46" s="948" t="s">
        <v>1659</v>
      </c>
      <c r="AD46" s="948"/>
      <c r="AE46" s="948"/>
      <c r="AF46" s="948"/>
      <c r="AG46" s="948"/>
      <c r="AH46" s="948"/>
      <c r="AI46" s="948" t="s">
        <v>1659</v>
      </c>
      <c r="AJ46" s="948"/>
      <c r="AK46" s="948"/>
      <c r="AL46" s="948"/>
      <c r="AM46" s="948"/>
      <c r="AN46" s="948"/>
      <c r="AO46" s="948" t="s">
        <v>1659</v>
      </c>
      <c r="AP46" s="948"/>
      <c r="AQ46" s="948"/>
      <c r="AR46" s="948"/>
      <c r="AS46" s="948"/>
      <c r="AT46" s="948"/>
      <c r="AU46" s="948" t="s">
        <v>1659</v>
      </c>
      <c r="AV46" s="948"/>
      <c r="AW46" s="948"/>
      <c r="AX46" s="948"/>
      <c r="AY46" s="948"/>
      <c r="AZ46" s="948"/>
      <c r="BA46" s="948" t="s">
        <v>1659</v>
      </c>
      <c r="BB46" s="948"/>
      <c r="BC46" s="948"/>
      <c r="BD46" s="948"/>
      <c r="BE46" s="948"/>
      <c r="BF46" s="948"/>
      <c r="BG46" s="948" t="s">
        <v>1659</v>
      </c>
      <c r="BH46" s="948"/>
      <c r="BI46" s="948"/>
      <c r="BJ46" s="948"/>
      <c r="BK46" s="948"/>
      <c r="BL46" s="948"/>
      <c r="BM46" s="948" t="s">
        <v>1659</v>
      </c>
      <c r="BN46" s="948"/>
      <c r="BO46" s="948"/>
      <c r="BP46" s="948"/>
      <c r="BQ46" s="948"/>
      <c r="BR46" s="948"/>
      <c r="BS46" s="948" t="s">
        <v>1659</v>
      </c>
      <c r="BT46" s="948"/>
      <c r="BU46" s="948"/>
      <c r="BV46" s="948"/>
      <c r="BW46" s="948"/>
      <c r="BX46" s="948"/>
      <c r="BY46" s="948" t="s">
        <v>1659</v>
      </c>
      <c r="BZ46" s="948"/>
      <c r="CA46" s="948"/>
      <c r="CB46" s="948"/>
      <c r="CC46" s="948"/>
      <c r="CD46" s="948"/>
      <c r="CE46" s="948" t="s">
        <v>1659</v>
      </c>
      <c r="CF46" s="948"/>
      <c r="CG46" s="948"/>
      <c r="CH46" s="948"/>
      <c r="CI46" s="948"/>
      <c r="CJ46" s="948"/>
      <c r="CK46" s="948" t="s">
        <v>1659</v>
      </c>
      <c r="CL46" s="948"/>
      <c r="CM46" s="948"/>
      <c r="CN46" s="948"/>
      <c r="CO46" s="948"/>
      <c r="CP46" s="948"/>
      <c r="CQ46" s="948" t="s">
        <v>1659</v>
      </c>
      <c r="CR46" s="948"/>
      <c r="CS46" s="948"/>
      <c r="CT46" s="948"/>
      <c r="CU46" s="948"/>
      <c r="CV46" s="948"/>
      <c r="CW46" s="948" t="s">
        <v>1659</v>
      </c>
      <c r="CX46" s="948"/>
      <c r="CY46" s="948"/>
      <c r="CZ46" s="948"/>
      <c r="DA46" s="948"/>
      <c r="DB46" s="948"/>
      <c r="DC46" s="948" t="s">
        <v>1659</v>
      </c>
      <c r="DD46" s="948"/>
      <c r="DE46" s="948"/>
      <c r="DF46" s="948"/>
      <c r="DG46" s="948"/>
      <c r="DH46" s="948"/>
      <c r="DI46" s="948" t="s">
        <v>1659</v>
      </c>
      <c r="DJ46" s="948"/>
      <c r="DK46" s="948"/>
      <c r="DL46" s="948"/>
      <c r="DM46" s="948"/>
      <c r="DN46" s="948"/>
      <c r="DO46" s="948" t="s">
        <v>1659</v>
      </c>
      <c r="DP46" s="948"/>
      <c r="DQ46" s="948"/>
      <c r="DR46" s="948"/>
      <c r="DS46" s="948"/>
      <c r="DT46" s="948"/>
      <c r="DU46" s="948" t="s">
        <v>1659</v>
      </c>
      <c r="DV46" s="948"/>
      <c r="DW46" s="948"/>
      <c r="DX46" s="948"/>
      <c r="DY46" s="948"/>
      <c r="DZ46" s="948"/>
      <c r="EA46" s="948" t="s">
        <v>1659</v>
      </c>
      <c r="EB46" s="948"/>
      <c r="EC46" s="948"/>
      <c r="ED46" s="948"/>
      <c r="EE46" s="948"/>
      <c r="EF46" s="948"/>
      <c r="EG46" s="948" t="s">
        <v>1659</v>
      </c>
      <c r="EH46" s="948"/>
      <c r="EI46" s="948"/>
      <c r="EJ46" s="948"/>
      <c r="EK46" s="948"/>
      <c r="EL46" s="948"/>
      <c r="EM46" s="948" t="s">
        <v>1659</v>
      </c>
      <c r="EN46" s="948"/>
      <c r="EO46" s="948"/>
      <c r="EP46" s="948"/>
      <c r="EQ46" s="948"/>
      <c r="ER46" s="948"/>
      <c r="ES46" s="948" t="s">
        <v>1659</v>
      </c>
      <c r="ET46" s="948"/>
      <c r="EU46" s="948"/>
      <c r="EV46" s="948"/>
      <c r="EW46" s="948"/>
      <c r="EX46" s="948"/>
      <c r="EY46" s="948" t="s">
        <v>1659</v>
      </c>
      <c r="EZ46" s="948"/>
      <c r="FA46" s="948"/>
      <c r="FB46" s="948"/>
      <c r="FC46" s="948"/>
      <c r="FD46" s="948"/>
      <c r="FE46" s="948" t="s">
        <v>1659</v>
      </c>
      <c r="FF46" s="948"/>
      <c r="FG46" s="948"/>
      <c r="FH46" s="948"/>
      <c r="FI46" s="948"/>
      <c r="FJ46" s="948"/>
      <c r="FK46" s="948" t="s">
        <v>1659</v>
      </c>
      <c r="FL46" s="948"/>
      <c r="FM46" s="948"/>
      <c r="FN46" s="948"/>
      <c r="FO46" s="948"/>
      <c r="FP46" s="948"/>
      <c r="FQ46" s="948" t="s">
        <v>1659</v>
      </c>
      <c r="FR46" s="948"/>
      <c r="FS46" s="948"/>
      <c r="FT46" s="948"/>
      <c r="FU46" s="948"/>
      <c r="FV46" s="948"/>
      <c r="FW46" s="948" t="s">
        <v>1659</v>
      </c>
      <c r="FX46" s="948"/>
      <c r="FY46" s="948"/>
      <c r="FZ46" s="948"/>
      <c r="GA46" s="948"/>
      <c r="GB46" s="948"/>
      <c r="GC46" s="948" t="s">
        <v>1659</v>
      </c>
      <c r="GD46" s="948"/>
      <c r="GE46" s="948"/>
      <c r="GF46" s="948"/>
      <c r="GG46" s="948"/>
      <c r="GH46" s="948"/>
      <c r="GI46" s="948" t="s">
        <v>1659</v>
      </c>
      <c r="GJ46" s="948"/>
      <c r="GK46" s="948"/>
      <c r="GL46" s="948"/>
      <c r="GM46" s="948"/>
      <c r="GN46" s="948"/>
      <c r="GO46" s="948" t="s">
        <v>1659</v>
      </c>
      <c r="GP46" s="948"/>
      <c r="GQ46" s="948"/>
      <c r="GR46" s="948"/>
      <c r="GS46" s="948"/>
      <c r="GT46" s="948"/>
      <c r="GU46" s="948" t="s">
        <v>1659</v>
      </c>
      <c r="GV46" s="948"/>
      <c r="GW46" s="948"/>
      <c r="GX46" s="948"/>
      <c r="GY46" s="948"/>
      <c r="GZ46" s="948"/>
      <c r="HA46" s="948" t="s">
        <v>1659</v>
      </c>
      <c r="HB46" s="948"/>
      <c r="HC46" s="948"/>
      <c r="HD46" s="948"/>
      <c r="HE46" s="948"/>
      <c r="HF46" s="948"/>
      <c r="HG46" s="948" t="s">
        <v>1659</v>
      </c>
      <c r="HH46" s="948"/>
      <c r="HI46" s="948"/>
      <c r="HJ46" s="948"/>
      <c r="HK46" s="948"/>
      <c r="HL46" s="948"/>
      <c r="HM46" s="948" t="s">
        <v>1659</v>
      </c>
      <c r="HN46" s="948"/>
      <c r="HO46" s="948"/>
      <c r="HP46" s="948"/>
      <c r="HQ46" s="948"/>
      <c r="HR46" s="948"/>
      <c r="HS46" s="948" t="s">
        <v>1659</v>
      </c>
      <c r="HT46" s="948"/>
      <c r="HU46" s="948"/>
      <c r="HV46" s="948"/>
      <c r="HW46" s="948"/>
      <c r="HX46" s="948"/>
      <c r="HY46" s="948" t="s">
        <v>1659</v>
      </c>
      <c r="HZ46" s="948"/>
      <c r="IA46" s="948"/>
      <c r="IB46" s="948"/>
      <c r="IC46" s="948"/>
      <c r="ID46" s="948"/>
      <c r="IE46" s="948" t="s">
        <v>1659</v>
      </c>
      <c r="IF46" s="948"/>
      <c r="IG46" s="948"/>
      <c r="IH46" s="948"/>
      <c r="II46" s="948"/>
      <c r="IJ46" s="948"/>
      <c r="IK46" s="948" t="s">
        <v>1659</v>
      </c>
      <c r="IL46" s="948"/>
      <c r="IM46" s="948"/>
      <c r="IN46" s="948"/>
      <c r="IO46" s="948"/>
      <c r="IP46" s="948"/>
      <c r="IQ46" s="948" t="s">
        <v>1659</v>
      </c>
      <c r="IR46" s="948"/>
      <c r="IS46" s="948"/>
      <c r="IT46" s="948"/>
      <c r="IU46" s="948"/>
      <c r="IV46" s="948"/>
    </row>
    <row r="47" spans="1:256">
      <c r="A47" s="10"/>
      <c r="B47" s="10"/>
      <c r="C47" s="9"/>
      <c r="D47" s="9"/>
      <c r="E47" s="9"/>
      <c r="F47" s="9"/>
      <c r="G47" s="259"/>
      <c r="H47" s="8"/>
    </row>
    <row r="48" spans="1:256">
      <c r="A48" s="23"/>
    </row>
    <row r="49" spans="1:9">
      <c r="A49" s="23"/>
    </row>
    <row r="50" spans="1:9" s="267" customFormat="1">
      <c r="A50" s="23"/>
      <c r="B50" s="947"/>
      <c r="C50" s="947"/>
      <c r="D50" s="947"/>
      <c r="E50" s="947"/>
      <c r="F50" s="947"/>
      <c r="G50" s="280"/>
      <c r="H50" s="947"/>
      <c r="I50" s="947"/>
    </row>
    <row r="51" spans="1:9" s="267" customFormat="1">
      <c r="A51" s="947"/>
      <c r="B51" s="23"/>
      <c r="C51" s="23"/>
      <c r="D51" s="23"/>
      <c r="E51" s="23"/>
      <c r="F51" s="23"/>
      <c r="G51" s="247"/>
      <c r="H51" s="23"/>
      <c r="I51" s="23"/>
    </row>
    <row r="52" spans="1:9" s="267" customFormat="1">
      <c r="A52" s="947"/>
      <c r="B52" s="23"/>
      <c r="C52" s="23"/>
      <c r="D52" s="23"/>
      <c r="E52" s="23"/>
      <c r="F52" s="23"/>
      <c r="G52" s="247"/>
      <c r="H52" s="23"/>
      <c r="I52" s="23"/>
    </row>
    <row r="53" spans="1:9" s="267" customFormat="1">
      <c r="A53" s="947"/>
      <c r="B53" s="23"/>
      <c r="C53" s="23"/>
      <c r="D53" s="23"/>
      <c r="E53" s="23"/>
      <c r="F53" s="23"/>
      <c r="G53" s="247"/>
      <c r="H53" s="23"/>
      <c r="I53" s="23"/>
    </row>
    <row r="54" spans="1:9" s="267" customFormat="1">
      <c r="A54" s="947"/>
      <c r="B54" s="23"/>
      <c r="C54" s="22"/>
      <c r="D54" s="22"/>
      <c r="E54" s="22"/>
      <c r="F54" s="22"/>
      <c r="G54" s="247"/>
      <c r="H54" s="316"/>
      <c r="I54" s="23"/>
    </row>
    <row r="55" spans="1:9" s="267" customFormat="1">
      <c r="A55" s="947"/>
      <c r="B55" s="23"/>
      <c r="C55" s="23"/>
      <c r="D55" s="23"/>
      <c r="E55" s="23"/>
      <c r="F55" s="23"/>
      <c r="G55" s="247"/>
      <c r="H55" s="23"/>
      <c r="I55" s="23"/>
    </row>
  </sheetData>
  <mergeCells count="124">
    <mergeCell ref="Q46:V46"/>
    <mergeCell ref="W46:AB46"/>
    <mergeCell ref="AO46:AT46"/>
    <mergeCell ref="AC46:AH46"/>
    <mergeCell ref="AI46:AN46"/>
    <mergeCell ref="AU45:AZ45"/>
    <mergeCell ref="Q45:V45"/>
    <mergeCell ref="AI45:AN45"/>
    <mergeCell ref="AO45:AT45"/>
    <mergeCell ref="W45:AB45"/>
    <mergeCell ref="AC45:AH45"/>
    <mergeCell ref="CK46:CP46"/>
    <mergeCell ref="AU46:AZ46"/>
    <mergeCell ref="CE44:CJ44"/>
    <mergeCell ref="BY45:CD45"/>
    <mergeCell ref="CE45:CJ45"/>
    <mergeCell ref="BM46:BR46"/>
    <mergeCell ref="BM45:BR45"/>
    <mergeCell ref="CE46:CJ46"/>
    <mergeCell ref="BY46:CD46"/>
    <mergeCell ref="CK44:CP44"/>
    <mergeCell ref="BS44:BX44"/>
    <mergeCell ref="CK45:CP45"/>
    <mergeCell ref="BA45:BF45"/>
    <mergeCell ref="BY44:CD44"/>
    <mergeCell ref="BG45:BL45"/>
    <mergeCell ref="BA44:BF44"/>
    <mergeCell ref="BG44:BL44"/>
    <mergeCell ref="C1:H1"/>
    <mergeCell ref="C19:H19"/>
    <mergeCell ref="K44:P44"/>
    <mergeCell ref="BM44:BR44"/>
    <mergeCell ref="W44:AB44"/>
    <mergeCell ref="AO44:AT44"/>
    <mergeCell ref="Q44:V44"/>
    <mergeCell ref="AC44:AH44"/>
    <mergeCell ref="AU44:AZ44"/>
    <mergeCell ref="K45:P45"/>
    <mergeCell ref="AI44:AN44"/>
    <mergeCell ref="CQ45:CV45"/>
    <mergeCell ref="DC46:DH46"/>
    <mergeCell ref="CQ44:CV44"/>
    <mergeCell ref="CW44:DB44"/>
    <mergeCell ref="BG46:BL46"/>
    <mergeCell ref="BA46:BF46"/>
    <mergeCell ref="BS46:BX46"/>
    <mergeCell ref="BS45:BX45"/>
    <mergeCell ref="CQ46:CV46"/>
    <mergeCell ref="DU44:DZ44"/>
    <mergeCell ref="DC45:DH45"/>
    <mergeCell ref="DO46:DT46"/>
    <mergeCell ref="DU46:DZ46"/>
    <mergeCell ref="DO44:DT44"/>
    <mergeCell ref="DO45:DT45"/>
    <mergeCell ref="CW46:DB46"/>
    <mergeCell ref="CW45:DB45"/>
    <mergeCell ref="EY46:FD46"/>
    <mergeCell ref="ES44:EX44"/>
    <mergeCell ref="FE46:FJ46"/>
    <mergeCell ref="EY44:FD44"/>
    <mergeCell ref="DU45:DZ45"/>
    <mergeCell ref="DI44:DN44"/>
    <mergeCell ref="DI45:DN45"/>
    <mergeCell ref="EA44:EF44"/>
    <mergeCell ref="DC44:DH44"/>
    <mergeCell ref="EA46:EF46"/>
    <mergeCell ref="EA45:EF45"/>
    <mergeCell ref="EG45:EL45"/>
    <mergeCell ref="FE45:FJ45"/>
    <mergeCell ref="EG44:EL44"/>
    <mergeCell ref="EG46:EL46"/>
    <mergeCell ref="EM44:ER44"/>
    <mergeCell ref="EM45:ER45"/>
    <mergeCell ref="EM46:ER46"/>
    <mergeCell ref="DI46:DN46"/>
    <mergeCell ref="HG44:HL44"/>
    <mergeCell ref="FE44:FJ44"/>
    <mergeCell ref="ES46:EX46"/>
    <mergeCell ref="FQ44:FV44"/>
    <mergeCell ref="FK44:FP44"/>
    <mergeCell ref="EY45:FD45"/>
    <mergeCell ref="GC46:GH46"/>
    <mergeCell ref="GU45:GZ45"/>
    <mergeCell ref="HA46:HF46"/>
    <mergeCell ref="FK46:FP46"/>
    <mergeCell ref="FQ46:FV46"/>
    <mergeCell ref="FK45:FP45"/>
    <mergeCell ref="GI44:GN44"/>
    <mergeCell ref="GC44:GH44"/>
    <mergeCell ref="FQ45:FV45"/>
    <mergeCell ref="GO45:GT45"/>
    <mergeCell ref="GC45:GH45"/>
    <mergeCell ref="FW46:GB46"/>
    <mergeCell ref="GI46:GN46"/>
    <mergeCell ref="GO46:GT46"/>
    <mergeCell ref="GU46:GZ46"/>
    <mergeCell ref="FW45:GB45"/>
    <mergeCell ref="GI45:GN45"/>
    <mergeCell ref="FW44:GB44"/>
    <mergeCell ref="GU44:GZ44"/>
    <mergeCell ref="GO44:GT44"/>
    <mergeCell ref="HM44:HR44"/>
    <mergeCell ref="HS44:HX44"/>
    <mergeCell ref="HA44:HF44"/>
    <mergeCell ref="ES45:EX45"/>
    <mergeCell ref="HA45:HF45"/>
    <mergeCell ref="HS45:HX45"/>
    <mergeCell ref="IQ46:IV46"/>
    <mergeCell ref="IK46:IP46"/>
    <mergeCell ref="IQ44:IT44"/>
    <mergeCell ref="IK45:IP45"/>
    <mergeCell ref="IQ45:IT45"/>
    <mergeCell ref="IK44:IP44"/>
    <mergeCell ref="HY44:ID44"/>
    <mergeCell ref="HG46:HL46"/>
    <mergeCell ref="HG45:HL45"/>
    <mergeCell ref="IE46:IJ46"/>
    <mergeCell ref="IE44:IJ44"/>
    <mergeCell ref="HM46:HR46"/>
    <mergeCell ref="IE45:IJ45"/>
    <mergeCell ref="HM45:HR45"/>
    <mergeCell ref="HY46:ID46"/>
    <mergeCell ref="HY45:ID45"/>
    <mergeCell ref="HS46:HX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topLeftCell="A19" zoomScale="125" workbookViewId="0">
      <selection activeCell="C40" sqref="C4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3786</v>
      </c>
      <c r="G2" s="22"/>
    </row>
    <row r="3" spans="1:8">
      <c r="A3" s="267" t="s">
        <v>4545</v>
      </c>
      <c r="G3" s="31">
        <v>40485</v>
      </c>
    </row>
    <row r="4" spans="1:8">
      <c r="A4" s="267" t="s">
        <v>3664</v>
      </c>
      <c r="G4" s="24" t="s">
        <v>3896</v>
      </c>
    </row>
    <row r="5" spans="1:8">
      <c r="A5" s="267" t="s">
        <v>4426</v>
      </c>
    </row>
    <row r="6" spans="1:8">
      <c r="C6" s="49" t="s">
        <v>3462</v>
      </c>
      <c r="D6" s="173"/>
      <c r="E6" s="173"/>
      <c r="F6" s="248"/>
      <c r="G6" s="46"/>
      <c r="H6" s="199"/>
    </row>
    <row r="7" spans="1:8">
      <c r="C7" s="269" t="s">
        <v>2937</v>
      </c>
      <c r="D7" s="174"/>
      <c r="E7" s="174"/>
      <c r="F7" s="249" t="s">
        <v>3255</v>
      </c>
      <c r="G7" s="48"/>
      <c r="H7" s="199"/>
    </row>
    <row r="8" spans="1:8">
      <c r="A8" s="267" t="s">
        <v>4819</v>
      </c>
      <c r="C8" s="269" t="s">
        <v>2781</v>
      </c>
      <c r="D8" s="174"/>
      <c r="E8" s="174"/>
      <c r="F8" s="249" t="s">
        <v>4900</v>
      </c>
      <c r="G8" s="270"/>
      <c r="H8" s="199"/>
    </row>
    <row r="9" spans="1:8">
      <c r="A9" s="271" t="s">
        <v>4338</v>
      </c>
      <c r="C9" s="269" t="s">
        <v>3180</v>
      </c>
      <c r="D9" s="174"/>
      <c r="E9" s="174"/>
      <c r="F9" s="249" t="s">
        <v>3240</v>
      </c>
      <c r="G9" s="270"/>
      <c r="H9" s="199"/>
    </row>
    <row r="10" spans="1:8">
      <c r="A10" s="477" t="s">
        <v>4618</v>
      </c>
      <c r="C10" s="272"/>
      <c r="D10" s="174"/>
      <c r="E10" s="174"/>
      <c r="F10" s="249"/>
      <c r="G10" s="270"/>
      <c r="H10" s="199"/>
    </row>
    <row r="11" spans="1:8">
      <c r="A11" s="477" t="s">
        <v>4174</v>
      </c>
      <c r="C11" s="47" t="s">
        <v>4215</v>
      </c>
      <c r="D11" s="199"/>
      <c r="E11" s="199"/>
      <c r="F11" s="273" t="s">
        <v>2913</v>
      </c>
      <c r="G11" s="270"/>
      <c r="H11" s="199"/>
    </row>
    <row r="12" spans="1:8">
      <c r="A12" s="271" t="s">
        <v>4465</v>
      </c>
      <c r="C12" s="47" t="s">
        <v>4522</v>
      </c>
      <c r="D12" s="174"/>
      <c r="E12" s="174"/>
      <c r="F12" s="249"/>
      <c r="G12" s="270"/>
      <c r="H12" s="199"/>
    </row>
    <row r="13" spans="1:8">
      <c r="A13" s="271"/>
      <c r="C13" s="47" t="s">
        <v>4115</v>
      </c>
      <c r="D13" s="199"/>
      <c r="E13" s="199"/>
      <c r="F13" s="273"/>
      <c r="G13" s="270"/>
      <c r="H13" s="199"/>
    </row>
    <row r="14" spans="1:8">
      <c r="A14" s="274"/>
      <c r="C14" s="47" t="s">
        <v>3157</v>
      </c>
      <c r="D14" s="199"/>
      <c r="E14" s="199"/>
      <c r="F14" s="273"/>
      <c r="G14" s="275"/>
      <c r="H14" s="199"/>
    </row>
    <row r="15" spans="1:8">
      <c r="A15" s="274" t="s">
        <v>4619</v>
      </c>
      <c r="C15" s="272" t="s">
        <v>3755</v>
      </c>
      <c r="D15" s="199"/>
      <c r="E15" s="199"/>
      <c r="F15" s="273"/>
      <c r="G15" s="270"/>
      <c r="H15" s="199"/>
    </row>
    <row r="16" spans="1:8">
      <c r="A16" s="318" t="s">
        <v>5144</v>
      </c>
      <c r="C16" s="272"/>
      <c r="D16" s="199"/>
      <c r="E16" s="199"/>
      <c r="F16" s="273"/>
      <c r="G16" s="270"/>
      <c r="H16" s="199"/>
    </row>
    <row r="17" spans="1:8">
      <c r="C17" s="276" t="s">
        <v>2037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4000</v>
      </c>
      <c r="C20" s="274"/>
      <c r="D20" s="274"/>
      <c r="E20" s="274"/>
      <c r="F20" s="280"/>
    </row>
    <row r="21" spans="1:8">
      <c r="A21" s="505"/>
      <c r="C21" s="274"/>
      <c r="D21" s="274"/>
      <c r="E21" s="274"/>
      <c r="F21" s="280"/>
    </row>
    <row r="22" spans="1:8" s="286" customFormat="1" ht="16" customHeight="1">
      <c r="A22" s="282"/>
      <c r="B22" s="18"/>
      <c r="C22" s="8"/>
      <c r="D22" s="8"/>
      <c r="E22" s="8"/>
      <c r="F22" s="283"/>
      <c r="G22" s="284"/>
      <c r="H22" s="285"/>
    </row>
    <row r="23" spans="1:8" ht="29" customHeight="1">
      <c r="A23" s="287" t="s">
        <v>3337</v>
      </c>
      <c r="B23" s="30" t="s">
        <v>3770</v>
      </c>
      <c r="C23" s="168" t="s">
        <v>4467</v>
      </c>
      <c r="D23" s="30" t="s">
        <v>4357</v>
      </c>
      <c r="E23" s="30" t="s">
        <v>3523</v>
      </c>
      <c r="F23" s="253" t="s">
        <v>3635</v>
      </c>
      <c r="G23" s="30" t="s">
        <v>4062</v>
      </c>
      <c r="H23" s="13"/>
    </row>
    <row r="24" spans="1:8">
      <c r="A24" s="288">
        <v>40523</v>
      </c>
      <c r="B24" s="289" t="s">
        <v>2615</v>
      </c>
      <c r="C24" s="290">
        <v>295</v>
      </c>
      <c r="D24" s="291">
        <v>3</v>
      </c>
      <c r="E24" s="290">
        <f t="shared" ref="E24:E33" si="0">C24*D24</f>
        <v>885</v>
      </c>
      <c r="F24" s="233"/>
      <c r="G24" s="223">
        <f t="shared" ref="G24:G35" si="1">E24*(1-F24)</f>
        <v>885</v>
      </c>
      <c r="H24" s="13"/>
    </row>
    <row r="25" spans="1:8">
      <c r="A25" s="23"/>
      <c r="B25" s="289" t="s">
        <v>4050</v>
      </c>
      <c r="C25" s="290"/>
      <c r="D25" s="291"/>
      <c r="E25" s="290">
        <f t="shared" si="0"/>
        <v>0</v>
      </c>
      <c r="F25" s="292"/>
      <c r="G25" s="223">
        <f t="shared" si="1"/>
        <v>0</v>
      </c>
      <c r="H25" s="178"/>
    </row>
    <row r="26" spans="1:8">
      <c r="A26" s="293"/>
      <c r="B26" s="294" t="s">
        <v>4101</v>
      </c>
      <c r="C26" s="290">
        <v>150</v>
      </c>
      <c r="D26" s="291">
        <v>4</v>
      </c>
      <c r="E26" s="290">
        <f t="shared" si="0"/>
        <v>600</v>
      </c>
      <c r="F26" s="292"/>
      <c r="G26" s="223">
        <f t="shared" si="1"/>
        <v>600</v>
      </c>
      <c r="H26" s="178"/>
    </row>
    <row r="27" spans="1:8">
      <c r="A27" s="293"/>
      <c r="B27" s="294" t="s">
        <v>4394</v>
      </c>
      <c r="C27" s="290"/>
      <c r="D27" s="291"/>
      <c r="E27" s="290">
        <f t="shared" si="0"/>
        <v>0</v>
      </c>
      <c r="F27" s="292"/>
      <c r="G27" s="223">
        <f t="shared" si="1"/>
        <v>0</v>
      </c>
      <c r="H27" s="178"/>
    </row>
    <row r="28" spans="1:8">
      <c r="A28" s="293"/>
      <c r="B28" s="294" t="s">
        <v>4895</v>
      </c>
      <c r="C28" s="290"/>
      <c r="D28" s="291"/>
      <c r="E28" s="290">
        <f t="shared" si="0"/>
        <v>0</v>
      </c>
      <c r="F28" s="292"/>
      <c r="G28" s="223">
        <f t="shared" si="1"/>
        <v>0</v>
      </c>
      <c r="H28" s="178"/>
    </row>
    <row r="29" spans="1:8">
      <c r="A29" s="293"/>
      <c r="B29" s="294" t="s">
        <v>4536</v>
      </c>
      <c r="C29" s="290"/>
      <c r="D29" s="291"/>
      <c r="E29" s="290">
        <f t="shared" si="0"/>
        <v>0</v>
      </c>
      <c r="F29" s="292"/>
      <c r="G29" s="223">
        <f t="shared" si="1"/>
        <v>0</v>
      </c>
      <c r="H29" s="178"/>
    </row>
    <row r="30" spans="1:8">
      <c r="A30" s="293"/>
      <c r="B30" s="294" t="s">
        <v>2836</v>
      </c>
      <c r="C30" s="290"/>
      <c r="D30" s="291"/>
      <c r="E30" s="290">
        <f t="shared" si="0"/>
        <v>0</v>
      </c>
      <c r="F30" s="292"/>
      <c r="G30" s="223">
        <f t="shared" si="1"/>
        <v>0</v>
      </c>
      <c r="H30" s="178"/>
    </row>
    <row r="31" spans="1:8">
      <c r="A31" s="293"/>
      <c r="B31" s="294" t="s">
        <v>3794</v>
      </c>
      <c r="C31" s="290">
        <v>35</v>
      </c>
      <c r="D31" s="291">
        <v>6</v>
      </c>
      <c r="E31" s="290">
        <f t="shared" si="0"/>
        <v>210</v>
      </c>
      <c r="F31" s="292"/>
      <c r="G31" s="223">
        <f t="shared" si="1"/>
        <v>210</v>
      </c>
      <c r="H31" s="178"/>
    </row>
    <row r="32" spans="1:8">
      <c r="A32" s="293"/>
      <c r="B32" s="294" t="s">
        <v>2832</v>
      </c>
      <c r="C32" s="290">
        <v>35</v>
      </c>
      <c r="D32" s="291">
        <v>6</v>
      </c>
      <c r="E32" s="290">
        <f t="shared" si="0"/>
        <v>210</v>
      </c>
      <c r="F32" s="292">
        <v>1</v>
      </c>
      <c r="G32" s="223">
        <f t="shared" si="1"/>
        <v>0</v>
      </c>
      <c r="H32" s="178"/>
    </row>
    <row r="33" spans="1:256">
      <c r="A33" s="293"/>
      <c r="B33" s="294" t="s">
        <v>3251</v>
      </c>
      <c r="C33" s="290">
        <v>50</v>
      </c>
      <c r="D33" s="291">
        <v>3</v>
      </c>
      <c r="E33" s="290">
        <f t="shared" si="0"/>
        <v>150</v>
      </c>
      <c r="F33" s="292"/>
      <c r="G33" s="223">
        <f t="shared" si="1"/>
        <v>150</v>
      </c>
      <c r="H33" s="13"/>
    </row>
    <row r="34" spans="1:256">
      <c r="A34" s="293"/>
      <c r="B34" s="294" t="s">
        <v>3426</v>
      </c>
      <c r="C34" s="290">
        <v>350</v>
      </c>
      <c r="D34" s="296" t="s">
        <v>4044</v>
      </c>
      <c r="E34" s="290">
        <v>350</v>
      </c>
      <c r="F34" s="297"/>
      <c r="G34" s="223">
        <f t="shared" si="1"/>
        <v>350</v>
      </c>
      <c r="H34" s="13"/>
    </row>
    <row r="35" spans="1:256" ht="16" thickBot="1">
      <c r="A35" s="293"/>
      <c r="B35" s="299"/>
      <c r="C35" s="300"/>
      <c r="D35" s="301"/>
      <c r="E35" s="300"/>
      <c r="F35" s="302"/>
      <c r="G35" s="230">
        <f t="shared" si="1"/>
        <v>0</v>
      </c>
      <c r="H35" s="13"/>
    </row>
    <row r="36" spans="1:256" s="308" customFormat="1" ht="16" customHeight="1">
      <c r="A36" s="303"/>
      <c r="B36" s="12" t="s">
        <v>3690</v>
      </c>
      <c r="C36" s="304"/>
      <c r="D36" s="304"/>
      <c r="E36" s="324">
        <f>SUM(E24:E35)</f>
        <v>2405</v>
      </c>
      <c r="F36" s="306"/>
      <c r="G36" s="226">
        <f>SUM(G24:G35)</f>
        <v>2195</v>
      </c>
      <c r="H36" s="307"/>
    </row>
    <row r="38" spans="1:256">
      <c r="C38" s="309" t="s">
        <v>1600</v>
      </c>
      <c r="D38" s="508">
        <v>680</v>
      </c>
      <c r="E38" s="325"/>
      <c r="F38" s="311"/>
    </row>
    <row r="39" spans="1:256">
      <c r="C39" s="309" t="s">
        <v>1264</v>
      </c>
      <c r="D39" s="508">
        <v>1515</v>
      </c>
      <c r="E39" s="325"/>
      <c r="F39" s="311"/>
    </row>
    <row r="41" spans="1:256">
      <c r="C41" s="1" t="s">
        <v>4544</v>
      </c>
      <c r="D41" s="1"/>
      <c r="E41" s="1"/>
      <c r="F41" s="312"/>
      <c r="G41" s="1"/>
      <c r="H41" s="1"/>
      <c r="I41" s="1"/>
    </row>
    <row r="42" spans="1:256">
      <c r="C42" s="1" t="s">
        <v>3713</v>
      </c>
      <c r="D42" s="1"/>
      <c r="E42" s="1"/>
      <c r="F42" s="312"/>
      <c r="G42" s="1"/>
      <c r="H42" s="1"/>
      <c r="I42" s="1"/>
    </row>
    <row r="43" spans="1:256">
      <c r="C43" s="506" t="s">
        <v>3209</v>
      </c>
      <c r="D43" s="506"/>
      <c r="E43" s="506"/>
      <c r="F43" s="507"/>
      <c r="G43" s="506"/>
      <c r="H43" s="506"/>
      <c r="I43" s="315"/>
      <c r="J43" s="948"/>
      <c r="K43" s="948"/>
      <c r="L43" s="948"/>
      <c r="M43" s="948"/>
      <c r="N43" s="948"/>
      <c r="O43" s="948"/>
      <c r="P43" s="948"/>
      <c r="Q43" s="948"/>
      <c r="R43" s="948"/>
      <c r="S43" s="948"/>
      <c r="T43" s="948"/>
      <c r="U43" s="948"/>
      <c r="V43" s="948" t="s">
        <v>4544</v>
      </c>
      <c r="W43" s="948"/>
      <c r="X43" s="948"/>
      <c r="Y43" s="948"/>
      <c r="Z43" s="948"/>
      <c r="AA43" s="948"/>
      <c r="AB43" s="948" t="s">
        <v>4544</v>
      </c>
      <c r="AC43" s="948"/>
      <c r="AD43" s="948"/>
      <c r="AE43" s="948"/>
      <c r="AF43" s="948"/>
      <c r="AG43" s="948"/>
      <c r="AH43" s="948" t="s">
        <v>4544</v>
      </c>
      <c r="AI43" s="948"/>
      <c r="AJ43" s="948"/>
      <c r="AK43" s="948"/>
      <c r="AL43" s="948"/>
      <c r="AM43" s="948"/>
      <c r="AN43" s="948" t="s">
        <v>4544</v>
      </c>
      <c r="AO43" s="948"/>
      <c r="AP43" s="948"/>
      <c r="AQ43" s="948"/>
      <c r="AR43" s="948"/>
      <c r="AS43" s="948"/>
      <c r="AT43" s="948" t="s">
        <v>4544</v>
      </c>
      <c r="AU43" s="948"/>
      <c r="AV43" s="948"/>
      <c r="AW43" s="948"/>
      <c r="AX43" s="948"/>
      <c r="AY43" s="948"/>
      <c r="AZ43" s="948" t="s">
        <v>4544</v>
      </c>
      <c r="BA43" s="948"/>
      <c r="BB43" s="948"/>
      <c r="BC43" s="948"/>
      <c r="BD43" s="948"/>
      <c r="BE43" s="948"/>
      <c r="BF43" s="948" t="s">
        <v>4544</v>
      </c>
      <c r="BG43" s="948"/>
      <c r="BH43" s="948"/>
      <c r="BI43" s="948"/>
      <c r="BJ43" s="948"/>
      <c r="BK43" s="948"/>
      <c r="BL43" s="948" t="s">
        <v>4544</v>
      </c>
      <c r="BM43" s="948"/>
      <c r="BN43" s="948"/>
      <c r="BO43" s="948"/>
      <c r="BP43" s="948"/>
      <c r="BQ43" s="948"/>
      <c r="BR43" s="948" t="s">
        <v>4544</v>
      </c>
      <c r="BS43" s="948"/>
      <c r="BT43" s="948"/>
      <c r="BU43" s="948"/>
      <c r="BV43" s="948"/>
      <c r="BW43" s="948"/>
      <c r="BX43" s="948" t="s">
        <v>4544</v>
      </c>
      <c r="BY43" s="948"/>
      <c r="BZ43" s="948"/>
      <c r="CA43" s="948"/>
      <c r="CB43" s="948"/>
      <c r="CC43" s="948"/>
      <c r="CD43" s="948" t="s">
        <v>4544</v>
      </c>
      <c r="CE43" s="948"/>
      <c r="CF43" s="948"/>
      <c r="CG43" s="948"/>
      <c r="CH43" s="948"/>
      <c r="CI43" s="948"/>
      <c r="CJ43" s="948" t="s">
        <v>4544</v>
      </c>
      <c r="CK43" s="948"/>
      <c r="CL43" s="948"/>
      <c r="CM43" s="948"/>
      <c r="CN43" s="948"/>
      <c r="CO43" s="948"/>
      <c r="CP43" s="948" t="s">
        <v>4544</v>
      </c>
      <c r="CQ43" s="948"/>
      <c r="CR43" s="948"/>
      <c r="CS43" s="948"/>
      <c r="CT43" s="948"/>
      <c r="CU43" s="948"/>
      <c r="CV43" s="948" t="s">
        <v>4544</v>
      </c>
      <c r="CW43" s="948"/>
      <c r="CX43" s="948"/>
      <c r="CY43" s="948"/>
      <c r="CZ43" s="948"/>
      <c r="DA43" s="948"/>
      <c r="DB43" s="948" t="s">
        <v>4544</v>
      </c>
      <c r="DC43" s="948"/>
      <c r="DD43" s="948"/>
      <c r="DE43" s="948"/>
      <c r="DF43" s="948"/>
      <c r="DG43" s="948"/>
      <c r="DH43" s="948" t="s">
        <v>4544</v>
      </c>
      <c r="DI43" s="948"/>
      <c r="DJ43" s="948"/>
      <c r="DK43" s="948"/>
      <c r="DL43" s="948"/>
      <c r="DM43" s="948"/>
      <c r="DN43" s="948" t="s">
        <v>4544</v>
      </c>
      <c r="DO43" s="948"/>
      <c r="DP43" s="948"/>
      <c r="DQ43" s="948"/>
      <c r="DR43" s="948"/>
      <c r="DS43" s="948"/>
      <c r="DT43" s="948" t="s">
        <v>4544</v>
      </c>
      <c r="DU43" s="948"/>
      <c r="DV43" s="948"/>
      <c r="DW43" s="948"/>
      <c r="DX43" s="948"/>
      <c r="DY43" s="948"/>
      <c r="DZ43" s="948" t="s">
        <v>4544</v>
      </c>
      <c r="EA43" s="948"/>
      <c r="EB43" s="948"/>
      <c r="EC43" s="948"/>
      <c r="ED43" s="948"/>
      <c r="EE43" s="948"/>
      <c r="EF43" s="948" t="s">
        <v>4544</v>
      </c>
      <c r="EG43" s="948"/>
      <c r="EH43" s="948"/>
      <c r="EI43" s="948"/>
      <c r="EJ43" s="948"/>
      <c r="EK43" s="948"/>
      <c r="EL43" s="948" t="s">
        <v>4544</v>
      </c>
      <c r="EM43" s="948"/>
      <c r="EN43" s="948"/>
      <c r="EO43" s="948"/>
      <c r="EP43" s="948"/>
      <c r="EQ43" s="948"/>
      <c r="ER43" s="948" t="s">
        <v>4544</v>
      </c>
      <c r="ES43" s="948"/>
      <c r="ET43" s="948"/>
      <c r="EU43" s="948"/>
      <c r="EV43" s="948"/>
      <c r="EW43" s="948"/>
      <c r="EX43" s="948" t="s">
        <v>4544</v>
      </c>
      <c r="EY43" s="948"/>
      <c r="EZ43" s="948"/>
      <c r="FA43" s="948"/>
      <c r="FB43" s="948"/>
      <c r="FC43" s="948"/>
      <c r="FD43" s="948" t="s">
        <v>4544</v>
      </c>
      <c r="FE43" s="948"/>
      <c r="FF43" s="948"/>
      <c r="FG43" s="948"/>
      <c r="FH43" s="948"/>
      <c r="FI43" s="948"/>
      <c r="FJ43" s="948" t="s">
        <v>4544</v>
      </c>
      <c r="FK43" s="948"/>
      <c r="FL43" s="948"/>
      <c r="FM43" s="948"/>
      <c r="FN43" s="948"/>
      <c r="FO43" s="948"/>
      <c r="FP43" s="948" t="s">
        <v>4544</v>
      </c>
      <c r="FQ43" s="948"/>
      <c r="FR43" s="948"/>
      <c r="FS43" s="948"/>
      <c r="FT43" s="948"/>
      <c r="FU43" s="948"/>
      <c r="FV43" s="948" t="s">
        <v>4544</v>
      </c>
      <c r="FW43" s="948"/>
      <c r="FX43" s="948"/>
      <c r="FY43" s="948"/>
      <c r="FZ43" s="948"/>
      <c r="GA43" s="948"/>
      <c r="GB43" s="948" t="s">
        <v>4544</v>
      </c>
      <c r="GC43" s="948"/>
      <c r="GD43" s="948"/>
      <c r="GE43" s="948"/>
      <c r="GF43" s="948"/>
      <c r="GG43" s="948"/>
      <c r="GH43" s="948" t="s">
        <v>4544</v>
      </c>
      <c r="GI43" s="948"/>
      <c r="GJ43" s="948"/>
      <c r="GK43" s="948"/>
      <c r="GL43" s="948"/>
      <c r="GM43" s="948"/>
      <c r="GN43" s="948" t="s">
        <v>4544</v>
      </c>
      <c r="GO43" s="948"/>
      <c r="GP43" s="948"/>
      <c r="GQ43" s="948"/>
      <c r="GR43" s="948"/>
      <c r="GS43" s="948"/>
      <c r="GT43" s="948" t="s">
        <v>4544</v>
      </c>
      <c r="GU43" s="948"/>
      <c r="GV43" s="948"/>
      <c r="GW43" s="948"/>
      <c r="GX43" s="948"/>
      <c r="GY43" s="948"/>
      <c r="GZ43" s="948" t="s">
        <v>4544</v>
      </c>
      <c r="HA43" s="948"/>
      <c r="HB43" s="948"/>
      <c r="HC43" s="948"/>
      <c r="HD43" s="948"/>
      <c r="HE43" s="948"/>
      <c r="HF43" s="948" t="s">
        <v>4544</v>
      </c>
      <c r="HG43" s="948"/>
      <c r="HH43" s="948"/>
      <c r="HI43" s="948"/>
      <c r="HJ43" s="948"/>
      <c r="HK43" s="948"/>
      <c r="HL43" s="948" t="s">
        <v>4544</v>
      </c>
      <c r="HM43" s="948"/>
      <c r="HN43" s="948"/>
      <c r="HO43" s="948"/>
      <c r="HP43" s="948"/>
      <c r="HQ43" s="948"/>
      <c r="HR43" s="948" t="s">
        <v>4544</v>
      </c>
      <c r="HS43" s="948"/>
      <c r="HT43" s="948"/>
      <c r="HU43" s="948"/>
      <c r="HV43" s="948"/>
      <c r="HW43" s="948"/>
      <c r="HX43" s="948" t="s">
        <v>4544</v>
      </c>
      <c r="HY43" s="948"/>
      <c r="HZ43" s="948"/>
      <c r="IA43" s="948"/>
      <c r="IB43" s="948"/>
      <c r="IC43" s="948"/>
      <c r="ID43" s="948" t="s">
        <v>4544</v>
      </c>
      <c r="IE43" s="948"/>
      <c r="IF43" s="948"/>
      <c r="IG43" s="948"/>
      <c r="IH43" s="948"/>
      <c r="II43" s="948"/>
      <c r="IJ43" s="948" t="s">
        <v>4544</v>
      </c>
      <c r="IK43" s="948"/>
      <c r="IL43" s="948"/>
      <c r="IM43" s="948"/>
      <c r="IN43" s="948"/>
      <c r="IO43" s="948"/>
      <c r="IP43" s="948" t="s">
        <v>4544</v>
      </c>
      <c r="IQ43" s="948"/>
      <c r="IR43" s="948"/>
      <c r="IS43" s="948"/>
    </row>
    <row r="44" spans="1:256">
      <c r="C44" s="1" t="s">
        <v>4153</v>
      </c>
      <c r="D44" s="1"/>
      <c r="E44" s="1"/>
      <c r="F44" s="312"/>
      <c r="G44" s="1"/>
      <c r="H44" s="1"/>
      <c r="I44" s="1"/>
      <c r="J44" s="948"/>
      <c r="K44" s="948"/>
      <c r="L44" s="948"/>
      <c r="M44" s="948"/>
      <c r="N44" s="948"/>
      <c r="O44" s="948"/>
      <c r="P44" s="948"/>
      <c r="Q44" s="948"/>
      <c r="R44" s="948"/>
      <c r="S44" s="948"/>
      <c r="T44" s="948"/>
      <c r="U44" s="948"/>
      <c r="V44" s="948" t="s">
        <v>4154</v>
      </c>
      <c r="W44" s="948"/>
      <c r="X44" s="948"/>
      <c r="Y44" s="948"/>
      <c r="Z44" s="948"/>
      <c r="AA44" s="948"/>
      <c r="AB44" s="948" t="s">
        <v>4154</v>
      </c>
      <c r="AC44" s="948"/>
      <c r="AD44" s="948"/>
      <c r="AE44" s="948"/>
      <c r="AF44" s="948"/>
      <c r="AG44" s="948"/>
      <c r="AH44" s="948" t="s">
        <v>4154</v>
      </c>
      <c r="AI44" s="948"/>
      <c r="AJ44" s="948"/>
      <c r="AK44" s="948"/>
      <c r="AL44" s="948"/>
      <c r="AM44" s="948"/>
      <c r="AN44" s="948" t="s">
        <v>4154</v>
      </c>
      <c r="AO44" s="948"/>
      <c r="AP44" s="948"/>
      <c r="AQ44" s="948"/>
      <c r="AR44" s="948"/>
      <c r="AS44" s="948"/>
      <c r="AT44" s="948" t="s">
        <v>4154</v>
      </c>
      <c r="AU44" s="948"/>
      <c r="AV44" s="948"/>
      <c r="AW44" s="948"/>
      <c r="AX44" s="948"/>
      <c r="AY44" s="948"/>
      <c r="AZ44" s="948" t="s">
        <v>4154</v>
      </c>
      <c r="BA44" s="948"/>
      <c r="BB44" s="948"/>
      <c r="BC44" s="948"/>
      <c r="BD44" s="948"/>
      <c r="BE44" s="948"/>
      <c r="BF44" s="948" t="s">
        <v>4154</v>
      </c>
      <c r="BG44" s="948"/>
      <c r="BH44" s="948"/>
      <c r="BI44" s="948"/>
      <c r="BJ44" s="948"/>
      <c r="BK44" s="948"/>
      <c r="BL44" s="948" t="s">
        <v>4154</v>
      </c>
      <c r="BM44" s="948"/>
      <c r="BN44" s="948"/>
      <c r="BO44" s="948"/>
      <c r="BP44" s="948"/>
      <c r="BQ44" s="948"/>
      <c r="BR44" s="948" t="s">
        <v>4154</v>
      </c>
      <c r="BS44" s="948"/>
      <c r="BT44" s="948"/>
      <c r="BU44" s="948"/>
      <c r="BV44" s="948"/>
      <c r="BW44" s="948"/>
      <c r="BX44" s="948" t="s">
        <v>4154</v>
      </c>
      <c r="BY44" s="948"/>
      <c r="BZ44" s="948"/>
      <c r="CA44" s="948"/>
      <c r="CB44" s="948"/>
      <c r="CC44" s="948"/>
      <c r="CD44" s="948" t="s">
        <v>4154</v>
      </c>
      <c r="CE44" s="948"/>
      <c r="CF44" s="948"/>
      <c r="CG44" s="948"/>
      <c r="CH44" s="948"/>
      <c r="CI44" s="948"/>
      <c r="CJ44" s="948" t="s">
        <v>4154</v>
      </c>
      <c r="CK44" s="948"/>
      <c r="CL44" s="948"/>
      <c r="CM44" s="948"/>
      <c r="CN44" s="948"/>
      <c r="CO44" s="948"/>
      <c r="CP44" s="948" t="s">
        <v>4154</v>
      </c>
      <c r="CQ44" s="948"/>
      <c r="CR44" s="948"/>
      <c r="CS44" s="948"/>
      <c r="CT44" s="948"/>
      <c r="CU44" s="948"/>
      <c r="CV44" s="948" t="s">
        <v>4154</v>
      </c>
      <c r="CW44" s="948"/>
      <c r="CX44" s="948"/>
      <c r="CY44" s="948"/>
      <c r="CZ44" s="948"/>
      <c r="DA44" s="948"/>
      <c r="DB44" s="948" t="s">
        <v>4154</v>
      </c>
      <c r="DC44" s="948"/>
      <c r="DD44" s="948"/>
      <c r="DE44" s="948"/>
      <c r="DF44" s="948"/>
      <c r="DG44" s="948"/>
      <c r="DH44" s="948" t="s">
        <v>4154</v>
      </c>
      <c r="DI44" s="948"/>
      <c r="DJ44" s="948"/>
      <c r="DK44" s="948"/>
      <c r="DL44" s="948"/>
      <c r="DM44" s="948"/>
      <c r="DN44" s="948" t="s">
        <v>4154</v>
      </c>
      <c r="DO44" s="948"/>
      <c r="DP44" s="948"/>
      <c r="DQ44" s="948"/>
      <c r="DR44" s="948"/>
      <c r="DS44" s="948"/>
      <c r="DT44" s="948" t="s">
        <v>4154</v>
      </c>
      <c r="DU44" s="948"/>
      <c r="DV44" s="948"/>
      <c r="DW44" s="948"/>
      <c r="DX44" s="948"/>
      <c r="DY44" s="948"/>
      <c r="DZ44" s="948" t="s">
        <v>4154</v>
      </c>
      <c r="EA44" s="948"/>
      <c r="EB44" s="948"/>
      <c r="EC44" s="948"/>
      <c r="ED44" s="948"/>
      <c r="EE44" s="948"/>
      <c r="EF44" s="948" t="s">
        <v>4154</v>
      </c>
      <c r="EG44" s="948"/>
      <c r="EH44" s="948"/>
      <c r="EI44" s="948"/>
      <c r="EJ44" s="948"/>
      <c r="EK44" s="948"/>
      <c r="EL44" s="948" t="s">
        <v>4154</v>
      </c>
      <c r="EM44" s="948"/>
      <c r="EN44" s="948"/>
      <c r="EO44" s="948"/>
      <c r="EP44" s="948"/>
      <c r="EQ44" s="948"/>
      <c r="ER44" s="948" t="s">
        <v>4154</v>
      </c>
      <c r="ES44" s="948"/>
      <c r="ET44" s="948"/>
      <c r="EU44" s="948"/>
      <c r="EV44" s="948"/>
      <c r="EW44" s="948"/>
      <c r="EX44" s="948" t="s">
        <v>4154</v>
      </c>
      <c r="EY44" s="948"/>
      <c r="EZ44" s="948"/>
      <c r="FA44" s="948"/>
      <c r="FB44" s="948"/>
      <c r="FC44" s="948"/>
      <c r="FD44" s="948" t="s">
        <v>4154</v>
      </c>
      <c r="FE44" s="948"/>
      <c r="FF44" s="948"/>
      <c r="FG44" s="948"/>
      <c r="FH44" s="948"/>
      <c r="FI44" s="948"/>
      <c r="FJ44" s="948" t="s">
        <v>4154</v>
      </c>
      <c r="FK44" s="948"/>
      <c r="FL44" s="948"/>
      <c r="FM44" s="948"/>
      <c r="FN44" s="948"/>
      <c r="FO44" s="948"/>
      <c r="FP44" s="948" t="s">
        <v>4154</v>
      </c>
      <c r="FQ44" s="948"/>
      <c r="FR44" s="948"/>
      <c r="FS44" s="948"/>
      <c r="FT44" s="948"/>
      <c r="FU44" s="948"/>
      <c r="FV44" s="948" t="s">
        <v>4154</v>
      </c>
      <c r="FW44" s="948"/>
      <c r="FX44" s="948"/>
      <c r="FY44" s="948"/>
      <c r="FZ44" s="948"/>
      <c r="GA44" s="948"/>
      <c r="GB44" s="948" t="s">
        <v>4154</v>
      </c>
      <c r="GC44" s="948"/>
      <c r="GD44" s="948"/>
      <c r="GE44" s="948"/>
      <c r="GF44" s="948"/>
      <c r="GG44" s="948"/>
      <c r="GH44" s="948" t="s">
        <v>4154</v>
      </c>
      <c r="GI44" s="948"/>
      <c r="GJ44" s="948"/>
      <c r="GK44" s="948"/>
      <c r="GL44" s="948"/>
      <c r="GM44" s="948"/>
      <c r="GN44" s="948" t="s">
        <v>4154</v>
      </c>
      <c r="GO44" s="948"/>
      <c r="GP44" s="948"/>
      <c r="GQ44" s="948"/>
      <c r="GR44" s="948"/>
      <c r="GS44" s="948"/>
      <c r="GT44" s="948" t="s">
        <v>4154</v>
      </c>
      <c r="GU44" s="948"/>
      <c r="GV44" s="948"/>
      <c r="GW44" s="948"/>
      <c r="GX44" s="948"/>
      <c r="GY44" s="948"/>
      <c r="GZ44" s="948" t="s">
        <v>4154</v>
      </c>
      <c r="HA44" s="948"/>
      <c r="HB44" s="948"/>
      <c r="HC44" s="948"/>
      <c r="HD44" s="948"/>
      <c r="HE44" s="948"/>
      <c r="HF44" s="948" t="s">
        <v>4154</v>
      </c>
      <c r="HG44" s="948"/>
      <c r="HH44" s="948"/>
      <c r="HI44" s="948"/>
      <c r="HJ44" s="948"/>
      <c r="HK44" s="948"/>
      <c r="HL44" s="948" t="s">
        <v>4154</v>
      </c>
      <c r="HM44" s="948"/>
      <c r="HN44" s="948"/>
      <c r="HO44" s="948"/>
      <c r="HP44" s="948"/>
      <c r="HQ44" s="948"/>
      <c r="HR44" s="948" t="s">
        <v>4154</v>
      </c>
      <c r="HS44" s="948"/>
      <c r="HT44" s="948"/>
      <c r="HU44" s="948"/>
      <c r="HV44" s="948"/>
      <c r="HW44" s="948"/>
      <c r="HX44" s="948" t="s">
        <v>4154</v>
      </c>
      <c r="HY44" s="948"/>
      <c r="HZ44" s="948"/>
      <c r="IA44" s="948"/>
      <c r="IB44" s="948"/>
      <c r="IC44" s="948"/>
      <c r="ID44" s="948" t="s">
        <v>4154</v>
      </c>
      <c r="IE44" s="948"/>
      <c r="IF44" s="948"/>
      <c r="IG44" s="948"/>
      <c r="IH44" s="948"/>
      <c r="II44" s="948"/>
      <c r="IJ44" s="948" t="s">
        <v>4154</v>
      </c>
      <c r="IK44" s="948"/>
      <c r="IL44" s="948"/>
      <c r="IM44" s="948"/>
      <c r="IN44" s="948"/>
      <c r="IO44" s="948"/>
      <c r="IP44" s="948" t="s">
        <v>4154</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4153</v>
      </c>
      <c r="W45" s="948"/>
      <c r="X45" s="948"/>
      <c r="Y45" s="948"/>
      <c r="Z45" s="948"/>
      <c r="AA45" s="948"/>
      <c r="AB45" s="948" t="s">
        <v>4153</v>
      </c>
      <c r="AC45" s="948"/>
      <c r="AD45" s="948"/>
      <c r="AE45" s="948"/>
      <c r="AF45" s="948"/>
      <c r="AG45" s="948"/>
      <c r="AH45" s="948" t="s">
        <v>4153</v>
      </c>
      <c r="AI45" s="948"/>
      <c r="AJ45" s="948"/>
      <c r="AK45" s="948"/>
      <c r="AL45" s="948"/>
      <c r="AM45" s="948"/>
      <c r="AN45" s="948" t="s">
        <v>4153</v>
      </c>
      <c r="AO45" s="948"/>
      <c r="AP45" s="948"/>
      <c r="AQ45" s="948"/>
      <c r="AR45" s="948"/>
      <c r="AS45" s="948"/>
      <c r="AT45" s="948" t="s">
        <v>4153</v>
      </c>
      <c r="AU45" s="948"/>
      <c r="AV45" s="948"/>
      <c r="AW45" s="948"/>
      <c r="AX45" s="948"/>
      <c r="AY45" s="948"/>
      <c r="AZ45" s="948" t="s">
        <v>4153</v>
      </c>
      <c r="BA45" s="948"/>
      <c r="BB45" s="948"/>
      <c r="BC45" s="948"/>
      <c r="BD45" s="948"/>
      <c r="BE45" s="948"/>
      <c r="BF45" s="948" t="s">
        <v>4153</v>
      </c>
      <c r="BG45" s="948"/>
      <c r="BH45" s="948"/>
      <c r="BI45" s="948"/>
      <c r="BJ45" s="948"/>
      <c r="BK45" s="948"/>
      <c r="BL45" s="948" t="s">
        <v>4153</v>
      </c>
      <c r="BM45" s="948"/>
      <c r="BN45" s="948"/>
      <c r="BO45" s="948"/>
      <c r="BP45" s="948"/>
      <c r="BQ45" s="948"/>
      <c r="BR45" s="948" t="s">
        <v>4153</v>
      </c>
      <c r="BS45" s="948"/>
      <c r="BT45" s="948"/>
      <c r="BU45" s="948"/>
      <c r="BV45" s="948"/>
      <c r="BW45" s="948"/>
      <c r="BX45" s="948" t="s">
        <v>4153</v>
      </c>
      <c r="BY45" s="948"/>
      <c r="BZ45" s="948"/>
      <c r="CA45" s="948"/>
      <c r="CB45" s="948"/>
      <c r="CC45" s="948"/>
      <c r="CD45" s="948" t="s">
        <v>4153</v>
      </c>
      <c r="CE45" s="948"/>
      <c r="CF45" s="948"/>
      <c r="CG45" s="948"/>
      <c r="CH45" s="948"/>
      <c r="CI45" s="948"/>
      <c r="CJ45" s="948" t="s">
        <v>4153</v>
      </c>
      <c r="CK45" s="948"/>
      <c r="CL45" s="948"/>
      <c r="CM45" s="948"/>
      <c r="CN45" s="948"/>
      <c r="CO45" s="948"/>
      <c r="CP45" s="948" t="s">
        <v>4153</v>
      </c>
      <c r="CQ45" s="948"/>
      <c r="CR45" s="948"/>
      <c r="CS45" s="948"/>
      <c r="CT45" s="948"/>
      <c r="CU45" s="948"/>
      <c r="CV45" s="948" t="s">
        <v>4153</v>
      </c>
      <c r="CW45" s="948"/>
      <c r="CX45" s="948"/>
      <c r="CY45" s="948"/>
      <c r="CZ45" s="948"/>
      <c r="DA45" s="948"/>
      <c r="DB45" s="948" t="s">
        <v>4153</v>
      </c>
      <c r="DC45" s="948"/>
      <c r="DD45" s="948"/>
      <c r="DE45" s="948"/>
      <c r="DF45" s="948"/>
      <c r="DG45" s="948"/>
      <c r="DH45" s="948" t="s">
        <v>4153</v>
      </c>
      <c r="DI45" s="948"/>
      <c r="DJ45" s="948"/>
      <c r="DK45" s="948"/>
      <c r="DL45" s="948"/>
      <c r="DM45" s="948"/>
      <c r="DN45" s="948" t="s">
        <v>4153</v>
      </c>
      <c r="DO45" s="948"/>
      <c r="DP45" s="948"/>
      <c r="DQ45" s="948"/>
      <c r="DR45" s="948"/>
      <c r="DS45" s="948"/>
      <c r="DT45" s="948" t="s">
        <v>4153</v>
      </c>
      <c r="DU45" s="948"/>
      <c r="DV45" s="948"/>
      <c r="DW45" s="948"/>
      <c r="DX45" s="948"/>
      <c r="DY45" s="948"/>
      <c r="DZ45" s="948" t="s">
        <v>4153</v>
      </c>
      <c r="EA45" s="948"/>
      <c r="EB45" s="948"/>
      <c r="EC45" s="948"/>
      <c r="ED45" s="948"/>
      <c r="EE45" s="948"/>
      <c r="EF45" s="948" t="s">
        <v>4153</v>
      </c>
      <c r="EG45" s="948"/>
      <c r="EH45" s="948"/>
      <c r="EI45" s="948"/>
      <c r="EJ45" s="948"/>
      <c r="EK45" s="948"/>
      <c r="EL45" s="948" t="s">
        <v>4153</v>
      </c>
      <c r="EM45" s="948"/>
      <c r="EN45" s="948"/>
      <c r="EO45" s="948"/>
      <c r="EP45" s="948"/>
      <c r="EQ45" s="948"/>
      <c r="ER45" s="948" t="s">
        <v>4153</v>
      </c>
      <c r="ES45" s="948"/>
      <c r="ET45" s="948"/>
      <c r="EU45" s="948"/>
      <c r="EV45" s="948"/>
      <c r="EW45" s="948"/>
      <c r="EX45" s="948" t="s">
        <v>4153</v>
      </c>
      <c r="EY45" s="948"/>
      <c r="EZ45" s="948"/>
      <c r="FA45" s="948"/>
      <c r="FB45" s="948"/>
      <c r="FC45" s="948"/>
      <c r="FD45" s="948" t="s">
        <v>4153</v>
      </c>
      <c r="FE45" s="948"/>
      <c r="FF45" s="948"/>
      <c r="FG45" s="948"/>
      <c r="FH45" s="948"/>
      <c r="FI45" s="948"/>
      <c r="FJ45" s="948" t="s">
        <v>4153</v>
      </c>
      <c r="FK45" s="948"/>
      <c r="FL45" s="948"/>
      <c r="FM45" s="948"/>
      <c r="FN45" s="948"/>
      <c r="FO45" s="948"/>
      <c r="FP45" s="948" t="s">
        <v>4153</v>
      </c>
      <c r="FQ45" s="948"/>
      <c r="FR45" s="948"/>
      <c r="FS45" s="948"/>
      <c r="FT45" s="948"/>
      <c r="FU45" s="948"/>
      <c r="FV45" s="948" t="s">
        <v>4153</v>
      </c>
      <c r="FW45" s="948"/>
      <c r="FX45" s="948"/>
      <c r="FY45" s="948"/>
      <c r="FZ45" s="948"/>
      <c r="GA45" s="948"/>
      <c r="GB45" s="948" t="s">
        <v>4153</v>
      </c>
      <c r="GC45" s="948"/>
      <c r="GD45" s="948"/>
      <c r="GE45" s="948"/>
      <c r="GF45" s="948"/>
      <c r="GG45" s="948"/>
      <c r="GH45" s="948" t="s">
        <v>4153</v>
      </c>
      <c r="GI45" s="948"/>
      <c r="GJ45" s="948"/>
      <c r="GK45" s="948"/>
      <c r="GL45" s="948"/>
      <c r="GM45" s="948"/>
      <c r="GN45" s="948" t="s">
        <v>4153</v>
      </c>
      <c r="GO45" s="948"/>
      <c r="GP45" s="948"/>
      <c r="GQ45" s="948"/>
      <c r="GR45" s="948"/>
      <c r="GS45" s="948"/>
      <c r="GT45" s="948" t="s">
        <v>4153</v>
      </c>
      <c r="GU45" s="948"/>
      <c r="GV45" s="948"/>
      <c r="GW45" s="948"/>
      <c r="GX45" s="948"/>
      <c r="GY45" s="948"/>
      <c r="GZ45" s="948" t="s">
        <v>4153</v>
      </c>
      <c r="HA45" s="948"/>
      <c r="HB45" s="948"/>
      <c r="HC45" s="948"/>
      <c r="HD45" s="948"/>
      <c r="HE45" s="948"/>
      <c r="HF45" s="948" t="s">
        <v>4153</v>
      </c>
      <c r="HG45" s="948"/>
      <c r="HH45" s="948"/>
      <c r="HI45" s="948"/>
      <c r="HJ45" s="948"/>
      <c r="HK45" s="948"/>
      <c r="HL45" s="948" t="s">
        <v>4153</v>
      </c>
      <c r="HM45" s="948"/>
      <c r="HN45" s="948"/>
      <c r="HO45" s="948"/>
      <c r="HP45" s="948"/>
      <c r="HQ45" s="948"/>
      <c r="HR45" s="948" t="s">
        <v>4153</v>
      </c>
      <c r="HS45" s="948"/>
      <c r="HT45" s="948"/>
      <c r="HU45" s="948"/>
      <c r="HV45" s="948"/>
      <c r="HW45" s="948"/>
      <c r="HX45" s="948" t="s">
        <v>4153</v>
      </c>
      <c r="HY45" s="948"/>
      <c r="HZ45" s="948"/>
      <c r="IA45" s="948"/>
      <c r="IB45" s="948"/>
      <c r="IC45" s="948"/>
      <c r="ID45" s="948" t="s">
        <v>4153</v>
      </c>
      <c r="IE45" s="948"/>
      <c r="IF45" s="948"/>
      <c r="IG45" s="948"/>
      <c r="IH45" s="948"/>
      <c r="II45" s="948"/>
      <c r="IJ45" s="948" t="s">
        <v>4153</v>
      </c>
      <c r="IK45" s="948"/>
      <c r="IL45" s="948"/>
      <c r="IM45" s="948"/>
      <c r="IN45" s="948"/>
      <c r="IO45" s="948"/>
      <c r="IP45" s="948" t="s">
        <v>4153</v>
      </c>
      <c r="IQ45" s="948"/>
      <c r="IR45" s="948"/>
      <c r="IS45" s="948"/>
      <c r="IT45" s="948"/>
      <c r="IU45" s="948"/>
      <c r="IV45" s="948" t="s">
        <v>4153</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sheetCalcPr fullCalcOnLoad="1"/>
  <mergeCells count="125">
    <mergeCell ref="AN45:AS45"/>
    <mergeCell ref="AZ45:BE45"/>
    <mergeCell ref="C1:G1"/>
    <mergeCell ref="C19:G19"/>
    <mergeCell ref="J43:O43"/>
    <mergeCell ref="AZ44:BE44"/>
    <mergeCell ref="AH45:AM45"/>
    <mergeCell ref="AB44:AG44"/>
    <mergeCell ref="AB43:AG43"/>
    <mergeCell ref="V44:AA44"/>
    <mergeCell ref="P45:U45"/>
    <mergeCell ref="AH43:AM43"/>
    <mergeCell ref="AH44:AM44"/>
    <mergeCell ref="P43:U43"/>
    <mergeCell ref="AB45:AG45"/>
    <mergeCell ref="V45:AA45"/>
    <mergeCell ref="BF43:BK43"/>
    <mergeCell ref="AT45:AY45"/>
    <mergeCell ref="AT44:AY44"/>
    <mergeCell ref="AT43:AY43"/>
    <mergeCell ref="BL45:BQ45"/>
    <mergeCell ref="BR45:BW45"/>
    <mergeCell ref="BF44:BK44"/>
    <mergeCell ref="BF45:BK45"/>
    <mergeCell ref="BR43:BW43"/>
    <mergeCell ref="BL43:BQ43"/>
    <mergeCell ref="BL44:BQ44"/>
    <mergeCell ref="BR44:BW44"/>
    <mergeCell ref="BX45:CC45"/>
    <mergeCell ref="CD43:CI43"/>
    <mergeCell ref="J44:O44"/>
    <mergeCell ref="V43:AA43"/>
    <mergeCell ref="P44:U44"/>
    <mergeCell ref="AZ43:BE43"/>
    <mergeCell ref="AN44:AS44"/>
    <mergeCell ref="AN43:AS43"/>
    <mergeCell ref="BX44:CC44"/>
    <mergeCell ref="CD44:CI44"/>
    <mergeCell ref="BX43:CC43"/>
    <mergeCell ref="CV44:DA44"/>
    <mergeCell ref="CP44:CU44"/>
    <mergeCell ref="DB45:DG45"/>
    <mergeCell ref="CJ44:CO44"/>
    <mergeCell ref="CJ43:CO43"/>
    <mergeCell ref="DN44:DS44"/>
    <mergeCell ref="DB44:DG44"/>
    <mergeCell ref="DT44:DY44"/>
    <mergeCell ref="CP43:CU43"/>
    <mergeCell ref="DH44:DM44"/>
    <mergeCell ref="CD45:CI45"/>
    <mergeCell ref="DZ44:EE44"/>
    <mergeCell ref="DZ43:EE43"/>
    <mergeCell ref="DT45:DY45"/>
    <mergeCell ref="DZ45:EE45"/>
    <mergeCell ref="CP45:CU45"/>
    <mergeCell ref="CJ45:CO45"/>
    <mergeCell ref="CV45:DA45"/>
    <mergeCell ref="CV43:DA43"/>
    <mergeCell ref="DT43:DY43"/>
    <mergeCell ref="DB43:DG43"/>
    <mergeCell ref="EL44:EQ44"/>
    <mergeCell ref="EL45:EQ45"/>
    <mergeCell ref="EF45:EK45"/>
    <mergeCell ref="EF43:EK43"/>
    <mergeCell ref="DH43:DM43"/>
    <mergeCell ref="EF44:EK44"/>
    <mergeCell ref="DN45:DS45"/>
    <mergeCell ref="GN44:GS44"/>
    <mergeCell ref="GH43:GM43"/>
    <mergeCell ref="GT43:GY43"/>
    <mergeCell ref="EL43:EQ43"/>
    <mergeCell ref="DN43:DS43"/>
    <mergeCell ref="DH45:DM45"/>
    <mergeCell ref="ER43:EW43"/>
    <mergeCell ref="FD44:FI44"/>
    <mergeCell ref="FP45:FU45"/>
    <mergeCell ref="FD45:FI45"/>
    <mergeCell ref="EX45:FC45"/>
    <mergeCell ref="EX44:FC44"/>
    <mergeCell ref="ER44:EW44"/>
    <mergeCell ref="ER45:EW45"/>
    <mergeCell ref="EX43:FC43"/>
    <mergeCell ref="GZ43:HE43"/>
    <mergeCell ref="FP43:FU43"/>
    <mergeCell ref="FV45:GA45"/>
    <mergeCell ref="FD43:FI43"/>
    <mergeCell ref="FJ45:FO45"/>
    <mergeCell ref="GB44:GG44"/>
    <mergeCell ref="GT44:GY44"/>
    <mergeCell ref="GB43:GG43"/>
    <mergeCell ref="GH44:GM44"/>
    <mergeCell ref="GB45:GG45"/>
    <mergeCell ref="FV43:GA43"/>
    <mergeCell ref="FJ43:FO43"/>
    <mergeCell ref="FJ44:FO44"/>
    <mergeCell ref="FP44:FU44"/>
    <mergeCell ref="FV44:GA44"/>
    <mergeCell ref="IV45"/>
    <mergeCell ref="IJ45:IO45"/>
    <mergeCell ref="IP45:IU45"/>
    <mergeCell ref="HX45:IC45"/>
    <mergeCell ref="ID45:II45"/>
    <mergeCell ref="GH45:GM45"/>
    <mergeCell ref="GZ45:HE45"/>
    <mergeCell ref="HF45:HK45"/>
    <mergeCell ref="HX44:IC44"/>
    <mergeCell ref="HF43:HK43"/>
    <mergeCell ref="GN43:GS43"/>
    <mergeCell ref="IP43:IS43"/>
    <mergeCell ref="IP44:IS44"/>
    <mergeCell ref="HX43:IC43"/>
    <mergeCell ref="IJ43:IO43"/>
    <mergeCell ref="IJ44:IO44"/>
    <mergeCell ref="ID44:II44"/>
    <mergeCell ref="ID43:II43"/>
    <mergeCell ref="GN45:GS45"/>
    <mergeCell ref="GT45:GY45"/>
    <mergeCell ref="HR43:HW43"/>
    <mergeCell ref="HL43:HQ43"/>
    <mergeCell ref="HL45:HQ45"/>
    <mergeCell ref="HL44:HQ44"/>
    <mergeCell ref="HR45:HW45"/>
    <mergeCell ref="HR44:HW44"/>
    <mergeCell ref="GZ44:HE44"/>
    <mergeCell ref="HF44:HK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8" zoomScale="125" workbookViewId="0">
      <selection activeCell="B27" sqref="B27"/>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1483</v>
      </c>
      <c r="G2" s="22"/>
    </row>
    <row r="3" spans="1:8">
      <c r="A3" s="267" t="s">
        <v>1360</v>
      </c>
      <c r="G3" s="31">
        <v>40479</v>
      </c>
    </row>
    <row r="4" spans="1:8">
      <c r="A4" s="267" t="s">
        <v>1762</v>
      </c>
      <c r="G4" s="24" t="s">
        <v>2159</v>
      </c>
    </row>
    <row r="5" spans="1:8">
      <c r="A5" s="267" t="s">
        <v>1414</v>
      </c>
    </row>
    <row r="6" spans="1:8">
      <c r="C6" s="49" t="s">
        <v>2541</v>
      </c>
      <c r="D6" s="173"/>
      <c r="E6" s="173"/>
      <c r="F6" s="248"/>
      <c r="G6" s="46"/>
      <c r="H6" s="199"/>
    </row>
    <row r="7" spans="1:8">
      <c r="C7" s="269" t="s">
        <v>2015</v>
      </c>
      <c r="D7" s="174"/>
      <c r="E7" s="174"/>
      <c r="F7" s="249"/>
      <c r="G7" s="48"/>
      <c r="H7" s="199"/>
    </row>
    <row r="8" spans="1:8">
      <c r="A8" s="267" t="s">
        <v>3918</v>
      </c>
      <c r="C8" s="269" t="s">
        <v>2391</v>
      </c>
      <c r="D8" s="174"/>
      <c r="E8" s="174"/>
      <c r="F8" s="249"/>
      <c r="G8" s="270"/>
      <c r="H8" s="199"/>
    </row>
    <row r="9" spans="1:8">
      <c r="A9" s="271" t="s">
        <v>2397</v>
      </c>
      <c r="C9" s="269" t="s">
        <v>2630</v>
      </c>
      <c r="D9" s="174"/>
      <c r="E9" s="174"/>
      <c r="F9" s="249"/>
      <c r="G9" s="270"/>
      <c r="H9" s="199"/>
    </row>
    <row r="10" spans="1:8">
      <c r="A10" s="271" t="s">
        <v>2239</v>
      </c>
      <c r="C10" s="272"/>
      <c r="D10" s="174"/>
      <c r="E10" s="174"/>
      <c r="F10" s="249"/>
      <c r="G10" s="270"/>
      <c r="H10" s="199"/>
    </row>
    <row r="11" spans="1:8">
      <c r="A11" s="271" t="s">
        <v>2312</v>
      </c>
      <c r="C11" s="47" t="s">
        <v>3232</v>
      </c>
      <c r="D11" s="199"/>
      <c r="E11" s="199"/>
      <c r="F11" s="273"/>
      <c r="G11" s="270"/>
      <c r="H11" s="199"/>
    </row>
    <row r="12" spans="1:8">
      <c r="A12" s="271"/>
      <c r="C12" s="47" t="s">
        <v>4398</v>
      </c>
      <c r="D12" s="174"/>
      <c r="E12" s="174"/>
      <c r="F12" s="249"/>
      <c r="G12" s="270"/>
      <c r="H12" s="199"/>
    </row>
    <row r="13" spans="1:8">
      <c r="A13" s="271"/>
      <c r="C13" s="47" t="s">
        <v>3578</v>
      </c>
      <c r="D13" s="199"/>
      <c r="E13" s="199"/>
      <c r="F13" s="273"/>
      <c r="G13" s="270"/>
      <c r="H13" s="199"/>
    </row>
    <row r="14" spans="1:8">
      <c r="A14" s="274"/>
      <c r="C14" s="47" t="s">
        <v>4654</v>
      </c>
      <c r="D14" s="199"/>
      <c r="E14" s="199"/>
      <c r="F14" s="273"/>
      <c r="G14" s="275"/>
      <c r="H14" s="199"/>
    </row>
    <row r="15" spans="1:8">
      <c r="A15" s="274" t="s">
        <v>2782</v>
      </c>
      <c r="C15" s="272" t="s">
        <v>4336</v>
      </c>
      <c r="D15" s="199"/>
      <c r="E15" s="199"/>
      <c r="F15" s="273"/>
      <c r="G15" s="270"/>
      <c r="H15" s="199"/>
    </row>
    <row r="16" spans="1:8">
      <c r="A16" s="318" t="s">
        <v>2200</v>
      </c>
      <c r="C16" s="272"/>
      <c r="D16" s="199"/>
      <c r="E16" s="199"/>
      <c r="F16" s="273"/>
      <c r="G16" s="270"/>
      <c r="H16" s="199"/>
    </row>
    <row r="17" spans="1:8">
      <c r="C17" s="276" t="s">
        <v>1837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4247</v>
      </c>
      <c r="C20" s="274"/>
      <c r="D20" s="274"/>
      <c r="E20" s="274"/>
      <c r="F20" s="280"/>
    </row>
    <row r="21" spans="1:8">
      <c r="A21" s="502"/>
      <c r="C21" s="274"/>
      <c r="D21" s="274"/>
      <c r="E21" s="274"/>
      <c r="F21" s="280"/>
    </row>
    <row r="22" spans="1:8" s="286" customFormat="1" ht="16" customHeight="1">
      <c r="A22" s="282"/>
      <c r="B22" s="18"/>
      <c r="C22" s="8"/>
      <c r="D22" s="8"/>
      <c r="E22" s="8"/>
      <c r="F22" s="283"/>
      <c r="G22" s="284"/>
      <c r="H22" s="285"/>
    </row>
    <row r="23" spans="1:8" ht="29" customHeight="1">
      <c r="A23" s="287" t="s">
        <v>3841</v>
      </c>
      <c r="B23" s="30" t="s">
        <v>3478</v>
      </c>
      <c r="C23" s="168" t="s">
        <v>4752</v>
      </c>
      <c r="D23" s="30" t="s">
        <v>4709</v>
      </c>
      <c r="E23" s="30" t="s">
        <v>4141</v>
      </c>
      <c r="F23" s="253" t="s">
        <v>3649</v>
      </c>
      <c r="G23" s="30" t="s">
        <v>3765</v>
      </c>
      <c r="H23" s="13"/>
    </row>
    <row r="24" spans="1:8">
      <c r="A24" s="288">
        <v>40501</v>
      </c>
      <c r="B24" s="289" t="s">
        <v>2615</v>
      </c>
      <c r="C24" s="290">
        <v>225</v>
      </c>
      <c r="D24" s="291">
        <v>3</v>
      </c>
      <c r="E24" s="290">
        <f>C24*D24</f>
        <v>675</v>
      </c>
      <c r="F24" s="233"/>
      <c r="G24" s="223">
        <f t="shared" ref="G24:G36" si="0">E24*(1-F24)</f>
        <v>675</v>
      </c>
      <c r="H24" s="13"/>
    </row>
    <row r="25" spans="1:8">
      <c r="A25" s="23"/>
      <c r="B25" s="289" t="s">
        <v>3239</v>
      </c>
      <c r="C25" s="290"/>
      <c r="D25" s="291"/>
      <c r="E25" s="290"/>
      <c r="F25" s="292"/>
      <c r="G25" s="223">
        <f t="shared" si="0"/>
        <v>0</v>
      </c>
      <c r="H25" s="178"/>
    </row>
    <row r="26" spans="1:8">
      <c r="A26" s="293"/>
      <c r="B26" s="294" t="s">
        <v>5298</v>
      </c>
      <c r="C26" s="290"/>
      <c r="D26" s="291"/>
      <c r="E26" s="290"/>
      <c r="F26" s="292"/>
      <c r="G26" s="223">
        <f t="shared" si="0"/>
        <v>0</v>
      </c>
      <c r="H26" s="178"/>
    </row>
    <row r="27" spans="1:8">
      <c r="A27" s="293"/>
      <c r="B27" s="294" t="s">
        <v>4025</v>
      </c>
      <c r="C27" s="290"/>
      <c r="D27" s="291"/>
      <c r="E27" s="290"/>
      <c r="F27" s="292"/>
      <c r="G27" s="223">
        <f t="shared" si="0"/>
        <v>0</v>
      </c>
      <c r="H27" s="178"/>
    </row>
    <row r="28" spans="1:8">
      <c r="A28" s="293"/>
      <c r="B28" s="294" t="s">
        <v>3622</v>
      </c>
      <c r="C28" s="290"/>
      <c r="D28" s="291"/>
      <c r="E28" s="290"/>
      <c r="F28" s="292"/>
      <c r="G28" s="223">
        <f t="shared" si="0"/>
        <v>0</v>
      </c>
      <c r="H28" s="178"/>
    </row>
    <row r="29" spans="1:8">
      <c r="A29" s="293"/>
      <c r="B29" s="294" t="s">
        <v>4776</v>
      </c>
      <c r="C29" s="290"/>
      <c r="D29" s="291"/>
      <c r="E29" s="290"/>
      <c r="F29" s="292"/>
      <c r="G29" s="223">
        <f t="shared" si="0"/>
        <v>0</v>
      </c>
      <c r="H29" s="178"/>
    </row>
    <row r="30" spans="1:8">
      <c r="A30" s="293"/>
      <c r="B30" s="294" t="s">
        <v>4429</v>
      </c>
      <c r="C30" s="290"/>
      <c r="D30" s="291"/>
      <c r="E30" s="290"/>
      <c r="F30" s="292"/>
      <c r="G30" s="223">
        <f t="shared" si="0"/>
        <v>0</v>
      </c>
      <c r="H30" s="178"/>
    </row>
    <row r="31" spans="1:8">
      <c r="A31" s="293"/>
      <c r="B31" s="294" t="s">
        <v>3678</v>
      </c>
      <c r="C31" s="290"/>
      <c r="D31" s="291"/>
      <c r="E31" s="290"/>
      <c r="F31" s="292"/>
      <c r="G31" s="223">
        <f t="shared" si="0"/>
        <v>0</v>
      </c>
      <c r="H31" s="178"/>
    </row>
    <row r="32" spans="1:8">
      <c r="A32" s="293"/>
      <c r="B32" s="294" t="s">
        <v>4266</v>
      </c>
      <c r="C32" s="290"/>
      <c r="D32" s="291"/>
      <c r="E32" s="290"/>
      <c r="F32" s="292"/>
      <c r="G32" s="223">
        <f t="shared" si="0"/>
        <v>0</v>
      </c>
      <c r="H32" s="178"/>
    </row>
    <row r="33" spans="1:256">
      <c r="A33" s="293"/>
      <c r="B33" s="294" t="s">
        <v>3117</v>
      </c>
      <c r="C33" s="290">
        <v>50</v>
      </c>
      <c r="D33" s="291">
        <v>2</v>
      </c>
      <c r="E33" s="290">
        <f>C33*D33</f>
        <v>100</v>
      </c>
      <c r="F33" s="292"/>
      <c r="G33" s="223">
        <f t="shared" si="0"/>
        <v>100</v>
      </c>
      <c r="H33" s="13"/>
    </row>
    <row r="34" spans="1:256">
      <c r="A34" s="293"/>
      <c r="B34" s="294" t="s">
        <v>4442</v>
      </c>
      <c r="C34" s="290">
        <v>150</v>
      </c>
      <c r="D34" s="296" t="s">
        <v>3809</v>
      </c>
      <c r="E34" s="290">
        <v>150</v>
      </c>
      <c r="F34" s="297"/>
      <c r="G34" s="223">
        <f t="shared" si="0"/>
        <v>150</v>
      </c>
      <c r="H34" s="13"/>
    </row>
    <row r="35" spans="1:256">
      <c r="A35" s="293"/>
      <c r="B35" s="457" t="s">
        <v>2591</v>
      </c>
      <c r="C35" s="418"/>
      <c r="D35" s="458"/>
      <c r="E35" s="290"/>
      <c r="F35" s="459"/>
      <c r="G35" s="223">
        <f t="shared" si="0"/>
        <v>0</v>
      </c>
      <c r="H35" s="13"/>
    </row>
    <row r="36" spans="1:256" ht="16" thickBot="1">
      <c r="A36" s="293"/>
      <c r="B36" s="299"/>
      <c r="C36" s="300"/>
      <c r="D36" s="301"/>
      <c r="E36" s="300"/>
      <c r="F36" s="302"/>
      <c r="G36" s="230">
        <f t="shared" si="0"/>
        <v>0</v>
      </c>
      <c r="H36" s="13"/>
    </row>
    <row r="37" spans="1:256" s="308" customFormat="1" ht="16" customHeight="1">
      <c r="A37" s="303"/>
      <c r="B37" s="12" t="s">
        <v>3966</v>
      </c>
      <c r="C37" s="304"/>
      <c r="D37" s="304"/>
      <c r="E37" s="324">
        <f>SUM(E24:E36)</f>
        <v>925</v>
      </c>
      <c r="F37" s="306"/>
      <c r="G37" s="226">
        <f>SUM(G24:G36)</f>
        <v>925</v>
      </c>
      <c r="H37" s="307"/>
    </row>
    <row r="38" spans="1:256">
      <c r="B38" s="294" t="s">
        <v>3278</v>
      </c>
      <c r="C38" s="294"/>
      <c r="D38" s="294"/>
      <c r="E38" s="294"/>
      <c r="F38" s="468"/>
      <c r="G38" s="231">
        <v>410</v>
      </c>
    </row>
    <row r="39" spans="1:256">
      <c r="B39" s="168" t="s">
        <v>2805</v>
      </c>
      <c r="C39" s="294"/>
      <c r="D39" s="294"/>
      <c r="E39" s="294"/>
      <c r="F39" s="468"/>
      <c r="G39" s="469">
        <f>G37-G38</f>
        <v>515</v>
      </c>
    </row>
    <row r="40" spans="1:256">
      <c r="D40" s="1"/>
      <c r="E40" s="1"/>
      <c r="F40" s="312"/>
      <c r="G40" s="1"/>
      <c r="H40" s="1"/>
      <c r="I40" s="1"/>
    </row>
    <row r="41" spans="1:256">
      <c r="C41" s="1" t="s">
        <v>4206</v>
      </c>
      <c r="D41" s="1"/>
      <c r="E41" s="1"/>
      <c r="F41" s="312"/>
      <c r="G41" s="1"/>
      <c r="H41" s="1"/>
      <c r="I41" s="1"/>
    </row>
    <row r="42" spans="1:256">
      <c r="C42" s="1" t="s">
        <v>4655</v>
      </c>
      <c r="D42" s="503"/>
      <c r="E42" s="503"/>
      <c r="F42" s="504"/>
      <c r="G42" s="503"/>
      <c r="H42" s="503"/>
      <c r="I42" s="315"/>
      <c r="J42" s="948"/>
      <c r="K42" s="948"/>
      <c r="L42" s="948"/>
      <c r="M42" s="948"/>
      <c r="N42" s="948"/>
      <c r="O42" s="948"/>
      <c r="P42" s="948"/>
      <c r="Q42" s="948"/>
      <c r="R42" s="948"/>
      <c r="S42" s="948"/>
      <c r="T42" s="948"/>
      <c r="U42" s="948"/>
      <c r="V42" s="948" t="s">
        <v>4206</v>
      </c>
      <c r="W42" s="948"/>
      <c r="X42" s="948"/>
      <c r="Y42" s="948"/>
      <c r="Z42" s="948"/>
      <c r="AA42" s="948"/>
      <c r="AB42" s="948" t="s">
        <v>4206</v>
      </c>
      <c r="AC42" s="948"/>
      <c r="AD42" s="948"/>
      <c r="AE42" s="948"/>
      <c r="AF42" s="948"/>
      <c r="AG42" s="948"/>
      <c r="AH42" s="948" t="s">
        <v>4206</v>
      </c>
      <c r="AI42" s="948"/>
      <c r="AJ42" s="948"/>
      <c r="AK42" s="948"/>
      <c r="AL42" s="948"/>
      <c r="AM42" s="948"/>
      <c r="AN42" s="948" t="s">
        <v>4206</v>
      </c>
      <c r="AO42" s="948"/>
      <c r="AP42" s="948"/>
      <c r="AQ42" s="948"/>
      <c r="AR42" s="948"/>
      <c r="AS42" s="948"/>
      <c r="AT42" s="948" t="s">
        <v>4206</v>
      </c>
      <c r="AU42" s="948"/>
      <c r="AV42" s="948"/>
      <c r="AW42" s="948"/>
      <c r="AX42" s="948"/>
      <c r="AY42" s="948"/>
      <c r="AZ42" s="948" t="s">
        <v>4206</v>
      </c>
      <c r="BA42" s="948"/>
      <c r="BB42" s="948"/>
      <c r="BC42" s="948"/>
      <c r="BD42" s="948"/>
      <c r="BE42" s="948"/>
      <c r="BF42" s="948" t="s">
        <v>4206</v>
      </c>
      <c r="BG42" s="948"/>
      <c r="BH42" s="948"/>
      <c r="BI42" s="948"/>
      <c r="BJ42" s="948"/>
      <c r="BK42" s="948"/>
      <c r="BL42" s="948" t="s">
        <v>4206</v>
      </c>
      <c r="BM42" s="948"/>
      <c r="BN42" s="948"/>
      <c r="BO42" s="948"/>
      <c r="BP42" s="948"/>
      <c r="BQ42" s="948"/>
      <c r="BR42" s="948" t="s">
        <v>4206</v>
      </c>
      <c r="BS42" s="948"/>
      <c r="BT42" s="948"/>
      <c r="BU42" s="948"/>
      <c r="BV42" s="948"/>
      <c r="BW42" s="948"/>
      <c r="BX42" s="948" t="s">
        <v>4206</v>
      </c>
      <c r="BY42" s="948"/>
      <c r="BZ42" s="948"/>
      <c r="CA42" s="948"/>
      <c r="CB42" s="948"/>
      <c r="CC42" s="948"/>
      <c r="CD42" s="948" t="s">
        <v>4206</v>
      </c>
      <c r="CE42" s="948"/>
      <c r="CF42" s="948"/>
      <c r="CG42" s="948"/>
      <c r="CH42" s="948"/>
      <c r="CI42" s="948"/>
      <c r="CJ42" s="948" t="s">
        <v>4206</v>
      </c>
      <c r="CK42" s="948"/>
      <c r="CL42" s="948"/>
      <c r="CM42" s="948"/>
      <c r="CN42" s="948"/>
      <c r="CO42" s="948"/>
      <c r="CP42" s="948" t="s">
        <v>4206</v>
      </c>
      <c r="CQ42" s="948"/>
      <c r="CR42" s="948"/>
      <c r="CS42" s="948"/>
      <c r="CT42" s="948"/>
      <c r="CU42" s="948"/>
      <c r="CV42" s="948" t="s">
        <v>4206</v>
      </c>
      <c r="CW42" s="948"/>
      <c r="CX42" s="948"/>
      <c r="CY42" s="948"/>
      <c r="CZ42" s="948"/>
      <c r="DA42" s="948"/>
      <c r="DB42" s="948" t="s">
        <v>4206</v>
      </c>
      <c r="DC42" s="948"/>
      <c r="DD42" s="948"/>
      <c r="DE42" s="948"/>
      <c r="DF42" s="948"/>
      <c r="DG42" s="948"/>
      <c r="DH42" s="948" t="s">
        <v>4206</v>
      </c>
      <c r="DI42" s="948"/>
      <c r="DJ42" s="948"/>
      <c r="DK42" s="948"/>
      <c r="DL42" s="948"/>
      <c r="DM42" s="948"/>
      <c r="DN42" s="948" t="s">
        <v>4206</v>
      </c>
      <c r="DO42" s="948"/>
      <c r="DP42" s="948"/>
      <c r="DQ42" s="948"/>
      <c r="DR42" s="948"/>
      <c r="DS42" s="948"/>
      <c r="DT42" s="948" t="s">
        <v>4206</v>
      </c>
      <c r="DU42" s="948"/>
      <c r="DV42" s="948"/>
      <c r="DW42" s="948"/>
      <c r="DX42" s="948"/>
      <c r="DY42" s="948"/>
      <c r="DZ42" s="948" t="s">
        <v>4206</v>
      </c>
      <c r="EA42" s="948"/>
      <c r="EB42" s="948"/>
      <c r="EC42" s="948"/>
      <c r="ED42" s="948"/>
      <c r="EE42" s="948"/>
      <c r="EF42" s="948" t="s">
        <v>4206</v>
      </c>
      <c r="EG42" s="948"/>
      <c r="EH42" s="948"/>
      <c r="EI42" s="948"/>
      <c r="EJ42" s="948"/>
      <c r="EK42" s="948"/>
      <c r="EL42" s="948" t="s">
        <v>4206</v>
      </c>
      <c r="EM42" s="948"/>
      <c r="EN42" s="948"/>
      <c r="EO42" s="948"/>
      <c r="EP42" s="948"/>
      <c r="EQ42" s="948"/>
      <c r="ER42" s="948" t="s">
        <v>4206</v>
      </c>
      <c r="ES42" s="948"/>
      <c r="ET42" s="948"/>
      <c r="EU42" s="948"/>
      <c r="EV42" s="948"/>
      <c r="EW42" s="948"/>
      <c r="EX42" s="948" t="s">
        <v>4206</v>
      </c>
      <c r="EY42" s="948"/>
      <c r="EZ42" s="948"/>
      <c r="FA42" s="948"/>
      <c r="FB42" s="948"/>
      <c r="FC42" s="948"/>
      <c r="FD42" s="948" t="s">
        <v>4206</v>
      </c>
      <c r="FE42" s="948"/>
      <c r="FF42" s="948"/>
      <c r="FG42" s="948"/>
      <c r="FH42" s="948"/>
      <c r="FI42" s="948"/>
      <c r="FJ42" s="948" t="s">
        <v>4206</v>
      </c>
      <c r="FK42" s="948"/>
      <c r="FL42" s="948"/>
      <c r="FM42" s="948"/>
      <c r="FN42" s="948"/>
      <c r="FO42" s="948"/>
      <c r="FP42" s="948" t="s">
        <v>4206</v>
      </c>
      <c r="FQ42" s="948"/>
      <c r="FR42" s="948"/>
      <c r="FS42" s="948"/>
      <c r="FT42" s="948"/>
      <c r="FU42" s="948"/>
      <c r="FV42" s="948" t="s">
        <v>4206</v>
      </c>
      <c r="FW42" s="948"/>
      <c r="FX42" s="948"/>
      <c r="FY42" s="948"/>
      <c r="FZ42" s="948"/>
      <c r="GA42" s="948"/>
      <c r="GB42" s="948" t="s">
        <v>4206</v>
      </c>
      <c r="GC42" s="948"/>
      <c r="GD42" s="948"/>
      <c r="GE42" s="948"/>
      <c r="GF42" s="948"/>
      <c r="GG42" s="948"/>
      <c r="GH42" s="948" t="s">
        <v>4206</v>
      </c>
      <c r="GI42" s="948"/>
      <c r="GJ42" s="948"/>
      <c r="GK42" s="948"/>
      <c r="GL42" s="948"/>
      <c r="GM42" s="948"/>
      <c r="GN42" s="948" t="s">
        <v>4206</v>
      </c>
      <c r="GO42" s="948"/>
      <c r="GP42" s="948"/>
      <c r="GQ42" s="948"/>
      <c r="GR42" s="948"/>
      <c r="GS42" s="948"/>
      <c r="GT42" s="948" t="s">
        <v>4206</v>
      </c>
      <c r="GU42" s="948"/>
      <c r="GV42" s="948"/>
      <c r="GW42" s="948"/>
      <c r="GX42" s="948"/>
      <c r="GY42" s="948"/>
      <c r="GZ42" s="948" t="s">
        <v>4206</v>
      </c>
      <c r="HA42" s="948"/>
      <c r="HB42" s="948"/>
      <c r="HC42" s="948"/>
      <c r="HD42" s="948"/>
      <c r="HE42" s="948"/>
      <c r="HF42" s="948" t="s">
        <v>4206</v>
      </c>
      <c r="HG42" s="948"/>
      <c r="HH42" s="948"/>
      <c r="HI42" s="948"/>
      <c r="HJ42" s="948"/>
      <c r="HK42" s="948"/>
      <c r="HL42" s="948" t="s">
        <v>4206</v>
      </c>
      <c r="HM42" s="948"/>
      <c r="HN42" s="948"/>
      <c r="HO42" s="948"/>
      <c r="HP42" s="948"/>
      <c r="HQ42" s="948"/>
      <c r="HR42" s="948" t="s">
        <v>4206</v>
      </c>
      <c r="HS42" s="948"/>
      <c r="HT42" s="948"/>
      <c r="HU42" s="948"/>
      <c r="HV42" s="948"/>
      <c r="HW42" s="948"/>
      <c r="HX42" s="948" t="s">
        <v>4206</v>
      </c>
      <c r="HY42" s="948"/>
      <c r="HZ42" s="948"/>
      <c r="IA42" s="948"/>
      <c r="IB42" s="948"/>
      <c r="IC42" s="948"/>
      <c r="ID42" s="948" t="s">
        <v>4206</v>
      </c>
      <c r="IE42" s="948"/>
      <c r="IF42" s="948"/>
      <c r="IG42" s="948"/>
      <c r="IH42" s="948"/>
      <c r="II42" s="948"/>
      <c r="IJ42" s="948" t="s">
        <v>4206</v>
      </c>
      <c r="IK42" s="948"/>
      <c r="IL42" s="948"/>
      <c r="IM42" s="948"/>
      <c r="IN42" s="948"/>
      <c r="IO42" s="948"/>
      <c r="IP42" s="948" t="s">
        <v>1547</v>
      </c>
      <c r="IQ42" s="948"/>
      <c r="IR42" s="948"/>
      <c r="IS42" s="948"/>
    </row>
    <row r="43" spans="1:256">
      <c r="C43" s="503" t="s">
        <v>3683</v>
      </c>
      <c r="D43" s="1"/>
      <c r="E43" s="1"/>
      <c r="F43" s="312"/>
      <c r="G43" s="1"/>
      <c r="H43" s="1"/>
      <c r="I43" s="1"/>
      <c r="J43" s="948"/>
      <c r="K43" s="948"/>
      <c r="L43" s="948"/>
      <c r="M43" s="948"/>
      <c r="N43" s="948"/>
      <c r="O43" s="948"/>
      <c r="P43" s="948"/>
      <c r="Q43" s="948"/>
      <c r="R43" s="948"/>
      <c r="S43" s="948"/>
      <c r="T43" s="948"/>
      <c r="U43" s="948"/>
      <c r="V43" s="948" t="s">
        <v>1803</v>
      </c>
      <c r="W43" s="948"/>
      <c r="X43" s="948"/>
      <c r="Y43" s="948"/>
      <c r="Z43" s="948"/>
      <c r="AA43" s="948"/>
      <c r="AB43" s="948" t="s">
        <v>1803</v>
      </c>
      <c r="AC43" s="948"/>
      <c r="AD43" s="948"/>
      <c r="AE43" s="948"/>
      <c r="AF43" s="948"/>
      <c r="AG43" s="948"/>
      <c r="AH43" s="948" t="s">
        <v>1803</v>
      </c>
      <c r="AI43" s="948"/>
      <c r="AJ43" s="948"/>
      <c r="AK43" s="948"/>
      <c r="AL43" s="948"/>
      <c r="AM43" s="948"/>
      <c r="AN43" s="948" t="s">
        <v>1803</v>
      </c>
      <c r="AO43" s="948"/>
      <c r="AP43" s="948"/>
      <c r="AQ43" s="948"/>
      <c r="AR43" s="948"/>
      <c r="AS43" s="948"/>
      <c r="AT43" s="948" t="s">
        <v>1803</v>
      </c>
      <c r="AU43" s="948"/>
      <c r="AV43" s="948"/>
      <c r="AW43" s="948"/>
      <c r="AX43" s="948"/>
      <c r="AY43" s="948"/>
      <c r="AZ43" s="948" t="s">
        <v>1803</v>
      </c>
      <c r="BA43" s="948"/>
      <c r="BB43" s="948"/>
      <c r="BC43" s="948"/>
      <c r="BD43" s="948"/>
      <c r="BE43" s="948"/>
      <c r="BF43" s="948" t="s">
        <v>1803</v>
      </c>
      <c r="BG43" s="948"/>
      <c r="BH43" s="948"/>
      <c r="BI43" s="948"/>
      <c r="BJ43" s="948"/>
      <c r="BK43" s="948"/>
      <c r="BL43" s="948" t="s">
        <v>3517</v>
      </c>
      <c r="BM43" s="948"/>
      <c r="BN43" s="948"/>
      <c r="BO43" s="948"/>
      <c r="BP43" s="948"/>
      <c r="BQ43" s="948"/>
      <c r="BR43" s="948" t="s">
        <v>3517</v>
      </c>
      <c r="BS43" s="948"/>
      <c r="BT43" s="948"/>
      <c r="BU43" s="948"/>
      <c r="BV43" s="948"/>
      <c r="BW43" s="948"/>
      <c r="BX43" s="948" t="s">
        <v>3517</v>
      </c>
      <c r="BY43" s="948"/>
      <c r="BZ43" s="948"/>
      <c r="CA43" s="948"/>
      <c r="CB43" s="948"/>
      <c r="CC43" s="948"/>
      <c r="CD43" s="948" t="s">
        <v>3517</v>
      </c>
      <c r="CE43" s="948"/>
      <c r="CF43" s="948"/>
      <c r="CG43" s="948"/>
      <c r="CH43" s="948"/>
      <c r="CI43" s="948"/>
      <c r="CJ43" s="948" t="s">
        <v>3517</v>
      </c>
      <c r="CK43" s="948"/>
      <c r="CL43" s="948"/>
      <c r="CM43" s="948"/>
      <c r="CN43" s="948"/>
      <c r="CO43" s="948"/>
      <c r="CP43" s="948" t="s">
        <v>3517</v>
      </c>
      <c r="CQ43" s="948"/>
      <c r="CR43" s="948"/>
      <c r="CS43" s="948"/>
      <c r="CT43" s="948"/>
      <c r="CU43" s="948"/>
      <c r="CV43" s="948" t="s">
        <v>3517</v>
      </c>
      <c r="CW43" s="948"/>
      <c r="CX43" s="948"/>
      <c r="CY43" s="948"/>
      <c r="CZ43" s="948"/>
      <c r="DA43" s="948"/>
      <c r="DB43" s="948" t="s">
        <v>3517</v>
      </c>
      <c r="DC43" s="948"/>
      <c r="DD43" s="948"/>
      <c r="DE43" s="948"/>
      <c r="DF43" s="948"/>
      <c r="DG43" s="948"/>
      <c r="DH43" s="948" t="s">
        <v>3517</v>
      </c>
      <c r="DI43" s="948"/>
      <c r="DJ43" s="948"/>
      <c r="DK43" s="948"/>
      <c r="DL43" s="948"/>
      <c r="DM43" s="948"/>
      <c r="DN43" s="948" t="s">
        <v>3517</v>
      </c>
      <c r="DO43" s="948"/>
      <c r="DP43" s="948"/>
      <c r="DQ43" s="948"/>
      <c r="DR43" s="948"/>
      <c r="DS43" s="948"/>
      <c r="DT43" s="948" t="s">
        <v>3517</v>
      </c>
      <c r="DU43" s="948"/>
      <c r="DV43" s="948"/>
      <c r="DW43" s="948"/>
      <c r="DX43" s="948"/>
      <c r="DY43" s="948"/>
      <c r="DZ43" s="948" t="s">
        <v>3517</v>
      </c>
      <c r="EA43" s="948"/>
      <c r="EB43" s="948"/>
      <c r="EC43" s="948"/>
      <c r="ED43" s="948"/>
      <c r="EE43" s="948"/>
      <c r="EF43" s="948" t="s">
        <v>3517</v>
      </c>
      <c r="EG43" s="948"/>
      <c r="EH43" s="948"/>
      <c r="EI43" s="948"/>
      <c r="EJ43" s="948"/>
      <c r="EK43" s="948"/>
      <c r="EL43" s="948" t="s">
        <v>3517</v>
      </c>
      <c r="EM43" s="948"/>
      <c r="EN43" s="948"/>
      <c r="EO43" s="948"/>
      <c r="EP43" s="948"/>
      <c r="EQ43" s="948"/>
      <c r="ER43" s="948" t="s">
        <v>3517</v>
      </c>
      <c r="ES43" s="948"/>
      <c r="ET43" s="948"/>
      <c r="EU43" s="948"/>
      <c r="EV43" s="948"/>
      <c r="EW43" s="948"/>
      <c r="EX43" s="948" t="s">
        <v>3517</v>
      </c>
      <c r="EY43" s="948"/>
      <c r="EZ43" s="948"/>
      <c r="FA43" s="948"/>
      <c r="FB43" s="948"/>
      <c r="FC43" s="948"/>
      <c r="FD43" s="948" t="s">
        <v>3517</v>
      </c>
      <c r="FE43" s="948"/>
      <c r="FF43" s="948"/>
      <c r="FG43" s="948"/>
      <c r="FH43" s="948"/>
      <c r="FI43" s="948"/>
      <c r="FJ43" s="948" t="s">
        <v>3517</v>
      </c>
      <c r="FK43" s="948"/>
      <c r="FL43" s="948"/>
      <c r="FM43" s="948"/>
      <c r="FN43" s="948"/>
      <c r="FO43" s="948"/>
      <c r="FP43" s="948" t="s">
        <v>3517</v>
      </c>
      <c r="FQ43" s="948"/>
      <c r="FR43" s="948"/>
      <c r="FS43" s="948"/>
      <c r="FT43" s="948"/>
      <c r="FU43" s="948"/>
      <c r="FV43" s="948" t="s">
        <v>3517</v>
      </c>
      <c r="FW43" s="948"/>
      <c r="FX43" s="948"/>
      <c r="FY43" s="948"/>
      <c r="FZ43" s="948"/>
      <c r="GA43" s="948"/>
      <c r="GB43" s="948" t="s">
        <v>3517</v>
      </c>
      <c r="GC43" s="948"/>
      <c r="GD43" s="948"/>
      <c r="GE43" s="948"/>
      <c r="GF43" s="948"/>
      <c r="GG43" s="948"/>
      <c r="GH43" s="948" t="s">
        <v>3517</v>
      </c>
      <c r="GI43" s="948"/>
      <c r="GJ43" s="948"/>
      <c r="GK43" s="948"/>
      <c r="GL43" s="948"/>
      <c r="GM43" s="948"/>
      <c r="GN43" s="948" t="s">
        <v>3517</v>
      </c>
      <c r="GO43" s="948"/>
      <c r="GP43" s="948"/>
      <c r="GQ43" s="948"/>
      <c r="GR43" s="948"/>
      <c r="GS43" s="948"/>
      <c r="GT43" s="948" t="s">
        <v>3517</v>
      </c>
      <c r="GU43" s="948"/>
      <c r="GV43" s="948"/>
      <c r="GW43" s="948"/>
      <c r="GX43" s="948"/>
      <c r="GY43" s="948"/>
      <c r="GZ43" s="948" t="s">
        <v>3517</v>
      </c>
      <c r="HA43" s="948"/>
      <c r="HB43" s="948"/>
      <c r="HC43" s="948"/>
      <c r="HD43" s="948"/>
      <c r="HE43" s="948"/>
      <c r="HF43" s="948" t="s">
        <v>3517</v>
      </c>
      <c r="HG43" s="948"/>
      <c r="HH43" s="948"/>
      <c r="HI43" s="948"/>
      <c r="HJ43" s="948"/>
      <c r="HK43" s="948"/>
      <c r="HL43" s="948" t="s">
        <v>3517</v>
      </c>
      <c r="HM43" s="948"/>
      <c r="HN43" s="948"/>
      <c r="HO43" s="948"/>
      <c r="HP43" s="948"/>
      <c r="HQ43" s="948"/>
      <c r="HR43" s="948" t="s">
        <v>3517</v>
      </c>
      <c r="HS43" s="948"/>
      <c r="HT43" s="948"/>
      <c r="HU43" s="948"/>
      <c r="HV43" s="948"/>
      <c r="HW43" s="948"/>
      <c r="HX43" s="948" t="s">
        <v>3517</v>
      </c>
      <c r="HY43" s="948"/>
      <c r="HZ43" s="948"/>
      <c r="IA43" s="948"/>
      <c r="IB43" s="948"/>
      <c r="IC43" s="948"/>
      <c r="ID43" s="948" t="s">
        <v>3517</v>
      </c>
      <c r="IE43" s="948"/>
      <c r="IF43" s="948"/>
      <c r="IG43" s="948"/>
      <c r="IH43" s="948"/>
      <c r="II43" s="948"/>
      <c r="IJ43" s="948" t="s">
        <v>3042</v>
      </c>
      <c r="IK43" s="948"/>
      <c r="IL43" s="948"/>
      <c r="IM43" s="948"/>
      <c r="IN43" s="948"/>
      <c r="IO43" s="948"/>
      <c r="IP43" s="948" t="s">
        <v>3042</v>
      </c>
      <c r="IQ43" s="948"/>
      <c r="IR43" s="948"/>
      <c r="IS43" s="948"/>
    </row>
    <row r="44" spans="1:256">
      <c r="B44" s="1"/>
      <c r="C44" s="1" t="s">
        <v>2146</v>
      </c>
      <c r="D44" s="1"/>
      <c r="E44" s="1"/>
      <c r="F44" s="312"/>
      <c r="G44" s="1"/>
      <c r="H44" s="1"/>
      <c r="I44" s="1"/>
      <c r="J44" s="1"/>
      <c r="K44" s="1"/>
      <c r="L44" s="1"/>
      <c r="M44" s="1"/>
      <c r="N44" s="1"/>
      <c r="O44" s="1"/>
      <c r="P44" s="948"/>
      <c r="Q44" s="948"/>
      <c r="R44" s="948"/>
      <c r="S44" s="948"/>
      <c r="T44" s="948"/>
      <c r="U44" s="948"/>
      <c r="V44" s="948" t="s">
        <v>2158</v>
      </c>
      <c r="W44" s="948"/>
      <c r="X44" s="948"/>
      <c r="Y44" s="948"/>
      <c r="Z44" s="948"/>
      <c r="AA44" s="948"/>
      <c r="AB44" s="948" t="s">
        <v>2158</v>
      </c>
      <c r="AC44" s="948"/>
      <c r="AD44" s="948"/>
      <c r="AE44" s="948"/>
      <c r="AF44" s="948"/>
      <c r="AG44" s="948"/>
      <c r="AH44" s="948" t="s">
        <v>2158</v>
      </c>
      <c r="AI44" s="948"/>
      <c r="AJ44" s="948"/>
      <c r="AK44" s="948"/>
      <c r="AL44" s="948"/>
      <c r="AM44" s="948"/>
      <c r="AN44" s="948" t="s">
        <v>2158</v>
      </c>
      <c r="AO44" s="948"/>
      <c r="AP44" s="948"/>
      <c r="AQ44" s="948"/>
      <c r="AR44" s="948"/>
      <c r="AS44" s="948"/>
      <c r="AT44" s="948" t="s">
        <v>2158</v>
      </c>
      <c r="AU44" s="948"/>
      <c r="AV44" s="948"/>
      <c r="AW44" s="948"/>
      <c r="AX44" s="948"/>
      <c r="AY44" s="948"/>
      <c r="AZ44" s="948" t="s">
        <v>2158</v>
      </c>
      <c r="BA44" s="948"/>
      <c r="BB44" s="948"/>
      <c r="BC44" s="948"/>
      <c r="BD44" s="948"/>
      <c r="BE44" s="948"/>
      <c r="BF44" s="948" t="s">
        <v>2158</v>
      </c>
      <c r="BG44" s="948"/>
      <c r="BH44" s="948"/>
      <c r="BI44" s="948"/>
      <c r="BJ44" s="948"/>
      <c r="BK44" s="948"/>
      <c r="BL44" s="948" t="s">
        <v>2158</v>
      </c>
      <c r="BM44" s="948"/>
      <c r="BN44" s="948"/>
      <c r="BO44" s="948"/>
      <c r="BP44" s="948"/>
      <c r="BQ44" s="948"/>
      <c r="BR44" s="948" t="s">
        <v>2158</v>
      </c>
      <c r="BS44" s="948"/>
      <c r="BT44" s="948"/>
      <c r="BU44" s="948"/>
      <c r="BV44" s="948"/>
      <c r="BW44" s="948"/>
      <c r="BX44" s="948" t="s">
        <v>2158</v>
      </c>
      <c r="BY44" s="948"/>
      <c r="BZ44" s="948"/>
      <c r="CA44" s="948"/>
      <c r="CB44" s="948"/>
      <c r="CC44" s="948"/>
      <c r="CD44" s="948" t="s">
        <v>2158</v>
      </c>
      <c r="CE44" s="948"/>
      <c r="CF44" s="948"/>
      <c r="CG44" s="948"/>
      <c r="CH44" s="948"/>
      <c r="CI44" s="948"/>
      <c r="CJ44" s="948" t="s">
        <v>2158</v>
      </c>
      <c r="CK44" s="948"/>
      <c r="CL44" s="948"/>
      <c r="CM44" s="948"/>
      <c r="CN44" s="948"/>
      <c r="CO44" s="948"/>
      <c r="CP44" s="948" t="s">
        <v>2158</v>
      </c>
      <c r="CQ44" s="948"/>
      <c r="CR44" s="948"/>
      <c r="CS44" s="948"/>
      <c r="CT44" s="948"/>
      <c r="CU44" s="948"/>
      <c r="CV44" s="948" t="s">
        <v>2158</v>
      </c>
      <c r="CW44" s="948"/>
      <c r="CX44" s="948"/>
      <c r="CY44" s="948"/>
      <c r="CZ44" s="948"/>
      <c r="DA44" s="948"/>
      <c r="DB44" s="948" t="s">
        <v>2158</v>
      </c>
      <c r="DC44" s="948"/>
      <c r="DD44" s="948"/>
      <c r="DE44" s="948"/>
      <c r="DF44" s="948"/>
      <c r="DG44" s="948"/>
      <c r="DH44" s="948" t="s">
        <v>2158</v>
      </c>
      <c r="DI44" s="948"/>
      <c r="DJ44" s="948"/>
      <c r="DK44" s="948"/>
      <c r="DL44" s="948"/>
      <c r="DM44" s="948"/>
      <c r="DN44" s="948" t="s">
        <v>2158</v>
      </c>
      <c r="DO44" s="948"/>
      <c r="DP44" s="948"/>
      <c r="DQ44" s="948"/>
      <c r="DR44" s="948"/>
      <c r="DS44" s="948"/>
      <c r="DT44" s="948" t="s">
        <v>2158</v>
      </c>
      <c r="DU44" s="948"/>
      <c r="DV44" s="948"/>
      <c r="DW44" s="948"/>
      <c r="DX44" s="948"/>
      <c r="DY44" s="948"/>
      <c r="DZ44" s="948" t="s">
        <v>2158</v>
      </c>
      <c r="EA44" s="948"/>
      <c r="EB44" s="948"/>
      <c r="EC44" s="948"/>
      <c r="ED44" s="948"/>
      <c r="EE44" s="948"/>
      <c r="EF44" s="948" t="s">
        <v>2158</v>
      </c>
      <c r="EG44" s="948"/>
      <c r="EH44" s="948"/>
      <c r="EI44" s="948"/>
      <c r="EJ44" s="948"/>
      <c r="EK44" s="948"/>
      <c r="EL44" s="948" t="s">
        <v>2158</v>
      </c>
      <c r="EM44" s="948"/>
      <c r="EN44" s="948"/>
      <c r="EO44" s="948"/>
      <c r="EP44" s="948"/>
      <c r="EQ44" s="948"/>
      <c r="ER44" s="948" t="s">
        <v>2158</v>
      </c>
      <c r="ES44" s="948"/>
      <c r="ET44" s="948"/>
      <c r="EU44" s="948"/>
      <c r="EV44" s="948"/>
      <c r="EW44" s="948"/>
      <c r="EX44" s="948" t="s">
        <v>2158</v>
      </c>
      <c r="EY44" s="948"/>
      <c r="EZ44" s="948"/>
      <c r="FA44" s="948"/>
      <c r="FB44" s="948"/>
      <c r="FC44" s="948"/>
      <c r="FD44" s="948" t="s">
        <v>2158</v>
      </c>
      <c r="FE44" s="948"/>
      <c r="FF44" s="948"/>
      <c r="FG44" s="948"/>
      <c r="FH44" s="948"/>
      <c r="FI44" s="948"/>
      <c r="FJ44" s="948" t="s">
        <v>2158</v>
      </c>
      <c r="FK44" s="948"/>
      <c r="FL44" s="948"/>
      <c r="FM44" s="948"/>
      <c r="FN44" s="948"/>
      <c r="FO44" s="948"/>
      <c r="FP44" s="948" t="s">
        <v>2158</v>
      </c>
      <c r="FQ44" s="948"/>
      <c r="FR44" s="948"/>
      <c r="FS44" s="948"/>
      <c r="FT44" s="948"/>
      <c r="FU44" s="948"/>
      <c r="FV44" s="948" t="s">
        <v>2158</v>
      </c>
      <c r="FW44" s="948"/>
      <c r="FX44" s="948"/>
      <c r="FY44" s="948"/>
      <c r="FZ44" s="948"/>
      <c r="GA44" s="948"/>
      <c r="GB44" s="948" t="s">
        <v>2158</v>
      </c>
      <c r="GC44" s="948"/>
      <c r="GD44" s="948"/>
      <c r="GE44" s="948"/>
      <c r="GF44" s="948"/>
      <c r="GG44" s="948"/>
      <c r="GH44" s="948" t="s">
        <v>2158</v>
      </c>
      <c r="GI44" s="948"/>
      <c r="GJ44" s="948"/>
      <c r="GK44" s="948"/>
      <c r="GL44" s="948"/>
      <c r="GM44" s="948"/>
      <c r="GN44" s="948" t="s">
        <v>2158</v>
      </c>
      <c r="GO44" s="948"/>
      <c r="GP44" s="948"/>
      <c r="GQ44" s="948"/>
      <c r="GR44" s="948"/>
      <c r="GS44" s="948"/>
      <c r="GT44" s="948" t="s">
        <v>2158</v>
      </c>
      <c r="GU44" s="948"/>
      <c r="GV44" s="948"/>
      <c r="GW44" s="948"/>
      <c r="GX44" s="948"/>
      <c r="GY44" s="948"/>
      <c r="GZ44" s="948" t="s">
        <v>2158</v>
      </c>
      <c r="HA44" s="948"/>
      <c r="HB44" s="948"/>
      <c r="HC44" s="948"/>
      <c r="HD44" s="948"/>
      <c r="HE44" s="948"/>
      <c r="HF44" s="948" t="s">
        <v>2158</v>
      </c>
      <c r="HG44" s="948"/>
      <c r="HH44" s="948"/>
      <c r="HI44" s="948"/>
      <c r="HJ44" s="948"/>
      <c r="HK44" s="948"/>
      <c r="HL44" s="948" t="s">
        <v>2158</v>
      </c>
      <c r="HM44" s="948"/>
      <c r="HN44" s="948"/>
      <c r="HO44" s="948"/>
      <c r="HP44" s="948"/>
      <c r="HQ44" s="948"/>
      <c r="HR44" s="948" t="s">
        <v>2158</v>
      </c>
      <c r="HS44" s="948"/>
      <c r="HT44" s="948"/>
      <c r="HU44" s="948"/>
      <c r="HV44" s="948"/>
      <c r="HW44" s="948"/>
      <c r="HX44" s="948" t="s">
        <v>2158</v>
      </c>
      <c r="HY44" s="948"/>
      <c r="HZ44" s="948"/>
      <c r="IA44" s="948"/>
      <c r="IB44" s="948"/>
      <c r="IC44" s="948"/>
      <c r="ID44" s="948" t="s">
        <v>2158</v>
      </c>
      <c r="IE44" s="948"/>
      <c r="IF44" s="948"/>
      <c r="IG44" s="948"/>
      <c r="IH44" s="948"/>
      <c r="II44" s="948"/>
      <c r="IJ44" s="948" t="s">
        <v>2158</v>
      </c>
      <c r="IK44" s="948"/>
      <c r="IL44" s="948"/>
      <c r="IM44" s="948"/>
      <c r="IN44" s="948"/>
      <c r="IO44" s="948"/>
      <c r="IP44" s="948" t="s">
        <v>2158</v>
      </c>
      <c r="IQ44" s="948"/>
      <c r="IR44" s="948"/>
      <c r="IS44" s="948"/>
      <c r="IT44" s="948"/>
      <c r="IU44" s="948"/>
      <c r="IV44" s="1" t="s">
        <v>2158</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4">
    <mergeCell ref="CJ44:CO44"/>
    <mergeCell ref="AN43:AS43"/>
    <mergeCell ref="AT43:AY43"/>
    <mergeCell ref="P44:U44"/>
    <mergeCell ref="V44:AA44"/>
    <mergeCell ref="AB42:AG42"/>
    <mergeCell ref="AH44:AM44"/>
    <mergeCell ref="BX44:CC44"/>
    <mergeCell ref="CV43:DA43"/>
    <mergeCell ref="BF44:BK44"/>
    <mergeCell ref="CD43:CI43"/>
    <mergeCell ref="AH43:AM43"/>
    <mergeCell ref="AT44:AY44"/>
    <mergeCell ref="C1:G1"/>
    <mergeCell ref="C19:G19"/>
    <mergeCell ref="J42:O42"/>
    <mergeCell ref="P42:U42"/>
    <mergeCell ref="AB44:AG44"/>
    <mergeCell ref="AB43:AG43"/>
    <mergeCell ref="J43:O43"/>
    <mergeCell ref="V42:AA42"/>
    <mergeCell ref="V43:AA43"/>
    <mergeCell ref="P43:U43"/>
    <mergeCell ref="BL43:BQ43"/>
    <mergeCell ref="BF43:BK43"/>
    <mergeCell ref="CD42:CI42"/>
    <mergeCell ref="AH42:AM42"/>
    <mergeCell ref="BF42:BK42"/>
    <mergeCell ref="BR42:BW42"/>
    <mergeCell ref="AT42:AY42"/>
    <mergeCell ref="AN42:AS42"/>
    <mergeCell ref="AZ42:BE42"/>
    <mergeCell ref="BL42:BQ42"/>
    <mergeCell ref="DN44:DS44"/>
    <mergeCell ref="DT44:DY44"/>
    <mergeCell ref="DZ43:EE43"/>
    <mergeCell ref="AZ44:BE44"/>
    <mergeCell ref="BL44:BQ44"/>
    <mergeCell ref="DB44:DG44"/>
    <mergeCell ref="CD44:CI44"/>
    <mergeCell ref="DH44:DM44"/>
    <mergeCell ref="AZ43:BE43"/>
    <mergeCell ref="DT43:DY43"/>
    <mergeCell ref="CV42:DA42"/>
    <mergeCell ref="DB42:DG42"/>
    <mergeCell ref="BR43:BW43"/>
    <mergeCell ref="DB43:DG43"/>
    <mergeCell ref="DH42:DM42"/>
    <mergeCell ref="DH43:DM43"/>
    <mergeCell ref="CP42:CU42"/>
    <mergeCell ref="CJ42:CO42"/>
    <mergeCell ref="BX43:CC43"/>
    <mergeCell ref="BX42:CC42"/>
    <mergeCell ref="EL44:EQ44"/>
    <mergeCell ref="CJ43:CO43"/>
    <mergeCell ref="DN43:DS43"/>
    <mergeCell ref="CP44:CU44"/>
    <mergeCell ref="CP43:CU43"/>
    <mergeCell ref="EL42:EQ42"/>
    <mergeCell ref="EF42:EK42"/>
    <mergeCell ref="DZ42:EE42"/>
    <mergeCell ref="DT42:DY42"/>
    <mergeCell ref="DN42:DS42"/>
    <mergeCell ref="EX42:FC42"/>
    <mergeCell ref="EL43:EQ43"/>
    <mergeCell ref="EF43:EK43"/>
    <mergeCell ref="EX43:FC43"/>
    <mergeCell ref="ER43:EW43"/>
    <mergeCell ref="HF44:HK44"/>
    <mergeCell ref="HF43:HK43"/>
    <mergeCell ref="GT44:GY44"/>
    <mergeCell ref="ER42:EW42"/>
    <mergeCell ref="EF44:EK44"/>
    <mergeCell ref="AN44:AS44"/>
    <mergeCell ref="CV44:DA44"/>
    <mergeCell ref="FV43:GA43"/>
    <mergeCell ref="FP43:FU43"/>
    <mergeCell ref="BR44:BW44"/>
    <mergeCell ref="ER44:EW44"/>
    <mergeCell ref="EX44:FC44"/>
    <mergeCell ref="FD43:FI43"/>
    <mergeCell ref="FD44:FI44"/>
    <mergeCell ref="DZ44:EE44"/>
    <mergeCell ref="GB42:GG42"/>
    <mergeCell ref="FD42:FI42"/>
    <mergeCell ref="GZ43:HE43"/>
    <mergeCell ref="GT42:GY42"/>
    <mergeCell ref="FP42:FU42"/>
    <mergeCell ref="GT43:GY43"/>
    <mergeCell ref="FJ42:FO42"/>
    <mergeCell ref="FV42:GA42"/>
    <mergeCell ref="GZ42:HE42"/>
    <mergeCell ref="GH42:GM42"/>
    <mergeCell ref="FJ44:FO44"/>
    <mergeCell ref="FV44:GA44"/>
    <mergeCell ref="GB43:GG43"/>
    <mergeCell ref="FJ43:FO43"/>
    <mergeCell ref="GB44:GG44"/>
    <mergeCell ref="FP44:FU44"/>
    <mergeCell ref="HX42:IC42"/>
    <mergeCell ref="HR43:HW43"/>
    <mergeCell ref="IJ43:IO43"/>
    <mergeCell ref="GH43:GM43"/>
    <mergeCell ref="GN43:GS43"/>
    <mergeCell ref="GN44:GS44"/>
    <mergeCell ref="GZ44:HE44"/>
    <mergeCell ref="GH44:GM44"/>
    <mergeCell ref="ID44:II44"/>
    <mergeCell ref="HL42:HQ42"/>
    <mergeCell ref="HF42:HK42"/>
    <mergeCell ref="GN42:GS42"/>
    <mergeCell ref="HR42:HW42"/>
    <mergeCell ref="IP43:IS43"/>
    <mergeCell ref="IJ42:IO42"/>
    <mergeCell ref="ID43:II43"/>
    <mergeCell ref="HX43:IC43"/>
    <mergeCell ref="IP42:IS42"/>
    <mergeCell ref="ID42:II42"/>
    <mergeCell ref="IP44:IU44"/>
    <mergeCell ref="HX44:IC44"/>
    <mergeCell ref="HR44:HW44"/>
    <mergeCell ref="HL44:HQ44"/>
    <mergeCell ref="IJ44:IO44"/>
    <mergeCell ref="HL43:HQ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3783</v>
      </c>
      <c r="G2" s="22"/>
    </row>
    <row r="3" spans="1:8">
      <c r="A3" s="267" t="s">
        <v>3872</v>
      </c>
      <c r="G3" s="31">
        <v>40478</v>
      </c>
    </row>
    <row r="4" spans="1:8">
      <c r="A4" s="267" t="s">
        <v>4114</v>
      </c>
      <c r="G4" s="24" t="s">
        <v>3106</v>
      </c>
    </row>
    <row r="5" spans="1:8">
      <c r="A5" s="267" t="s">
        <v>3990</v>
      </c>
    </row>
    <row r="6" spans="1:8">
      <c r="C6" s="49" t="s">
        <v>3916</v>
      </c>
      <c r="D6" s="173"/>
      <c r="E6" s="173"/>
      <c r="F6" s="248"/>
      <c r="G6" s="46"/>
      <c r="H6" s="199"/>
    </row>
    <row r="7" spans="1:8">
      <c r="C7" s="269" t="s">
        <v>3769</v>
      </c>
      <c r="D7" s="174"/>
      <c r="E7" s="174"/>
      <c r="F7" s="249"/>
      <c r="G7" s="48"/>
      <c r="H7" s="199"/>
    </row>
    <row r="8" spans="1:8">
      <c r="A8" s="267" t="s">
        <v>3918</v>
      </c>
      <c r="C8" s="269" t="s">
        <v>3130</v>
      </c>
      <c r="D8" s="174"/>
      <c r="E8" s="174"/>
      <c r="F8" s="249"/>
      <c r="G8" s="270"/>
      <c r="H8" s="199"/>
    </row>
    <row r="9" spans="1:8">
      <c r="A9" s="267" t="s">
        <v>3975</v>
      </c>
      <c r="C9" s="269" t="s">
        <v>3094</v>
      </c>
      <c r="D9" s="174"/>
      <c r="E9" s="174"/>
      <c r="F9" s="249"/>
      <c r="G9" s="270"/>
      <c r="H9" s="199"/>
    </row>
    <row r="10" spans="1:8">
      <c r="A10" s="267" t="s">
        <v>3976</v>
      </c>
      <c r="C10" s="272"/>
      <c r="D10" s="174"/>
      <c r="E10" s="174"/>
      <c r="F10" s="249"/>
      <c r="G10" s="270"/>
      <c r="H10" s="199"/>
    </row>
    <row r="11" spans="1:8">
      <c r="A11" s="267" t="s">
        <v>2589</v>
      </c>
      <c r="C11" s="47" t="s">
        <v>3232</v>
      </c>
      <c r="D11" s="199"/>
      <c r="E11" s="199"/>
      <c r="F11" s="273"/>
      <c r="G11" s="270"/>
      <c r="H11" s="199"/>
    </row>
    <row r="12" spans="1:8">
      <c r="A12" s="271"/>
      <c r="C12" s="47" t="s">
        <v>4398</v>
      </c>
      <c r="D12" s="174"/>
      <c r="E12" s="174"/>
      <c r="F12" s="249"/>
      <c r="G12" s="270"/>
      <c r="H12" s="199"/>
    </row>
    <row r="13" spans="1:8">
      <c r="A13" s="271"/>
      <c r="C13" s="47" t="s">
        <v>3578</v>
      </c>
      <c r="D13" s="199"/>
      <c r="E13" s="199"/>
      <c r="F13" s="273"/>
      <c r="G13" s="270"/>
      <c r="H13" s="199"/>
    </row>
    <row r="14" spans="1:8">
      <c r="A14" s="274"/>
      <c r="C14" s="47" t="s">
        <v>4654</v>
      </c>
      <c r="D14" s="199"/>
      <c r="E14" s="199"/>
      <c r="F14" s="273"/>
      <c r="G14" s="275"/>
      <c r="H14" s="199"/>
    </row>
    <row r="15" spans="1:8">
      <c r="A15" s="274" t="s">
        <v>2782</v>
      </c>
      <c r="C15" s="272" t="s">
        <v>4336</v>
      </c>
      <c r="D15" s="199"/>
      <c r="E15" s="199"/>
      <c r="F15" s="273"/>
      <c r="G15" s="270"/>
      <c r="H15" s="199"/>
    </row>
    <row r="16" spans="1:8">
      <c r="A16" s="477" t="s">
        <v>3590</v>
      </c>
      <c r="C16" s="272"/>
      <c r="D16" s="199"/>
      <c r="E16" s="199"/>
      <c r="F16" s="273"/>
      <c r="G16" s="270"/>
      <c r="H16" s="199"/>
    </row>
    <row r="17" spans="1:8">
      <c r="C17" s="276" t="s">
        <v>4272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4247</v>
      </c>
      <c r="C20" s="274"/>
      <c r="D20" s="274"/>
      <c r="E20" s="274"/>
      <c r="F20" s="280"/>
    </row>
    <row r="21" spans="1:8">
      <c r="A21" s="499"/>
      <c r="C21" s="274"/>
      <c r="D21" s="274"/>
      <c r="E21" s="274"/>
      <c r="F21" s="280"/>
    </row>
    <row r="22" spans="1:8" s="286" customFormat="1" ht="16" customHeight="1">
      <c r="A22" s="282"/>
      <c r="B22" s="18"/>
      <c r="C22" s="8"/>
      <c r="D22" s="8"/>
      <c r="E22" s="8"/>
      <c r="F22" s="283"/>
      <c r="G22" s="284"/>
      <c r="H22" s="285"/>
    </row>
    <row r="23" spans="1:8" ht="29" customHeight="1">
      <c r="A23" s="287" t="s">
        <v>3841</v>
      </c>
      <c r="B23" s="30" t="s">
        <v>3478</v>
      </c>
      <c r="C23" s="168" t="s">
        <v>4752</v>
      </c>
      <c r="D23" s="30" t="s">
        <v>4709</v>
      </c>
      <c r="E23" s="30" t="s">
        <v>4141</v>
      </c>
      <c r="F23" s="253" t="s">
        <v>3649</v>
      </c>
      <c r="G23" s="30" t="s">
        <v>3765</v>
      </c>
      <c r="H23" s="13"/>
    </row>
    <row r="24" spans="1:8">
      <c r="A24" s="288">
        <v>40559</v>
      </c>
      <c r="B24" s="289" t="s">
        <v>2615</v>
      </c>
      <c r="C24" s="290">
        <v>315</v>
      </c>
      <c r="D24" s="291">
        <v>4</v>
      </c>
      <c r="E24" s="290">
        <f t="shared" ref="E24:E33" si="0">C24*D24</f>
        <v>1260</v>
      </c>
      <c r="F24" s="233"/>
      <c r="G24" s="223">
        <f t="shared" ref="G24:G36" si="1">E24*(1-F24)</f>
        <v>1260</v>
      </c>
      <c r="H24" s="13"/>
    </row>
    <row r="25" spans="1:8">
      <c r="A25" s="23"/>
      <c r="B25" s="289" t="s">
        <v>3239</v>
      </c>
      <c r="C25" s="290"/>
      <c r="D25" s="291"/>
      <c r="E25" s="290">
        <f t="shared" si="0"/>
        <v>0</v>
      </c>
      <c r="F25" s="292"/>
      <c r="G25" s="223">
        <f t="shared" si="1"/>
        <v>0</v>
      </c>
      <c r="H25" s="178"/>
    </row>
    <row r="26" spans="1:8">
      <c r="A26" s="293"/>
      <c r="B26" s="294" t="s">
        <v>2989</v>
      </c>
      <c r="C26" s="290"/>
      <c r="D26" s="291"/>
      <c r="E26" s="290">
        <f t="shared" si="0"/>
        <v>0</v>
      </c>
      <c r="F26" s="292"/>
      <c r="G26" s="223">
        <f t="shared" si="1"/>
        <v>0</v>
      </c>
      <c r="H26" s="178"/>
    </row>
    <row r="27" spans="1:8">
      <c r="A27" s="293"/>
      <c r="B27" s="294" t="s">
        <v>4025</v>
      </c>
      <c r="C27" s="290"/>
      <c r="D27" s="291"/>
      <c r="E27" s="290">
        <f t="shared" si="0"/>
        <v>0</v>
      </c>
      <c r="F27" s="292"/>
      <c r="G27" s="223">
        <f t="shared" si="1"/>
        <v>0</v>
      </c>
      <c r="H27" s="178"/>
    </row>
    <row r="28" spans="1:8">
      <c r="A28" s="293"/>
      <c r="B28" s="294" t="s">
        <v>4213</v>
      </c>
      <c r="C28" s="290"/>
      <c r="D28" s="291"/>
      <c r="E28" s="290">
        <f t="shared" si="0"/>
        <v>0</v>
      </c>
      <c r="F28" s="292"/>
      <c r="G28" s="223">
        <f t="shared" si="1"/>
        <v>0</v>
      </c>
      <c r="H28" s="178"/>
    </row>
    <row r="29" spans="1:8">
      <c r="A29" s="293"/>
      <c r="B29" s="294" t="s">
        <v>4214</v>
      </c>
      <c r="C29" s="290"/>
      <c r="D29" s="291"/>
      <c r="E29" s="290">
        <f t="shared" si="0"/>
        <v>0</v>
      </c>
      <c r="F29" s="292"/>
      <c r="G29" s="223">
        <f t="shared" si="1"/>
        <v>0</v>
      </c>
      <c r="H29" s="178"/>
    </row>
    <row r="30" spans="1:8">
      <c r="A30" s="293"/>
      <c r="B30" s="294" t="s">
        <v>3815</v>
      </c>
      <c r="C30" s="290">
        <v>95</v>
      </c>
      <c r="D30" s="291">
        <v>7</v>
      </c>
      <c r="E30" s="290">
        <f t="shared" si="0"/>
        <v>665</v>
      </c>
      <c r="F30" s="292">
        <v>1</v>
      </c>
      <c r="G30" s="223">
        <f t="shared" si="1"/>
        <v>0</v>
      </c>
      <c r="H30" s="178"/>
    </row>
    <row r="31" spans="1:8">
      <c r="A31" s="293"/>
      <c r="B31" s="294" t="s">
        <v>3678</v>
      </c>
      <c r="C31" s="290"/>
      <c r="D31" s="291"/>
      <c r="E31" s="290">
        <f t="shared" si="0"/>
        <v>0</v>
      </c>
      <c r="F31" s="292"/>
      <c r="G31" s="223">
        <f t="shared" si="1"/>
        <v>0</v>
      </c>
      <c r="H31" s="178"/>
    </row>
    <row r="32" spans="1:8">
      <c r="A32" s="293"/>
      <c r="B32" s="294" t="s">
        <v>4266</v>
      </c>
      <c r="C32" s="290"/>
      <c r="D32" s="291"/>
      <c r="E32" s="290">
        <f t="shared" si="0"/>
        <v>0</v>
      </c>
      <c r="F32" s="292"/>
      <c r="G32" s="223">
        <f t="shared" si="1"/>
        <v>0</v>
      </c>
      <c r="H32" s="178"/>
    </row>
    <row r="33" spans="1:256">
      <c r="A33" s="293"/>
      <c r="B33" s="294" t="s">
        <v>3504</v>
      </c>
      <c r="C33" s="290">
        <v>75</v>
      </c>
      <c r="D33" s="291">
        <v>3</v>
      </c>
      <c r="E33" s="290">
        <f t="shared" si="0"/>
        <v>225</v>
      </c>
      <c r="F33" s="292"/>
      <c r="G33" s="223">
        <f t="shared" si="1"/>
        <v>225</v>
      </c>
      <c r="H33" s="13"/>
    </row>
    <row r="34" spans="1:256">
      <c r="A34" s="293"/>
      <c r="B34" s="294" t="s">
        <v>3166</v>
      </c>
      <c r="C34" s="290">
        <v>250</v>
      </c>
      <c r="D34" s="296" t="s">
        <v>3555</v>
      </c>
      <c r="E34" s="290">
        <v>250</v>
      </c>
      <c r="F34" s="297"/>
      <c r="G34" s="223">
        <f t="shared" si="1"/>
        <v>250</v>
      </c>
      <c r="H34" s="13"/>
    </row>
    <row r="35" spans="1:256">
      <c r="A35" s="293"/>
      <c r="B35" s="294" t="s">
        <v>2174</v>
      </c>
      <c r="C35" s="290">
        <v>40</v>
      </c>
      <c r="D35" s="291">
        <v>6</v>
      </c>
      <c r="E35" s="290">
        <f>C35*D35</f>
        <v>240</v>
      </c>
      <c r="F35" s="292"/>
      <c r="G35" s="223">
        <f t="shared" si="1"/>
        <v>240</v>
      </c>
      <c r="H35" s="13"/>
    </row>
    <row r="36" spans="1:256" ht="16" thickBot="1">
      <c r="A36" s="293"/>
      <c r="B36" s="299"/>
      <c r="C36" s="300"/>
      <c r="D36" s="301"/>
      <c r="E36" s="300"/>
      <c r="F36" s="302"/>
      <c r="G36" s="230">
        <f t="shared" si="1"/>
        <v>0</v>
      </c>
      <c r="H36" s="13"/>
    </row>
    <row r="37" spans="1:256" s="308" customFormat="1" ht="16" customHeight="1">
      <c r="A37" s="303"/>
      <c r="B37" s="12" t="s">
        <v>3556</v>
      </c>
      <c r="C37" s="304"/>
      <c r="D37" s="304"/>
      <c r="E37" s="324">
        <f>SUM(E24:E36)</f>
        <v>2640</v>
      </c>
      <c r="F37" s="306"/>
      <c r="G37" s="226">
        <f>SUM(G24:G36)</f>
        <v>1975</v>
      </c>
      <c r="H37" s="307"/>
    </row>
    <row r="39" spans="1:256">
      <c r="C39" s="309" t="s">
        <v>4309</v>
      </c>
      <c r="D39" s="325">
        <f>G37/2</f>
        <v>987.5</v>
      </c>
      <c r="E39" s="325"/>
      <c r="F39" s="311"/>
    </row>
    <row r="41" spans="1:256">
      <c r="C41" s="1" t="s">
        <v>3731</v>
      </c>
      <c r="D41" s="1"/>
      <c r="E41" s="1"/>
      <c r="F41" s="312"/>
      <c r="G41" s="1"/>
      <c r="H41" s="1"/>
      <c r="I41" s="1"/>
    </row>
    <row r="42" spans="1:256">
      <c r="C42" s="1" t="s">
        <v>2313</v>
      </c>
      <c r="D42" s="1"/>
      <c r="E42" s="1"/>
      <c r="F42" s="312"/>
      <c r="G42" s="1"/>
      <c r="H42" s="1"/>
      <c r="I42" s="1"/>
    </row>
    <row r="43" spans="1:256">
      <c r="C43" s="500" t="s">
        <v>1570</v>
      </c>
      <c r="D43" s="500"/>
      <c r="E43" s="500"/>
      <c r="F43" s="501"/>
      <c r="G43" s="500"/>
      <c r="H43" s="500"/>
      <c r="I43" s="315"/>
      <c r="J43" s="948"/>
      <c r="K43" s="948"/>
      <c r="L43" s="948"/>
      <c r="M43" s="948"/>
      <c r="N43" s="948"/>
      <c r="O43" s="948"/>
      <c r="P43" s="948"/>
      <c r="Q43" s="948"/>
      <c r="R43" s="948"/>
      <c r="S43" s="948"/>
      <c r="T43" s="948"/>
      <c r="U43" s="948"/>
      <c r="V43" s="948" t="s">
        <v>3731</v>
      </c>
      <c r="W43" s="948"/>
      <c r="X43" s="948"/>
      <c r="Y43" s="948"/>
      <c r="Z43" s="948"/>
      <c r="AA43" s="948"/>
      <c r="AB43" s="948" t="s">
        <v>3731</v>
      </c>
      <c r="AC43" s="948"/>
      <c r="AD43" s="948"/>
      <c r="AE43" s="948"/>
      <c r="AF43" s="948"/>
      <c r="AG43" s="948"/>
      <c r="AH43" s="948" t="s">
        <v>3731</v>
      </c>
      <c r="AI43" s="948"/>
      <c r="AJ43" s="948"/>
      <c r="AK43" s="948"/>
      <c r="AL43" s="948"/>
      <c r="AM43" s="948"/>
      <c r="AN43" s="948" t="s">
        <v>3731</v>
      </c>
      <c r="AO43" s="948"/>
      <c r="AP43" s="948"/>
      <c r="AQ43" s="948"/>
      <c r="AR43" s="948"/>
      <c r="AS43" s="948"/>
      <c r="AT43" s="948" t="s">
        <v>3731</v>
      </c>
      <c r="AU43" s="948"/>
      <c r="AV43" s="948"/>
      <c r="AW43" s="948"/>
      <c r="AX43" s="948"/>
      <c r="AY43" s="948"/>
      <c r="AZ43" s="948" t="s">
        <v>3731</v>
      </c>
      <c r="BA43" s="948"/>
      <c r="BB43" s="948"/>
      <c r="BC43" s="948"/>
      <c r="BD43" s="948"/>
      <c r="BE43" s="948"/>
      <c r="BF43" s="948" t="s">
        <v>3731</v>
      </c>
      <c r="BG43" s="948"/>
      <c r="BH43" s="948"/>
      <c r="BI43" s="948"/>
      <c r="BJ43" s="948"/>
      <c r="BK43" s="948"/>
      <c r="BL43" s="948" t="s">
        <v>3731</v>
      </c>
      <c r="BM43" s="948"/>
      <c r="BN43" s="948"/>
      <c r="BO43" s="948"/>
      <c r="BP43" s="948"/>
      <c r="BQ43" s="948"/>
      <c r="BR43" s="948" t="s">
        <v>3731</v>
      </c>
      <c r="BS43" s="948"/>
      <c r="BT43" s="948"/>
      <c r="BU43" s="948"/>
      <c r="BV43" s="948"/>
      <c r="BW43" s="948"/>
      <c r="BX43" s="948" t="s">
        <v>3731</v>
      </c>
      <c r="BY43" s="948"/>
      <c r="BZ43" s="948"/>
      <c r="CA43" s="948"/>
      <c r="CB43" s="948"/>
      <c r="CC43" s="948"/>
      <c r="CD43" s="948" t="s">
        <v>3731</v>
      </c>
      <c r="CE43" s="948"/>
      <c r="CF43" s="948"/>
      <c r="CG43" s="948"/>
      <c r="CH43" s="948"/>
      <c r="CI43" s="948"/>
      <c r="CJ43" s="948" t="s">
        <v>3731</v>
      </c>
      <c r="CK43" s="948"/>
      <c r="CL43" s="948"/>
      <c r="CM43" s="948"/>
      <c r="CN43" s="948"/>
      <c r="CO43" s="948"/>
      <c r="CP43" s="948" t="s">
        <v>3731</v>
      </c>
      <c r="CQ43" s="948"/>
      <c r="CR43" s="948"/>
      <c r="CS43" s="948"/>
      <c r="CT43" s="948"/>
      <c r="CU43" s="948"/>
      <c r="CV43" s="948" t="s">
        <v>3731</v>
      </c>
      <c r="CW43" s="948"/>
      <c r="CX43" s="948"/>
      <c r="CY43" s="948"/>
      <c r="CZ43" s="948"/>
      <c r="DA43" s="948"/>
      <c r="DB43" s="948" t="s">
        <v>3731</v>
      </c>
      <c r="DC43" s="948"/>
      <c r="DD43" s="948"/>
      <c r="DE43" s="948"/>
      <c r="DF43" s="948"/>
      <c r="DG43" s="948"/>
      <c r="DH43" s="948" t="s">
        <v>3731</v>
      </c>
      <c r="DI43" s="948"/>
      <c r="DJ43" s="948"/>
      <c r="DK43" s="948"/>
      <c r="DL43" s="948"/>
      <c r="DM43" s="948"/>
      <c r="DN43" s="948" t="s">
        <v>3731</v>
      </c>
      <c r="DO43" s="948"/>
      <c r="DP43" s="948"/>
      <c r="DQ43" s="948"/>
      <c r="DR43" s="948"/>
      <c r="DS43" s="948"/>
      <c r="DT43" s="948" t="s">
        <v>3731</v>
      </c>
      <c r="DU43" s="948"/>
      <c r="DV43" s="948"/>
      <c r="DW43" s="948"/>
      <c r="DX43" s="948"/>
      <c r="DY43" s="948"/>
      <c r="DZ43" s="948" t="s">
        <v>3731</v>
      </c>
      <c r="EA43" s="948"/>
      <c r="EB43" s="948"/>
      <c r="EC43" s="948"/>
      <c r="ED43" s="948"/>
      <c r="EE43" s="948"/>
      <c r="EF43" s="948" t="s">
        <v>3731</v>
      </c>
      <c r="EG43" s="948"/>
      <c r="EH43" s="948"/>
      <c r="EI43" s="948"/>
      <c r="EJ43" s="948"/>
      <c r="EK43" s="948"/>
      <c r="EL43" s="948" t="s">
        <v>3731</v>
      </c>
      <c r="EM43" s="948"/>
      <c r="EN43" s="948"/>
      <c r="EO43" s="948"/>
      <c r="EP43" s="948"/>
      <c r="EQ43" s="948"/>
      <c r="ER43" s="948" t="s">
        <v>3731</v>
      </c>
      <c r="ES43" s="948"/>
      <c r="ET43" s="948"/>
      <c r="EU43" s="948"/>
      <c r="EV43" s="948"/>
      <c r="EW43" s="948"/>
      <c r="EX43" s="948" t="s">
        <v>3731</v>
      </c>
      <c r="EY43" s="948"/>
      <c r="EZ43" s="948"/>
      <c r="FA43" s="948"/>
      <c r="FB43" s="948"/>
      <c r="FC43" s="948"/>
      <c r="FD43" s="948" t="s">
        <v>3731</v>
      </c>
      <c r="FE43" s="948"/>
      <c r="FF43" s="948"/>
      <c r="FG43" s="948"/>
      <c r="FH43" s="948"/>
      <c r="FI43" s="948"/>
      <c r="FJ43" s="948" t="s">
        <v>3731</v>
      </c>
      <c r="FK43" s="948"/>
      <c r="FL43" s="948"/>
      <c r="FM43" s="948"/>
      <c r="FN43" s="948"/>
      <c r="FO43" s="948"/>
      <c r="FP43" s="948" t="s">
        <v>3731</v>
      </c>
      <c r="FQ43" s="948"/>
      <c r="FR43" s="948"/>
      <c r="FS43" s="948"/>
      <c r="FT43" s="948"/>
      <c r="FU43" s="948"/>
      <c r="FV43" s="948" t="s">
        <v>3731</v>
      </c>
      <c r="FW43" s="948"/>
      <c r="FX43" s="948"/>
      <c r="FY43" s="948"/>
      <c r="FZ43" s="948"/>
      <c r="GA43" s="948"/>
      <c r="GB43" s="948" t="s">
        <v>3731</v>
      </c>
      <c r="GC43" s="948"/>
      <c r="GD43" s="948"/>
      <c r="GE43" s="948"/>
      <c r="GF43" s="948"/>
      <c r="GG43" s="948"/>
      <c r="GH43" s="948" t="s">
        <v>3731</v>
      </c>
      <c r="GI43" s="948"/>
      <c r="GJ43" s="948"/>
      <c r="GK43" s="948"/>
      <c r="GL43" s="948"/>
      <c r="GM43" s="948"/>
      <c r="GN43" s="948" t="s">
        <v>3731</v>
      </c>
      <c r="GO43" s="948"/>
      <c r="GP43" s="948"/>
      <c r="GQ43" s="948"/>
      <c r="GR43" s="948"/>
      <c r="GS43" s="948"/>
      <c r="GT43" s="948" t="s">
        <v>3731</v>
      </c>
      <c r="GU43" s="948"/>
      <c r="GV43" s="948"/>
      <c r="GW43" s="948"/>
      <c r="GX43" s="948"/>
      <c r="GY43" s="948"/>
      <c r="GZ43" s="948" t="s">
        <v>3731</v>
      </c>
      <c r="HA43" s="948"/>
      <c r="HB43" s="948"/>
      <c r="HC43" s="948"/>
      <c r="HD43" s="948"/>
      <c r="HE43" s="948"/>
      <c r="HF43" s="948" t="s">
        <v>3731</v>
      </c>
      <c r="HG43" s="948"/>
      <c r="HH43" s="948"/>
      <c r="HI43" s="948"/>
      <c r="HJ43" s="948"/>
      <c r="HK43" s="948"/>
      <c r="HL43" s="948" t="s">
        <v>3731</v>
      </c>
      <c r="HM43" s="948"/>
      <c r="HN43" s="948"/>
      <c r="HO43" s="948"/>
      <c r="HP43" s="948"/>
      <c r="HQ43" s="948"/>
      <c r="HR43" s="948" t="s">
        <v>3731</v>
      </c>
      <c r="HS43" s="948"/>
      <c r="HT43" s="948"/>
      <c r="HU43" s="948"/>
      <c r="HV43" s="948"/>
      <c r="HW43" s="948"/>
      <c r="HX43" s="948" t="s">
        <v>3731</v>
      </c>
      <c r="HY43" s="948"/>
      <c r="HZ43" s="948"/>
      <c r="IA43" s="948"/>
      <c r="IB43" s="948"/>
      <c r="IC43" s="948"/>
      <c r="ID43" s="948" t="s">
        <v>3731</v>
      </c>
      <c r="IE43" s="948"/>
      <c r="IF43" s="948"/>
      <c r="IG43" s="948"/>
      <c r="IH43" s="948"/>
      <c r="II43" s="948"/>
      <c r="IJ43" s="948" t="s">
        <v>3731</v>
      </c>
      <c r="IK43" s="948"/>
      <c r="IL43" s="948"/>
      <c r="IM43" s="948"/>
      <c r="IN43" s="948"/>
      <c r="IO43" s="948"/>
      <c r="IP43" s="948" t="s">
        <v>3731</v>
      </c>
      <c r="IQ43" s="948"/>
      <c r="IR43" s="948"/>
      <c r="IS43" s="948"/>
    </row>
    <row r="44" spans="1:256">
      <c r="C44" s="1" t="s">
        <v>3768</v>
      </c>
      <c r="D44" s="1"/>
      <c r="E44" s="1"/>
      <c r="F44" s="312"/>
      <c r="G44" s="1"/>
      <c r="H44" s="1"/>
      <c r="I44" s="1"/>
      <c r="J44" s="948"/>
      <c r="K44" s="948"/>
      <c r="L44" s="948"/>
      <c r="M44" s="948"/>
      <c r="N44" s="948"/>
      <c r="O44" s="948"/>
      <c r="P44" s="948"/>
      <c r="Q44" s="948"/>
      <c r="R44" s="948"/>
      <c r="S44" s="948"/>
      <c r="T44" s="948"/>
      <c r="U44" s="948"/>
      <c r="V44" s="948" t="s">
        <v>2277</v>
      </c>
      <c r="W44" s="948"/>
      <c r="X44" s="948"/>
      <c r="Y44" s="948"/>
      <c r="Z44" s="948"/>
      <c r="AA44" s="948"/>
      <c r="AB44" s="948" t="s">
        <v>2277</v>
      </c>
      <c r="AC44" s="948"/>
      <c r="AD44" s="948"/>
      <c r="AE44" s="948"/>
      <c r="AF44" s="948"/>
      <c r="AG44" s="948"/>
      <c r="AH44" s="948" t="s">
        <v>2277</v>
      </c>
      <c r="AI44" s="948"/>
      <c r="AJ44" s="948"/>
      <c r="AK44" s="948"/>
      <c r="AL44" s="948"/>
      <c r="AM44" s="948"/>
      <c r="AN44" s="948" t="s">
        <v>2277</v>
      </c>
      <c r="AO44" s="948"/>
      <c r="AP44" s="948"/>
      <c r="AQ44" s="948"/>
      <c r="AR44" s="948"/>
      <c r="AS44" s="948"/>
      <c r="AT44" s="948" t="s">
        <v>2277</v>
      </c>
      <c r="AU44" s="948"/>
      <c r="AV44" s="948"/>
      <c r="AW44" s="948"/>
      <c r="AX44" s="948"/>
      <c r="AY44" s="948"/>
      <c r="AZ44" s="948" t="s">
        <v>2277</v>
      </c>
      <c r="BA44" s="948"/>
      <c r="BB44" s="948"/>
      <c r="BC44" s="948"/>
      <c r="BD44" s="948"/>
      <c r="BE44" s="948"/>
      <c r="BF44" s="948" t="s">
        <v>2277</v>
      </c>
      <c r="BG44" s="948"/>
      <c r="BH44" s="948"/>
      <c r="BI44" s="948"/>
      <c r="BJ44" s="948"/>
      <c r="BK44" s="948"/>
      <c r="BL44" s="948" t="s">
        <v>2277</v>
      </c>
      <c r="BM44" s="948"/>
      <c r="BN44" s="948"/>
      <c r="BO44" s="948"/>
      <c r="BP44" s="948"/>
      <c r="BQ44" s="948"/>
      <c r="BR44" s="948" t="s">
        <v>2277</v>
      </c>
      <c r="BS44" s="948"/>
      <c r="BT44" s="948"/>
      <c r="BU44" s="948"/>
      <c r="BV44" s="948"/>
      <c r="BW44" s="948"/>
      <c r="BX44" s="948" t="s">
        <v>2277</v>
      </c>
      <c r="BY44" s="948"/>
      <c r="BZ44" s="948"/>
      <c r="CA44" s="948"/>
      <c r="CB44" s="948"/>
      <c r="CC44" s="948"/>
      <c r="CD44" s="948" t="s">
        <v>2277</v>
      </c>
      <c r="CE44" s="948"/>
      <c r="CF44" s="948"/>
      <c r="CG44" s="948"/>
      <c r="CH44" s="948"/>
      <c r="CI44" s="948"/>
      <c r="CJ44" s="948" t="s">
        <v>2277</v>
      </c>
      <c r="CK44" s="948"/>
      <c r="CL44" s="948"/>
      <c r="CM44" s="948"/>
      <c r="CN44" s="948"/>
      <c r="CO44" s="948"/>
      <c r="CP44" s="948" t="s">
        <v>2277</v>
      </c>
      <c r="CQ44" s="948"/>
      <c r="CR44" s="948"/>
      <c r="CS44" s="948"/>
      <c r="CT44" s="948"/>
      <c r="CU44" s="948"/>
      <c r="CV44" s="948" t="s">
        <v>2277</v>
      </c>
      <c r="CW44" s="948"/>
      <c r="CX44" s="948"/>
      <c r="CY44" s="948"/>
      <c r="CZ44" s="948"/>
      <c r="DA44" s="948"/>
      <c r="DB44" s="948" t="s">
        <v>2277</v>
      </c>
      <c r="DC44" s="948"/>
      <c r="DD44" s="948"/>
      <c r="DE44" s="948"/>
      <c r="DF44" s="948"/>
      <c r="DG44" s="948"/>
      <c r="DH44" s="948" t="s">
        <v>2277</v>
      </c>
      <c r="DI44" s="948"/>
      <c r="DJ44" s="948"/>
      <c r="DK44" s="948"/>
      <c r="DL44" s="948"/>
      <c r="DM44" s="948"/>
      <c r="DN44" s="948" t="s">
        <v>2277</v>
      </c>
      <c r="DO44" s="948"/>
      <c r="DP44" s="948"/>
      <c r="DQ44" s="948"/>
      <c r="DR44" s="948"/>
      <c r="DS44" s="948"/>
      <c r="DT44" s="948" t="s">
        <v>2277</v>
      </c>
      <c r="DU44" s="948"/>
      <c r="DV44" s="948"/>
      <c r="DW44" s="948"/>
      <c r="DX44" s="948"/>
      <c r="DY44" s="948"/>
      <c r="DZ44" s="948" t="s">
        <v>2277</v>
      </c>
      <c r="EA44" s="948"/>
      <c r="EB44" s="948"/>
      <c r="EC44" s="948"/>
      <c r="ED44" s="948"/>
      <c r="EE44" s="948"/>
      <c r="EF44" s="948" t="s">
        <v>2277</v>
      </c>
      <c r="EG44" s="948"/>
      <c r="EH44" s="948"/>
      <c r="EI44" s="948"/>
      <c r="EJ44" s="948"/>
      <c r="EK44" s="948"/>
      <c r="EL44" s="948" t="s">
        <v>2277</v>
      </c>
      <c r="EM44" s="948"/>
      <c r="EN44" s="948"/>
      <c r="EO44" s="948"/>
      <c r="EP44" s="948"/>
      <c r="EQ44" s="948"/>
      <c r="ER44" s="948" t="s">
        <v>2277</v>
      </c>
      <c r="ES44" s="948"/>
      <c r="ET44" s="948"/>
      <c r="EU44" s="948"/>
      <c r="EV44" s="948"/>
      <c r="EW44" s="948"/>
      <c r="EX44" s="948" t="s">
        <v>2277</v>
      </c>
      <c r="EY44" s="948"/>
      <c r="EZ44" s="948"/>
      <c r="FA44" s="948"/>
      <c r="FB44" s="948"/>
      <c r="FC44" s="948"/>
      <c r="FD44" s="948" t="s">
        <v>2277</v>
      </c>
      <c r="FE44" s="948"/>
      <c r="FF44" s="948"/>
      <c r="FG44" s="948"/>
      <c r="FH44" s="948"/>
      <c r="FI44" s="948"/>
      <c r="FJ44" s="948" t="s">
        <v>2277</v>
      </c>
      <c r="FK44" s="948"/>
      <c r="FL44" s="948"/>
      <c r="FM44" s="948"/>
      <c r="FN44" s="948"/>
      <c r="FO44" s="948"/>
      <c r="FP44" s="948" t="s">
        <v>2277</v>
      </c>
      <c r="FQ44" s="948"/>
      <c r="FR44" s="948"/>
      <c r="FS44" s="948"/>
      <c r="FT44" s="948"/>
      <c r="FU44" s="948"/>
      <c r="FV44" s="948" t="s">
        <v>2277</v>
      </c>
      <c r="FW44" s="948"/>
      <c r="FX44" s="948"/>
      <c r="FY44" s="948"/>
      <c r="FZ44" s="948"/>
      <c r="GA44" s="948"/>
      <c r="GB44" s="948" t="s">
        <v>2277</v>
      </c>
      <c r="GC44" s="948"/>
      <c r="GD44" s="948"/>
      <c r="GE44" s="948"/>
      <c r="GF44" s="948"/>
      <c r="GG44" s="948"/>
      <c r="GH44" s="948" t="s">
        <v>2277</v>
      </c>
      <c r="GI44" s="948"/>
      <c r="GJ44" s="948"/>
      <c r="GK44" s="948"/>
      <c r="GL44" s="948"/>
      <c r="GM44" s="948"/>
      <c r="GN44" s="948" t="s">
        <v>2277</v>
      </c>
      <c r="GO44" s="948"/>
      <c r="GP44" s="948"/>
      <c r="GQ44" s="948"/>
      <c r="GR44" s="948"/>
      <c r="GS44" s="948"/>
      <c r="GT44" s="948" t="s">
        <v>2277</v>
      </c>
      <c r="GU44" s="948"/>
      <c r="GV44" s="948"/>
      <c r="GW44" s="948"/>
      <c r="GX44" s="948"/>
      <c r="GY44" s="948"/>
      <c r="GZ44" s="948" t="s">
        <v>2277</v>
      </c>
      <c r="HA44" s="948"/>
      <c r="HB44" s="948"/>
      <c r="HC44" s="948"/>
      <c r="HD44" s="948"/>
      <c r="HE44" s="948"/>
      <c r="HF44" s="948" t="s">
        <v>2277</v>
      </c>
      <c r="HG44" s="948"/>
      <c r="HH44" s="948"/>
      <c r="HI44" s="948"/>
      <c r="HJ44" s="948"/>
      <c r="HK44" s="948"/>
      <c r="HL44" s="948" t="s">
        <v>2277</v>
      </c>
      <c r="HM44" s="948"/>
      <c r="HN44" s="948"/>
      <c r="HO44" s="948"/>
      <c r="HP44" s="948"/>
      <c r="HQ44" s="948"/>
      <c r="HR44" s="948" t="s">
        <v>2277</v>
      </c>
      <c r="HS44" s="948"/>
      <c r="HT44" s="948"/>
      <c r="HU44" s="948"/>
      <c r="HV44" s="948"/>
      <c r="HW44" s="948"/>
      <c r="HX44" s="948" t="s">
        <v>2277</v>
      </c>
      <c r="HY44" s="948"/>
      <c r="HZ44" s="948"/>
      <c r="IA44" s="948"/>
      <c r="IB44" s="948"/>
      <c r="IC44" s="948"/>
      <c r="ID44" s="948" t="s">
        <v>2277</v>
      </c>
      <c r="IE44" s="948"/>
      <c r="IF44" s="948"/>
      <c r="IG44" s="948"/>
      <c r="IH44" s="948"/>
      <c r="II44" s="948"/>
      <c r="IJ44" s="948" t="s">
        <v>2277</v>
      </c>
      <c r="IK44" s="948"/>
      <c r="IL44" s="948"/>
      <c r="IM44" s="948"/>
      <c r="IN44" s="948"/>
      <c r="IO44" s="948"/>
      <c r="IP44" s="948" t="s">
        <v>2277</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1909</v>
      </c>
      <c r="W45" s="948"/>
      <c r="X45" s="948"/>
      <c r="Y45" s="948"/>
      <c r="Z45" s="948"/>
      <c r="AA45" s="948"/>
      <c r="AB45" s="948" t="s">
        <v>3768</v>
      </c>
      <c r="AC45" s="948"/>
      <c r="AD45" s="948"/>
      <c r="AE45" s="948"/>
      <c r="AF45" s="948"/>
      <c r="AG45" s="948"/>
      <c r="AH45" s="948" t="s">
        <v>3768</v>
      </c>
      <c r="AI45" s="948"/>
      <c r="AJ45" s="948"/>
      <c r="AK45" s="948"/>
      <c r="AL45" s="948"/>
      <c r="AM45" s="948"/>
      <c r="AN45" s="948" t="s">
        <v>3768</v>
      </c>
      <c r="AO45" s="948"/>
      <c r="AP45" s="948"/>
      <c r="AQ45" s="948"/>
      <c r="AR45" s="948"/>
      <c r="AS45" s="948"/>
      <c r="AT45" s="948" t="s">
        <v>3768</v>
      </c>
      <c r="AU45" s="948"/>
      <c r="AV45" s="948"/>
      <c r="AW45" s="948"/>
      <c r="AX45" s="948"/>
      <c r="AY45" s="948"/>
      <c r="AZ45" s="948" t="s">
        <v>3768</v>
      </c>
      <c r="BA45" s="948"/>
      <c r="BB45" s="948"/>
      <c r="BC45" s="948"/>
      <c r="BD45" s="948"/>
      <c r="BE45" s="948"/>
      <c r="BF45" s="948" t="s">
        <v>3768</v>
      </c>
      <c r="BG45" s="948"/>
      <c r="BH45" s="948"/>
      <c r="BI45" s="948"/>
      <c r="BJ45" s="948"/>
      <c r="BK45" s="948"/>
      <c r="BL45" s="948" t="s">
        <v>3768</v>
      </c>
      <c r="BM45" s="948"/>
      <c r="BN45" s="948"/>
      <c r="BO45" s="948"/>
      <c r="BP45" s="948"/>
      <c r="BQ45" s="948"/>
      <c r="BR45" s="948" t="s">
        <v>3768</v>
      </c>
      <c r="BS45" s="948"/>
      <c r="BT45" s="948"/>
      <c r="BU45" s="948"/>
      <c r="BV45" s="948"/>
      <c r="BW45" s="948"/>
      <c r="BX45" s="948" t="s">
        <v>3768</v>
      </c>
      <c r="BY45" s="948"/>
      <c r="BZ45" s="948"/>
      <c r="CA45" s="948"/>
      <c r="CB45" s="948"/>
      <c r="CC45" s="948"/>
      <c r="CD45" s="948" t="s">
        <v>3768</v>
      </c>
      <c r="CE45" s="948"/>
      <c r="CF45" s="948"/>
      <c r="CG45" s="948"/>
      <c r="CH45" s="948"/>
      <c r="CI45" s="948"/>
      <c r="CJ45" s="948" t="s">
        <v>3768</v>
      </c>
      <c r="CK45" s="948"/>
      <c r="CL45" s="948"/>
      <c r="CM45" s="948"/>
      <c r="CN45" s="948"/>
      <c r="CO45" s="948"/>
      <c r="CP45" s="948" t="s">
        <v>3768</v>
      </c>
      <c r="CQ45" s="948"/>
      <c r="CR45" s="948"/>
      <c r="CS45" s="948"/>
      <c r="CT45" s="948"/>
      <c r="CU45" s="948"/>
      <c r="CV45" s="948" t="s">
        <v>3768</v>
      </c>
      <c r="CW45" s="948"/>
      <c r="CX45" s="948"/>
      <c r="CY45" s="948"/>
      <c r="CZ45" s="948"/>
      <c r="DA45" s="948"/>
      <c r="DB45" s="948" t="s">
        <v>3768</v>
      </c>
      <c r="DC45" s="948"/>
      <c r="DD45" s="948"/>
      <c r="DE45" s="948"/>
      <c r="DF45" s="948"/>
      <c r="DG45" s="948"/>
      <c r="DH45" s="948" t="s">
        <v>3768</v>
      </c>
      <c r="DI45" s="948"/>
      <c r="DJ45" s="948"/>
      <c r="DK45" s="948"/>
      <c r="DL45" s="948"/>
      <c r="DM45" s="948"/>
      <c r="DN45" s="948" t="s">
        <v>3768</v>
      </c>
      <c r="DO45" s="948"/>
      <c r="DP45" s="948"/>
      <c r="DQ45" s="948"/>
      <c r="DR45" s="948"/>
      <c r="DS45" s="948"/>
      <c r="DT45" s="948" t="s">
        <v>3768</v>
      </c>
      <c r="DU45" s="948"/>
      <c r="DV45" s="948"/>
      <c r="DW45" s="948"/>
      <c r="DX45" s="948"/>
      <c r="DY45" s="948"/>
      <c r="DZ45" s="948" t="s">
        <v>3768</v>
      </c>
      <c r="EA45" s="948"/>
      <c r="EB45" s="948"/>
      <c r="EC45" s="948"/>
      <c r="ED45" s="948"/>
      <c r="EE45" s="948"/>
      <c r="EF45" s="948" t="s">
        <v>3768</v>
      </c>
      <c r="EG45" s="948"/>
      <c r="EH45" s="948"/>
      <c r="EI45" s="948"/>
      <c r="EJ45" s="948"/>
      <c r="EK45" s="948"/>
      <c r="EL45" s="948" t="s">
        <v>3768</v>
      </c>
      <c r="EM45" s="948"/>
      <c r="EN45" s="948"/>
      <c r="EO45" s="948"/>
      <c r="EP45" s="948"/>
      <c r="EQ45" s="948"/>
      <c r="ER45" s="948" t="s">
        <v>3768</v>
      </c>
      <c r="ES45" s="948"/>
      <c r="ET45" s="948"/>
      <c r="EU45" s="948"/>
      <c r="EV45" s="948"/>
      <c r="EW45" s="948"/>
      <c r="EX45" s="948" t="s">
        <v>3768</v>
      </c>
      <c r="EY45" s="948"/>
      <c r="EZ45" s="948"/>
      <c r="FA45" s="948"/>
      <c r="FB45" s="948"/>
      <c r="FC45" s="948"/>
      <c r="FD45" s="948" t="s">
        <v>3768</v>
      </c>
      <c r="FE45" s="948"/>
      <c r="FF45" s="948"/>
      <c r="FG45" s="948"/>
      <c r="FH45" s="948"/>
      <c r="FI45" s="948"/>
      <c r="FJ45" s="948" t="s">
        <v>3768</v>
      </c>
      <c r="FK45" s="948"/>
      <c r="FL45" s="948"/>
      <c r="FM45" s="948"/>
      <c r="FN45" s="948"/>
      <c r="FO45" s="948"/>
      <c r="FP45" s="948" t="s">
        <v>3768</v>
      </c>
      <c r="FQ45" s="948"/>
      <c r="FR45" s="948"/>
      <c r="FS45" s="948"/>
      <c r="FT45" s="948"/>
      <c r="FU45" s="948"/>
      <c r="FV45" s="948" t="s">
        <v>3768</v>
      </c>
      <c r="FW45" s="948"/>
      <c r="FX45" s="948"/>
      <c r="FY45" s="948"/>
      <c r="FZ45" s="948"/>
      <c r="GA45" s="948"/>
      <c r="GB45" s="948" t="s">
        <v>3768</v>
      </c>
      <c r="GC45" s="948"/>
      <c r="GD45" s="948"/>
      <c r="GE45" s="948"/>
      <c r="GF45" s="948"/>
      <c r="GG45" s="948"/>
      <c r="GH45" s="948" t="s">
        <v>3768</v>
      </c>
      <c r="GI45" s="948"/>
      <c r="GJ45" s="948"/>
      <c r="GK45" s="948"/>
      <c r="GL45" s="948"/>
      <c r="GM45" s="948"/>
      <c r="GN45" s="948" t="s">
        <v>3768</v>
      </c>
      <c r="GO45" s="948"/>
      <c r="GP45" s="948"/>
      <c r="GQ45" s="948"/>
      <c r="GR45" s="948"/>
      <c r="GS45" s="948"/>
      <c r="GT45" s="948" t="s">
        <v>3768</v>
      </c>
      <c r="GU45" s="948"/>
      <c r="GV45" s="948"/>
      <c r="GW45" s="948"/>
      <c r="GX45" s="948"/>
      <c r="GY45" s="948"/>
      <c r="GZ45" s="948" t="s">
        <v>3768</v>
      </c>
      <c r="HA45" s="948"/>
      <c r="HB45" s="948"/>
      <c r="HC45" s="948"/>
      <c r="HD45" s="948"/>
      <c r="HE45" s="948"/>
      <c r="HF45" s="948" t="s">
        <v>3768</v>
      </c>
      <c r="HG45" s="948"/>
      <c r="HH45" s="948"/>
      <c r="HI45" s="948"/>
      <c r="HJ45" s="948"/>
      <c r="HK45" s="948"/>
      <c r="HL45" s="948" t="s">
        <v>3768</v>
      </c>
      <c r="HM45" s="948"/>
      <c r="HN45" s="948"/>
      <c r="HO45" s="948"/>
      <c r="HP45" s="948"/>
      <c r="HQ45" s="948"/>
      <c r="HR45" s="948" t="s">
        <v>3768</v>
      </c>
      <c r="HS45" s="948"/>
      <c r="HT45" s="948"/>
      <c r="HU45" s="948"/>
      <c r="HV45" s="948"/>
      <c r="HW45" s="948"/>
      <c r="HX45" s="948" t="s">
        <v>3768</v>
      </c>
      <c r="HY45" s="948"/>
      <c r="HZ45" s="948"/>
      <c r="IA45" s="948"/>
      <c r="IB45" s="948"/>
      <c r="IC45" s="948"/>
      <c r="ID45" s="948" t="s">
        <v>3768</v>
      </c>
      <c r="IE45" s="948"/>
      <c r="IF45" s="948"/>
      <c r="IG45" s="948"/>
      <c r="IH45" s="948"/>
      <c r="II45" s="948"/>
      <c r="IJ45" s="948" t="s">
        <v>3768</v>
      </c>
      <c r="IK45" s="948"/>
      <c r="IL45" s="948"/>
      <c r="IM45" s="948"/>
      <c r="IN45" s="948"/>
      <c r="IO45" s="948"/>
      <c r="IP45" s="948" t="s">
        <v>3768</v>
      </c>
      <c r="IQ45" s="948"/>
      <c r="IR45" s="948"/>
      <c r="IS45" s="948"/>
      <c r="IT45" s="948"/>
      <c r="IU45" s="948"/>
      <c r="IV45" s="948" t="s">
        <v>3768</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ID45:II45"/>
    <mergeCell ref="HF44:HK44"/>
    <mergeCell ref="GZ44:HE44"/>
    <mergeCell ref="GT44:GY44"/>
    <mergeCell ref="HL43:HQ43"/>
    <mergeCell ref="IV45"/>
    <mergeCell ref="FD45:FI45"/>
    <mergeCell ref="FJ45:FO45"/>
    <mergeCell ref="HR45:HW45"/>
    <mergeCell ref="GZ45:HE45"/>
    <mergeCell ref="GT45:GY45"/>
    <mergeCell ref="IP43:IS43"/>
    <mergeCell ref="ID43:II43"/>
    <mergeCell ref="IJ43:IO43"/>
    <mergeCell ref="HR43:HW43"/>
    <mergeCell ref="GN43:GS43"/>
    <mergeCell ref="HX43:IC43"/>
    <mergeCell ref="GT43:GY43"/>
    <mergeCell ref="HF43:HK43"/>
    <mergeCell ref="GZ43:HE43"/>
    <mergeCell ref="IP44:IS44"/>
    <mergeCell ref="GN45:GS45"/>
    <mergeCell ref="HX45:IC45"/>
    <mergeCell ref="HL45:HQ45"/>
    <mergeCell ref="HF45:HK45"/>
    <mergeCell ref="HR44:HW44"/>
    <mergeCell ref="HL44:HQ44"/>
    <mergeCell ref="GN44:GS44"/>
    <mergeCell ref="IP45:IU45"/>
    <mergeCell ref="HX44:IC44"/>
    <mergeCell ref="FJ43:FO43"/>
    <mergeCell ref="FD43:FI43"/>
    <mergeCell ref="IJ44:IO44"/>
    <mergeCell ref="IJ45:IO45"/>
    <mergeCell ref="FV44:GA44"/>
    <mergeCell ref="GB44:GG44"/>
    <mergeCell ref="FV45:GA45"/>
    <mergeCell ref="GH44:GM44"/>
    <mergeCell ref="GB45:GG45"/>
    <mergeCell ref="ID44:II44"/>
    <mergeCell ref="FP44:FU44"/>
    <mergeCell ref="FP45:FU45"/>
    <mergeCell ref="DT45:DY45"/>
    <mergeCell ref="DZ45:EE45"/>
    <mergeCell ref="GH43:GM43"/>
    <mergeCell ref="EX45:FC45"/>
    <mergeCell ref="EF45:EK45"/>
    <mergeCell ref="FP43:FU43"/>
    <mergeCell ref="EL43:EQ43"/>
    <mergeCell ref="FD44:FI44"/>
    <mergeCell ref="FJ44:FO44"/>
    <mergeCell ref="ER45:EW45"/>
    <mergeCell ref="ER43:EW43"/>
    <mergeCell ref="GH45:GM45"/>
    <mergeCell ref="CV45:DA45"/>
    <mergeCell ref="DH44:DM44"/>
    <mergeCell ref="DN44:DS44"/>
    <mergeCell ref="DH45:DM45"/>
    <mergeCell ref="EL45:EQ45"/>
    <mergeCell ref="DT43:DY43"/>
    <mergeCell ref="C1:G1"/>
    <mergeCell ref="C19:G19"/>
    <mergeCell ref="J43:O43"/>
    <mergeCell ref="P43:U43"/>
    <mergeCell ref="EX43:FC43"/>
    <mergeCell ref="EL44:EQ44"/>
    <mergeCell ref="AH45:AM45"/>
    <mergeCell ref="V45:AA45"/>
    <mergeCell ref="AB45:AG45"/>
    <mergeCell ref="GB43:GG43"/>
    <mergeCell ref="FV43:GA43"/>
    <mergeCell ref="EF43:EK43"/>
    <mergeCell ref="DZ43:EE43"/>
    <mergeCell ref="DZ44:EE44"/>
    <mergeCell ref="EX44:FC44"/>
    <mergeCell ref="ER44:EW44"/>
    <mergeCell ref="J44:O44"/>
    <mergeCell ref="AH44:AM44"/>
    <mergeCell ref="BX45:CC45"/>
    <mergeCell ref="BL45:BQ45"/>
    <mergeCell ref="BR45:BW45"/>
    <mergeCell ref="P44:U44"/>
    <mergeCell ref="AB44:AG44"/>
    <mergeCell ref="V44:AA44"/>
    <mergeCell ref="BF45:BK45"/>
    <mergeCell ref="BL44:BQ44"/>
    <mergeCell ref="DB45:DG45"/>
    <mergeCell ref="EF44:EK44"/>
    <mergeCell ref="CD45:CI45"/>
    <mergeCell ref="DT44:DY44"/>
    <mergeCell ref="CJ45:CO45"/>
    <mergeCell ref="CV44:DA44"/>
    <mergeCell ref="DB44:DG44"/>
    <mergeCell ref="DN45:DS45"/>
    <mergeCell ref="CP45:CU45"/>
    <mergeCell ref="CD44:CI44"/>
    <mergeCell ref="BX44:CC44"/>
    <mergeCell ref="CP43:CU43"/>
    <mergeCell ref="BX43:CC43"/>
    <mergeCell ref="BF43:BK43"/>
    <mergeCell ref="DB43:DG43"/>
    <mergeCell ref="BL43:BQ43"/>
    <mergeCell ref="CD43:CI43"/>
    <mergeCell ref="CJ43:CO43"/>
    <mergeCell ref="CV43:DA43"/>
    <mergeCell ref="AN45:AS45"/>
    <mergeCell ref="AZ44:BE44"/>
    <mergeCell ref="AZ45:BE45"/>
    <mergeCell ref="AT45:AY45"/>
    <mergeCell ref="DN43:DS43"/>
    <mergeCell ref="DH43:DM43"/>
    <mergeCell ref="CJ44:CO44"/>
    <mergeCell ref="BR43:BW43"/>
    <mergeCell ref="CP44:CU44"/>
    <mergeCell ref="BR44:BW44"/>
    <mergeCell ref="AT44:AY44"/>
    <mergeCell ref="AN44:AS44"/>
    <mergeCell ref="AT43:AY43"/>
    <mergeCell ref="AZ43:BE43"/>
    <mergeCell ref="BF44:BK44"/>
    <mergeCell ref="P45:U45"/>
    <mergeCell ref="AB43:AG43"/>
    <mergeCell ref="V43:AA43"/>
    <mergeCell ref="AH43:AM43"/>
    <mergeCell ref="AN43:AS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6" zoomScale="125" workbookViewId="0">
      <selection activeCell="B1" sqref="B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3425</v>
      </c>
      <c r="G2" s="22"/>
    </row>
    <row r="3" spans="1:8">
      <c r="A3" s="267" t="s">
        <v>3726</v>
      </c>
      <c r="G3" s="31">
        <v>40474</v>
      </c>
    </row>
    <row r="4" spans="1:8">
      <c r="A4" s="267" t="s">
        <v>4628</v>
      </c>
      <c r="G4" s="24" t="s">
        <v>1664</v>
      </c>
    </row>
    <row r="5" spans="1:8">
      <c r="A5" s="267" t="s">
        <v>3476</v>
      </c>
    </row>
    <row r="6" spans="1:8">
      <c r="C6" s="49" t="s">
        <v>3288</v>
      </c>
      <c r="D6" s="173"/>
      <c r="E6" s="173"/>
      <c r="F6" s="248"/>
      <c r="G6" s="46"/>
      <c r="H6" s="199"/>
    </row>
    <row r="7" spans="1:8">
      <c r="C7" s="269" t="s">
        <v>4088</v>
      </c>
      <c r="D7" s="174" t="s">
        <v>2088</v>
      </c>
      <c r="E7" s="174"/>
      <c r="F7" s="249"/>
      <c r="G7" s="48"/>
      <c r="H7" s="199"/>
    </row>
    <row r="8" spans="1:8">
      <c r="A8" s="267" t="s">
        <v>3035</v>
      </c>
      <c r="C8" s="269" t="s">
        <v>3938</v>
      </c>
      <c r="D8" s="174" t="s">
        <v>1482</v>
      </c>
      <c r="E8" s="174"/>
      <c r="F8" s="249"/>
      <c r="G8" s="270"/>
      <c r="H8" s="199"/>
    </row>
    <row r="9" spans="1:8">
      <c r="A9" s="271" t="s">
        <v>1813</v>
      </c>
      <c r="C9" s="269" t="s">
        <v>3991</v>
      </c>
      <c r="D9" s="174" t="s">
        <v>2400</v>
      </c>
      <c r="E9" s="174"/>
      <c r="F9" s="249"/>
      <c r="G9" s="270"/>
      <c r="H9" s="199"/>
    </row>
    <row r="10" spans="1:8">
      <c r="A10" s="267" t="s">
        <v>2683</v>
      </c>
      <c r="C10" s="272"/>
      <c r="D10" s="174"/>
      <c r="E10" s="174"/>
      <c r="F10" s="249"/>
      <c r="G10" s="270"/>
      <c r="H10" s="199"/>
    </row>
    <row r="11" spans="1:8">
      <c r="A11" s="271" t="s">
        <v>1876</v>
      </c>
      <c r="C11" s="47" t="s">
        <v>4049</v>
      </c>
      <c r="D11" s="199"/>
      <c r="E11" s="199"/>
      <c r="F11" s="273"/>
      <c r="G11" s="270"/>
      <c r="H11" s="199"/>
    </row>
    <row r="12" spans="1:8">
      <c r="A12" s="271" t="s">
        <v>2192</v>
      </c>
      <c r="C12" s="47" t="s">
        <v>4238</v>
      </c>
      <c r="D12" s="174"/>
      <c r="E12" s="174"/>
      <c r="F12" s="249"/>
      <c r="G12" s="270"/>
      <c r="H12" s="199"/>
    </row>
    <row r="13" spans="1:8">
      <c r="A13" s="271"/>
      <c r="C13" s="47" t="s">
        <v>4459</v>
      </c>
      <c r="D13" s="199"/>
      <c r="E13" s="199"/>
      <c r="F13" s="273"/>
      <c r="G13" s="270"/>
      <c r="H13" s="199"/>
    </row>
    <row r="14" spans="1:8">
      <c r="A14" s="274"/>
      <c r="C14" s="47" t="s">
        <v>3736</v>
      </c>
      <c r="D14" s="199"/>
      <c r="E14" s="199"/>
      <c r="F14" s="273"/>
      <c r="G14" s="275"/>
      <c r="H14" s="199"/>
    </row>
    <row r="15" spans="1:8">
      <c r="A15" s="274" t="s">
        <v>3907</v>
      </c>
      <c r="C15" s="272" t="s">
        <v>4006</v>
      </c>
      <c r="D15" s="199"/>
      <c r="E15" s="199"/>
      <c r="F15" s="273"/>
      <c r="G15" s="270"/>
      <c r="H15" s="199"/>
    </row>
    <row r="16" spans="1:8">
      <c r="A16" s="318" t="s">
        <v>3141</v>
      </c>
      <c r="C16" s="272"/>
      <c r="D16" s="199"/>
      <c r="E16" s="199"/>
      <c r="F16" s="273"/>
      <c r="G16" s="270"/>
      <c r="H16" s="199"/>
    </row>
    <row r="17" spans="1:8">
      <c r="C17" s="276" t="s">
        <v>3960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3484</v>
      </c>
      <c r="C20" s="274"/>
      <c r="D20" s="274"/>
      <c r="E20" s="274"/>
      <c r="F20" s="280"/>
    </row>
    <row r="21" spans="1:8">
      <c r="A21" s="496"/>
      <c r="C21" s="274"/>
      <c r="D21" s="274"/>
      <c r="E21" s="274"/>
      <c r="F21" s="280"/>
    </row>
    <row r="22" spans="1:8" s="286" customFormat="1" ht="16" customHeight="1">
      <c r="A22" s="282"/>
      <c r="B22" s="18"/>
      <c r="C22" s="8"/>
      <c r="D22" s="8"/>
      <c r="E22" s="8"/>
      <c r="F22" s="283"/>
      <c r="G22" s="284"/>
      <c r="H22" s="285"/>
    </row>
    <row r="23" spans="1:8" ht="29" customHeight="1">
      <c r="A23" s="287" t="s">
        <v>4219</v>
      </c>
      <c r="B23" s="30" t="s">
        <v>3325</v>
      </c>
      <c r="C23" s="168" t="s">
        <v>3244</v>
      </c>
      <c r="D23" s="30" t="s">
        <v>3724</v>
      </c>
      <c r="E23" s="30" t="s">
        <v>4054</v>
      </c>
      <c r="F23" s="253" t="s">
        <v>3798</v>
      </c>
      <c r="G23" s="30" t="s">
        <v>4358</v>
      </c>
      <c r="H23" s="13"/>
    </row>
    <row r="24" spans="1:8">
      <c r="A24" s="288">
        <v>40515</v>
      </c>
      <c r="B24" s="289" t="s">
        <v>2615</v>
      </c>
      <c r="C24" s="290"/>
      <c r="D24" s="291"/>
      <c r="E24" s="290">
        <f t="shared" ref="E24:E33" si="0">C24*D24</f>
        <v>0</v>
      </c>
      <c r="F24" s="233"/>
      <c r="G24" s="223">
        <f t="shared" ref="G24:G37" si="1">E24*(1-F24)</f>
        <v>0</v>
      </c>
      <c r="H24" s="13"/>
    </row>
    <row r="25" spans="1:8">
      <c r="A25" s="23"/>
      <c r="B25" s="289" t="s">
        <v>4116</v>
      </c>
      <c r="C25" s="290"/>
      <c r="D25" s="291"/>
      <c r="E25" s="290">
        <f t="shared" si="0"/>
        <v>0</v>
      </c>
      <c r="F25" s="292"/>
      <c r="G25" s="223">
        <f t="shared" si="1"/>
        <v>0</v>
      </c>
      <c r="H25" s="178"/>
    </row>
    <row r="26" spans="1:8">
      <c r="A26" s="293"/>
      <c r="B26" s="294" t="s">
        <v>5298</v>
      </c>
      <c r="C26" s="290"/>
      <c r="D26" s="291"/>
      <c r="E26" s="290">
        <f t="shared" si="0"/>
        <v>0</v>
      </c>
      <c r="F26" s="292"/>
      <c r="G26" s="223">
        <f t="shared" si="1"/>
        <v>0</v>
      </c>
      <c r="H26" s="178"/>
    </row>
    <row r="27" spans="1:8">
      <c r="A27" s="293"/>
      <c r="B27" s="294" t="s">
        <v>4406</v>
      </c>
      <c r="C27" s="290">
        <v>60</v>
      </c>
      <c r="D27" s="291">
        <v>2</v>
      </c>
      <c r="E27" s="290">
        <f t="shared" si="0"/>
        <v>120</v>
      </c>
      <c r="F27" s="292"/>
      <c r="G27" s="223">
        <f t="shared" si="1"/>
        <v>120</v>
      </c>
      <c r="H27" s="178"/>
    </row>
    <row r="28" spans="1:8">
      <c r="A28" s="293"/>
      <c r="B28" s="294" t="s">
        <v>5202</v>
      </c>
      <c r="C28" s="290"/>
      <c r="D28" s="291"/>
      <c r="E28" s="290">
        <f t="shared" si="0"/>
        <v>0</v>
      </c>
      <c r="F28" s="292"/>
      <c r="G28" s="223">
        <f t="shared" si="1"/>
        <v>0</v>
      </c>
      <c r="H28" s="178"/>
    </row>
    <row r="29" spans="1:8">
      <c r="A29" s="293"/>
      <c r="B29" s="294" t="s">
        <v>4276</v>
      </c>
      <c r="C29" s="290"/>
      <c r="D29" s="291"/>
      <c r="E29" s="290">
        <f t="shared" si="0"/>
        <v>0</v>
      </c>
      <c r="F29" s="292"/>
      <c r="G29" s="223">
        <f t="shared" si="1"/>
        <v>0</v>
      </c>
      <c r="H29" s="178"/>
    </row>
    <row r="30" spans="1:8">
      <c r="A30" s="293"/>
      <c r="B30" s="294" t="s">
        <v>4277</v>
      </c>
      <c r="C30" s="290"/>
      <c r="D30" s="291"/>
      <c r="E30" s="290">
        <f t="shared" si="0"/>
        <v>0</v>
      </c>
      <c r="F30" s="292"/>
      <c r="G30" s="223">
        <f t="shared" si="1"/>
        <v>0</v>
      </c>
      <c r="H30" s="178"/>
    </row>
    <row r="31" spans="1:8">
      <c r="A31" s="293"/>
      <c r="B31" s="294" t="s">
        <v>3467</v>
      </c>
      <c r="C31" s="290"/>
      <c r="D31" s="291"/>
      <c r="E31" s="290">
        <f t="shared" si="0"/>
        <v>0</v>
      </c>
      <c r="F31" s="292"/>
      <c r="G31" s="223">
        <f t="shared" si="1"/>
        <v>0</v>
      </c>
      <c r="H31" s="178"/>
    </row>
    <row r="32" spans="1:8">
      <c r="A32" s="293"/>
      <c r="B32" s="294" t="s">
        <v>4548</v>
      </c>
      <c r="C32" s="290"/>
      <c r="D32" s="291"/>
      <c r="E32" s="290">
        <f t="shared" si="0"/>
        <v>0</v>
      </c>
      <c r="F32" s="292"/>
      <c r="G32" s="223">
        <f t="shared" si="1"/>
        <v>0</v>
      </c>
      <c r="H32" s="178"/>
    </row>
    <row r="33" spans="1:256">
      <c r="A33" s="293"/>
      <c r="B33" s="294" t="s">
        <v>3717</v>
      </c>
      <c r="C33" s="290">
        <v>30</v>
      </c>
      <c r="D33" s="291">
        <v>1.5</v>
      </c>
      <c r="E33" s="290">
        <f t="shared" si="0"/>
        <v>45</v>
      </c>
      <c r="F33" s="292"/>
      <c r="G33" s="223">
        <f t="shared" si="1"/>
        <v>45</v>
      </c>
      <c r="H33" s="13"/>
    </row>
    <row r="34" spans="1:256">
      <c r="A34" s="293"/>
      <c r="B34" s="294" t="s">
        <v>958</v>
      </c>
      <c r="C34" s="290">
        <v>100</v>
      </c>
      <c r="D34" s="296" t="s">
        <v>4669</v>
      </c>
      <c r="E34" s="290">
        <v>100</v>
      </c>
      <c r="F34" s="297"/>
      <c r="G34" s="223">
        <f t="shared" si="1"/>
        <v>100</v>
      </c>
      <c r="H34" s="13"/>
    </row>
    <row r="35" spans="1:256">
      <c r="A35" s="293"/>
      <c r="B35" s="294" t="s">
        <v>2174</v>
      </c>
      <c r="C35" s="290">
        <v>40</v>
      </c>
      <c r="D35" s="291"/>
      <c r="E35" s="290">
        <f>C35*D35</f>
        <v>0</v>
      </c>
      <c r="F35" s="292"/>
      <c r="G35" s="223">
        <f t="shared" si="1"/>
        <v>0</v>
      </c>
      <c r="H35" s="13"/>
    </row>
    <row r="36" spans="1:256">
      <c r="A36" s="293"/>
      <c r="B36" s="294" t="s">
        <v>2933</v>
      </c>
      <c r="C36" s="290"/>
      <c r="D36" s="298"/>
      <c r="E36" s="290">
        <f>C36*D36</f>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3752</v>
      </c>
      <c r="C38" s="304"/>
      <c r="D38" s="304"/>
      <c r="E38" s="324">
        <f>SUM(E24:E37)</f>
        <v>265</v>
      </c>
      <c r="F38" s="306"/>
      <c r="G38" s="226">
        <f>SUM(G24:G37)</f>
        <v>265</v>
      </c>
      <c r="H38" s="307"/>
    </row>
    <row r="40" spans="1:256">
      <c r="C40" s="309" t="s">
        <v>2282</v>
      </c>
      <c r="D40" s="325">
        <f>G38/2</f>
        <v>132.5</v>
      </c>
      <c r="E40" s="325"/>
      <c r="F40" s="311"/>
    </row>
    <row r="42" spans="1:256">
      <c r="C42" s="1" t="s">
        <v>3474</v>
      </c>
      <c r="D42" s="1"/>
      <c r="E42" s="1"/>
      <c r="F42" s="312"/>
      <c r="G42" s="1"/>
      <c r="H42" s="1"/>
      <c r="I42" s="1"/>
    </row>
    <row r="43" spans="1:256">
      <c r="C43" s="1" t="s">
        <v>1706</v>
      </c>
      <c r="D43" s="1"/>
      <c r="E43" s="1"/>
      <c r="F43" s="312"/>
      <c r="G43" s="1"/>
      <c r="H43" s="1"/>
      <c r="I43" s="1"/>
    </row>
    <row r="44" spans="1:256">
      <c r="C44" s="497" t="s">
        <v>1791</v>
      </c>
      <c r="D44" s="497"/>
      <c r="E44" s="497"/>
      <c r="F44" s="498"/>
      <c r="G44" s="497"/>
      <c r="H44" s="497"/>
      <c r="I44" s="315"/>
      <c r="J44" s="948"/>
      <c r="K44" s="948"/>
      <c r="L44" s="948"/>
      <c r="M44" s="948"/>
      <c r="N44" s="948"/>
      <c r="O44" s="948"/>
      <c r="P44" s="948"/>
      <c r="Q44" s="948"/>
      <c r="R44" s="948"/>
      <c r="S44" s="948"/>
      <c r="T44" s="948"/>
      <c r="U44" s="948"/>
      <c r="V44" s="948" t="s">
        <v>3474</v>
      </c>
      <c r="W44" s="948"/>
      <c r="X44" s="948"/>
      <c r="Y44" s="948"/>
      <c r="Z44" s="948"/>
      <c r="AA44" s="948"/>
      <c r="AB44" s="948" t="s">
        <v>3474</v>
      </c>
      <c r="AC44" s="948"/>
      <c r="AD44" s="948"/>
      <c r="AE44" s="948"/>
      <c r="AF44" s="948"/>
      <c r="AG44" s="948"/>
      <c r="AH44" s="948" t="s">
        <v>3474</v>
      </c>
      <c r="AI44" s="948"/>
      <c r="AJ44" s="948"/>
      <c r="AK44" s="948"/>
      <c r="AL44" s="948"/>
      <c r="AM44" s="948"/>
      <c r="AN44" s="948" t="s">
        <v>3474</v>
      </c>
      <c r="AO44" s="948"/>
      <c r="AP44" s="948"/>
      <c r="AQ44" s="948"/>
      <c r="AR44" s="948"/>
      <c r="AS44" s="948"/>
      <c r="AT44" s="948" t="s">
        <v>3474</v>
      </c>
      <c r="AU44" s="948"/>
      <c r="AV44" s="948"/>
      <c r="AW44" s="948"/>
      <c r="AX44" s="948"/>
      <c r="AY44" s="948"/>
      <c r="AZ44" s="948" t="s">
        <v>3474</v>
      </c>
      <c r="BA44" s="948"/>
      <c r="BB44" s="948"/>
      <c r="BC44" s="948"/>
      <c r="BD44" s="948"/>
      <c r="BE44" s="948"/>
      <c r="BF44" s="948" t="s">
        <v>3474</v>
      </c>
      <c r="BG44" s="948"/>
      <c r="BH44" s="948"/>
      <c r="BI44" s="948"/>
      <c r="BJ44" s="948"/>
      <c r="BK44" s="948"/>
      <c r="BL44" s="948" t="s">
        <v>3474</v>
      </c>
      <c r="BM44" s="948"/>
      <c r="BN44" s="948"/>
      <c r="BO44" s="948"/>
      <c r="BP44" s="948"/>
      <c r="BQ44" s="948"/>
      <c r="BR44" s="948" t="s">
        <v>3474</v>
      </c>
      <c r="BS44" s="948"/>
      <c r="BT44" s="948"/>
      <c r="BU44" s="948"/>
      <c r="BV44" s="948"/>
      <c r="BW44" s="948"/>
      <c r="BX44" s="948" t="s">
        <v>3474</v>
      </c>
      <c r="BY44" s="948"/>
      <c r="BZ44" s="948"/>
      <c r="CA44" s="948"/>
      <c r="CB44" s="948"/>
      <c r="CC44" s="948"/>
      <c r="CD44" s="948" t="s">
        <v>3474</v>
      </c>
      <c r="CE44" s="948"/>
      <c r="CF44" s="948"/>
      <c r="CG44" s="948"/>
      <c r="CH44" s="948"/>
      <c r="CI44" s="948"/>
      <c r="CJ44" s="948" t="s">
        <v>3474</v>
      </c>
      <c r="CK44" s="948"/>
      <c r="CL44" s="948"/>
      <c r="CM44" s="948"/>
      <c r="CN44" s="948"/>
      <c r="CO44" s="948"/>
      <c r="CP44" s="948" t="s">
        <v>3474</v>
      </c>
      <c r="CQ44" s="948"/>
      <c r="CR44" s="948"/>
      <c r="CS44" s="948"/>
      <c r="CT44" s="948"/>
      <c r="CU44" s="948"/>
      <c r="CV44" s="948" t="s">
        <v>3474</v>
      </c>
      <c r="CW44" s="948"/>
      <c r="CX44" s="948"/>
      <c r="CY44" s="948"/>
      <c r="CZ44" s="948"/>
      <c r="DA44" s="948"/>
      <c r="DB44" s="948" t="s">
        <v>3474</v>
      </c>
      <c r="DC44" s="948"/>
      <c r="DD44" s="948"/>
      <c r="DE44" s="948"/>
      <c r="DF44" s="948"/>
      <c r="DG44" s="948"/>
      <c r="DH44" s="948" t="s">
        <v>3474</v>
      </c>
      <c r="DI44" s="948"/>
      <c r="DJ44" s="948"/>
      <c r="DK44" s="948"/>
      <c r="DL44" s="948"/>
      <c r="DM44" s="948"/>
      <c r="DN44" s="948" t="s">
        <v>3474</v>
      </c>
      <c r="DO44" s="948"/>
      <c r="DP44" s="948"/>
      <c r="DQ44" s="948"/>
      <c r="DR44" s="948"/>
      <c r="DS44" s="948"/>
      <c r="DT44" s="948" t="s">
        <v>3474</v>
      </c>
      <c r="DU44" s="948"/>
      <c r="DV44" s="948"/>
      <c r="DW44" s="948"/>
      <c r="DX44" s="948"/>
      <c r="DY44" s="948"/>
      <c r="DZ44" s="948" t="s">
        <v>3474</v>
      </c>
      <c r="EA44" s="948"/>
      <c r="EB44" s="948"/>
      <c r="EC44" s="948"/>
      <c r="ED44" s="948"/>
      <c r="EE44" s="948"/>
      <c r="EF44" s="948" t="s">
        <v>3474</v>
      </c>
      <c r="EG44" s="948"/>
      <c r="EH44" s="948"/>
      <c r="EI44" s="948"/>
      <c r="EJ44" s="948"/>
      <c r="EK44" s="948"/>
      <c r="EL44" s="948" t="s">
        <v>3474</v>
      </c>
      <c r="EM44" s="948"/>
      <c r="EN44" s="948"/>
      <c r="EO44" s="948"/>
      <c r="EP44" s="948"/>
      <c r="EQ44" s="948"/>
      <c r="ER44" s="948" t="s">
        <v>3474</v>
      </c>
      <c r="ES44" s="948"/>
      <c r="ET44" s="948"/>
      <c r="EU44" s="948"/>
      <c r="EV44" s="948"/>
      <c r="EW44" s="948"/>
      <c r="EX44" s="948" t="s">
        <v>3474</v>
      </c>
      <c r="EY44" s="948"/>
      <c r="EZ44" s="948"/>
      <c r="FA44" s="948"/>
      <c r="FB44" s="948"/>
      <c r="FC44" s="948"/>
      <c r="FD44" s="948" t="s">
        <v>3474</v>
      </c>
      <c r="FE44" s="948"/>
      <c r="FF44" s="948"/>
      <c r="FG44" s="948"/>
      <c r="FH44" s="948"/>
      <c r="FI44" s="948"/>
      <c r="FJ44" s="948" t="s">
        <v>3474</v>
      </c>
      <c r="FK44" s="948"/>
      <c r="FL44" s="948"/>
      <c r="FM44" s="948"/>
      <c r="FN44" s="948"/>
      <c r="FO44" s="948"/>
      <c r="FP44" s="948" t="s">
        <v>3474</v>
      </c>
      <c r="FQ44" s="948"/>
      <c r="FR44" s="948"/>
      <c r="FS44" s="948"/>
      <c r="FT44" s="948"/>
      <c r="FU44" s="948"/>
      <c r="FV44" s="948" t="s">
        <v>3474</v>
      </c>
      <c r="FW44" s="948"/>
      <c r="FX44" s="948"/>
      <c r="FY44" s="948"/>
      <c r="FZ44" s="948"/>
      <c r="GA44" s="948"/>
      <c r="GB44" s="948" t="s">
        <v>3474</v>
      </c>
      <c r="GC44" s="948"/>
      <c r="GD44" s="948"/>
      <c r="GE44" s="948"/>
      <c r="GF44" s="948"/>
      <c r="GG44" s="948"/>
      <c r="GH44" s="948" t="s">
        <v>3474</v>
      </c>
      <c r="GI44" s="948"/>
      <c r="GJ44" s="948"/>
      <c r="GK44" s="948"/>
      <c r="GL44" s="948"/>
      <c r="GM44" s="948"/>
      <c r="GN44" s="948" t="s">
        <v>3474</v>
      </c>
      <c r="GO44" s="948"/>
      <c r="GP44" s="948"/>
      <c r="GQ44" s="948"/>
      <c r="GR44" s="948"/>
      <c r="GS44" s="948"/>
      <c r="GT44" s="948" t="s">
        <v>3474</v>
      </c>
      <c r="GU44" s="948"/>
      <c r="GV44" s="948"/>
      <c r="GW44" s="948"/>
      <c r="GX44" s="948"/>
      <c r="GY44" s="948"/>
      <c r="GZ44" s="948" t="s">
        <v>3474</v>
      </c>
      <c r="HA44" s="948"/>
      <c r="HB44" s="948"/>
      <c r="HC44" s="948"/>
      <c r="HD44" s="948"/>
      <c r="HE44" s="948"/>
      <c r="HF44" s="948" t="s">
        <v>3474</v>
      </c>
      <c r="HG44" s="948"/>
      <c r="HH44" s="948"/>
      <c r="HI44" s="948"/>
      <c r="HJ44" s="948"/>
      <c r="HK44" s="948"/>
      <c r="HL44" s="948" t="s">
        <v>3474</v>
      </c>
      <c r="HM44" s="948"/>
      <c r="HN44" s="948"/>
      <c r="HO44" s="948"/>
      <c r="HP44" s="948"/>
      <c r="HQ44" s="948"/>
      <c r="HR44" s="948" t="s">
        <v>3474</v>
      </c>
      <c r="HS44" s="948"/>
      <c r="HT44" s="948"/>
      <c r="HU44" s="948"/>
      <c r="HV44" s="948"/>
      <c r="HW44" s="948"/>
      <c r="HX44" s="948" t="s">
        <v>3474</v>
      </c>
      <c r="HY44" s="948"/>
      <c r="HZ44" s="948"/>
      <c r="IA44" s="948"/>
      <c r="IB44" s="948"/>
      <c r="IC44" s="948"/>
      <c r="ID44" s="948" t="s">
        <v>3474</v>
      </c>
      <c r="IE44" s="948"/>
      <c r="IF44" s="948"/>
      <c r="IG44" s="948"/>
      <c r="IH44" s="948"/>
      <c r="II44" s="948"/>
      <c r="IJ44" s="948" t="s">
        <v>3474</v>
      </c>
      <c r="IK44" s="948"/>
      <c r="IL44" s="948"/>
      <c r="IM44" s="948"/>
      <c r="IN44" s="948"/>
      <c r="IO44" s="948"/>
      <c r="IP44" s="948" t="s">
        <v>3474</v>
      </c>
      <c r="IQ44" s="948"/>
      <c r="IR44" s="948"/>
      <c r="IS44" s="948"/>
    </row>
    <row r="45" spans="1:256">
      <c r="C45" s="1" t="s">
        <v>3200</v>
      </c>
      <c r="D45" s="1"/>
      <c r="E45" s="1"/>
      <c r="F45" s="312"/>
      <c r="G45" s="1"/>
      <c r="H45" s="1"/>
      <c r="I45" s="1"/>
      <c r="J45" s="948"/>
      <c r="K45" s="948"/>
      <c r="L45" s="948"/>
      <c r="M45" s="948"/>
      <c r="N45" s="948"/>
      <c r="O45" s="948"/>
      <c r="P45" s="948"/>
      <c r="Q45" s="948"/>
      <c r="R45" s="948"/>
      <c r="S45" s="948"/>
      <c r="T45" s="948"/>
      <c r="U45" s="948"/>
      <c r="V45" s="948" t="s">
        <v>2680</v>
      </c>
      <c r="W45" s="948"/>
      <c r="X45" s="948"/>
      <c r="Y45" s="948"/>
      <c r="Z45" s="948"/>
      <c r="AA45" s="948"/>
      <c r="AB45" s="948" t="s">
        <v>2680</v>
      </c>
      <c r="AC45" s="948"/>
      <c r="AD45" s="948"/>
      <c r="AE45" s="948"/>
      <c r="AF45" s="948"/>
      <c r="AG45" s="948"/>
      <c r="AH45" s="948" t="s">
        <v>2680</v>
      </c>
      <c r="AI45" s="948"/>
      <c r="AJ45" s="948"/>
      <c r="AK45" s="948"/>
      <c r="AL45" s="948"/>
      <c r="AM45" s="948"/>
      <c r="AN45" s="948" t="s">
        <v>2680</v>
      </c>
      <c r="AO45" s="948"/>
      <c r="AP45" s="948"/>
      <c r="AQ45" s="948"/>
      <c r="AR45" s="948"/>
      <c r="AS45" s="948"/>
      <c r="AT45" s="948" t="s">
        <v>2680</v>
      </c>
      <c r="AU45" s="948"/>
      <c r="AV45" s="948"/>
      <c r="AW45" s="948"/>
      <c r="AX45" s="948"/>
      <c r="AY45" s="948"/>
      <c r="AZ45" s="948" t="s">
        <v>2680</v>
      </c>
      <c r="BA45" s="948"/>
      <c r="BB45" s="948"/>
      <c r="BC45" s="948"/>
      <c r="BD45" s="948"/>
      <c r="BE45" s="948"/>
      <c r="BF45" s="948" t="s">
        <v>2680</v>
      </c>
      <c r="BG45" s="948"/>
      <c r="BH45" s="948"/>
      <c r="BI45" s="948"/>
      <c r="BJ45" s="948"/>
      <c r="BK45" s="948"/>
      <c r="BL45" s="948" t="s">
        <v>2680</v>
      </c>
      <c r="BM45" s="948"/>
      <c r="BN45" s="948"/>
      <c r="BO45" s="948"/>
      <c r="BP45" s="948"/>
      <c r="BQ45" s="948"/>
      <c r="BR45" s="948" t="s">
        <v>2680</v>
      </c>
      <c r="BS45" s="948"/>
      <c r="BT45" s="948"/>
      <c r="BU45" s="948"/>
      <c r="BV45" s="948"/>
      <c r="BW45" s="948"/>
      <c r="BX45" s="948" t="s">
        <v>2680</v>
      </c>
      <c r="BY45" s="948"/>
      <c r="BZ45" s="948"/>
      <c r="CA45" s="948"/>
      <c r="CB45" s="948"/>
      <c r="CC45" s="948"/>
      <c r="CD45" s="948" t="s">
        <v>2680</v>
      </c>
      <c r="CE45" s="948"/>
      <c r="CF45" s="948"/>
      <c r="CG45" s="948"/>
      <c r="CH45" s="948"/>
      <c r="CI45" s="948"/>
      <c r="CJ45" s="948" t="s">
        <v>2680</v>
      </c>
      <c r="CK45" s="948"/>
      <c r="CL45" s="948"/>
      <c r="CM45" s="948"/>
      <c r="CN45" s="948"/>
      <c r="CO45" s="948"/>
      <c r="CP45" s="948" t="s">
        <v>2680</v>
      </c>
      <c r="CQ45" s="948"/>
      <c r="CR45" s="948"/>
      <c r="CS45" s="948"/>
      <c r="CT45" s="948"/>
      <c r="CU45" s="948"/>
      <c r="CV45" s="948" t="s">
        <v>2680</v>
      </c>
      <c r="CW45" s="948"/>
      <c r="CX45" s="948"/>
      <c r="CY45" s="948"/>
      <c r="CZ45" s="948"/>
      <c r="DA45" s="948"/>
      <c r="DB45" s="948" t="s">
        <v>2680</v>
      </c>
      <c r="DC45" s="948"/>
      <c r="DD45" s="948"/>
      <c r="DE45" s="948"/>
      <c r="DF45" s="948"/>
      <c r="DG45" s="948"/>
      <c r="DH45" s="948" t="s">
        <v>2680</v>
      </c>
      <c r="DI45" s="948"/>
      <c r="DJ45" s="948"/>
      <c r="DK45" s="948"/>
      <c r="DL45" s="948"/>
      <c r="DM45" s="948"/>
      <c r="DN45" s="948" t="s">
        <v>2680</v>
      </c>
      <c r="DO45" s="948"/>
      <c r="DP45" s="948"/>
      <c r="DQ45" s="948"/>
      <c r="DR45" s="948"/>
      <c r="DS45" s="948"/>
      <c r="DT45" s="948" t="s">
        <v>2680</v>
      </c>
      <c r="DU45" s="948"/>
      <c r="DV45" s="948"/>
      <c r="DW45" s="948"/>
      <c r="DX45" s="948"/>
      <c r="DY45" s="948"/>
      <c r="DZ45" s="948" t="s">
        <v>2680</v>
      </c>
      <c r="EA45" s="948"/>
      <c r="EB45" s="948"/>
      <c r="EC45" s="948"/>
      <c r="ED45" s="948"/>
      <c r="EE45" s="948"/>
      <c r="EF45" s="948" t="s">
        <v>2680</v>
      </c>
      <c r="EG45" s="948"/>
      <c r="EH45" s="948"/>
      <c r="EI45" s="948"/>
      <c r="EJ45" s="948"/>
      <c r="EK45" s="948"/>
      <c r="EL45" s="948" t="s">
        <v>2680</v>
      </c>
      <c r="EM45" s="948"/>
      <c r="EN45" s="948"/>
      <c r="EO45" s="948"/>
      <c r="EP45" s="948"/>
      <c r="EQ45" s="948"/>
      <c r="ER45" s="948" t="s">
        <v>2680</v>
      </c>
      <c r="ES45" s="948"/>
      <c r="ET45" s="948"/>
      <c r="EU45" s="948"/>
      <c r="EV45" s="948"/>
      <c r="EW45" s="948"/>
      <c r="EX45" s="948" t="s">
        <v>2680</v>
      </c>
      <c r="EY45" s="948"/>
      <c r="EZ45" s="948"/>
      <c r="FA45" s="948"/>
      <c r="FB45" s="948"/>
      <c r="FC45" s="948"/>
      <c r="FD45" s="948" t="s">
        <v>2680</v>
      </c>
      <c r="FE45" s="948"/>
      <c r="FF45" s="948"/>
      <c r="FG45" s="948"/>
      <c r="FH45" s="948"/>
      <c r="FI45" s="948"/>
      <c r="FJ45" s="948" t="s">
        <v>2680</v>
      </c>
      <c r="FK45" s="948"/>
      <c r="FL45" s="948"/>
      <c r="FM45" s="948"/>
      <c r="FN45" s="948"/>
      <c r="FO45" s="948"/>
      <c r="FP45" s="948" t="s">
        <v>2680</v>
      </c>
      <c r="FQ45" s="948"/>
      <c r="FR45" s="948"/>
      <c r="FS45" s="948"/>
      <c r="FT45" s="948"/>
      <c r="FU45" s="948"/>
      <c r="FV45" s="948" t="s">
        <v>2680</v>
      </c>
      <c r="FW45" s="948"/>
      <c r="FX45" s="948"/>
      <c r="FY45" s="948"/>
      <c r="FZ45" s="948"/>
      <c r="GA45" s="948"/>
      <c r="GB45" s="948" t="s">
        <v>2680</v>
      </c>
      <c r="GC45" s="948"/>
      <c r="GD45" s="948"/>
      <c r="GE45" s="948"/>
      <c r="GF45" s="948"/>
      <c r="GG45" s="948"/>
      <c r="GH45" s="948" t="s">
        <v>2680</v>
      </c>
      <c r="GI45" s="948"/>
      <c r="GJ45" s="948"/>
      <c r="GK45" s="948"/>
      <c r="GL45" s="948"/>
      <c r="GM45" s="948"/>
      <c r="GN45" s="948" t="s">
        <v>2680</v>
      </c>
      <c r="GO45" s="948"/>
      <c r="GP45" s="948"/>
      <c r="GQ45" s="948"/>
      <c r="GR45" s="948"/>
      <c r="GS45" s="948"/>
      <c r="GT45" s="948" t="s">
        <v>2680</v>
      </c>
      <c r="GU45" s="948"/>
      <c r="GV45" s="948"/>
      <c r="GW45" s="948"/>
      <c r="GX45" s="948"/>
      <c r="GY45" s="948"/>
      <c r="GZ45" s="948" t="s">
        <v>2680</v>
      </c>
      <c r="HA45" s="948"/>
      <c r="HB45" s="948"/>
      <c r="HC45" s="948"/>
      <c r="HD45" s="948"/>
      <c r="HE45" s="948"/>
      <c r="HF45" s="948" t="s">
        <v>2680</v>
      </c>
      <c r="HG45" s="948"/>
      <c r="HH45" s="948"/>
      <c r="HI45" s="948"/>
      <c r="HJ45" s="948"/>
      <c r="HK45" s="948"/>
      <c r="HL45" s="948" t="s">
        <v>2680</v>
      </c>
      <c r="HM45" s="948"/>
      <c r="HN45" s="948"/>
      <c r="HO45" s="948"/>
      <c r="HP45" s="948"/>
      <c r="HQ45" s="948"/>
      <c r="HR45" s="948" t="s">
        <v>2680</v>
      </c>
      <c r="HS45" s="948"/>
      <c r="HT45" s="948"/>
      <c r="HU45" s="948"/>
      <c r="HV45" s="948"/>
      <c r="HW45" s="948"/>
      <c r="HX45" s="948" t="s">
        <v>2680</v>
      </c>
      <c r="HY45" s="948"/>
      <c r="HZ45" s="948"/>
      <c r="IA45" s="948"/>
      <c r="IB45" s="948"/>
      <c r="IC45" s="948"/>
      <c r="ID45" s="948" t="s">
        <v>2680</v>
      </c>
      <c r="IE45" s="948"/>
      <c r="IF45" s="948"/>
      <c r="IG45" s="948"/>
      <c r="IH45" s="948"/>
      <c r="II45" s="948"/>
      <c r="IJ45" s="948" t="s">
        <v>2680</v>
      </c>
      <c r="IK45" s="948"/>
      <c r="IL45" s="948"/>
      <c r="IM45" s="948"/>
      <c r="IN45" s="948"/>
      <c r="IO45" s="948"/>
      <c r="IP45" s="948" t="s">
        <v>2680</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1659</v>
      </c>
      <c r="W46" s="948"/>
      <c r="X46" s="948"/>
      <c r="Y46" s="948"/>
      <c r="Z46" s="948"/>
      <c r="AA46" s="948"/>
      <c r="AB46" s="948" t="s">
        <v>3200</v>
      </c>
      <c r="AC46" s="948"/>
      <c r="AD46" s="948"/>
      <c r="AE46" s="948"/>
      <c r="AF46" s="948"/>
      <c r="AG46" s="948"/>
      <c r="AH46" s="948" t="s">
        <v>3200</v>
      </c>
      <c r="AI46" s="948"/>
      <c r="AJ46" s="948"/>
      <c r="AK46" s="948"/>
      <c r="AL46" s="948"/>
      <c r="AM46" s="948"/>
      <c r="AN46" s="948" t="s">
        <v>3200</v>
      </c>
      <c r="AO46" s="948"/>
      <c r="AP46" s="948"/>
      <c r="AQ46" s="948"/>
      <c r="AR46" s="948"/>
      <c r="AS46" s="948"/>
      <c r="AT46" s="948" t="s">
        <v>3200</v>
      </c>
      <c r="AU46" s="948"/>
      <c r="AV46" s="948"/>
      <c r="AW46" s="948"/>
      <c r="AX46" s="948"/>
      <c r="AY46" s="948"/>
      <c r="AZ46" s="948" t="s">
        <v>3200</v>
      </c>
      <c r="BA46" s="948"/>
      <c r="BB46" s="948"/>
      <c r="BC46" s="948"/>
      <c r="BD46" s="948"/>
      <c r="BE46" s="948"/>
      <c r="BF46" s="948" t="s">
        <v>3200</v>
      </c>
      <c r="BG46" s="948"/>
      <c r="BH46" s="948"/>
      <c r="BI46" s="948"/>
      <c r="BJ46" s="948"/>
      <c r="BK46" s="948"/>
      <c r="BL46" s="948" t="s">
        <v>3200</v>
      </c>
      <c r="BM46" s="948"/>
      <c r="BN46" s="948"/>
      <c r="BO46" s="948"/>
      <c r="BP46" s="948"/>
      <c r="BQ46" s="948"/>
      <c r="BR46" s="948" t="s">
        <v>3200</v>
      </c>
      <c r="BS46" s="948"/>
      <c r="BT46" s="948"/>
      <c r="BU46" s="948"/>
      <c r="BV46" s="948"/>
      <c r="BW46" s="948"/>
      <c r="BX46" s="948" t="s">
        <v>3200</v>
      </c>
      <c r="BY46" s="948"/>
      <c r="BZ46" s="948"/>
      <c r="CA46" s="948"/>
      <c r="CB46" s="948"/>
      <c r="CC46" s="948"/>
      <c r="CD46" s="948" t="s">
        <v>3200</v>
      </c>
      <c r="CE46" s="948"/>
      <c r="CF46" s="948"/>
      <c r="CG46" s="948"/>
      <c r="CH46" s="948"/>
      <c r="CI46" s="948"/>
      <c r="CJ46" s="948" t="s">
        <v>3200</v>
      </c>
      <c r="CK46" s="948"/>
      <c r="CL46" s="948"/>
      <c r="CM46" s="948"/>
      <c r="CN46" s="948"/>
      <c r="CO46" s="948"/>
      <c r="CP46" s="948" t="s">
        <v>3200</v>
      </c>
      <c r="CQ46" s="948"/>
      <c r="CR46" s="948"/>
      <c r="CS46" s="948"/>
      <c r="CT46" s="948"/>
      <c r="CU46" s="948"/>
      <c r="CV46" s="948" t="s">
        <v>3200</v>
      </c>
      <c r="CW46" s="948"/>
      <c r="CX46" s="948"/>
      <c r="CY46" s="948"/>
      <c r="CZ46" s="948"/>
      <c r="DA46" s="948"/>
      <c r="DB46" s="948" t="s">
        <v>3200</v>
      </c>
      <c r="DC46" s="948"/>
      <c r="DD46" s="948"/>
      <c r="DE46" s="948"/>
      <c r="DF46" s="948"/>
      <c r="DG46" s="948"/>
      <c r="DH46" s="948" t="s">
        <v>3200</v>
      </c>
      <c r="DI46" s="948"/>
      <c r="DJ46" s="948"/>
      <c r="DK46" s="948"/>
      <c r="DL46" s="948"/>
      <c r="DM46" s="948"/>
      <c r="DN46" s="948" t="s">
        <v>3200</v>
      </c>
      <c r="DO46" s="948"/>
      <c r="DP46" s="948"/>
      <c r="DQ46" s="948"/>
      <c r="DR46" s="948"/>
      <c r="DS46" s="948"/>
      <c r="DT46" s="948" t="s">
        <v>3200</v>
      </c>
      <c r="DU46" s="948"/>
      <c r="DV46" s="948"/>
      <c r="DW46" s="948"/>
      <c r="DX46" s="948"/>
      <c r="DY46" s="948"/>
      <c r="DZ46" s="948" t="s">
        <v>3200</v>
      </c>
      <c r="EA46" s="948"/>
      <c r="EB46" s="948"/>
      <c r="EC46" s="948"/>
      <c r="ED46" s="948"/>
      <c r="EE46" s="948"/>
      <c r="EF46" s="948" t="s">
        <v>3200</v>
      </c>
      <c r="EG46" s="948"/>
      <c r="EH46" s="948"/>
      <c r="EI46" s="948"/>
      <c r="EJ46" s="948"/>
      <c r="EK46" s="948"/>
      <c r="EL46" s="948" t="s">
        <v>3200</v>
      </c>
      <c r="EM46" s="948"/>
      <c r="EN46" s="948"/>
      <c r="EO46" s="948"/>
      <c r="EP46" s="948"/>
      <c r="EQ46" s="948"/>
      <c r="ER46" s="948" t="s">
        <v>3200</v>
      </c>
      <c r="ES46" s="948"/>
      <c r="ET46" s="948"/>
      <c r="EU46" s="948"/>
      <c r="EV46" s="948"/>
      <c r="EW46" s="948"/>
      <c r="EX46" s="948" t="s">
        <v>3200</v>
      </c>
      <c r="EY46" s="948"/>
      <c r="EZ46" s="948"/>
      <c r="FA46" s="948"/>
      <c r="FB46" s="948"/>
      <c r="FC46" s="948"/>
      <c r="FD46" s="948" t="s">
        <v>3200</v>
      </c>
      <c r="FE46" s="948"/>
      <c r="FF46" s="948"/>
      <c r="FG46" s="948"/>
      <c r="FH46" s="948"/>
      <c r="FI46" s="948"/>
      <c r="FJ46" s="948" t="s">
        <v>3200</v>
      </c>
      <c r="FK46" s="948"/>
      <c r="FL46" s="948"/>
      <c r="FM46" s="948"/>
      <c r="FN46" s="948"/>
      <c r="FO46" s="948"/>
      <c r="FP46" s="948" t="s">
        <v>3200</v>
      </c>
      <c r="FQ46" s="948"/>
      <c r="FR46" s="948"/>
      <c r="FS46" s="948"/>
      <c r="FT46" s="948"/>
      <c r="FU46" s="948"/>
      <c r="FV46" s="948" t="s">
        <v>3200</v>
      </c>
      <c r="FW46" s="948"/>
      <c r="FX46" s="948"/>
      <c r="FY46" s="948"/>
      <c r="FZ46" s="948"/>
      <c r="GA46" s="948"/>
      <c r="GB46" s="948" t="s">
        <v>3200</v>
      </c>
      <c r="GC46" s="948"/>
      <c r="GD46" s="948"/>
      <c r="GE46" s="948"/>
      <c r="GF46" s="948"/>
      <c r="GG46" s="948"/>
      <c r="GH46" s="948" t="s">
        <v>3200</v>
      </c>
      <c r="GI46" s="948"/>
      <c r="GJ46" s="948"/>
      <c r="GK46" s="948"/>
      <c r="GL46" s="948"/>
      <c r="GM46" s="948"/>
      <c r="GN46" s="948" t="s">
        <v>3200</v>
      </c>
      <c r="GO46" s="948"/>
      <c r="GP46" s="948"/>
      <c r="GQ46" s="948"/>
      <c r="GR46" s="948"/>
      <c r="GS46" s="948"/>
      <c r="GT46" s="948" t="s">
        <v>3200</v>
      </c>
      <c r="GU46" s="948"/>
      <c r="GV46" s="948"/>
      <c r="GW46" s="948"/>
      <c r="GX46" s="948"/>
      <c r="GY46" s="948"/>
      <c r="GZ46" s="948" t="s">
        <v>3200</v>
      </c>
      <c r="HA46" s="948"/>
      <c r="HB46" s="948"/>
      <c r="HC46" s="948"/>
      <c r="HD46" s="948"/>
      <c r="HE46" s="948"/>
      <c r="HF46" s="948" t="s">
        <v>3200</v>
      </c>
      <c r="HG46" s="948"/>
      <c r="HH46" s="948"/>
      <c r="HI46" s="948"/>
      <c r="HJ46" s="948"/>
      <c r="HK46" s="948"/>
      <c r="HL46" s="948" t="s">
        <v>3200</v>
      </c>
      <c r="HM46" s="948"/>
      <c r="HN46" s="948"/>
      <c r="HO46" s="948"/>
      <c r="HP46" s="948"/>
      <c r="HQ46" s="948"/>
      <c r="HR46" s="948" t="s">
        <v>3200</v>
      </c>
      <c r="HS46" s="948"/>
      <c r="HT46" s="948"/>
      <c r="HU46" s="948"/>
      <c r="HV46" s="948"/>
      <c r="HW46" s="948"/>
      <c r="HX46" s="948" t="s">
        <v>3200</v>
      </c>
      <c r="HY46" s="948"/>
      <c r="HZ46" s="948"/>
      <c r="IA46" s="948"/>
      <c r="IB46" s="948"/>
      <c r="IC46" s="948"/>
      <c r="ID46" s="948" t="s">
        <v>3200</v>
      </c>
      <c r="IE46" s="948"/>
      <c r="IF46" s="948"/>
      <c r="IG46" s="948"/>
      <c r="IH46" s="948"/>
      <c r="II46" s="948"/>
      <c r="IJ46" s="948" t="s">
        <v>3200</v>
      </c>
      <c r="IK46" s="948"/>
      <c r="IL46" s="948"/>
      <c r="IM46" s="948"/>
      <c r="IN46" s="948"/>
      <c r="IO46" s="948"/>
      <c r="IP46" s="948" t="s">
        <v>3200</v>
      </c>
      <c r="IQ46" s="948"/>
      <c r="IR46" s="948"/>
      <c r="IS46" s="948"/>
      <c r="IT46" s="948"/>
      <c r="IU46" s="948"/>
      <c r="IV46" s="1" t="s">
        <v>3200</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V45:AA45"/>
    <mergeCell ref="AT44:AY44"/>
    <mergeCell ref="AB45:AG45"/>
    <mergeCell ref="P46:U46"/>
    <mergeCell ref="AT46:AY46"/>
    <mergeCell ref="V46:AA46"/>
    <mergeCell ref="AH46:AM46"/>
    <mergeCell ref="AB46:AG46"/>
    <mergeCell ref="AN46:AS46"/>
    <mergeCell ref="P45:U45"/>
    <mergeCell ref="AH44:AM44"/>
    <mergeCell ref="C1:G1"/>
    <mergeCell ref="C19:G19"/>
    <mergeCell ref="J44:O44"/>
    <mergeCell ref="P44:U44"/>
    <mergeCell ref="AH45:AM45"/>
    <mergeCell ref="J45:O45"/>
    <mergeCell ref="V44:AA44"/>
    <mergeCell ref="AB44:AG44"/>
    <mergeCell ref="BX44:CC44"/>
    <mergeCell ref="BF46:BK46"/>
    <mergeCell ref="BR45:BW45"/>
    <mergeCell ref="BL44:BQ44"/>
    <mergeCell ref="BF44:BK44"/>
    <mergeCell ref="AN44:AS44"/>
    <mergeCell ref="AT45:AY45"/>
    <mergeCell ref="AZ44:BE44"/>
    <mergeCell ref="AZ45:BE45"/>
    <mergeCell ref="AN45:AS45"/>
    <mergeCell ref="CD46:CI46"/>
    <mergeCell ref="BF45:BK45"/>
    <mergeCell ref="BL46:BQ46"/>
    <mergeCell ref="AZ46:BE46"/>
    <mergeCell ref="BX46:CC46"/>
    <mergeCell ref="BX45:CC45"/>
    <mergeCell ref="CV46:DA46"/>
    <mergeCell ref="CP44:CU44"/>
    <mergeCell ref="CV45:DA45"/>
    <mergeCell ref="CJ45:CO45"/>
    <mergeCell ref="DH46:DM46"/>
    <mergeCell ref="BL45:BQ45"/>
    <mergeCell ref="BR46:BW46"/>
    <mergeCell ref="DB46:DG46"/>
    <mergeCell ref="CP46:CU46"/>
    <mergeCell ref="CJ46:CO46"/>
    <mergeCell ref="DB44:DG44"/>
    <mergeCell ref="DH44:DM44"/>
    <mergeCell ref="BR44:BW44"/>
    <mergeCell ref="CD45:CI45"/>
    <mergeCell ref="CD44:CI44"/>
    <mergeCell ref="DH45:DM45"/>
    <mergeCell ref="DB45:DG45"/>
    <mergeCell ref="CV44:DA44"/>
    <mergeCell ref="CJ44:CO44"/>
    <mergeCell ref="CP45:CU45"/>
    <mergeCell ref="DN44:DS44"/>
    <mergeCell ref="EF44:EK44"/>
    <mergeCell ref="DT46:DY46"/>
    <mergeCell ref="EF46:EK46"/>
    <mergeCell ref="DZ45:EE45"/>
    <mergeCell ref="DT45:DY45"/>
    <mergeCell ref="DN46:DS46"/>
    <mergeCell ref="DZ46:EE46"/>
    <mergeCell ref="DZ44:EE44"/>
    <mergeCell ref="DN45:DS45"/>
    <mergeCell ref="DT44:DY44"/>
    <mergeCell ref="EF45:EK45"/>
    <mergeCell ref="FJ44:FO44"/>
    <mergeCell ref="FD44:FI44"/>
    <mergeCell ref="EX45:FC45"/>
    <mergeCell ref="ER45:EW45"/>
    <mergeCell ref="FD45:FI45"/>
    <mergeCell ref="EL46:EQ46"/>
    <mergeCell ref="ER44:EW44"/>
    <mergeCell ref="EX44:FC44"/>
    <mergeCell ref="FJ45:FO45"/>
    <mergeCell ref="EL44:EQ44"/>
    <mergeCell ref="EX46:FC46"/>
    <mergeCell ref="ER46:EW46"/>
    <mergeCell ref="FD46:FI46"/>
    <mergeCell ref="EL45:EQ45"/>
    <mergeCell ref="FJ46:FO46"/>
    <mergeCell ref="FP46:FU46"/>
    <mergeCell ref="GB46:GG46"/>
    <mergeCell ref="GT45:GY45"/>
    <mergeCell ref="FP45:FU45"/>
    <mergeCell ref="GZ46:HE46"/>
    <mergeCell ref="GH45:GM45"/>
    <mergeCell ref="GN45:GS45"/>
    <mergeCell ref="IP44:IS44"/>
    <mergeCell ref="FV46:GA46"/>
    <mergeCell ref="GN46:GS46"/>
    <mergeCell ref="HF46:HK46"/>
    <mergeCell ref="HF45:HK45"/>
    <mergeCell ref="FV45:GA45"/>
    <mergeCell ref="GT46:GY46"/>
    <mergeCell ref="GZ45:HE45"/>
    <mergeCell ref="GH46:GM46"/>
    <mergeCell ref="IP46:IU46"/>
    <mergeCell ref="IJ46:IO46"/>
    <mergeCell ref="HL46:HQ46"/>
    <mergeCell ref="ID46:II46"/>
    <mergeCell ref="HR46:HW46"/>
    <mergeCell ref="HX46:IC46"/>
    <mergeCell ref="GH44:GM44"/>
    <mergeCell ref="HR45:HW45"/>
    <mergeCell ref="GZ44:HE44"/>
    <mergeCell ref="GB45:GG45"/>
    <mergeCell ref="HR44:HW44"/>
    <mergeCell ref="GT44:GY44"/>
    <mergeCell ref="GB44:GG44"/>
    <mergeCell ref="HL45:HQ45"/>
    <mergeCell ref="HF44:HK44"/>
    <mergeCell ref="HL44:HQ44"/>
    <mergeCell ref="IP45:IS45"/>
    <mergeCell ref="FP44:FU44"/>
    <mergeCell ref="IJ44:IO44"/>
    <mergeCell ref="HX44:IC44"/>
    <mergeCell ref="IJ45:IO45"/>
    <mergeCell ref="ID44:II44"/>
    <mergeCell ref="HX45:IC45"/>
    <mergeCell ref="ID45:II45"/>
    <mergeCell ref="FV44:GA44"/>
    <mergeCell ref="GN44:GS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zoomScale="125" workbookViewId="0">
      <selection activeCell="D26" sqref="D2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1834</v>
      </c>
      <c r="G2" s="22"/>
    </row>
    <row r="3" spans="1:8">
      <c r="A3" s="267" t="s">
        <v>2026</v>
      </c>
      <c r="G3" s="31">
        <v>40473</v>
      </c>
    </row>
    <row r="4" spans="1:8">
      <c r="A4" s="267" t="s">
        <v>2027</v>
      </c>
      <c r="G4" s="24" t="s">
        <v>4220</v>
      </c>
    </row>
    <row r="5" spans="1:8">
      <c r="A5" s="267" t="s">
        <v>2516</v>
      </c>
    </row>
    <row r="6" spans="1:8">
      <c r="C6" s="49" t="s">
        <v>1207</v>
      </c>
      <c r="D6" s="173"/>
      <c r="E6" s="173"/>
      <c r="F6" s="248"/>
      <c r="G6" s="46"/>
      <c r="H6" s="199"/>
    </row>
    <row r="7" spans="1:8">
      <c r="C7" s="269" t="s">
        <v>3977</v>
      </c>
      <c r="D7" s="174"/>
      <c r="E7" s="174"/>
      <c r="F7" s="249" t="s">
        <v>1842</v>
      </c>
      <c r="G7" s="48"/>
      <c r="H7" s="199"/>
    </row>
    <row r="8" spans="1:8">
      <c r="A8" s="267" t="s">
        <v>1208</v>
      </c>
      <c r="C8" s="269" t="s">
        <v>1479</v>
      </c>
      <c r="D8" s="174"/>
      <c r="E8" s="174"/>
      <c r="F8" s="249"/>
      <c r="G8" s="270"/>
      <c r="H8" s="199"/>
    </row>
    <row r="9" spans="1:8">
      <c r="A9" s="267" t="s">
        <v>4335</v>
      </c>
      <c r="C9" s="269" t="s">
        <v>3180</v>
      </c>
      <c r="D9" s="174"/>
      <c r="E9" s="174"/>
      <c r="F9" s="249"/>
      <c r="G9" s="270"/>
      <c r="H9" s="199"/>
    </row>
    <row r="10" spans="1:8">
      <c r="A10" s="267" t="s">
        <v>3164</v>
      </c>
      <c r="C10" s="272"/>
      <c r="D10" s="174"/>
      <c r="E10" s="174"/>
      <c r="F10" s="249"/>
      <c r="G10" s="270"/>
      <c r="H10" s="199"/>
    </row>
    <row r="11" spans="1:8">
      <c r="A11" s="271" t="s">
        <v>3730</v>
      </c>
      <c r="C11" s="47" t="s">
        <v>1896</v>
      </c>
      <c r="D11" s="199"/>
      <c r="E11" s="199"/>
      <c r="F11" s="273"/>
      <c r="G11" s="270"/>
      <c r="H11" s="199"/>
    </row>
    <row r="12" spans="1:8">
      <c r="A12" s="271"/>
      <c r="C12" s="47" t="s">
        <v>2075</v>
      </c>
      <c r="D12" s="174"/>
      <c r="E12" s="174"/>
      <c r="F12" s="249"/>
      <c r="G12" s="270"/>
      <c r="H12" s="199"/>
    </row>
    <row r="13" spans="1:8">
      <c r="A13" s="271"/>
      <c r="C13" s="47" t="s">
        <v>1634</v>
      </c>
      <c r="D13" s="199"/>
      <c r="E13" s="199"/>
      <c r="F13" s="273"/>
      <c r="G13" s="270"/>
      <c r="H13" s="199"/>
    </row>
    <row r="14" spans="1:8">
      <c r="A14" s="274"/>
      <c r="C14" s="47" t="s">
        <v>1293</v>
      </c>
      <c r="D14" s="199"/>
      <c r="E14" s="199"/>
      <c r="F14" s="273"/>
      <c r="G14" s="275"/>
      <c r="H14" s="199"/>
    </row>
    <row r="15" spans="1:8">
      <c r="A15" s="274" t="s">
        <v>2423</v>
      </c>
      <c r="C15" s="272" t="s">
        <v>588</v>
      </c>
      <c r="D15" s="199"/>
      <c r="E15" s="199"/>
      <c r="F15" s="273"/>
      <c r="G15" s="270"/>
      <c r="H15" s="199"/>
    </row>
    <row r="16" spans="1:8">
      <c r="A16" s="477" t="s">
        <v>4130</v>
      </c>
      <c r="C16" s="272"/>
      <c r="D16" s="199"/>
      <c r="E16" s="199"/>
      <c r="F16" s="273"/>
      <c r="G16" s="270"/>
      <c r="H16" s="199"/>
    </row>
    <row r="17" spans="1:8">
      <c r="C17" s="276" t="s">
        <v>4272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1538</v>
      </c>
      <c r="C20" s="274"/>
      <c r="D20" s="274"/>
      <c r="E20" s="274"/>
      <c r="F20" s="280"/>
    </row>
    <row r="21" spans="1:8">
      <c r="A21" s="572"/>
      <c r="C21" s="274"/>
      <c r="D21" s="274"/>
      <c r="E21" s="274"/>
      <c r="F21" s="280"/>
    </row>
    <row r="22" spans="1:8" s="286" customFormat="1" ht="16" customHeight="1">
      <c r="A22" s="282"/>
      <c r="B22" s="18"/>
      <c r="C22" s="8"/>
      <c r="D22" s="8"/>
      <c r="E22" s="8"/>
      <c r="F22" s="283"/>
      <c r="G22" s="284"/>
      <c r="H22" s="285"/>
    </row>
    <row r="23" spans="1:8" ht="29" customHeight="1">
      <c r="A23" s="287" t="s">
        <v>1602</v>
      </c>
      <c r="B23" s="30" t="s">
        <v>940</v>
      </c>
      <c r="C23" s="168" t="s">
        <v>1467</v>
      </c>
      <c r="D23" s="30" t="s">
        <v>1402</v>
      </c>
      <c r="E23" s="30" t="s">
        <v>2375</v>
      </c>
      <c r="F23" s="253" t="s">
        <v>1887</v>
      </c>
      <c r="G23" s="30" t="s">
        <v>2167</v>
      </c>
      <c r="H23" s="13"/>
    </row>
    <row r="24" spans="1:8">
      <c r="A24" s="288">
        <v>40524</v>
      </c>
      <c r="B24" s="289" t="s">
        <v>2615</v>
      </c>
      <c r="C24" s="290">
        <v>315</v>
      </c>
      <c r="D24" s="291">
        <v>5</v>
      </c>
      <c r="E24" s="290">
        <f t="shared" ref="E24:E32" si="0">C24*D24</f>
        <v>1575</v>
      </c>
      <c r="F24" s="233"/>
      <c r="G24" s="223">
        <f t="shared" ref="G24:G34" si="1">E24*(1-F24)</f>
        <v>1575</v>
      </c>
      <c r="H24" s="13"/>
    </row>
    <row r="25" spans="1:8">
      <c r="A25" s="23"/>
      <c r="B25" s="289" t="s">
        <v>1817</v>
      </c>
      <c r="C25" s="290">
        <v>140</v>
      </c>
      <c r="D25" s="291">
        <v>3</v>
      </c>
      <c r="E25" s="290">
        <f t="shared" si="0"/>
        <v>420</v>
      </c>
      <c r="F25" s="292"/>
      <c r="G25" s="223">
        <f t="shared" si="1"/>
        <v>420</v>
      </c>
      <c r="H25" s="178"/>
    </row>
    <row r="26" spans="1:8">
      <c r="A26" s="293"/>
      <c r="B26" s="294" t="s">
        <v>1818</v>
      </c>
      <c r="C26" s="290"/>
      <c r="D26" s="291"/>
      <c r="E26" s="290">
        <f t="shared" si="0"/>
        <v>0</v>
      </c>
      <c r="F26" s="292"/>
      <c r="G26" s="223">
        <f t="shared" si="1"/>
        <v>0</v>
      </c>
      <c r="H26" s="178"/>
    </row>
    <row r="27" spans="1:8">
      <c r="A27" s="293"/>
      <c r="B27" s="294" t="s">
        <v>2310</v>
      </c>
      <c r="C27" s="290"/>
      <c r="D27" s="291"/>
      <c r="E27" s="290">
        <f t="shared" si="0"/>
        <v>0</v>
      </c>
      <c r="F27" s="292"/>
      <c r="G27" s="223">
        <f t="shared" si="1"/>
        <v>0</v>
      </c>
      <c r="H27" s="178"/>
    </row>
    <row r="28" spans="1:8">
      <c r="A28" s="293"/>
      <c r="B28" s="294" t="s">
        <v>2204</v>
      </c>
      <c r="C28" s="290"/>
      <c r="D28" s="291"/>
      <c r="E28" s="290">
        <f t="shared" si="0"/>
        <v>0</v>
      </c>
      <c r="F28" s="292"/>
      <c r="G28" s="223">
        <f t="shared" si="1"/>
        <v>0</v>
      </c>
      <c r="H28" s="178"/>
    </row>
    <row r="29" spans="1:8">
      <c r="A29" s="293"/>
      <c r="B29" s="294" t="s">
        <v>1616</v>
      </c>
      <c r="C29" s="290"/>
      <c r="D29" s="291"/>
      <c r="E29" s="290">
        <f t="shared" si="0"/>
        <v>0</v>
      </c>
      <c r="F29" s="292"/>
      <c r="G29" s="223">
        <f t="shared" si="1"/>
        <v>0</v>
      </c>
      <c r="H29" s="178"/>
    </row>
    <row r="30" spans="1:8">
      <c r="A30" s="293"/>
      <c r="B30" s="294" t="s">
        <v>2007</v>
      </c>
      <c r="C30" s="290"/>
      <c r="D30" s="291"/>
      <c r="E30" s="290">
        <f t="shared" si="0"/>
        <v>0</v>
      </c>
      <c r="F30" s="292"/>
      <c r="G30" s="223">
        <f t="shared" si="1"/>
        <v>0</v>
      </c>
      <c r="H30" s="178"/>
    </row>
    <row r="31" spans="1:8">
      <c r="A31" s="293"/>
      <c r="B31" s="294" t="s">
        <v>4495</v>
      </c>
      <c r="C31" s="290">
        <v>30</v>
      </c>
      <c r="D31" s="291">
        <v>5</v>
      </c>
      <c r="E31" s="290">
        <f t="shared" si="0"/>
        <v>150</v>
      </c>
      <c r="F31" s="292"/>
      <c r="G31" s="223">
        <f t="shared" si="1"/>
        <v>150</v>
      </c>
      <c r="H31" s="178"/>
    </row>
    <row r="32" spans="1:8">
      <c r="A32" s="293"/>
      <c r="B32" s="294" t="s">
        <v>2116</v>
      </c>
      <c r="C32" s="290">
        <v>75</v>
      </c>
      <c r="D32" s="291">
        <v>4</v>
      </c>
      <c r="E32" s="290">
        <f t="shared" si="0"/>
        <v>300</v>
      </c>
      <c r="F32" s="292"/>
      <c r="G32" s="223">
        <f t="shared" si="1"/>
        <v>300</v>
      </c>
      <c r="H32" s="13"/>
    </row>
    <row r="33" spans="1:256">
      <c r="A33" s="293"/>
      <c r="B33" s="294" t="s">
        <v>2676</v>
      </c>
      <c r="C33" s="290">
        <v>500</v>
      </c>
      <c r="D33" s="296" t="s">
        <v>2123</v>
      </c>
      <c r="E33" s="290">
        <v>500</v>
      </c>
      <c r="F33" s="297"/>
      <c r="G33" s="223">
        <f t="shared" si="1"/>
        <v>500</v>
      </c>
      <c r="H33" s="13"/>
    </row>
    <row r="34" spans="1:256" ht="16" thickBot="1">
      <c r="A34" s="293"/>
      <c r="B34" s="299"/>
      <c r="C34" s="300"/>
      <c r="D34" s="301"/>
      <c r="E34" s="300"/>
      <c r="F34" s="302"/>
      <c r="G34" s="230">
        <f t="shared" si="1"/>
        <v>0</v>
      </c>
      <c r="H34" s="13"/>
    </row>
    <row r="35" spans="1:256" s="308" customFormat="1" ht="16" customHeight="1">
      <c r="A35" s="303"/>
      <c r="B35" s="12" t="s">
        <v>1224</v>
      </c>
      <c r="C35" s="304"/>
      <c r="D35" s="304"/>
      <c r="E35" s="324">
        <f>SUM(E24:E34)</f>
        <v>2945</v>
      </c>
      <c r="F35" s="306"/>
      <c r="G35" s="226">
        <f>SUM(G24:G34)</f>
        <v>2945</v>
      </c>
      <c r="H35" s="307"/>
    </row>
    <row r="37" spans="1:256">
      <c r="C37" s="309" t="s">
        <v>1189</v>
      </c>
      <c r="D37" s="325">
        <f>G35/2</f>
        <v>1472.5</v>
      </c>
      <c r="E37" s="325"/>
      <c r="F37" s="311"/>
    </row>
    <row r="39" spans="1:256">
      <c r="C39" s="1" t="s">
        <v>2272</v>
      </c>
      <c r="D39" s="1"/>
      <c r="E39" s="1"/>
      <c r="F39" s="312"/>
      <c r="G39" s="1"/>
      <c r="H39" s="1"/>
      <c r="I39" s="1"/>
    </row>
    <row r="40" spans="1:256">
      <c r="C40" s="1" t="s">
        <v>1474</v>
      </c>
      <c r="D40" s="1"/>
      <c r="E40" s="1"/>
      <c r="F40" s="312"/>
      <c r="G40" s="1"/>
      <c r="H40" s="1"/>
      <c r="I40" s="1"/>
    </row>
    <row r="41" spans="1:256">
      <c r="C41" s="573" t="s">
        <v>4285</v>
      </c>
      <c r="D41" s="573"/>
      <c r="E41" s="573"/>
      <c r="F41" s="574"/>
      <c r="G41" s="573"/>
      <c r="H41" s="573"/>
      <c r="I41" s="315"/>
      <c r="J41" s="948"/>
      <c r="K41" s="948"/>
      <c r="L41" s="948"/>
      <c r="M41" s="948"/>
      <c r="N41" s="948"/>
      <c r="O41" s="948"/>
      <c r="P41" s="948"/>
      <c r="Q41" s="948"/>
      <c r="R41" s="948"/>
      <c r="S41" s="948"/>
      <c r="T41" s="948"/>
      <c r="U41" s="948"/>
      <c r="V41" s="948" t="s">
        <v>3854</v>
      </c>
      <c r="W41" s="948"/>
      <c r="X41" s="948"/>
      <c r="Y41" s="948"/>
      <c r="Z41" s="948"/>
      <c r="AA41" s="948"/>
      <c r="AB41" s="948" t="s">
        <v>2272</v>
      </c>
      <c r="AC41" s="948"/>
      <c r="AD41" s="948"/>
      <c r="AE41" s="948"/>
      <c r="AF41" s="948"/>
      <c r="AG41" s="948"/>
      <c r="AH41" s="948" t="s">
        <v>2272</v>
      </c>
      <c r="AI41" s="948"/>
      <c r="AJ41" s="948"/>
      <c r="AK41" s="948"/>
      <c r="AL41" s="948"/>
      <c r="AM41" s="948"/>
      <c r="AN41" s="948" t="s">
        <v>2272</v>
      </c>
      <c r="AO41" s="948"/>
      <c r="AP41" s="948"/>
      <c r="AQ41" s="948"/>
      <c r="AR41" s="948"/>
      <c r="AS41" s="948"/>
      <c r="AT41" s="948" t="s">
        <v>2272</v>
      </c>
      <c r="AU41" s="948"/>
      <c r="AV41" s="948"/>
      <c r="AW41" s="948"/>
      <c r="AX41" s="948"/>
      <c r="AY41" s="948"/>
      <c r="AZ41" s="948" t="s">
        <v>2272</v>
      </c>
      <c r="BA41" s="948"/>
      <c r="BB41" s="948"/>
      <c r="BC41" s="948"/>
      <c r="BD41" s="948"/>
      <c r="BE41" s="948"/>
      <c r="BF41" s="948" t="s">
        <v>2272</v>
      </c>
      <c r="BG41" s="948"/>
      <c r="BH41" s="948"/>
      <c r="BI41" s="948"/>
      <c r="BJ41" s="948"/>
      <c r="BK41" s="948"/>
      <c r="BL41" s="948" t="s">
        <v>2272</v>
      </c>
      <c r="BM41" s="948"/>
      <c r="BN41" s="948"/>
      <c r="BO41" s="948"/>
      <c r="BP41" s="948"/>
      <c r="BQ41" s="948"/>
      <c r="BR41" s="948" t="s">
        <v>2272</v>
      </c>
      <c r="BS41" s="948"/>
      <c r="BT41" s="948"/>
      <c r="BU41" s="948"/>
      <c r="BV41" s="948"/>
      <c r="BW41" s="948"/>
      <c r="BX41" s="948" t="s">
        <v>2272</v>
      </c>
      <c r="BY41" s="948"/>
      <c r="BZ41" s="948"/>
      <c r="CA41" s="948"/>
      <c r="CB41" s="948"/>
      <c r="CC41" s="948"/>
      <c r="CD41" s="948" t="s">
        <v>2272</v>
      </c>
      <c r="CE41" s="948"/>
      <c r="CF41" s="948"/>
      <c r="CG41" s="948"/>
      <c r="CH41" s="948"/>
      <c r="CI41" s="948"/>
      <c r="CJ41" s="948" t="s">
        <v>2272</v>
      </c>
      <c r="CK41" s="948"/>
      <c r="CL41" s="948"/>
      <c r="CM41" s="948"/>
      <c r="CN41" s="948"/>
      <c r="CO41" s="948"/>
      <c r="CP41" s="948" t="s">
        <v>2272</v>
      </c>
      <c r="CQ41" s="948"/>
      <c r="CR41" s="948"/>
      <c r="CS41" s="948"/>
      <c r="CT41" s="948"/>
      <c r="CU41" s="948"/>
      <c r="CV41" s="948" t="s">
        <v>2272</v>
      </c>
      <c r="CW41" s="948"/>
      <c r="CX41" s="948"/>
      <c r="CY41" s="948"/>
      <c r="CZ41" s="948"/>
      <c r="DA41" s="948"/>
      <c r="DB41" s="948" t="s">
        <v>2272</v>
      </c>
      <c r="DC41" s="948"/>
      <c r="DD41" s="948"/>
      <c r="DE41" s="948"/>
      <c r="DF41" s="948"/>
      <c r="DG41" s="948"/>
      <c r="DH41" s="948" t="s">
        <v>2272</v>
      </c>
      <c r="DI41" s="948"/>
      <c r="DJ41" s="948"/>
      <c r="DK41" s="948"/>
      <c r="DL41" s="948"/>
      <c r="DM41" s="948"/>
      <c r="DN41" s="948" t="s">
        <v>2272</v>
      </c>
      <c r="DO41" s="948"/>
      <c r="DP41" s="948"/>
      <c r="DQ41" s="948"/>
      <c r="DR41" s="948"/>
      <c r="DS41" s="948"/>
      <c r="DT41" s="948" t="s">
        <v>2272</v>
      </c>
      <c r="DU41" s="948"/>
      <c r="DV41" s="948"/>
      <c r="DW41" s="948"/>
      <c r="DX41" s="948"/>
      <c r="DY41" s="948"/>
      <c r="DZ41" s="948" t="s">
        <v>2272</v>
      </c>
      <c r="EA41" s="948"/>
      <c r="EB41" s="948"/>
      <c r="EC41" s="948"/>
      <c r="ED41" s="948"/>
      <c r="EE41" s="948"/>
      <c r="EF41" s="948" t="s">
        <v>2272</v>
      </c>
      <c r="EG41" s="948"/>
      <c r="EH41" s="948"/>
      <c r="EI41" s="948"/>
      <c r="EJ41" s="948"/>
      <c r="EK41" s="948"/>
      <c r="EL41" s="948" t="s">
        <v>2272</v>
      </c>
      <c r="EM41" s="948"/>
      <c r="EN41" s="948"/>
      <c r="EO41" s="948"/>
      <c r="EP41" s="948"/>
      <c r="EQ41" s="948"/>
      <c r="ER41" s="948" t="s">
        <v>2272</v>
      </c>
      <c r="ES41" s="948"/>
      <c r="ET41" s="948"/>
      <c r="EU41" s="948"/>
      <c r="EV41" s="948"/>
      <c r="EW41" s="948"/>
      <c r="EX41" s="948" t="s">
        <v>2272</v>
      </c>
      <c r="EY41" s="948"/>
      <c r="EZ41" s="948"/>
      <c r="FA41" s="948"/>
      <c r="FB41" s="948"/>
      <c r="FC41" s="948"/>
      <c r="FD41" s="948" t="s">
        <v>2272</v>
      </c>
      <c r="FE41" s="948"/>
      <c r="FF41" s="948"/>
      <c r="FG41" s="948"/>
      <c r="FH41" s="948"/>
      <c r="FI41" s="948"/>
      <c r="FJ41" s="948" t="s">
        <v>2272</v>
      </c>
      <c r="FK41" s="948"/>
      <c r="FL41" s="948"/>
      <c r="FM41" s="948"/>
      <c r="FN41" s="948"/>
      <c r="FO41" s="948"/>
      <c r="FP41" s="948" t="s">
        <v>2272</v>
      </c>
      <c r="FQ41" s="948"/>
      <c r="FR41" s="948"/>
      <c r="FS41" s="948"/>
      <c r="FT41" s="948"/>
      <c r="FU41" s="948"/>
      <c r="FV41" s="948" t="s">
        <v>2272</v>
      </c>
      <c r="FW41" s="948"/>
      <c r="FX41" s="948"/>
      <c r="FY41" s="948"/>
      <c r="FZ41" s="948"/>
      <c r="GA41" s="948"/>
      <c r="GB41" s="948" t="s">
        <v>2272</v>
      </c>
      <c r="GC41" s="948"/>
      <c r="GD41" s="948"/>
      <c r="GE41" s="948"/>
      <c r="GF41" s="948"/>
      <c r="GG41" s="948"/>
      <c r="GH41" s="948" t="s">
        <v>2272</v>
      </c>
      <c r="GI41" s="948"/>
      <c r="GJ41" s="948"/>
      <c r="GK41" s="948"/>
      <c r="GL41" s="948"/>
      <c r="GM41" s="948"/>
      <c r="GN41" s="948" t="s">
        <v>2272</v>
      </c>
      <c r="GO41" s="948"/>
      <c r="GP41" s="948"/>
      <c r="GQ41" s="948"/>
      <c r="GR41" s="948"/>
      <c r="GS41" s="948"/>
      <c r="GT41" s="948" t="s">
        <v>2272</v>
      </c>
      <c r="GU41" s="948"/>
      <c r="GV41" s="948"/>
      <c r="GW41" s="948"/>
      <c r="GX41" s="948"/>
      <c r="GY41" s="948"/>
      <c r="GZ41" s="948" t="s">
        <v>2272</v>
      </c>
      <c r="HA41" s="948"/>
      <c r="HB41" s="948"/>
      <c r="HC41" s="948"/>
      <c r="HD41" s="948"/>
      <c r="HE41" s="948"/>
      <c r="HF41" s="948" t="s">
        <v>2272</v>
      </c>
      <c r="HG41" s="948"/>
      <c r="HH41" s="948"/>
      <c r="HI41" s="948"/>
      <c r="HJ41" s="948"/>
      <c r="HK41" s="948"/>
      <c r="HL41" s="948" t="s">
        <v>2272</v>
      </c>
      <c r="HM41" s="948"/>
      <c r="HN41" s="948"/>
      <c r="HO41" s="948"/>
      <c r="HP41" s="948"/>
      <c r="HQ41" s="948"/>
      <c r="HR41" s="948" t="s">
        <v>2272</v>
      </c>
      <c r="HS41" s="948"/>
      <c r="HT41" s="948"/>
      <c r="HU41" s="948"/>
      <c r="HV41" s="948"/>
      <c r="HW41" s="948"/>
      <c r="HX41" s="948" t="s">
        <v>2272</v>
      </c>
      <c r="HY41" s="948"/>
      <c r="HZ41" s="948"/>
      <c r="IA41" s="948"/>
      <c r="IB41" s="948"/>
      <c r="IC41" s="948"/>
      <c r="ID41" s="948" t="s">
        <v>2272</v>
      </c>
      <c r="IE41" s="948"/>
      <c r="IF41" s="948"/>
      <c r="IG41" s="948"/>
      <c r="IH41" s="948"/>
      <c r="II41" s="948"/>
      <c r="IJ41" s="948" t="s">
        <v>2272</v>
      </c>
      <c r="IK41" s="948"/>
      <c r="IL41" s="948"/>
      <c r="IM41" s="948"/>
      <c r="IN41" s="948"/>
      <c r="IO41" s="948"/>
      <c r="IP41" s="948" t="s">
        <v>2272</v>
      </c>
      <c r="IQ41" s="948"/>
      <c r="IR41" s="948"/>
      <c r="IS41" s="948"/>
    </row>
    <row r="42" spans="1:256">
      <c r="C42" s="1" t="s">
        <v>1883</v>
      </c>
      <c r="D42" s="1"/>
      <c r="E42" s="1"/>
      <c r="F42" s="312"/>
      <c r="G42" s="1"/>
      <c r="H42" s="1"/>
      <c r="I42" s="1"/>
      <c r="J42" s="948"/>
      <c r="K42" s="948"/>
      <c r="L42" s="948"/>
      <c r="M42" s="948"/>
      <c r="N42" s="948"/>
      <c r="O42" s="948"/>
      <c r="P42" s="948"/>
      <c r="Q42" s="948"/>
      <c r="R42" s="948"/>
      <c r="S42" s="948"/>
      <c r="T42" s="948"/>
      <c r="U42" s="948"/>
      <c r="V42" s="948" t="s">
        <v>2014</v>
      </c>
      <c r="W42" s="948"/>
      <c r="X42" s="948"/>
      <c r="Y42" s="948"/>
      <c r="Z42" s="948"/>
      <c r="AA42" s="948"/>
      <c r="AB42" s="948" t="s">
        <v>2014</v>
      </c>
      <c r="AC42" s="948"/>
      <c r="AD42" s="948"/>
      <c r="AE42" s="948"/>
      <c r="AF42" s="948"/>
      <c r="AG42" s="948"/>
      <c r="AH42" s="948" t="s">
        <v>2014</v>
      </c>
      <c r="AI42" s="948"/>
      <c r="AJ42" s="948"/>
      <c r="AK42" s="948"/>
      <c r="AL42" s="948"/>
      <c r="AM42" s="948"/>
      <c r="AN42" s="948" t="s">
        <v>2014</v>
      </c>
      <c r="AO42" s="948"/>
      <c r="AP42" s="948"/>
      <c r="AQ42" s="948"/>
      <c r="AR42" s="948"/>
      <c r="AS42" s="948"/>
      <c r="AT42" s="948" t="s">
        <v>2014</v>
      </c>
      <c r="AU42" s="948"/>
      <c r="AV42" s="948"/>
      <c r="AW42" s="948"/>
      <c r="AX42" s="948"/>
      <c r="AY42" s="948"/>
      <c r="AZ42" s="948" t="s">
        <v>2014</v>
      </c>
      <c r="BA42" s="948"/>
      <c r="BB42" s="948"/>
      <c r="BC42" s="948"/>
      <c r="BD42" s="948"/>
      <c r="BE42" s="948"/>
      <c r="BF42" s="948" t="s">
        <v>2014</v>
      </c>
      <c r="BG42" s="948"/>
      <c r="BH42" s="948"/>
      <c r="BI42" s="948"/>
      <c r="BJ42" s="948"/>
      <c r="BK42" s="948"/>
      <c r="BL42" s="948" t="s">
        <v>2014</v>
      </c>
      <c r="BM42" s="948"/>
      <c r="BN42" s="948"/>
      <c r="BO42" s="948"/>
      <c r="BP42" s="948"/>
      <c r="BQ42" s="948"/>
      <c r="BR42" s="948" t="s">
        <v>2014</v>
      </c>
      <c r="BS42" s="948"/>
      <c r="BT42" s="948"/>
      <c r="BU42" s="948"/>
      <c r="BV42" s="948"/>
      <c r="BW42" s="948"/>
      <c r="BX42" s="948" t="s">
        <v>2014</v>
      </c>
      <c r="BY42" s="948"/>
      <c r="BZ42" s="948"/>
      <c r="CA42" s="948"/>
      <c r="CB42" s="948"/>
      <c r="CC42" s="948"/>
      <c r="CD42" s="948" t="s">
        <v>2014</v>
      </c>
      <c r="CE42" s="948"/>
      <c r="CF42" s="948"/>
      <c r="CG42" s="948"/>
      <c r="CH42" s="948"/>
      <c r="CI42" s="948"/>
      <c r="CJ42" s="948" t="s">
        <v>2014</v>
      </c>
      <c r="CK42" s="948"/>
      <c r="CL42" s="948"/>
      <c r="CM42" s="948"/>
      <c r="CN42" s="948"/>
      <c r="CO42" s="948"/>
      <c r="CP42" s="948" t="s">
        <v>2014</v>
      </c>
      <c r="CQ42" s="948"/>
      <c r="CR42" s="948"/>
      <c r="CS42" s="948"/>
      <c r="CT42" s="948"/>
      <c r="CU42" s="948"/>
      <c r="CV42" s="948" t="s">
        <v>2014</v>
      </c>
      <c r="CW42" s="948"/>
      <c r="CX42" s="948"/>
      <c r="CY42" s="948"/>
      <c r="CZ42" s="948"/>
      <c r="DA42" s="948"/>
      <c r="DB42" s="948" t="s">
        <v>2014</v>
      </c>
      <c r="DC42" s="948"/>
      <c r="DD42" s="948"/>
      <c r="DE42" s="948"/>
      <c r="DF42" s="948"/>
      <c r="DG42" s="948"/>
      <c r="DH42" s="948" t="s">
        <v>2014</v>
      </c>
      <c r="DI42" s="948"/>
      <c r="DJ42" s="948"/>
      <c r="DK42" s="948"/>
      <c r="DL42" s="948"/>
      <c r="DM42" s="948"/>
      <c r="DN42" s="948" t="s">
        <v>2014</v>
      </c>
      <c r="DO42" s="948"/>
      <c r="DP42" s="948"/>
      <c r="DQ42" s="948"/>
      <c r="DR42" s="948"/>
      <c r="DS42" s="948"/>
      <c r="DT42" s="948" t="s">
        <v>2014</v>
      </c>
      <c r="DU42" s="948"/>
      <c r="DV42" s="948"/>
      <c r="DW42" s="948"/>
      <c r="DX42" s="948"/>
      <c r="DY42" s="948"/>
      <c r="DZ42" s="948" t="s">
        <v>2014</v>
      </c>
      <c r="EA42" s="948"/>
      <c r="EB42" s="948"/>
      <c r="EC42" s="948"/>
      <c r="ED42" s="948"/>
      <c r="EE42" s="948"/>
      <c r="EF42" s="948" t="s">
        <v>2014</v>
      </c>
      <c r="EG42" s="948"/>
      <c r="EH42" s="948"/>
      <c r="EI42" s="948"/>
      <c r="EJ42" s="948"/>
      <c r="EK42" s="948"/>
      <c r="EL42" s="948" t="s">
        <v>2014</v>
      </c>
      <c r="EM42" s="948"/>
      <c r="EN42" s="948"/>
      <c r="EO42" s="948"/>
      <c r="EP42" s="948"/>
      <c r="EQ42" s="948"/>
      <c r="ER42" s="948" t="s">
        <v>2014</v>
      </c>
      <c r="ES42" s="948"/>
      <c r="ET42" s="948"/>
      <c r="EU42" s="948"/>
      <c r="EV42" s="948"/>
      <c r="EW42" s="948"/>
      <c r="EX42" s="948" t="s">
        <v>2014</v>
      </c>
      <c r="EY42" s="948"/>
      <c r="EZ42" s="948"/>
      <c r="FA42" s="948"/>
      <c r="FB42" s="948"/>
      <c r="FC42" s="948"/>
      <c r="FD42" s="948" t="s">
        <v>2014</v>
      </c>
      <c r="FE42" s="948"/>
      <c r="FF42" s="948"/>
      <c r="FG42" s="948"/>
      <c r="FH42" s="948"/>
      <c r="FI42" s="948"/>
      <c r="FJ42" s="948" t="s">
        <v>2014</v>
      </c>
      <c r="FK42" s="948"/>
      <c r="FL42" s="948"/>
      <c r="FM42" s="948"/>
      <c r="FN42" s="948"/>
      <c r="FO42" s="948"/>
      <c r="FP42" s="948" t="s">
        <v>2014</v>
      </c>
      <c r="FQ42" s="948"/>
      <c r="FR42" s="948"/>
      <c r="FS42" s="948"/>
      <c r="FT42" s="948"/>
      <c r="FU42" s="948"/>
      <c r="FV42" s="948" t="s">
        <v>2014</v>
      </c>
      <c r="FW42" s="948"/>
      <c r="FX42" s="948"/>
      <c r="FY42" s="948"/>
      <c r="FZ42" s="948"/>
      <c r="GA42" s="948"/>
      <c r="GB42" s="948" t="s">
        <v>2014</v>
      </c>
      <c r="GC42" s="948"/>
      <c r="GD42" s="948"/>
      <c r="GE42" s="948"/>
      <c r="GF42" s="948"/>
      <c r="GG42" s="948"/>
      <c r="GH42" s="948" t="s">
        <v>2014</v>
      </c>
      <c r="GI42" s="948"/>
      <c r="GJ42" s="948"/>
      <c r="GK42" s="948"/>
      <c r="GL42" s="948"/>
      <c r="GM42" s="948"/>
      <c r="GN42" s="948" t="s">
        <v>2014</v>
      </c>
      <c r="GO42" s="948"/>
      <c r="GP42" s="948"/>
      <c r="GQ42" s="948"/>
      <c r="GR42" s="948"/>
      <c r="GS42" s="948"/>
      <c r="GT42" s="948" t="s">
        <v>2014</v>
      </c>
      <c r="GU42" s="948"/>
      <c r="GV42" s="948"/>
      <c r="GW42" s="948"/>
      <c r="GX42" s="948"/>
      <c r="GY42" s="948"/>
      <c r="GZ42" s="948" t="s">
        <v>2014</v>
      </c>
      <c r="HA42" s="948"/>
      <c r="HB42" s="948"/>
      <c r="HC42" s="948"/>
      <c r="HD42" s="948"/>
      <c r="HE42" s="948"/>
      <c r="HF42" s="948" t="s">
        <v>2014</v>
      </c>
      <c r="HG42" s="948"/>
      <c r="HH42" s="948"/>
      <c r="HI42" s="948"/>
      <c r="HJ42" s="948"/>
      <c r="HK42" s="948"/>
      <c r="HL42" s="948" t="s">
        <v>2014</v>
      </c>
      <c r="HM42" s="948"/>
      <c r="HN42" s="948"/>
      <c r="HO42" s="948"/>
      <c r="HP42" s="948"/>
      <c r="HQ42" s="948"/>
      <c r="HR42" s="948" t="s">
        <v>2014</v>
      </c>
      <c r="HS42" s="948"/>
      <c r="HT42" s="948"/>
      <c r="HU42" s="948"/>
      <c r="HV42" s="948"/>
      <c r="HW42" s="948"/>
      <c r="HX42" s="948" t="s">
        <v>2014</v>
      </c>
      <c r="HY42" s="948"/>
      <c r="HZ42" s="948"/>
      <c r="IA42" s="948"/>
      <c r="IB42" s="948"/>
      <c r="IC42" s="948"/>
      <c r="ID42" s="948" t="s">
        <v>2014</v>
      </c>
      <c r="IE42" s="948"/>
      <c r="IF42" s="948"/>
      <c r="IG42" s="948"/>
      <c r="IH42" s="948"/>
      <c r="II42" s="948"/>
      <c r="IJ42" s="948" t="s">
        <v>2014</v>
      </c>
      <c r="IK42" s="948"/>
      <c r="IL42" s="948"/>
      <c r="IM42" s="948"/>
      <c r="IN42" s="948"/>
      <c r="IO42" s="948"/>
      <c r="IP42" s="948" t="s">
        <v>2014</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1883</v>
      </c>
      <c r="W43" s="948"/>
      <c r="X43" s="948"/>
      <c r="Y43" s="948"/>
      <c r="Z43" s="948"/>
      <c r="AA43" s="948"/>
      <c r="AB43" s="948" t="s">
        <v>1883</v>
      </c>
      <c r="AC43" s="948"/>
      <c r="AD43" s="948"/>
      <c r="AE43" s="948"/>
      <c r="AF43" s="948"/>
      <c r="AG43" s="948"/>
      <c r="AH43" s="948" t="s">
        <v>1883</v>
      </c>
      <c r="AI43" s="948"/>
      <c r="AJ43" s="948"/>
      <c r="AK43" s="948"/>
      <c r="AL43" s="948"/>
      <c r="AM43" s="948"/>
      <c r="AN43" s="948" t="s">
        <v>1883</v>
      </c>
      <c r="AO43" s="948"/>
      <c r="AP43" s="948"/>
      <c r="AQ43" s="948"/>
      <c r="AR43" s="948"/>
      <c r="AS43" s="948"/>
      <c r="AT43" s="948" t="s">
        <v>1883</v>
      </c>
      <c r="AU43" s="948"/>
      <c r="AV43" s="948"/>
      <c r="AW43" s="948"/>
      <c r="AX43" s="948"/>
      <c r="AY43" s="948"/>
      <c r="AZ43" s="948" t="s">
        <v>1883</v>
      </c>
      <c r="BA43" s="948"/>
      <c r="BB43" s="948"/>
      <c r="BC43" s="948"/>
      <c r="BD43" s="948"/>
      <c r="BE43" s="948"/>
      <c r="BF43" s="948" t="s">
        <v>1883</v>
      </c>
      <c r="BG43" s="948"/>
      <c r="BH43" s="948"/>
      <c r="BI43" s="948"/>
      <c r="BJ43" s="948"/>
      <c r="BK43" s="948"/>
      <c r="BL43" s="948" t="s">
        <v>1883</v>
      </c>
      <c r="BM43" s="948"/>
      <c r="BN43" s="948"/>
      <c r="BO43" s="948"/>
      <c r="BP43" s="948"/>
      <c r="BQ43" s="948"/>
      <c r="BR43" s="948" t="s">
        <v>1883</v>
      </c>
      <c r="BS43" s="948"/>
      <c r="BT43" s="948"/>
      <c r="BU43" s="948"/>
      <c r="BV43" s="948"/>
      <c r="BW43" s="948"/>
      <c r="BX43" s="948" t="s">
        <v>1883</v>
      </c>
      <c r="BY43" s="948"/>
      <c r="BZ43" s="948"/>
      <c r="CA43" s="948"/>
      <c r="CB43" s="948"/>
      <c r="CC43" s="948"/>
      <c r="CD43" s="948" t="s">
        <v>1883</v>
      </c>
      <c r="CE43" s="948"/>
      <c r="CF43" s="948"/>
      <c r="CG43" s="948"/>
      <c r="CH43" s="948"/>
      <c r="CI43" s="948"/>
      <c r="CJ43" s="948" t="s">
        <v>1883</v>
      </c>
      <c r="CK43" s="948"/>
      <c r="CL43" s="948"/>
      <c r="CM43" s="948"/>
      <c r="CN43" s="948"/>
      <c r="CO43" s="948"/>
      <c r="CP43" s="948" t="s">
        <v>1883</v>
      </c>
      <c r="CQ43" s="948"/>
      <c r="CR43" s="948"/>
      <c r="CS43" s="948"/>
      <c r="CT43" s="948"/>
      <c r="CU43" s="948"/>
      <c r="CV43" s="948" t="s">
        <v>1883</v>
      </c>
      <c r="CW43" s="948"/>
      <c r="CX43" s="948"/>
      <c r="CY43" s="948"/>
      <c r="CZ43" s="948"/>
      <c r="DA43" s="948"/>
      <c r="DB43" s="948" t="s">
        <v>1883</v>
      </c>
      <c r="DC43" s="948"/>
      <c r="DD43" s="948"/>
      <c r="DE43" s="948"/>
      <c r="DF43" s="948"/>
      <c r="DG43" s="948"/>
      <c r="DH43" s="948" t="s">
        <v>1883</v>
      </c>
      <c r="DI43" s="948"/>
      <c r="DJ43" s="948"/>
      <c r="DK43" s="948"/>
      <c r="DL43" s="948"/>
      <c r="DM43" s="948"/>
      <c r="DN43" s="948" t="s">
        <v>1883</v>
      </c>
      <c r="DO43" s="948"/>
      <c r="DP43" s="948"/>
      <c r="DQ43" s="948"/>
      <c r="DR43" s="948"/>
      <c r="DS43" s="948"/>
      <c r="DT43" s="948" t="s">
        <v>1883</v>
      </c>
      <c r="DU43" s="948"/>
      <c r="DV43" s="948"/>
      <c r="DW43" s="948"/>
      <c r="DX43" s="948"/>
      <c r="DY43" s="948"/>
      <c r="DZ43" s="948" t="s">
        <v>1883</v>
      </c>
      <c r="EA43" s="948"/>
      <c r="EB43" s="948"/>
      <c r="EC43" s="948"/>
      <c r="ED43" s="948"/>
      <c r="EE43" s="948"/>
      <c r="EF43" s="948" t="s">
        <v>1883</v>
      </c>
      <c r="EG43" s="948"/>
      <c r="EH43" s="948"/>
      <c r="EI43" s="948"/>
      <c r="EJ43" s="948"/>
      <c r="EK43" s="948"/>
      <c r="EL43" s="948" t="s">
        <v>1883</v>
      </c>
      <c r="EM43" s="948"/>
      <c r="EN43" s="948"/>
      <c r="EO43" s="948"/>
      <c r="EP43" s="948"/>
      <c r="EQ43" s="948"/>
      <c r="ER43" s="948" t="s">
        <v>1883</v>
      </c>
      <c r="ES43" s="948"/>
      <c r="ET43" s="948"/>
      <c r="EU43" s="948"/>
      <c r="EV43" s="948"/>
      <c r="EW43" s="948"/>
      <c r="EX43" s="948" t="s">
        <v>1883</v>
      </c>
      <c r="EY43" s="948"/>
      <c r="EZ43" s="948"/>
      <c r="FA43" s="948"/>
      <c r="FB43" s="948"/>
      <c r="FC43" s="948"/>
      <c r="FD43" s="948" t="s">
        <v>1883</v>
      </c>
      <c r="FE43" s="948"/>
      <c r="FF43" s="948"/>
      <c r="FG43" s="948"/>
      <c r="FH43" s="948"/>
      <c r="FI43" s="948"/>
      <c r="FJ43" s="948" t="s">
        <v>1883</v>
      </c>
      <c r="FK43" s="948"/>
      <c r="FL43" s="948"/>
      <c r="FM43" s="948"/>
      <c r="FN43" s="948"/>
      <c r="FO43" s="948"/>
      <c r="FP43" s="948" t="s">
        <v>1883</v>
      </c>
      <c r="FQ43" s="948"/>
      <c r="FR43" s="948"/>
      <c r="FS43" s="948"/>
      <c r="FT43" s="948"/>
      <c r="FU43" s="948"/>
      <c r="FV43" s="948" t="s">
        <v>1883</v>
      </c>
      <c r="FW43" s="948"/>
      <c r="FX43" s="948"/>
      <c r="FY43" s="948"/>
      <c r="FZ43" s="948"/>
      <c r="GA43" s="948"/>
      <c r="GB43" s="948" t="s">
        <v>1883</v>
      </c>
      <c r="GC43" s="948"/>
      <c r="GD43" s="948"/>
      <c r="GE43" s="948"/>
      <c r="GF43" s="948"/>
      <c r="GG43" s="948"/>
      <c r="GH43" s="948" t="s">
        <v>1883</v>
      </c>
      <c r="GI43" s="948"/>
      <c r="GJ43" s="948"/>
      <c r="GK43" s="948"/>
      <c r="GL43" s="948"/>
      <c r="GM43" s="948"/>
      <c r="GN43" s="948" t="s">
        <v>1883</v>
      </c>
      <c r="GO43" s="948"/>
      <c r="GP43" s="948"/>
      <c r="GQ43" s="948"/>
      <c r="GR43" s="948"/>
      <c r="GS43" s="948"/>
      <c r="GT43" s="948" t="s">
        <v>1883</v>
      </c>
      <c r="GU43" s="948"/>
      <c r="GV43" s="948"/>
      <c r="GW43" s="948"/>
      <c r="GX43" s="948"/>
      <c r="GY43" s="948"/>
      <c r="GZ43" s="948" t="s">
        <v>1883</v>
      </c>
      <c r="HA43" s="948"/>
      <c r="HB43" s="948"/>
      <c r="HC43" s="948"/>
      <c r="HD43" s="948"/>
      <c r="HE43" s="948"/>
      <c r="HF43" s="948" t="s">
        <v>1883</v>
      </c>
      <c r="HG43" s="948"/>
      <c r="HH43" s="948"/>
      <c r="HI43" s="948"/>
      <c r="HJ43" s="948"/>
      <c r="HK43" s="948"/>
      <c r="HL43" s="948" t="s">
        <v>1883</v>
      </c>
      <c r="HM43" s="948"/>
      <c r="HN43" s="948"/>
      <c r="HO43" s="948"/>
      <c r="HP43" s="948"/>
      <c r="HQ43" s="948"/>
      <c r="HR43" s="948" t="s">
        <v>1883</v>
      </c>
      <c r="HS43" s="948"/>
      <c r="HT43" s="948"/>
      <c r="HU43" s="948"/>
      <c r="HV43" s="948"/>
      <c r="HW43" s="948"/>
      <c r="HX43" s="948" t="s">
        <v>1883</v>
      </c>
      <c r="HY43" s="948"/>
      <c r="HZ43" s="948"/>
      <c r="IA43" s="948"/>
      <c r="IB43" s="948"/>
      <c r="IC43" s="948"/>
      <c r="ID43" s="948" t="s">
        <v>1883</v>
      </c>
      <c r="IE43" s="948"/>
      <c r="IF43" s="948"/>
      <c r="IG43" s="948"/>
      <c r="IH43" s="948"/>
      <c r="II43" s="948"/>
      <c r="IJ43" s="948" t="s">
        <v>1883</v>
      </c>
      <c r="IK43" s="948"/>
      <c r="IL43" s="948"/>
      <c r="IM43" s="948"/>
      <c r="IN43" s="948"/>
      <c r="IO43" s="948"/>
      <c r="IP43" s="948" t="s">
        <v>1883</v>
      </c>
      <c r="IQ43" s="948"/>
      <c r="IR43" s="948"/>
      <c r="IS43" s="948"/>
      <c r="IT43" s="948"/>
      <c r="IU43" s="948"/>
      <c r="IV43" s="948" t="s">
        <v>1883</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sheetCalcPr fullCalcOnLoad="1"/>
  <mergeCells count="125">
    <mergeCell ref="IV43"/>
    <mergeCell ref="IJ43:IO43"/>
    <mergeCell ref="IP43:IU43"/>
    <mergeCell ref="ID43:II43"/>
    <mergeCell ref="IP42:IS42"/>
    <mergeCell ref="ID41:II41"/>
    <mergeCell ref="ID42:II42"/>
    <mergeCell ref="IJ42:IO42"/>
    <mergeCell ref="IP41:IS41"/>
    <mergeCell ref="IJ41:IO41"/>
    <mergeCell ref="HX43:IC43"/>
    <mergeCell ref="HL42:HQ42"/>
    <mergeCell ref="HX42:IC42"/>
    <mergeCell ref="HR42:HW42"/>
    <mergeCell ref="HR41:HW41"/>
    <mergeCell ref="HL41:HQ41"/>
    <mergeCell ref="HL43:HQ43"/>
    <mergeCell ref="HR43:HW43"/>
    <mergeCell ref="HF41:HK41"/>
    <mergeCell ref="HF43:HK43"/>
    <mergeCell ref="HF42:HK42"/>
    <mergeCell ref="GB41:GG41"/>
    <mergeCell ref="GB43:GG43"/>
    <mergeCell ref="HX41:IC41"/>
    <mergeCell ref="GZ43:HE43"/>
    <mergeCell ref="GT41:GY41"/>
    <mergeCell ref="GZ41:HE41"/>
    <mergeCell ref="GT43:GY43"/>
    <mergeCell ref="GT42:GY42"/>
    <mergeCell ref="GZ42:HE42"/>
    <mergeCell ref="GN41:GS41"/>
    <mergeCell ref="GH43:GM43"/>
    <mergeCell ref="FD43:FI43"/>
    <mergeCell ref="ER42:EW42"/>
    <mergeCell ref="EX43:FC43"/>
    <mergeCell ref="GH42:GM42"/>
    <mergeCell ref="GH41:GM41"/>
    <mergeCell ref="ER41:EW41"/>
    <mergeCell ref="FJ43:FO43"/>
    <mergeCell ref="FP43:FU43"/>
    <mergeCell ref="GB42:GG42"/>
    <mergeCell ref="EX42:FC42"/>
    <mergeCell ref="GN43:GS43"/>
    <mergeCell ref="GN42:GS42"/>
    <mergeCell ref="FP42:FU42"/>
    <mergeCell ref="EL43:EQ43"/>
    <mergeCell ref="ER43:EW43"/>
    <mergeCell ref="FV43:GA43"/>
    <mergeCell ref="EX41:FC41"/>
    <mergeCell ref="FD41:FI41"/>
    <mergeCell ref="FD42:FI42"/>
    <mergeCell ref="FJ42:FO42"/>
    <mergeCell ref="FV41:GA41"/>
    <mergeCell ref="FV42:GA42"/>
    <mergeCell ref="FP41:FU41"/>
    <mergeCell ref="FJ41:FO41"/>
    <mergeCell ref="J42:O42"/>
    <mergeCell ref="P42:U42"/>
    <mergeCell ref="CD43:CI43"/>
    <mergeCell ref="BL43:BQ43"/>
    <mergeCell ref="BF43:BK43"/>
    <mergeCell ref="BL42:BQ42"/>
    <mergeCell ref="P43:U43"/>
    <mergeCell ref="V43:AA43"/>
    <mergeCell ref="AB43:AG43"/>
    <mergeCell ref="AT42:AY42"/>
    <mergeCell ref="AZ43:BE43"/>
    <mergeCell ref="V42:AA42"/>
    <mergeCell ref="AH43:AM43"/>
    <mergeCell ref="AB42:AG42"/>
    <mergeCell ref="AN43:AS43"/>
    <mergeCell ref="AT43:AY43"/>
    <mergeCell ref="AZ42:BE42"/>
    <mergeCell ref="AH42:AM42"/>
    <mergeCell ref="AN42:AS42"/>
    <mergeCell ref="BR43:BW43"/>
    <mergeCell ref="BR42:BW42"/>
    <mergeCell ref="BX43:CC43"/>
    <mergeCell ref="DT43:DY43"/>
    <mergeCell ref="DT42:DY42"/>
    <mergeCell ref="CJ43:CO43"/>
    <mergeCell ref="BL41:BQ41"/>
    <mergeCell ref="BR41:BW41"/>
    <mergeCell ref="BX41:CC41"/>
    <mergeCell ref="CD41:CI41"/>
    <mergeCell ref="DT41:DY41"/>
    <mergeCell ref="DZ41:EE41"/>
    <mergeCell ref="CV41:DA41"/>
    <mergeCell ref="DB41:DG41"/>
    <mergeCell ref="DN41:DS41"/>
    <mergeCell ref="CJ41:CO41"/>
    <mergeCell ref="DB42:DG42"/>
    <mergeCell ref="BF41:BK41"/>
    <mergeCell ref="EL41:EQ41"/>
    <mergeCell ref="CJ42:CO42"/>
    <mergeCell ref="EF41:EK41"/>
    <mergeCell ref="BF42:BK42"/>
    <mergeCell ref="CD42:CI42"/>
    <mergeCell ref="BX42:CC42"/>
    <mergeCell ref="EL42:EQ42"/>
    <mergeCell ref="DH43:DM43"/>
    <mergeCell ref="DB43:DG43"/>
    <mergeCell ref="DZ43:EE43"/>
    <mergeCell ref="DZ42:EE42"/>
    <mergeCell ref="CP41:CU41"/>
    <mergeCell ref="DH41:DM41"/>
    <mergeCell ref="CV43:DA43"/>
    <mergeCell ref="CP42:CU42"/>
    <mergeCell ref="CP43:CU43"/>
    <mergeCell ref="AH41:AM41"/>
    <mergeCell ref="AN41:AS41"/>
    <mergeCell ref="AZ41:BE41"/>
    <mergeCell ref="AT41:AY41"/>
    <mergeCell ref="EF43:EK43"/>
    <mergeCell ref="EF42:EK42"/>
    <mergeCell ref="CV42:DA42"/>
    <mergeCell ref="DH42:DM42"/>
    <mergeCell ref="DN43:DS43"/>
    <mergeCell ref="DN42:DS42"/>
    <mergeCell ref="C1:G1"/>
    <mergeCell ref="C19:G19"/>
    <mergeCell ref="J41:O41"/>
    <mergeCell ref="V41:AA41"/>
    <mergeCell ref="P41:U41"/>
    <mergeCell ref="AB41:AG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3" zoomScale="125" workbookViewId="0">
      <selection activeCell="G38" sqref="G3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3425</v>
      </c>
      <c r="G2" s="22"/>
    </row>
    <row r="3" spans="1:8">
      <c r="A3" s="267" t="s">
        <v>3726</v>
      </c>
      <c r="G3" s="31">
        <v>40473</v>
      </c>
    </row>
    <row r="4" spans="1:8">
      <c r="A4" s="267" t="s">
        <v>3402</v>
      </c>
      <c r="G4" s="24" t="s">
        <v>4220</v>
      </c>
    </row>
    <row r="5" spans="1:8">
      <c r="A5" s="267" t="s">
        <v>3144</v>
      </c>
    </row>
    <row r="6" spans="1:8">
      <c r="C6" s="49" t="s">
        <v>3656</v>
      </c>
      <c r="D6" s="173"/>
      <c r="E6" s="173"/>
      <c r="F6" s="248"/>
      <c r="G6" s="46"/>
      <c r="H6" s="199"/>
    </row>
    <row r="7" spans="1:8">
      <c r="C7" s="269" t="s">
        <v>3977</v>
      </c>
      <c r="D7" s="174"/>
      <c r="E7" s="174"/>
      <c r="F7" s="249"/>
      <c r="G7" s="48"/>
      <c r="H7" s="199"/>
    </row>
    <row r="8" spans="1:8">
      <c r="A8" s="267" t="s">
        <v>4125</v>
      </c>
      <c r="C8" s="269" t="s">
        <v>3338</v>
      </c>
      <c r="D8" s="174"/>
      <c r="E8" s="174"/>
      <c r="F8" s="249"/>
      <c r="G8" s="270"/>
      <c r="H8" s="199"/>
    </row>
    <row r="9" spans="1:8">
      <c r="A9" s="267" t="s">
        <v>4335</v>
      </c>
      <c r="C9" s="269" t="s">
        <v>3180</v>
      </c>
      <c r="D9" s="174"/>
      <c r="E9" s="174"/>
      <c r="F9" s="249"/>
      <c r="G9" s="270"/>
      <c r="H9" s="199"/>
    </row>
    <row r="10" spans="1:8">
      <c r="A10" s="267" t="s">
        <v>3164</v>
      </c>
      <c r="C10" s="272"/>
      <c r="D10" s="174"/>
      <c r="E10" s="174"/>
      <c r="F10" s="249"/>
      <c r="G10" s="270"/>
      <c r="H10" s="199"/>
    </row>
    <row r="11" spans="1:8">
      <c r="A11" s="271" t="s">
        <v>3730</v>
      </c>
      <c r="C11" s="47" t="s">
        <v>3532</v>
      </c>
      <c r="D11" s="199"/>
      <c r="E11" s="199"/>
      <c r="F11" s="273"/>
      <c r="G11" s="270"/>
      <c r="H11" s="199"/>
    </row>
    <row r="12" spans="1:8">
      <c r="A12" s="271"/>
      <c r="C12" s="47" t="s">
        <v>4106</v>
      </c>
      <c r="D12" s="174"/>
      <c r="E12" s="174"/>
      <c r="F12" s="249"/>
      <c r="G12" s="270"/>
      <c r="H12" s="199"/>
    </row>
    <row r="13" spans="1:8">
      <c r="A13" s="271"/>
      <c r="C13" s="47" t="s">
        <v>4067</v>
      </c>
      <c r="D13" s="199"/>
      <c r="E13" s="199"/>
      <c r="F13" s="273"/>
      <c r="G13" s="270"/>
      <c r="H13" s="199"/>
    </row>
    <row r="14" spans="1:8">
      <c r="A14" s="274"/>
      <c r="C14" s="47" t="s">
        <v>3679</v>
      </c>
      <c r="D14" s="199"/>
      <c r="E14" s="199"/>
      <c r="F14" s="273"/>
      <c r="G14" s="275"/>
      <c r="H14" s="199"/>
    </row>
    <row r="15" spans="1:8">
      <c r="A15" s="274" t="s">
        <v>3586</v>
      </c>
      <c r="C15" s="272" t="s">
        <v>3921</v>
      </c>
      <c r="D15" s="199"/>
      <c r="E15" s="199"/>
      <c r="F15" s="273"/>
      <c r="G15" s="270"/>
      <c r="H15" s="199"/>
    </row>
    <row r="16" spans="1:8">
      <c r="A16" s="477" t="s">
        <v>4130</v>
      </c>
      <c r="C16" s="272"/>
      <c r="D16" s="199"/>
      <c r="E16" s="199"/>
      <c r="F16" s="273"/>
      <c r="G16" s="270"/>
      <c r="H16" s="199"/>
    </row>
    <row r="17" spans="1:8">
      <c r="C17" s="276" t="s">
        <v>4272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3922</v>
      </c>
      <c r="C20" s="274"/>
      <c r="D20" s="274"/>
      <c r="E20" s="274"/>
      <c r="F20" s="280"/>
    </row>
    <row r="21" spans="1:8">
      <c r="A21" s="494"/>
      <c r="C21" s="274"/>
      <c r="D21" s="274"/>
      <c r="E21" s="274"/>
      <c r="F21" s="280"/>
    </row>
    <row r="22" spans="1:8" s="286" customFormat="1" ht="16" customHeight="1">
      <c r="A22" s="282"/>
      <c r="B22" s="18"/>
      <c r="C22" s="8"/>
      <c r="D22" s="8"/>
      <c r="E22" s="8"/>
      <c r="F22" s="283"/>
      <c r="G22" s="284"/>
      <c r="H22" s="285"/>
    </row>
    <row r="23" spans="1:8" ht="29" customHeight="1">
      <c r="A23" s="287" t="s">
        <v>3614</v>
      </c>
      <c r="B23" s="30" t="s">
        <v>3518</v>
      </c>
      <c r="C23" s="168" t="s">
        <v>3547</v>
      </c>
      <c r="D23" s="30" t="s">
        <v>4670</v>
      </c>
      <c r="E23" s="30" t="s">
        <v>2950</v>
      </c>
      <c r="F23" s="253" t="s">
        <v>3207</v>
      </c>
      <c r="G23" s="30" t="s">
        <v>4160</v>
      </c>
      <c r="H23" s="13"/>
    </row>
    <row r="24" spans="1:8">
      <c r="A24" s="288">
        <v>40524</v>
      </c>
      <c r="B24" s="289" t="s">
        <v>2615</v>
      </c>
      <c r="C24" s="290">
        <v>315</v>
      </c>
      <c r="D24" s="291">
        <v>5</v>
      </c>
      <c r="E24" s="290">
        <f t="shared" ref="E24:E32" si="0">C24*D24</f>
        <v>1575</v>
      </c>
      <c r="F24" s="233"/>
      <c r="G24" s="223">
        <f t="shared" ref="G24:G34" si="1">E24*(1-F24)</f>
        <v>1575</v>
      </c>
      <c r="H24" s="13"/>
    </row>
    <row r="25" spans="1:8">
      <c r="A25" s="23"/>
      <c r="B25" s="289" t="s">
        <v>4381</v>
      </c>
      <c r="C25" s="290"/>
      <c r="D25" s="291"/>
      <c r="E25" s="290">
        <f t="shared" si="0"/>
        <v>0</v>
      </c>
      <c r="F25" s="292"/>
      <c r="G25" s="223">
        <f t="shared" si="1"/>
        <v>0</v>
      </c>
      <c r="H25" s="178"/>
    </row>
    <row r="26" spans="1:8">
      <c r="A26" s="293"/>
      <c r="B26" s="294" t="s">
        <v>3223</v>
      </c>
      <c r="C26" s="290"/>
      <c r="D26" s="291"/>
      <c r="E26" s="290">
        <f t="shared" si="0"/>
        <v>0</v>
      </c>
      <c r="F26" s="292"/>
      <c r="G26" s="223">
        <f t="shared" si="1"/>
        <v>0</v>
      </c>
      <c r="H26" s="178"/>
    </row>
    <row r="27" spans="1:8">
      <c r="A27" s="293"/>
      <c r="B27" s="294" t="s">
        <v>3162</v>
      </c>
      <c r="C27" s="290"/>
      <c r="D27" s="291"/>
      <c r="E27" s="290">
        <f t="shared" si="0"/>
        <v>0</v>
      </c>
      <c r="F27" s="292"/>
      <c r="G27" s="223">
        <f t="shared" si="1"/>
        <v>0</v>
      </c>
      <c r="H27" s="178"/>
    </row>
    <row r="28" spans="1:8">
      <c r="A28" s="293"/>
      <c r="B28" s="294" t="s">
        <v>3622</v>
      </c>
      <c r="C28" s="290"/>
      <c r="D28" s="291"/>
      <c r="E28" s="290">
        <f t="shared" si="0"/>
        <v>0</v>
      </c>
      <c r="F28" s="292"/>
      <c r="G28" s="223">
        <f t="shared" si="1"/>
        <v>0</v>
      </c>
      <c r="H28" s="178"/>
    </row>
    <row r="29" spans="1:8">
      <c r="A29" s="293"/>
      <c r="B29" s="294" t="s">
        <v>4776</v>
      </c>
      <c r="C29" s="290"/>
      <c r="D29" s="291"/>
      <c r="E29" s="290">
        <f t="shared" si="0"/>
        <v>0</v>
      </c>
      <c r="F29" s="292"/>
      <c r="G29" s="223">
        <f t="shared" si="1"/>
        <v>0</v>
      </c>
      <c r="H29" s="178"/>
    </row>
    <row r="30" spans="1:8">
      <c r="A30" s="293"/>
      <c r="B30" s="294" t="s">
        <v>4429</v>
      </c>
      <c r="C30" s="290"/>
      <c r="D30" s="291"/>
      <c r="E30" s="290">
        <f t="shared" si="0"/>
        <v>0</v>
      </c>
      <c r="F30" s="292"/>
      <c r="G30" s="223">
        <f t="shared" si="1"/>
        <v>0</v>
      </c>
      <c r="H30" s="178"/>
    </row>
    <row r="31" spans="1:8">
      <c r="A31" s="293"/>
      <c r="B31" s="294" t="s">
        <v>4495</v>
      </c>
      <c r="C31" s="290">
        <v>30</v>
      </c>
      <c r="D31" s="291">
        <v>5</v>
      </c>
      <c r="E31" s="290">
        <f t="shared" si="0"/>
        <v>150</v>
      </c>
      <c r="F31" s="292"/>
      <c r="G31" s="223">
        <f t="shared" si="1"/>
        <v>150</v>
      </c>
      <c r="H31" s="178"/>
    </row>
    <row r="32" spans="1:8">
      <c r="A32" s="293"/>
      <c r="B32" s="294" t="s">
        <v>3117</v>
      </c>
      <c r="C32" s="290">
        <v>75</v>
      </c>
      <c r="D32" s="291">
        <v>4</v>
      </c>
      <c r="E32" s="290">
        <f t="shared" si="0"/>
        <v>300</v>
      </c>
      <c r="F32" s="292"/>
      <c r="G32" s="223">
        <f t="shared" si="1"/>
        <v>300</v>
      </c>
      <c r="H32" s="13"/>
    </row>
    <row r="33" spans="1:256">
      <c r="A33" s="293"/>
      <c r="B33" s="294" t="s">
        <v>3878</v>
      </c>
      <c r="C33" s="290">
        <v>500</v>
      </c>
      <c r="D33" s="296" t="s">
        <v>3822</v>
      </c>
      <c r="E33" s="290">
        <v>500</v>
      </c>
      <c r="F33" s="297"/>
      <c r="G33" s="223">
        <f t="shared" si="1"/>
        <v>500</v>
      </c>
      <c r="H33" s="13"/>
    </row>
    <row r="34" spans="1:256" ht="16" thickBot="1">
      <c r="A34" s="293"/>
      <c r="B34" s="299"/>
      <c r="C34" s="300"/>
      <c r="D34" s="301"/>
      <c r="E34" s="300"/>
      <c r="F34" s="302"/>
      <c r="G34" s="230">
        <f t="shared" si="1"/>
        <v>0</v>
      </c>
      <c r="H34" s="13"/>
    </row>
    <row r="35" spans="1:256" s="308" customFormat="1" ht="16" customHeight="1">
      <c r="A35" s="303"/>
      <c r="B35" s="12" t="s">
        <v>3750</v>
      </c>
      <c r="C35" s="304"/>
      <c r="D35" s="304"/>
      <c r="E35" s="324">
        <f>SUM(E24:E34)</f>
        <v>2525</v>
      </c>
      <c r="F35" s="306"/>
      <c r="G35" s="226">
        <f>SUM(G24:G34)</f>
        <v>2525</v>
      </c>
      <c r="H35" s="307"/>
    </row>
    <row r="37" spans="1:256">
      <c r="C37" s="309" t="s">
        <v>3867</v>
      </c>
      <c r="D37" s="325">
        <f>G35/2</f>
        <v>1262.5</v>
      </c>
      <c r="E37" s="325"/>
      <c r="F37" s="311"/>
    </row>
    <row r="39" spans="1:256">
      <c r="C39" s="1" t="s">
        <v>4206</v>
      </c>
      <c r="D39" s="1"/>
      <c r="E39" s="1"/>
      <c r="F39" s="312"/>
      <c r="G39" s="1"/>
      <c r="H39" s="1"/>
      <c r="I39" s="1"/>
    </row>
    <row r="40" spans="1:256">
      <c r="C40" s="1" t="s">
        <v>4655</v>
      </c>
      <c r="D40" s="1"/>
      <c r="E40" s="1"/>
      <c r="F40" s="312"/>
      <c r="G40" s="1"/>
      <c r="H40" s="1"/>
      <c r="I40" s="1"/>
    </row>
    <row r="41" spans="1:256">
      <c r="C41" s="495" t="s">
        <v>1570</v>
      </c>
      <c r="D41" s="495"/>
      <c r="E41" s="495"/>
      <c r="F41" s="489"/>
      <c r="G41" s="495"/>
      <c r="H41" s="495"/>
      <c r="I41" s="315"/>
      <c r="J41" s="948"/>
      <c r="K41" s="948"/>
      <c r="L41" s="948"/>
      <c r="M41" s="948"/>
      <c r="N41" s="948"/>
      <c r="O41" s="948"/>
      <c r="P41" s="948"/>
      <c r="Q41" s="948"/>
      <c r="R41" s="948"/>
      <c r="S41" s="948"/>
      <c r="T41" s="948"/>
      <c r="U41" s="948"/>
      <c r="V41" s="948" t="s">
        <v>1603</v>
      </c>
      <c r="W41" s="948"/>
      <c r="X41" s="948"/>
      <c r="Y41" s="948"/>
      <c r="Z41" s="948"/>
      <c r="AA41" s="948"/>
      <c r="AB41" s="948" t="s">
        <v>4206</v>
      </c>
      <c r="AC41" s="948"/>
      <c r="AD41" s="948"/>
      <c r="AE41" s="948"/>
      <c r="AF41" s="948"/>
      <c r="AG41" s="948"/>
      <c r="AH41" s="948" t="s">
        <v>4206</v>
      </c>
      <c r="AI41" s="948"/>
      <c r="AJ41" s="948"/>
      <c r="AK41" s="948"/>
      <c r="AL41" s="948"/>
      <c r="AM41" s="948"/>
      <c r="AN41" s="948" t="s">
        <v>4206</v>
      </c>
      <c r="AO41" s="948"/>
      <c r="AP41" s="948"/>
      <c r="AQ41" s="948"/>
      <c r="AR41" s="948"/>
      <c r="AS41" s="948"/>
      <c r="AT41" s="948" t="s">
        <v>4206</v>
      </c>
      <c r="AU41" s="948"/>
      <c r="AV41" s="948"/>
      <c r="AW41" s="948"/>
      <c r="AX41" s="948"/>
      <c r="AY41" s="948"/>
      <c r="AZ41" s="948" t="s">
        <v>4206</v>
      </c>
      <c r="BA41" s="948"/>
      <c r="BB41" s="948"/>
      <c r="BC41" s="948"/>
      <c r="BD41" s="948"/>
      <c r="BE41" s="948"/>
      <c r="BF41" s="948" t="s">
        <v>4206</v>
      </c>
      <c r="BG41" s="948"/>
      <c r="BH41" s="948"/>
      <c r="BI41" s="948"/>
      <c r="BJ41" s="948"/>
      <c r="BK41" s="948"/>
      <c r="BL41" s="948" t="s">
        <v>4206</v>
      </c>
      <c r="BM41" s="948"/>
      <c r="BN41" s="948"/>
      <c r="BO41" s="948"/>
      <c r="BP41" s="948"/>
      <c r="BQ41" s="948"/>
      <c r="BR41" s="948" t="s">
        <v>4206</v>
      </c>
      <c r="BS41" s="948"/>
      <c r="BT41" s="948"/>
      <c r="BU41" s="948"/>
      <c r="BV41" s="948"/>
      <c r="BW41" s="948"/>
      <c r="BX41" s="948" t="s">
        <v>4206</v>
      </c>
      <c r="BY41" s="948"/>
      <c r="BZ41" s="948"/>
      <c r="CA41" s="948"/>
      <c r="CB41" s="948"/>
      <c r="CC41" s="948"/>
      <c r="CD41" s="948" t="s">
        <v>4206</v>
      </c>
      <c r="CE41" s="948"/>
      <c r="CF41" s="948"/>
      <c r="CG41" s="948"/>
      <c r="CH41" s="948"/>
      <c r="CI41" s="948"/>
      <c r="CJ41" s="948" t="s">
        <v>4206</v>
      </c>
      <c r="CK41" s="948"/>
      <c r="CL41" s="948"/>
      <c r="CM41" s="948"/>
      <c r="CN41" s="948"/>
      <c r="CO41" s="948"/>
      <c r="CP41" s="948" t="s">
        <v>4206</v>
      </c>
      <c r="CQ41" s="948"/>
      <c r="CR41" s="948"/>
      <c r="CS41" s="948"/>
      <c r="CT41" s="948"/>
      <c r="CU41" s="948"/>
      <c r="CV41" s="948" t="s">
        <v>4206</v>
      </c>
      <c r="CW41" s="948"/>
      <c r="CX41" s="948"/>
      <c r="CY41" s="948"/>
      <c r="CZ41" s="948"/>
      <c r="DA41" s="948"/>
      <c r="DB41" s="948" t="s">
        <v>4206</v>
      </c>
      <c r="DC41" s="948"/>
      <c r="DD41" s="948"/>
      <c r="DE41" s="948"/>
      <c r="DF41" s="948"/>
      <c r="DG41" s="948"/>
      <c r="DH41" s="948" t="s">
        <v>4206</v>
      </c>
      <c r="DI41" s="948"/>
      <c r="DJ41" s="948"/>
      <c r="DK41" s="948"/>
      <c r="DL41" s="948"/>
      <c r="DM41" s="948"/>
      <c r="DN41" s="948" t="s">
        <v>4206</v>
      </c>
      <c r="DO41" s="948"/>
      <c r="DP41" s="948"/>
      <c r="DQ41" s="948"/>
      <c r="DR41" s="948"/>
      <c r="DS41" s="948"/>
      <c r="DT41" s="948" t="s">
        <v>4206</v>
      </c>
      <c r="DU41" s="948"/>
      <c r="DV41" s="948"/>
      <c r="DW41" s="948"/>
      <c r="DX41" s="948"/>
      <c r="DY41" s="948"/>
      <c r="DZ41" s="948" t="s">
        <v>4206</v>
      </c>
      <c r="EA41" s="948"/>
      <c r="EB41" s="948"/>
      <c r="EC41" s="948"/>
      <c r="ED41" s="948"/>
      <c r="EE41" s="948"/>
      <c r="EF41" s="948" t="s">
        <v>4206</v>
      </c>
      <c r="EG41" s="948"/>
      <c r="EH41" s="948"/>
      <c r="EI41" s="948"/>
      <c r="EJ41" s="948"/>
      <c r="EK41" s="948"/>
      <c r="EL41" s="948" t="s">
        <v>4206</v>
      </c>
      <c r="EM41" s="948"/>
      <c r="EN41" s="948"/>
      <c r="EO41" s="948"/>
      <c r="EP41" s="948"/>
      <c r="EQ41" s="948"/>
      <c r="ER41" s="948" t="s">
        <v>4206</v>
      </c>
      <c r="ES41" s="948"/>
      <c r="ET41" s="948"/>
      <c r="EU41" s="948"/>
      <c r="EV41" s="948"/>
      <c r="EW41" s="948"/>
      <c r="EX41" s="948" t="s">
        <v>4206</v>
      </c>
      <c r="EY41" s="948"/>
      <c r="EZ41" s="948"/>
      <c r="FA41" s="948"/>
      <c r="FB41" s="948"/>
      <c r="FC41" s="948"/>
      <c r="FD41" s="948" t="s">
        <v>4206</v>
      </c>
      <c r="FE41" s="948"/>
      <c r="FF41" s="948"/>
      <c r="FG41" s="948"/>
      <c r="FH41" s="948"/>
      <c r="FI41" s="948"/>
      <c r="FJ41" s="948" t="s">
        <v>4206</v>
      </c>
      <c r="FK41" s="948"/>
      <c r="FL41" s="948"/>
      <c r="FM41" s="948"/>
      <c r="FN41" s="948"/>
      <c r="FO41" s="948"/>
      <c r="FP41" s="948" t="s">
        <v>4206</v>
      </c>
      <c r="FQ41" s="948"/>
      <c r="FR41" s="948"/>
      <c r="FS41" s="948"/>
      <c r="FT41" s="948"/>
      <c r="FU41" s="948"/>
      <c r="FV41" s="948" t="s">
        <v>4206</v>
      </c>
      <c r="FW41" s="948"/>
      <c r="FX41" s="948"/>
      <c r="FY41" s="948"/>
      <c r="FZ41" s="948"/>
      <c r="GA41" s="948"/>
      <c r="GB41" s="948" t="s">
        <v>4206</v>
      </c>
      <c r="GC41" s="948"/>
      <c r="GD41" s="948"/>
      <c r="GE41" s="948"/>
      <c r="GF41" s="948"/>
      <c r="GG41" s="948"/>
      <c r="GH41" s="948" t="s">
        <v>4206</v>
      </c>
      <c r="GI41" s="948"/>
      <c r="GJ41" s="948"/>
      <c r="GK41" s="948"/>
      <c r="GL41" s="948"/>
      <c r="GM41" s="948"/>
      <c r="GN41" s="948" t="s">
        <v>4206</v>
      </c>
      <c r="GO41" s="948"/>
      <c r="GP41" s="948"/>
      <c r="GQ41" s="948"/>
      <c r="GR41" s="948"/>
      <c r="GS41" s="948"/>
      <c r="GT41" s="948" t="s">
        <v>4206</v>
      </c>
      <c r="GU41" s="948"/>
      <c r="GV41" s="948"/>
      <c r="GW41" s="948"/>
      <c r="GX41" s="948"/>
      <c r="GY41" s="948"/>
      <c r="GZ41" s="948" t="s">
        <v>4206</v>
      </c>
      <c r="HA41" s="948"/>
      <c r="HB41" s="948"/>
      <c r="HC41" s="948"/>
      <c r="HD41" s="948"/>
      <c r="HE41" s="948"/>
      <c r="HF41" s="948" t="s">
        <v>4206</v>
      </c>
      <c r="HG41" s="948"/>
      <c r="HH41" s="948"/>
      <c r="HI41" s="948"/>
      <c r="HJ41" s="948"/>
      <c r="HK41" s="948"/>
      <c r="HL41" s="948" t="s">
        <v>4206</v>
      </c>
      <c r="HM41" s="948"/>
      <c r="HN41" s="948"/>
      <c r="HO41" s="948"/>
      <c r="HP41" s="948"/>
      <c r="HQ41" s="948"/>
      <c r="HR41" s="948" t="s">
        <v>4206</v>
      </c>
      <c r="HS41" s="948"/>
      <c r="HT41" s="948"/>
      <c r="HU41" s="948"/>
      <c r="HV41" s="948"/>
      <c r="HW41" s="948"/>
      <c r="HX41" s="948" t="s">
        <v>4206</v>
      </c>
      <c r="HY41" s="948"/>
      <c r="HZ41" s="948"/>
      <c r="IA41" s="948"/>
      <c r="IB41" s="948"/>
      <c r="IC41" s="948"/>
      <c r="ID41" s="948" t="s">
        <v>4206</v>
      </c>
      <c r="IE41" s="948"/>
      <c r="IF41" s="948"/>
      <c r="IG41" s="948"/>
      <c r="IH41" s="948"/>
      <c r="II41" s="948"/>
      <c r="IJ41" s="948" t="s">
        <v>4206</v>
      </c>
      <c r="IK41" s="948"/>
      <c r="IL41" s="948"/>
      <c r="IM41" s="948"/>
      <c r="IN41" s="948"/>
      <c r="IO41" s="948"/>
      <c r="IP41" s="948" t="s">
        <v>4206</v>
      </c>
      <c r="IQ41" s="948"/>
      <c r="IR41" s="948"/>
      <c r="IS41" s="948"/>
    </row>
    <row r="42" spans="1:256">
      <c r="C42" s="1" t="s">
        <v>4830</v>
      </c>
      <c r="D42" s="1"/>
      <c r="E42" s="1"/>
      <c r="F42" s="312"/>
      <c r="G42" s="1"/>
      <c r="H42" s="1"/>
      <c r="I42" s="1"/>
      <c r="J42" s="948"/>
      <c r="K42" s="948"/>
      <c r="L42" s="948"/>
      <c r="M42" s="948"/>
      <c r="N42" s="948"/>
      <c r="O42" s="948"/>
      <c r="P42" s="948"/>
      <c r="Q42" s="948"/>
      <c r="R42" s="948"/>
      <c r="S42" s="948"/>
      <c r="T42" s="948"/>
      <c r="U42" s="948"/>
      <c r="V42" s="948" t="s">
        <v>3257</v>
      </c>
      <c r="W42" s="948"/>
      <c r="X42" s="948"/>
      <c r="Y42" s="948"/>
      <c r="Z42" s="948"/>
      <c r="AA42" s="948"/>
      <c r="AB42" s="948" t="s">
        <v>3257</v>
      </c>
      <c r="AC42" s="948"/>
      <c r="AD42" s="948"/>
      <c r="AE42" s="948"/>
      <c r="AF42" s="948"/>
      <c r="AG42" s="948"/>
      <c r="AH42" s="948" t="s">
        <v>3257</v>
      </c>
      <c r="AI42" s="948"/>
      <c r="AJ42" s="948"/>
      <c r="AK42" s="948"/>
      <c r="AL42" s="948"/>
      <c r="AM42" s="948"/>
      <c r="AN42" s="948" t="s">
        <v>3257</v>
      </c>
      <c r="AO42" s="948"/>
      <c r="AP42" s="948"/>
      <c r="AQ42" s="948"/>
      <c r="AR42" s="948"/>
      <c r="AS42" s="948"/>
      <c r="AT42" s="948" t="s">
        <v>3257</v>
      </c>
      <c r="AU42" s="948"/>
      <c r="AV42" s="948"/>
      <c r="AW42" s="948"/>
      <c r="AX42" s="948"/>
      <c r="AY42" s="948"/>
      <c r="AZ42" s="948" t="s">
        <v>3257</v>
      </c>
      <c r="BA42" s="948"/>
      <c r="BB42" s="948"/>
      <c r="BC42" s="948"/>
      <c r="BD42" s="948"/>
      <c r="BE42" s="948"/>
      <c r="BF42" s="948" t="s">
        <v>3257</v>
      </c>
      <c r="BG42" s="948"/>
      <c r="BH42" s="948"/>
      <c r="BI42" s="948"/>
      <c r="BJ42" s="948"/>
      <c r="BK42" s="948"/>
      <c r="BL42" s="948" t="s">
        <v>3257</v>
      </c>
      <c r="BM42" s="948"/>
      <c r="BN42" s="948"/>
      <c r="BO42" s="948"/>
      <c r="BP42" s="948"/>
      <c r="BQ42" s="948"/>
      <c r="BR42" s="948" t="s">
        <v>3257</v>
      </c>
      <c r="BS42" s="948"/>
      <c r="BT42" s="948"/>
      <c r="BU42" s="948"/>
      <c r="BV42" s="948"/>
      <c r="BW42" s="948"/>
      <c r="BX42" s="948" t="s">
        <v>3257</v>
      </c>
      <c r="BY42" s="948"/>
      <c r="BZ42" s="948"/>
      <c r="CA42" s="948"/>
      <c r="CB42" s="948"/>
      <c r="CC42" s="948"/>
      <c r="CD42" s="948" t="s">
        <v>3257</v>
      </c>
      <c r="CE42" s="948"/>
      <c r="CF42" s="948"/>
      <c r="CG42" s="948"/>
      <c r="CH42" s="948"/>
      <c r="CI42" s="948"/>
      <c r="CJ42" s="948" t="s">
        <v>3257</v>
      </c>
      <c r="CK42" s="948"/>
      <c r="CL42" s="948"/>
      <c r="CM42" s="948"/>
      <c r="CN42" s="948"/>
      <c r="CO42" s="948"/>
      <c r="CP42" s="948" t="s">
        <v>3257</v>
      </c>
      <c r="CQ42" s="948"/>
      <c r="CR42" s="948"/>
      <c r="CS42" s="948"/>
      <c r="CT42" s="948"/>
      <c r="CU42" s="948"/>
      <c r="CV42" s="948" t="s">
        <v>3257</v>
      </c>
      <c r="CW42" s="948"/>
      <c r="CX42" s="948"/>
      <c r="CY42" s="948"/>
      <c r="CZ42" s="948"/>
      <c r="DA42" s="948"/>
      <c r="DB42" s="948" t="s">
        <v>3257</v>
      </c>
      <c r="DC42" s="948"/>
      <c r="DD42" s="948"/>
      <c r="DE42" s="948"/>
      <c r="DF42" s="948"/>
      <c r="DG42" s="948"/>
      <c r="DH42" s="948" t="s">
        <v>3257</v>
      </c>
      <c r="DI42" s="948"/>
      <c r="DJ42" s="948"/>
      <c r="DK42" s="948"/>
      <c r="DL42" s="948"/>
      <c r="DM42" s="948"/>
      <c r="DN42" s="948" t="s">
        <v>3257</v>
      </c>
      <c r="DO42" s="948"/>
      <c r="DP42" s="948"/>
      <c r="DQ42" s="948"/>
      <c r="DR42" s="948"/>
      <c r="DS42" s="948"/>
      <c r="DT42" s="948" t="s">
        <v>3257</v>
      </c>
      <c r="DU42" s="948"/>
      <c r="DV42" s="948"/>
      <c r="DW42" s="948"/>
      <c r="DX42" s="948"/>
      <c r="DY42" s="948"/>
      <c r="DZ42" s="948" t="s">
        <v>3257</v>
      </c>
      <c r="EA42" s="948"/>
      <c r="EB42" s="948"/>
      <c r="EC42" s="948"/>
      <c r="ED42" s="948"/>
      <c r="EE42" s="948"/>
      <c r="EF42" s="948" t="s">
        <v>3257</v>
      </c>
      <c r="EG42" s="948"/>
      <c r="EH42" s="948"/>
      <c r="EI42" s="948"/>
      <c r="EJ42" s="948"/>
      <c r="EK42" s="948"/>
      <c r="EL42" s="948" t="s">
        <v>3257</v>
      </c>
      <c r="EM42" s="948"/>
      <c r="EN42" s="948"/>
      <c r="EO42" s="948"/>
      <c r="EP42" s="948"/>
      <c r="EQ42" s="948"/>
      <c r="ER42" s="948" t="s">
        <v>3257</v>
      </c>
      <c r="ES42" s="948"/>
      <c r="ET42" s="948"/>
      <c r="EU42" s="948"/>
      <c r="EV42" s="948"/>
      <c r="EW42" s="948"/>
      <c r="EX42" s="948" t="s">
        <v>3257</v>
      </c>
      <c r="EY42" s="948"/>
      <c r="EZ42" s="948"/>
      <c r="FA42" s="948"/>
      <c r="FB42" s="948"/>
      <c r="FC42" s="948"/>
      <c r="FD42" s="948" t="s">
        <v>3257</v>
      </c>
      <c r="FE42" s="948"/>
      <c r="FF42" s="948"/>
      <c r="FG42" s="948"/>
      <c r="FH42" s="948"/>
      <c r="FI42" s="948"/>
      <c r="FJ42" s="948" t="s">
        <v>3257</v>
      </c>
      <c r="FK42" s="948"/>
      <c r="FL42" s="948"/>
      <c r="FM42" s="948"/>
      <c r="FN42" s="948"/>
      <c r="FO42" s="948"/>
      <c r="FP42" s="948" t="s">
        <v>3257</v>
      </c>
      <c r="FQ42" s="948"/>
      <c r="FR42" s="948"/>
      <c r="FS42" s="948"/>
      <c r="FT42" s="948"/>
      <c r="FU42" s="948"/>
      <c r="FV42" s="948" t="s">
        <v>3257</v>
      </c>
      <c r="FW42" s="948"/>
      <c r="FX42" s="948"/>
      <c r="FY42" s="948"/>
      <c r="FZ42" s="948"/>
      <c r="GA42" s="948"/>
      <c r="GB42" s="948" t="s">
        <v>3257</v>
      </c>
      <c r="GC42" s="948"/>
      <c r="GD42" s="948"/>
      <c r="GE42" s="948"/>
      <c r="GF42" s="948"/>
      <c r="GG42" s="948"/>
      <c r="GH42" s="948" t="s">
        <v>3257</v>
      </c>
      <c r="GI42" s="948"/>
      <c r="GJ42" s="948"/>
      <c r="GK42" s="948"/>
      <c r="GL42" s="948"/>
      <c r="GM42" s="948"/>
      <c r="GN42" s="948" t="s">
        <v>3257</v>
      </c>
      <c r="GO42" s="948"/>
      <c r="GP42" s="948"/>
      <c r="GQ42" s="948"/>
      <c r="GR42" s="948"/>
      <c r="GS42" s="948"/>
      <c r="GT42" s="948" t="s">
        <v>3257</v>
      </c>
      <c r="GU42" s="948"/>
      <c r="GV42" s="948"/>
      <c r="GW42" s="948"/>
      <c r="GX42" s="948"/>
      <c r="GY42" s="948"/>
      <c r="GZ42" s="948" t="s">
        <v>3257</v>
      </c>
      <c r="HA42" s="948"/>
      <c r="HB42" s="948"/>
      <c r="HC42" s="948"/>
      <c r="HD42" s="948"/>
      <c r="HE42" s="948"/>
      <c r="HF42" s="948" t="s">
        <v>3257</v>
      </c>
      <c r="HG42" s="948"/>
      <c r="HH42" s="948"/>
      <c r="HI42" s="948"/>
      <c r="HJ42" s="948"/>
      <c r="HK42" s="948"/>
      <c r="HL42" s="948" t="s">
        <v>3257</v>
      </c>
      <c r="HM42" s="948"/>
      <c r="HN42" s="948"/>
      <c r="HO42" s="948"/>
      <c r="HP42" s="948"/>
      <c r="HQ42" s="948"/>
      <c r="HR42" s="948" t="s">
        <v>3257</v>
      </c>
      <c r="HS42" s="948"/>
      <c r="HT42" s="948"/>
      <c r="HU42" s="948"/>
      <c r="HV42" s="948"/>
      <c r="HW42" s="948"/>
      <c r="HX42" s="948" t="s">
        <v>3257</v>
      </c>
      <c r="HY42" s="948"/>
      <c r="HZ42" s="948"/>
      <c r="IA42" s="948"/>
      <c r="IB42" s="948"/>
      <c r="IC42" s="948"/>
      <c r="ID42" s="948" t="s">
        <v>3257</v>
      </c>
      <c r="IE42" s="948"/>
      <c r="IF42" s="948"/>
      <c r="IG42" s="948"/>
      <c r="IH42" s="948"/>
      <c r="II42" s="948"/>
      <c r="IJ42" s="948" t="s">
        <v>3257</v>
      </c>
      <c r="IK42" s="948"/>
      <c r="IL42" s="948"/>
      <c r="IM42" s="948"/>
      <c r="IN42" s="948"/>
      <c r="IO42" s="948"/>
      <c r="IP42" s="948" t="s">
        <v>3257</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4830</v>
      </c>
      <c r="W43" s="948"/>
      <c r="X43" s="948"/>
      <c r="Y43" s="948"/>
      <c r="Z43" s="948"/>
      <c r="AA43" s="948"/>
      <c r="AB43" s="948" t="s">
        <v>4830</v>
      </c>
      <c r="AC43" s="948"/>
      <c r="AD43" s="948"/>
      <c r="AE43" s="948"/>
      <c r="AF43" s="948"/>
      <c r="AG43" s="948"/>
      <c r="AH43" s="948" t="s">
        <v>4830</v>
      </c>
      <c r="AI43" s="948"/>
      <c r="AJ43" s="948"/>
      <c r="AK43" s="948"/>
      <c r="AL43" s="948"/>
      <c r="AM43" s="948"/>
      <c r="AN43" s="948" t="s">
        <v>4830</v>
      </c>
      <c r="AO43" s="948"/>
      <c r="AP43" s="948"/>
      <c r="AQ43" s="948"/>
      <c r="AR43" s="948"/>
      <c r="AS43" s="948"/>
      <c r="AT43" s="948" t="s">
        <v>4830</v>
      </c>
      <c r="AU43" s="948"/>
      <c r="AV43" s="948"/>
      <c r="AW43" s="948"/>
      <c r="AX43" s="948"/>
      <c r="AY43" s="948"/>
      <c r="AZ43" s="948" t="s">
        <v>4830</v>
      </c>
      <c r="BA43" s="948"/>
      <c r="BB43" s="948"/>
      <c r="BC43" s="948"/>
      <c r="BD43" s="948"/>
      <c r="BE43" s="948"/>
      <c r="BF43" s="948" t="s">
        <v>4830</v>
      </c>
      <c r="BG43" s="948"/>
      <c r="BH43" s="948"/>
      <c r="BI43" s="948"/>
      <c r="BJ43" s="948"/>
      <c r="BK43" s="948"/>
      <c r="BL43" s="948" t="s">
        <v>4830</v>
      </c>
      <c r="BM43" s="948"/>
      <c r="BN43" s="948"/>
      <c r="BO43" s="948"/>
      <c r="BP43" s="948"/>
      <c r="BQ43" s="948"/>
      <c r="BR43" s="948" t="s">
        <v>4830</v>
      </c>
      <c r="BS43" s="948"/>
      <c r="BT43" s="948"/>
      <c r="BU43" s="948"/>
      <c r="BV43" s="948"/>
      <c r="BW43" s="948"/>
      <c r="BX43" s="948" t="s">
        <v>4830</v>
      </c>
      <c r="BY43" s="948"/>
      <c r="BZ43" s="948"/>
      <c r="CA43" s="948"/>
      <c r="CB43" s="948"/>
      <c r="CC43" s="948"/>
      <c r="CD43" s="948" t="s">
        <v>4830</v>
      </c>
      <c r="CE43" s="948"/>
      <c r="CF43" s="948"/>
      <c r="CG43" s="948"/>
      <c r="CH43" s="948"/>
      <c r="CI43" s="948"/>
      <c r="CJ43" s="948" t="s">
        <v>4830</v>
      </c>
      <c r="CK43" s="948"/>
      <c r="CL43" s="948"/>
      <c r="CM43" s="948"/>
      <c r="CN43" s="948"/>
      <c r="CO43" s="948"/>
      <c r="CP43" s="948" t="s">
        <v>4830</v>
      </c>
      <c r="CQ43" s="948"/>
      <c r="CR43" s="948"/>
      <c r="CS43" s="948"/>
      <c r="CT43" s="948"/>
      <c r="CU43" s="948"/>
      <c r="CV43" s="948" t="s">
        <v>4830</v>
      </c>
      <c r="CW43" s="948"/>
      <c r="CX43" s="948"/>
      <c r="CY43" s="948"/>
      <c r="CZ43" s="948"/>
      <c r="DA43" s="948"/>
      <c r="DB43" s="948" t="s">
        <v>4830</v>
      </c>
      <c r="DC43" s="948"/>
      <c r="DD43" s="948"/>
      <c r="DE43" s="948"/>
      <c r="DF43" s="948"/>
      <c r="DG43" s="948"/>
      <c r="DH43" s="948" t="s">
        <v>4830</v>
      </c>
      <c r="DI43" s="948"/>
      <c r="DJ43" s="948"/>
      <c r="DK43" s="948"/>
      <c r="DL43" s="948"/>
      <c r="DM43" s="948"/>
      <c r="DN43" s="948" t="s">
        <v>4830</v>
      </c>
      <c r="DO43" s="948"/>
      <c r="DP43" s="948"/>
      <c r="DQ43" s="948"/>
      <c r="DR43" s="948"/>
      <c r="DS43" s="948"/>
      <c r="DT43" s="948" t="s">
        <v>4830</v>
      </c>
      <c r="DU43" s="948"/>
      <c r="DV43" s="948"/>
      <c r="DW43" s="948"/>
      <c r="DX43" s="948"/>
      <c r="DY43" s="948"/>
      <c r="DZ43" s="948" t="s">
        <v>4830</v>
      </c>
      <c r="EA43" s="948"/>
      <c r="EB43" s="948"/>
      <c r="EC43" s="948"/>
      <c r="ED43" s="948"/>
      <c r="EE43" s="948"/>
      <c r="EF43" s="948" t="s">
        <v>4830</v>
      </c>
      <c r="EG43" s="948"/>
      <c r="EH43" s="948"/>
      <c r="EI43" s="948"/>
      <c r="EJ43" s="948"/>
      <c r="EK43" s="948"/>
      <c r="EL43" s="948" t="s">
        <v>4830</v>
      </c>
      <c r="EM43" s="948"/>
      <c r="EN43" s="948"/>
      <c r="EO43" s="948"/>
      <c r="EP43" s="948"/>
      <c r="EQ43" s="948"/>
      <c r="ER43" s="948" t="s">
        <v>4830</v>
      </c>
      <c r="ES43" s="948"/>
      <c r="ET43" s="948"/>
      <c r="EU43" s="948"/>
      <c r="EV43" s="948"/>
      <c r="EW43" s="948"/>
      <c r="EX43" s="948" t="s">
        <v>4830</v>
      </c>
      <c r="EY43" s="948"/>
      <c r="EZ43" s="948"/>
      <c r="FA43" s="948"/>
      <c r="FB43" s="948"/>
      <c r="FC43" s="948"/>
      <c r="FD43" s="948" t="s">
        <v>4830</v>
      </c>
      <c r="FE43" s="948"/>
      <c r="FF43" s="948"/>
      <c r="FG43" s="948"/>
      <c r="FH43" s="948"/>
      <c r="FI43" s="948"/>
      <c r="FJ43" s="948" t="s">
        <v>4830</v>
      </c>
      <c r="FK43" s="948"/>
      <c r="FL43" s="948"/>
      <c r="FM43" s="948"/>
      <c r="FN43" s="948"/>
      <c r="FO43" s="948"/>
      <c r="FP43" s="948" t="s">
        <v>4830</v>
      </c>
      <c r="FQ43" s="948"/>
      <c r="FR43" s="948"/>
      <c r="FS43" s="948"/>
      <c r="FT43" s="948"/>
      <c r="FU43" s="948"/>
      <c r="FV43" s="948" t="s">
        <v>4830</v>
      </c>
      <c r="FW43" s="948"/>
      <c r="FX43" s="948"/>
      <c r="FY43" s="948"/>
      <c r="FZ43" s="948"/>
      <c r="GA43" s="948"/>
      <c r="GB43" s="948" t="s">
        <v>4830</v>
      </c>
      <c r="GC43" s="948"/>
      <c r="GD43" s="948"/>
      <c r="GE43" s="948"/>
      <c r="GF43" s="948"/>
      <c r="GG43" s="948"/>
      <c r="GH43" s="948" t="s">
        <v>4830</v>
      </c>
      <c r="GI43" s="948"/>
      <c r="GJ43" s="948"/>
      <c r="GK43" s="948"/>
      <c r="GL43" s="948"/>
      <c r="GM43" s="948"/>
      <c r="GN43" s="948" t="s">
        <v>4830</v>
      </c>
      <c r="GO43" s="948"/>
      <c r="GP43" s="948"/>
      <c r="GQ43" s="948"/>
      <c r="GR43" s="948"/>
      <c r="GS43" s="948"/>
      <c r="GT43" s="948" t="s">
        <v>4830</v>
      </c>
      <c r="GU43" s="948"/>
      <c r="GV43" s="948"/>
      <c r="GW43" s="948"/>
      <c r="GX43" s="948"/>
      <c r="GY43" s="948"/>
      <c r="GZ43" s="948" t="s">
        <v>4830</v>
      </c>
      <c r="HA43" s="948"/>
      <c r="HB43" s="948"/>
      <c r="HC43" s="948"/>
      <c r="HD43" s="948"/>
      <c r="HE43" s="948"/>
      <c r="HF43" s="948" t="s">
        <v>4830</v>
      </c>
      <c r="HG43" s="948"/>
      <c r="HH43" s="948"/>
      <c r="HI43" s="948"/>
      <c r="HJ43" s="948"/>
      <c r="HK43" s="948"/>
      <c r="HL43" s="948" t="s">
        <v>4830</v>
      </c>
      <c r="HM43" s="948"/>
      <c r="HN43" s="948"/>
      <c r="HO43" s="948"/>
      <c r="HP43" s="948"/>
      <c r="HQ43" s="948"/>
      <c r="HR43" s="948" t="s">
        <v>4830</v>
      </c>
      <c r="HS43" s="948"/>
      <c r="HT43" s="948"/>
      <c r="HU43" s="948"/>
      <c r="HV43" s="948"/>
      <c r="HW43" s="948"/>
      <c r="HX43" s="948" t="s">
        <v>4830</v>
      </c>
      <c r="HY43" s="948"/>
      <c r="HZ43" s="948"/>
      <c r="IA43" s="948"/>
      <c r="IB43" s="948"/>
      <c r="IC43" s="948"/>
      <c r="ID43" s="948" t="s">
        <v>4830</v>
      </c>
      <c r="IE43" s="948"/>
      <c r="IF43" s="948"/>
      <c r="IG43" s="948"/>
      <c r="IH43" s="948"/>
      <c r="II43" s="948"/>
      <c r="IJ43" s="948" t="s">
        <v>4830</v>
      </c>
      <c r="IK43" s="948"/>
      <c r="IL43" s="948"/>
      <c r="IM43" s="948"/>
      <c r="IN43" s="948"/>
      <c r="IO43" s="948"/>
      <c r="IP43" s="948" t="s">
        <v>4830</v>
      </c>
      <c r="IQ43" s="948"/>
      <c r="IR43" s="948"/>
      <c r="IS43" s="948"/>
      <c r="IT43" s="948"/>
      <c r="IU43" s="948"/>
      <c r="IV43" s="948" t="s">
        <v>4830</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sheetCalcPr fullCalcOnLoad="1"/>
  <mergeCells count="125">
    <mergeCell ref="BR41:BW41"/>
    <mergeCell ref="BL41:BQ41"/>
    <mergeCell ref="AZ41:BE41"/>
    <mergeCell ref="BF41:BK41"/>
    <mergeCell ref="BR43:BW43"/>
    <mergeCell ref="BR42:BW42"/>
    <mergeCell ref="P43:U43"/>
    <mergeCell ref="P42:U42"/>
    <mergeCell ref="V43:AA43"/>
    <mergeCell ref="AN43:AS43"/>
    <mergeCell ref="AB43:AG43"/>
    <mergeCell ref="AT43:AY43"/>
    <mergeCell ref="AH43:AM43"/>
    <mergeCell ref="AH41:AM41"/>
    <mergeCell ref="AT41:AY41"/>
    <mergeCell ref="V41:AA41"/>
    <mergeCell ref="V42:AA42"/>
    <mergeCell ref="AB42:AG42"/>
    <mergeCell ref="AN41:AS41"/>
    <mergeCell ref="AN42:AS42"/>
    <mergeCell ref="AB41:AG41"/>
    <mergeCell ref="AT42:AY42"/>
    <mergeCell ref="AH42:AM42"/>
    <mergeCell ref="C1:G1"/>
    <mergeCell ref="C19:G19"/>
    <mergeCell ref="J41:O41"/>
    <mergeCell ref="P41:U41"/>
    <mergeCell ref="AZ43:BE43"/>
    <mergeCell ref="BL42:BQ42"/>
    <mergeCell ref="AZ42:BE42"/>
    <mergeCell ref="BL43:BQ43"/>
    <mergeCell ref="BF42:BK42"/>
    <mergeCell ref="BF43:BK43"/>
    <mergeCell ref="J42:O42"/>
    <mergeCell ref="CP43:CU43"/>
    <mergeCell ref="DB43:DG43"/>
    <mergeCell ref="EX43:FC43"/>
    <mergeCell ref="BX43:CC43"/>
    <mergeCell ref="BX42:CC42"/>
    <mergeCell ref="EF43:EK43"/>
    <mergeCell ref="DZ43:EE43"/>
    <mergeCell ref="DT43:DY43"/>
    <mergeCell ref="DN42:DS42"/>
    <mergeCell ref="DT41:DY41"/>
    <mergeCell ref="CV43:DA43"/>
    <mergeCell ref="CD42:CI42"/>
    <mergeCell ref="EX41:FC41"/>
    <mergeCell ref="EL42:EQ42"/>
    <mergeCell ref="CP42:CU42"/>
    <mergeCell ref="CJ42:CO42"/>
    <mergeCell ref="CJ43:CO43"/>
    <mergeCell ref="CD41:CI41"/>
    <mergeCell ref="DH43:DM43"/>
    <mergeCell ref="CJ41:CO41"/>
    <mergeCell ref="CD43:CI43"/>
    <mergeCell ref="DB41:DG41"/>
    <mergeCell ref="CV42:DA42"/>
    <mergeCell ref="CP41:CU41"/>
    <mergeCell ref="CV41:DA41"/>
    <mergeCell ref="BX41:CC41"/>
    <mergeCell ref="EX42:FC42"/>
    <mergeCell ref="EL41:EQ41"/>
    <mergeCell ref="EF41:EK41"/>
    <mergeCell ref="DH42:DM42"/>
    <mergeCell ref="DH41:DM41"/>
    <mergeCell ref="DN41:DS41"/>
    <mergeCell ref="ER42:EW42"/>
    <mergeCell ref="DB42:DG42"/>
    <mergeCell ref="DT42:DY42"/>
    <mergeCell ref="DN43:DS43"/>
    <mergeCell ref="DZ41:EE41"/>
    <mergeCell ref="DZ42:EE42"/>
    <mergeCell ref="GZ41:HE41"/>
    <mergeCell ref="GZ42:HE42"/>
    <mergeCell ref="GZ43:HE43"/>
    <mergeCell ref="GB43:GG43"/>
    <mergeCell ref="GB42:GG42"/>
    <mergeCell ref="EL43:EQ43"/>
    <mergeCell ref="FJ43:FO43"/>
    <mergeCell ref="ER41:EW41"/>
    <mergeCell ref="EF42:EK42"/>
    <mergeCell ref="FD41:FI41"/>
    <mergeCell ref="FD43:FI43"/>
    <mergeCell ref="GT43:GY43"/>
    <mergeCell ref="GN43:GS43"/>
    <mergeCell ref="GH43:GM43"/>
    <mergeCell ref="FD42:FI42"/>
    <mergeCell ref="GN41:GS41"/>
    <mergeCell ref="FV43:GA43"/>
    <mergeCell ref="FJ41:FO41"/>
    <mergeCell ref="FP41:FU41"/>
    <mergeCell ref="HF43:HK43"/>
    <mergeCell ref="HF42:HK42"/>
    <mergeCell ref="FJ42:FO42"/>
    <mergeCell ref="GB41:GG41"/>
    <mergeCell ref="FV41:GA41"/>
    <mergeCell ref="FV42:GA42"/>
    <mergeCell ref="ER43:EW43"/>
    <mergeCell ref="GT41:GY41"/>
    <mergeCell ref="GN42:GS42"/>
    <mergeCell ref="GT42:GY42"/>
    <mergeCell ref="GH42:GM42"/>
    <mergeCell ref="GH41:GM41"/>
    <mergeCell ref="IV43"/>
    <mergeCell ref="IJ43:IO43"/>
    <mergeCell ref="IP43:IU43"/>
    <mergeCell ref="IP42:IS42"/>
    <mergeCell ref="IJ42:IO42"/>
    <mergeCell ref="FP43:FU43"/>
    <mergeCell ref="FP42:FU42"/>
    <mergeCell ref="IP41:IS41"/>
    <mergeCell ref="HF41:HK41"/>
    <mergeCell ref="ID41:II41"/>
    <mergeCell ref="HL41:HQ41"/>
    <mergeCell ref="IJ41:IO41"/>
    <mergeCell ref="HX41:IC41"/>
    <mergeCell ref="HR41:HW41"/>
    <mergeCell ref="HL43:HQ43"/>
    <mergeCell ref="HL42:HQ42"/>
    <mergeCell ref="HR42:HW42"/>
    <mergeCell ref="ID43:II43"/>
    <mergeCell ref="HR43:HW43"/>
    <mergeCell ref="HX43:IC43"/>
    <mergeCell ref="HX42:IC42"/>
    <mergeCell ref="ID42:II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zoomScale="125" workbookViewId="0">
      <selection activeCell="G5" sqref="G5"/>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2119</v>
      </c>
      <c r="G2" s="22"/>
    </row>
    <row r="3" spans="1:8">
      <c r="A3" s="267" t="s">
        <v>2611</v>
      </c>
      <c r="G3" s="31">
        <v>40473</v>
      </c>
    </row>
    <row r="4" spans="1:8">
      <c r="A4" s="267" t="s">
        <v>4628</v>
      </c>
      <c r="G4" s="24" t="s">
        <v>3275</v>
      </c>
    </row>
    <row r="5" spans="1:8">
      <c r="A5" s="267" t="s">
        <v>3476</v>
      </c>
    </row>
    <row r="6" spans="1:8">
      <c r="C6" s="49" t="s">
        <v>3288</v>
      </c>
      <c r="D6" s="173"/>
      <c r="E6" s="173"/>
      <c r="F6" s="248"/>
      <c r="G6" s="46"/>
      <c r="H6" s="199"/>
    </row>
    <row r="7" spans="1:8">
      <c r="C7" s="269" t="s">
        <v>4451</v>
      </c>
      <c r="D7" s="174"/>
      <c r="E7" s="174"/>
      <c r="F7" s="249"/>
      <c r="G7" s="48"/>
      <c r="H7" s="199"/>
    </row>
    <row r="8" spans="1:8">
      <c r="A8" s="267" t="s">
        <v>3035</v>
      </c>
      <c r="C8" s="269" t="s">
        <v>4468</v>
      </c>
      <c r="D8" s="174"/>
      <c r="E8" s="174"/>
      <c r="F8" s="249"/>
      <c r="G8" s="270"/>
      <c r="H8" s="199"/>
    </row>
    <row r="9" spans="1:8">
      <c r="A9" s="267" t="s">
        <v>3256</v>
      </c>
      <c r="C9" s="269" t="s">
        <v>4166</v>
      </c>
      <c r="D9" s="174"/>
      <c r="E9" s="174"/>
      <c r="F9" s="249"/>
      <c r="G9" s="270"/>
      <c r="H9" s="199"/>
    </row>
    <row r="10" spans="1:8">
      <c r="A10" s="267" t="s">
        <v>3720</v>
      </c>
      <c r="C10" s="272"/>
      <c r="D10" s="174"/>
      <c r="E10" s="174"/>
      <c r="F10" s="249"/>
      <c r="G10" s="270"/>
      <c r="H10" s="199"/>
    </row>
    <row r="11" spans="1:8">
      <c r="A11" s="477" t="s">
        <v>3515</v>
      </c>
      <c r="C11" s="47" t="s">
        <v>2392</v>
      </c>
      <c r="D11" s="199"/>
      <c r="E11" s="199"/>
      <c r="F11" s="273"/>
      <c r="G11" s="270"/>
      <c r="H11" s="199"/>
    </row>
    <row r="12" spans="1:8">
      <c r="A12" s="271" t="s">
        <v>4030</v>
      </c>
      <c r="C12" s="47" t="s">
        <v>4238</v>
      </c>
      <c r="D12" s="174"/>
      <c r="E12" s="174"/>
      <c r="F12" s="249"/>
      <c r="G12" s="270"/>
      <c r="H12" s="199"/>
    </row>
    <row r="13" spans="1:8">
      <c r="A13" s="271"/>
      <c r="C13" s="47" t="s">
        <v>4459</v>
      </c>
      <c r="D13" s="199"/>
      <c r="E13" s="199"/>
      <c r="F13" s="273"/>
      <c r="G13" s="270"/>
      <c r="H13" s="199"/>
    </row>
    <row r="14" spans="1:8">
      <c r="A14" s="274"/>
      <c r="C14" s="47" t="s">
        <v>4409</v>
      </c>
      <c r="D14" s="199"/>
      <c r="E14" s="199"/>
      <c r="F14" s="273"/>
      <c r="G14" s="275"/>
      <c r="H14" s="199"/>
    </row>
    <row r="15" spans="1:8">
      <c r="A15" s="274" t="s">
        <v>4410</v>
      </c>
      <c r="C15" s="272" t="s">
        <v>3688</v>
      </c>
      <c r="D15" s="199"/>
      <c r="E15" s="199"/>
      <c r="F15" s="273"/>
      <c r="G15" s="270"/>
      <c r="H15" s="199"/>
    </row>
    <row r="16" spans="1:8">
      <c r="A16" s="318" t="s">
        <v>4288</v>
      </c>
      <c r="C16" s="272"/>
      <c r="D16" s="199"/>
      <c r="E16" s="199"/>
      <c r="F16" s="273"/>
      <c r="G16" s="270"/>
      <c r="H16" s="199"/>
    </row>
    <row r="17" spans="1:8">
      <c r="C17" s="276" t="s">
        <v>3148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4779</v>
      </c>
      <c r="C20" s="274"/>
      <c r="D20" s="274"/>
      <c r="E20" s="274"/>
      <c r="F20" s="280"/>
    </row>
    <row r="21" spans="1:8">
      <c r="A21" s="494"/>
      <c r="C21" s="274"/>
      <c r="D21" s="274"/>
      <c r="E21" s="274"/>
      <c r="F21" s="280"/>
    </row>
    <row r="22" spans="1:8" s="286" customFormat="1" ht="16" customHeight="1">
      <c r="A22" s="282"/>
      <c r="B22" s="18"/>
      <c r="C22" s="8"/>
      <c r="D22" s="8"/>
      <c r="E22" s="8"/>
      <c r="F22" s="283"/>
      <c r="G22" s="284"/>
      <c r="H22" s="285"/>
    </row>
    <row r="23" spans="1:8" ht="29" customHeight="1">
      <c r="A23" s="287" t="s">
        <v>3167</v>
      </c>
      <c r="B23" s="30" t="s">
        <v>3074</v>
      </c>
      <c r="C23" s="168" t="s">
        <v>3743</v>
      </c>
      <c r="D23" s="30" t="s">
        <v>3724</v>
      </c>
      <c r="E23" s="30" t="s">
        <v>4054</v>
      </c>
      <c r="F23" s="253" t="s">
        <v>3798</v>
      </c>
      <c r="G23" s="30" t="s">
        <v>4358</v>
      </c>
      <c r="H23" s="13"/>
    </row>
    <row r="24" spans="1:8">
      <c r="A24" s="288">
        <v>40512</v>
      </c>
      <c r="B24" s="289" t="s">
        <v>2615</v>
      </c>
      <c r="C24" s="290">
        <v>295</v>
      </c>
      <c r="D24" s="291">
        <v>2</v>
      </c>
      <c r="E24" s="290">
        <f t="shared" ref="E24:E32" si="0">C24*D24</f>
        <v>590</v>
      </c>
      <c r="F24" s="233"/>
      <c r="G24" s="223">
        <f t="shared" ref="G24:G34" si="1">E24*(1-F24)</f>
        <v>590</v>
      </c>
      <c r="H24" s="13"/>
    </row>
    <row r="25" spans="1:8">
      <c r="A25" s="23"/>
      <c r="B25" s="289" t="s">
        <v>4116</v>
      </c>
      <c r="C25" s="290"/>
      <c r="D25" s="291"/>
      <c r="E25" s="290">
        <f t="shared" si="0"/>
        <v>0</v>
      </c>
      <c r="F25" s="292"/>
      <c r="G25" s="223">
        <f t="shared" si="1"/>
        <v>0</v>
      </c>
      <c r="H25" s="178"/>
    </row>
    <row r="26" spans="1:8">
      <c r="A26" s="293"/>
      <c r="B26" s="294" t="s">
        <v>5298</v>
      </c>
      <c r="C26" s="290"/>
      <c r="D26" s="291"/>
      <c r="E26" s="290">
        <f t="shared" si="0"/>
        <v>0</v>
      </c>
      <c r="F26" s="292"/>
      <c r="G26" s="223">
        <f t="shared" si="1"/>
        <v>0</v>
      </c>
      <c r="H26" s="178"/>
    </row>
    <row r="27" spans="1:8">
      <c r="A27" s="293"/>
      <c r="B27" s="294" t="s">
        <v>4406</v>
      </c>
      <c r="C27" s="290"/>
      <c r="D27" s="291"/>
      <c r="E27" s="290">
        <f t="shared" si="0"/>
        <v>0</v>
      </c>
      <c r="F27" s="292"/>
      <c r="G27" s="223">
        <f t="shared" si="1"/>
        <v>0</v>
      </c>
      <c r="H27" s="178"/>
    </row>
    <row r="28" spans="1:8">
      <c r="A28" s="293"/>
      <c r="B28" s="294" t="s">
        <v>5202</v>
      </c>
      <c r="C28" s="290"/>
      <c r="D28" s="291"/>
      <c r="E28" s="290">
        <f t="shared" si="0"/>
        <v>0</v>
      </c>
      <c r="F28" s="292"/>
      <c r="G28" s="223">
        <f t="shared" si="1"/>
        <v>0</v>
      </c>
      <c r="H28" s="178"/>
    </row>
    <row r="29" spans="1:8">
      <c r="A29" s="293"/>
      <c r="B29" s="294" t="s">
        <v>4276</v>
      </c>
      <c r="C29" s="290"/>
      <c r="D29" s="291"/>
      <c r="E29" s="290">
        <f t="shared" si="0"/>
        <v>0</v>
      </c>
      <c r="F29" s="292"/>
      <c r="G29" s="223">
        <f t="shared" si="1"/>
        <v>0</v>
      </c>
      <c r="H29" s="178"/>
    </row>
    <row r="30" spans="1:8">
      <c r="A30" s="293"/>
      <c r="B30" s="294" t="s">
        <v>4277</v>
      </c>
      <c r="C30" s="290"/>
      <c r="D30" s="291"/>
      <c r="E30" s="290">
        <f t="shared" si="0"/>
        <v>0</v>
      </c>
      <c r="F30" s="292"/>
      <c r="G30" s="223">
        <f t="shared" si="1"/>
        <v>0</v>
      </c>
      <c r="H30" s="178"/>
    </row>
    <row r="31" spans="1:8">
      <c r="A31" s="293"/>
      <c r="B31" s="294" t="s">
        <v>4769</v>
      </c>
      <c r="C31" s="290">
        <v>75</v>
      </c>
      <c r="D31" s="296" t="s">
        <v>4766</v>
      </c>
      <c r="E31" s="290">
        <v>75</v>
      </c>
      <c r="F31" s="292">
        <v>1</v>
      </c>
      <c r="G31" s="223">
        <f t="shared" si="1"/>
        <v>0</v>
      </c>
      <c r="H31" s="178"/>
    </row>
    <row r="32" spans="1:8">
      <c r="A32" s="293"/>
      <c r="B32" s="294" t="s">
        <v>3717</v>
      </c>
      <c r="C32" s="290">
        <v>50</v>
      </c>
      <c r="D32" s="291">
        <v>2</v>
      </c>
      <c r="E32" s="290">
        <f t="shared" si="0"/>
        <v>100</v>
      </c>
      <c r="F32" s="292"/>
      <c r="G32" s="223">
        <f t="shared" si="1"/>
        <v>100</v>
      </c>
      <c r="H32" s="13"/>
    </row>
    <row r="33" spans="1:256">
      <c r="A33" s="293"/>
      <c r="B33" s="294" t="s">
        <v>3401</v>
      </c>
      <c r="C33" s="290">
        <v>250</v>
      </c>
      <c r="D33" s="296" t="s">
        <v>4669</v>
      </c>
      <c r="E33" s="290">
        <v>250</v>
      </c>
      <c r="F33" s="297"/>
      <c r="G33" s="223">
        <f t="shared" si="1"/>
        <v>250</v>
      </c>
      <c r="H33" s="13"/>
    </row>
    <row r="34" spans="1:256">
      <c r="A34" s="293"/>
      <c r="B34" s="294" t="s">
        <v>2174</v>
      </c>
      <c r="C34" s="290">
        <v>40</v>
      </c>
      <c r="D34" s="291">
        <v>3.5</v>
      </c>
      <c r="E34" s="290">
        <f>C34*D34</f>
        <v>140</v>
      </c>
      <c r="F34" s="292"/>
      <c r="G34" s="223">
        <f t="shared" si="1"/>
        <v>140</v>
      </c>
      <c r="H34" s="13"/>
    </row>
    <row r="35" spans="1:256" s="308" customFormat="1" ht="16" customHeight="1">
      <c r="A35" s="303"/>
      <c r="B35" s="12" t="s">
        <v>3752</v>
      </c>
      <c r="C35" s="304"/>
      <c r="D35" s="304"/>
      <c r="E35" s="324">
        <f>SUM(E24:E34)</f>
        <v>1155</v>
      </c>
      <c r="F35" s="306"/>
      <c r="G35" s="226">
        <f>SUM(G24:G34)</f>
        <v>1080</v>
      </c>
      <c r="H35" s="307"/>
    </row>
    <row r="37" spans="1:256">
      <c r="C37" s="309" t="s">
        <v>2282</v>
      </c>
      <c r="D37" s="325">
        <f>G35/2</f>
        <v>540</v>
      </c>
      <c r="E37" s="325"/>
      <c r="F37" s="311"/>
    </row>
    <row r="39" spans="1:256">
      <c r="C39" s="1" t="s">
        <v>3474</v>
      </c>
      <c r="D39" s="1"/>
      <c r="E39" s="1"/>
      <c r="F39" s="312"/>
      <c r="G39" s="1"/>
      <c r="H39" s="1"/>
      <c r="I39" s="1"/>
    </row>
    <row r="40" spans="1:256">
      <c r="C40" s="1" t="s">
        <v>1838</v>
      </c>
      <c r="D40" s="1"/>
      <c r="E40" s="1"/>
      <c r="F40" s="312"/>
      <c r="G40" s="1"/>
      <c r="H40" s="1"/>
      <c r="I40" s="1"/>
    </row>
    <row r="41" spans="1:256">
      <c r="C41" s="495" t="s">
        <v>2898</v>
      </c>
      <c r="D41" s="495"/>
      <c r="E41" s="495"/>
      <c r="F41" s="489"/>
      <c r="G41" s="495"/>
      <c r="H41" s="495"/>
      <c r="I41" s="315"/>
      <c r="J41" s="948"/>
      <c r="K41" s="948"/>
      <c r="L41" s="948"/>
      <c r="M41" s="948"/>
      <c r="N41" s="948"/>
      <c r="O41" s="948"/>
      <c r="P41" s="948"/>
      <c r="Q41" s="948"/>
      <c r="R41" s="948"/>
      <c r="S41" s="948"/>
      <c r="T41" s="948"/>
      <c r="U41" s="948"/>
      <c r="V41" s="948" t="s">
        <v>3474</v>
      </c>
      <c r="W41" s="948"/>
      <c r="X41" s="948"/>
      <c r="Y41" s="948"/>
      <c r="Z41" s="948"/>
      <c r="AA41" s="948"/>
      <c r="AB41" s="948" t="s">
        <v>3474</v>
      </c>
      <c r="AC41" s="948"/>
      <c r="AD41" s="948"/>
      <c r="AE41" s="948"/>
      <c r="AF41" s="948"/>
      <c r="AG41" s="948"/>
      <c r="AH41" s="948" t="s">
        <v>3474</v>
      </c>
      <c r="AI41" s="948"/>
      <c r="AJ41" s="948"/>
      <c r="AK41" s="948"/>
      <c r="AL41" s="948"/>
      <c r="AM41" s="948"/>
      <c r="AN41" s="948" t="s">
        <v>3474</v>
      </c>
      <c r="AO41" s="948"/>
      <c r="AP41" s="948"/>
      <c r="AQ41" s="948"/>
      <c r="AR41" s="948"/>
      <c r="AS41" s="948"/>
      <c r="AT41" s="948" t="s">
        <v>3474</v>
      </c>
      <c r="AU41" s="948"/>
      <c r="AV41" s="948"/>
      <c r="AW41" s="948"/>
      <c r="AX41" s="948"/>
      <c r="AY41" s="948"/>
      <c r="AZ41" s="948" t="s">
        <v>3474</v>
      </c>
      <c r="BA41" s="948"/>
      <c r="BB41" s="948"/>
      <c r="BC41" s="948"/>
      <c r="BD41" s="948"/>
      <c r="BE41" s="948"/>
      <c r="BF41" s="948" t="s">
        <v>3474</v>
      </c>
      <c r="BG41" s="948"/>
      <c r="BH41" s="948"/>
      <c r="BI41" s="948"/>
      <c r="BJ41" s="948"/>
      <c r="BK41" s="948"/>
      <c r="BL41" s="948" t="s">
        <v>3474</v>
      </c>
      <c r="BM41" s="948"/>
      <c r="BN41" s="948"/>
      <c r="BO41" s="948"/>
      <c r="BP41" s="948"/>
      <c r="BQ41" s="948"/>
      <c r="BR41" s="948" t="s">
        <v>3474</v>
      </c>
      <c r="BS41" s="948"/>
      <c r="BT41" s="948"/>
      <c r="BU41" s="948"/>
      <c r="BV41" s="948"/>
      <c r="BW41" s="948"/>
      <c r="BX41" s="948" t="s">
        <v>3474</v>
      </c>
      <c r="BY41" s="948"/>
      <c r="BZ41" s="948"/>
      <c r="CA41" s="948"/>
      <c r="CB41" s="948"/>
      <c r="CC41" s="948"/>
      <c r="CD41" s="948" t="s">
        <v>3474</v>
      </c>
      <c r="CE41" s="948"/>
      <c r="CF41" s="948"/>
      <c r="CG41" s="948"/>
      <c r="CH41" s="948"/>
      <c r="CI41" s="948"/>
      <c r="CJ41" s="948" t="s">
        <v>3474</v>
      </c>
      <c r="CK41" s="948"/>
      <c r="CL41" s="948"/>
      <c r="CM41" s="948"/>
      <c r="CN41" s="948"/>
      <c r="CO41" s="948"/>
      <c r="CP41" s="948" t="s">
        <v>3474</v>
      </c>
      <c r="CQ41" s="948"/>
      <c r="CR41" s="948"/>
      <c r="CS41" s="948"/>
      <c r="CT41" s="948"/>
      <c r="CU41" s="948"/>
      <c r="CV41" s="948" t="s">
        <v>3474</v>
      </c>
      <c r="CW41" s="948"/>
      <c r="CX41" s="948"/>
      <c r="CY41" s="948"/>
      <c r="CZ41" s="948"/>
      <c r="DA41" s="948"/>
      <c r="DB41" s="948" t="s">
        <v>3474</v>
      </c>
      <c r="DC41" s="948"/>
      <c r="DD41" s="948"/>
      <c r="DE41" s="948"/>
      <c r="DF41" s="948"/>
      <c r="DG41" s="948"/>
      <c r="DH41" s="948" t="s">
        <v>3474</v>
      </c>
      <c r="DI41" s="948"/>
      <c r="DJ41" s="948"/>
      <c r="DK41" s="948"/>
      <c r="DL41" s="948"/>
      <c r="DM41" s="948"/>
      <c r="DN41" s="948" t="s">
        <v>3474</v>
      </c>
      <c r="DO41" s="948"/>
      <c r="DP41" s="948"/>
      <c r="DQ41" s="948"/>
      <c r="DR41" s="948"/>
      <c r="DS41" s="948"/>
      <c r="DT41" s="948" t="s">
        <v>3474</v>
      </c>
      <c r="DU41" s="948"/>
      <c r="DV41" s="948"/>
      <c r="DW41" s="948"/>
      <c r="DX41" s="948"/>
      <c r="DY41" s="948"/>
      <c r="DZ41" s="948" t="s">
        <v>3474</v>
      </c>
      <c r="EA41" s="948"/>
      <c r="EB41" s="948"/>
      <c r="EC41" s="948"/>
      <c r="ED41" s="948"/>
      <c r="EE41" s="948"/>
      <c r="EF41" s="948" t="s">
        <v>3474</v>
      </c>
      <c r="EG41" s="948"/>
      <c r="EH41" s="948"/>
      <c r="EI41" s="948"/>
      <c r="EJ41" s="948"/>
      <c r="EK41" s="948"/>
      <c r="EL41" s="948" t="s">
        <v>3474</v>
      </c>
      <c r="EM41" s="948"/>
      <c r="EN41" s="948"/>
      <c r="EO41" s="948"/>
      <c r="EP41" s="948"/>
      <c r="EQ41" s="948"/>
      <c r="ER41" s="948" t="s">
        <v>3474</v>
      </c>
      <c r="ES41" s="948"/>
      <c r="ET41" s="948"/>
      <c r="EU41" s="948"/>
      <c r="EV41" s="948"/>
      <c r="EW41" s="948"/>
      <c r="EX41" s="948" t="s">
        <v>3474</v>
      </c>
      <c r="EY41" s="948"/>
      <c r="EZ41" s="948"/>
      <c r="FA41" s="948"/>
      <c r="FB41" s="948"/>
      <c r="FC41" s="948"/>
      <c r="FD41" s="948" t="s">
        <v>3474</v>
      </c>
      <c r="FE41" s="948"/>
      <c r="FF41" s="948"/>
      <c r="FG41" s="948"/>
      <c r="FH41" s="948"/>
      <c r="FI41" s="948"/>
      <c r="FJ41" s="948" t="s">
        <v>3474</v>
      </c>
      <c r="FK41" s="948"/>
      <c r="FL41" s="948"/>
      <c r="FM41" s="948"/>
      <c r="FN41" s="948"/>
      <c r="FO41" s="948"/>
      <c r="FP41" s="948" t="s">
        <v>3474</v>
      </c>
      <c r="FQ41" s="948"/>
      <c r="FR41" s="948"/>
      <c r="FS41" s="948"/>
      <c r="FT41" s="948"/>
      <c r="FU41" s="948"/>
      <c r="FV41" s="948" t="s">
        <v>3474</v>
      </c>
      <c r="FW41" s="948"/>
      <c r="FX41" s="948"/>
      <c r="FY41" s="948"/>
      <c r="FZ41" s="948"/>
      <c r="GA41" s="948"/>
      <c r="GB41" s="948" t="s">
        <v>3474</v>
      </c>
      <c r="GC41" s="948"/>
      <c r="GD41" s="948"/>
      <c r="GE41" s="948"/>
      <c r="GF41" s="948"/>
      <c r="GG41" s="948"/>
      <c r="GH41" s="948" t="s">
        <v>3474</v>
      </c>
      <c r="GI41" s="948"/>
      <c r="GJ41" s="948"/>
      <c r="GK41" s="948"/>
      <c r="GL41" s="948"/>
      <c r="GM41" s="948"/>
      <c r="GN41" s="948" t="s">
        <v>3474</v>
      </c>
      <c r="GO41" s="948"/>
      <c r="GP41" s="948"/>
      <c r="GQ41" s="948"/>
      <c r="GR41" s="948"/>
      <c r="GS41" s="948"/>
      <c r="GT41" s="948" t="s">
        <v>3474</v>
      </c>
      <c r="GU41" s="948"/>
      <c r="GV41" s="948"/>
      <c r="GW41" s="948"/>
      <c r="GX41" s="948"/>
      <c r="GY41" s="948"/>
      <c r="GZ41" s="948" t="s">
        <v>3474</v>
      </c>
      <c r="HA41" s="948"/>
      <c r="HB41" s="948"/>
      <c r="HC41" s="948"/>
      <c r="HD41" s="948"/>
      <c r="HE41" s="948"/>
      <c r="HF41" s="948" t="s">
        <v>3474</v>
      </c>
      <c r="HG41" s="948"/>
      <c r="HH41" s="948"/>
      <c r="HI41" s="948"/>
      <c r="HJ41" s="948"/>
      <c r="HK41" s="948"/>
      <c r="HL41" s="948" t="s">
        <v>3474</v>
      </c>
      <c r="HM41" s="948"/>
      <c r="HN41" s="948"/>
      <c r="HO41" s="948"/>
      <c r="HP41" s="948"/>
      <c r="HQ41" s="948"/>
      <c r="HR41" s="948" t="s">
        <v>3474</v>
      </c>
      <c r="HS41" s="948"/>
      <c r="HT41" s="948"/>
      <c r="HU41" s="948"/>
      <c r="HV41" s="948"/>
      <c r="HW41" s="948"/>
      <c r="HX41" s="948" t="s">
        <v>3474</v>
      </c>
      <c r="HY41" s="948"/>
      <c r="HZ41" s="948"/>
      <c r="IA41" s="948"/>
      <c r="IB41" s="948"/>
      <c r="IC41" s="948"/>
      <c r="ID41" s="948" t="s">
        <v>3474</v>
      </c>
      <c r="IE41" s="948"/>
      <c r="IF41" s="948"/>
      <c r="IG41" s="948"/>
      <c r="IH41" s="948"/>
      <c r="II41" s="948"/>
      <c r="IJ41" s="948" t="s">
        <v>3474</v>
      </c>
      <c r="IK41" s="948"/>
      <c r="IL41" s="948"/>
      <c r="IM41" s="948"/>
      <c r="IN41" s="948"/>
      <c r="IO41" s="948"/>
      <c r="IP41" s="948" t="s">
        <v>3474</v>
      </c>
      <c r="IQ41" s="948"/>
      <c r="IR41" s="948"/>
      <c r="IS41" s="948"/>
    </row>
    <row r="42" spans="1:256">
      <c r="C42" s="1" t="s">
        <v>3200</v>
      </c>
      <c r="D42" s="1"/>
      <c r="E42" s="1"/>
      <c r="F42" s="312"/>
      <c r="G42" s="1"/>
      <c r="H42" s="1"/>
      <c r="I42" s="1"/>
      <c r="J42" s="948"/>
      <c r="K42" s="948"/>
      <c r="L42" s="948"/>
      <c r="M42" s="948"/>
      <c r="N42" s="948"/>
      <c r="O42" s="948"/>
      <c r="P42" s="948"/>
      <c r="Q42" s="948"/>
      <c r="R42" s="948"/>
      <c r="S42" s="948"/>
      <c r="T42" s="948"/>
      <c r="U42" s="948"/>
      <c r="V42" s="948" t="s">
        <v>4188</v>
      </c>
      <c r="W42" s="948"/>
      <c r="X42" s="948"/>
      <c r="Y42" s="948"/>
      <c r="Z42" s="948"/>
      <c r="AA42" s="948"/>
      <c r="AB42" s="948" t="s">
        <v>4188</v>
      </c>
      <c r="AC42" s="948"/>
      <c r="AD42" s="948"/>
      <c r="AE42" s="948"/>
      <c r="AF42" s="948"/>
      <c r="AG42" s="948"/>
      <c r="AH42" s="948" t="s">
        <v>4188</v>
      </c>
      <c r="AI42" s="948"/>
      <c r="AJ42" s="948"/>
      <c r="AK42" s="948"/>
      <c r="AL42" s="948"/>
      <c r="AM42" s="948"/>
      <c r="AN42" s="948" t="s">
        <v>4188</v>
      </c>
      <c r="AO42" s="948"/>
      <c r="AP42" s="948"/>
      <c r="AQ42" s="948"/>
      <c r="AR42" s="948"/>
      <c r="AS42" s="948"/>
      <c r="AT42" s="948" t="s">
        <v>4188</v>
      </c>
      <c r="AU42" s="948"/>
      <c r="AV42" s="948"/>
      <c r="AW42" s="948"/>
      <c r="AX42" s="948"/>
      <c r="AY42" s="948"/>
      <c r="AZ42" s="948" t="s">
        <v>4188</v>
      </c>
      <c r="BA42" s="948"/>
      <c r="BB42" s="948"/>
      <c r="BC42" s="948"/>
      <c r="BD42" s="948"/>
      <c r="BE42" s="948"/>
      <c r="BF42" s="948" t="s">
        <v>4188</v>
      </c>
      <c r="BG42" s="948"/>
      <c r="BH42" s="948"/>
      <c r="BI42" s="948"/>
      <c r="BJ42" s="948"/>
      <c r="BK42" s="948"/>
      <c r="BL42" s="948" t="s">
        <v>4188</v>
      </c>
      <c r="BM42" s="948"/>
      <c r="BN42" s="948"/>
      <c r="BO42" s="948"/>
      <c r="BP42" s="948"/>
      <c r="BQ42" s="948"/>
      <c r="BR42" s="948" t="s">
        <v>4188</v>
      </c>
      <c r="BS42" s="948"/>
      <c r="BT42" s="948"/>
      <c r="BU42" s="948"/>
      <c r="BV42" s="948"/>
      <c r="BW42" s="948"/>
      <c r="BX42" s="948" t="s">
        <v>4188</v>
      </c>
      <c r="BY42" s="948"/>
      <c r="BZ42" s="948"/>
      <c r="CA42" s="948"/>
      <c r="CB42" s="948"/>
      <c r="CC42" s="948"/>
      <c r="CD42" s="948" t="s">
        <v>4188</v>
      </c>
      <c r="CE42" s="948"/>
      <c r="CF42" s="948"/>
      <c r="CG42" s="948"/>
      <c r="CH42" s="948"/>
      <c r="CI42" s="948"/>
      <c r="CJ42" s="948" t="s">
        <v>4188</v>
      </c>
      <c r="CK42" s="948"/>
      <c r="CL42" s="948"/>
      <c r="CM42" s="948"/>
      <c r="CN42" s="948"/>
      <c r="CO42" s="948"/>
      <c r="CP42" s="948" t="s">
        <v>4188</v>
      </c>
      <c r="CQ42" s="948"/>
      <c r="CR42" s="948"/>
      <c r="CS42" s="948"/>
      <c r="CT42" s="948"/>
      <c r="CU42" s="948"/>
      <c r="CV42" s="948" t="s">
        <v>4188</v>
      </c>
      <c r="CW42" s="948"/>
      <c r="CX42" s="948"/>
      <c r="CY42" s="948"/>
      <c r="CZ42" s="948"/>
      <c r="DA42" s="948"/>
      <c r="DB42" s="948" t="s">
        <v>4188</v>
      </c>
      <c r="DC42" s="948"/>
      <c r="DD42" s="948"/>
      <c r="DE42" s="948"/>
      <c r="DF42" s="948"/>
      <c r="DG42" s="948"/>
      <c r="DH42" s="948" t="s">
        <v>4188</v>
      </c>
      <c r="DI42" s="948"/>
      <c r="DJ42" s="948"/>
      <c r="DK42" s="948"/>
      <c r="DL42" s="948"/>
      <c r="DM42" s="948"/>
      <c r="DN42" s="948" t="s">
        <v>4188</v>
      </c>
      <c r="DO42" s="948"/>
      <c r="DP42" s="948"/>
      <c r="DQ42" s="948"/>
      <c r="DR42" s="948"/>
      <c r="DS42" s="948"/>
      <c r="DT42" s="948" t="s">
        <v>4188</v>
      </c>
      <c r="DU42" s="948"/>
      <c r="DV42" s="948"/>
      <c r="DW42" s="948"/>
      <c r="DX42" s="948"/>
      <c r="DY42" s="948"/>
      <c r="DZ42" s="948" t="s">
        <v>4188</v>
      </c>
      <c r="EA42" s="948"/>
      <c r="EB42" s="948"/>
      <c r="EC42" s="948"/>
      <c r="ED42" s="948"/>
      <c r="EE42" s="948"/>
      <c r="EF42" s="948" t="s">
        <v>4188</v>
      </c>
      <c r="EG42" s="948"/>
      <c r="EH42" s="948"/>
      <c r="EI42" s="948"/>
      <c r="EJ42" s="948"/>
      <c r="EK42" s="948"/>
      <c r="EL42" s="948" t="s">
        <v>4188</v>
      </c>
      <c r="EM42" s="948"/>
      <c r="EN42" s="948"/>
      <c r="EO42" s="948"/>
      <c r="EP42" s="948"/>
      <c r="EQ42" s="948"/>
      <c r="ER42" s="948" t="s">
        <v>4188</v>
      </c>
      <c r="ES42" s="948"/>
      <c r="ET42" s="948"/>
      <c r="EU42" s="948"/>
      <c r="EV42" s="948"/>
      <c r="EW42" s="948"/>
      <c r="EX42" s="948" t="s">
        <v>4188</v>
      </c>
      <c r="EY42" s="948"/>
      <c r="EZ42" s="948"/>
      <c r="FA42" s="948"/>
      <c r="FB42" s="948"/>
      <c r="FC42" s="948"/>
      <c r="FD42" s="948" t="s">
        <v>4188</v>
      </c>
      <c r="FE42" s="948"/>
      <c r="FF42" s="948"/>
      <c r="FG42" s="948"/>
      <c r="FH42" s="948"/>
      <c r="FI42" s="948"/>
      <c r="FJ42" s="948" t="s">
        <v>4188</v>
      </c>
      <c r="FK42" s="948"/>
      <c r="FL42" s="948"/>
      <c r="FM42" s="948"/>
      <c r="FN42" s="948"/>
      <c r="FO42" s="948"/>
      <c r="FP42" s="948" t="s">
        <v>4188</v>
      </c>
      <c r="FQ42" s="948"/>
      <c r="FR42" s="948"/>
      <c r="FS42" s="948"/>
      <c r="FT42" s="948"/>
      <c r="FU42" s="948"/>
      <c r="FV42" s="948" t="s">
        <v>4188</v>
      </c>
      <c r="FW42" s="948"/>
      <c r="FX42" s="948"/>
      <c r="FY42" s="948"/>
      <c r="FZ42" s="948"/>
      <c r="GA42" s="948"/>
      <c r="GB42" s="948" t="s">
        <v>4188</v>
      </c>
      <c r="GC42" s="948"/>
      <c r="GD42" s="948"/>
      <c r="GE42" s="948"/>
      <c r="GF42" s="948"/>
      <c r="GG42" s="948"/>
      <c r="GH42" s="948" t="s">
        <v>4188</v>
      </c>
      <c r="GI42" s="948"/>
      <c r="GJ42" s="948"/>
      <c r="GK42" s="948"/>
      <c r="GL42" s="948"/>
      <c r="GM42" s="948"/>
      <c r="GN42" s="948" t="s">
        <v>4188</v>
      </c>
      <c r="GO42" s="948"/>
      <c r="GP42" s="948"/>
      <c r="GQ42" s="948"/>
      <c r="GR42" s="948"/>
      <c r="GS42" s="948"/>
      <c r="GT42" s="948" t="s">
        <v>4188</v>
      </c>
      <c r="GU42" s="948"/>
      <c r="GV42" s="948"/>
      <c r="GW42" s="948"/>
      <c r="GX42" s="948"/>
      <c r="GY42" s="948"/>
      <c r="GZ42" s="948" t="s">
        <v>4188</v>
      </c>
      <c r="HA42" s="948"/>
      <c r="HB42" s="948"/>
      <c r="HC42" s="948"/>
      <c r="HD42" s="948"/>
      <c r="HE42" s="948"/>
      <c r="HF42" s="948" t="s">
        <v>4188</v>
      </c>
      <c r="HG42" s="948"/>
      <c r="HH42" s="948"/>
      <c r="HI42" s="948"/>
      <c r="HJ42" s="948"/>
      <c r="HK42" s="948"/>
      <c r="HL42" s="948" t="s">
        <v>4188</v>
      </c>
      <c r="HM42" s="948"/>
      <c r="HN42" s="948"/>
      <c r="HO42" s="948"/>
      <c r="HP42" s="948"/>
      <c r="HQ42" s="948"/>
      <c r="HR42" s="948" t="s">
        <v>4188</v>
      </c>
      <c r="HS42" s="948"/>
      <c r="HT42" s="948"/>
      <c r="HU42" s="948"/>
      <c r="HV42" s="948"/>
      <c r="HW42" s="948"/>
      <c r="HX42" s="948" t="s">
        <v>4188</v>
      </c>
      <c r="HY42" s="948"/>
      <c r="HZ42" s="948"/>
      <c r="IA42" s="948"/>
      <c r="IB42" s="948"/>
      <c r="IC42" s="948"/>
      <c r="ID42" s="948" t="s">
        <v>4188</v>
      </c>
      <c r="IE42" s="948"/>
      <c r="IF42" s="948"/>
      <c r="IG42" s="948"/>
      <c r="IH42" s="948"/>
      <c r="II42" s="948"/>
      <c r="IJ42" s="948" t="s">
        <v>4188</v>
      </c>
      <c r="IK42" s="948"/>
      <c r="IL42" s="948"/>
      <c r="IM42" s="948"/>
      <c r="IN42" s="948"/>
      <c r="IO42" s="948"/>
      <c r="IP42" s="948" t="s">
        <v>4188</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3200</v>
      </c>
      <c r="W43" s="948"/>
      <c r="X43" s="948"/>
      <c r="Y43" s="948"/>
      <c r="Z43" s="948"/>
      <c r="AA43" s="948"/>
      <c r="AB43" s="948" t="s">
        <v>3200</v>
      </c>
      <c r="AC43" s="948"/>
      <c r="AD43" s="948"/>
      <c r="AE43" s="948"/>
      <c r="AF43" s="948"/>
      <c r="AG43" s="948"/>
      <c r="AH43" s="948" t="s">
        <v>3200</v>
      </c>
      <c r="AI43" s="948"/>
      <c r="AJ43" s="948"/>
      <c r="AK43" s="948"/>
      <c r="AL43" s="948"/>
      <c r="AM43" s="948"/>
      <c r="AN43" s="948" t="s">
        <v>3200</v>
      </c>
      <c r="AO43" s="948"/>
      <c r="AP43" s="948"/>
      <c r="AQ43" s="948"/>
      <c r="AR43" s="948"/>
      <c r="AS43" s="948"/>
      <c r="AT43" s="948" t="s">
        <v>3200</v>
      </c>
      <c r="AU43" s="948"/>
      <c r="AV43" s="948"/>
      <c r="AW43" s="948"/>
      <c r="AX43" s="948"/>
      <c r="AY43" s="948"/>
      <c r="AZ43" s="948" t="s">
        <v>3200</v>
      </c>
      <c r="BA43" s="948"/>
      <c r="BB43" s="948"/>
      <c r="BC43" s="948"/>
      <c r="BD43" s="948"/>
      <c r="BE43" s="948"/>
      <c r="BF43" s="948" t="s">
        <v>3200</v>
      </c>
      <c r="BG43" s="948"/>
      <c r="BH43" s="948"/>
      <c r="BI43" s="948"/>
      <c r="BJ43" s="948"/>
      <c r="BK43" s="948"/>
      <c r="BL43" s="948" t="s">
        <v>3200</v>
      </c>
      <c r="BM43" s="948"/>
      <c r="BN43" s="948"/>
      <c r="BO43" s="948"/>
      <c r="BP43" s="948"/>
      <c r="BQ43" s="948"/>
      <c r="BR43" s="948" t="s">
        <v>3200</v>
      </c>
      <c r="BS43" s="948"/>
      <c r="BT43" s="948"/>
      <c r="BU43" s="948"/>
      <c r="BV43" s="948"/>
      <c r="BW43" s="948"/>
      <c r="BX43" s="948" t="s">
        <v>3200</v>
      </c>
      <c r="BY43" s="948"/>
      <c r="BZ43" s="948"/>
      <c r="CA43" s="948"/>
      <c r="CB43" s="948"/>
      <c r="CC43" s="948"/>
      <c r="CD43" s="948" t="s">
        <v>3200</v>
      </c>
      <c r="CE43" s="948"/>
      <c r="CF43" s="948"/>
      <c r="CG43" s="948"/>
      <c r="CH43" s="948"/>
      <c r="CI43" s="948"/>
      <c r="CJ43" s="948" t="s">
        <v>3200</v>
      </c>
      <c r="CK43" s="948"/>
      <c r="CL43" s="948"/>
      <c r="CM43" s="948"/>
      <c r="CN43" s="948"/>
      <c r="CO43" s="948"/>
      <c r="CP43" s="948" t="s">
        <v>3200</v>
      </c>
      <c r="CQ43" s="948"/>
      <c r="CR43" s="948"/>
      <c r="CS43" s="948"/>
      <c r="CT43" s="948"/>
      <c r="CU43" s="948"/>
      <c r="CV43" s="948" t="s">
        <v>3200</v>
      </c>
      <c r="CW43" s="948"/>
      <c r="CX43" s="948"/>
      <c r="CY43" s="948"/>
      <c r="CZ43" s="948"/>
      <c r="DA43" s="948"/>
      <c r="DB43" s="948" t="s">
        <v>3200</v>
      </c>
      <c r="DC43" s="948"/>
      <c r="DD43" s="948"/>
      <c r="DE43" s="948"/>
      <c r="DF43" s="948"/>
      <c r="DG43" s="948"/>
      <c r="DH43" s="948" t="s">
        <v>3200</v>
      </c>
      <c r="DI43" s="948"/>
      <c r="DJ43" s="948"/>
      <c r="DK43" s="948"/>
      <c r="DL43" s="948"/>
      <c r="DM43" s="948"/>
      <c r="DN43" s="948" t="s">
        <v>3200</v>
      </c>
      <c r="DO43" s="948"/>
      <c r="DP43" s="948"/>
      <c r="DQ43" s="948"/>
      <c r="DR43" s="948"/>
      <c r="DS43" s="948"/>
      <c r="DT43" s="948" t="s">
        <v>3200</v>
      </c>
      <c r="DU43" s="948"/>
      <c r="DV43" s="948"/>
      <c r="DW43" s="948"/>
      <c r="DX43" s="948"/>
      <c r="DY43" s="948"/>
      <c r="DZ43" s="948" t="s">
        <v>3200</v>
      </c>
      <c r="EA43" s="948"/>
      <c r="EB43" s="948"/>
      <c r="EC43" s="948"/>
      <c r="ED43" s="948"/>
      <c r="EE43" s="948"/>
      <c r="EF43" s="948" t="s">
        <v>3200</v>
      </c>
      <c r="EG43" s="948"/>
      <c r="EH43" s="948"/>
      <c r="EI43" s="948"/>
      <c r="EJ43" s="948"/>
      <c r="EK43" s="948"/>
      <c r="EL43" s="948" t="s">
        <v>3200</v>
      </c>
      <c r="EM43" s="948"/>
      <c r="EN43" s="948"/>
      <c r="EO43" s="948"/>
      <c r="EP43" s="948"/>
      <c r="EQ43" s="948"/>
      <c r="ER43" s="948" t="s">
        <v>3200</v>
      </c>
      <c r="ES43" s="948"/>
      <c r="ET43" s="948"/>
      <c r="EU43" s="948"/>
      <c r="EV43" s="948"/>
      <c r="EW43" s="948"/>
      <c r="EX43" s="948" t="s">
        <v>3200</v>
      </c>
      <c r="EY43" s="948"/>
      <c r="EZ43" s="948"/>
      <c r="FA43" s="948"/>
      <c r="FB43" s="948"/>
      <c r="FC43" s="948"/>
      <c r="FD43" s="948" t="s">
        <v>3200</v>
      </c>
      <c r="FE43" s="948"/>
      <c r="FF43" s="948"/>
      <c r="FG43" s="948"/>
      <c r="FH43" s="948"/>
      <c r="FI43" s="948"/>
      <c r="FJ43" s="948" t="s">
        <v>3200</v>
      </c>
      <c r="FK43" s="948"/>
      <c r="FL43" s="948"/>
      <c r="FM43" s="948"/>
      <c r="FN43" s="948"/>
      <c r="FO43" s="948"/>
      <c r="FP43" s="948" t="s">
        <v>3200</v>
      </c>
      <c r="FQ43" s="948"/>
      <c r="FR43" s="948"/>
      <c r="FS43" s="948"/>
      <c r="FT43" s="948"/>
      <c r="FU43" s="948"/>
      <c r="FV43" s="948" t="s">
        <v>3200</v>
      </c>
      <c r="FW43" s="948"/>
      <c r="FX43" s="948"/>
      <c r="FY43" s="948"/>
      <c r="FZ43" s="948"/>
      <c r="GA43" s="948"/>
      <c r="GB43" s="948" t="s">
        <v>3200</v>
      </c>
      <c r="GC43" s="948"/>
      <c r="GD43" s="948"/>
      <c r="GE43" s="948"/>
      <c r="GF43" s="948"/>
      <c r="GG43" s="948"/>
      <c r="GH43" s="948" t="s">
        <v>3200</v>
      </c>
      <c r="GI43" s="948"/>
      <c r="GJ43" s="948"/>
      <c r="GK43" s="948"/>
      <c r="GL43" s="948"/>
      <c r="GM43" s="948"/>
      <c r="GN43" s="948" t="s">
        <v>3200</v>
      </c>
      <c r="GO43" s="948"/>
      <c r="GP43" s="948"/>
      <c r="GQ43" s="948"/>
      <c r="GR43" s="948"/>
      <c r="GS43" s="948"/>
      <c r="GT43" s="948" t="s">
        <v>3200</v>
      </c>
      <c r="GU43" s="948"/>
      <c r="GV43" s="948"/>
      <c r="GW43" s="948"/>
      <c r="GX43" s="948"/>
      <c r="GY43" s="948"/>
      <c r="GZ43" s="948" t="s">
        <v>3200</v>
      </c>
      <c r="HA43" s="948"/>
      <c r="HB43" s="948"/>
      <c r="HC43" s="948"/>
      <c r="HD43" s="948"/>
      <c r="HE43" s="948"/>
      <c r="HF43" s="948" t="s">
        <v>3200</v>
      </c>
      <c r="HG43" s="948"/>
      <c r="HH43" s="948"/>
      <c r="HI43" s="948"/>
      <c r="HJ43" s="948"/>
      <c r="HK43" s="948"/>
      <c r="HL43" s="948" t="s">
        <v>3200</v>
      </c>
      <c r="HM43" s="948"/>
      <c r="HN43" s="948"/>
      <c r="HO43" s="948"/>
      <c r="HP43" s="948"/>
      <c r="HQ43" s="948"/>
      <c r="HR43" s="948" t="s">
        <v>3200</v>
      </c>
      <c r="HS43" s="948"/>
      <c r="HT43" s="948"/>
      <c r="HU43" s="948"/>
      <c r="HV43" s="948"/>
      <c r="HW43" s="948"/>
      <c r="HX43" s="948" t="s">
        <v>3200</v>
      </c>
      <c r="HY43" s="948"/>
      <c r="HZ43" s="948"/>
      <c r="IA43" s="948"/>
      <c r="IB43" s="948"/>
      <c r="IC43" s="948"/>
      <c r="ID43" s="948" t="s">
        <v>3200</v>
      </c>
      <c r="IE43" s="948"/>
      <c r="IF43" s="948"/>
      <c r="IG43" s="948"/>
      <c r="IH43" s="948"/>
      <c r="II43" s="948"/>
      <c r="IJ43" s="948" t="s">
        <v>3200</v>
      </c>
      <c r="IK43" s="948"/>
      <c r="IL43" s="948"/>
      <c r="IM43" s="948"/>
      <c r="IN43" s="948"/>
      <c r="IO43" s="948"/>
      <c r="IP43" s="948" t="s">
        <v>3200</v>
      </c>
      <c r="IQ43" s="948"/>
      <c r="IR43" s="948"/>
      <c r="IS43" s="948"/>
      <c r="IT43" s="948"/>
      <c r="IU43" s="948"/>
      <c r="IV43" s="948" t="s">
        <v>3200</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5">
    <mergeCell ref="P42:U42"/>
    <mergeCell ref="P43:U43"/>
    <mergeCell ref="AB43:AG43"/>
    <mergeCell ref="V43:AA43"/>
    <mergeCell ref="AZ42:BE42"/>
    <mergeCell ref="C1:G1"/>
    <mergeCell ref="C19:G19"/>
    <mergeCell ref="J41:O41"/>
    <mergeCell ref="P41:U41"/>
    <mergeCell ref="AN43:AS43"/>
    <mergeCell ref="AH43:AM43"/>
    <mergeCell ref="AH42:AM42"/>
    <mergeCell ref="AN42:AS42"/>
    <mergeCell ref="AT43:AY43"/>
    <mergeCell ref="AZ43:BE43"/>
    <mergeCell ref="AB42:AG42"/>
    <mergeCell ref="V42:AA42"/>
    <mergeCell ref="J42:O42"/>
    <mergeCell ref="V41:AA41"/>
    <mergeCell ref="AB41:AG41"/>
    <mergeCell ref="AZ41:BE41"/>
    <mergeCell ref="AH41:AM41"/>
    <mergeCell ref="AT41:AY41"/>
    <mergeCell ref="AT42:AY42"/>
    <mergeCell ref="AN41:AS41"/>
    <mergeCell ref="CJ41:CO41"/>
    <mergeCell ref="BF43:BK43"/>
    <mergeCell ref="BX41:CC41"/>
    <mergeCell ref="BX42:CC42"/>
    <mergeCell ref="BL43:BQ43"/>
    <mergeCell ref="BR42:BW42"/>
    <mergeCell ref="BF41:BK41"/>
    <mergeCell ref="BL41:BQ41"/>
    <mergeCell ref="BR41:BW41"/>
    <mergeCell ref="CD42:CI42"/>
    <mergeCell ref="BL42:BQ42"/>
    <mergeCell ref="BF42:BK42"/>
    <mergeCell ref="CP43:CU43"/>
    <mergeCell ref="BR43:BW43"/>
    <mergeCell ref="BX43:CC43"/>
    <mergeCell ref="CJ42:CO42"/>
    <mergeCell ref="CD41:CI41"/>
    <mergeCell ref="CD43:CI43"/>
    <mergeCell ref="DH41:DM41"/>
    <mergeCell ref="EL41:EQ41"/>
    <mergeCell ref="EL42:EQ42"/>
    <mergeCell ref="CV42:DA42"/>
    <mergeCell ref="DB42:DG42"/>
    <mergeCell ref="CV41:DA41"/>
    <mergeCell ref="DT41:DY41"/>
    <mergeCell ref="DZ42:EE42"/>
    <mergeCell ref="GH41:GM41"/>
    <mergeCell ref="GH42:GM42"/>
    <mergeCell ref="CJ43:CO43"/>
    <mergeCell ref="CV43:DA43"/>
    <mergeCell ref="DZ43:EE43"/>
    <mergeCell ref="EF43:EK43"/>
    <mergeCell ref="DH43:DM43"/>
    <mergeCell ref="EL43:EQ43"/>
    <mergeCell ref="DT43:DY43"/>
    <mergeCell ref="DN42:DS42"/>
    <mergeCell ref="EF42:EK42"/>
    <mergeCell ref="EF41:EK41"/>
    <mergeCell ref="DT42:DY42"/>
    <mergeCell ref="HX43:IC43"/>
    <mergeCell ref="HR43:HW43"/>
    <mergeCell ref="HR42:HW42"/>
    <mergeCell ref="GH43:GM43"/>
    <mergeCell ref="HF43:HK43"/>
    <mergeCell ref="HX42:IC42"/>
    <mergeCell ref="GN43:GS43"/>
    <mergeCell ref="DN43:DS43"/>
    <mergeCell ref="DB41:DG41"/>
    <mergeCell ref="CP41:CU41"/>
    <mergeCell ref="CP42:CU42"/>
    <mergeCell ref="DN41:DS41"/>
    <mergeCell ref="DZ41:EE41"/>
    <mergeCell ref="DB43:DG43"/>
    <mergeCell ref="DH42:DM42"/>
    <mergeCell ref="HX41:IC41"/>
    <mergeCell ref="FD43:FI43"/>
    <mergeCell ref="EX41:FC41"/>
    <mergeCell ref="ER41:EW41"/>
    <mergeCell ref="FD41:FI41"/>
    <mergeCell ref="ER42:EW42"/>
    <mergeCell ref="FD42:FI42"/>
    <mergeCell ref="EX42:FC42"/>
    <mergeCell ref="ER43:EW43"/>
    <mergeCell ref="EX43:FC43"/>
    <mergeCell ref="GN41:GS41"/>
    <mergeCell ref="HL41:HQ41"/>
    <mergeCell ref="GT41:GY41"/>
    <mergeCell ref="GB42:GG42"/>
    <mergeCell ref="HF42:HK42"/>
    <mergeCell ref="HL42:HQ42"/>
    <mergeCell ref="GZ41:HE41"/>
    <mergeCell ref="GT42:GY42"/>
    <mergeCell ref="GN42:GS42"/>
    <mergeCell ref="GZ42:HE42"/>
    <mergeCell ref="GB41:GG41"/>
    <mergeCell ref="FP41:FU41"/>
    <mergeCell ref="FV41:GA41"/>
    <mergeCell ref="FJ41:FO41"/>
    <mergeCell ref="FP43:FU43"/>
    <mergeCell ref="FV42:GA42"/>
    <mergeCell ref="FV43:GA43"/>
    <mergeCell ref="IV43"/>
    <mergeCell ref="IJ43:IO43"/>
    <mergeCell ref="IP43:IU43"/>
    <mergeCell ref="ID43:II43"/>
    <mergeCell ref="FJ43:FO43"/>
    <mergeCell ref="FJ42:FO42"/>
    <mergeCell ref="FP42:FU42"/>
    <mergeCell ref="HL43:HQ43"/>
    <mergeCell ref="GT43:GY43"/>
    <mergeCell ref="GB43:GG43"/>
    <mergeCell ref="GZ43:HE43"/>
    <mergeCell ref="IP41:IS41"/>
    <mergeCell ref="HF41:HK41"/>
    <mergeCell ref="IJ41:IO41"/>
    <mergeCell ref="ID41:II41"/>
    <mergeCell ref="HR41:HW41"/>
    <mergeCell ref="ID42:II42"/>
    <mergeCell ref="IP42:IS42"/>
    <mergeCell ref="IJ42:IO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7" zoomScale="125" workbookViewId="0">
      <selection activeCell="E35" sqref="E35"/>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3723</v>
      </c>
      <c r="G2" s="22"/>
    </row>
    <row r="3" spans="1:8">
      <c r="A3" s="267" t="s">
        <v>4623</v>
      </c>
      <c r="G3" s="31">
        <v>40470</v>
      </c>
    </row>
    <row r="4" spans="1:8">
      <c r="A4" s="267" t="s">
        <v>3490</v>
      </c>
      <c r="G4" s="24" t="s">
        <v>3808</v>
      </c>
    </row>
    <row r="5" spans="1:8">
      <c r="A5" s="267" t="s">
        <v>3842</v>
      </c>
    </row>
    <row r="6" spans="1:8">
      <c r="C6" s="49" t="s">
        <v>4072</v>
      </c>
      <c r="D6" s="173"/>
      <c r="E6" s="173"/>
      <c r="F6" s="248"/>
      <c r="G6" s="46"/>
      <c r="H6" s="199"/>
    </row>
    <row r="7" spans="1:8">
      <c r="C7" s="269" t="s">
        <v>4193</v>
      </c>
      <c r="D7" s="174"/>
      <c r="E7" s="174"/>
      <c r="F7" s="249"/>
      <c r="G7" s="48"/>
      <c r="H7" s="199"/>
    </row>
    <row r="8" spans="1:8">
      <c r="A8" s="267" t="s">
        <v>4332</v>
      </c>
      <c r="C8" s="269" t="s">
        <v>3047</v>
      </c>
      <c r="D8" s="174"/>
      <c r="E8" s="174"/>
      <c r="F8" s="249"/>
      <c r="G8" s="270"/>
      <c r="H8" s="199"/>
    </row>
    <row r="9" spans="1:8">
      <c r="A9" s="267" t="s">
        <v>3697</v>
      </c>
      <c r="C9" s="269" t="s">
        <v>3893</v>
      </c>
      <c r="D9" s="174"/>
      <c r="E9" s="174"/>
      <c r="F9" s="249"/>
      <c r="G9" s="270"/>
      <c r="H9" s="199"/>
    </row>
    <row r="10" spans="1:8">
      <c r="A10" s="267" t="s">
        <v>2995</v>
      </c>
      <c r="C10" s="272"/>
      <c r="D10" s="174"/>
      <c r="E10" s="174"/>
      <c r="F10" s="249"/>
      <c r="G10" s="270"/>
      <c r="H10" s="199"/>
    </row>
    <row r="11" spans="1:8">
      <c r="A11" s="267" t="s">
        <v>3947</v>
      </c>
      <c r="C11" s="47" t="s">
        <v>3280</v>
      </c>
      <c r="D11" s="199"/>
      <c r="E11" s="199"/>
      <c r="F11" s="273"/>
      <c r="G11" s="270"/>
      <c r="H11" s="199"/>
    </row>
    <row r="12" spans="1:8">
      <c r="A12" s="267" t="s">
        <v>3670</v>
      </c>
      <c r="C12" s="47" t="s">
        <v>4106</v>
      </c>
      <c r="D12" s="174"/>
      <c r="E12" s="174"/>
      <c r="F12" s="249"/>
      <c r="G12" s="270"/>
      <c r="H12" s="199"/>
    </row>
    <row r="13" spans="1:8">
      <c r="A13" s="271"/>
      <c r="C13" s="47" t="s">
        <v>4901</v>
      </c>
      <c r="D13" s="199"/>
      <c r="E13" s="199"/>
      <c r="F13" s="273"/>
      <c r="G13" s="270"/>
      <c r="H13" s="199"/>
    </row>
    <row r="14" spans="1:8">
      <c r="A14" s="274"/>
      <c r="C14" s="47" t="s">
        <v>4613</v>
      </c>
      <c r="D14" s="199"/>
      <c r="E14" s="199"/>
      <c r="F14" s="273"/>
      <c r="G14" s="275"/>
      <c r="H14" s="199"/>
    </row>
    <row r="15" spans="1:8">
      <c r="A15" s="274" t="s">
        <v>3681</v>
      </c>
      <c r="C15" s="272" t="s">
        <v>4431</v>
      </c>
      <c r="D15" s="199"/>
      <c r="E15" s="199"/>
      <c r="F15" s="273"/>
      <c r="G15" s="270"/>
      <c r="H15" s="199"/>
    </row>
    <row r="16" spans="1:8">
      <c r="A16" s="267" t="s">
        <v>4085</v>
      </c>
      <c r="C16" s="272"/>
      <c r="D16" s="199"/>
      <c r="E16" s="199"/>
      <c r="F16" s="273"/>
      <c r="G16" s="270"/>
      <c r="H16" s="199"/>
    </row>
    <row r="17" spans="1:8">
      <c r="C17" s="276" t="s">
        <v>3403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4556</v>
      </c>
      <c r="C20" s="274"/>
      <c r="D20" s="274"/>
      <c r="E20" s="274"/>
      <c r="F20" s="280"/>
    </row>
    <row r="21" spans="1:8">
      <c r="A21" s="478"/>
      <c r="C21" s="274"/>
      <c r="D21" s="274"/>
      <c r="E21" s="274"/>
      <c r="F21" s="280"/>
    </row>
    <row r="22" spans="1:8" s="286" customFormat="1" ht="16" customHeight="1">
      <c r="A22" s="282"/>
      <c r="B22" s="18"/>
      <c r="C22" s="8"/>
      <c r="D22" s="8"/>
      <c r="E22" s="8"/>
      <c r="F22" s="283"/>
      <c r="G22" s="284"/>
      <c r="H22" s="285"/>
    </row>
    <row r="23" spans="1:8" ht="29" customHeight="1">
      <c r="A23" s="287" t="s">
        <v>4912</v>
      </c>
      <c r="B23" s="30" t="s">
        <v>4422</v>
      </c>
      <c r="C23" s="168" t="s">
        <v>4194</v>
      </c>
      <c r="D23" s="30" t="s">
        <v>3448</v>
      </c>
      <c r="E23" s="30" t="s">
        <v>4849</v>
      </c>
      <c r="F23" s="253" t="s">
        <v>4090</v>
      </c>
      <c r="G23" s="30" t="s">
        <v>4212</v>
      </c>
      <c r="H23" s="13"/>
    </row>
    <row r="24" spans="1:8">
      <c r="A24" s="288">
        <v>40517</v>
      </c>
      <c r="B24" s="289" t="s">
        <v>2615</v>
      </c>
      <c r="C24" s="290">
        <v>255</v>
      </c>
      <c r="D24" s="291">
        <v>5</v>
      </c>
      <c r="E24" s="290">
        <f t="shared" ref="E24:E33" si="0">C24*D24</f>
        <v>1275</v>
      </c>
      <c r="F24" s="233"/>
      <c r="G24" s="223">
        <f t="shared" ref="G24:G35" si="1">E24*(1-F24)</f>
        <v>1275</v>
      </c>
      <c r="H24" s="13"/>
    </row>
    <row r="25" spans="1:8">
      <c r="A25" s="23"/>
      <c r="B25" s="289" t="s">
        <v>3570</v>
      </c>
      <c r="C25" s="290">
        <v>180</v>
      </c>
      <c r="D25" s="291">
        <v>5</v>
      </c>
      <c r="E25" s="290">
        <f t="shared" si="0"/>
        <v>900</v>
      </c>
      <c r="F25" s="292"/>
      <c r="G25" s="223">
        <f t="shared" si="1"/>
        <v>900</v>
      </c>
      <c r="H25" s="178"/>
    </row>
    <row r="26" spans="1:8">
      <c r="A26" s="293"/>
      <c r="B26" s="294" t="s">
        <v>3823</v>
      </c>
      <c r="C26" s="290"/>
      <c r="D26" s="291"/>
      <c r="E26" s="290">
        <f t="shared" si="0"/>
        <v>0</v>
      </c>
      <c r="F26" s="292"/>
      <c r="G26" s="223">
        <f t="shared" si="1"/>
        <v>0</v>
      </c>
      <c r="H26" s="178"/>
    </row>
    <row r="27" spans="1:8">
      <c r="A27" s="293"/>
      <c r="B27" s="294" t="s">
        <v>3859</v>
      </c>
      <c r="C27" s="290"/>
      <c r="D27" s="291"/>
      <c r="E27" s="290">
        <f t="shared" si="0"/>
        <v>0</v>
      </c>
      <c r="F27" s="292"/>
      <c r="G27" s="223">
        <f t="shared" si="1"/>
        <v>0</v>
      </c>
      <c r="H27" s="178"/>
    </row>
    <row r="28" spans="1:8">
      <c r="A28" s="293"/>
      <c r="B28" s="294" t="s">
        <v>3622</v>
      </c>
      <c r="C28" s="290"/>
      <c r="D28" s="291"/>
      <c r="E28" s="290">
        <f t="shared" si="0"/>
        <v>0</v>
      </c>
      <c r="F28" s="292"/>
      <c r="G28" s="223">
        <f t="shared" si="1"/>
        <v>0</v>
      </c>
      <c r="H28" s="178"/>
    </row>
    <row r="29" spans="1:8">
      <c r="A29" s="293"/>
      <c r="B29" s="294" t="s">
        <v>3489</v>
      </c>
      <c r="C29" s="290"/>
      <c r="D29" s="291"/>
      <c r="E29" s="290">
        <f t="shared" si="0"/>
        <v>0</v>
      </c>
      <c r="F29" s="292"/>
      <c r="G29" s="223">
        <f t="shared" si="1"/>
        <v>0</v>
      </c>
      <c r="H29" s="178"/>
    </row>
    <row r="30" spans="1:8">
      <c r="A30" s="293"/>
      <c r="B30" s="294" t="s">
        <v>3997</v>
      </c>
      <c r="C30" s="290"/>
      <c r="D30" s="291"/>
      <c r="E30" s="290">
        <f t="shared" si="0"/>
        <v>0</v>
      </c>
      <c r="F30" s="292"/>
      <c r="G30" s="223">
        <f t="shared" si="1"/>
        <v>0</v>
      </c>
      <c r="H30" s="178"/>
    </row>
    <row r="31" spans="1:8">
      <c r="A31" s="293"/>
      <c r="B31" s="294" t="s">
        <v>4802</v>
      </c>
      <c r="C31" s="290"/>
      <c r="D31" s="291"/>
      <c r="E31" s="290">
        <f t="shared" si="0"/>
        <v>0</v>
      </c>
      <c r="F31" s="292"/>
      <c r="G31" s="223">
        <f t="shared" si="1"/>
        <v>0</v>
      </c>
      <c r="H31" s="178"/>
    </row>
    <row r="32" spans="1:8">
      <c r="A32" s="293"/>
      <c r="B32" s="294" t="s">
        <v>4768</v>
      </c>
      <c r="C32" s="290"/>
      <c r="D32" s="291"/>
      <c r="E32" s="290">
        <f t="shared" si="0"/>
        <v>0</v>
      </c>
      <c r="F32" s="292"/>
      <c r="G32" s="223">
        <f t="shared" si="1"/>
        <v>0</v>
      </c>
      <c r="H32" s="178"/>
    </row>
    <row r="33" spans="1:256">
      <c r="A33" s="293"/>
      <c r="B33" s="294" t="s">
        <v>4161</v>
      </c>
      <c r="C33" s="290">
        <v>75</v>
      </c>
      <c r="D33" s="291">
        <v>2.5</v>
      </c>
      <c r="E33" s="290">
        <f t="shared" si="0"/>
        <v>187.5</v>
      </c>
      <c r="F33" s="292"/>
      <c r="G33" s="223">
        <f t="shared" si="1"/>
        <v>187.5</v>
      </c>
      <c r="H33" s="13"/>
    </row>
    <row r="34" spans="1:256">
      <c r="A34" s="293"/>
      <c r="B34" s="294" t="s">
        <v>4436</v>
      </c>
      <c r="C34" s="290">
        <v>450</v>
      </c>
      <c r="D34" s="296" t="s">
        <v>4547</v>
      </c>
      <c r="E34" s="290">
        <v>450</v>
      </c>
      <c r="F34" s="297"/>
      <c r="G34" s="223">
        <f t="shared" si="1"/>
        <v>450</v>
      </c>
      <c r="H34" s="13"/>
    </row>
    <row r="35" spans="1:256" ht="16" thickBot="1">
      <c r="A35" s="293"/>
      <c r="B35" s="299"/>
      <c r="C35" s="300"/>
      <c r="D35" s="301"/>
      <c r="E35" s="300"/>
      <c r="F35" s="302"/>
      <c r="G35" s="230">
        <f t="shared" si="1"/>
        <v>0</v>
      </c>
      <c r="H35" s="13"/>
    </row>
    <row r="36" spans="1:256" s="308" customFormat="1" ht="16" customHeight="1">
      <c r="A36" s="303"/>
      <c r="B36" s="12" t="s">
        <v>3270</v>
      </c>
      <c r="C36" s="304"/>
      <c r="D36" s="304"/>
      <c r="E36" s="324">
        <f>SUM(E24:E35)</f>
        <v>2812.5</v>
      </c>
      <c r="F36" s="306"/>
      <c r="G36" s="226">
        <f>SUM(G24:G35)</f>
        <v>2812.5</v>
      </c>
      <c r="H36" s="307"/>
    </row>
    <row r="37" spans="1:256" s="308" customFormat="1" ht="16" customHeight="1">
      <c r="A37" s="303"/>
      <c r="B37" s="294" t="s">
        <v>1590</v>
      </c>
      <c r="C37" s="575"/>
      <c r="D37" s="575"/>
      <c r="E37" s="576"/>
      <c r="F37" s="292"/>
      <c r="G37" s="223">
        <v>906.25</v>
      </c>
      <c r="H37" s="307"/>
    </row>
    <row r="38" spans="1:256" s="308" customFormat="1" ht="16" customHeight="1">
      <c r="A38" s="303"/>
      <c r="B38" s="168" t="s">
        <v>2509</v>
      </c>
      <c r="C38" s="464"/>
      <c r="D38" s="464"/>
      <c r="E38" s="465"/>
      <c r="F38" s="466"/>
      <c r="G38" s="467">
        <f>G36-G37</f>
        <v>1906.25</v>
      </c>
      <c r="H38" s="307"/>
    </row>
    <row r="40" spans="1:256">
      <c r="C40" s="1"/>
      <c r="D40" s="1"/>
      <c r="E40" s="1"/>
      <c r="F40" s="312"/>
      <c r="G40" s="1"/>
      <c r="H40" s="1"/>
      <c r="I40" s="1"/>
    </row>
    <row r="41" spans="1:256">
      <c r="C41" s="1" t="s">
        <v>3058</v>
      </c>
      <c r="D41" s="1"/>
      <c r="E41" s="1"/>
      <c r="F41" s="312"/>
      <c r="G41" s="1"/>
      <c r="H41" s="1"/>
      <c r="I41" s="1"/>
    </row>
    <row r="42" spans="1:256">
      <c r="C42" s="479" t="s">
        <v>2898</v>
      </c>
      <c r="D42" s="479"/>
      <c r="E42" s="479"/>
      <c r="F42" s="480"/>
      <c r="G42" s="479"/>
      <c r="H42" s="479"/>
      <c r="I42" s="315"/>
      <c r="J42" s="948"/>
      <c r="K42" s="948"/>
      <c r="L42" s="948"/>
      <c r="M42" s="948"/>
      <c r="N42" s="948"/>
      <c r="O42" s="948"/>
      <c r="P42" s="948"/>
      <c r="Q42" s="948"/>
      <c r="R42" s="948"/>
      <c r="S42" s="948"/>
      <c r="T42" s="948"/>
      <c r="U42" s="948"/>
      <c r="V42" s="948" t="s">
        <v>3396</v>
      </c>
      <c r="W42" s="948"/>
      <c r="X42" s="948"/>
      <c r="Y42" s="948"/>
      <c r="Z42" s="948"/>
      <c r="AA42" s="948"/>
      <c r="AB42" s="948" t="s">
        <v>3396</v>
      </c>
      <c r="AC42" s="948"/>
      <c r="AD42" s="948"/>
      <c r="AE42" s="948"/>
      <c r="AF42" s="948"/>
      <c r="AG42" s="948"/>
      <c r="AH42" s="948" t="s">
        <v>3396</v>
      </c>
      <c r="AI42" s="948"/>
      <c r="AJ42" s="948"/>
      <c r="AK42" s="948"/>
      <c r="AL42" s="948"/>
      <c r="AM42" s="948"/>
      <c r="AN42" s="948" t="s">
        <v>3396</v>
      </c>
      <c r="AO42" s="948"/>
      <c r="AP42" s="948"/>
      <c r="AQ42" s="948"/>
      <c r="AR42" s="948"/>
      <c r="AS42" s="948"/>
      <c r="AT42" s="948" t="s">
        <v>3396</v>
      </c>
      <c r="AU42" s="948"/>
      <c r="AV42" s="948"/>
      <c r="AW42" s="948"/>
      <c r="AX42" s="948"/>
      <c r="AY42" s="948"/>
      <c r="AZ42" s="948" t="s">
        <v>3396</v>
      </c>
      <c r="BA42" s="948"/>
      <c r="BB42" s="948"/>
      <c r="BC42" s="948"/>
      <c r="BD42" s="948"/>
      <c r="BE42" s="948"/>
      <c r="BF42" s="948" t="s">
        <v>3396</v>
      </c>
      <c r="BG42" s="948"/>
      <c r="BH42" s="948"/>
      <c r="BI42" s="948"/>
      <c r="BJ42" s="948"/>
      <c r="BK42" s="948"/>
      <c r="BL42" s="948" t="s">
        <v>3396</v>
      </c>
      <c r="BM42" s="948"/>
      <c r="BN42" s="948"/>
      <c r="BO42" s="948"/>
      <c r="BP42" s="948"/>
      <c r="BQ42" s="948"/>
      <c r="BR42" s="948" t="s">
        <v>3396</v>
      </c>
      <c r="BS42" s="948"/>
      <c r="BT42" s="948"/>
      <c r="BU42" s="948"/>
      <c r="BV42" s="948"/>
      <c r="BW42" s="948"/>
      <c r="BX42" s="948" t="s">
        <v>3396</v>
      </c>
      <c r="BY42" s="948"/>
      <c r="BZ42" s="948"/>
      <c r="CA42" s="948"/>
      <c r="CB42" s="948"/>
      <c r="CC42" s="948"/>
      <c r="CD42" s="948" t="s">
        <v>3396</v>
      </c>
      <c r="CE42" s="948"/>
      <c r="CF42" s="948"/>
      <c r="CG42" s="948"/>
      <c r="CH42" s="948"/>
      <c r="CI42" s="948"/>
      <c r="CJ42" s="948" t="s">
        <v>3396</v>
      </c>
      <c r="CK42" s="948"/>
      <c r="CL42" s="948"/>
      <c r="CM42" s="948"/>
      <c r="CN42" s="948"/>
      <c r="CO42" s="948"/>
      <c r="CP42" s="948" t="s">
        <v>3396</v>
      </c>
      <c r="CQ42" s="948"/>
      <c r="CR42" s="948"/>
      <c r="CS42" s="948"/>
      <c r="CT42" s="948"/>
      <c r="CU42" s="948"/>
      <c r="CV42" s="948" t="s">
        <v>3396</v>
      </c>
      <c r="CW42" s="948"/>
      <c r="CX42" s="948"/>
      <c r="CY42" s="948"/>
      <c r="CZ42" s="948"/>
      <c r="DA42" s="948"/>
      <c r="DB42" s="948" t="s">
        <v>3396</v>
      </c>
      <c r="DC42" s="948"/>
      <c r="DD42" s="948"/>
      <c r="DE42" s="948"/>
      <c r="DF42" s="948"/>
      <c r="DG42" s="948"/>
      <c r="DH42" s="948" t="s">
        <v>3396</v>
      </c>
      <c r="DI42" s="948"/>
      <c r="DJ42" s="948"/>
      <c r="DK42" s="948"/>
      <c r="DL42" s="948"/>
      <c r="DM42" s="948"/>
      <c r="DN42" s="948" t="s">
        <v>3396</v>
      </c>
      <c r="DO42" s="948"/>
      <c r="DP42" s="948"/>
      <c r="DQ42" s="948"/>
      <c r="DR42" s="948"/>
      <c r="DS42" s="948"/>
      <c r="DT42" s="948" t="s">
        <v>3396</v>
      </c>
      <c r="DU42" s="948"/>
      <c r="DV42" s="948"/>
      <c r="DW42" s="948"/>
      <c r="DX42" s="948"/>
      <c r="DY42" s="948"/>
      <c r="DZ42" s="948" t="s">
        <v>3396</v>
      </c>
      <c r="EA42" s="948"/>
      <c r="EB42" s="948"/>
      <c r="EC42" s="948"/>
      <c r="ED42" s="948"/>
      <c r="EE42" s="948"/>
      <c r="EF42" s="948" t="s">
        <v>3396</v>
      </c>
      <c r="EG42" s="948"/>
      <c r="EH42" s="948"/>
      <c r="EI42" s="948"/>
      <c r="EJ42" s="948"/>
      <c r="EK42" s="948"/>
      <c r="EL42" s="948" t="s">
        <v>3396</v>
      </c>
      <c r="EM42" s="948"/>
      <c r="EN42" s="948"/>
      <c r="EO42" s="948"/>
      <c r="EP42" s="948"/>
      <c r="EQ42" s="948"/>
      <c r="ER42" s="948" t="s">
        <v>3396</v>
      </c>
      <c r="ES42" s="948"/>
      <c r="ET42" s="948"/>
      <c r="EU42" s="948"/>
      <c r="EV42" s="948"/>
      <c r="EW42" s="948"/>
      <c r="EX42" s="948" t="s">
        <v>3396</v>
      </c>
      <c r="EY42" s="948"/>
      <c r="EZ42" s="948"/>
      <c r="FA42" s="948"/>
      <c r="FB42" s="948"/>
      <c r="FC42" s="948"/>
      <c r="FD42" s="948" t="s">
        <v>3396</v>
      </c>
      <c r="FE42" s="948"/>
      <c r="FF42" s="948"/>
      <c r="FG42" s="948"/>
      <c r="FH42" s="948"/>
      <c r="FI42" s="948"/>
      <c r="FJ42" s="948" t="s">
        <v>3396</v>
      </c>
      <c r="FK42" s="948"/>
      <c r="FL42" s="948"/>
      <c r="FM42" s="948"/>
      <c r="FN42" s="948"/>
      <c r="FO42" s="948"/>
      <c r="FP42" s="948" t="s">
        <v>3396</v>
      </c>
      <c r="FQ42" s="948"/>
      <c r="FR42" s="948"/>
      <c r="FS42" s="948"/>
      <c r="FT42" s="948"/>
      <c r="FU42" s="948"/>
      <c r="FV42" s="948" t="s">
        <v>3396</v>
      </c>
      <c r="FW42" s="948"/>
      <c r="FX42" s="948"/>
      <c r="FY42" s="948"/>
      <c r="FZ42" s="948"/>
      <c r="GA42" s="948"/>
      <c r="GB42" s="948" t="s">
        <v>3396</v>
      </c>
      <c r="GC42" s="948"/>
      <c r="GD42" s="948"/>
      <c r="GE42" s="948"/>
      <c r="GF42" s="948"/>
      <c r="GG42" s="948"/>
      <c r="GH42" s="948" t="s">
        <v>3396</v>
      </c>
      <c r="GI42" s="948"/>
      <c r="GJ42" s="948"/>
      <c r="GK42" s="948"/>
      <c r="GL42" s="948"/>
      <c r="GM42" s="948"/>
      <c r="GN42" s="948" t="s">
        <v>3396</v>
      </c>
      <c r="GO42" s="948"/>
      <c r="GP42" s="948"/>
      <c r="GQ42" s="948"/>
      <c r="GR42" s="948"/>
      <c r="GS42" s="948"/>
      <c r="GT42" s="948" t="s">
        <v>3396</v>
      </c>
      <c r="GU42" s="948"/>
      <c r="GV42" s="948"/>
      <c r="GW42" s="948"/>
      <c r="GX42" s="948"/>
      <c r="GY42" s="948"/>
      <c r="GZ42" s="948" t="s">
        <v>3396</v>
      </c>
      <c r="HA42" s="948"/>
      <c r="HB42" s="948"/>
      <c r="HC42" s="948"/>
      <c r="HD42" s="948"/>
      <c r="HE42" s="948"/>
      <c r="HF42" s="948" t="s">
        <v>3396</v>
      </c>
      <c r="HG42" s="948"/>
      <c r="HH42" s="948"/>
      <c r="HI42" s="948"/>
      <c r="HJ42" s="948"/>
      <c r="HK42" s="948"/>
      <c r="HL42" s="948" t="s">
        <v>3396</v>
      </c>
      <c r="HM42" s="948"/>
      <c r="HN42" s="948"/>
      <c r="HO42" s="948"/>
      <c r="HP42" s="948"/>
      <c r="HQ42" s="948"/>
      <c r="HR42" s="948" t="s">
        <v>3396</v>
      </c>
      <c r="HS42" s="948"/>
      <c r="HT42" s="948"/>
      <c r="HU42" s="948"/>
      <c r="HV42" s="948"/>
      <c r="HW42" s="948"/>
      <c r="HX42" s="948" t="s">
        <v>3396</v>
      </c>
      <c r="HY42" s="948"/>
      <c r="HZ42" s="948"/>
      <c r="IA42" s="948"/>
      <c r="IB42" s="948"/>
      <c r="IC42" s="948"/>
      <c r="ID42" s="948" t="s">
        <v>3396</v>
      </c>
      <c r="IE42" s="948"/>
      <c r="IF42" s="948"/>
      <c r="IG42" s="948"/>
      <c r="IH42" s="948"/>
      <c r="II42" s="948"/>
      <c r="IJ42" s="948" t="s">
        <v>3396</v>
      </c>
      <c r="IK42" s="948"/>
      <c r="IL42" s="948"/>
      <c r="IM42" s="948"/>
      <c r="IN42" s="948"/>
      <c r="IO42" s="948"/>
      <c r="IP42" s="948" t="s">
        <v>3396</v>
      </c>
      <c r="IQ42" s="948"/>
      <c r="IR42" s="948"/>
      <c r="IS42" s="948"/>
    </row>
    <row r="43" spans="1:256">
      <c r="C43" s="1" t="s">
        <v>5229</v>
      </c>
      <c r="D43" s="1"/>
      <c r="E43" s="1"/>
      <c r="F43" s="312"/>
      <c r="G43" s="1"/>
      <c r="H43" s="1"/>
      <c r="I43" s="1"/>
      <c r="J43" s="948"/>
      <c r="K43" s="948"/>
      <c r="L43" s="948"/>
      <c r="M43" s="948"/>
      <c r="N43" s="948"/>
      <c r="O43" s="948"/>
      <c r="P43" s="948"/>
      <c r="Q43" s="948"/>
      <c r="R43" s="948"/>
      <c r="S43" s="948"/>
      <c r="T43" s="948"/>
      <c r="U43" s="948"/>
      <c r="V43" s="948" t="s">
        <v>3825</v>
      </c>
      <c r="W43" s="948"/>
      <c r="X43" s="948"/>
      <c r="Y43" s="948"/>
      <c r="Z43" s="948"/>
      <c r="AA43" s="948"/>
      <c r="AB43" s="948" t="s">
        <v>3825</v>
      </c>
      <c r="AC43" s="948"/>
      <c r="AD43" s="948"/>
      <c r="AE43" s="948"/>
      <c r="AF43" s="948"/>
      <c r="AG43" s="948"/>
      <c r="AH43" s="948" t="s">
        <v>3825</v>
      </c>
      <c r="AI43" s="948"/>
      <c r="AJ43" s="948"/>
      <c r="AK43" s="948"/>
      <c r="AL43" s="948"/>
      <c r="AM43" s="948"/>
      <c r="AN43" s="948" t="s">
        <v>3825</v>
      </c>
      <c r="AO43" s="948"/>
      <c r="AP43" s="948"/>
      <c r="AQ43" s="948"/>
      <c r="AR43" s="948"/>
      <c r="AS43" s="948"/>
      <c r="AT43" s="948" t="s">
        <v>3825</v>
      </c>
      <c r="AU43" s="948"/>
      <c r="AV43" s="948"/>
      <c r="AW43" s="948"/>
      <c r="AX43" s="948"/>
      <c r="AY43" s="948"/>
      <c r="AZ43" s="948" t="s">
        <v>3825</v>
      </c>
      <c r="BA43" s="948"/>
      <c r="BB43" s="948"/>
      <c r="BC43" s="948"/>
      <c r="BD43" s="948"/>
      <c r="BE43" s="948"/>
      <c r="BF43" s="948" t="s">
        <v>3825</v>
      </c>
      <c r="BG43" s="948"/>
      <c r="BH43" s="948"/>
      <c r="BI43" s="948"/>
      <c r="BJ43" s="948"/>
      <c r="BK43" s="948"/>
      <c r="BL43" s="948" t="s">
        <v>3825</v>
      </c>
      <c r="BM43" s="948"/>
      <c r="BN43" s="948"/>
      <c r="BO43" s="948"/>
      <c r="BP43" s="948"/>
      <c r="BQ43" s="948"/>
      <c r="BR43" s="948" t="s">
        <v>3825</v>
      </c>
      <c r="BS43" s="948"/>
      <c r="BT43" s="948"/>
      <c r="BU43" s="948"/>
      <c r="BV43" s="948"/>
      <c r="BW43" s="948"/>
      <c r="BX43" s="948" t="s">
        <v>3825</v>
      </c>
      <c r="BY43" s="948"/>
      <c r="BZ43" s="948"/>
      <c r="CA43" s="948"/>
      <c r="CB43" s="948"/>
      <c r="CC43" s="948"/>
      <c r="CD43" s="948" t="s">
        <v>3825</v>
      </c>
      <c r="CE43" s="948"/>
      <c r="CF43" s="948"/>
      <c r="CG43" s="948"/>
      <c r="CH43" s="948"/>
      <c r="CI43" s="948"/>
      <c r="CJ43" s="948" t="s">
        <v>3825</v>
      </c>
      <c r="CK43" s="948"/>
      <c r="CL43" s="948"/>
      <c r="CM43" s="948"/>
      <c r="CN43" s="948"/>
      <c r="CO43" s="948"/>
      <c r="CP43" s="948" t="s">
        <v>3825</v>
      </c>
      <c r="CQ43" s="948"/>
      <c r="CR43" s="948"/>
      <c r="CS43" s="948"/>
      <c r="CT43" s="948"/>
      <c r="CU43" s="948"/>
      <c r="CV43" s="948" t="s">
        <v>3825</v>
      </c>
      <c r="CW43" s="948"/>
      <c r="CX43" s="948"/>
      <c r="CY43" s="948"/>
      <c r="CZ43" s="948"/>
      <c r="DA43" s="948"/>
      <c r="DB43" s="948" t="s">
        <v>3825</v>
      </c>
      <c r="DC43" s="948"/>
      <c r="DD43" s="948"/>
      <c r="DE43" s="948"/>
      <c r="DF43" s="948"/>
      <c r="DG43" s="948"/>
      <c r="DH43" s="948" t="s">
        <v>3825</v>
      </c>
      <c r="DI43" s="948"/>
      <c r="DJ43" s="948"/>
      <c r="DK43" s="948"/>
      <c r="DL43" s="948"/>
      <c r="DM43" s="948"/>
      <c r="DN43" s="948" t="s">
        <v>3825</v>
      </c>
      <c r="DO43" s="948"/>
      <c r="DP43" s="948"/>
      <c r="DQ43" s="948"/>
      <c r="DR43" s="948"/>
      <c r="DS43" s="948"/>
      <c r="DT43" s="948" t="s">
        <v>3825</v>
      </c>
      <c r="DU43" s="948"/>
      <c r="DV43" s="948"/>
      <c r="DW43" s="948"/>
      <c r="DX43" s="948"/>
      <c r="DY43" s="948"/>
      <c r="DZ43" s="948" t="s">
        <v>3825</v>
      </c>
      <c r="EA43" s="948"/>
      <c r="EB43" s="948"/>
      <c r="EC43" s="948"/>
      <c r="ED43" s="948"/>
      <c r="EE43" s="948"/>
      <c r="EF43" s="948" t="s">
        <v>3825</v>
      </c>
      <c r="EG43" s="948"/>
      <c r="EH43" s="948"/>
      <c r="EI43" s="948"/>
      <c r="EJ43" s="948"/>
      <c r="EK43" s="948"/>
      <c r="EL43" s="948" t="s">
        <v>3825</v>
      </c>
      <c r="EM43" s="948"/>
      <c r="EN43" s="948"/>
      <c r="EO43" s="948"/>
      <c r="EP43" s="948"/>
      <c r="EQ43" s="948"/>
      <c r="ER43" s="948" t="s">
        <v>3825</v>
      </c>
      <c r="ES43" s="948"/>
      <c r="ET43" s="948"/>
      <c r="EU43" s="948"/>
      <c r="EV43" s="948"/>
      <c r="EW43" s="948"/>
      <c r="EX43" s="948" t="s">
        <v>3825</v>
      </c>
      <c r="EY43" s="948"/>
      <c r="EZ43" s="948"/>
      <c r="FA43" s="948"/>
      <c r="FB43" s="948"/>
      <c r="FC43" s="948"/>
      <c r="FD43" s="948" t="s">
        <v>3825</v>
      </c>
      <c r="FE43" s="948"/>
      <c r="FF43" s="948"/>
      <c r="FG43" s="948"/>
      <c r="FH43" s="948"/>
      <c r="FI43" s="948"/>
      <c r="FJ43" s="948" t="s">
        <v>3825</v>
      </c>
      <c r="FK43" s="948"/>
      <c r="FL43" s="948"/>
      <c r="FM43" s="948"/>
      <c r="FN43" s="948"/>
      <c r="FO43" s="948"/>
      <c r="FP43" s="948" t="s">
        <v>3825</v>
      </c>
      <c r="FQ43" s="948"/>
      <c r="FR43" s="948"/>
      <c r="FS43" s="948"/>
      <c r="FT43" s="948"/>
      <c r="FU43" s="948"/>
      <c r="FV43" s="948" t="s">
        <v>3825</v>
      </c>
      <c r="FW43" s="948"/>
      <c r="FX43" s="948"/>
      <c r="FY43" s="948"/>
      <c r="FZ43" s="948"/>
      <c r="GA43" s="948"/>
      <c r="GB43" s="948" t="s">
        <v>3825</v>
      </c>
      <c r="GC43" s="948"/>
      <c r="GD43" s="948"/>
      <c r="GE43" s="948"/>
      <c r="GF43" s="948"/>
      <c r="GG43" s="948"/>
      <c r="GH43" s="948" t="s">
        <v>3825</v>
      </c>
      <c r="GI43" s="948"/>
      <c r="GJ43" s="948"/>
      <c r="GK43" s="948"/>
      <c r="GL43" s="948"/>
      <c r="GM43" s="948"/>
      <c r="GN43" s="948" t="s">
        <v>3825</v>
      </c>
      <c r="GO43" s="948"/>
      <c r="GP43" s="948"/>
      <c r="GQ43" s="948"/>
      <c r="GR43" s="948"/>
      <c r="GS43" s="948"/>
      <c r="GT43" s="948" t="s">
        <v>3825</v>
      </c>
      <c r="GU43" s="948"/>
      <c r="GV43" s="948"/>
      <c r="GW43" s="948"/>
      <c r="GX43" s="948"/>
      <c r="GY43" s="948"/>
      <c r="GZ43" s="948" t="s">
        <v>3825</v>
      </c>
      <c r="HA43" s="948"/>
      <c r="HB43" s="948"/>
      <c r="HC43" s="948"/>
      <c r="HD43" s="948"/>
      <c r="HE43" s="948"/>
      <c r="HF43" s="948" t="s">
        <v>3825</v>
      </c>
      <c r="HG43" s="948"/>
      <c r="HH43" s="948"/>
      <c r="HI43" s="948"/>
      <c r="HJ43" s="948"/>
      <c r="HK43" s="948"/>
      <c r="HL43" s="948" t="s">
        <v>3825</v>
      </c>
      <c r="HM43" s="948"/>
      <c r="HN43" s="948"/>
      <c r="HO43" s="948"/>
      <c r="HP43" s="948"/>
      <c r="HQ43" s="948"/>
      <c r="HR43" s="948" t="s">
        <v>3825</v>
      </c>
      <c r="HS43" s="948"/>
      <c r="HT43" s="948"/>
      <c r="HU43" s="948"/>
      <c r="HV43" s="948"/>
      <c r="HW43" s="948"/>
      <c r="HX43" s="948" t="s">
        <v>3825</v>
      </c>
      <c r="HY43" s="948"/>
      <c r="HZ43" s="948"/>
      <c r="IA43" s="948"/>
      <c r="IB43" s="948"/>
      <c r="IC43" s="948"/>
      <c r="ID43" s="948" t="s">
        <v>3825</v>
      </c>
      <c r="IE43" s="948"/>
      <c r="IF43" s="948"/>
      <c r="IG43" s="948"/>
      <c r="IH43" s="948"/>
      <c r="II43" s="948"/>
      <c r="IJ43" s="948" t="s">
        <v>3825</v>
      </c>
      <c r="IK43" s="948"/>
      <c r="IL43" s="948"/>
      <c r="IM43" s="948"/>
      <c r="IN43" s="948"/>
      <c r="IO43" s="948"/>
      <c r="IP43" s="948" t="s">
        <v>3825</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5229</v>
      </c>
      <c r="W44" s="948"/>
      <c r="X44" s="948"/>
      <c r="Y44" s="948"/>
      <c r="Z44" s="948"/>
      <c r="AA44" s="948"/>
      <c r="AB44" s="948" t="s">
        <v>5229</v>
      </c>
      <c r="AC44" s="948"/>
      <c r="AD44" s="948"/>
      <c r="AE44" s="948"/>
      <c r="AF44" s="948"/>
      <c r="AG44" s="948"/>
      <c r="AH44" s="948" t="s">
        <v>5229</v>
      </c>
      <c r="AI44" s="948"/>
      <c r="AJ44" s="948"/>
      <c r="AK44" s="948"/>
      <c r="AL44" s="948"/>
      <c r="AM44" s="948"/>
      <c r="AN44" s="948" t="s">
        <v>5229</v>
      </c>
      <c r="AO44" s="948"/>
      <c r="AP44" s="948"/>
      <c r="AQ44" s="948"/>
      <c r="AR44" s="948"/>
      <c r="AS44" s="948"/>
      <c r="AT44" s="948" t="s">
        <v>5229</v>
      </c>
      <c r="AU44" s="948"/>
      <c r="AV44" s="948"/>
      <c r="AW44" s="948"/>
      <c r="AX44" s="948"/>
      <c r="AY44" s="948"/>
      <c r="AZ44" s="948" t="s">
        <v>5229</v>
      </c>
      <c r="BA44" s="948"/>
      <c r="BB44" s="948"/>
      <c r="BC44" s="948"/>
      <c r="BD44" s="948"/>
      <c r="BE44" s="948"/>
      <c r="BF44" s="948" t="s">
        <v>5229</v>
      </c>
      <c r="BG44" s="948"/>
      <c r="BH44" s="948"/>
      <c r="BI44" s="948"/>
      <c r="BJ44" s="948"/>
      <c r="BK44" s="948"/>
      <c r="BL44" s="948" t="s">
        <v>5229</v>
      </c>
      <c r="BM44" s="948"/>
      <c r="BN44" s="948"/>
      <c r="BO44" s="948"/>
      <c r="BP44" s="948"/>
      <c r="BQ44" s="948"/>
      <c r="BR44" s="948" t="s">
        <v>5229</v>
      </c>
      <c r="BS44" s="948"/>
      <c r="BT44" s="948"/>
      <c r="BU44" s="948"/>
      <c r="BV44" s="948"/>
      <c r="BW44" s="948"/>
      <c r="BX44" s="948" t="s">
        <v>5229</v>
      </c>
      <c r="BY44" s="948"/>
      <c r="BZ44" s="948"/>
      <c r="CA44" s="948"/>
      <c r="CB44" s="948"/>
      <c r="CC44" s="948"/>
      <c r="CD44" s="948" t="s">
        <v>5229</v>
      </c>
      <c r="CE44" s="948"/>
      <c r="CF44" s="948"/>
      <c r="CG44" s="948"/>
      <c r="CH44" s="948"/>
      <c r="CI44" s="948"/>
      <c r="CJ44" s="948" t="s">
        <v>5229</v>
      </c>
      <c r="CK44" s="948"/>
      <c r="CL44" s="948"/>
      <c r="CM44" s="948"/>
      <c r="CN44" s="948"/>
      <c r="CO44" s="948"/>
      <c r="CP44" s="948" t="s">
        <v>5229</v>
      </c>
      <c r="CQ44" s="948"/>
      <c r="CR44" s="948"/>
      <c r="CS44" s="948"/>
      <c r="CT44" s="948"/>
      <c r="CU44" s="948"/>
      <c r="CV44" s="948" t="s">
        <v>5229</v>
      </c>
      <c r="CW44" s="948"/>
      <c r="CX44" s="948"/>
      <c r="CY44" s="948"/>
      <c r="CZ44" s="948"/>
      <c r="DA44" s="948"/>
      <c r="DB44" s="948" t="s">
        <v>5229</v>
      </c>
      <c r="DC44" s="948"/>
      <c r="DD44" s="948"/>
      <c r="DE44" s="948"/>
      <c r="DF44" s="948"/>
      <c r="DG44" s="948"/>
      <c r="DH44" s="948" t="s">
        <v>5229</v>
      </c>
      <c r="DI44" s="948"/>
      <c r="DJ44" s="948"/>
      <c r="DK44" s="948"/>
      <c r="DL44" s="948"/>
      <c r="DM44" s="948"/>
      <c r="DN44" s="948" t="s">
        <v>5229</v>
      </c>
      <c r="DO44" s="948"/>
      <c r="DP44" s="948"/>
      <c r="DQ44" s="948"/>
      <c r="DR44" s="948"/>
      <c r="DS44" s="948"/>
      <c r="DT44" s="948" t="s">
        <v>5229</v>
      </c>
      <c r="DU44" s="948"/>
      <c r="DV44" s="948"/>
      <c r="DW44" s="948"/>
      <c r="DX44" s="948"/>
      <c r="DY44" s="948"/>
      <c r="DZ44" s="948" t="s">
        <v>5229</v>
      </c>
      <c r="EA44" s="948"/>
      <c r="EB44" s="948"/>
      <c r="EC44" s="948"/>
      <c r="ED44" s="948"/>
      <c r="EE44" s="948"/>
      <c r="EF44" s="948" t="s">
        <v>5229</v>
      </c>
      <c r="EG44" s="948"/>
      <c r="EH44" s="948"/>
      <c r="EI44" s="948"/>
      <c r="EJ44" s="948"/>
      <c r="EK44" s="948"/>
      <c r="EL44" s="948" t="s">
        <v>5229</v>
      </c>
      <c r="EM44" s="948"/>
      <c r="EN44" s="948"/>
      <c r="EO44" s="948"/>
      <c r="EP44" s="948"/>
      <c r="EQ44" s="948"/>
      <c r="ER44" s="948" t="s">
        <v>5229</v>
      </c>
      <c r="ES44" s="948"/>
      <c r="ET44" s="948"/>
      <c r="EU44" s="948"/>
      <c r="EV44" s="948"/>
      <c r="EW44" s="948"/>
      <c r="EX44" s="948" t="s">
        <v>5229</v>
      </c>
      <c r="EY44" s="948"/>
      <c r="EZ44" s="948"/>
      <c r="FA44" s="948"/>
      <c r="FB44" s="948"/>
      <c r="FC44" s="948"/>
      <c r="FD44" s="948" t="s">
        <v>5229</v>
      </c>
      <c r="FE44" s="948"/>
      <c r="FF44" s="948"/>
      <c r="FG44" s="948"/>
      <c r="FH44" s="948"/>
      <c r="FI44" s="948"/>
      <c r="FJ44" s="948" t="s">
        <v>5229</v>
      </c>
      <c r="FK44" s="948"/>
      <c r="FL44" s="948"/>
      <c r="FM44" s="948"/>
      <c r="FN44" s="948"/>
      <c r="FO44" s="948"/>
      <c r="FP44" s="948" t="s">
        <v>5229</v>
      </c>
      <c r="FQ44" s="948"/>
      <c r="FR44" s="948"/>
      <c r="FS44" s="948"/>
      <c r="FT44" s="948"/>
      <c r="FU44" s="948"/>
      <c r="FV44" s="948" t="s">
        <v>5229</v>
      </c>
      <c r="FW44" s="948"/>
      <c r="FX44" s="948"/>
      <c r="FY44" s="948"/>
      <c r="FZ44" s="948"/>
      <c r="GA44" s="948"/>
      <c r="GB44" s="948" t="s">
        <v>5229</v>
      </c>
      <c r="GC44" s="948"/>
      <c r="GD44" s="948"/>
      <c r="GE44" s="948"/>
      <c r="GF44" s="948"/>
      <c r="GG44" s="948"/>
      <c r="GH44" s="948" t="s">
        <v>5229</v>
      </c>
      <c r="GI44" s="948"/>
      <c r="GJ44" s="948"/>
      <c r="GK44" s="948"/>
      <c r="GL44" s="948"/>
      <c r="GM44" s="948"/>
      <c r="GN44" s="948" t="s">
        <v>5229</v>
      </c>
      <c r="GO44" s="948"/>
      <c r="GP44" s="948"/>
      <c r="GQ44" s="948"/>
      <c r="GR44" s="948"/>
      <c r="GS44" s="948"/>
      <c r="GT44" s="948" t="s">
        <v>5229</v>
      </c>
      <c r="GU44" s="948"/>
      <c r="GV44" s="948"/>
      <c r="GW44" s="948"/>
      <c r="GX44" s="948"/>
      <c r="GY44" s="948"/>
      <c r="GZ44" s="948" t="s">
        <v>5229</v>
      </c>
      <c r="HA44" s="948"/>
      <c r="HB44" s="948"/>
      <c r="HC44" s="948"/>
      <c r="HD44" s="948"/>
      <c r="HE44" s="948"/>
      <c r="HF44" s="948" t="s">
        <v>5229</v>
      </c>
      <c r="HG44" s="948"/>
      <c r="HH44" s="948"/>
      <c r="HI44" s="948"/>
      <c r="HJ44" s="948"/>
      <c r="HK44" s="948"/>
      <c r="HL44" s="948" t="s">
        <v>5229</v>
      </c>
      <c r="HM44" s="948"/>
      <c r="HN44" s="948"/>
      <c r="HO44" s="948"/>
      <c r="HP44" s="948"/>
      <c r="HQ44" s="948"/>
      <c r="HR44" s="948" t="s">
        <v>5229</v>
      </c>
      <c r="HS44" s="948"/>
      <c r="HT44" s="948"/>
      <c r="HU44" s="948"/>
      <c r="HV44" s="948"/>
      <c r="HW44" s="948"/>
      <c r="HX44" s="948" t="s">
        <v>5229</v>
      </c>
      <c r="HY44" s="948"/>
      <c r="HZ44" s="948"/>
      <c r="IA44" s="948"/>
      <c r="IB44" s="948"/>
      <c r="IC44" s="948"/>
      <c r="ID44" s="948" t="s">
        <v>5229</v>
      </c>
      <c r="IE44" s="948"/>
      <c r="IF44" s="948"/>
      <c r="IG44" s="948"/>
      <c r="IH44" s="948"/>
      <c r="II44" s="948"/>
      <c r="IJ44" s="948" t="s">
        <v>5229</v>
      </c>
      <c r="IK44" s="948"/>
      <c r="IL44" s="948"/>
      <c r="IM44" s="948"/>
      <c r="IN44" s="948"/>
      <c r="IO44" s="948"/>
      <c r="IP44" s="948" t="s">
        <v>5229</v>
      </c>
      <c r="IQ44" s="948"/>
      <c r="IR44" s="948"/>
      <c r="IS44" s="948"/>
      <c r="IT44" s="948"/>
      <c r="IU44" s="948"/>
      <c r="IV44" s="1" t="s">
        <v>5229</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4">
    <mergeCell ref="V44:AA44"/>
    <mergeCell ref="AB44:AG44"/>
    <mergeCell ref="J43:O43"/>
    <mergeCell ref="C1:G1"/>
    <mergeCell ref="C19:G19"/>
    <mergeCell ref="J42:O42"/>
    <mergeCell ref="CJ43:CO43"/>
    <mergeCell ref="BX43:CC43"/>
    <mergeCell ref="CD43:CI43"/>
    <mergeCell ref="CD42:CI42"/>
    <mergeCell ref="CJ42:CO42"/>
    <mergeCell ref="P42:U42"/>
    <mergeCell ref="AB42:AG42"/>
    <mergeCell ref="AB43:AG43"/>
    <mergeCell ref="AH44:AM44"/>
    <mergeCell ref="BX42:CC42"/>
    <mergeCell ref="P44:U44"/>
    <mergeCell ref="P43:U43"/>
    <mergeCell ref="V42:AA42"/>
    <mergeCell ref="BR43:BW43"/>
    <mergeCell ref="V43:AA43"/>
    <mergeCell ref="BL43:BQ43"/>
    <mergeCell ref="AZ43:BE43"/>
    <mergeCell ref="AT43:AY43"/>
    <mergeCell ref="BR42:BW42"/>
    <mergeCell ref="BF42:BK42"/>
    <mergeCell ref="AH43:AM43"/>
    <mergeCell ref="BL42:BQ42"/>
    <mergeCell ref="AZ42:BE42"/>
    <mergeCell ref="AT42:AY42"/>
    <mergeCell ref="BF43:BK43"/>
    <mergeCell ref="AN42:AS42"/>
    <mergeCell ref="AN43:AS43"/>
    <mergeCell ref="AH42:AM42"/>
    <mergeCell ref="CP42:CU42"/>
    <mergeCell ref="CP43:CU43"/>
    <mergeCell ref="CV44:DA44"/>
    <mergeCell ref="DB44:DG44"/>
    <mergeCell ref="CV43:DA43"/>
    <mergeCell ref="CP44:CU44"/>
    <mergeCell ref="CV42:DA42"/>
    <mergeCell ref="DB43:DG43"/>
    <mergeCell ref="CJ44:CO44"/>
    <mergeCell ref="CD44:CI44"/>
    <mergeCell ref="AN44:AS44"/>
    <mergeCell ref="BF44:BK44"/>
    <mergeCell ref="AT44:AY44"/>
    <mergeCell ref="AZ44:BE44"/>
    <mergeCell ref="BR44:BW44"/>
    <mergeCell ref="BL44:BQ44"/>
    <mergeCell ref="BX44:CC44"/>
    <mergeCell ref="ER44:EW44"/>
    <mergeCell ref="DH42:DM42"/>
    <mergeCell ref="DH43:DM43"/>
    <mergeCell ref="DH44:DM44"/>
    <mergeCell ref="EL43:EQ43"/>
    <mergeCell ref="ER43:EW43"/>
    <mergeCell ref="EF44:EK44"/>
    <mergeCell ref="DZ44:EE44"/>
    <mergeCell ref="EF43:EK43"/>
    <mergeCell ref="DN43:DS43"/>
    <mergeCell ref="DZ43:EE43"/>
    <mergeCell ref="DB42:DG42"/>
    <mergeCell ref="DN42:DS42"/>
    <mergeCell ref="DT42:DY42"/>
    <mergeCell ref="DZ42:EE42"/>
    <mergeCell ref="FP43:FU43"/>
    <mergeCell ref="GN43:GS43"/>
    <mergeCell ref="GN42:GS42"/>
    <mergeCell ref="FV42:GA42"/>
    <mergeCell ref="FV43:GA43"/>
    <mergeCell ref="EX42:FC42"/>
    <mergeCell ref="GB42:GG42"/>
    <mergeCell ref="GH42:GM42"/>
    <mergeCell ref="FD44:FI44"/>
    <mergeCell ref="GT43:GY43"/>
    <mergeCell ref="DN44:DS44"/>
    <mergeCell ref="HF42:HK42"/>
    <mergeCell ref="GZ42:HE42"/>
    <mergeCell ref="GT42:GY42"/>
    <mergeCell ref="EF42:EK42"/>
    <mergeCell ref="EL42:EQ42"/>
    <mergeCell ref="FP42:FU42"/>
    <mergeCell ref="EX44:FC44"/>
    <mergeCell ref="HF44:HK44"/>
    <mergeCell ref="FD43:FI43"/>
    <mergeCell ref="HR42:HW42"/>
    <mergeCell ref="DT44:DY44"/>
    <mergeCell ref="ER42:EW42"/>
    <mergeCell ref="EX43:FC43"/>
    <mergeCell ref="FJ42:FO42"/>
    <mergeCell ref="FD42:FI42"/>
    <mergeCell ref="FV44:GA44"/>
    <mergeCell ref="GB44:GG44"/>
    <mergeCell ref="GT44:GY44"/>
    <mergeCell ref="GH44:GM44"/>
    <mergeCell ref="IP44:IU44"/>
    <mergeCell ref="IJ44:IO44"/>
    <mergeCell ref="DT43:DY43"/>
    <mergeCell ref="HL42:HQ42"/>
    <mergeCell ref="EL44:EQ44"/>
    <mergeCell ref="FJ43:FO43"/>
    <mergeCell ref="HR43:HW43"/>
    <mergeCell ref="GB43:GG43"/>
    <mergeCell ref="IJ42:IO42"/>
    <mergeCell ref="HX43:IC43"/>
    <mergeCell ref="ID44:II44"/>
    <mergeCell ref="FP44:FU44"/>
    <mergeCell ref="FJ44:FO44"/>
    <mergeCell ref="GN44:GS44"/>
    <mergeCell ref="GZ44:HE44"/>
    <mergeCell ref="HL44:HQ44"/>
    <mergeCell ref="HR44:HW44"/>
    <mergeCell ref="HX44:IC44"/>
    <mergeCell ref="HF43:HK43"/>
    <mergeCell ref="HL43:HQ43"/>
    <mergeCell ref="GZ43:HE43"/>
    <mergeCell ref="GH43:GM43"/>
    <mergeCell ref="IP42:IS42"/>
    <mergeCell ref="HX42:IC42"/>
    <mergeCell ref="IP43:IS43"/>
    <mergeCell ref="IJ43:IO43"/>
    <mergeCell ref="ID42:II42"/>
    <mergeCell ref="ID43:II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6" zoomScale="125" workbookViewId="0">
      <selection activeCell="G3" sqref="G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3041</v>
      </c>
      <c r="G2" s="22"/>
    </row>
    <row r="3" spans="1:8">
      <c r="A3" s="267" t="s">
        <v>3599</v>
      </c>
      <c r="G3" s="31">
        <v>40470</v>
      </c>
    </row>
    <row r="4" spans="1:8">
      <c r="A4" s="267" t="s">
        <v>3876</v>
      </c>
      <c r="G4" s="24" t="s">
        <v>3808</v>
      </c>
    </row>
    <row r="5" spans="1:8">
      <c r="A5" s="267" t="s">
        <v>4043</v>
      </c>
    </row>
    <row r="6" spans="1:8">
      <c r="C6" s="49" t="s">
        <v>3915</v>
      </c>
      <c r="D6" s="173"/>
      <c r="E6" s="173"/>
      <c r="F6" s="248"/>
      <c r="G6" s="46"/>
      <c r="H6" s="199"/>
    </row>
    <row r="7" spans="1:8">
      <c r="C7" s="269" t="s">
        <v>4193</v>
      </c>
      <c r="D7" s="174"/>
      <c r="E7" s="174"/>
      <c r="F7" s="249"/>
      <c r="G7" s="48"/>
      <c r="H7" s="199"/>
    </row>
    <row r="8" spans="1:8">
      <c r="A8" s="267" t="s">
        <v>3946</v>
      </c>
      <c r="C8" s="269" t="s">
        <v>3047</v>
      </c>
      <c r="D8" s="174"/>
      <c r="E8" s="174"/>
      <c r="F8" s="249"/>
      <c r="G8" s="270"/>
      <c r="H8" s="199"/>
    </row>
    <row r="9" spans="1:8">
      <c r="A9" s="267" t="s">
        <v>3697</v>
      </c>
      <c r="C9" s="269" t="s">
        <v>3893</v>
      </c>
      <c r="D9" s="174"/>
      <c r="E9" s="174"/>
      <c r="F9" s="249"/>
      <c r="G9" s="270"/>
      <c r="H9" s="199"/>
    </row>
    <row r="10" spans="1:8">
      <c r="A10" s="271" t="s">
        <v>2995</v>
      </c>
      <c r="C10" s="272"/>
      <c r="D10" s="174"/>
      <c r="E10" s="174"/>
      <c r="F10" s="249"/>
      <c r="G10" s="270"/>
      <c r="H10" s="199"/>
    </row>
    <row r="11" spans="1:8">
      <c r="A11" s="477" t="s">
        <v>3947</v>
      </c>
      <c r="C11" s="47" t="s">
        <v>3576</v>
      </c>
      <c r="D11" s="199"/>
      <c r="E11" s="199"/>
      <c r="F11" s="273"/>
      <c r="G11" s="270"/>
      <c r="H11" s="199"/>
    </row>
    <row r="12" spans="1:8">
      <c r="A12" s="271" t="s">
        <v>3670</v>
      </c>
      <c r="C12" s="47" t="s">
        <v>2454</v>
      </c>
      <c r="D12" s="174"/>
      <c r="E12" s="174"/>
      <c r="F12" s="249"/>
      <c r="G12" s="270"/>
      <c r="H12" s="199"/>
    </row>
    <row r="13" spans="1:8">
      <c r="A13" s="271"/>
      <c r="C13" s="47" t="s">
        <v>3738</v>
      </c>
      <c r="D13" s="199"/>
      <c r="E13" s="199"/>
      <c r="F13" s="273"/>
      <c r="G13" s="270"/>
      <c r="H13" s="199"/>
    </row>
    <row r="14" spans="1:8">
      <c r="A14" s="274"/>
      <c r="C14" s="47" t="s">
        <v>2939</v>
      </c>
      <c r="D14" s="199"/>
      <c r="E14" s="199"/>
      <c r="F14" s="273"/>
      <c r="G14" s="275"/>
      <c r="H14" s="199"/>
    </row>
    <row r="15" spans="1:8">
      <c r="A15" s="274" t="s">
        <v>3537</v>
      </c>
      <c r="C15" s="272" t="s">
        <v>3224</v>
      </c>
      <c r="D15" s="199"/>
      <c r="E15" s="199"/>
      <c r="F15" s="273"/>
      <c r="G15" s="270"/>
      <c r="H15" s="199"/>
    </row>
    <row r="16" spans="1:8">
      <c r="A16" s="477" t="s">
        <v>4085</v>
      </c>
      <c r="C16" s="272"/>
      <c r="D16" s="199"/>
      <c r="E16" s="199"/>
      <c r="F16" s="273"/>
      <c r="G16" s="270"/>
      <c r="H16" s="199"/>
    </row>
    <row r="17" spans="1:8">
      <c r="C17" s="276" t="s">
        <v>3403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3484</v>
      </c>
      <c r="C20" s="274"/>
      <c r="D20" s="274"/>
      <c r="E20" s="274"/>
      <c r="F20" s="280"/>
    </row>
    <row r="21" spans="1:8">
      <c r="A21" s="478"/>
      <c r="C21" s="274"/>
      <c r="D21" s="274"/>
      <c r="E21" s="274"/>
      <c r="F21" s="280"/>
    </row>
    <row r="22" spans="1:8" s="286" customFormat="1" ht="16" customHeight="1">
      <c r="A22" s="282"/>
      <c r="B22" s="18"/>
      <c r="C22" s="8"/>
      <c r="D22" s="8"/>
      <c r="E22" s="8"/>
      <c r="F22" s="283"/>
      <c r="G22" s="284"/>
      <c r="H22" s="285"/>
    </row>
    <row r="23" spans="1:8" ht="29" customHeight="1">
      <c r="A23" s="287" t="s">
        <v>3465</v>
      </c>
      <c r="B23" s="30" t="s">
        <v>4653</v>
      </c>
      <c r="C23" s="168" t="s">
        <v>3244</v>
      </c>
      <c r="D23" s="30" t="s">
        <v>3349</v>
      </c>
      <c r="E23" s="30" t="s">
        <v>3733</v>
      </c>
      <c r="F23" s="253" t="s">
        <v>2956</v>
      </c>
      <c r="G23" s="30" t="s">
        <v>4026</v>
      </c>
      <c r="H23" s="13"/>
    </row>
    <row r="24" spans="1:8">
      <c r="A24" s="288">
        <v>40517</v>
      </c>
      <c r="B24" s="289" t="s">
        <v>2615</v>
      </c>
      <c r="C24" s="290">
        <v>255</v>
      </c>
      <c r="D24" s="291">
        <v>5</v>
      </c>
      <c r="E24" s="290">
        <f t="shared" ref="E24:E33" si="0">C24*D24</f>
        <v>1275</v>
      </c>
      <c r="F24" s="233"/>
      <c r="G24" s="223">
        <f t="shared" ref="G24:G35" si="1">E24*(1-F24)</f>
        <v>1275</v>
      </c>
      <c r="H24" s="13"/>
    </row>
    <row r="25" spans="1:8">
      <c r="A25" s="23"/>
      <c r="B25" s="289" t="s">
        <v>2917</v>
      </c>
      <c r="C25" s="290"/>
      <c r="D25" s="291"/>
      <c r="E25" s="290">
        <f t="shared" si="0"/>
        <v>0</v>
      </c>
      <c r="F25" s="292"/>
      <c r="G25" s="223">
        <f t="shared" si="1"/>
        <v>0</v>
      </c>
      <c r="H25" s="178"/>
    </row>
    <row r="26" spans="1:8">
      <c r="A26" s="293"/>
      <c r="B26" s="294" t="s">
        <v>4441</v>
      </c>
      <c r="C26" s="290"/>
      <c r="D26" s="291"/>
      <c r="E26" s="290">
        <f t="shared" si="0"/>
        <v>0</v>
      </c>
      <c r="F26" s="292"/>
      <c r="G26" s="223">
        <f t="shared" si="1"/>
        <v>0</v>
      </c>
      <c r="H26" s="178"/>
    </row>
    <row r="27" spans="1:8">
      <c r="A27" s="293"/>
      <c r="B27" s="294" t="s">
        <v>3729</v>
      </c>
      <c r="C27" s="290"/>
      <c r="D27" s="291"/>
      <c r="E27" s="290">
        <f t="shared" si="0"/>
        <v>0</v>
      </c>
      <c r="F27" s="292"/>
      <c r="G27" s="223">
        <f t="shared" si="1"/>
        <v>0</v>
      </c>
      <c r="H27" s="178"/>
    </row>
    <row r="28" spans="1:8">
      <c r="A28" s="293"/>
      <c r="B28" s="294" t="s">
        <v>3562</v>
      </c>
      <c r="C28" s="290"/>
      <c r="D28" s="291"/>
      <c r="E28" s="290">
        <f t="shared" si="0"/>
        <v>0</v>
      </c>
      <c r="F28" s="292"/>
      <c r="G28" s="223">
        <f t="shared" si="1"/>
        <v>0</v>
      </c>
      <c r="H28" s="178"/>
    </row>
    <row r="29" spans="1:8">
      <c r="A29" s="293"/>
      <c r="B29" s="294" t="s">
        <v>3563</v>
      </c>
      <c r="C29" s="290"/>
      <c r="D29" s="291"/>
      <c r="E29" s="290">
        <f t="shared" si="0"/>
        <v>0</v>
      </c>
      <c r="F29" s="292"/>
      <c r="G29" s="223">
        <f t="shared" si="1"/>
        <v>0</v>
      </c>
      <c r="H29" s="178"/>
    </row>
    <row r="30" spans="1:8">
      <c r="A30" s="293"/>
      <c r="B30" s="294" t="s">
        <v>3952</v>
      </c>
      <c r="C30" s="290"/>
      <c r="D30" s="291"/>
      <c r="E30" s="290">
        <f t="shared" si="0"/>
        <v>0</v>
      </c>
      <c r="F30" s="292"/>
      <c r="G30" s="223">
        <f t="shared" si="1"/>
        <v>0</v>
      </c>
      <c r="H30" s="178"/>
    </row>
    <row r="31" spans="1:8">
      <c r="A31" s="293"/>
      <c r="B31" s="294" t="s">
        <v>3294</v>
      </c>
      <c r="C31" s="290"/>
      <c r="D31" s="291"/>
      <c r="E31" s="290">
        <f t="shared" si="0"/>
        <v>0</v>
      </c>
      <c r="F31" s="292"/>
      <c r="G31" s="223">
        <f t="shared" si="1"/>
        <v>0</v>
      </c>
      <c r="H31" s="178"/>
    </row>
    <row r="32" spans="1:8">
      <c r="A32" s="293"/>
      <c r="B32" s="294" t="s">
        <v>3988</v>
      </c>
      <c r="C32" s="290"/>
      <c r="D32" s="291"/>
      <c r="E32" s="290">
        <f t="shared" si="0"/>
        <v>0</v>
      </c>
      <c r="F32" s="292"/>
      <c r="G32" s="223">
        <f t="shared" si="1"/>
        <v>0</v>
      </c>
      <c r="H32" s="178"/>
    </row>
    <row r="33" spans="1:256">
      <c r="A33" s="293"/>
      <c r="B33" s="294" t="s">
        <v>4329</v>
      </c>
      <c r="C33" s="290">
        <v>75</v>
      </c>
      <c r="D33" s="291">
        <v>2.5</v>
      </c>
      <c r="E33" s="290">
        <f t="shared" si="0"/>
        <v>187.5</v>
      </c>
      <c r="F33" s="292"/>
      <c r="G33" s="223">
        <f t="shared" si="1"/>
        <v>187.5</v>
      </c>
      <c r="H33" s="13"/>
    </row>
    <row r="34" spans="1:256">
      <c r="A34" s="293"/>
      <c r="B34" s="294" t="s">
        <v>4436</v>
      </c>
      <c r="C34" s="290">
        <v>350</v>
      </c>
      <c r="D34" s="296" t="s">
        <v>2812</v>
      </c>
      <c r="E34" s="290">
        <v>350</v>
      </c>
      <c r="F34" s="297"/>
      <c r="G34" s="223">
        <f t="shared" si="1"/>
        <v>350</v>
      </c>
      <c r="H34" s="13"/>
    </row>
    <row r="35" spans="1:256" ht="16" thickBot="1">
      <c r="A35" s="293"/>
      <c r="B35" s="299"/>
      <c r="C35" s="300"/>
      <c r="D35" s="301"/>
      <c r="E35" s="300"/>
      <c r="F35" s="302"/>
      <c r="G35" s="230">
        <f t="shared" si="1"/>
        <v>0</v>
      </c>
      <c r="H35" s="13"/>
    </row>
    <row r="36" spans="1:256" s="308" customFormat="1" ht="16" customHeight="1">
      <c r="A36" s="303"/>
      <c r="B36" s="12" t="s">
        <v>3966</v>
      </c>
      <c r="C36" s="304"/>
      <c r="D36" s="304"/>
      <c r="E36" s="324">
        <f>SUM(E24:E35)</f>
        <v>1812.5</v>
      </c>
      <c r="F36" s="306"/>
      <c r="G36" s="226">
        <f>SUM(G24:G35)</f>
        <v>1812.5</v>
      </c>
      <c r="H36" s="307"/>
    </row>
    <row r="38" spans="1:256">
      <c r="C38" s="309" t="s">
        <v>4159</v>
      </c>
      <c r="D38" s="325">
        <f>G36/2</f>
        <v>906.25</v>
      </c>
      <c r="E38" s="325"/>
      <c r="F38" s="311"/>
    </row>
    <row r="40" spans="1:256">
      <c r="C40" s="1"/>
      <c r="D40" s="1"/>
      <c r="E40" s="1"/>
      <c r="F40" s="312"/>
      <c r="G40" s="1"/>
      <c r="H40" s="1"/>
      <c r="I40" s="1"/>
    </row>
    <row r="41" spans="1:256">
      <c r="C41" s="1" t="s">
        <v>3058</v>
      </c>
      <c r="D41" s="1"/>
      <c r="E41" s="1"/>
      <c r="F41" s="312"/>
      <c r="G41" s="1"/>
      <c r="H41" s="1"/>
      <c r="I41" s="1"/>
    </row>
    <row r="42" spans="1:256">
      <c r="C42" s="479" t="s">
        <v>1265</v>
      </c>
      <c r="D42" s="479"/>
      <c r="E42" s="479"/>
      <c r="F42" s="480"/>
      <c r="G42" s="479"/>
      <c r="H42" s="479"/>
      <c r="I42" s="315"/>
      <c r="J42" s="948"/>
      <c r="K42" s="948"/>
      <c r="L42" s="948"/>
      <c r="M42" s="948"/>
      <c r="N42" s="948"/>
      <c r="O42" s="948"/>
      <c r="P42" s="948"/>
      <c r="Q42" s="948"/>
      <c r="R42" s="948"/>
      <c r="S42" s="948"/>
      <c r="T42" s="948"/>
      <c r="U42" s="948"/>
      <c r="V42" s="948" t="s">
        <v>4075</v>
      </c>
      <c r="W42" s="948"/>
      <c r="X42" s="948"/>
      <c r="Y42" s="948"/>
      <c r="Z42" s="948"/>
      <c r="AA42" s="948"/>
      <c r="AB42" s="948" t="s">
        <v>4075</v>
      </c>
      <c r="AC42" s="948"/>
      <c r="AD42" s="948"/>
      <c r="AE42" s="948"/>
      <c r="AF42" s="948"/>
      <c r="AG42" s="948"/>
      <c r="AH42" s="948" t="s">
        <v>4075</v>
      </c>
      <c r="AI42" s="948"/>
      <c r="AJ42" s="948"/>
      <c r="AK42" s="948"/>
      <c r="AL42" s="948"/>
      <c r="AM42" s="948"/>
      <c r="AN42" s="948" t="s">
        <v>4075</v>
      </c>
      <c r="AO42" s="948"/>
      <c r="AP42" s="948"/>
      <c r="AQ42" s="948"/>
      <c r="AR42" s="948"/>
      <c r="AS42" s="948"/>
      <c r="AT42" s="948" t="s">
        <v>4075</v>
      </c>
      <c r="AU42" s="948"/>
      <c r="AV42" s="948"/>
      <c r="AW42" s="948"/>
      <c r="AX42" s="948"/>
      <c r="AY42" s="948"/>
      <c r="AZ42" s="948" t="s">
        <v>4075</v>
      </c>
      <c r="BA42" s="948"/>
      <c r="BB42" s="948"/>
      <c r="BC42" s="948"/>
      <c r="BD42" s="948"/>
      <c r="BE42" s="948"/>
      <c r="BF42" s="948" t="s">
        <v>4075</v>
      </c>
      <c r="BG42" s="948"/>
      <c r="BH42" s="948"/>
      <c r="BI42" s="948"/>
      <c r="BJ42" s="948"/>
      <c r="BK42" s="948"/>
      <c r="BL42" s="948" t="s">
        <v>4075</v>
      </c>
      <c r="BM42" s="948"/>
      <c r="BN42" s="948"/>
      <c r="BO42" s="948"/>
      <c r="BP42" s="948"/>
      <c r="BQ42" s="948"/>
      <c r="BR42" s="948" t="s">
        <v>4075</v>
      </c>
      <c r="BS42" s="948"/>
      <c r="BT42" s="948"/>
      <c r="BU42" s="948"/>
      <c r="BV42" s="948"/>
      <c r="BW42" s="948"/>
      <c r="BX42" s="948" t="s">
        <v>4075</v>
      </c>
      <c r="BY42" s="948"/>
      <c r="BZ42" s="948"/>
      <c r="CA42" s="948"/>
      <c r="CB42" s="948"/>
      <c r="CC42" s="948"/>
      <c r="CD42" s="948" t="s">
        <v>4075</v>
      </c>
      <c r="CE42" s="948"/>
      <c r="CF42" s="948"/>
      <c r="CG42" s="948"/>
      <c r="CH42" s="948"/>
      <c r="CI42" s="948"/>
      <c r="CJ42" s="948" t="s">
        <v>4075</v>
      </c>
      <c r="CK42" s="948"/>
      <c r="CL42" s="948"/>
      <c r="CM42" s="948"/>
      <c r="CN42" s="948"/>
      <c r="CO42" s="948"/>
      <c r="CP42" s="948" t="s">
        <v>4075</v>
      </c>
      <c r="CQ42" s="948"/>
      <c r="CR42" s="948"/>
      <c r="CS42" s="948"/>
      <c r="CT42" s="948"/>
      <c r="CU42" s="948"/>
      <c r="CV42" s="948" t="s">
        <v>4075</v>
      </c>
      <c r="CW42" s="948"/>
      <c r="CX42" s="948"/>
      <c r="CY42" s="948"/>
      <c r="CZ42" s="948"/>
      <c r="DA42" s="948"/>
      <c r="DB42" s="948" t="s">
        <v>4075</v>
      </c>
      <c r="DC42" s="948"/>
      <c r="DD42" s="948"/>
      <c r="DE42" s="948"/>
      <c r="DF42" s="948"/>
      <c r="DG42" s="948"/>
      <c r="DH42" s="948" t="s">
        <v>4075</v>
      </c>
      <c r="DI42" s="948"/>
      <c r="DJ42" s="948"/>
      <c r="DK42" s="948"/>
      <c r="DL42" s="948"/>
      <c r="DM42" s="948"/>
      <c r="DN42" s="948" t="s">
        <v>4075</v>
      </c>
      <c r="DO42" s="948"/>
      <c r="DP42" s="948"/>
      <c r="DQ42" s="948"/>
      <c r="DR42" s="948"/>
      <c r="DS42" s="948"/>
      <c r="DT42" s="948" t="s">
        <v>4075</v>
      </c>
      <c r="DU42" s="948"/>
      <c r="DV42" s="948"/>
      <c r="DW42" s="948"/>
      <c r="DX42" s="948"/>
      <c r="DY42" s="948"/>
      <c r="DZ42" s="948" t="s">
        <v>4075</v>
      </c>
      <c r="EA42" s="948"/>
      <c r="EB42" s="948"/>
      <c r="EC42" s="948"/>
      <c r="ED42" s="948"/>
      <c r="EE42" s="948"/>
      <c r="EF42" s="948" t="s">
        <v>4075</v>
      </c>
      <c r="EG42" s="948"/>
      <c r="EH42" s="948"/>
      <c r="EI42" s="948"/>
      <c r="EJ42" s="948"/>
      <c r="EK42" s="948"/>
      <c r="EL42" s="948" t="s">
        <v>4075</v>
      </c>
      <c r="EM42" s="948"/>
      <c r="EN42" s="948"/>
      <c r="EO42" s="948"/>
      <c r="EP42" s="948"/>
      <c r="EQ42" s="948"/>
      <c r="ER42" s="948" t="s">
        <v>4075</v>
      </c>
      <c r="ES42" s="948"/>
      <c r="ET42" s="948"/>
      <c r="EU42" s="948"/>
      <c r="EV42" s="948"/>
      <c r="EW42" s="948"/>
      <c r="EX42" s="948" t="s">
        <v>4075</v>
      </c>
      <c r="EY42" s="948"/>
      <c r="EZ42" s="948"/>
      <c r="FA42" s="948"/>
      <c r="FB42" s="948"/>
      <c r="FC42" s="948"/>
      <c r="FD42" s="948" t="s">
        <v>4075</v>
      </c>
      <c r="FE42" s="948"/>
      <c r="FF42" s="948"/>
      <c r="FG42" s="948"/>
      <c r="FH42" s="948"/>
      <c r="FI42" s="948"/>
      <c r="FJ42" s="948" t="s">
        <v>4075</v>
      </c>
      <c r="FK42" s="948"/>
      <c r="FL42" s="948"/>
      <c r="FM42" s="948"/>
      <c r="FN42" s="948"/>
      <c r="FO42" s="948"/>
      <c r="FP42" s="948" t="s">
        <v>4075</v>
      </c>
      <c r="FQ42" s="948"/>
      <c r="FR42" s="948"/>
      <c r="FS42" s="948"/>
      <c r="FT42" s="948"/>
      <c r="FU42" s="948"/>
      <c r="FV42" s="948" t="s">
        <v>4075</v>
      </c>
      <c r="FW42" s="948"/>
      <c r="FX42" s="948"/>
      <c r="FY42" s="948"/>
      <c r="FZ42" s="948"/>
      <c r="GA42" s="948"/>
      <c r="GB42" s="948" t="s">
        <v>4075</v>
      </c>
      <c r="GC42" s="948"/>
      <c r="GD42" s="948"/>
      <c r="GE42" s="948"/>
      <c r="GF42" s="948"/>
      <c r="GG42" s="948"/>
      <c r="GH42" s="948" t="s">
        <v>4075</v>
      </c>
      <c r="GI42" s="948"/>
      <c r="GJ42" s="948"/>
      <c r="GK42" s="948"/>
      <c r="GL42" s="948"/>
      <c r="GM42" s="948"/>
      <c r="GN42" s="948" t="s">
        <v>4075</v>
      </c>
      <c r="GO42" s="948"/>
      <c r="GP42" s="948"/>
      <c r="GQ42" s="948"/>
      <c r="GR42" s="948"/>
      <c r="GS42" s="948"/>
      <c r="GT42" s="948" t="s">
        <v>4075</v>
      </c>
      <c r="GU42" s="948"/>
      <c r="GV42" s="948"/>
      <c r="GW42" s="948"/>
      <c r="GX42" s="948"/>
      <c r="GY42" s="948"/>
      <c r="GZ42" s="948" t="s">
        <v>4075</v>
      </c>
      <c r="HA42" s="948"/>
      <c r="HB42" s="948"/>
      <c r="HC42" s="948"/>
      <c r="HD42" s="948"/>
      <c r="HE42" s="948"/>
      <c r="HF42" s="948" t="s">
        <v>4075</v>
      </c>
      <c r="HG42" s="948"/>
      <c r="HH42" s="948"/>
      <c r="HI42" s="948"/>
      <c r="HJ42" s="948"/>
      <c r="HK42" s="948"/>
      <c r="HL42" s="948" t="s">
        <v>4075</v>
      </c>
      <c r="HM42" s="948"/>
      <c r="HN42" s="948"/>
      <c r="HO42" s="948"/>
      <c r="HP42" s="948"/>
      <c r="HQ42" s="948"/>
      <c r="HR42" s="948" t="s">
        <v>4075</v>
      </c>
      <c r="HS42" s="948"/>
      <c r="HT42" s="948"/>
      <c r="HU42" s="948"/>
      <c r="HV42" s="948"/>
      <c r="HW42" s="948"/>
      <c r="HX42" s="948" t="s">
        <v>4075</v>
      </c>
      <c r="HY42" s="948"/>
      <c r="HZ42" s="948"/>
      <c r="IA42" s="948"/>
      <c r="IB42" s="948"/>
      <c r="IC42" s="948"/>
      <c r="ID42" s="948" t="s">
        <v>4075</v>
      </c>
      <c r="IE42" s="948"/>
      <c r="IF42" s="948"/>
      <c r="IG42" s="948"/>
      <c r="IH42" s="948"/>
      <c r="II42" s="948"/>
      <c r="IJ42" s="948" t="s">
        <v>4075</v>
      </c>
      <c r="IK42" s="948"/>
      <c r="IL42" s="948"/>
      <c r="IM42" s="948"/>
      <c r="IN42" s="948"/>
      <c r="IO42" s="948"/>
      <c r="IP42" s="948" t="s">
        <v>4075</v>
      </c>
      <c r="IQ42" s="948"/>
      <c r="IR42" s="948"/>
      <c r="IS42" s="948"/>
    </row>
    <row r="43" spans="1:256">
      <c r="C43" s="1" t="s">
        <v>4239</v>
      </c>
      <c r="D43" s="1"/>
      <c r="E43" s="1"/>
      <c r="F43" s="312"/>
      <c r="G43" s="1"/>
      <c r="H43" s="1"/>
      <c r="I43" s="1"/>
      <c r="J43" s="948"/>
      <c r="K43" s="948"/>
      <c r="L43" s="948"/>
      <c r="M43" s="948"/>
      <c r="N43" s="948"/>
      <c r="O43" s="948"/>
      <c r="P43" s="948"/>
      <c r="Q43" s="948"/>
      <c r="R43" s="948"/>
      <c r="S43" s="948"/>
      <c r="T43" s="948"/>
      <c r="U43" s="948"/>
      <c r="V43" s="948" t="s">
        <v>682</v>
      </c>
      <c r="W43" s="948"/>
      <c r="X43" s="948"/>
      <c r="Y43" s="948"/>
      <c r="Z43" s="948"/>
      <c r="AA43" s="948"/>
      <c r="AB43" s="948" t="s">
        <v>682</v>
      </c>
      <c r="AC43" s="948"/>
      <c r="AD43" s="948"/>
      <c r="AE43" s="948"/>
      <c r="AF43" s="948"/>
      <c r="AG43" s="948"/>
      <c r="AH43" s="948" t="s">
        <v>682</v>
      </c>
      <c r="AI43" s="948"/>
      <c r="AJ43" s="948"/>
      <c r="AK43" s="948"/>
      <c r="AL43" s="948"/>
      <c r="AM43" s="948"/>
      <c r="AN43" s="948" t="s">
        <v>682</v>
      </c>
      <c r="AO43" s="948"/>
      <c r="AP43" s="948"/>
      <c r="AQ43" s="948"/>
      <c r="AR43" s="948"/>
      <c r="AS43" s="948"/>
      <c r="AT43" s="948" t="s">
        <v>682</v>
      </c>
      <c r="AU43" s="948"/>
      <c r="AV43" s="948"/>
      <c r="AW43" s="948"/>
      <c r="AX43" s="948"/>
      <c r="AY43" s="948"/>
      <c r="AZ43" s="948" t="s">
        <v>682</v>
      </c>
      <c r="BA43" s="948"/>
      <c r="BB43" s="948"/>
      <c r="BC43" s="948"/>
      <c r="BD43" s="948"/>
      <c r="BE43" s="948"/>
      <c r="BF43" s="948" t="s">
        <v>682</v>
      </c>
      <c r="BG43" s="948"/>
      <c r="BH43" s="948"/>
      <c r="BI43" s="948"/>
      <c r="BJ43" s="948"/>
      <c r="BK43" s="948"/>
      <c r="BL43" s="948" t="s">
        <v>682</v>
      </c>
      <c r="BM43" s="948"/>
      <c r="BN43" s="948"/>
      <c r="BO43" s="948"/>
      <c r="BP43" s="948"/>
      <c r="BQ43" s="948"/>
      <c r="BR43" s="948" t="s">
        <v>682</v>
      </c>
      <c r="BS43" s="948"/>
      <c r="BT43" s="948"/>
      <c r="BU43" s="948"/>
      <c r="BV43" s="948"/>
      <c r="BW43" s="948"/>
      <c r="BX43" s="948" t="s">
        <v>682</v>
      </c>
      <c r="BY43" s="948"/>
      <c r="BZ43" s="948"/>
      <c r="CA43" s="948"/>
      <c r="CB43" s="948"/>
      <c r="CC43" s="948"/>
      <c r="CD43" s="948" t="s">
        <v>682</v>
      </c>
      <c r="CE43" s="948"/>
      <c r="CF43" s="948"/>
      <c r="CG43" s="948"/>
      <c r="CH43" s="948"/>
      <c r="CI43" s="948"/>
      <c r="CJ43" s="948" t="s">
        <v>682</v>
      </c>
      <c r="CK43" s="948"/>
      <c r="CL43" s="948"/>
      <c r="CM43" s="948"/>
      <c r="CN43" s="948"/>
      <c r="CO43" s="948"/>
      <c r="CP43" s="948" t="s">
        <v>682</v>
      </c>
      <c r="CQ43" s="948"/>
      <c r="CR43" s="948"/>
      <c r="CS43" s="948"/>
      <c r="CT43" s="948"/>
      <c r="CU43" s="948"/>
      <c r="CV43" s="948" t="s">
        <v>682</v>
      </c>
      <c r="CW43" s="948"/>
      <c r="CX43" s="948"/>
      <c r="CY43" s="948"/>
      <c r="CZ43" s="948"/>
      <c r="DA43" s="948"/>
      <c r="DB43" s="948" t="s">
        <v>682</v>
      </c>
      <c r="DC43" s="948"/>
      <c r="DD43" s="948"/>
      <c r="DE43" s="948"/>
      <c r="DF43" s="948"/>
      <c r="DG43" s="948"/>
      <c r="DH43" s="948" t="s">
        <v>682</v>
      </c>
      <c r="DI43" s="948"/>
      <c r="DJ43" s="948"/>
      <c r="DK43" s="948"/>
      <c r="DL43" s="948"/>
      <c r="DM43" s="948"/>
      <c r="DN43" s="948" t="s">
        <v>682</v>
      </c>
      <c r="DO43" s="948"/>
      <c r="DP43" s="948"/>
      <c r="DQ43" s="948"/>
      <c r="DR43" s="948"/>
      <c r="DS43" s="948"/>
      <c r="DT43" s="948" t="s">
        <v>682</v>
      </c>
      <c r="DU43" s="948"/>
      <c r="DV43" s="948"/>
      <c r="DW43" s="948"/>
      <c r="DX43" s="948"/>
      <c r="DY43" s="948"/>
      <c r="DZ43" s="948" t="s">
        <v>682</v>
      </c>
      <c r="EA43" s="948"/>
      <c r="EB43" s="948"/>
      <c r="EC43" s="948"/>
      <c r="ED43" s="948"/>
      <c r="EE43" s="948"/>
      <c r="EF43" s="948" t="s">
        <v>682</v>
      </c>
      <c r="EG43" s="948"/>
      <c r="EH43" s="948"/>
      <c r="EI43" s="948"/>
      <c r="EJ43" s="948"/>
      <c r="EK43" s="948"/>
      <c r="EL43" s="948" t="s">
        <v>682</v>
      </c>
      <c r="EM43" s="948"/>
      <c r="EN43" s="948"/>
      <c r="EO43" s="948"/>
      <c r="EP43" s="948"/>
      <c r="EQ43" s="948"/>
      <c r="ER43" s="948" t="s">
        <v>682</v>
      </c>
      <c r="ES43" s="948"/>
      <c r="ET43" s="948"/>
      <c r="EU43" s="948"/>
      <c r="EV43" s="948"/>
      <c r="EW43" s="948"/>
      <c r="EX43" s="948" t="s">
        <v>682</v>
      </c>
      <c r="EY43" s="948"/>
      <c r="EZ43" s="948"/>
      <c r="FA43" s="948"/>
      <c r="FB43" s="948"/>
      <c r="FC43" s="948"/>
      <c r="FD43" s="948" t="s">
        <v>682</v>
      </c>
      <c r="FE43" s="948"/>
      <c r="FF43" s="948"/>
      <c r="FG43" s="948"/>
      <c r="FH43" s="948"/>
      <c r="FI43" s="948"/>
      <c r="FJ43" s="948" t="s">
        <v>682</v>
      </c>
      <c r="FK43" s="948"/>
      <c r="FL43" s="948"/>
      <c r="FM43" s="948"/>
      <c r="FN43" s="948"/>
      <c r="FO43" s="948"/>
      <c r="FP43" s="948" t="s">
        <v>682</v>
      </c>
      <c r="FQ43" s="948"/>
      <c r="FR43" s="948"/>
      <c r="FS43" s="948"/>
      <c r="FT43" s="948"/>
      <c r="FU43" s="948"/>
      <c r="FV43" s="948" t="s">
        <v>682</v>
      </c>
      <c r="FW43" s="948"/>
      <c r="FX43" s="948"/>
      <c r="FY43" s="948"/>
      <c r="FZ43" s="948"/>
      <c r="GA43" s="948"/>
      <c r="GB43" s="948" t="s">
        <v>682</v>
      </c>
      <c r="GC43" s="948"/>
      <c r="GD43" s="948"/>
      <c r="GE43" s="948"/>
      <c r="GF43" s="948"/>
      <c r="GG43" s="948"/>
      <c r="GH43" s="948" t="s">
        <v>682</v>
      </c>
      <c r="GI43" s="948"/>
      <c r="GJ43" s="948"/>
      <c r="GK43" s="948"/>
      <c r="GL43" s="948"/>
      <c r="GM43" s="948"/>
      <c r="GN43" s="948" t="s">
        <v>682</v>
      </c>
      <c r="GO43" s="948"/>
      <c r="GP43" s="948"/>
      <c r="GQ43" s="948"/>
      <c r="GR43" s="948"/>
      <c r="GS43" s="948"/>
      <c r="GT43" s="948" t="s">
        <v>682</v>
      </c>
      <c r="GU43" s="948"/>
      <c r="GV43" s="948"/>
      <c r="GW43" s="948"/>
      <c r="GX43" s="948"/>
      <c r="GY43" s="948"/>
      <c r="GZ43" s="948" t="s">
        <v>682</v>
      </c>
      <c r="HA43" s="948"/>
      <c r="HB43" s="948"/>
      <c r="HC43" s="948"/>
      <c r="HD43" s="948"/>
      <c r="HE43" s="948"/>
      <c r="HF43" s="948" t="s">
        <v>682</v>
      </c>
      <c r="HG43" s="948"/>
      <c r="HH43" s="948"/>
      <c r="HI43" s="948"/>
      <c r="HJ43" s="948"/>
      <c r="HK43" s="948"/>
      <c r="HL43" s="948" t="s">
        <v>682</v>
      </c>
      <c r="HM43" s="948"/>
      <c r="HN43" s="948"/>
      <c r="HO43" s="948"/>
      <c r="HP43" s="948"/>
      <c r="HQ43" s="948"/>
      <c r="HR43" s="948" t="s">
        <v>682</v>
      </c>
      <c r="HS43" s="948"/>
      <c r="HT43" s="948"/>
      <c r="HU43" s="948"/>
      <c r="HV43" s="948"/>
      <c r="HW43" s="948"/>
      <c r="HX43" s="948" t="s">
        <v>682</v>
      </c>
      <c r="HY43" s="948"/>
      <c r="HZ43" s="948"/>
      <c r="IA43" s="948"/>
      <c r="IB43" s="948"/>
      <c r="IC43" s="948"/>
      <c r="ID43" s="948" t="s">
        <v>682</v>
      </c>
      <c r="IE43" s="948"/>
      <c r="IF43" s="948"/>
      <c r="IG43" s="948"/>
      <c r="IH43" s="948"/>
      <c r="II43" s="948"/>
      <c r="IJ43" s="948" t="s">
        <v>682</v>
      </c>
      <c r="IK43" s="948"/>
      <c r="IL43" s="948"/>
      <c r="IM43" s="948"/>
      <c r="IN43" s="948"/>
      <c r="IO43" s="948"/>
      <c r="IP43" s="948" t="s">
        <v>682</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1545</v>
      </c>
      <c r="W44" s="948"/>
      <c r="X44" s="948"/>
      <c r="Y44" s="948"/>
      <c r="Z44" s="948"/>
      <c r="AA44" s="948"/>
      <c r="AB44" s="948" t="s">
        <v>4239</v>
      </c>
      <c r="AC44" s="948"/>
      <c r="AD44" s="948"/>
      <c r="AE44" s="948"/>
      <c r="AF44" s="948"/>
      <c r="AG44" s="948"/>
      <c r="AH44" s="948" t="s">
        <v>4239</v>
      </c>
      <c r="AI44" s="948"/>
      <c r="AJ44" s="948"/>
      <c r="AK44" s="948"/>
      <c r="AL44" s="948"/>
      <c r="AM44" s="948"/>
      <c r="AN44" s="948" t="s">
        <v>4239</v>
      </c>
      <c r="AO44" s="948"/>
      <c r="AP44" s="948"/>
      <c r="AQ44" s="948"/>
      <c r="AR44" s="948"/>
      <c r="AS44" s="948"/>
      <c r="AT44" s="948" t="s">
        <v>4239</v>
      </c>
      <c r="AU44" s="948"/>
      <c r="AV44" s="948"/>
      <c r="AW44" s="948"/>
      <c r="AX44" s="948"/>
      <c r="AY44" s="948"/>
      <c r="AZ44" s="948" t="s">
        <v>4239</v>
      </c>
      <c r="BA44" s="948"/>
      <c r="BB44" s="948"/>
      <c r="BC44" s="948"/>
      <c r="BD44" s="948"/>
      <c r="BE44" s="948"/>
      <c r="BF44" s="948" t="s">
        <v>4239</v>
      </c>
      <c r="BG44" s="948"/>
      <c r="BH44" s="948"/>
      <c r="BI44" s="948"/>
      <c r="BJ44" s="948"/>
      <c r="BK44" s="948"/>
      <c r="BL44" s="948" t="s">
        <v>4239</v>
      </c>
      <c r="BM44" s="948"/>
      <c r="BN44" s="948"/>
      <c r="BO44" s="948"/>
      <c r="BP44" s="948"/>
      <c r="BQ44" s="948"/>
      <c r="BR44" s="948" t="s">
        <v>4239</v>
      </c>
      <c r="BS44" s="948"/>
      <c r="BT44" s="948"/>
      <c r="BU44" s="948"/>
      <c r="BV44" s="948"/>
      <c r="BW44" s="948"/>
      <c r="BX44" s="948" t="s">
        <v>4239</v>
      </c>
      <c r="BY44" s="948"/>
      <c r="BZ44" s="948"/>
      <c r="CA44" s="948"/>
      <c r="CB44" s="948"/>
      <c r="CC44" s="948"/>
      <c r="CD44" s="948" t="s">
        <v>4239</v>
      </c>
      <c r="CE44" s="948"/>
      <c r="CF44" s="948"/>
      <c r="CG44" s="948"/>
      <c r="CH44" s="948"/>
      <c r="CI44" s="948"/>
      <c r="CJ44" s="948" t="s">
        <v>4239</v>
      </c>
      <c r="CK44" s="948"/>
      <c r="CL44" s="948"/>
      <c r="CM44" s="948"/>
      <c r="CN44" s="948"/>
      <c r="CO44" s="948"/>
      <c r="CP44" s="948" t="s">
        <v>4239</v>
      </c>
      <c r="CQ44" s="948"/>
      <c r="CR44" s="948"/>
      <c r="CS44" s="948"/>
      <c r="CT44" s="948"/>
      <c r="CU44" s="948"/>
      <c r="CV44" s="948" t="s">
        <v>4239</v>
      </c>
      <c r="CW44" s="948"/>
      <c r="CX44" s="948"/>
      <c r="CY44" s="948"/>
      <c r="CZ44" s="948"/>
      <c r="DA44" s="948"/>
      <c r="DB44" s="948" t="s">
        <v>4239</v>
      </c>
      <c r="DC44" s="948"/>
      <c r="DD44" s="948"/>
      <c r="DE44" s="948"/>
      <c r="DF44" s="948"/>
      <c r="DG44" s="948"/>
      <c r="DH44" s="948" t="s">
        <v>4239</v>
      </c>
      <c r="DI44" s="948"/>
      <c r="DJ44" s="948"/>
      <c r="DK44" s="948"/>
      <c r="DL44" s="948"/>
      <c r="DM44" s="948"/>
      <c r="DN44" s="948" t="s">
        <v>4239</v>
      </c>
      <c r="DO44" s="948"/>
      <c r="DP44" s="948"/>
      <c r="DQ44" s="948"/>
      <c r="DR44" s="948"/>
      <c r="DS44" s="948"/>
      <c r="DT44" s="948" t="s">
        <v>4239</v>
      </c>
      <c r="DU44" s="948"/>
      <c r="DV44" s="948"/>
      <c r="DW44" s="948"/>
      <c r="DX44" s="948"/>
      <c r="DY44" s="948"/>
      <c r="DZ44" s="948" t="s">
        <v>4239</v>
      </c>
      <c r="EA44" s="948"/>
      <c r="EB44" s="948"/>
      <c r="EC44" s="948"/>
      <c r="ED44" s="948"/>
      <c r="EE44" s="948"/>
      <c r="EF44" s="948" t="s">
        <v>4239</v>
      </c>
      <c r="EG44" s="948"/>
      <c r="EH44" s="948"/>
      <c r="EI44" s="948"/>
      <c r="EJ44" s="948"/>
      <c r="EK44" s="948"/>
      <c r="EL44" s="948" t="s">
        <v>4239</v>
      </c>
      <c r="EM44" s="948"/>
      <c r="EN44" s="948"/>
      <c r="EO44" s="948"/>
      <c r="EP44" s="948"/>
      <c r="EQ44" s="948"/>
      <c r="ER44" s="948" t="s">
        <v>4239</v>
      </c>
      <c r="ES44" s="948"/>
      <c r="ET44" s="948"/>
      <c r="EU44" s="948"/>
      <c r="EV44" s="948"/>
      <c r="EW44" s="948"/>
      <c r="EX44" s="948" t="s">
        <v>4239</v>
      </c>
      <c r="EY44" s="948"/>
      <c r="EZ44" s="948"/>
      <c r="FA44" s="948"/>
      <c r="FB44" s="948"/>
      <c r="FC44" s="948"/>
      <c r="FD44" s="948" t="s">
        <v>4239</v>
      </c>
      <c r="FE44" s="948"/>
      <c r="FF44" s="948"/>
      <c r="FG44" s="948"/>
      <c r="FH44" s="948"/>
      <c r="FI44" s="948"/>
      <c r="FJ44" s="948" t="s">
        <v>4239</v>
      </c>
      <c r="FK44" s="948"/>
      <c r="FL44" s="948"/>
      <c r="FM44" s="948"/>
      <c r="FN44" s="948"/>
      <c r="FO44" s="948"/>
      <c r="FP44" s="948" t="s">
        <v>4239</v>
      </c>
      <c r="FQ44" s="948"/>
      <c r="FR44" s="948"/>
      <c r="FS44" s="948"/>
      <c r="FT44" s="948"/>
      <c r="FU44" s="948"/>
      <c r="FV44" s="948" t="s">
        <v>4239</v>
      </c>
      <c r="FW44" s="948"/>
      <c r="FX44" s="948"/>
      <c r="FY44" s="948"/>
      <c r="FZ44" s="948"/>
      <c r="GA44" s="948"/>
      <c r="GB44" s="948" t="s">
        <v>4239</v>
      </c>
      <c r="GC44" s="948"/>
      <c r="GD44" s="948"/>
      <c r="GE44" s="948"/>
      <c r="GF44" s="948"/>
      <c r="GG44" s="948"/>
      <c r="GH44" s="948" t="s">
        <v>4239</v>
      </c>
      <c r="GI44" s="948"/>
      <c r="GJ44" s="948"/>
      <c r="GK44" s="948"/>
      <c r="GL44" s="948"/>
      <c r="GM44" s="948"/>
      <c r="GN44" s="948" t="s">
        <v>4239</v>
      </c>
      <c r="GO44" s="948"/>
      <c r="GP44" s="948"/>
      <c r="GQ44" s="948"/>
      <c r="GR44" s="948"/>
      <c r="GS44" s="948"/>
      <c r="GT44" s="948" t="s">
        <v>4239</v>
      </c>
      <c r="GU44" s="948"/>
      <c r="GV44" s="948"/>
      <c r="GW44" s="948"/>
      <c r="GX44" s="948"/>
      <c r="GY44" s="948"/>
      <c r="GZ44" s="948" t="s">
        <v>4239</v>
      </c>
      <c r="HA44" s="948"/>
      <c r="HB44" s="948"/>
      <c r="HC44" s="948"/>
      <c r="HD44" s="948"/>
      <c r="HE44" s="948"/>
      <c r="HF44" s="948" t="s">
        <v>4239</v>
      </c>
      <c r="HG44" s="948"/>
      <c r="HH44" s="948"/>
      <c r="HI44" s="948"/>
      <c r="HJ44" s="948"/>
      <c r="HK44" s="948"/>
      <c r="HL44" s="948" t="s">
        <v>4239</v>
      </c>
      <c r="HM44" s="948"/>
      <c r="HN44" s="948"/>
      <c r="HO44" s="948"/>
      <c r="HP44" s="948"/>
      <c r="HQ44" s="948"/>
      <c r="HR44" s="948" t="s">
        <v>4239</v>
      </c>
      <c r="HS44" s="948"/>
      <c r="HT44" s="948"/>
      <c r="HU44" s="948"/>
      <c r="HV44" s="948"/>
      <c r="HW44" s="948"/>
      <c r="HX44" s="948" t="s">
        <v>4239</v>
      </c>
      <c r="HY44" s="948"/>
      <c r="HZ44" s="948"/>
      <c r="IA44" s="948"/>
      <c r="IB44" s="948"/>
      <c r="IC44" s="948"/>
      <c r="ID44" s="948" t="s">
        <v>4239</v>
      </c>
      <c r="IE44" s="948"/>
      <c r="IF44" s="948"/>
      <c r="IG44" s="948"/>
      <c r="IH44" s="948"/>
      <c r="II44" s="948"/>
      <c r="IJ44" s="948" t="s">
        <v>4239</v>
      </c>
      <c r="IK44" s="948"/>
      <c r="IL44" s="948"/>
      <c r="IM44" s="948"/>
      <c r="IN44" s="948"/>
      <c r="IO44" s="948"/>
      <c r="IP44" s="948" t="s">
        <v>4239</v>
      </c>
      <c r="IQ44" s="948"/>
      <c r="IR44" s="948"/>
      <c r="IS44" s="948"/>
      <c r="IT44" s="948"/>
      <c r="IU44" s="948"/>
      <c r="IV44" s="948" t="s">
        <v>4239</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mergeCells count="125">
    <mergeCell ref="HX43:IC43"/>
    <mergeCell ref="HR43:HW43"/>
    <mergeCell ref="HX44:IC44"/>
    <mergeCell ref="IJ42:IO42"/>
    <mergeCell ref="ID42:II42"/>
    <mergeCell ref="HX42:IC42"/>
    <mergeCell ref="HF42:HK42"/>
    <mergeCell ref="HF44:HK44"/>
    <mergeCell ref="GZ42:HE42"/>
    <mergeCell ref="HF43:HK43"/>
    <mergeCell ref="HL43:HQ43"/>
    <mergeCell ref="HL44:HQ44"/>
    <mergeCell ref="HR44:HW44"/>
    <mergeCell ref="IV44"/>
    <mergeCell ref="IJ44:IO44"/>
    <mergeCell ref="IP44:IU44"/>
    <mergeCell ref="ID44:II44"/>
    <mergeCell ref="HL42:HQ42"/>
    <mergeCell ref="HR42:HW42"/>
    <mergeCell ref="IP42:IS42"/>
    <mergeCell ref="IJ43:IO43"/>
    <mergeCell ref="ID43:II43"/>
    <mergeCell ref="IP43:IS43"/>
    <mergeCell ref="GB44:GG44"/>
    <mergeCell ref="FV44:GA44"/>
    <mergeCell ref="FP44:FU44"/>
    <mergeCell ref="GZ43:HE43"/>
    <mergeCell ref="GZ44:HE44"/>
    <mergeCell ref="GB43:GG43"/>
    <mergeCell ref="FJ43:FO43"/>
    <mergeCell ref="GH42:GM42"/>
    <mergeCell ref="GB42:GG42"/>
    <mergeCell ref="FV42:GA42"/>
    <mergeCell ref="FP43:FU43"/>
    <mergeCell ref="FV43:GA43"/>
    <mergeCell ref="FJ42:FO42"/>
    <mergeCell ref="GH44:GM44"/>
    <mergeCell ref="GN43:GS43"/>
    <mergeCell ref="GT43:GY43"/>
    <mergeCell ref="GN44:GS44"/>
    <mergeCell ref="GT44:GY44"/>
    <mergeCell ref="GH43:GM43"/>
    <mergeCell ref="GT42:GY42"/>
    <mergeCell ref="GN42:GS42"/>
    <mergeCell ref="FP42:FU42"/>
    <mergeCell ref="EL42:EQ42"/>
    <mergeCell ref="EX43:FC43"/>
    <mergeCell ref="FD44:FI44"/>
    <mergeCell ref="DZ44:EE44"/>
    <mergeCell ref="EL44:EQ44"/>
    <mergeCell ref="ER44:EW44"/>
    <mergeCell ref="EX44:FC44"/>
    <mergeCell ref="EF44:EK44"/>
    <mergeCell ref="FD43:FI43"/>
    <mergeCell ref="DZ42:EE42"/>
    <mergeCell ref="DZ43:EE43"/>
    <mergeCell ref="EF42:EK42"/>
    <mergeCell ref="EF43:EK43"/>
    <mergeCell ref="EX42:FC42"/>
    <mergeCell ref="FJ44:FO44"/>
    <mergeCell ref="FD42:FI42"/>
    <mergeCell ref="EL43:EQ43"/>
    <mergeCell ref="ER42:EW42"/>
    <mergeCell ref="ER43:EW43"/>
    <mergeCell ref="DT44:DY44"/>
    <mergeCell ref="CP44:CU44"/>
    <mergeCell ref="CV44:DA44"/>
    <mergeCell ref="DH44:DM44"/>
    <mergeCell ref="DB44:DG44"/>
    <mergeCell ref="DN44:DS44"/>
    <mergeCell ref="CD43:CI43"/>
    <mergeCell ref="CV42:DA42"/>
    <mergeCell ref="DH42:DM42"/>
    <mergeCell ref="DN42:DS42"/>
    <mergeCell ref="DN43:DS43"/>
    <mergeCell ref="DH43:DM43"/>
    <mergeCell ref="CV43:DA43"/>
    <mergeCell ref="CD42:CI42"/>
    <mergeCell ref="DT43:DY43"/>
    <mergeCell ref="DT42:DY42"/>
    <mergeCell ref="CJ43:CO43"/>
    <mergeCell ref="DB43:DG43"/>
    <mergeCell ref="CP42:CU42"/>
    <mergeCell ref="CJ42:CO42"/>
    <mergeCell ref="CP43:CU43"/>
    <mergeCell ref="BR42:BW42"/>
    <mergeCell ref="AZ42:BE42"/>
    <mergeCell ref="BL42:BQ42"/>
    <mergeCell ref="BF42:BK42"/>
    <mergeCell ref="CJ44:CO44"/>
    <mergeCell ref="DB42:DG42"/>
    <mergeCell ref="BX42:CC42"/>
    <mergeCell ref="BR43:BW43"/>
    <mergeCell ref="BX43:CC43"/>
    <mergeCell ref="CD44:CI44"/>
    <mergeCell ref="P44:U44"/>
    <mergeCell ref="V44:AA44"/>
    <mergeCell ref="AH44:AM44"/>
    <mergeCell ref="AB44:AG44"/>
    <mergeCell ref="BL43:BQ43"/>
    <mergeCell ref="AZ43:BE43"/>
    <mergeCell ref="BF43:BK43"/>
    <mergeCell ref="BF44:BK44"/>
    <mergeCell ref="AN44:AS44"/>
    <mergeCell ref="BR44:BW44"/>
    <mergeCell ref="BX44:CC44"/>
    <mergeCell ref="BL44:BQ44"/>
    <mergeCell ref="AZ44:BE44"/>
    <mergeCell ref="AT44:AY44"/>
    <mergeCell ref="AH42:AM42"/>
    <mergeCell ref="AB43:AG43"/>
    <mergeCell ref="C1:G1"/>
    <mergeCell ref="C19:G19"/>
    <mergeCell ref="J42:O42"/>
    <mergeCell ref="P42:U42"/>
    <mergeCell ref="AH43:AM43"/>
    <mergeCell ref="V42:AA42"/>
    <mergeCell ref="AN42:AS42"/>
    <mergeCell ref="J43:O43"/>
    <mergeCell ref="AT43:AY43"/>
    <mergeCell ref="P43:U43"/>
    <mergeCell ref="V43:AA43"/>
    <mergeCell ref="AT42:AY42"/>
    <mergeCell ref="AN43:AS43"/>
    <mergeCell ref="AB42:AG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G40" sqref="G4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1655</v>
      </c>
      <c r="G2" s="22"/>
    </row>
    <row r="3" spans="1:8">
      <c r="A3" s="267" t="s">
        <v>2128</v>
      </c>
      <c r="G3" s="31">
        <v>40466</v>
      </c>
    </row>
    <row r="4" spans="1:8">
      <c r="A4" s="267" t="s">
        <v>2576</v>
      </c>
      <c r="G4" s="24" t="s">
        <v>2974</v>
      </c>
    </row>
    <row r="5" spans="1:8">
      <c r="A5" s="267" t="s">
        <v>1093</v>
      </c>
    </row>
    <row r="6" spans="1:8">
      <c r="C6" s="49" t="s">
        <v>554</v>
      </c>
      <c r="D6" s="173"/>
      <c r="E6" s="173"/>
      <c r="F6" s="248"/>
      <c r="G6" s="46"/>
      <c r="H6" s="199"/>
    </row>
    <row r="7" spans="1:8">
      <c r="C7" s="269" t="s">
        <v>1957</v>
      </c>
      <c r="D7" s="174"/>
      <c r="E7" s="174"/>
      <c r="F7" s="249"/>
      <c r="G7" s="48"/>
      <c r="H7" s="199"/>
    </row>
    <row r="8" spans="1:8">
      <c r="A8" s="267" t="s">
        <v>2728</v>
      </c>
      <c r="C8" s="269" t="s">
        <v>990</v>
      </c>
      <c r="D8" s="174"/>
      <c r="E8" s="174"/>
      <c r="F8" s="249"/>
      <c r="G8" s="270"/>
      <c r="H8" s="199"/>
    </row>
    <row r="9" spans="1:8">
      <c r="A9" s="267" t="s">
        <v>3884</v>
      </c>
      <c r="C9" s="269" t="s">
        <v>4087</v>
      </c>
      <c r="D9" s="174"/>
      <c r="E9" s="174"/>
      <c r="F9" s="249"/>
      <c r="G9" s="270"/>
      <c r="H9" s="199"/>
    </row>
    <row r="10" spans="1:8">
      <c r="A10" s="271" t="s">
        <v>3369</v>
      </c>
      <c r="C10" s="272"/>
      <c r="D10" s="174"/>
      <c r="E10" s="174"/>
      <c r="F10" s="249"/>
      <c r="G10" s="270"/>
      <c r="H10" s="199"/>
    </row>
    <row r="11" spans="1:8">
      <c r="A11" t="s">
        <v>3008</v>
      </c>
      <c r="C11" s="47" t="s">
        <v>2565</v>
      </c>
      <c r="D11" s="199"/>
      <c r="E11" s="199"/>
      <c r="F11" s="273"/>
      <c r="G11" s="270"/>
      <c r="H11" s="199"/>
    </row>
    <row r="12" spans="1:8">
      <c r="A12" s="271"/>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318" t="s">
        <v>3832</v>
      </c>
      <c r="C16" s="272"/>
      <c r="D16" s="199"/>
      <c r="E16" s="199"/>
      <c r="F16" s="273"/>
      <c r="G16" s="270"/>
      <c r="H16" s="199"/>
    </row>
    <row r="17" spans="1:8">
      <c r="C17" s="276" t="s">
        <v>4382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1735</v>
      </c>
      <c r="C20" s="274"/>
      <c r="D20" s="274"/>
      <c r="E20" s="274"/>
      <c r="F20" s="280"/>
    </row>
    <row r="21" spans="1:8">
      <c r="A21" s="461"/>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1773</v>
      </c>
      <c r="D23" s="30" t="s">
        <v>1226</v>
      </c>
      <c r="E23" s="30" t="s">
        <v>2858</v>
      </c>
      <c r="F23" s="253" t="s">
        <v>1764</v>
      </c>
      <c r="G23" s="30" t="s">
        <v>1426</v>
      </c>
      <c r="H23" s="13"/>
    </row>
    <row r="24" spans="1:8">
      <c r="A24" s="288">
        <v>40480</v>
      </c>
      <c r="B24" s="289" t="s">
        <v>2615</v>
      </c>
      <c r="C24" s="290">
        <v>225</v>
      </c>
      <c r="D24" s="291">
        <v>3</v>
      </c>
      <c r="E24" s="290">
        <f>C24*D24</f>
        <v>675</v>
      </c>
      <c r="F24" s="233"/>
      <c r="G24" s="223">
        <f>E24*(1-F24)</f>
        <v>675</v>
      </c>
      <c r="H24" s="13"/>
    </row>
    <row r="25" spans="1:8">
      <c r="A25" s="23"/>
      <c r="B25" s="289" t="s">
        <v>959</v>
      </c>
      <c r="C25" s="290"/>
      <c r="D25" s="291"/>
      <c r="E25" s="290">
        <f t="shared" ref="E25:E36" si="0">C25*D25</f>
        <v>0</v>
      </c>
      <c r="F25" s="292"/>
      <c r="G25" s="223">
        <f t="shared" ref="G25:G36" si="1">E25*(1-F25)</f>
        <v>0</v>
      </c>
      <c r="H25" s="178"/>
    </row>
    <row r="26" spans="1:8">
      <c r="A26" s="293"/>
      <c r="B26" s="294" t="s">
        <v>1588</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1712</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1891</v>
      </c>
      <c r="C33" s="290">
        <v>50</v>
      </c>
      <c r="D33" s="291">
        <v>2</v>
      </c>
      <c r="E33" s="290">
        <f t="shared" si="0"/>
        <v>100</v>
      </c>
      <c r="F33" s="292"/>
      <c r="G33" s="223">
        <f t="shared" si="1"/>
        <v>100</v>
      </c>
      <c r="H33" s="13"/>
    </row>
    <row r="34" spans="1:256">
      <c r="A34" s="293"/>
      <c r="B34" s="294" t="s">
        <v>2877</v>
      </c>
      <c r="C34" s="290">
        <v>400</v>
      </c>
      <c r="D34" s="296" t="s">
        <v>1582</v>
      </c>
      <c r="E34" s="290">
        <v>400</v>
      </c>
      <c r="F34" s="297"/>
      <c r="G34" s="223">
        <f>E34</f>
        <v>400</v>
      </c>
      <c r="H34" s="13"/>
    </row>
    <row r="35" spans="1:256">
      <c r="A35" s="293"/>
      <c r="B35" s="294" t="s">
        <v>2174</v>
      </c>
      <c r="C35" s="290">
        <v>40</v>
      </c>
      <c r="D35" s="291">
        <v>3.5</v>
      </c>
      <c r="E35" s="290">
        <f t="shared" si="0"/>
        <v>140</v>
      </c>
      <c r="F35" s="292"/>
      <c r="G35" s="223">
        <f t="shared" si="1"/>
        <v>140</v>
      </c>
      <c r="H35" s="13"/>
    </row>
    <row r="36" spans="1:256" ht="16" thickBot="1">
      <c r="A36" s="293"/>
      <c r="B36" s="299" t="s">
        <v>4307</v>
      </c>
      <c r="C36" s="300">
        <v>12</v>
      </c>
      <c r="D36" s="301">
        <v>3</v>
      </c>
      <c r="E36" s="300">
        <f t="shared" si="0"/>
        <v>36</v>
      </c>
      <c r="F36" s="302"/>
      <c r="G36" s="230">
        <f t="shared" si="1"/>
        <v>36</v>
      </c>
      <c r="H36" s="13"/>
    </row>
    <row r="37" spans="1:256" s="308" customFormat="1" ht="16" customHeight="1">
      <c r="A37" s="303"/>
      <c r="B37" s="12" t="s">
        <v>2811</v>
      </c>
      <c r="C37" s="304"/>
      <c r="D37" s="304"/>
      <c r="E37" s="324">
        <f>SUM(E24:E36)</f>
        <v>1351</v>
      </c>
      <c r="F37" s="306"/>
      <c r="G37" s="226">
        <f>SUM(G24:G36)</f>
        <v>1351</v>
      </c>
      <c r="H37" s="307"/>
    </row>
    <row r="38" spans="1:256" s="308" customFormat="1" ht="16" customHeight="1">
      <c r="A38" s="303"/>
      <c r="B38" s="168" t="s">
        <v>3595</v>
      </c>
      <c r="C38" s="464"/>
      <c r="D38" s="464"/>
      <c r="E38" s="465"/>
      <c r="F38" s="466"/>
      <c r="G38" s="467">
        <v>-762.5</v>
      </c>
      <c r="H38" s="307"/>
    </row>
    <row r="39" spans="1:256" s="308" customFormat="1" ht="16" customHeight="1">
      <c r="A39" s="303"/>
      <c r="B39" s="168" t="s">
        <v>3632</v>
      </c>
      <c r="C39" s="464"/>
      <c r="D39" s="464"/>
      <c r="E39" s="465"/>
      <c r="F39" s="466"/>
      <c r="G39" s="467">
        <f>G37+G38</f>
        <v>588.5</v>
      </c>
      <c r="H39" s="307"/>
    </row>
    <row r="41" spans="1:256">
      <c r="C41" s="1" t="s">
        <v>2479</v>
      </c>
      <c r="D41" s="1"/>
      <c r="E41" s="1"/>
      <c r="F41" s="312"/>
      <c r="G41" s="1"/>
      <c r="H41" s="1"/>
      <c r="I41" s="1"/>
    </row>
    <row r="42" spans="1:256">
      <c r="C42" s="1" t="s">
        <v>2248</v>
      </c>
      <c r="D42" s="1"/>
      <c r="E42" s="1"/>
      <c r="F42" s="312"/>
      <c r="G42" s="1"/>
      <c r="H42" s="1"/>
      <c r="I42" s="1"/>
    </row>
    <row r="43" spans="1:256">
      <c r="C43" s="462" t="s">
        <v>1570</v>
      </c>
      <c r="D43" s="462"/>
      <c r="E43" s="462"/>
      <c r="F43" s="463"/>
      <c r="G43" s="462"/>
      <c r="H43" s="462"/>
      <c r="I43" s="315"/>
      <c r="J43" s="948"/>
      <c r="K43" s="948"/>
      <c r="L43" s="948"/>
      <c r="M43" s="948"/>
      <c r="N43" s="948"/>
      <c r="O43" s="948"/>
      <c r="P43" s="948"/>
      <c r="Q43" s="948"/>
      <c r="R43" s="948"/>
      <c r="S43" s="948"/>
      <c r="T43" s="948"/>
      <c r="U43" s="948"/>
      <c r="V43" s="948" t="s">
        <v>2479</v>
      </c>
      <c r="W43" s="948"/>
      <c r="X43" s="948"/>
      <c r="Y43" s="948"/>
      <c r="Z43" s="948"/>
      <c r="AA43" s="948"/>
      <c r="AB43" s="948" t="s">
        <v>2479</v>
      </c>
      <c r="AC43" s="948"/>
      <c r="AD43" s="948"/>
      <c r="AE43" s="948"/>
      <c r="AF43" s="948"/>
      <c r="AG43" s="948"/>
      <c r="AH43" s="948" t="s">
        <v>2479</v>
      </c>
      <c r="AI43" s="948"/>
      <c r="AJ43" s="948"/>
      <c r="AK43" s="948"/>
      <c r="AL43" s="948"/>
      <c r="AM43" s="948"/>
      <c r="AN43" s="948" t="s">
        <v>2479</v>
      </c>
      <c r="AO43" s="948"/>
      <c r="AP43" s="948"/>
      <c r="AQ43" s="948"/>
      <c r="AR43" s="948"/>
      <c r="AS43" s="948"/>
      <c r="AT43" s="948" t="s">
        <v>2479</v>
      </c>
      <c r="AU43" s="948"/>
      <c r="AV43" s="948"/>
      <c r="AW43" s="948"/>
      <c r="AX43" s="948"/>
      <c r="AY43" s="948"/>
      <c r="AZ43" s="948" t="s">
        <v>2479</v>
      </c>
      <c r="BA43" s="948"/>
      <c r="BB43" s="948"/>
      <c r="BC43" s="948"/>
      <c r="BD43" s="948"/>
      <c r="BE43" s="948"/>
      <c r="BF43" s="948" t="s">
        <v>2479</v>
      </c>
      <c r="BG43" s="948"/>
      <c r="BH43" s="948"/>
      <c r="BI43" s="948"/>
      <c r="BJ43" s="948"/>
      <c r="BK43" s="948"/>
      <c r="BL43" s="948" t="s">
        <v>2479</v>
      </c>
      <c r="BM43" s="948"/>
      <c r="BN43" s="948"/>
      <c r="BO43" s="948"/>
      <c r="BP43" s="948"/>
      <c r="BQ43" s="948"/>
      <c r="BR43" s="948" t="s">
        <v>2479</v>
      </c>
      <c r="BS43" s="948"/>
      <c r="BT43" s="948"/>
      <c r="BU43" s="948"/>
      <c r="BV43" s="948"/>
      <c r="BW43" s="948"/>
      <c r="BX43" s="948" t="s">
        <v>2479</v>
      </c>
      <c r="BY43" s="948"/>
      <c r="BZ43" s="948"/>
      <c r="CA43" s="948"/>
      <c r="CB43" s="948"/>
      <c r="CC43" s="948"/>
      <c r="CD43" s="948" t="s">
        <v>2479</v>
      </c>
      <c r="CE43" s="948"/>
      <c r="CF43" s="948"/>
      <c r="CG43" s="948"/>
      <c r="CH43" s="948"/>
      <c r="CI43" s="948"/>
      <c r="CJ43" s="948" t="s">
        <v>2479</v>
      </c>
      <c r="CK43" s="948"/>
      <c r="CL43" s="948"/>
      <c r="CM43" s="948"/>
      <c r="CN43" s="948"/>
      <c r="CO43" s="948"/>
      <c r="CP43" s="948" t="s">
        <v>2479</v>
      </c>
      <c r="CQ43" s="948"/>
      <c r="CR43" s="948"/>
      <c r="CS43" s="948"/>
      <c r="CT43" s="948"/>
      <c r="CU43" s="948"/>
      <c r="CV43" s="948" t="s">
        <v>2479</v>
      </c>
      <c r="CW43" s="948"/>
      <c r="CX43" s="948"/>
      <c r="CY43" s="948"/>
      <c r="CZ43" s="948"/>
      <c r="DA43" s="948"/>
      <c r="DB43" s="948" t="s">
        <v>2479</v>
      </c>
      <c r="DC43" s="948"/>
      <c r="DD43" s="948"/>
      <c r="DE43" s="948"/>
      <c r="DF43" s="948"/>
      <c r="DG43" s="948"/>
      <c r="DH43" s="948" t="s">
        <v>2479</v>
      </c>
      <c r="DI43" s="948"/>
      <c r="DJ43" s="948"/>
      <c r="DK43" s="948"/>
      <c r="DL43" s="948"/>
      <c r="DM43" s="948"/>
      <c r="DN43" s="948" t="s">
        <v>2479</v>
      </c>
      <c r="DO43" s="948"/>
      <c r="DP43" s="948"/>
      <c r="DQ43" s="948"/>
      <c r="DR43" s="948"/>
      <c r="DS43" s="948"/>
      <c r="DT43" s="948" t="s">
        <v>2479</v>
      </c>
      <c r="DU43" s="948"/>
      <c r="DV43" s="948"/>
      <c r="DW43" s="948"/>
      <c r="DX43" s="948"/>
      <c r="DY43" s="948"/>
      <c r="DZ43" s="948" t="s">
        <v>2479</v>
      </c>
      <c r="EA43" s="948"/>
      <c r="EB43" s="948"/>
      <c r="EC43" s="948"/>
      <c r="ED43" s="948"/>
      <c r="EE43" s="948"/>
      <c r="EF43" s="948" t="s">
        <v>2479</v>
      </c>
      <c r="EG43" s="948"/>
      <c r="EH43" s="948"/>
      <c r="EI43" s="948"/>
      <c r="EJ43" s="948"/>
      <c r="EK43" s="948"/>
      <c r="EL43" s="948" t="s">
        <v>2479</v>
      </c>
      <c r="EM43" s="948"/>
      <c r="EN43" s="948"/>
      <c r="EO43" s="948"/>
      <c r="EP43" s="948"/>
      <c r="EQ43" s="948"/>
      <c r="ER43" s="948" t="s">
        <v>2479</v>
      </c>
      <c r="ES43" s="948"/>
      <c r="ET43" s="948"/>
      <c r="EU43" s="948"/>
      <c r="EV43" s="948"/>
      <c r="EW43" s="948"/>
      <c r="EX43" s="948" t="s">
        <v>2479</v>
      </c>
      <c r="EY43" s="948"/>
      <c r="EZ43" s="948"/>
      <c r="FA43" s="948"/>
      <c r="FB43" s="948"/>
      <c r="FC43" s="948"/>
      <c r="FD43" s="948" t="s">
        <v>2479</v>
      </c>
      <c r="FE43" s="948"/>
      <c r="FF43" s="948"/>
      <c r="FG43" s="948"/>
      <c r="FH43" s="948"/>
      <c r="FI43" s="948"/>
      <c r="FJ43" s="948" t="s">
        <v>2479</v>
      </c>
      <c r="FK43" s="948"/>
      <c r="FL43" s="948"/>
      <c r="FM43" s="948"/>
      <c r="FN43" s="948"/>
      <c r="FO43" s="948"/>
      <c r="FP43" s="948" t="s">
        <v>2479</v>
      </c>
      <c r="FQ43" s="948"/>
      <c r="FR43" s="948"/>
      <c r="FS43" s="948"/>
      <c r="FT43" s="948"/>
      <c r="FU43" s="948"/>
      <c r="FV43" s="948" t="s">
        <v>2479</v>
      </c>
      <c r="FW43" s="948"/>
      <c r="FX43" s="948"/>
      <c r="FY43" s="948"/>
      <c r="FZ43" s="948"/>
      <c r="GA43" s="948"/>
      <c r="GB43" s="948" t="s">
        <v>2479</v>
      </c>
      <c r="GC43" s="948"/>
      <c r="GD43" s="948"/>
      <c r="GE43" s="948"/>
      <c r="GF43" s="948"/>
      <c r="GG43" s="948"/>
      <c r="GH43" s="948" t="s">
        <v>2479</v>
      </c>
      <c r="GI43" s="948"/>
      <c r="GJ43" s="948"/>
      <c r="GK43" s="948"/>
      <c r="GL43" s="948"/>
      <c r="GM43" s="948"/>
      <c r="GN43" s="948" t="s">
        <v>2479</v>
      </c>
      <c r="GO43" s="948"/>
      <c r="GP43" s="948"/>
      <c r="GQ43" s="948"/>
      <c r="GR43" s="948"/>
      <c r="GS43" s="948"/>
      <c r="GT43" s="948" t="s">
        <v>2479</v>
      </c>
      <c r="GU43" s="948"/>
      <c r="GV43" s="948"/>
      <c r="GW43" s="948"/>
      <c r="GX43" s="948"/>
      <c r="GY43" s="948"/>
      <c r="GZ43" s="948" t="s">
        <v>2479</v>
      </c>
      <c r="HA43" s="948"/>
      <c r="HB43" s="948"/>
      <c r="HC43" s="948"/>
      <c r="HD43" s="948"/>
      <c r="HE43" s="948"/>
      <c r="HF43" s="948" t="s">
        <v>2479</v>
      </c>
      <c r="HG43" s="948"/>
      <c r="HH43" s="948"/>
      <c r="HI43" s="948"/>
      <c r="HJ43" s="948"/>
      <c r="HK43" s="948"/>
      <c r="HL43" s="948" t="s">
        <v>2479</v>
      </c>
      <c r="HM43" s="948"/>
      <c r="HN43" s="948"/>
      <c r="HO43" s="948"/>
      <c r="HP43" s="948"/>
      <c r="HQ43" s="948"/>
      <c r="HR43" s="948" t="s">
        <v>2479</v>
      </c>
      <c r="HS43" s="948"/>
      <c r="HT43" s="948"/>
      <c r="HU43" s="948"/>
      <c r="HV43" s="948"/>
      <c r="HW43" s="948"/>
      <c r="HX43" s="948" t="s">
        <v>2479</v>
      </c>
      <c r="HY43" s="948"/>
      <c r="HZ43" s="948"/>
      <c r="IA43" s="948"/>
      <c r="IB43" s="948"/>
      <c r="IC43" s="948"/>
      <c r="ID43" s="948" t="s">
        <v>2479</v>
      </c>
      <c r="IE43" s="948"/>
      <c r="IF43" s="948"/>
      <c r="IG43" s="948"/>
      <c r="IH43" s="948"/>
      <c r="II43" s="948"/>
      <c r="IJ43" s="948" t="s">
        <v>2479</v>
      </c>
      <c r="IK43" s="948"/>
      <c r="IL43" s="948"/>
      <c r="IM43" s="948"/>
      <c r="IN43" s="948"/>
      <c r="IO43" s="948"/>
      <c r="IP43" s="948" t="s">
        <v>2479</v>
      </c>
      <c r="IQ43" s="948"/>
      <c r="IR43" s="948"/>
      <c r="IS43" s="948"/>
    </row>
    <row r="44" spans="1:256">
      <c r="C44" s="1" t="s">
        <v>932</v>
      </c>
      <c r="D44" s="1"/>
      <c r="E44" s="1"/>
      <c r="F44" s="312"/>
      <c r="G44" s="1"/>
      <c r="H44" s="1"/>
      <c r="I44" s="1"/>
      <c r="J44" s="948"/>
      <c r="K44" s="948"/>
      <c r="L44" s="948"/>
      <c r="M44" s="948"/>
      <c r="N44" s="948"/>
      <c r="O44" s="948"/>
      <c r="P44" s="948"/>
      <c r="Q44" s="948"/>
      <c r="R44" s="948"/>
      <c r="S44" s="948"/>
      <c r="T44" s="948"/>
      <c r="U44" s="948"/>
      <c r="V44" s="948" t="s">
        <v>869</v>
      </c>
      <c r="W44" s="948"/>
      <c r="X44" s="948"/>
      <c r="Y44" s="948"/>
      <c r="Z44" s="948"/>
      <c r="AA44" s="948"/>
      <c r="AB44" s="948" t="s">
        <v>869</v>
      </c>
      <c r="AC44" s="948"/>
      <c r="AD44" s="948"/>
      <c r="AE44" s="948"/>
      <c r="AF44" s="948"/>
      <c r="AG44" s="948"/>
      <c r="AH44" s="948" t="s">
        <v>869</v>
      </c>
      <c r="AI44" s="948"/>
      <c r="AJ44" s="948"/>
      <c r="AK44" s="948"/>
      <c r="AL44" s="948"/>
      <c r="AM44" s="948"/>
      <c r="AN44" s="948" t="s">
        <v>869</v>
      </c>
      <c r="AO44" s="948"/>
      <c r="AP44" s="948"/>
      <c r="AQ44" s="948"/>
      <c r="AR44" s="948"/>
      <c r="AS44" s="948"/>
      <c r="AT44" s="948" t="s">
        <v>869</v>
      </c>
      <c r="AU44" s="948"/>
      <c r="AV44" s="948"/>
      <c r="AW44" s="948"/>
      <c r="AX44" s="948"/>
      <c r="AY44" s="948"/>
      <c r="AZ44" s="948" t="s">
        <v>869</v>
      </c>
      <c r="BA44" s="948"/>
      <c r="BB44" s="948"/>
      <c r="BC44" s="948"/>
      <c r="BD44" s="948"/>
      <c r="BE44" s="948"/>
      <c r="BF44" s="948" t="s">
        <v>869</v>
      </c>
      <c r="BG44" s="948"/>
      <c r="BH44" s="948"/>
      <c r="BI44" s="948"/>
      <c r="BJ44" s="948"/>
      <c r="BK44" s="948"/>
      <c r="BL44" s="948" t="s">
        <v>869</v>
      </c>
      <c r="BM44" s="948"/>
      <c r="BN44" s="948"/>
      <c r="BO44" s="948"/>
      <c r="BP44" s="948"/>
      <c r="BQ44" s="948"/>
      <c r="BR44" s="948" t="s">
        <v>869</v>
      </c>
      <c r="BS44" s="948"/>
      <c r="BT44" s="948"/>
      <c r="BU44" s="948"/>
      <c r="BV44" s="948"/>
      <c r="BW44" s="948"/>
      <c r="BX44" s="948" t="s">
        <v>869</v>
      </c>
      <c r="BY44" s="948"/>
      <c r="BZ44" s="948"/>
      <c r="CA44" s="948"/>
      <c r="CB44" s="948"/>
      <c r="CC44" s="948"/>
      <c r="CD44" s="948" t="s">
        <v>869</v>
      </c>
      <c r="CE44" s="948"/>
      <c r="CF44" s="948"/>
      <c r="CG44" s="948"/>
      <c r="CH44" s="948"/>
      <c r="CI44" s="948"/>
      <c r="CJ44" s="948" t="s">
        <v>869</v>
      </c>
      <c r="CK44" s="948"/>
      <c r="CL44" s="948"/>
      <c r="CM44" s="948"/>
      <c r="CN44" s="948"/>
      <c r="CO44" s="948"/>
      <c r="CP44" s="948" t="s">
        <v>869</v>
      </c>
      <c r="CQ44" s="948"/>
      <c r="CR44" s="948"/>
      <c r="CS44" s="948"/>
      <c r="CT44" s="948"/>
      <c r="CU44" s="948"/>
      <c r="CV44" s="948" t="s">
        <v>869</v>
      </c>
      <c r="CW44" s="948"/>
      <c r="CX44" s="948"/>
      <c r="CY44" s="948"/>
      <c r="CZ44" s="948"/>
      <c r="DA44" s="948"/>
      <c r="DB44" s="948" t="s">
        <v>869</v>
      </c>
      <c r="DC44" s="948"/>
      <c r="DD44" s="948"/>
      <c r="DE44" s="948"/>
      <c r="DF44" s="948"/>
      <c r="DG44" s="948"/>
      <c r="DH44" s="948" t="s">
        <v>869</v>
      </c>
      <c r="DI44" s="948"/>
      <c r="DJ44" s="948"/>
      <c r="DK44" s="948"/>
      <c r="DL44" s="948"/>
      <c r="DM44" s="948"/>
      <c r="DN44" s="948" t="s">
        <v>869</v>
      </c>
      <c r="DO44" s="948"/>
      <c r="DP44" s="948"/>
      <c r="DQ44" s="948"/>
      <c r="DR44" s="948"/>
      <c r="DS44" s="948"/>
      <c r="DT44" s="948" t="s">
        <v>869</v>
      </c>
      <c r="DU44" s="948"/>
      <c r="DV44" s="948"/>
      <c r="DW44" s="948"/>
      <c r="DX44" s="948"/>
      <c r="DY44" s="948"/>
      <c r="DZ44" s="948" t="s">
        <v>869</v>
      </c>
      <c r="EA44" s="948"/>
      <c r="EB44" s="948"/>
      <c r="EC44" s="948"/>
      <c r="ED44" s="948"/>
      <c r="EE44" s="948"/>
      <c r="EF44" s="948" t="s">
        <v>869</v>
      </c>
      <c r="EG44" s="948"/>
      <c r="EH44" s="948"/>
      <c r="EI44" s="948"/>
      <c r="EJ44" s="948"/>
      <c r="EK44" s="948"/>
      <c r="EL44" s="948" t="s">
        <v>869</v>
      </c>
      <c r="EM44" s="948"/>
      <c r="EN44" s="948"/>
      <c r="EO44" s="948"/>
      <c r="EP44" s="948"/>
      <c r="EQ44" s="948"/>
      <c r="ER44" s="948" t="s">
        <v>869</v>
      </c>
      <c r="ES44" s="948"/>
      <c r="ET44" s="948"/>
      <c r="EU44" s="948"/>
      <c r="EV44" s="948"/>
      <c r="EW44" s="948"/>
      <c r="EX44" s="948" t="s">
        <v>869</v>
      </c>
      <c r="EY44" s="948"/>
      <c r="EZ44" s="948"/>
      <c r="FA44" s="948"/>
      <c r="FB44" s="948"/>
      <c r="FC44" s="948"/>
      <c r="FD44" s="948" t="s">
        <v>869</v>
      </c>
      <c r="FE44" s="948"/>
      <c r="FF44" s="948"/>
      <c r="FG44" s="948"/>
      <c r="FH44" s="948"/>
      <c r="FI44" s="948"/>
      <c r="FJ44" s="948" t="s">
        <v>869</v>
      </c>
      <c r="FK44" s="948"/>
      <c r="FL44" s="948"/>
      <c r="FM44" s="948"/>
      <c r="FN44" s="948"/>
      <c r="FO44" s="948"/>
      <c r="FP44" s="948" t="s">
        <v>869</v>
      </c>
      <c r="FQ44" s="948"/>
      <c r="FR44" s="948"/>
      <c r="FS44" s="948"/>
      <c r="FT44" s="948"/>
      <c r="FU44" s="948"/>
      <c r="FV44" s="948" t="s">
        <v>869</v>
      </c>
      <c r="FW44" s="948"/>
      <c r="FX44" s="948"/>
      <c r="FY44" s="948"/>
      <c r="FZ44" s="948"/>
      <c r="GA44" s="948"/>
      <c r="GB44" s="948" t="s">
        <v>869</v>
      </c>
      <c r="GC44" s="948"/>
      <c r="GD44" s="948"/>
      <c r="GE44" s="948"/>
      <c r="GF44" s="948"/>
      <c r="GG44" s="948"/>
      <c r="GH44" s="948" t="s">
        <v>869</v>
      </c>
      <c r="GI44" s="948"/>
      <c r="GJ44" s="948"/>
      <c r="GK44" s="948"/>
      <c r="GL44" s="948"/>
      <c r="GM44" s="948"/>
      <c r="GN44" s="948" t="s">
        <v>869</v>
      </c>
      <c r="GO44" s="948"/>
      <c r="GP44" s="948"/>
      <c r="GQ44" s="948"/>
      <c r="GR44" s="948"/>
      <c r="GS44" s="948"/>
      <c r="GT44" s="948" t="s">
        <v>869</v>
      </c>
      <c r="GU44" s="948"/>
      <c r="GV44" s="948"/>
      <c r="GW44" s="948"/>
      <c r="GX44" s="948"/>
      <c r="GY44" s="948"/>
      <c r="GZ44" s="948" t="s">
        <v>869</v>
      </c>
      <c r="HA44" s="948"/>
      <c r="HB44" s="948"/>
      <c r="HC44" s="948"/>
      <c r="HD44" s="948"/>
      <c r="HE44" s="948"/>
      <c r="HF44" s="948" t="s">
        <v>869</v>
      </c>
      <c r="HG44" s="948"/>
      <c r="HH44" s="948"/>
      <c r="HI44" s="948"/>
      <c r="HJ44" s="948"/>
      <c r="HK44" s="948"/>
      <c r="HL44" s="948" t="s">
        <v>869</v>
      </c>
      <c r="HM44" s="948"/>
      <c r="HN44" s="948"/>
      <c r="HO44" s="948"/>
      <c r="HP44" s="948"/>
      <c r="HQ44" s="948"/>
      <c r="HR44" s="948" t="s">
        <v>869</v>
      </c>
      <c r="HS44" s="948"/>
      <c r="HT44" s="948"/>
      <c r="HU44" s="948"/>
      <c r="HV44" s="948"/>
      <c r="HW44" s="948"/>
      <c r="HX44" s="948" t="s">
        <v>869</v>
      </c>
      <c r="HY44" s="948"/>
      <c r="HZ44" s="948"/>
      <c r="IA44" s="948"/>
      <c r="IB44" s="948"/>
      <c r="IC44" s="948"/>
      <c r="ID44" s="948" t="s">
        <v>869</v>
      </c>
      <c r="IE44" s="948"/>
      <c r="IF44" s="948"/>
      <c r="IG44" s="948"/>
      <c r="IH44" s="948"/>
      <c r="II44" s="948"/>
      <c r="IJ44" s="948" t="s">
        <v>869</v>
      </c>
      <c r="IK44" s="948"/>
      <c r="IL44" s="948"/>
      <c r="IM44" s="948"/>
      <c r="IN44" s="948"/>
      <c r="IO44" s="948"/>
      <c r="IP44" s="948" t="s">
        <v>869</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932</v>
      </c>
      <c r="W45" s="948"/>
      <c r="X45" s="948"/>
      <c r="Y45" s="948"/>
      <c r="Z45" s="948"/>
      <c r="AA45" s="948"/>
      <c r="AB45" s="948" t="s">
        <v>932</v>
      </c>
      <c r="AC45" s="948"/>
      <c r="AD45" s="948"/>
      <c r="AE45" s="948"/>
      <c r="AF45" s="948"/>
      <c r="AG45" s="948"/>
      <c r="AH45" s="948" t="s">
        <v>932</v>
      </c>
      <c r="AI45" s="948"/>
      <c r="AJ45" s="948"/>
      <c r="AK45" s="948"/>
      <c r="AL45" s="948"/>
      <c r="AM45" s="948"/>
      <c r="AN45" s="948" t="s">
        <v>932</v>
      </c>
      <c r="AO45" s="948"/>
      <c r="AP45" s="948"/>
      <c r="AQ45" s="948"/>
      <c r="AR45" s="948"/>
      <c r="AS45" s="948"/>
      <c r="AT45" s="948" t="s">
        <v>932</v>
      </c>
      <c r="AU45" s="948"/>
      <c r="AV45" s="948"/>
      <c r="AW45" s="948"/>
      <c r="AX45" s="948"/>
      <c r="AY45" s="948"/>
      <c r="AZ45" s="948" t="s">
        <v>932</v>
      </c>
      <c r="BA45" s="948"/>
      <c r="BB45" s="948"/>
      <c r="BC45" s="948"/>
      <c r="BD45" s="948"/>
      <c r="BE45" s="948"/>
      <c r="BF45" s="948" t="s">
        <v>932</v>
      </c>
      <c r="BG45" s="948"/>
      <c r="BH45" s="948"/>
      <c r="BI45" s="948"/>
      <c r="BJ45" s="948"/>
      <c r="BK45" s="948"/>
      <c r="BL45" s="948" t="s">
        <v>932</v>
      </c>
      <c r="BM45" s="948"/>
      <c r="BN45" s="948"/>
      <c r="BO45" s="948"/>
      <c r="BP45" s="948"/>
      <c r="BQ45" s="948"/>
      <c r="BR45" s="948" t="s">
        <v>932</v>
      </c>
      <c r="BS45" s="948"/>
      <c r="BT45" s="948"/>
      <c r="BU45" s="948"/>
      <c r="BV45" s="948"/>
      <c r="BW45" s="948"/>
      <c r="BX45" s="948" t="s">
        <v>932</v>
      </c>
      <c r="BY45" s="948"/>
      <c r="BZ45" s="948"/>
      <c r="CA45" s="948"/>
      <c r="CB45" s="948"/>
      <c r="CC45" s="948"/>
      <c r="CD45" s="948" t="s">
        <v>932</v>
      </c>
      <c r="CE45" s="948"/>
      <c r="CF45" s="948"/>
      <c r="CG45" s="948"/>
      <c r="CH45" s="948"/>
      <c r="CI45" s="948"/>
      <c r="CJ45" s="948" t="s">
        <v>932</v>
      </c>
      <c r="CK45" s="948"/>
      <c r="CL45" s="948"/>
      <c r="CM45" s="948"/>
      <c r="CN45" s="948"/>
      <c r="CO45" s="948"/>
      <c r="CP45" s="948" t="s">
        <v>932</v>
      </c>
      <c r="CQ45" s="948"/>
      <c r="CR45" s="948"/>
      <c r="CS45" s="948"/>
      <c r="CT45" s="948"/>
      <c r="CU45" s="948"/>
      <c r="CV45" s="948" t="s">
        <v>932</v>
      </c>
      <c r="CW45" s="948"/>
      <c r="CX45" s="948"/>
      <c r="CY45" s="948"/>
      <c r="CZ45" s="948"/>
      <c r="DA45" s="948"/>
      <c r="DB45" s="948" t="s">
        <v>932</v>
      </c>
      <c r="DC45" s="948"/>
      <c r="DD45" s="948"/>
      <c r="DE45" s="948"/>
      <c r="DF45" s="948"/>
      <c r="DG45" s="948"/>
      <c r="DH45" s="948" t="s">
        <v>932</v>
      </c>
      <c r="DI45" s="948"/>
      <c r="DJ45" s="948"/>
      <c r="DK45" s="948"/>
      <c r="DL45" s="948"/>
      <c r="DM45" s="948"/>
      <c r="DN45" s="948" t="s">
        <v>932</v>
      </c>
      <c r="DO45" s="948"/>
      <c r="DP45" s="948"/>
      <c r="DQ45" s="948"/>
      <c r="DR45" s="948"/>
      <c r="DS45" s="948"/>
      <c r="DT45" s="948" t="s">
        <v>932</v>
      </c>
      <c r="DU45" s="948"/>
      <c r="DV45" s="948"/>
      <c r="DW45" s="948"/>
      <c r="DX45" s="948"/>
      <c r="DY45" s="948"/>
      <c r="DZ45" s="948" t="s">
        <v>932</v>
      </c>
      <c r="EA45" s="948"/>
      <c r="EB45" s="948"/>
      <c r="EC45" s="948"/>
      <c r="ED45" s="948"/>
      <c r="EE45" s="948"/>
      <c r="EF45" s="948" t="s">
        <v>932</v>
      </c>
      <c r="EG45" s="948"/>
      <c r="EH45" s="948"/>
      <c r="EI45" s="948"/>
      <c r="EJ45" s="948"/>
      <c r="EK45" s="948"/>
      <c r="EL45" s="948" t="s">
        <v>932</v>
      </c>
      <c r="EM45" s="948"/>
      <c r="EN45" s="948"/>
      <c r="EO45" s="948"/>
      <c r="EP45" s="948"/>
      <c r="EQ45" s="948"/>
      <c r="ER45" s="948" t="s">
        <v>932</v>
      </c>
      <c r="ES45" s="948"/>
      <c r="ET45" s="948"/>
      <c r="EU45" s="948"/>
      <c r="EV45" s="948"/>
      <c r="EW45" s="948"/>
      <c r="EX45" s="948" t="s">
        <v>932</v>
      </c>
      <c r="EY45" s="948"/>
      <c r="EZ45" s="948"/>
      <c r="FA45" s="948"/>
      <c r="FB45" s="948"/>
      <c r="FC45" s="948"/>
      <c r="FD45" s="948" t="s">
        <v>932</v>
      </c>
      <c r="FE45" s="948"/>
      <c r="FF45" s="948"/>
      <c r="FG45" s="948"/>
      <c r="FH45" s="948"/>
      <c r="FI45" s="948"/>
      <c r="FJ45" s="948" t="s">
        <v>932</v>
      </c>
      <c r="FK45" s="948"/>
      <c r="FL45" s="948"/>
      <c r="FM45" s="948"/>
      <c r="FN45" s="948"/>
      <c r="FO45" s="948"/>
      <c r="FP45" s="948" t="s">
        <v>932</v>
      </c>
      <c r="FQ45" s="948"/>
      <c r="FR45" s="948"/>
      <c r="FS45" s="948"/>
      <c r="FT45" s="948"/>
      <c r="FU45" s="948"/>
      <c r="FV45" s="948" t="s">
        <v>932</v>
      </c>
      <c r="FW45" s="948"/>
      <c r="FX45" s="948"/>
      <c r="FY45" s="948"/>
      <c r="FZ45" s="948"/>
      <c r="GA45" s="948"/>
      <c r="GB45" s="948" t="s">
        <v>932</v>
      </c>
      <c r="GC45" s="948"/>
      <c r="GD45" s="948"/>
      <c r="GE45" s="948"/>
      <c r="GF45" s="948"/>
      <c r="GG45" s="948"/>
      <c r="GH45" s="948" t="s">
        <v>932</v>
      </c>
      <c r="GI45" s="948"/>
      <c r="GJ45" s="948"/>
      <c r="GK45" s="948"/>
      <c r="GL45" s="948"/>
      <c r="GM45" s="948"/>
      <c r="GN45" s="948" t="s">
        <v>932</v>
      </c>
      <c r="GO45" s="948"/>
      <c r="GP45" s="948"/>
      <c r="GQ45" s="948"/>
      <c r="GR45" s="948"/>
      <c r="GS45" s="948"/>
      <c r="GT45" s="948" t="s">
        <v>932</v>
      </c>
      <c r="GU45" s="948"/>
      <c r="GV45" s="948"/>
      <c r="GW45" s="948"/>
      <c r="GX45" s="948"/>
      <c r="GY45" s="948"/>
      <c r="GZ45" s="948" t="s">
        <v>932</v>
      </c>
      <c r="HA45" s="948"/>
      <c r="HB45" s="948"/>
      <c r="HC45" s="948"/>
      <c r="HD45" s="948"/>
      <c r="HE45" s="948"/>
      <c r="HF45" s="948" t="s">
        <v>932</v>
      </c>
      <c r="HG45" s="948"/>
      <c r="HH45" s="948"/>
      <c r="HI45" s="948"/>
      <c r="HJ45" s="948"/>
      <c r="HK45" s="948"/>
      <c r="HL45" s="948" t="s">
        <v>932</v>
      </c>
      <c r="HM45" s="948"/>
      <c r="HN45" s="948"/>
      <c r="HO45" s="948"/>
      <c r="HP45" s="948"/>
      <c r="HQ45" s="948"/>
      <c r="HR45" s="948" t="s">
        <v>932</v>
      </c>
      <c r="HS45" s="948"/>
      <c r="HT45" s="948"/>
      <c r="HU45" s="948"/>
      <c r="HV45" s="948"/>
      <c r="HW45" s="948"/>
      <c r="HX45" s="948" t="s">
        <v>932</v>
      </c>
      <c r="HY45" s="948"/>
      <c r="HZ45" s="948"/>
      <c r="IA45" s="948"/>
      <c r="IB45" s="948"/>
      <c r="IC45" s="948"/>
      <c r="ID45" s="948" t="s">
        <v>932</v>
      </c>
      <c r="IE45" s="948"/>
      <c r="IF45" s="948"/>
      <c r="IG45" s="948"/>
      <c r="IH45" s="948"/>
      <c r="II45" s="948"/>
      <c r="IJ45" s="948" t="s">
        <v>932</v>
      </c>
      <c r="IK45" s="948"/>
      <c r="IL45" s="948"/>
      <c r="IM45" s="948"/>
      <c r="IN45" s="948"/>
      <c r="IO45" s="948"/>
      <c r="IP45" s="948" t="s">
        <v>932</v>
      </c>
      <c r="IQ45" s="948"/>
      <c r="IR45" s="948"/>
      <c r="IS45" s="948"/>
      <c r="IT45" s="948"/>
      <c r="IU45" s="948"/>
      <c r="IV45" s="1" t="s">
        <v>932</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sheetCalcPr fullCalcOnLoad="1"/>
  <mergeCells count="124">
    <mergeCell ref="BX44:CC44"/>
    <mergeCell ref="CD45:CI45"/>
    <mergeCell ref="BL45:BQ45"/>
    <mergeCell ref="AZ45:BE45"/>
    <mergeCell ref="AZ43:BE43"/>
    <mergeCell ref="DH44:DM44"/>
    <mergeCell ref="AN43:AS43"/>
    <mergeCell ref="BR45:BW45"/>
    <mergeCell ref="CJ44:CO44"/>
    <mergeCell ref="CP44:CU44"/>
    <mergeCell ref="BX45:CC45"/>
    <mergeCell ref="CJ45:CO45"/>
    <mergeCell ref="BR44:BW44"/>
    <mergeCell ref="C1:G1"/>
    <mergeCell ref="C19:G19"/>
    <mergeCell ref="J43:O43"/>
    <mergeCell ref="P43:U43"/>
    <mergeCell ref="BF45:BK45"/>
    <mergeCell ref="BF44:BK44"/>
    <mergeCell ref="BL44:BQ44"/>
    <mergeCell ref="AT44:AY44"/>
    <mergeCell ref="AZ44:BE44"/>
    <mergeCell ref="AT43:AY43"/>
    <mergeCell ref="BL43:BQ43"/>
    <mergeCell ref="V43:AA43"/>
    <mergeCell ref="AB43:AG43"/>
    <mergeCell ref="DN45:DS45"/>
    <mergeCell ref="DH45:DM45"/>
    <mergeCell ref="AN45:AS45"/>
    <mergeCell ref="AH44:AM44"/>
    <mergeCell ref="BF43:BK43"/>
    <mergeCell ref="BX43:CC43"/>
    <mergeCell ref="CD44:CI44"/>
    <mergeCell ref="DB44:DG44"/>
    <mergeCell ref="AH43:AM43"/>
    <mergeCell ref="CP45:CU45"/>
    <mergeCell ref="P45:U45"/>
    <mergeCell ref="AN44:AS44"/>
    <mergeCell ref="AT45:AY45"/>
    <mergeCell ref="AH45:AM45"/>
    <mergeCell ref="V45:AA45"/>
    <mergeCell ref="AB45:AG45"/>
    <mergeCell ref="EX44:FC44"/>
    <mergeCell ref="ER44:EW44"/>
    <mergeCell ref="DT44:DY44"/>
    <mergeCell ref="FD44:FI44"/>
    <mergeCell ref="J44:O44"/>
    <mergeCell ref="P44:U44"/>
    <mergeCell ref="DZ44:EE44"/>
    <mergeCell ref="DN44:DS44"/>
    <mergeCell ref="AB44:AG44"/>
    <mergeCell ref="V44:AA44"/>
    <mergeCell ref="CV45:DA45"/>
    <mergeCell ref="CV44:DA44"/>
    <mergeCell ref="DB45:DG45"/>
    <mergeCell ref="FV45:GA45"/>
    <mergeCell ref="FD45:FI45"/>
    <mergeCell ref="FP44:FU44"/>
    <mergeCell ref="FV44:GA44"/>
    <mergeCell ref="EF44:EK44"/>
    <mergeCell ref="EL44:EQ44"/>
    <mergeCell ref="FJ44:FO44"/>
    <mergeCell ref="DZ43:EE43"/>
    <mergeCell ref="BR43:BW43"/>
    <mergeCell ref="CP43:CU43"/>
    <mergeCell ref="CD43:CI43"/>
    <mergeCell ref="CJ43:CO43"/>
    <mergeCell ref="CV43:DA43"/>
    <mergeCell ref="DT43:DY43"/>
    <mergeCell ref="DH43:DM43"/>
    <mergeCell ref="DB43:DG43"/>
    <mergeCell ref="DN43:DS43"/>
    <mergeCell ref="GB45:GG45"/>
    <mergeCell ref="DT45:DY45"/>
    <mergeCell ref="EX45:FC45"/>
    <mergeCell ref="EL45:EQ45"/>
    <mergeCell ref="DZ45:EE45"/>
    <mergeCell ref="FP45:FU45"/>
    <mergeCell ref="EF45:EK45"/>
    <mergeCell ref="ER45:EW45"/>
    <mergeCell ref="FJ45:FO45"/>
    <mergeCell ref="FV43:GA43"/>
    <mergeCell ref="FP43:FU43"/>
    <mergeCell ref="EF43:EK43"/>
    <mergeCell ref="EL43:EQ43"/>
    <mergeCell ref="EX43:FC43"/>
    <mergeCell ref="FJ43:FO43"/>
    <mergeCell ref="ER43:EW43"/>
    <mergeCell ref="FD43:FI43"/>
    <mergeCell ref="GB44:GG44"/>
    <mergeCell ref="GB43:GG43"/>
    <mergeCell ref="GH43:GM43"/>
    <mergeCell ref="GT44:GY44"/>
    <mergeCell ref="GN43:GS43"/>
    <mergeCell ref="GT43:GY43"/>
    <mergeCell ref="HF43:HK43"/>
    <mergeCell ref="GZ43:HE43"/>
    <mergeCell ref="HL43:HQ43"/>
    <mergeCell ref="HR45:HW45"/>
    <mergeCell ref="HR43:HW43"/>
    <mergeCell ref="GH45:GM45"/>
    <mergeCell ref="GN44:GS44"/>
    <mergeCell ref="GH44:GM44"/>
    <mergeCell ref="GT45:GY45"/>
    <mergeCell ref="GN45:GS45"/>
    <mergeCell ref="HX44:IC44"/>
    <mergeCell ref="HR44:HW44"/>
    <mergeCell ref="GZ45:HE45"/>
    <mergeCell ref="HX45:IC45"/>
    <mergeCell ref="HL45:HQ45"/>
    <mergeCell ref="HL44:HQ44"/>
    <mergeCell ref="HF45:HK45"/>
    <mergeCell ref="GZ44:HE44"/>
    <mergeCell ref="HF44:HK44"/>
    <mergeCell ref="HX43:IC43"/>
    <mergeCell ref="IP43:IS43"/>
    <mergeCell ref="IP45:IU45"/>
    <mergeCell ref="IJ45:IO45"/>
    <mergeCell ref="ID45:II45"/>
    <mergeCell ref="IP44:IS44"/>
    <mergeCell ref="IJ44:IO44"/>
    <mergeCell ref="ID44:II44"/>
    <mergeCell ref="IJ43:IO43"/>
    <mergeCell ref="ID43:II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4460</v>
      </c>
      <c r="G2" s="22"/>
    </row>
    <row r="3" spans="1:8">
      <c r="A3" s="267" t="s">
        <v>3978</v>
      </c>
      <c r="G3" s="31">
        <v>40459</v>
      </c>
    </row>
    <row r="4" spans="1:8">
      <c r="A4" s="267" t="s">
        <v>3581</v>
      </c>
      <c r="G4" s="24" t="s">
        <v>1232</v>
      </c>
    </row>
    <row r="5" spans="1:8">
      <c r="A5" s="267" t="s">
        <v>3457</v>
      </c>
    </row>
    <row r="6" spans="1:8">
      <c r="C6" s="49" t="s">
        <v>3538</v>
      </c>
      <c r="D6" s="173"/>
      <c r="E6" s="173"/>
      <c r="F6" s="248"/>
      <c r="G6" s="46"/>
      <c r="H6" s="199"/>
    </row>
    <row r="7" spans="1:8">
      <c r="C7" s="269" t="s">
        <v>2094</v>
      </c>
      <c r="D7" s="174" t="s">
        <v>2358</v>
      </c>
      <c r="E7" s="174"/>
      <c r="F7" s="249"/>
      <c r="G7" s="48"/>
      <c r="H7" s="199"/>
    </row>
    <row r="8" spans="1:8">
      <c r="A8" s="267" t="s">
        <v>4332</v>
      </c>
      <c r="C8" s="269" t="s">
        <v>2303</v>
      </c>
      <c r="D8" s="174" t="s">
        <v>2357</v>
      </c>
      <c r="E8" s="174"/>
      <c r="F8" s="249"/>
      <c r="G8" s="270"/>
      <c r="H8" s="199"/>
    </row>
    <row r="9" spans="1:8">
      <c r="A9" s="267" t="s">
        <v>1446</v>
      </c>
      <c r="C9" s="269" t="s">
        <v>1670</v>
      </c>
      <c r="D9" s="174" t="s">
        <v>2660</v>
      </c>
      <c r="E9" s="174"/>
      <c r="F9" s="249"/>
      <c r="G9" s="270"/>
      <c r="H9" s="199"/>
    </row>
    <row r="10" spans="1:8">
      <c r="A10" s="267" t="s">
        <v>3025</v>
      </c>
      <c r="C10" s="272"/>
      <c r="D10" s="174"/>
      <c r="E10" s="174"/>
      <c r="F10" s="249"/>
      <c r="G10" s="270"/>
      <c r="H10" s="199"/>
    </row>
    <row r="11" spans="1:8">
      <c r="A11" s="267" t="s">
        <v>1890</v>
      </c>
      <c r="C11" s="47" t="s">
        <v>3269</v>
      </c>
      <c r="D11" s="199"/>
      <c r="E11" s="199"/>
      <c r="F11" s="273"/>
      <c r="G11" s="270"/>
      <c r="H11" s="199"/>
    </row>
    <row r="12" spans="1:8">
      <c r="A12" s="267" t="s">
        <v>1183</v>
      </c>
      <c r="C12" s="47" t="s">
        <v>4045</v>
      </c>
      <c r="D12" s="174"/>
      <c r="E12" s="174"/>
      <c r="F12" s="249"/>
      <c r="G12" s="270"/>
      <c r="H12" s="199"/>
    </row>
    <row r="13" spans="1:8">
      <c r="A13" s="271"/>
      <c r="C13" s="47" t="s">
        <v>3908</v>
      </c>
      <c r="D13" s="199"/>
      <c r="E13" s="199"/>
      <c r="F13" s="273"/>
      <c r="G13" s="270"/>
      <c r="H13" s="199"/>
    </row>
    <row r="14" spans="1:8">
      <c r="A14" s="274"/>
      <c r="C14" s="47" t="s">
        <v>3242</v>
      </c>
      <c r="D14" s="199"/>
      <c r="E14" s="199"/>
      <c r="F14" s="273"/>
      <c r="G14" s="275"/>
      <c r="H14" s="199"/>
    </row>
    <row r="15" spans="1:8">
      <c r="A15" s="274" t="s">
        <v>4207</v>
      </c>
      <c r="C15" s="272" t="s">
        <v>3953</v>
      </c>
      <c r="D15" s="199"/>
      <c r="E15" s="199"/>
      <c r="F15" s="273"/>
      <c r="G15" s="270"/>
      <c r="H15" s="199"/>
    </row>
    <row r="16" spans="1:8">
      <c r="A16" s="318" t="s">
        <v>1325</v>
      </c>
      <c r="C16" s="272"/>
      <c r="D16" s="199"/>
      <c r="E16" s="199"/>
      <c r="F16" s="273"/>
      <c r="G16" s="270"/>
      <c r="H16" s="199"/>
    </row>
    <row r="17" spans="1:8">
      <c r="C17" s="276" t="s">
        <v>2638</v>
      </c>
      <c r="D17" s="277"/>
      <c r="E17" s="277"/>
      <c r="F17" s="278"/>
      <c r="G17" s="279"/>
      <c r="H17" s="199"/>
    </row>
    <row r="18" spans="1:8">
      <c r="C18" s="199"/>
      <c r="D18" s="199"/>
      <c r="E18" s="199"/>
      <c r="F18" s="273"/>
      <c r="G18" s="199"/>
      <c r="H18" s="199"/>
    </row>
    <row r="19" spans="1:8">
      <c r="A19" s="267" t="s">
        <v>1967</v>
      </c>
      <c r="C19" s="3"/>
      <c r="D19" s="3"/>
      <c r="E19" s="3"/>
      <c r="F19" s="3"/>
      <c r="G19" s="3"/>
    </row>
    <row r="20" spans="1:8">
      <c r="A20" s="274" t="s">
        <v>3696</v>
      </c>
      <c r="C20" s="274"/>
      <c r="D20" s="274"/>
      <c r="E20" s="274"/>
      <c r="F20" s="280"/>
    </row>
    <row r="21" spans="1:8">
      <c r="A21" s="455"/>
      <c r="C21" s="274"/>
      <c r="D21" s="274"/>
      <c r="E21" s="274"/>
      <c r="F21" s="280"/>
    </row>
    <row r="22" spans="1:8" s="286" customFormat="1" ht="16" customHeight="1">
      <c r="A22" s="282"/>
      <c r="B22" s="18"/>
      <c r="C22" s="8"/>
      <c r="D22" s="8"/>
      <c r="E22" s="8"/>
      <c r="F22" s="283"/>
      <c r="G22" s="284"/>
      <c r="H22" s="285"/>
    </row>
    <row r="23" spans="1:8" ht="29" customHeight="1">
      <c r="A23" s="287" t="s">
        <v>4009</v>
      </c>
      <c r="B23" s="30" t="s">
        <v>4678</v>
      </c>
      <c r="C23" s="168" t="s">
        <v>4124</v>
      </c>
      <c r="D23" s="30" t="s">
        <v>3707</v>
      </c>
      <c r="E23" s="30" t="s">
        <v>4122</v>
      </c>
      <c r="F23" s="253" t="s">
        <v>3704</v>
      </c>
      <c r="G23" s="30" t="s">
        <v>3705</v>
      </c>
      <c r="H23" s="13"/>
    </row>
    <row r="24" spans="1:8">
      <c r="A24" s="288">
        <v>40500</v>
      </c>
      <c r="B24" s="289" t="s">
        <v>2615</v>
      </c>
      <c r="C24" s="290"/>
      <c r="D24" s="291"/>
      <c r="E24" s="290">
        <f t="shared" ref="E24:E33" si="0">C24*D24</f>
        <v>0</v>
      </c>
      <c r="F24" s="233"/>
      <c r="G24" s="223">
        <f t="shared" ref="G24:G36" si="1">E24*(1-F24)</f>
        <v>0</v>
      </c>
      <c r="H24" s="13"/>
    </row>
    <row r="25" spans="1:8">
      <c r="A25" s="23"/>
      <c r="B25" s="289" t="s">
        <v>3986</v>
      </c>
      <c r="C25" s="290">
        <v>110</v>
      </c>
      <c r="D25" s="291">
        <v>2</v>
      </c>
      <c r="E25" s="290">
        <f t="shared" si="0"/>
        <v>220</v>
      </c>
      <c r="F25" s="292"/>
      <c r="G25" s="223">
        <f t="shared" si="1"/>
        <v>220</v>
      </c>
      <c r="H25" s="178"/>
    </row>
    <row r="26" spans="1:8">
      <c r="A26" s="293"/>
      <c r="B26" s="294" t="s">
        <v>3455</v>
      </c>
      <c r="C26" s="290"/>
      <c r="D26" s="291"/>
      <c r="E26" s="290">
        <f t="shared" si="0"/>
        <v>0</v>
      </c>
      <c r="F26" s="292"/>
      <c r="G26" s="223">
        <f t="shared" si="1"/>
        <v>0</v>
      </c>
      <c r="H26" s="178"/>
    </row>
    <row r="27" spans="1:8">
      <c r="A27" s="293"/>
      <c r="B27" s="294" t="s">
        <v>2984</v>
      </c>
      <c r="C27" s="290"/>
      <c r="D27" s="291"/>
      <c r="E27" s="290">
        <f t="shared" si="0"/>
        <v>0</v>
      </c>
      <c r="F27" s="292"/>
      <c r="G27" s="223">
        <f t="shared" si="1"/>
        <v>0</v>
      </c>
      <c r="H27" s="178"/>
    </row>
    <row r="28" spans="1:8">
      <c r="A28" s="293"/>
      <c r="B28" s="294" t="s">
        <v>4148</v>
      </c>
      <c r="C28" s="290"/>
      <c r="D28" s="291"/>
      <c r="E28" s="290">
        <f t="shared" si="0"/>
        <v>0</v>
      </c>
      <c r="F28" s="292"/>
      <c r="G28" s="223">
        <f t="shared" si="1"/>
        <v>0</v>
      </c>
      <c r="H28" s="178"/>
    </row>
    <row r="29" spans="1:8">
      <c r="A29" s="293"/>
      <c r="B29" s="294" t="s">
        <v>4172</v>
      </c>
      <c r="C29" s="290"/>
      <c r="D29" s="291"/>
      <c r="E29" s="290">
        <f t="shared" si="0"/>
        <v>0</v>
      </c>
      <c r="F29" s="292"/>
      <c r="G29" s="223">
        <f t="shared" si="1"/>
        <v>0</v>
      </c>
      <c r="H29" s="178"/>
    </row>
    <row r="30" spans="1:8">
      <c r="A30" s="293"/>
      <c r="B30" s="294" t="s">
        <v>3899</v>
      </c>
      <c r="C30" s="290"/>
      <c r="D30" s="291"/>
      <c r="E30" s="290">
        <f t="shared" si="0"/>
        <v>0</v>
      </c>
      <c r="F30" s="292"/>
      <c r="G30" s="223">
        <f t="shared" si="1"/>
        <v>0</v>
      </c>
      <c r="H30" s="178"/>
    </row>
    <row r="31" spans="1:8">
      <c r="A31" s="293"/>
      <c r="B31" s="294" t="s">
        <v>4407</v>
      </c>
      <c r="C31" s="290"/>
      <c r="D31" s="291"/>
      <c r="E31" s="290">
        <f t="shared" si="0"/>
        <v>0</v>
      </c>
      <c r="F31" s="292"/>
      <c r="G31" s="223">
        <f t="shared" si="1"/>
        <v>0</v>
      </c>
      <c r="H31" s="178"/>
    </row>
    <row r="32" spans="1:8">
      <c r="A32" s="293"/>
      <c r="B32" s="294" t="s">
        <v>4408</v>
      </c>
      <c r="C32" s="290"/>
      <c r="D32" s="291"/>
      <c r="E32" s="290">
        <f t="shared" si="0"/>
        <v>0</v>
      </c>
      <c r="F32" s="292"/>
      <c r="G32" s="223">
        <f t="shared" si="1"/>
        <v>0</v>
      </c>
      <c r="H32" s="178"/>
    </row>
    <row r="33" spans="1:256">
      <c r="A33" s="293"/>
      <c r="B33" s="294" t="s">
        <v>4191</v>
      </c>
      <c r="C33" s="290">
        <v>50</v>
      </c>
      <c r="D33" s="291">
        <v>2</v>
      </c>
      <c r="E33" s="290">
        <f t="shared" si="0"/>
        <v>100</v>
      </c>
      <c r="F33" s="292"/>
      <c r="G33" s="223">
        <f t="shared" si="1"/>
        <v>100</v>
      </c>
      <c r="H33" s="13"/>
    </row>
    <row r="34" spans="1:256">
      <c r="A34" s="293"/>
      <c r="B34" s="294" t="s">
        <v>3243</v>
      </c>
      <c r="C34" s="290">
        <v>250</v>
      </c>
      <c r="D34" s="296" t="s">
        <v>2919</v>
      </c>
      <c r="E34" s="290">
        <v>250</v>
      </c>
      <c r="F34" s="297"/>
      <c r="G34" s="223">
        <f t="shared" si="1"/>
        <v>250</v>
      </c>
      <c r="H34" s="13"/>
    </row>
    <row r="35" spans="1:256">
      <c r="A35" s="293"/>
      <c r="B35" s="457" t="s">
        <v>2038</v>
      </c>
      <c r="C35" s="418">
        <v>40</v>
      </c>
      <c r="D35" s="458">
        <v>2</v>
      </c>
      <c r="E35" s="290">
        <f>C35*D35</f>
        <v>80</v>
      </c>
      <c r="F35" s="459"/>
      <c r="G35" s="223">
        <f t="shared" si="1"/>
        <v>80</v>
      </c>
      <c r="H35" s="13"/>
    </row>
    <row r="36" spans="1:256" ht="16" thickBot="1">
      <c r="A36" s="293"/>
      <c r="B36" s="299"/>
      <c r="C36" s="300"/>
      <c r="D36" s="301"/>
      <c r="E36" s="300"/>
      <c r="F36" s="302"/>
      <c r="G36" s="230">
        <f t="shared" si="1"/>
        <v>0</v>
      </c>
      <c r="H36" s="13"/>
    </row>
    <row r="37" spans="1:256" s="308" customFormat="1" ht="16" customHeight="1">
      <c r="A37" s="303"/>
      <c r="B37" s="12" t="s">
        <v>3360</v>
      </c>
      <c r="C37" s="304"/>
      <c r="D37" s="304"/>
      <c r="E37" s="324">
        <f>SUM(E24:E36)</f>
        <v>650</v>
      </c>
      <c r="F37" s="306"/>
      <c r="G37" s="226">
        <f>SUM(G24:G36)</f>
        <v>650</v>
      </c>
      <c r="H37" s="307"/>
    </row>
    <row r="39" spans="1:256">
      <c r="C39" s="309" t="s">
        <v>931</v>
      </c>
      <c r="D39" s="325">
        <f>G37/2</f>
        <v>325</v>
      </c>
      <c r="E39" s="325"/>
      <c r="F39" s="311"/>
    </row>
    <row r="41" spans="1:256">
      <c r="C41" s="1" t="s">
        <v>2213</v>
      </c>
      <c r="D41" s="1"/>
      <c r="E41" s="1"/>
      <c r="F41" s="312"/>
      <c r="G41" s="1"/>
      <c r="H41" s="1"/>
      <c r="I41" s="1"/>
    </row>
    <row r="42" spans="1:256">
      <c r="C42" s="1" t="s">
        <v>2313</v>
      </c>
      <c r="D42" s="1"/>
      <c r="E42" s="1"/>
      <c r="F42" s="312"/>
      <c r="G42" s="1"/>
      <c r="H42" s="1"/>
      <c r="I42" s="1"/>
    </row>
    <row r="43" spans="1:256">
      <c r="C43" s="456" t="s">
        <v>4249</v>
      </c>
      <c r="D43" s="456"/>
      <c r="E43" s="456"/>
      <c r="F43" s="449"/>
      <c r="G43" s="456"/>
      <c r="H43" s="456"/>
      <c r="I43" s="315"/>
      <c r="J43" s="948"/>
      <c r="K43" s="948"/>
      <c r="L43" s="948"/>
      <c r="M43" s="948"/>
      <c r="N43" s="948"/>
      <c r="O43" s="948"/>
      <c r="P43" s="948"/>
      <c r="Q43" s="948"/>
      <c r="R43" s="948"/>
      <c r="S43" s="948"/>
      <c r="T43" s="948"/>
      <c r="U43" s="948"/>
      <c r="V43" s="948" t="s">
        <v>5032</v>
      </c>
      <c r="W43" s="948"/>
      <c r="X43" s="948"/>
      <c r="Y43" s="948"/>
      <c r="Z43" s="948"/>
      <c r="AA43" s="948"/>
      <c r="AB43" s="948" t="s">
        <v>2213</v>
      </c>
      <c r="AC43" s="948"/>
      <c r="AD43" s="948"/>
      <c r="AE43" s="948"/>
      <c r="AF43" s="948"/>
      <c r="AG43" s="948"/>
      <c r="AH43" s="948" t="s">
        <v>2213</v>
      </c>
      <c r="AI43" s="948"/>
      <c r="AJ43" s="948"/>
      <c r="AK43" s="948"/>
      <c r="AL43" s="948"/>
      <c r="AM43" s="948"/>
      <c r="AN43" s="948" t="s">
        <v>2213</v>
      </c>
      <c r="AO43" s="948"/>
      <c r="AP43" s="948"/>
      <c r="AQ43" s="948"/>
      <c r="AR43" s="948"/>
      <c r="AS43" s="948"/>
      <c r="AT43" s="948" t="s">
        <v>2213</v>
      </c>
      <c r="AU43" s="948"/>
      <c r="AV43" s="948"/>
      <c r="AW43" s="948"/>
      <c r="AX43" s="948"/>
      <c r="AY43" s="948"/>
      <c r="AZ43" s="948" t="s">
        <v>2213</v>
      </c>
      <c r="BA43" s="948"/>
      <c r="BB43" s="948"/>
      <c r="BC43" s="948"/>
      <c r="BD43" s="948"/>
      <c r="BE43" s="948"/>
      <c r="BF43" s="948" t="s">
        <v>2213</v>
      </c>
      <c r="BG43" s="948"/>
      <c r="BH43" s="948"/>
      <c r="BI43" s="948"/>
      <c r="BJ43" s="948"/>
      <c r="BK43" s="948"/>
      <c r="BL43" s="948" t="s">
        <v>2213</v>
      </c>
      <c r="BM43" s="948"/>
      <c r="BN43" s="948"/>
      <c r="BO43" s="948"/>
      <c r="BP43" s="948"/>
      <c r="BQ43" s="948"/>
      <c r="BR43" s="948" t="s">
        <v>2213</v>
      </c>
      <c r="BS43" s="948"/>
      <c r="BT43" s="948"/>
      <c r="BU43" s="948"/>
      <c r="BV43" s="948"/>
      <c r="BW43" s="948"/>
      <c r="BX43" s="948" t="s">
        <v>2213</v>
      </c>
      <c r="BY43" s="948"/>
      <c r="BZ43" s="948"/>
      <c r="CA43" s="948"/>
      <c r="CB43" s="948"/>
      <c r="CC43" s="948"/>
      <c r="CD43" s="948" t="s">
        <v>2213</v>
      </c>
      <c r="CE43" s="948"/>
      <c r="CF43" s="948"/>
      <c r="CG43" s="948"/>
      <c r="CH43" s="948"/>
      <c r="CI43" s="948"/>
      <c r="CJ43" s="948" t="s">
        <v>2213</v>
      </c>
      <c r="CK43" s="948"/>
      <c r="CL43" s="948"/>
      <c r="CM43" s="948"/>
      <c r="CN43" s="948"/>
      <c r="CO43" s="948"/>
      <c r="CP43" s="948" t="s">
        <v>2213</v>
      </c>
      <c r="CQ43" s="948"/>
      <c r="CR43" s="948"/>
      <c r="CS43" s="948"/>
      <c r="CT43" s="948"/>
      <c r="CU43" s="948"/>
      <c r="CV43" s="948" t="s">
        <v>2213</v>
      </c>
      <c r="CW43" s="948"/>
      <c r="CX43" s="948"/>
      <c r="CY43" s="948"/>
      <c r="CZ43" s="948"/>
      <c r="DA43" s="948"/>
      <c r="DB43" s="948" t="s">
        <v>2213</v>
      </c>
      <c r="DC43" s="948"/>
      <c r="DD43" s="948"/>
      <c r="DE43" s="948"/>
      <c r="DF43" s="948"/>
      <c r="DG43" s="948"/>
      <c r="DH43" s="948" t="s">
        <v>2213</v>
      </c>
      <c r="DI43" s="948"/>
      <c r="DJ43" s="948"/>
      <c r="DK43" s="948"/>
      <c r="DL43" s="948"/>
      <c r="DM43" s="948"/>
      <c r="DN43" s="948" t="s">
        <v>2213</v>
      </c>
      <c r="DO43" s="948"/>
      <c r="DP43" s="948"/>
      <c r="DQ43" s="948"/>
      <c r="DR43" s="948"/>
      <c r="DS43" s="948"/>
      <c r="DT43" s="948" t="s">
        <v>2213</v>
      </c>
      <c r="DU43" s="948"/>
      <c r="DV43" s="948"/>
      <c r="DW43" s="948"/>
      <c r="DX43" s="948"/>
      <c r="DY43" s="948"/>
      <c r="DZ43" s="948" t="s">
        <v>2213</v>
      </c>
      <c r="EA43" s="948"/>
      <c r="EB43" s="948"/>
      <c r="EC43" s="948"/>
      <c r="ED43" s="948"/>
      <c r="EE43" s="948"/>
      <c r="EF43" s="948" t="s">
        <v>2213</v>
      </c>
      <c r="EG43" s="948"/>
      <c r="EH43" s="948"/>
      <c r="EI43" s="948"/>
      <c r="EJ43" s="948"/>
      <c r="EK43" s="948"/>
      <c r="EL43" s="948" t="s">
        <v>2213</v>
      </c>
      <c r="EM43" s="948"/>
      <c r="EN43" s="948"/>
      <c r="EO43" s="948"/>
      <c r="EP43" s="948"/>
      <c r="EQ43" s="948"/>
      <c r="ER43" s="948" t="s">
        <v>2213</v>
      </c>
      <c r="ES43" s="948"/>
      <c r="ET43" s="948"/>
      <c r="EU43" s="948"/>
      <c r="EV43" s="948"/>
      <c r="EW43" s="948"/>
      <c r="EX43" s="948" t="s">
        <v>2213</v>
      </c>
      <c r="EY43" s="948"/>
      <c r="EZ43" s="948"/>
      <c r="FA43" s="948"/>
      <c r="FB43" s="948"/>
      <c r="FC43" s="948"/>
      <c r="FD43" s="948" t="s">
        <v>2213</v>
      </c>
      <c r="FE43" s="948"/>
      <c r="FF43" s="948"/>
      <c r="FG43" s="948"/>
      <c r="FH43" s="948"/>
      <c r="FI43" s="948"/>
      <c r="FJ43" s="948" t="s">
        <v>2213</v>
      </c>
      <c r="FK43" s="948"/>
      <c r="FL43" s="948"/>
      <c r="FM43" s="948"/>
      <c r="FN43" s="948"/>
      <c r="FO43" s="948"/>
      <c r="FP43" s="948" t="s">
        <v>2213</v>
      </c>
      <c r="FQ43" s="948"/>
      <c r="FR43" s="948"/>
      <c r="FS43" s="948"/>
      <c r="FT43" s="948"/>
      <c r="FU43" s="948"/>
      <c r="FV43" s="948" t="s">
        <v>2213</v>
      </c>
      <c r="FW43" s="948"/>
      <c r="FX43" s="948"/>
      <c r="FY43" s="948"/>
      <c r="FZ43" s="948"/>
      <c r="GA43" s="948"/>
      <c r="GB43" s="948" t="s">
        <v>2213</v>
      </c>
      <c r="GC43" s="948"/>
      <c r="GD43" s="948"/>
      <c r="GE43" s="948"/>
      <c r="GF43" s="948"/>
      <c r="GG43" s="948"/>
      <c r="GH43" s="948" t="s">
        <v>2213</v>
      </c>
      <c r="GI43" s="948"/>
      <c r="GJ43" s="948"/>
      <c r="GK43" s="948"/>
      <c r="GL43" s="948"/>
      <c r="GM43" s="948"/>
      <c r="GN43" s="948" t="s">
        <v>2213</v>
      </c>
      <c r="GO43" s="948"/>
      <c r="GP43" s="948"/>
      <c r="GQ43" s="948"/>
      <c r="GR43" s="948"/>
      <c r="GS43" s="948"/>
      <c r="GT43" s="948" t="s">
        <v>2213</v>
      </c>
      <c r="GU43" s="948"/>
      <c r="GV43" s="948"/>
      <c r="GW43" s="948"/>
      <c r="GX43" s="948"/>
      <c r="GY43" s="948"/>
      <c r="GZ43" s="948" t="s">
        <v>2213</v>
      </c>
      <c r="HA43" s="948"/>
      <c r="HB43" s="948"/>
      <c r="HC43" s="948"/>
      <c r="HD43" s="948"/>
      <c r="HE43" s="948"/>
      <c r="HF43" s="948" t="s">
        <v>2213</v>
      </c>
      <c r="HG43" s="948"/>
      <c r="HH43" s="948"/>
      <c r="HI43" s="948"/>
      <c r="HJ43" s="948"/>
      <c r="HK43" s="948"/>
      <c r="HL43" s="948" t="s">
        <v>2213</v>
      </c>
      <c r="HM43" s="948"/>
      <c r="HN43" s="948"/>
      <c r="HO43" s="948"/>
      <c r="HP43" s="948"/>
      <c r="HQ43" s="948"/>
      <c r="HR43" s="948" t="s">
        <v>2213</v>
      </c>
      <c r="HS43" s="948"/>
      <c r="HT43" s="948"/>
      <c r="HU43" s="948"/>
      <c r="HV43" s="948"/>
      <c r="HW43" s="948"/>
      <c r="HX43" s="948" t="s">
        <v>2213</v>
      </c>
      <c r="HY43" s="948"/>
      <c r="HZ43" s="948"/>
      <c r="IA43" s="948"/>
      <c r="IB43" s="948"/>
      <c r="IC43" s="948"/>
      <c r="ID43" s="948" t="s">
        <v>2213</v>
      </c>
      <c r="IE43" s="948"/>
      <c r="IF43" s="948"/>
      <c r="IG43" s="948"/>
      <c r="IH43" s="948"/>
      <c r="II43" s="948"/>
      <c r="IJ43" s="948" t="s">
        <v>2213</v>
      </c>
      <c r="IK43" s="948"/>
      <c r="IL43" s="948"/>
      <c r="IM43" s="948"/>
      <c r="IN43" s="948"/>
      <c r="IO43" s="948"/>
      <c r="IP43" s="948" t="s">
        <v>2213</v>
      </c>
      <c r="IQ43" s="948"/>
      <c r="IR43" s="948"/>
      <c r="IS43" s="948"/>
    </row>
    <row r="44" spans="1:256">
      <c r="C44" s="1" t="s">
        <v>4551</v>
      </c>
      <c r="D44" s="1"/>
      <c r="E44" s="1"/>
      <c r="F44" s="312"/>
      <c r="G44" s="1"/>
      <c r="H44" s="1"/>
      <c r="I44" s="1"/>
      <c r="J44" s="948"/>
      <c r="K44" s="948"/>
      <c r="L44" s="948"/>
      <c r="M44" s="948"/>
      <c r="N44" s="948"/>
      <c r="O44" s="948"/>
      <c r="P44" s="948"/>
      <c r="Q44" s="948"/>
      <c r="R44" s="948"/>
      <c r="S44" s="948"/>
      <c r="T44" s="948"/>
      <c r="U44" s="948"/>
      <c r="V44" s="948" t="s">
        <v>682</v>
      </c>
      <c r="W44" s="948"/>
      <c r="X44" s="948"/>
      <c r="Y44" s="948"/>
      <c r="Z44" s="948"/>
      <c r="AA44" s="948"/>
      <c r="AB44" s="948" t="s">
        <v>682</v>
      </c>
      <c r="AC44" s="948"/>
      <c r="AD44" s="948"/>
      <c r="AE44" s="948"/>
      <c r="AF44" s="948"/>
      <c r="AG44" s="948"/>
      <c r="AH44" s="948" t="s">
        <v>682</v>
      </c>
      <c r="AI44" s="948"/>
      <c r="AJ44" s="948"/>
      <c r="AK44" s="948"/>
      <c r="AL44" s="948"/>
      <c r="AM44" s="948"/>
      <c r="AN44" s="948" t="s">
        <v>682</v>
      </c>
      <c r="AO44" s="948"/>
      <c r="AP44" s="948"/>
      <c r="AQ44" s="948"/>
      <c r="AR44" s="948"/>
      <c r="AS44" s="948"/>
      <c r="AT44" s="948" t="s">
        <v>682</v>
      </c>
      <c r="AU44" s="948"/>
      <c r="AV44" s="948"/>
      <c r="AW44" s="948"/>
      <c r="AX44" s="948"/>
      <c r="AY44" s="948"/>
      <c r="AZ44" s="948" t="s">
        <v>682</v>
      </c>
      <c r="BA44" s="948"/>
      <c r="BB44" s="948"/>
      <c r="BC44" s="948"/>
      <c r="BD44" s="948"/>
      <c r="BE44" s="948"/>
      <c r="BF44" s="948" t="s">
        <v>682</v>
      </c>
      <c r="BG44" s="948"/>
      <c r="BH44" s="948"/>
      <c r="BI44" s="948"/>
      <c r="BJ44" s="948"/>
      <c r="BK44" s="948"/>
      <c r="BL44" s="948" t="s">
        <v>682</v>
      </c>
      <c r="BM44" s="948"/>
      <c r="BN44" s="948"/>
      <c r="BO44" s="948"/>
      <c r="BP44" s="948"/>
      <c r="BQ44" s="948"/>
      <c r="BR44" s="948" t="s">
        <v>682</v>
      </c>
      <c r="BS44" s="948"/>
      <c r="BT44" s="948"/>
      <c r="BU44" s="948"/>
      <c r="BV44" s="948"/>
      <c r="BW44" s="948"/>
      <c r="BX44" s="948" t="s">
        <v>682</v>
      </c>
      <c r="BY44" s="948"/>
      <c r="BZ44" s="948"/>
      <c r="CA44" s="948"/>
      <c r="CB44" s="948"/>
      <c r="CC44" s="948"/>
      <c r="CD44" s="948" t="s">
        <v>682</v>
      </c>
      <c r="CE44" s="948"/>
      <c r="CF44" s="948"/>
      <c r="CG44" s="948"/>
      <c r="CH44" s="948"/>
      <c r="CI44" s="948"/>
      <c r="CJ44" s="948" t="s">
        <v>682</v>
      </c>
      <c r="CK44" s="948"/>
      <c r="CL44" s="948"/>
      <c r="CM44" s="948"/>
      <c r="CN44" s="948"/>
      <c r="CO44" s="948"/>
      <c r="CP44" s="948" t="s">
        <v>682</v>
      </c>
      <c r="CQ44" s="948"/>
      <c r="CR44" s="948"/>
      <c r="CS44" s="948"/>
      <c r="CT44" s="948"/>
      <c r="CU44" s="948"/>
      <c r="CV44" s="948" t="s">
        <v>682</v>
      </c>
      <c r="CW44" s="948"/>
      <c r="CX44" s="948"/>
      <c r="CY44" s="948"/>
      <c r="CZ44" s="948"/>
      <c r="DA44" s="948"/>
      <c r="DB44" s="948" t="s">
        <v>682</v>
      </c>
      <c r="DC44" s="948"/>
      <c r="DD44" s="948"/>
      <c r="DE44" s="948"/>
      <c r="DF44" s="948"/>
      <c r="DG44" s="948"/>
      <c r="DH44" s="948" t="s">
        <v>682</v>
      </c>
      <c r="DI44" s="948"/>
      <c r="DJ44" s="948"/>
      <c r="DK44" s="948"/>
      <c r="DL44" s="948"/>
      <c r="DM44" s="948"/>
      <c r="DN44" s="948" t="s">
        <v>682</v>
      </c>
      <c r="DO44" s="948"/>
      <c r="DP44" s="948"/>
      <c r="DQ44" s="948"/>
      <c r="DR44" s="948"/>
      <c r="DS44" s="948"/>
      <c r="DT44" s="948" t="s">
        <v>682</v>
      </c>
      <c r="DU44" s="948"/>
      <c r="DV44" s="948"/>
      <c r="DW44" s="948"/>
      <c r="DX44" s="948"/>
      <c r="DY44" s="948"/>
      <c r="DZ44" s="948" t="s">
        <v>682</v>
      </c>
      <c r="EA44" s="948"/>
      <c r="EB44" s="948"/>
      <c r="EC44" s="948"/>
      <c r="ED44" s="948"/>
      <c r="EE44" s="948"/>
      <c r="EF44" s="948" t="s">
        <v>682</v>
      </c>
      <c r="EG44" s="948"/>
      <c r="EH44" s="948"/>
      <c r="EI44" s="948"/>
      <c r="EJ44" s="948"/>
      <c r="EK44" s="948"/>
      <c r="EL44" s="948" t="s">
        <v>682</v>
      </c>
      <c r="EM44" s="948"/>
      <c r="EN44" s="948"/>
      <c r="EO44" s="948"/>
      <c r="EP44" s="948"/>
      <c r="EQ44" s="948"/>
      <c r="ER44" s="948" t="s">
        <v>682</v>
      </c>
      <c r="ES44" s="948"/>
      <c r="ET44" s="948"/>
      <c r="EU44" s="948"/>
      <c r="EV44" s="948"/>
      <c r="EW44" s="948"/>
      <c r="EX44" s="948" t="s">
        <v>682</v>
      </c>
      <c r="EY44" s="948"/>
      <c r="EZ44" s="948"/>
      <c r="FA44" s="948"/>
      <c r="FB44" s="948"/>
      <c r="FC44" s="948"/>
      <c r="FD44" s="948" t="s">
        <v>682</v>
      </c>
      <c r="FE44" s="948"/>
      <c r="FF44" s="948"/>
      <c r="FG44" s="948"/>
      <c r="FH44" s="948"/>
      <c r="FI44" s="948"/>
      <c r="FJ44" s="948" t="s">
        <v>682</v>
      </c>
      <c r="FK44" s="948"/>
      <c r="FL44" s="948"/>
      <c r="FM44" s="948"/>
      <c r="FN44" s="948"/>
      <c r="FO44" s="948"/>
      <c r="FP44" s="948" t="s">
        <v>682</v>
      </c>
      <c r="FQ44" s="948"/>
      <c r="FR44" s="948"/>
      <c r="FS44" s="948"/>
      <c r="FT44" s="948"/>
      <c r="FU44" s="948"/>
      <c r="FV44" s="948" t="s">
        <v>682</v>
      </c>
      <c r="FW44" s="948"/>
      <c r="FX44" s="948"/>
      <c r="FY44" s="948"/>
      <c r="FZ44" s="948"/>
      <c r="GA44" s="948"/>
      <c r="GB44" s="948" t="s">
        <v>682</v>
      </c>
      <c r="GC44" s="948"/>
      <c r="GD44" s="948"/>
      <c r="GE44" s="948"/>
      <c r="GF44" s="948"/>
      <c r="GG44" s="948"/>
      <c r="GH44" s="948" t="s">
        <v>682</v>
      </c>
      <c r="GI44" s="948"/>
      <c r="GJ44" s="948"/>
      <c r="GK44" s="948"/>
      <c r="GL44" s="948"/>
      <c r="GM44" s="948"/>
      <c r="GN44" s="948" t="s">
        <v>682</v>
      </c>
      <c r="GO44" s="948"/>
      <c r="GP44" s="948"/>
      <c r="GQ44" s="948"/>
      <c r="GR44" s="948"/>
      <c r="GS44" s="948"/>
      <c r="GT44" s="948" t="s">
        <v>682</v>
      </c>
      <c r="GU44" s="948"/>
      <c r="GV44" s="948"/>
      <c r="GW44" s="948"/>
      <c r="GX44" s="948"/>
      <c r="GY44" s="948"/>
      <c r="GZ44" s="948" t="s">
        <v>682</v>
      </c>
      <c r="HA44" s="948"/>
      <c r="HB44" s="948"/>
      <c r="HC44" s="948"/>
      <c r="HD44" s="948"/>
      <c r="HE44" s="948"/>
      <c r="HF44" s="948" t="s">
        <v>682</v>
      </c>
      <c r="HG44" s="948"/>
      <c r="HH44" s="948"/>
      <c r="HI44" s="948"/>
      <c r="HJ44" s="948"/>
      <c r="HK44" s="948"/>
      <c r="HL44" s="948" t="s">
        <v>682</v>
      </c>
      <c r="HM44" s="948"/>
      <c r="HN44" s="948"/>
      <c r="HO44" s="948"/>
      <c r="HP44" s="948"/>
      <c r="HQ44" s="948"/>
      <c r="HR44" s="948" t="s">
        <v>682</v>
      </c>
      <c r="HS44" s="948"/>
      <c r="HT44" s="948"/>
      <c r="HU44" s="948"/>
      <c r="HV44" s="948"/>
      <c r="HW44" s="948"/>
      <c r="HX44" s="948" t="s">
        <v>682</v>
      </c>
      <c r="HY44" s="948"/>
      <c r="HZ44" s="948"/>
      <c r="IA44" s="948"/>
      <c r="IB44" s="948"/>
      <c r="IC44" s="948"/>
      <c r="ID44" s="948" t="s">
        <v>682</v>
      </c>
      <c r="IE44" s="948"/>
      <c r="IF44" s="948"/>
      <c r="IG44" s="948"/>
      <c r="IH44" s="948"/>
      <c r="II44" s="948"/>
      <c r="IJ44" s="948" t="s">
        <v>682</v>
      </c>
      <c r="IK44" s="948"/>
      <c r="IL44" s="948"/>
      <c r="IM44" s="948"/>
      <c r="IN44" s="948"/>
      <c r="IO44" s="948"/>
      <c r="IP44" s="948" t="s">
        <v>682</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932</v>
      </c>
      <c r="W45" s="948"/>
      <c r="X45" s="948"/>
      <c r="Y45" s="948"/>
      <c r="Z45" s="948"/>
      <c r="AA45" s="948"/>
      <c r="AB45" s="948" t="s">
        <v>4551</v>
      </c>
      <c r="AC45" s="948"/>
      <c r="AD45" s="948"/>
      <c r="AE45" s="948"/>
      <c r="AF45" s="948"/>
      <c r="AG45" s="948"/>
      <c r="AH45" s="948" t="s">
        <v>4551</v>
      </c>
      <c r="AI45" s="948"/>
      <c r="AJ45" s="948"/>
      <c r="AK45" s="948"/>
      <c r="AL45" s="948"/>
      <c r="AM45" s="948"/>
      <c r="AN45" s="948" t="s">
        <v>4551</v>
      </c>
      <c r="AO45" s="948"/>
      <c r="AP45" s="948"/>
      <c r="AQ45" s="948"/>
      <c r="AR45" s="948"/>
      <c r="AS45" s="948"/>
      <c r="AT45" s="948" t="s">
        <v>4551</v>
      </c>
      <c r="AU45" s="948"/>
      <c r="AV45" s="948"/>
      <c r="AW45" s="948"/>
      <c r="AX45" s="948"/>
      <c r="AY45" s="948"/>
      <c r="AZ45" s="948" t="s">
        <v>4551</v>
      </c>
      <c r="BA45" s="948"/>
      <c r="BB45" s="948"/>
      <c r="BC45" s="948"/>
      <c r="BD45" s="948"/>
      <c r="BE45" s="948"/>
      <c r="BF45" s="948" t="s">
        <v>4551</v>
      </c>
      <c r="BG45" s="948"/>
      <c r="BH45" s="948"/>
      <c r="BI45" s="948"/>
      <c r="BJ45" s="948"/>
      <c r="BK45" s="948"/>
      <c r="BL45" s="948" t="s">
        <v>4551</v>
      </c>
      <c r="BM45" s="948"/>
      <c r="BN45" s="948"/>
      <c r="BO45" s="948"/>
      <c r="BP45" s="948"/>
      <c r="BQ45" s="948"/>
      <c r="BR45" s="948" t="s">
        <v>4551</v>
      </c>
      <c r="BS45" s="948"/>
      <c r="BT45" s="948"/>
      <c r="BU45" s="948"/>
      <c r="BV45" s="948"/>
      <c r="BW45" s="948"/>
      <c r="BX45" s="948" t="s">
        <v>4551</v>
      </c>
      <c r="BY45" s="948"/>
      <c r="BZ45" s="948"/>
      <c r="CA45" s="948"/>
      <c r="CB45" s="948"/>
      <c r="CC45" s="948"/>
      <c r="CD45" s="948" t="s">
        <v>4551</v>
      </c>
      <c r="CE45" s="948"/>
      <c r="CF45" s="948"/>
      <c r="CG45" s="948"/>
      <c r="CH45" s="948"/>
      <c r="CI45" s="948"/>
      <c r="CJ45" s="948" t="s">
        <v>4551</v>
      </c>
      <c r="CK45" s="948"/>
      <c r="CL45" s="948"/>
      <c r="CM45" s="948"/>
      <c r="CN45" s="948"/>
      <c r="CO45" s="948"/>
      <c r="CP45" s="948" t="s">
        <v>4551</v>
      </c>
      <c r="CQ45" s="948"/>
      <c r="CR45" s="948"/>
      <c r="CS45" s="948"/>
      <c r="CT45" s="948"/>
      <c r="CU45" s="948"/>
      <c r="CV45" s="948" t="s">
        <v>4551</v>
      </c>
      <c r="CW45" s="948"/>
      <c r="CX45" s="948"/>
      <c r="CY45" s="948"/>
      <c r="CZ45" s="948"/>
      <c r="DA45" s="948"/>
      <c r="DB45" s="948" t="s">
        <v>4551</v>
      </c>
      <c r="DC45" s="948"/>
      <c r="DD45" s="948"/>
      <c r="DE45" s="948"/>
      <c r="DF45" s="948"/>
      <c r="DG45" s="948"/>
      <c r="DH45" s="948" t="s">
        <v>4551</v>
      </c>
      <c r="DI45" s="948"/>
      <c r="DJ45" s="948"/>
      <c r="DK45" s="948"/>
      <c r="DL45" s="948"/>
      <c r="DM45" s="948"/>
      <c r="DN45" s="948" t="s">
        <v>4551</v>
      </c>
      <c r="DO45" s="948"/>
      <c r="DP45" s="948"/>
      <c r="DQ45" s="948"/>
      <c r="DR45" s="948"/>
      <c r="DS45" s="948"/>
      <c r="DT45" s="948" t="s">
        <v>4551</v>
      </c>
      <c r="DU45" s="948"/>
      <c r="DV45" s="948"/>
      <c r="DW45" s="948"/>
      <c r="DX45" s="948"/>
      <c r="DY45" s="948"/>
      <c r="DZ45" s="948" t="s">
        <v>4551</v>
      </c>
      <c r="EA45" s="948"/>
      <c r="EB45" s="948"/>
      <c r="EC45" s="948"/>
      <c r="ED45" s="948"/>
      <c r="EE45" s="948"/>
      <c r="EF45" s="948" t="s">
        <v>4551</v>
      </c>
      <c r="EG45" s="948"/>
      <c r="EH45" s="948"/>
      <c r="EI45" s="948"/>
      <c r="EJ45" s="948"/>
      <c r="EK45" s="948"/>
      <c r="EL45" s="948" t="s">
        <v>4551</v>
      </c>
      <c r="EM45" s="948"/>
      <c r="EN45" s="948"/>
      <c r="EO45" s="948"/>
      <c r="EP45" s="948"/>
      <c r="EQ45" s="948"/>
      <c r="ER45" s="948" t="s">
        <v>4551</v>
      </c>
      <c r="ES45" s="948"/>
      <c r="ET45" s="948"/>
      <c r="EU45" s="948"/>
      <c r="EV45" s="948"/>
      <c r="EW45" s="948"/>
      <c r="EX45" s="948" t="s">
        <v>4551</v>
      </c>
      <c r="EY45" s="948"/>
      <c r="EZ45" s="948"/>
      <c r="FA45" s="948"/>
      <c r="FB45" s="948"/>
      <c r="FC45" s="948"/>
      <c r="FD45" s="948" t="s">
        <v>4551</v>
      </c>
      <c r="FE45" s="948"/>
      <c r="FF45" s="948"/>
      <c r="FG45" s="948"/>
      <c r="FH45" s="948"/>
      <c r="FI45" s="948"/>
      <c r="FJ45" s="948" t="s">
        <v>4551</v>
      </c>
      <c r="FK45" s="948"/>
      <c r="FL45" s="948"/>
      <c r="FM45" s="948"/>
      <c r="FN45" s="948"/>
      <c r="FO45" s="948"/>
      <c r="FP45" s="948" t="s">
        <v>4551</v>
      </c>
      <c r="FQ45" s="948"/>
      <c r="FR45" s="948"/>
      <c r="FS45" s="948"/>
      <c r="FT45" s="948"/>
      <c r="FU45" s="948"/>
      <c r="FV45" s="948" t="s">
        <v>4551</v>
      </c>
      <c r="FW45" s="948"/>
      <c r="FX45" s="948"/>
      <c r="FY45" s="948"/>
      <c r="FZ45" s="948"/>
      <c r="GA45" s="948"/>
      <c r="GB45" s="948" t="s">
        <v>4551</v>
      </c>
      <c r="GC45" s="948"/>
      <c r="GD45" s="948"/>
      <c r="GE45" s="948"/>
      <c r="GF45" s="948"/>
      <c r="GG45" s="948"/>
      <c r="GH45" s="948" t="s">
        <v>4551</v>
      </c>
      <c r="GI45" s="948"/>
      <c r="GJ45" s="948"/>
      <c r="GK45" s="948"/>
      <c r="GL45" s="948"/>
      <c r="GM45" s="948"/>
      <c r="GN45" s="948" t="s">
        <v>4551</v>
      </c>
      <c r="GO45" s="948"/>
      <c r="GP45" s="948"/>
      <c r="GQ45" s="948"/>
      <c r="GR45" s="948"/>
      <c r="GS45" s="948"/>
      <c r="GT45" s="948" t="s">
        <v>4551</v>
      </c>
      <c r="GU45" s="948"/>
      <c r="GV45" s="948"/>
      <c r="GW45" s="948"/>
      <c r="GX45" s="948"/>
      <c r="GY45" s="948"/>
      <c r="GZ45" s="948" t="s">
        <v>4551</v>
      </c>
      <c r="HA45" s="948"/>
      <c r="HB45" s="948"/>
      <c r="HC45" s="948"/>
      <c r="HD45" s="948"/>
      <c r="HE45" s="948"/>
      <c r="HF45" s="948" t="s">
        <v>4551</v>
      </c>
      <c r="HG45" s="948"/>
      <c r="HH45" s="948"/>
      <c r="HI45" s="948"/>
      <c r="HJ45" s="948"/>
      <c r="HK45" s="948"/>
      <c r="HL45" s="948" t="s">
        <v>4551</v>
      </c>
      <c r="HM45" s="948"/>
      <c r="HN45" s="948"/>
      <c r="HO45" s="948"/>
      <c r="HP45" s="948"/>
      <c r="HQ45" s="948"/>
      <c r="HR45" s="948" t="s">
        <v>4551</v>
      </c>
      <c r="HS45" s="948"/>
      <c r="HT45" s="948"/>
      <c r="HU45" s="948"/>
      <c r="HV45" s="948"/>
      <c r="HW45" s="948"/>
      <c r="HX45" s="948" t="s">
        <v>4551</v>
      </c>
      <c r="HY45" s="948"/>
      <c r="HZ45" s="948"/>
      <c r="IA45" s="948"/>
      <c r="IB45" s="948"/>
      <c r="IC45" s="948"/>
      <c r="ID45" s="948" t="s">
        <v>4551</v>
      </c>
      <c r="IE45" s="948"/>
      <c r="IF45" s="948"/>
      <c r="IG45" s="948"/>
      <c r="IH45" s="948"/>
      <c r="II45" s="948"/>
      <c r="IJ45" s="948" t="s">
        <v>4551</v>
      </c>
      <c r="IK45" s="948"/>
      <c r="IL45" s="948"/>
      <c r="IM45" s="948"/>
      <c r="IN45" s="948"/>
      <c r="IO45" s="948"/>
      <c r="IP45" s="948" t="s">
        <v>4551</v>
      </c>
      <c r="IQ45" s="948"/>
      <c r="IR45" s="948"/>
      <c r="IS45" s="948"/>
      <c r="IT45" s="948"/>
      <c r="IU45" s="948"/>
      <c r="IV45" s="1" t="s">
        <v>4551</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sheetCalcPr fullCalcOnLoad="1"/>
  <mergeCells count="123">
    <mergeCell ref="HL45:HQ45"/>
    <mergeCell ref="HF45:HK45"/>
    <mergeCell ref="IP45:IU45"/>
    <mergeCell ref="IJ45:IO45"/>
    <mergeCell ref="ID45:II45"/>
    <mergeCell ref="HR45:HW45"/>
    <mergeCell ref="HX45:IC45"/>
    <mergeCell ref="HF43:HK43"/>
    <mergeCell ref="HF44:HK44"/>
    <mergeCell ref="HR44:HW44"/>
    <mergeCell ref="HL43:HQ43"/>
    <mergeCell ref="IJ43:IO43"/>
    <mergeCell ref="ID44:II44"/>
    <mergeCell ref="IJ44:IO44"/>
    <mergeCell ref="ID43:II43"/>
    <mergeCell ref="HX43:IC43"/>
    <mergeCell ref="HL44:HQ44"/>
    <mergeCell ref="HX44:IC44"/>
    <mergeCell ref="HR43:HW43"/>
    <mergeCell ref="IP43:IS43"/>
    <mergeCell ref="IP44:IS44"/>
    <mergeCell ref="EL45:EQ45"/>
    <mergeCell ref="EX45:FC45"/>
    <mergeCell ref="FD44:FI44"/>
    <mergeCell ref="FP43:FU43"/>
    <mergeCell ref="ER45:EW45"/>
    <mergeCell ref="FD45:FI45"/>
    <mergeCell ref="EL44:EQ44"/>
    <mergeCell ref="GN43:GS43"/>
    <mergeCell ref="GH43:GM43"/>
    <mergeCell ref="GN44:GS44"/>
    <mergeCell ref="GH44:GM44"/>
    <mergeCell ref="GB43:GG43"/>
    <mergeCell ref="FP44:FU44"/>
    <mergeCell ref="FV44:GA44"/>
    <mergeCell ref="GB44:GG44"/>
    <mergeCell ref="FV43:GA43"/>
    <mergeCell ref="FJ45:FO45"/>
    <mergeCell ref="GH45:GM45"/>
    <mergeCell ref="FV45:GA45"/>
    <mergeCell ref="FP45:FU45"/>
    <mergeCell ref="GN45:GS45"/>
    <mergeCell ref="GB45:GG45"/>
    <mergeCell ref="GZ43:HE43"/>
    <mergeCell ref="GZ44:HE44"/>
    <mergeCell ref="GT44:GY44"/>
    <mergeCell ref="GT43:GY43"/>
    <mergeCell ref="GZ45:HE45"/>
    <mergeCell ref="GT45:GY45"/>
    <mergeCell ref="EF44:EK44"/>
    <mergeCell ref="EL43:EQ43"/>
    <mergeCell ref="FJ43:FO43"/>
    <mergeCell ref="FJ44:FO44"/>
    <mergeCell ref="EX43:FC43"/>
    <mergeCell ref="ER44:EW44"/>
    <mergeCell ref="EX44:FC44"/>
    <mergeCell ref="ER43:EW43"/>
    <mergeCell ref="FD43:FI43"/>
    <mergeCell ref="CD43:CI43"/>
    <mergeCell ref="BX43:CC43"/>
    <mergeCell ref="CD44:CI44"/>
    <mergeCell ref="CJ43:CO43"/>
    <mergeCell ref="DB45:DG45"/>
    <mergeCell ref="DZ43:EE43"/>
    <mergeCell ref="DT43:DY43"/>
    <mergeCell ref="DB44:DG44"/>
    <mergeCell ref="DH44:DM44"/>
    <mergeCell ref="DT44:DY44"/>
    <mergeCell ref="CD45:CI45"/>
    <mergeCell ref="BX44:CC44"/>
    <mergeCell ref="BX45:CC45"/>
    <mergeCell ref="CV45:DA45"/>
    <mergeCell ref="CV44:DA44"/>
    <mergeCell ref="CJ44:CO44"/>
    <mergeCell ref="CJ45:CO45"/>
    <mergeCell ref="CP45:CU45"/>
    <mergeCell ref="DH45:DM45"/>
    <mergeCell ref="DT45:DY45"/>
    <mergeCell ref="DN44:DS44"/>
    <mergeCell ref="DN43:DS43"/>
    <mergeCell ref="CP43:CU43"/>
    <mergeCell ref="CV43:DA43"/>
    <mergeCell ref="DB43:DG43"/>
    <mergeCell ref="EF45:EK45"/>
    <mergeCell ref="DZ44:EE44"/>
    <mergeCell ref="EF43:EK43"/>
    <mergeCell ref="BR45:BW45"/>
    <mergeCell ref="BR44:BW44"/>
    <mergeCell ref="BR43:BW43"/>
    <mergeCell ref="CP44:CU44"/>
    <mergeCell ref="DH43:DM43"/>
    <mergeCell ref="DZ45:EE45"/>
    <mergeCell ref="DN45:DS45"/>
    <mergeCell ref="BF45:BK45"/>
    <mergeCell ref="BL43:BQ43"/>
    <mergeCell ref="BL44:BQ44"/>
    <mergeCell ref="BL45:BQ45"/>
    <mergeCell ref="BF43:BK43"/>
    <mergeCell ref="BF44:BK44"/>
    <mergeCell ref="AT43:AY43"/>
    <mergeCell ref="AZ45:BE45"/>
    <mergeCell ref="AZ43:BE43"/>
    <mergeCell ref="AZ44:BE44"/>
    <mergeCell ref="AH43:AM43"/>
    <mergeCell ref="AN43:AS43"/>
    <mergeCell ref="AT44:AY44"/>
    <mergeCell ref="AT45:AY45"/>
    <mergeCell ref="C1:G1"/>
    <mergeCell ref="J43:O43"/>
    <mergeCell ref="P43:U43"/>
    <mergeCell ref="V43:AA43"/>
    <mergeCell ref="AN44:AS44"/>
    <mergeCell ref="V44:AA44"/>
    <mergeCell ref="J44:O44"/>
    <mergeCell ref="P44:U44"/>
    <mergeCell ref="AB43:AG43"/>
    <mergeCell ref="AB44:AG44"/>
    <mergeCell ref="AN45:AS45"/>
    <mergeCell ref="P45:U45"/>
    <mergeCell ref="V45:AA45"/>
    <mergeCell ref="AH44:AM44"/>
    <mergeCell ref="AH45:AM45"/>
    <mergeCell ref="AB45:AG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25" zoomScale="125" workbookViewId="0">
      <selection activeCell="D39" sqref="D3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4460</v>
      </c>
      <c r="G2" s="22"/>
    </row>
    <row r="3" spans="1:8">
      <c r="A3" s="267" t="s">
        <v>3978</v>
      </c>
      <c r="G3" s="31">
        <v>40456</v>
      </c>
    </row>
    <row r="4" spans="1:8">
      <c r="A4" s="267" t="s">
        <v>3581</v>
      </c>
      <c r="G4" s="24" t="s">
        <v>3323</v>
      </c>
    </row>
    <row r="5" spans="1:8">
      <c r="A5" s="267" t="s">
        <v>3457</v>
      </c>
    </row>
    <row r="6" spans="1:8">
      <c r="C6" s="49" t="s">
        <v>3538</v>
      </c>
      <c r="D6" s="173"/>
      <c r="E6" s="173"/>
      <c r="F6" s="248"/>
      <c r="G6" s="46"/>
      <c r="H6" s="199"/>
    </row>
    <row r="7" spans="1:8">
      <c r="C7" s="269" t="s">
        <v>3919</v>
      </c>
      <c r="D7" s="174"/>
      <c r="E7" s="174"/>
      <c r="F7" s="249"/>
      <c r="G7" s="48"/>
      <c r="H7" s="199"/>
    </row>
    <row r="8" spans="1:8">
      <c r="A8" s="267" t="s">
        <v>4332</v>
      </c>
      <c r="C8" s="269" t="s">
        <v>3381</v>
      </c>
      <c r="D8" s="174"/>
      <c r="E8" s="174"/>
      <c r="F8" s="249"/>
      <c r="G8" s="270"/>
      <c r="H8" s="199"/>
    </row>
    <row r="9" spans="1:8">
      <c r="A9" s="267" t="s">
        <v>3981</v>
      </c>
      <c r="C9" s="269" t="s">
        <v>2279</v>
      </c>
      <c r="D9" s="174"/>
      <c r="E9" s="174"/>
      <c r="F9" s="249"/>
      <c r="G9" s="270"/>
      <c r="H9" s="199"/>
    </row>
    <row r="10" spans="1:8">
      <c r="A10" s="267" t="s">
        <v>4066</v>
      </c>
      <c r="C10" s="272"/>
      <c r="D10" s="174"/>
      <c r="E10" s="174"/>
      <c r="F10" s="249"/>
      <c r="G10" s="270"/>
      <c r="H10" s="199"/>
    </row>
    <row r="11" spans="1:8">
      <c r="A11" s="267" t="s">
        <v>4102</v>
      </c>
      <c r="C11" s="47" t="s">
        <v>3269</v>
      </c>
      <c r="D11" s="199"/>
      <c r="E11" s="199"/>
      <c r="F11" s="273"/>
      <c r="G11" s="270"/>
      <c r="H11" s="199"/>
    </row>
    <row r="12" spans="1:8">
      <c r="A12" s="267" t="s">
        <v>4347</v>
      </c>
      <c r="C12" s="47" t="s">
        <v>4045</v>
      </c>
      <c r="D12" s="174"/>
      <c r="E12" s="174"/>
      <c r="F12" s="249"/>
      <c r="G12" s="270"/>
      <c r="H12" s="199"/>
    </row>
    <row r="13" spans="1:8">
      <c r="A13" s="271"/>
      <c r="C13" s="47" t="s">
        <v>3908</v>
      </c>
      <c r="D13" s="199"/>
      <c r="E13" s="199"/>
      <c r="F13" s="273"/>
      <c r="G13" s="270"/>
      <c r="H13" s="199"/>
    </row>
    <row r="14" spans="1:8">
      <c r="A14" s="274"/>
      <c r="C14" s="47" t="s">
        <v>3242</v>
      </c>
      <c r="D14" s="199"/>
      <c r="E14" s="199"/>
      <c r="F14" s="273"/>
      <c r="G14" s="275"/>
      <c r="H14" s="199"/>
    </row>
    <row r="15" spans="1:8">
      <c r="A15" s="274" t="s">
        <v>4207</v>
      </c>
      <c r="C15" s="272" t="s">
        <v>3953</v>
      </c>
      <c r="D15" s="199"/>
      <c r="E15" s="199"/>
      <c r="F15" s="273"/>
      <c r="G15" s="270"/>
      <c r="H15" s="199"/>
    </row>
    <row r="16" spans="1:8">
      <c r="A16" s="318" t="s">
        <v>4351</v>
      </c>
      <c r="C16" s="272"/>
      <c r="D16" s="199"/>
      <c r="E16" s="199"/>
      <c r="F16" s="273"/>
      <c r="G16" s="270"/>
      <c r="H16" s="199"/>
    </row>
    <row r="17" spans="1:8">
      <c r="C17" s="276" t="s">
        <v>4403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3696</v>
      </c>
      <c r="C20" s="274"/>
      <c r="D20" s="274"/>
      <c r="E20" s="274"/>
      <c r="F20" s="280"/>
    </row>
    <row r="21" spans="1:8">
      <c r="A21" s="455"/>
      <c r="C21" s="274"/>
      <c r="D21" s="274"/>
      <c r="E21" s="274"/>
      <c r="F21" s="280"/>
    </row>
    <row r="22" spans="1:8" s="286" customFormat="1" ht="16" customHeight="1">
      <c r="A22" s="282"/>
      <c r="B22" s="18"/>
      <c r="C22" s="8"/>
      <c r="D22" s="8"/>
      <c r="E22" s="8"/>
      <c r="F22" s="283"/>
      <c r="G22" s="284"/>
      <c r="H22" s="285"/>
    </row>
    <row r="23" spans="1:8" ht="29" customHeight="1">
      <c r="A23" s="287" t="s">
        <v>4009</v>
      </c>
      <c r="B23" s="30" t="s">
        <v>4678</v>
      </c>
      <c r="C23" s="168" t="s">
        <v>4124</v>
      </c>
      <c r="D23" s="30" t="s">
        <v>3707</v>
      </c>
      <c r="E23" s="30" t="s">
        <v>4122</v>
      </c>
      <c r="F23" s="253" t="s">
        <v>3704</v>
      </c>
      <c r="G23" s="30" t="s">
        <v>3705</v>
      </c>
      <c r="H23" s="13"/>
    </row>
    <row r="24" spans="1:8">
      <c r="A24" s="288">
        <v>40458</v>
      </c>
      <c r="B24" s="289" t="s">
        <v>2615</v>
      </c>
      <c r="C24" s="290">
        <v>180</v>
      </c>
      <c r="D24" s="291">
        <v>2</v>
      </c>
      <c r="E24" s="290">
        <f t="shared" ref="E24:E33" si="0">C24*D24</f>
        <v>360</v>
      </c>
      <c r="F24" s="233"/>
      <c r="G24" s="223">
        <f t="shared" ref="G24:G35" si="1">E24*(1-F24)</f>
        <v>360</v>
      </c>
      <c r="H24" s="13"/>
    </row>
    <row r="25" spans="1:8">
      <c r="A25" s="23"/>
      <c r="B25" s="289" t="s">
        <v>3986</v>
      </c>
      <c r="C25" s="290"/>
      <c r="D25" s="291"/>
      <c r="E25" s="290">
        <f t="shared" si="0"/>
        <v>0</v>
      </c>
      <c r="F25" s="292"/>
      <c r="G25" s="223">
        <f t="shared" si="1"/>
        <v>0</v>
      </c>
      <c r="H25" s="178"/>
    </row>
    <row r="26" spans="1:8">
      <c r="A26" s="293"/>
      <c r="B26" s="294" t="s">
        <v>3455</v>
      </c>
      <c r="C26" s="290"/>
      <c r="D26" s="291"/>
      <c r="E26" s="290">
        <f t="shared" si="0"/>
        <v>0</v>
      </c>
      <c r="F26" s="292"/>
      <c r="G26" s="223">
        <f t="shared" si="1"/>
        <v>0</v>
      </c>
      <c r="H26" s="178"/>
    </row>
    <row r="27" spans="1:8">
      <c r="A27" s="293"/>
      <c r="B27" s="294" t="s">
        <v>2984</v>
      </c>
      <c r="C27" s="290"/>
      <c r="D27" s="291"/>
      <c r="E27" s="290">
        <f t="shared" si="0"/>
        <v>0</v>
      </c>
      <c r="F27" s="292"/>
      <c r="G27" s="223">
        <f t="shared" si="1"/>
        <v>0</v>
      </c>
      <c r="H27" s="178"/>
    </row>
    <row r="28" spans="1:8">
      <c r="A28" s="293"/>
      <c r="B28" s="294" t="s">
        <v>4148</v>
      </c>
      <c r="C28" s="290"/>
      <c r="D28" s="291"/>
      <c r="E28" s="290">
        <f t="shared" si="0"/>
        <v>0</v>
      </c>
      <c r="F28" s="292"/>
      <c r="G28" s="223">
        <f t="shared" si="1"/>
        <v>0</v>
      </c>
      <c r="H28" s="178"/>
    </row>
    <row r="29" spans="1:8">
      <c r="A29" s="293"/>
      <c r="B29" s="294" t="s">
        <v>4172</v>
      </c>
      <c r="C29" s="290"/>
      <c r="D29" s="291"/>
      <c r="E29" s="290">
        <f t="shared" si="0"/>
        <v>0</v>
      </c>
      <c r="F29" s="292"/>
      <c r="G29" s="223">
        <f t="shared" si="1"/>
        <v>0</v>
      </c>
      <c r="H29" s="178"/>
    </row>
    <row r="30" spans="1:8">
      <c r="A30" s="293"/>
      <c r="B30" s="294" t="s">
        <v>3899</v>
      </c>
      <c r="C30" s="290"/>
      <c r="D30" s="291"/>
      <c r="E30" s="290">
        <f t="shared" si="0"/>
        <v>0</v>
      </c>
      <c r="F30" s="292"/>
      <c r="G30" s="223">
        <f t="shared" si="1"/>
        <v>0</v>
      </c>
      <c r="H30" s="178"/>
    </row>
    <row r="31" spans="1:8">
      <c r="A31" s="293"/>
      <c r="B31" s="294" t="s">
        <v>4407</v>
      </c>
      <c r="C31" s="290"/>
      <c r="D31" s="291"/>
      <c r="E31" s="290">
        <f t="shared" si="0"/>
        <v>0</v>
      </c>
      <c r="F31" s="292"/>
      <c r="G31" s="223">
        <f t="shared" si="1"/>
        <v>0</v>
      </c>
      <c r="H31" s="178"/>
    </row>
    <row r="32" spans="1:8">
      <c r="A32" s="293"/>
      <c r="B32" s="294" t="s">
        <v>4408</v>
      </c>
      <c r="C32" s="290"/>
      <c r="D32" s="291"/>
      <c r="E32" s="290">
        <f t="shared" si="0"/>
        <v>0</v>
      </c>
      <c r="F32" s="292"/>
      <c r="G32" s="223">
        <f t="shared" si="1"/>
        <v>0</v>
      </c>
      <c r="H32" s="178"/>
    </row>
    <row r="33" spans="1:256">
      <c r="A33" s="293"/>
      <c r="B33" s="294" t="s">
        <v>4191</v>
      </c>
      <c r="C33" s="290">
        <v>50</v>
      </c>
      <c r="D33" s="291">
        <v>2</v>
      </c>
      <c r="E33" s="290">
        <f t="shared" si="0"/>
        <v>100</v>
      </c>
      <c r="F33" s="292"/>
      <c r="G33" s="223">
        <f t="shared" si="1"/>
        <v>100</v>
      </c>
      <c r="H33" s="13"/>
    </row>
    <row r="34" spans="1:256">
      <c r="A34" s="293"/>
      <c r="B34" s="294" t="s">
        <v>3243</v>
      </c>
      <c r="C34" s="290">
        <v>250</v>
      </c>
      <c r="D34" s="296" t="s">
        <v>2919</v>
      </c>
      <c r="E34" s="290">
        <v>250</v>
      </c>
      <c r="F34" s="297"/>
      <c r="G34" s="223">
        <f t="shared" si="1"/>
        <v>250</v>
      </c>
      <c r="H34" s="13"/>
    </row>
    <row r="35" spans="1:256" ht="16" thickBot="1">
      <c r="A35" s="293"/>
      <c r="B35" s="299"/>
      <c r="C35" s="300"/>
      <c r="D35" s="301"/>
      <c r="E35" s="300"/>
      <c r="F35" s="302"/>
      <c r="G35" s="230">
        <f t="shared" si="1"/>
        <v>0</v>
      </c>
      <c r="H35" s="13"/>
    </row>
    <row r="36" spans="1:256" s="308" customFormat="1" ht="16" customHeight="1">
      <c r="A36" s="303"/>
      <c r="B36" s="12" t="s">
        <v>3360</v>
      </c>
      <c r="C36" s="304"/>
      <c r="D36" s="304"/>
      <c r="E36" s="324">
        <f>SUM(E24:E35)</f>
        <v>710</v>
      </c>
      <c r="F36" s="306"/>
      <c r="G36" s="226">
        <f>SUM(G24:G35)</f>
        <v>710</v>
      </c>
      <c r="H36" s="307"/>
    </row>
    <row r="38" spans="1:256">
      <c r="C38" s="309" t="s">
        <v>4832</v>
      </c>
      <c r="D38" s="325"/>
      <c r="E38" s="325"/>
      <c r="F38" s="311"/>
    </row>
    <row r="40" spans="1:256">
      <c r="C40" s="1" t="s">
        <v>2213</v>
      </c>
      <c r="D40" s="1"/>
      <c r="E40" s="1"/>
      <c r="F40" s="312"/>
      <c r="G40" s="1"/>
      <c r="H40" s="1"/>
      <c r="I40" s="1"/>
    </row>
    <row r="41" spans="1:256">
      <c r="C41" s="1" t="s">
        <v>2313</v>
      </c>
      <c r="D41" s="1"/>
      <c r="E41" s="1"/>
      <c r="F41" s="312"/>
      <c r="G41" s="1"/>
      <c r="H41" s="1"/>
      <c r="I41" s="1"/>
    </row>
    <row r="42" spans="1:256">
      <c r="C42" s="456" t="s">
        <v>4249</v>
      </c>
      <c r="D42" s="456"/>
      <c r="E42" s="456"/>
      <c r="F42" s="449"/>
      <c r="G42" s="456"/>
      <c r="H42" s="456"/>
      <c r="I42" s="315"/>
      <c r="J42" s="948"/>
      <c r="K42" s="948"/>
      <c r="L42" s="948"/>
      <c r="M42" s="948"/>
      <c r="N42" s="948"/>
      <c r="O42" s="948"/>
      <c r="P42" s="948"/>
      <c r="Q42" s="948"/>
      <c r="R42" s="948"/>
      <c r="S42" s="948"/>
      <c r="T42" s="948"/>
      <c r="U42" s="948"/>
      <c r="V42" s="948" t="s">
        <v>5032</v>
      </c>
      <c r="W42" s="948"/>
      <c r="X42" s="948"/>
      <c r="Y42" s="948"/>
      <c r="Z42" s="948"/>
      <c r="AA42" s="948"/>
      <c r="AB42" s="948" t="s">
        <v>2213</v>
      </c>
      <c r="AC42" s="948"/>
      <c r="AD42" s="948"/>
      <c r="AE42" s="948"/>
      <c r="AF42" s="948"/>
      <c r="AG42" s="948"/>
      <c r="AH42" s="948" t="s">
        <v>2213</v>
      </c>
      <c r="AI42" s="948"/>
      <c r="AJ42" s="948"/>
      <c r="AK42" s="948"/>
      <c r="AL42" s="948"/>
      <c r="AM42" s="948"/>
      <c r="AN42" s="948" t="s">
        <v>2213</v>
      </c>
      <c r="AO42" s="948"/>
      <c r="AP42" s="948"/>
      <c r="AQ42" s="948"/>
      <c r="AR42" s="948"/>
      <c r="AS42" s="948"/>
      <c r="AT42" s="948" t="s">
        <v>2213</v>
      </c>
      <c r="AU42" s="948"/>
      <c r="AV42" s="948"/>
      <c r="AW42" s="948"/>
      <c r="AX42" s="948"/>
      <c r="AY42" s="948"/>
      <c r="AZ42" s="948" t="s">
        <v>2213</v>
      </c>
      <c r="BA42" s="948"/>
      <c r="BB42" s="948"/>
      <c r="BC42" s="948"/>
      <c r="BD42" s="948"/>
      <c r="BE42" s="948"/>
      <c r="BF42" s="948" t="s">
        <v>2213</v>
      </c>
      <c r="BG42" s="948"/>
      <c r="BH42" s="948"/>
      <c r="BI42" s="948"/>
      <c r="BJ42" s="948"/>
      <c r="BK42" s="948"/>
      <c r="BL42" s="948" t="s">
        <v>2213</v>
      </c>
      <c r="BM42" s="948"/>
      <c r="BN42" s="948"/>
      <c r="BO42" s="948"/>
      <c r="BP42" s="948"/>
      <c r="BQ42" s="948"/>
      <c r="BR42" s="948" t="s">
        <v>2213</v>
      </c>
      <c r="BS42" s="948"/>
      <c r="BT42" s="948"/>
      <c r="BU42" s="948"/>
      <c r="BV42" s="948"/>
      <c r="BW42" s="948"/>
      <c r="BX42" s="948" t="s">
        <v>2213</v>
      </c>
      <c r="BY42" s="948"/>
      <c r="BZ42" s="948"/>
      <c r="CA42" s="948"/>
      <c r="CB42" s="948"/>
      <c r="CC42" s="948"/>
      <c r="CD42" s="948" t="s">
        <v>2213</v>
      </c>
      <c r="CE42" s="948"/>
      <c r="CF42" s="948"/>
      <c r="CG42" s="948"/>
      <c r="CH42" s="948"/>
      <c r="CI42" s="948"/>
      <c r="CJ42" s="948" t="s">
        <v>2213</v>
      </c>
      <c r="CK42" s="948"/>
      <c r="CL42" s="948"/>
      <c r="CM42" s="948"/>
      <c r="CN42" s="948"/>
      <c r="CO42" s="948"/>
      <c r="CP42" s="948" t="s">
        <v>2213</v>
      </c>
      <c r="CQ42" s="948"/>
      <c r="CR42" s="948"/>
      <c r="CS42" s="948"/>
      <c r="CT42" s="948"/>
      <c r="CU42" s="948"/>
      <c r="CV42" s="948" t="s">
        <v>2213</v>
      </c>
      <c r="CW42" s="948"/>
      <c r="CX42" s="948"/>
      <c r="CY42" s="948"/>
      <c r="CZ42" s="948"/>
      <c r="DA42" s="948"/>
      <c r="DB42" s="948" t="s">
        <v>2213</v>
      </c>
      <c r="DC42" s="948"/>
      <c r="DD42" s="948"/>
      <c r="DE42" s="948"/>
      <c r="DF42" s="948"/>
      <c r="DG42" s="948"/>
      <c r="DH42" s="948" t="s">
        <v>2213</v>
      </c>
      <c r="DI42" s="948"/>
      <c r="DJ42" s="948"/>
      <c r="DK42" s="948"/>
      <c r="DL42" s="948"/>
      <c r="DM42" s="948"/>
      <c r="DN42" s="948" t="s">
        <v>2213</v>
      </c>
      <c r="DO42" s="948"/>
      <c r="DP42" s="948"/>
      <c r="DQ42" s="948"/>
      <c r="DR42" s="948"/>
      <c r="DS42" s="948"/>
      <c r="DT42" s="948" t="s">
        <v>2213</v>
      </c>
      <c r="DU42" s="948"/>
      <c r="DV42" s="948"/>
      <c r="DW42" s="948"/>
      <c r="DX42" s="948"/>
      <c r="DY42" s="948"/>
      <c r="DZ42" s="948" t="s">
        <v>2213</v>
      </c>
      <c r="EA42" s="948"/>
      <c r="EB42" s="948"/>
      <c r="EC42" s="948"/>
      <c r="ED42" s="948"/>
      <c r="EE42" s="948"/>
      <c r="EF42" s="948" t="s">
        <v>2213</v>
      </c>
      <c r="EG42" s="948"/>
      <c r="EH42" s="948"/>
      <c r="EI42" s="948"/>
      <c r="EJ42" s="948"/>
      <c r="EK42" s="948"/>
      <c r="EL42" s="948" t="s">
        <v>2213</v>
      </c>
      <c r="EM42" s="948"/>
      <c r="EN42" s="948"/>
      <c r="EO42" s="948"/>
      <c r="EP42" s="948"/>
      <c r="EQ42" s="948"/>
      <c r="ER42" s="948" t="s">
        <v>2213</v>
      </c>
      <c r="ES42" s="948"/>
      <c r="ET42" s="948"/>
      <c r="EU42" s="948"/>
      <c r="EV42" s="948"/>
      <c r="EW42" s="948"/>
      <c r="EX42" s="948" t="s">
        <v>2213</v>
      </c>
      <c r="EY42" s="948"/>
      <c r="EZ42" s="948"/>
      <c r="FA42" s="948"/>
      <c r="FB42" s="948"/>
      <c r="FC42" s="948"/>
      <c r="FD42" s="948" t="s">
        <v>2213</v>
      </c>
      <c r="FE42" s="948"/>
      <c r="FF42" s="948"/>
      <c r="FG42" s="948"/>
      <c r="FH42" s="948"/>
      <c r="FI42" s="948"/>
      <c r="FJ42" s="948" t="s">
        <v>2213</v>
      </c>
      <c r="FK42" s="948"/>
      <c r="FL42" s="948"/>
      <c r="FM42" s="948"/>
      <c r="FN42" s="948"/>
      <c r="FO42" s="948"/>
      <c r="FP42" s="948" t="s">
        <v>2213</v>
      </c>
      <c r="FQ42" s="948"/>
      <c r="FR42" s="948"/>
      <c r="FS42" s="948"/>
      <c r="FT42" s="948"/>
      <c r="FU42" s="948"/>
      <c r="FV42" s="948" t="s">
        <v>2213</v>
      </c>
      <c r="FW42" s="948"/>
      <c r="FX42" s="948"/>
      <c r="FY42" s="948"/>
      <c r="FZ42" s="948"/>
      <c r="GA42" s="948"/>
      <c r="GB42" s="948" t="s">
        <v>2213</v>
      </c>
      <c r="GC42" s="948"/>
      <c r="GD42" s="948"/>
      <c r="GE42" s="948"/>
      <c r="GF42" s="948"/>
      <c r="GG42" s="948"/>
      <c r="GH42" s="948" t="s">
        <v>2213</v>
      </c>
      <c r="GI42" s="948"/>
      <c r="GJ42" s="948"/>
      <c r="GK42" s="948"/>
      <c r="GL42" s="948"/>
      <c r="GM42" s="948"/>
      <c r="GN42" s="948" t="s">
        <v>2213</v>
      </c>
      <c r="GO42" s="948"/>
      <c r="GP42" s="948"/>
      <c r="GQ42" s="948"/>
      <c r="GR42" s="948"/>
      <c r="GS42" s="948"/>
      <c r="GT42" s="948" t="s">
        <v>2213</v>
      </c>
      <c r="GU42" s="948"/>
      <c r="GV42" s="948"/>
      <c r="GW42" s="948"/>
      <c r="GX42" s="948"/>
      <c r="GY42" s="948"/>
      <c r="GZ42" s="948" t="s">
        <v>2213</v>
      </c>
      <c r="HA42" s="948"/>
      <c r="HB42" s="948"/>
      <c r="HC42" s="948"/>
      <c r="HD42" s="948"/>
      <c r="HE42" s="948"/>
      <c r="HF42" s="948" t="s">
        <v>2213</v>
      </c>
      <c r="HG42" s="948"/>
      <c r="HH42" s="948"/>
      <c r="HI42" s="948"/>
      <c r="HJ42" s="948"/>
      <c r="HK42" s="948"/>
      <c r="HL42" s="948" t="s">
        <v>2213</v>
      </c>
      <c r="HM42" s="948"/>
      <c r="HN42" s="948"/>
      <c r="HO42" s="948"/>
      <c r="HP42" s="948"/>
      <c r="HQ42" s="948"/>
      <c r="HR42" s="948" t="s">
        <v>2213</v>
      </c>
      <c r="HS42" s="948"/>
      <c r="HT42" s="948"/>
      <c r="HU42" s="948"/>
      <c r="HV42" s="948"/>
      <c r="HW42" s="948"/>
      <c r="HX42" s="948" t="s">
        <v>2213</v>
      </c>
      <c r="HY42" s="948"/>
      <c r="HZ42" s="948"/>
      <c r="IA42" s="948"/>
      <c r="IB42" s="948"/>
      <c r="IC42" s="948"/>
      <c r="ID42" s="948" t="s">
        <v>2213</v>
      </c>
      <c r="IE42" s="948"/>
      <c r="IF42" s="948"/>
      <c r="IG42" s="948"/>
      <c r="IH42" s="948"/>
      <c r="II42" s="948"/>
      <c r="IJ42" s="948" t="s">
        <v>2213</v>
      </c>
      <c r="IK42" s="948"/>
      <c r="IL42" s="948"/>
      <c r="IM42" s="948"/>
      <c r="IN42" s="948"/>
      <c r="IO42" s="948"/>
      <c r="IP42" s="948" t="s">
        <v>2213</v>
      </c>
      <c r="IQ42" s="948"/>
      <c r="IR42" s="948"/>
      <c r="IS42" s="948"/>
    </row>
    <row r="43" spans="1:256">
      <c r="C43" s="1" t="s">
        <v>4551</v>
      </c>
      <c r="D43" s="1"/>
      <c r="E43" s="1"/>
      <c r="F43" s="312"/>
      <c r="G43" s="1"/>
      <c r="H43" s="1"/>
      <c r="I43" s="1"/>
      <c r="J43" s="948"/>
      <c r="K43" s="948"/>
      <c r="L43" s="948"/>
      <c r="M43" s="948"/>
      <c r="N43" s="948"/>
      <c r="O43" s="948"/>
      <c r="P43" s="948"/>
      <c r="Q43" s="948"/>
      <c r="R43" s="948"/>
      <c r="S43" s="948"/>
      <c r="T43" s="948"/>
      <c r="U43" s="948"/>
      <c r="V43" s="948" t="s">
        <v>682</v>
      </c>
      <c r="W43" s="948"/>
      <c r="X43" s="948"/>
      <c r="Y43" s="948"/>
      <c r="Z43" s="948"/>
      <c r="AA43" s="948"/>
      <c r="AB43" s="948" t="s">
        <v>682</v>
      </c>
      <c r="AC43" s="948"/>
      <c r="AD43" s="948"/>
      <c r="AE43" s="948"/>
      <c r="AF43" s="948"/>
      <c r="AG43" s="948"/>
      <c r="AH43" s="948" t="s">
        <v>682</v>
      </c>
      <c r="AI43" s="948"/>
      <c r="AJ43" s="948"/>
      <c r="AK43" s="948"/>
      <c r="AL43" s="948"/>
      <c r="AM43" s="948"/>
      <c r="AN43" s="948" t="s">
        <v>682</v>
      </c>
      <c r="AO43" s="948"/>
      <c r="AP43" s="948"/>
      <c r="AQ43" s="948"/>
      <c r="AR43" s="948"/>
      <c r="AS43" s="948"/>
      <c r="AT43" s="948" t="s">
        <v>682</v>
      </c>
      <c r="AU43" s="948"/>
      <c r="AV43" s="948"/>
      <c r="AW43" s="948"/>
      <c r="AX43" s="948"/>
      <c r="AY43" s="948"/>
      <c r="AZ43" s="948" t="s">
        <v>682</v>
      </c>
      <c r="BA43" s="948"/>
      <c r="BB43" s="948"/>
      <c r="BC43" s="948"/>
      <c r="BD43" s="948"/>
      <c r="BE43" s="948"/>
      <c r="BF43" s="948" t="s">
        <v>682</v>
      </c>
      <c r="BG43" s="948"/>
      <c r="BH43" s="948"/>
      <c r="BI43" s="948"/>
      <c r="BJ43" s="948"/>
      <c r="BK43" s="948"/>
      <c r="BL43" s="948" t="s">
        <v>682</v>
      </c>
      <c r="BM43" s="948"/>
      <c r="BN43" s="948"/>
      <c r="BO43" s="948"/>
      <c r="BP43" s="948"/>
      <c r="BQ43" s="948"/>
      <c r="BR43" s="948" t="s">
        <v>682</v>
      </c>
      <c r="BS43" s="948"/>
      <c r="BT43" s="948"/>
      <c r="BU43" s="948"/>
      <c r="BV43" s="948"/>
      <c r="BW43" s="948"/>
      <c r="BX43" s="948" t="s">
        <v>682</v>
      </c>
      <c r="BY43" s="948"/>
      <c r="BZ43" s="948"/>
      <c r="CA43" s="948"/>
      <c r="CB43" s="948"/>
      <c r="CC43" s="948"/>
      <c r="CD43" s="948" t="s">
        <v>682</v>
      </c>
      <c r="CE43" s="948"/>
      <c r="CF43" s="948"/>
      <c r="CG43" s="948"/>
      <c r="CH43" s="948"/>
      <c r="CI43" s="948"/>
      <c r="CJ43" s="948" t="s">
        <v>682</v>
      </c>
      <c r="CK43" s="948"/>
      <c r="CL43" s="948"/>
      <c r="CM43" s="948"/>
      <c r="CN43" s="948"/>
      <c r="CO43" s="948"/>
      <c r="CP43" s="948" t="s">
        <v>682</v>
      </c>
      <c r="CQ43" s="948"/>
      <c r="CR43" s="948"/>
      <c r="CS43" s="948"/>
      <c r="CT43" s="948"/>
      <c r="CU43" s="948"/>
      <c r="CV43" s="948" t="s">
        <v>682</v>
      </c>
      <c r="CW43" s="948"/>
      <c r="CX43" s="948"/>
      <c r="CY43" s="948"/>
      <c r="CZ43" s="948"/>
      <c r="DA43" s="948"/>
      <c r="DB43" s="948" t="s">
        <v>682</v>
      </c>
      <c r="DC43" s="948"/>
      <c r="DD43" s="948"/>
      <c r="DE43" s="948"/>
      <c r="DF43" s="948"/>
      <c r="DG43" s="948"/>
      <c r="DH43" s="948" t="s">
        <v>682</v>
      </c>
      <c r="DI43" s="948"/>
      <c r="DJ43" s="948"/>
      <c r="DK43" s="948"/>
      <c r="DL43" s="948"/>
      <c r="DM43" s="948"/>
      <c r="DN43" s="948" t="s">
        <v>682</v>
      </c>
      <c r="DO43" s="948"/>
      <c r="DP43" s="948"/>
      <c r="DQ43" s="948"/>
      <c r="DR43" s="948"/>
      <c r="DS43" s="948"/>
      <c r="DT43" s="948" t="s">
        <v>682</v>
      </c>
      <c r="DU43" s="948"/>
      <c r="DV43" s="948"/>
      <c r="DW43" s="948"/>
      <c r="DX43" s="948"/>
      <c r="DY43" s="948"/>
      <c r="DZ43" s="948" t="s">
        <v>682</v>
      </c>
      <c r="EA43" s="948"/>
      <c r="EB43" s="948"/>
      <c r="EC43" s="948"/>
      <c r="ED43" s="948"/>
      <c r="EE43" s="948"/>
      <c r="EF43" s="948" t="s">
        <v>682</v>
      </c>
      <c r="EG43" s="948"/>
      <c r="EH43" s="948"/>
      <c r="EI43" s="948"/>
      <c r="EJ43" s="948"/>
      <c r="EK43" s="948"/>
      <c r="EL43" s="948" t="s">
        <v>682</v>
      </c>
      <c r="EM43" s="948"/>
      <c r="EN43" s="948"/>
      <c r="EO43" s="948"/>
      <c r="EP43" s="948"/>
      <c r="EQ43" s="948"/>
      <c r="ER43" s="948" t="s">
        <v>682</v>
      </c>
      <c r="ES43" s="948"/>
      <c r="ET43" s="948"/>
      <c r="EU43" s="948"/>
      <c r="EV43" s="948"/>
      <c r="EW43" s="948"/>
      <c r="EX43" s="948" t="s">
        <v>682</v>
      </c>
      <c r="EY43" s="948"/>
      <c r="EZ43" s="948"/>
      <c r="FA43" s="948"/>
      <c r="FB43" s="948"/>
      <c r="FC43" s="948"/>
      <c r="FD43" s="948" t="s">
        <v>682</v>
      </c>
      <c r="FE43" s="948"/>
      <c r="FF43" s="948"/>
      <c r="FG43" s="948"/>
      <c r="FH43" s="948"/>
      <c r="FI43" s="948"/>
      <c r="FJ43" s="948" t="s">
        <v>682</v>
      </c>
      <c r="FK43" s="948"/>
      <c r="FL43" s="948"/>
      <c r="FM43" s="948"/>
      <c r="FN43" s="948"/>
      <c r="FO43" s="948"/>
      <c r="FP43" s="948" t="s">
        <v>682</v>
      </c>
      <c r="FQ43" s="948"/>
      <c r="FR43" s="948"/>
      <c r="FS43" s="948"/>
      <c r="FT43" s="948"/>
      <c r="FU43" s="948"/>
      <c r="FV43" s="948" t="s">
        <v>682</v>
      </c>
      <c r="FW43" s="948"/>
      <c r="FX43" s="948"/>
      <c r="FY43" s="948"/>
      <c r="FZ43" s="948"/>
      <c r="GA43" s="948"/>
      <c r="GB43" s="948" t="s">
        <v>682</v>
      </c>
      <c r="GC43" s="948"/>
      <c r="GD43" s="948"/>
      <c r="GE43" s="948"/>
      <c r="GF43" s="948"/>
      <c r="GG43" s="948"/>
      <c r="GH43" s="948" t="s">
        <v>682</v>
      </c>
      <c r="GI43" s="948"/>
      <c r="GJ43" s="948"/>
      <c r="GK43" s="948"/>
      <c r="GL43" s="948"/>
      <c r="GM43" s="948"/>
      <c r="GN43" s="948" t="s">
        <v>682</v>
      </c>
      <c r="GO43" s="948"/>
      <c r="GP43" s="948"/>
      <c r="GQ43" s="948"/>
      <c r="GR43" s="948"/>
      <c r="GS43" s="948"/>
      <c r="GT43" s="948" t="s">
        <v>682</v>
      </c>
      <c r="GU43" s="948"/>
      <c r="GV43" s="948"/>
      <c r="GW43" s="948"/>
      <c r="GX43" s="948"/>
      <c r="GY43" s="948"/>
      <c r="GZ43" s="948" t="s">
        <v>682</v>
      </c>
      <c r="HA43" s="948"/>
      <c r="HB43" s="948"/>
      <c r="HC43" s="948"/>
      <c r="HD43" s="948"/>
      <c r="HE43" s="948"/>
      <c r="HF43" s="948" t="s">
        <v>682</v>
      </c>
      <c r="HG43" s="948"/>
      <c r="HH43" s="948"/>
      <c r="HI43" s="948"/>
      <c r="HJ43" s="948"/>
      <c r="HK43" s="948"/>
      <c r="HL43" s="948" t="s">
        <v>682</v>
      </c>
      <c r="HM43" s="948"/>
      <c r="HN43" s="948"/>
      <c r="HO43" s="948"/>
      <c r="HP43" s="948"/>
      <c r="HQ43" s="948"/>
      <c r="HR43" s="948" t="s">
        <v>682</v>
      </c>
      <c r="HS43" s="948"/>
      <c r="HT43" s="948"/>
      <c r="HU43" s="948"/>
      <c r="HV43" s="948"/>
      <c r="HW43" s="948"/>
      <c r="HX43" s="948" t="s">
        <v>682</v>
      </c>
      <c r="HY43" s="948"/>
      <c r="HZ43" s="948"/>
      <c r="IA43" s="948"/>
      <c r="IB43" s="948"/>
      <c r="IC43" s="948"/>
      <c r="ID43" s="948" t="s">
        <v>682</v>
      </c>
      <c r="IE43" s="948"/>
      <c r="IF43" s="948"/>
      <c r="IG43" s="948"/>
      <c r="IH43" s="948"/>
      <c r="II43" s="948"/>
      <c r="IJ43" s="948" t="s">
        <v>682</v>
      </c>
      <c r="IK43" s="948"/>
      <c r="IL43" s="948"/>
      <c r="IM43" s="948"/>
      <c r="IN43" s="948"/>
      <c r="IO43" s="948"/>
      <c r="IP43" s="948" t="s">
        <v>682</v>
      </c>
      <c r="IQ43" s="948"/>
      <c r="IR43" s="948"/>
      <c r="IS43" s="948"/>
    </row>
    <row r="44" spans="1:256">
      <c r="B44" s="1"/>
      <c r="C44" s="1"/>
      <c r="D44" s="1"/>
      <c r="E44" s="1"/>
      <c r="F44" s="312"/>
      <c r="G44" s="1"/>
      <c r="H44" s="1"/>
      <c r="I44" s="1"/>
      <c r="J44" s="1"/>
      <c r="K44" s="1"/>
      <c r="L44" s="1"/>
      <c r="M44" s="1"/>
      <c r="N44" s="1"/>
      <c r="O44" s="1"/>
      <c r="P44" s="948"/>
      <c r="Q44" s="948"/>
      <c r="R44" s="948"/>
      <c r="S44" s="948"/>
      <c r="T44" s="948"/>
      <c r="U44" s="948"/>
      <c r="V44" s="948" t="s">
        <v>1909</v>
      </c>
      <c r="W44" s="948"/>
      <c r="X44" s="948"/>
      <c r="Y44" s="948"/>
      <c r="Z44" s="948"/>
      <c r="AA44" s="948"/>
      <c r="AB44" s="948" t="s">
        <v>4551</v>
      </c>
      <c r="AC44" s="948"/>
      <c r="AD44" s="948"/>
      <c r="AE44" s="948"/>
      <c r="AF44" s="948"/>
      <c r="AG44" s="948"/>
      <c r="AH44" s="948" t="s">
        <v>4551</v>
      </c>
      <c r="AI44" s="948"/>
      <c r="AJ44" s="948"/>
      <c r="AK44" s="948"/>
      <c r="AL44" s="948"/>
      <c r="AM44" s="948"/>
      <c r="AN44" s="948" t="s">
        <v>4551</v>
      </c>
      <c r="AO44" s="948"/>
      <c r="AP44" s="948"/>
      <c r="AQ44" s="948"/>
      <c r="AR44" s="948"/>
      <c r="AS44" s="948"/>
      <c r="AT44" s="948" t="s">
        <v>4551</v>
      </c>
      <c r="AU44" s="948"/>
      <c r="AV44" s="948"/>
      <c r="AW44" s="948"/>
      <c r="AX44" s="948"/>
      <c r="AY44" s="948"/>
      <c r="AZ44" s="948" t="s">
        <v>4551</v>
      </c>
      <c r="BA44" s="948"/>
      <c r="BB44" s="948"/>
      <c r="BC44" s="948"/>
      <c r="BD44" s="948"/>
      <c r="BE44" s="948"/>
      <c r="BF44" s="948" t="s">
        <v>4551</v>
      </c>
      <c r="BG44" s="948"/>
      <c r="BH44" s="948"/>
      <c r="BI44" s="948"/>
      <c r="BJ44" s="948"/>
      <c r="BK44" s="948"/>
      <c r="BL44" s="948" t="s">
        <v>4551</v>
      </c>
      <c r="BM44" s="948"/>
      <c r="BN44" s="948"/>
      <c r="BO44" s="948"/>
      <c r="BP44" s="948"/>
      <c r="BQ44" s="948"/>
      <c r="BR44" s="948" t="s">
        <v>4551</v>
      </c>
      <c r="BS44" s="948"/>
      <c r="BT44" s="948"/>
      <c r="BU44" s="948"/>
      <c r="BV44" s="948"/>
      <c r="BW44" s="948"/>
      <c r="BX44" s="948" t="s">
        <v>4551</v>
      </c>
      <c r="BY44" s="948"/>
      <c r="BZ44" s="948"/>
      <c r="CA44" s="948"/>
      <c r="CB44" s="948"/>
      <c r="CC44" s="948"/>
      <c r="CD44" s="948" t="s">
        <v>4551</v>
      </c>
      <c r="CE44" s="948"/>
      <c r="CF44" s="948"/>
      <c r="CG44" s="948"/>
      <c r="CH44" s="948"/>
      <c r="CI44" s="948"/>
      <c r="CJ44" s="948" t="s">
        <v>4551</v>
      </c>
      <c r="CK44" s="948"/>
      <c r="CL44" s="948"/>
      <c r="CM44" s="948"/>
      <c r="CN44" s="948"/>
      <c r="CO44" s="948"/>
      <c r="CP44" s="948" t="s">
        <v>4551</v>
      </c>
      <c r="CQ44" s="948"/>
      <c r="CR44" s="948"/>
      <c r="CS44" s="948"/>
      <c r="CT44" s="948"/>
      <c r="CU44" s="948"/>
      <c r="CV44" s="948" t="s">
        <v>4551</v>
      </c>
      <c r="CW44" s="948"/>
      <c r="CX44" s="948"/>
      <c r="CY44" s="948"/>
      <c r="CZ44" s="948"/>
      <c r="DA44" s="948"/>
      <c r="DB44" s="948" t="s">
        <v>4551</v>
      </c>
      <c r="DC44" s="948"/>
      <c r="DD44" s="948"/>
      <c r="DE44" s="948"/>
      <c r="DF44" s="948"/>
      <c r="DG44" s="948"/>
      <c r="DH44" s="948" t="s">
        <v>4551</v>
      </c>
      <c r="DI44" s="948"/>
      <c r="DJ44" s="948"/>
      <c r="DK44" s="948"/>
      <c r="DL44" s="948"/>
      <c r="DM44" s="948"/>
      <c r="DN44" s="948" t="s">
        <v>4551</v>
      </c>
      <c r="DO44" s="948"/>
      <c r="DP44" s="948"/>
      <c r="DQ44" s="948"/>
      <c r="DR44" s="948"/>
      <c r="DS44" s="948"/>
      <c r="DT44" s="948" t="s">
        <v>4551</v>
      </c>
      <c r="DU44" s="948"/>
      <c r="DV44" s="948"/>
      <c r="DW44" s="948"/>
      <c r="DX44" s="948"/>
      <c r="DY44" s="948"/>
      <c r="DZ44" s="948" t="s">
        <v>4551</v>
      </c>
      <c r="EA44" s="948"/>
      <c r="EB44" s="948"/>
      <c r="EC44" s="948"/>
      <c r="ED44" s="948"/>
      <c r="EE44" s="948"/>
      <c r="EF44" s="948" t="s">
        <v>4551</v>
      </c>
      <c r="EG44" s="948"/>
      <c r="EH44" s="948"/>
      <c r="EI44" s="948"/>
      <c r="EJ44" s="948"/>
      <c r="EK44" s="948"/>
      <c r="EL44" s="948" t="s">
        <v>4551</v>
      </c>
      <c r="EM44" s="948"/>
      <c r="EN44" s="948"/>
      <c r="EO44" s="948"/>
      <c r="EP44" s="948"/>
      <c r="EQ44" s="948"/>
      <c r="ER44" s="948" t="s">
        <v>4551</v>
      </c>
      <c r="ES44" s="948"/>
      <c r="ET44" s="948"/>
      <c r="EU44" s="948"/>
      <c r="EV44" s="948"/>
      <c r="EW44" s="948"/>
      <c r="EX44" s="948" t="s">
        <v>4551</v>
      </c>
      <c r="EY44" s="948"/>
      <c r="EZ44" s="948"/>
      <c r="FA44" s="948"/>
      <c r="FB44" s="948"/>
      <c r="FC44" s="948"/>
      <c r="FD44" s="948" t="s">
        <v>4551</v>
      </c>
      <c r="FE44" s="948"/>
      <c r="FF44" s="948"/>
      <c r="FG44" s="948"/>
      <c r="FH44" s="948"/>
      <c r="FI44" s="948"/>
      <c r="FJ44" s="948" t="s">
        <v>4551</v>
      </c>
      <c r="FK44" s="948"/>
      <c r="FL44" s="948"/>
      <c r="FM44" s="948"/>
      <c r="FN44" s="948"/>
      <c r="FO44" s="948"/>
      <c r="FP44" s="948" t="s">
        <v>4551</v>
      </c>
      <c r="FQ44" s="948"/>
      <c r="FR44" s="948"/>
      <c r="FS44" s="948"/>
      <c r="FT44" s="948"/>
      <c r="FU44" s="948"/>
      <c r="FV44" s="948" t="s">
        <v>4551</v>
      </c>
      <c r="FW44" s="948"/>
      <c r="FX44" s="948"/>
      <c r="FY44" s="948"/>
      <c r="FZ44" s="948"/>
      <c r="GA44" s="948"/>
      <c r="GB44" s="948" t="s">
        <v>4551</v>
      </c>
      <c r="GC44" s="948"/>
      <c r="GD44" s="948"/>
      <c r="GE44" s="948"/>
      <c r="GF44" s="948"/>
      <c r="GG44" s="948"/>
      <c r="GH44" s="948" t="s">
        <v>4551</v>
      </c>
      <c r="GI44" s="948"/>
      <c r="GJ44" s="948"/>
      <c r="GK44" s="948"/>
      <c r="GL44" s="948"/>
      <c r="GM44" s="948"/>
      <c r="GN44" s="948" t="s">
        <v>4551</v>
      </c>
      <c r="GO44" s="948"/>
      <c r="GP44" s="948"/>
      <c r="GQ44" s="948"/>
      <c r="GR44" s="948"/>
      <c r="GS44" s="948"/>
      <c r="GT44" s="948" t="s">
        <v>4551</v>
      </c>
      <c r="GU44" s="948"/>
      <c r="GV44" s="948"/>
      <c r="GW44" s="948"/>
      <c r="GX44" s="948"/>
      <c r="GY44" s="948"/>
      <c r="GZ44" s="948" t="s">
        <v>4551</v>
      </c>
      <c r="HA44" s="948"/>
      <c r="HB44" s="948"/>
      <c r="HC44" s="948"/>
      <c r="HD44" s="948"/>
      <c r="HE44" s="948"/>
      <c r="HF44" s="948" t="s">
        <v>4551</v>
      </c>
      <c r="HG44" s="948"/>
      <c r="HH44" s="948"/>
      <c r="HI44" s="948"/>
      <c r="HJ44" s="948"/>
      <c r="HK44" s="948"/>
      <c r="HL44" s="948" t="s">
        <v>4551</v>
      </c>
      <c r="HM44" s="948"/>
      <c r="HN44" s="948"/>
      <c r="HO44" s="948"/>
      <c r="HP44" s="948"/>
      <c r="HQ44" s="948"/>
      <c r="HR44" s="948" t="s">
        <v>4551</v>
      </c>
      <c r="HS44" s="948"/>
      <c r="HT44" s="948"/>
      <c r="HU44" s="948"/>
      <c r="HV44" s="948"/>
      <c r="HW44" s="948"/>
      <c r="HX44" s="948" t="s">
        <v>4551</v>
      </c>
      <c r="HY44" s="948"/>
      <c r="HZ44" s="948"/>
      <c r="IA44" s="948"/>
      <c r="IB44" s="948"/>
      <c r="IC44" s="948"/>
      <c r="ID44" s="948" t="s">
        <v>4551</v>
      </c>
      <c r="IE44" s="948"/>
      <c r="IF44" s="948"/>
      <c r="IG44" s="948"/>
      <c r="IH44" s="948"/>
      <c r="II44" s="948"/>
      <c r="IJ44" s="948" t="s">
        <v>4551</v>
      </c>
      <c r="IK44" s="948"/>
      <c r="IL44" s="948"/>
      <c r="IM44" s="948"/>
      <c r="IN44" s="948"/>
      <c r="IO44" s="948"/>
      <c r="IP44" s="948" t="s">
        <v>4551</v>
      </c>
      <c r="IQ44" s="948"/>
      <c r="IR44" s="948"/>
      <c r="IS44" s="948"/>
      <c r="IT44" s="948"/>
      <c r="IU44" s="948"/>
      <c r="IV44" s="948" t="s">
        <v>4551</v>
      </c>
    </row>
    <row r="45" spans="1:256">
      <c r="A45" s="10"/>
      <c r="B45" s="10"/>
      <c r="C45" s="9"/>
      <c r="D45" s="9"/>
      <c r="E45" s="9"/>
      <c r="F45" s="259"/>
      <c r="G45" s="8"/>
    </row>
    <row r="46" spans="1:256">
      <c r="A46" s="23"/>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2"/>
      <c r="D52" s="22"/>
      <c r="E52" s="22"/>
      <c r="F52" s="247"/>
      <c r="G52" s="316"/>
      <c r="H52" s="23"/>
    </row>
    <row r="53" spans="1:8" s="267" customFormat="1">
      <c r="A53" s="947"/>
      <c r="B53" s="23"/>
      <c r="C53" s="23"/>
      <c r="D53" s="23"/>
      <c r="E53" s="23"/>
      <c r="F53" s="247"/>
      <c r="G53" s="23"/>
      <c r="H53" s="23"/>
    </row>
  </sheetData>
  <sheetCalcPr fullCalcOnLoad="1"/>
  <mergeCells count="125">
    <mergeCell ref="IV44"/>
    <mergeCell ref="IJ42:IO42"/>
    <mergeCell ref="ID43:II43"/>
    <mergeCell ref="IJ43:IO43"/>
    <mergeCell ref="ID44:II44"/>
    <mergeCell ref="IP44:IU44"/>
    <mergeCell ref="IJ44:IO44"/>
    <mergeCell ref="IP42:IS42"/>
    <mergeCell ref="ID42:II42"/>
    <mergeCell ref="IP43:IS43"/>
    <mergeCell ref="GN44:GS44"/>
    <mergeCell ref="FJ42:FO42"/>
    <mergeCell ref="EX44:FC44"/>
    <mergeCell ref="GZ43:HE43"/>
    <mergeCell ref="GH44:GM44"/>
    <mergeCell ref="GH43:GM43"/>
    <mergeCell ref="GZ44:HE44"/>
    <mergeCell ref="GT44:GY44"/>
    <mergeCell ref="GT43:GY43"/>
    <mergeCell ref="GB44:GG44"/>
    <mergeCell ref="HF42:HK42"/>
    <mergeCell ref="HR43:HW43"/>
    <mergeCell ref="HX44:IC44"/>
    <mergeCell ref="HR42:HW42"/>
    <mergeCell ref="HR44:HW44"/>
    <mergeCell ref="HF44:HK44"/>
    <mergeCell ref="HF43:HK43"/>
    <mergeCell ref="HL44:HQ44"/>
    <mergeCell ref="HL42:HQ42"/>
    <mergeCell ref="HX42:IC42"/>
    <mergeCell ref="FJ44:FO44"/>
    <mergeCell ref="GB43:GG43"/>
    <mergeCell ref="FV44:GA44"/>
    <mergeCell ref="FV42:GA42"/>
    <mergeCell ref="FP42:FU42"/>
    <mergeCell ref="FP44:FU44"/>
    <mergeCell ref="FV43:GA43"/>
    <mergeCell ref="ER42:EW42"/>
    <mergeCell ref="ER43:EW43"/>
    <mergeCell ref="GZ42:HE42"/>
    <mergeCell ref="FP43:FU43"/>
    <mergeCell ref="GN42:GS42"/>
    <mergeCell ref="GH42:GM42"/>
    <mergeCell ref="GT42:GY42"/>
    <mergeCell ref="FJ43:FO43"/>
    <mergeCell ref="FD43:FI43"/>
    <mergeCell ref="FD42:FI42"/>
    <mergeCell ref="EX42:FC42"/>
    <mergeCell ref="GN43:GS43"/>
    <mergeCell ref="GB42:GG42"/>
    <mergeCell ref="EX43:FC43"/>
    <mergeCell ref="DT44:DY44"/>
    <mergeCell ref="DH43:DM43"/>
    <mergeCell ref="DN44:DS44"/>
    <mergeCell ref="DZ44:EE44"/>
    <mergeCell ref="HX43:IC43"/>
    <mergeCell ref="HL43:HQ43"/>
    <mergeCell ref="EF43:EK43"/>
    <mergeCell ref="EL44:EQ44"/>
    <mergeCell ref="ER44:EW44"/>
    <mergeCell ref="FD44:FI44"/>
    <mergeCell ref="EF42:EK42"/>
    <mergeCell ref="EL43:EQ43"/>
    <mergeCell ref="EL42:EQ42"/>
    <mergeCell ref="DN42:DS42"/>
    <mergeCell ref="DT43:DY43"/>
    <mergeCell ref="DZ43:EE43"/>
    <mergeCell ref="DN43:DS43"/>
    <mergeCell ref="DT42:DY42"/>
    <mergeCell ref="DZ42:EE42"/>
    <mergeCell ref="CV42:DA42"/>
    <mergeCell ref="CP42:CU42"/>
    <mergeCell ref="DB44:DG44"/>
    <mergeCell ref="CD42:CI42"/>
    <mergeCell ref="CJ42:CO42"/>
    <mergeCell ref="EF44:EK44"/>
    <mergeCell ref="DB42:DG42"/>
    <mergeCell ref="DH42:DM42"/>
    <mergeCell ref="DB43:DG43"/>
    <mergeCell ref="DH44:DM44"/>
    <mergeCell ref="CV44:DA44"/>
    <mergeCell ref="BX44:CC44"/>
    <mergeCell ref="BX43:CC43"/>
    <mergeCell ref="CV43:DA43"/>
    <mergeCell ref="CJ44:CO44"/>
    <mergeCell ref="CP43:CU43"/>
    <mergeCell ref="CP44:CU44"/>
    <mergeCell ref="CJ43:CO43"/>
    <mergeCell ref="AT44:AY44"/>
    <mergeCell ref="BL44:BQ44"/>
    <mergeCell ref="CD44:CI44"/>
    <mergeCell ref="AZ44:BE44"/>
    <mergeCell ref="BF44:BK44"/>
    <mergeCell ref="BR44:BW44"/>
    <mergeCell ref="CD43:CI43"/>
    <mergeCell ref="P43:U43"/>
    <mergeCell ref="V43:AA43"/>
    <mergeCell ref="AB43:AG43"/>
    <mergeCell ref="AB42:AG42"/>
    <mergeCell ref="BF43:BK43"/>
    <mergeCell ref="BL43:BQ43"/>
    <mergeCell ref="AZ43:BE43"/>
    <mergeCell ref="BL42:BQ42"/>
    <mergeCell ref="AT42:AY42"/>
    <mergeCell ref="BF42:BK42"/>
    <mergeCell ref="AN44:AS44"/>
    <mergeCell ref="AB44:AG44"/>
    <mergeCell ref="AH43:AM43"/>
    <mergeCell ref="AN43:AS43"/>
    <mergeCell ref="BX42:CC42"/>
    <mergeCell ref="AN42:AS42"/>
    <mergeCell ref="AT43:AY43"/>
    <mergeCell ref="AZ42:BE42"/>
    <mergeCell ref="BR43:BW43"/>
    <mergeCell ref="BR42:BW42"/>
    <mergeCell ref="J43:O43"/>
    <mergeCell ref="V44:AA44"/>
    <mergeCell ref="P44:U44"/>
    <mergeCell ref="AH44:AM44"/>
    <mergeCell ref="AH42:AM42"/>
    <mergeCell ref="C1:G1"/>
    <mergeCell ref="C19:G19"/>
    <mergeCell ref="J42:O42"/>
    <mergeCell ref="P42:U42"/>
    <mergeCell ref="V42:AA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9" zoomScale="125" workbookViewId="0">
      <selection activeCell="H19" sqref="H19"/>
    </sheetView>
  </sheetViews>
  <sheetFormatPr baseColWidth="10" defaultColWidth="10.7109375" defaultRowHeight="15"/>
  <cols>
    <col min="1" max="1" width="9.5703125" style="267" customWidth="1"/>
    <col min="2" max="2" width="34.5703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2396</v>
      </c>
      <c r="D1" s="949"/>
      <c r="E1" s="949"/>
      <c r="F1" s="949"/>
      <c r="G1" s="949"/>
    </row>
    <row r="2" spans="1:8">
      <c r="A2" s="268" t="s">
        <v>3843</v>
      </c>
      <c r="G2" s="22"/>
    </row>
    <row r="3" spans="1:8">
      <c r="A3" s="267" t="s">
        <v>3530</v>
      </c>
      <c r="G3" s="31">
        <v>40484</v>
      </c>
    </row>
    <row r="4" spans="1:8">
      <c r="A4" s="267" t="s">
        <v>4114</v>
      </c>
      <c r="G4" s="24" t="s">
        <v>1631</v>
      </c>
    </row>
    <row r="5" spans="1:8">
      <c r="A5" s="267" t="s">
        <v>4112</v>
      </c>
    </row>
    <row r="6" spans="1:8">
      <c r="C6" s="49" t="s">
        <v>4243</v>
      </c>
      <c r="D6" s="173"/>
      <c r="E6" s="173"/>
      <c r="F6" s="173"/>
      <c r="G6" s="46"/>
      <c r="H6" s="199"/>
    </row>
    <row r="7" spans="1:8">
      <c r="C7" s="269" t="s">
        <v>3870</v>
      </c>
      <c r="D7" s="174" t="s">
        <v>1255</v>
      </c>
      <c r="E7" s="174"/>
      <c r="F7" s="174"/>
      <c r="G7" s="48"/>
      <c r="H7" s="199"/>
    </row>
    <row r="8" spans="1:8">
      <c r="A8" s="267" t="s">
        <v>3493</v>
      </c>
      <c r="C8" s="269" t="s">
        <v>3714</v>
      </c>
      <c r="D8" s="174" t="s">
        <v>1358</v>
      </c>
      <c r="E8" s="174"/>
      <c r="F8" s="174"/>
      <c r="G8" s="270"/>
      <c r="H8" s="199"/>
    </row>
    <row r="9" spans="1:8">
      <c r="A9" s="267" t="s">
        <v>1532</v>
      </c>
      <c r="C9" s="269" t="s">
        <v>3861</v>
      </c>
      <c r="D9" s="174" t="s">
        <v>1256</v>
      </c>
      <c r="E9" s="174"/>
      <c r="F9" s="174"/>
      <c r="G9" s="270"/>
      <c r="H9" s="199"/>
    </row>
    <row r="10" spans="1:8">
      <c r="A10" s="267" t="s">
        <v>1533</v>
      </c>
      <c r="C10" s="272"/>
      <c r="D10" s="174"/>
      <c r="E10" s="174"/>
      <c r="F10" s="174"/>
      <c r="G10" s="270"/>
      <c r="H10" s="199"/>
    </row>
    <row r="11" spans="1:8">
      <c r="A11" s="267" t="s">
        <v>1438</v>
      </c>
      <c r="C11" s="47" t="s">
        <v>3855</v>
      </c>
      <c r="D11" s="199"/>
      <c r="E11" s="199"/>
      <c r="F11" s="273" t="s">
        <v>1518</v>
      </c>
      <c r="G11" s="270"/>
      <c r="H11" s="199"/>
    </row>
    <row r="12" spans="1:8">
      <c r="A12" s="317" t="s">
        <v>1065</v>
      </c>
      <c r="C12" s="47" t="s">
        <v>2843</v>
      </c>
      <c r="D12" s="174"/>
      <c r="E12" s="174"/>
      <c r="F12" s="249" t="s">
        <v>1536</v>
      </c>
      <c r="G12" s="270"/>
      <c r="H12" s="199"/>
    </row>
    <row r="13" spans="1:8">
      <c r="A13" s="271"/>
      <c r="C13" s="47" t="s">
        <v>4171</v>
      </c>
      <c r="D13" s="199"/>
      <c r="E13" s="199"/>
      <c r="F13" s="199"/>
      <c r="G13" s="270"/>
      <c r="H13" s="199"/>
    </row>
    <row r="14" spans="1:8">
      <c r="A14" s="274"/>
      <c r="C14" s="47" t="s">
        <v>3727</v>
      </c>
      <c r="D14" s="199"/>
      <c r="E14" s="199"/>
      <c r="F14" s="199" t="s">
        <v>2157</v>
      </c>
      <c r="G14" s="275"/>
      <c r="H14" s="199"/>
    </row>
    <row r="15" spans="1:8">
      <c r="A15" s="274" t="s">
        <v>4275</v>
      </c>
      <c r="C15" s="272" t="s">
        <v>3566</v>
      </c>
      <c r="D15" s="199"/>
      <c r="E15" s="199"/>
      <c r="F15" s="199" t="s">
        <v>1656</v>
      </c>
      <c r="G15" s="270"/>
      <c r="H15" s="199"/>
    </row>
    <row r="16" spans="1:8">
      <c r="A16" s="477" t="s">
        <v>2057</v>
      </c>
      <c r="C16" s="272" t="s">
        <v>2455</v>
      </c>
      <c r="D16" s="199"/>
      <c r="E16" s="199"/>
      <c r="F16" s="199"/>
      <c r="G16" s="270"/>
      <c r="H16" s="199"/>
    </row>
    <row r="17" spans="1:8">
      <c r="C17" s="276" t="s">
        <v>2377</v>
      </c>
      <c r="D17" s="277"/>
      <c r="E17" s="277"/>
      <c r="F17" s="277"/>
      <c r="G17" s="279"/>
      <c r="H17" s="199"/>
    </row>
    <row r="18" spans="1:8">
      <c r="C18" s="199"/>
      <c r="D18" s="199"/>
      <c r="E18" s="199"/>
      <c r="F18" s="273"/>
      <c r="G18" s="199"/>
      <c r="H18" s="199"/>
    </row>
    <row r="19" spans="1:8">
      <c r="A19" s="267" t="s">
        <v>1967</v>
      </c>
      <c r="C19" s="950"/>
      <c r="D19" s="950"/>
      <c r="E19" s="950"/>
      <c r="F19" s="950"/>
      <c r="G19" s="950"/>
    </row>
    <row r="20" spans="1:8">
      <c r="A20" s="274" t="s">
        <v>5618</v>
      </c>
      <c r="C20" s="274"/>
      <c r="D20" s="274"/>
      <c r="E20" s="274"/>
      <c r="F20" s="280"/>
    </row>
    <row r="21" spans="1:8">
      <c r="A21" s="526"/>
      <c r="C21" s="274"/>
      <c r="D21" s="274"/>
      <c r="E21" s="274"/>
      <c r="F21" s="280"/>
    </row>
    <row r="22" spans="1:8" s="286" customFormat="1" ht="16" customHeight="1">
      <c r="A22" s="282"/>
      <c r="B22" s="18"/>
      <c r="C22" s="8"/>
      <c r="D22" s="8"/>
      <c r="E22" s="8"/>
      <c r="F22" s="283"/>
      <c r="G22" s="284"/>
      <c r="H22" s="285"/>
    </row>
    <row r="23" spans="1:8" ht="29" customHeight="1">
      <c r="A23" s="287" t="s">
        <v>4611</v>
      </c>
      <c r="B23" s="30" t="s">
        <v>3301</v>
      </c>
      <c r="C23" s="168" t="s">
        <v>3068</v>
      </c>
      <c r="D23" s="30" t="s">
        <v>3753</v>
      </c>
      <c r="E23" s="30" t="s">
        <v>5043</v>
      </c>
      <c r="F23" s="253" t="s">
        <v>3350</v>
      </c>
      <c r="G23" s="30" t="s">
        <v>4663</v>
      </c>
      <c r="H23" s="13"/>
    </row>
    <row r="24" spans="1:8">
      <c r="A24" s="288">
        <v>40485</v>
      </c>
      <c r="B24" s="289" t="s">
        <v>2615</v>
      </c>
      <c r="C24" s="290"/>
      <c r="D24" s="291"/>
      <c r="E24" s="290"/>
      <c r="F24" s="233"/>
      <c r="G24" s="223">
        <f>E24*(1-F24)</f>
        <v>0</v>
      </c>
      <c r="H24" s="13"/>
    </row>
    <row r="25" spans="1:8">
      <c r="A25" s="23"/>
      <c r="B25" s="289" t="s">
        <v>3826</v>
      </c>
      <c r="C25" s="290">
        <v>195</v>
      </c>
      <c r="D25" s="291">
        <v>2</v>
      </c>
      <c r="E25" s="290">
        <f>C25*D25</f>
        <v>390</v>
      </c>
      <c r="F25" s="292"/>
      <c r="G25" s="223">
        <f t="shared" ref="G25:G38" si="0">E25*(1-F25)</f>
        <v>390</v>
      </c>
      <c r="H25" s="178"/>
    </row>
    <row r="26" spans="1:8">
      <c r="A26" s="293"/>
      <c r="B26" s="294" t="s">
        <v>4233</v>
      </c>
      <c r="C26" s="290"/>
      <c r="D26" s="291"/>
      <c r="E26" s="290"/>
      <c r="F26" s="292"/>
      <c r="G26" s="223">
        <f t="shared" si="0"/>
        <v>0</v>
      </c>
      <c r="H26" s="178"/>
    </row>
    <row r="27" spans="1:8">
      <c r="A27" s="293"/>
      <c r="B27" s="294" t="s">
        <v>4107</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3504</v>
      </c>
      <c r="C33" s="290">
        <v>50</v>
      </c>
      <c r="D33" s="291">
        <v>2</v>
      </c>
      <c r="E33" s="290">
        <f>C33*D33</f>
        <v>100</v>
      </c>
      <c r="F33" s="292"/>
      <c r="G33" s="223">
        <f t="shared" si="0"/>
        <v>100</v>
      </c>
      <c r="H33" s="13"/>
    </row>
    <row r="34" spans="1:256">
      <c r="A34" s="293"/>
      <c r="B34" s="294" t="s">
        <v>2174</v>
      </c>
      <c r="C34" s="290"/>
      <c r="D34" s="291"/>
      <c r="E34" s="290"/>
      <c r="F34" s="292"/>
      <c r="G34" s="223">
        <f t="shared" si="0"/>
        <v>0</v>
      </c>
      <c r="H34" s="13"/>
    </row>
    <row r="35" spans="1:256">
      <c r="A35" s="293"/>
      <c r="B35" s="294" t="s">
        <v>3124</v>
      </c>
      <c r="C35" s="290">
        <v>250</v>
      </c>
      <c r="D35" s="296" t="s">
        <v>3742</v>
      </c>
      <c r="E35" s="290">
        <v>250</v>
      </c>
      <c r="F35" s="290"/>
      <c r="G35" s="223">
        <f t="shared" si="0"/>
        <v>250</v>
      </c>
      <c r="H35" s="350"/>
      <c r="I35" s="350"/>
      <c r="J35" s="13"/>
    </row>
    <row r="36" spans="1:256">
      <c r="A36" s="293"/>
      <c r="B36" s="294" t="s">
        <v>2240</v>
      </c>
      <c r="C36" s="290">
        <v>80</v>
      </c>
      <c r="D36" s="296" t="s">
        <v>3742</v>
      </c>
      <c r="E36" s="290">
        <v>80</v>
      </c>
      <c r="F36" s="290"/>
      <c r="G36" s="223">
        <f t="shared" si="0"/>
        <v>80</v>
      </c>
      <c r="H36" s="350"/>
      <c r="I36" s="350"/>
      <c r="J36" s="13"/>
    </row>
    <row r="37" spans="1:256">
      <c r="A37" s="293"/>
      <c r="B37" s="294" t="s">
        <v>1657</v>
      </c>
      <c r="C37" s="290">
        <v>42.09</v>
      </c>
      <c r="D37" s="298" t="s">
        <v>3742</v>
      </c>
      <c r="E37" s="290">
        <v>42</v>
      </c>
      <c r="F37" s="290"/>
      <c r="G37" s="223">
        <f t="shared" si="0"/>
        <v>42</v>
      </c>
      <c r="H37" s="350"/>
      <c r="I37" s="350"/>
      <c r="J37" s="13"/>
    </row>
    <row r="38" spans="1:256" ht="16" thickBot="1">
      <c r="A38" s="293"/>
      <c r="B38" s="299"/>
      <c r="C38" s="300"/>
      <c r="D38" s="301"/>
      <c r="E38" s="300"/>
      <c r="F38" s="302"/>
      <c r="G38" s="230">
        <f t="shared" si="0"/>
        <v>0</v>
      </c>
      <c r="H38" s="13"/>
    </row>
    <row r="39" spans="1:256" s="308" customFormat="1" ht="16" customHeight="1">
      <c r="A39" s="303"/>
      <c r="B39" s="12" t="s">
        <v>3895</v>
      </c>
      <c r="C39" s="304"/>
      <c r="D39" s="304"/>
      <c r="E39" s="324">
        <f>SUM(E24:E38)</f>
        <v>862</v>
      </c>
      <c r="F39" s="306"/>
      <c r="G39" s="226">
        <f>SUM(G24:G38)</f>
        <v>862</v>
      </c>
      <c r="H39" s="307"/>
    </row>
    <row r="40" spans="1:256">
      <c r="B40" s="294" t="s">
        <v>2848</v>
      </c>
      <c r="C40" s="294"/>
      <c r="D40" s="294"/>
      <c r="E40" s="294"/>
      <c r="F40" s="468"/>
      <c r="G40" s="231">
        <v>642.5</v>
      </c>
    </row>
    <row r="41" spans="1:256">
      <c r="B41" s="168" t="s">
        <v>2127</v>
      </c>
      <c r="C41" s="294"/>
      <c r="D41" s="294"/>
      <c r="E41" s="294"/>
      <c r="F41" s="468"/>
      <c r="G41" s="469">
        <f>G39-G40</f>
        <v>219.5</v>
      </c>
    </row>
    <row r="43" spans="1:256">
      <c r="C43" s="1" t="s">
        <v>4111</v>
      </c>
      <c r="D43" s="1"/>
      <c r="E43" s="1"/>
      <c r="F43" s="312"/>
      <c r="G43" s="1"/>
      <c r="H43" s="1"/>
      <c r="I43" s="1"/>
    </row>
    <row r="44" spans="1:256">
      <c r="C44" s="1" t="s">
        <v>1630</v>
      </c>
      <c r="D44" s="1"/>
      <c r="E44" s="1"/>
      <c r="F44" s="312"/>
      <c r="G44" s="1"/>
      <c r="H44" s="1"/>
      <c r="I44" s="1"/>
    </row>
    <row r="45" spans="1:256">
      <c r="C45" s="527" t="s">
        <v>1791</v>
      </c>
      <c r="D45" s="527"/>
      <c r="E45" s="527"/>
      <c r="F45" s="528"/>
      <c r="G45" s="527"/>
      <c r="H45" s="527"/>
      <c r="I45" s="315"/>
      <c r="J45" s="948"/>
      <c r="K45" s="948"/>
      <c r="L45" s="948"/>
      <c r="M45" s="948"/>
      <c r="N45" s="948"/>
      <c r="O45" s="948"/>
      <c r="P45" s="948"/>
      <c r="Q45" s="948"/>
      <c r="R45" s="948"/>
      <c r="S45" s="948"/>
      <c r="T45" s="948"/>
      <c r="U45" s="948"/>
      <c r="V45" s="948" t="s">
        <v>4111</v>
      </c>
      <c r="W45" s="948"/>
      <c r="X45" s="948"/>
      <c r="Y45" s="948"/>
      <c r="Z45" s="948"/>
      <c r="AA45" s="948"/>
      <c r="AB45" s="948" t="s">
        <v>4111</v>
      </c>
      <c r="AC45" s="948"/>
      <c r="AD45" s="948"/>
      <c r="AE45" s="948"/>
      <c r="AF45" s="948"/>
      <c r="AG45" s="948"/>
      <c r="AH45" s="948" t="s">
        <v>4111</v>
      </c>
      <c r="AI45" s="948"/>
      <c r="AJ45" s="948"/>
      <c r="AK45" s="948"/>
      <c r="AL45" s="948"/>
      <c r="AM45" s="948"/>
      <c r="AN45" s="948" t="s">
        <v>4111</v>
      </c>
      <c r="AO45" s="948"/>
      <c r="AP45" s="948"/>
      <c r="AQ45" s="948"/>
      <c r="AR45" s="948"/>
      <c r="AS45" s="948"/>
      <c r="AT45" s="948" t="s">
        <v>4111</v>
      </c>
      <c r="AU45" s="948"/>
      <c r="AV45" s="948"/>
      <c r="AW45" s="948"/>
      <c r="AX45" s="948"/>
      <c r="AY45" s="948"/>
      <c r="AZ45" s="948" t="s">
        <v>4111</v>
      </c>
      <c r="BA45" s="948"/>
      <c r="BB45" s="948"/>
      <c r="BC45" s="948"/>
      <c r="BD45" s="948"/>
      <c r="BE45" s="948"/>
      <c r="BF45" s="948" t="s">
        <v>4111</v>
      </c>
      <c r="BG45" s="948"/>
      <c r="BH45" s="948"/>
      <c r="BI45" s="948"/>
      <c r="BJ45" s="948"/>
      <c r="BK45" s="948"/>
      <c r="BL45" s="948" t="s">
        <v>4111</v>
      </c>
      <c r="BM45" s="948"/>
      <c r="BN45" s="948"/>
      <c r="BO45" s="948"/>
      <c r="BP45" s="948"/>
      <c r="BQ45" s="948"/>
      <c r="BR45" s="948" t="s">
        <v>4111</v>
      </c>
      <c r="BS45" s="948"/>
      <c r="BT45" s="948"/>
      <c r="BU45" s="948"/>
      <c r="BV45" s="948"/>
      <c r="BW45" s="948"/>
      <c r="BX45" s="948" t="s">
        <v>4111</v>
      </c>
      <c r="BY45" s="948"/>
      <c r="BZ45" s="948"/>
      <c r="CA45" s="948"/>
      <c r="CB45" s="948"/>
      <c r="CC45" s="948"/>
      <c r="CD45" s="948" t="s">
        <v>4111</v>
      </c>
      <c r="CE45" s="948"/>
      <c r="CF45" s="948"/>
      <c r="CG45" s="948"/>
      <c r="CH45" s="948"/>
      <c r="CI45" s="948"/>
      <c r="CJ45" s="948" t="s">
        <v>4111</v>
      </c>
      <c r="CK45" s="948"/>
      <c r="CL45" s="948"/>
      <c r="CM45" s="948"/>
      <c r="CN45" s="948"/>
      <c r="CO45" s="948"/>
      <c r="CP45" s="948" t="s">
        <v>4111</v>
      </c>
      <c r="CQ45" s="948"/>
      <c r="CR45" s="948"/>
      <c r="CS45" s="948"/>
      <c r="CT45" s="948"/>
      <c r="CU45" s="948"/>
      <c r="CV45" s="948" t="s">
        <v>4111</v>
      </c>
      <c r="CW45" s="948"/>
      <c r="CX45" s="948"/>
      <c r="CY45" s="948"/>
      <c r="CZ45" s="948"/>
      <c r="DA45" s="948"/>
      <c r="DB45" s="948" t="s">
        <v>4111</v>
      </c>
      <c r="DC45" s="948"/>
      <c r="DD45" s="948"/>
      <c r="DE45" s="948"/>
      <c r="DF45" s="948"/>
      <c r="DG45" s="948"/>
      <c r="DH45" s="948" t="s">
        <v>4111</v>
      </c>
      <c r="DI45" s="948"/>
      <c r="DJ45" s="948"/>
      <c r="DK45" s="948"/>
      <c r="DL45" s="948"/>
      <c r="DM45" s="948"/>
      <c r="DN45" s="948" t="s">
        <v>4111</v>
      </c>
      <c r="DO45" s="948"/>
      <c r="DP45" s="948"/>
      <c r="DQ45" s="948"/>
      <c r="DR45" s="948"/>
      <c r="DS45" s="948"/>
      <c r="DT45" s="948" t="s">
        <v>4111</v>
      </c>
      <c r="DU45" s="948"/>
      <c r="DV45" s="948"/>
      <c r="DW45" s="948"/>
      <c r="DX45" s="948"/>
      <c r="DY45" s="948"/>
      <c r="DZ45" s="948" t="s">
        <v>4111</v>
      </c>
      <c r="EA45" s="948"/>
      <c r="EB45" s="948"/>
      <c r="EC45" s="948"/>
      <c r="ED45" s="948"/>
      <c r="EE45" s="948"/>
      <c r="EF45" s="948" t="s">
        <v>4111</v>
      </c>
      <c r="EG45" s="948"/>
      <c r="EH45" s="948"/>
      <c r="EI45" s="948"/>
      <c r="EJ45" s="948"/>
      <c r="EK45" s="948"/>
      <c r="EL45" s="948" t="s">
        <v>4111</v>
      </c>
      <c r="EM45" s="948"/>
      <c r="EN45" s="948"/>
      <c r="EO45" s="948"/>
      <c r="EP45" s="948"/>
      <c r="EQ45" s="948"/>
      <c r="ER45" s="948" t="s">
        <v>4111</v>
      </c>
      <c r="ES45" s="948"/>
      <c r="ET45" s="948"/>
      <c r="EU45" s="948"/>
      <c r="EV45" s="948"/>
      <c r="EW45" s="948"/>
      <c r="EX45" s="948" t="s">
        <v>4111</v>
      </c>
      <c r="EY45" s="948"/>
      <c r="EZ45" s="948"/>
      <c r="FA45" s="948"/>
      <c r="FB45" s="948"/>
      <c r="FC45" s="948"/>
      <c r="FD45" s="948" t="s">
        <v>4111</v>
      </c>
      <c r="FE45" s="948"/>
      <c r="FF45" s="948"/>
      <c r="FG45" s="948"/>
      <c r="FH45" s="948"/>
      <c r="FI45" s="948"/>
      <c r="FJ45" s="948" t="s">
        <v>4111</v>
      </c>
      <c r="FK45" s="948"/>
      <c r="FL45" s="948"/>
      <c r="FM45" s="948"/>
      <c r="FN45" s="948"/>
      <c r="FO45" s="948"/>
      <c r="FP45" s="948" t="s">
        <v>4111</v>
      </c>
      <c r="FQ45" s="948"/>
      <c r="FR45" s="948"/>
      <c r="FS45" s="948"/>
      <c r="FT45" s="948"/>
      <c r="FU45" s="948"/>
      <c r="FV45" s="948" t="s">
        <v>4111</v>
      </c>
      <c r="FW45" s="948"/>
      <c r="FX45" s="948"/>
      <c r="FY45" s="948"/>
      <c r="FZ45" s="948"/>
      <c r="GA45" s="948"/>
      <c r="GB45" s="948" t="s">
        <v>4111</v>
      </c>
      <c r="GC45" s="948"/>
      <c r="GD45" s="948"/>
      <c r="GE45" s="948"/>
      <c r="GF45" s="948"/>
      <c r="GG45" s="948"/>
      <c r="GH45" s="948" t="s">
        <v>4111</v>
      </c>
      <c r="GI45" s="948"/>
      <c r="GJ45" s="948"/>
      <c r="GK45" s="948"/>
      <c r="GL45" s="948"/>
      <c r="GM45" s="948"/>
      <c r="GN45" s="948" t="s">
        <v>4111</v>
      </c>
      <c r="GO45" s="948"/>
      <c r="GP45" s="948"/>
      <c r="GQ45" s="948"/>
      <c r="GR45" s="948"/>
      <c r="GS45" s="948"/>
      <c r="GT45" s="948" t="s">
        <v>4111</v>
      </c>
      <c r="GU45" s="948"/>
      <c r="GV45" s="948"/>
      <c r="GW45" s="948"/>
      <c r="GX45" s="948"/>
      <c r="GY45" s="948"/>
      <c r="GZ45" s="948" t="s">
        <v>4111</v>
      </c>
      <c r="HA45" s="948"/>
      <c r="HB45" s="948"/>
      <c r="HC45" s="948"/>
      <c r="HD45" s="948"/>
      <c r="HE45" s="948"/>
      <c r="HF45" s="948" t="s">
        <v>4111</v>
      </c>
      <c r="HG45" s="948"/>
      <c r="HH45" s="948"/>
      <c r="HI45" s="948"/>
      <c r="HJ45" s="948"/>
      <c r="HK45" s="948"/>
      <c r="HL45" s="948" t="s">
        <v>4111</v>
      </c>
      <c r="HM45" s="948"/>
      <c r="HN45" s="948"/>
      <c r="HO45" s="948"/>
      <c r="HP45" s="948"/>
      <c r="HQ45" s="948"/>
      <c r="HR45" s="948" t="s">
        <v>4111</v>
      </c>
      <c r="HS45" s="948"/>
      <c r="HT45" s="948"/>
      <c r="HU45" s="948"/>
      <c r="HV45" s="948"/>
      <c r="HW45" s="948"/>
      <c r="HX45" s="948" t="s">
        <v>4111</v>
      </c>
      <c r="HY45" s="948"/>
      <c r="HZ45" s="948"/>
      <c r="IA45" s="948"/>
      <c r="IB45" s="948"/>
      <c r="IC45" s="948"/>
      <c r="ID45" s="948" t="s">
        <v>4111</v>
      </c>
      <c r="IE45" s="948"/>
      <c r="IF45" s="948"/>
      <c r="IG45" s="948"/>
      <c r="IH45" s="948"/>
      <c r="II45" s="948"/>
      <c r="IJ45" s="948" t="s">
        <v>4111</v>
      </c>
      <c r="IK45" s="948"/>
      <c r="IL45" s="948"/>
      <c r="IM45" s="948"/>
      <c r="IN45" s="948"/>
      <c r="IO45" s="948"/>
      <c r="IP45" s="948" t="s">
        <v>4111</v>
      </c>
      <c r="IQ45" s="948"/>
      <c r="IR45" s="948"/>
      <c r="IS45" s="948"/>
    </row>
    <row r="46" spans="1:256">
      <c r="C46" s="1" t="s">
        <v>4152</v>
      </c>
      <c r="D46" s="1"/>
      <c r="E46" s="1"/>
      <c r="F46" s="312"/>
      <c r="G46" s="1"/>
      <c r="H46" s="1"/>
      <c r="I46" s="1"/>
      <c r="J46" s="948"/>
      <c r="K46" s="948"/>
      <c r="L46" s="948"/>
      <c r="M46" s="948"/>
      <c r="N46" s="948"/>
      <c r="O46" s="948"/>
      <c r="P46" s="948"/>
      <c r="Q46" s="948"/>
      <c r="R46" s="948"/>
      <c r="S46" s="948"/>
      <c r="T46" s="948"/>
      <c r="U46" s="948"/>
      <c r="V46" s="948" t="s">
        <v>4778</v>
      </c>
      <c r="W46" s="948"/>
      <c r="X46" s="948"/>
      <c r="Y46" s="948"/>
      <c r="Z46" s="948"/>
      <c r="AA46" s="948"/>
      <c r="AB46" s="948" t="s">
        <v>4778</v>
      </c>
      <c r="AC46" s="948"/>
      <c r="AD46" s="948"/>
      <c r="AE46" s="948"/>
      <c r="AF46" s="948"/>
      <c r="AG46" s="948"/>
      <c r="AH46" s="948" t="s">
        <v>4778</v>
      </c>
      <c r="AI46" s="948"/>
      <c r="AJ46" s="948"/>
      <c r="AK46" s="948"/>
      <c r="AL46" s="948"/>
      <c r="AM46" s="948"/>
      <c r="AN46" s="948" t="s">
        <v>4778</v>
      </c>
      <c r="AO46" s="948"/>
      <c r="AP46" s="948"/>
      <c r="AQ46" s="948"/>
      <c r="AR46" s="948"/>
      <c r="AS46" s="948"/>
      <c r="AT46" s="948" t="s">
        <v>4778</v>
      </c>
      <c r="AU46" s="948"/>
      <c r="AV46" s="948"/>
      <c r="AW46" s="948"/>
      <c r="AX46" s="948"/>
      <c r="AY46" s="948"/>
      <c r="AZ46" s="948" t="s">
        <v>4778</v>
      </c>
      <c r="BA46" s="948"/>
      <c r="BB46" s="948"/>
      <c r="BC46" s="948"/>
      <c r="BD46" s="948"/>
      <c r="BE46" s="948"/>
      <c r="BF46" s="948" t="s">
        <v>4778</v>
      </c>
      <c r="BG46" s="948"/>
      <c r="BH46" s="948"/>
      <c r="BI46" s="948"/>
      <c r="BJ46" s="948"/>
      <c r="BK46" s="948"/>
      <c r="BL46" s="948" t="s">
        <v>4778</v>
      </c>
      <c r="BM46" s="948"/>
      <c r="BN46" s="948"/>
      <c r="BO46" s="948"/>
      <c r="BP46" s="948"/>
      <c r="BQ46" s="948"/>
      <c r="BR46" s="948" t="s">
        <v>4778</v>
      </c>
      <c r="BS46" s="948"/>
      <c r="BT46" s="948"/>
      <c r="BU46" s="948"/>
      <c r="BV46" s="948"/>
      <c r="BW46" s="948"/>
      <c r="BX46" s="948" t="s">
        <v>4778</v>
      </c>
      <c r="BY46" s="948"/>
      <c r="BZ46" s="948"/>
      <c r="CA46" s="948"/>
      <c r="CB46" s="948"/>
      <c r="CC46" s="948"/>
      <c r="CD46" s="948" t="s">
        <v>4778</v>
      </c>
      <c r="CE46" s="948"/>
      <c r="CF46" s="948"/>
      <c r="CG46" s="948"/>
      <c r="CH46" s="948"/>
      <c r="CI46" s="948"/>
      <c r="CJ46" s="948" t="s">
        <v>4778</v>
      </c>
      <c r="CK46" s="948"/>
      <c r="CL46" s="948"/>
      <c r="CM46" s="948"/>
      <c r="CN46" s="948"/>
      <c r="CO46" s="948"/>
      <c r="CP46" s="948" t="s">
        <v>4778</v>
      </c>
      <c r="CQ46" s="948"/>
      <c r="CR46" s="948"/>
      <c r="CS46" s="948"/>
      <c r="CT46" s="948"/>
      <c r="CU46" s="948"/>
      <c r="CV46" s="948" t="s">
        <v>869</v>
      </c>
      <c r="CW46" s="948"/>
      <c r="CX46" s="948"/>
      <c r="CY46" s="948"/>
      <c r="CZ46" s="948"/>
      <c r="DA46" s="948"/>
      <c r="DB46" s="948" t="s">
        <v>869</v>
      </c>
      <c r="DC46" s="948"/>
      <c r="DD46" s="948"/>
      <c r="DE46" s="948"/>
      <c r="DF46" s="948"/>
      <c r="DG46" s="948"/>
      <c r="DH46" s="948" t="s">
        <v>869</v>
      </c>
      <c r="DI46" s="948"/>
      <c r="DJ46" s="948"/>
      <c r="DK46" s="948"/>
      <c r="DL46" s="948"/>
      <c r="DM46" s="948"/>
      <c r="DN46" s="948" t="s">
        <v>869</v>
      </c>
      <c r="DO46" s="948"/>
      <c r="DP46" s="948"/>
      <c r="DQ46" s="948"/>
      <c r="DR46" s="948"/>
      <c r="DS46" s="948"/>
      <c r="DT46" s="948" t="s">
        <v>869</v>
      </c>
      <c r="DU46" s="948"/>
      <c r="DV46" s="948"/>
      <c r="DW46" s="948"/>
      <c r="DX46" s="948"/>
      <c r="DY46" s="948"/>
      <c r="DZ46" s="948" t="s">
        <v>869</v>
      </c>
      <c r="EA46" s="948"/>
      <c r="EB46" s="948"/>
      <c r="EC46" s="948"/>
      <c r="ED46" s="948"/>
      <c r="EE46" s="948"/>
      <c r="EF46" s="948" t="s">
        <v>869</v>
      </c>
      <c r="EG46" s="948"/>
      <c r="EH46" s="948"/>
      <c r="EI46" s="948"/>
      <c r="EJ46" s="948"/>
      <c r="EK46" s="948"/>
      <c r="EL46" s="948" t="s">
        <v>869</v>
      </c>
      <c r="EM46" s="948"/>
      <c r="EN46" s="948"/>
      <c r="EO46" s="948"/>
      <c r="EP46" s="948"/>
      <c r="EQ46" s="948"/>
      <c r="ER46" s="948" t="s">
        <v>869</v>
      </c>
      <c r="ES46" s="948"/>
      <c r="ET46" s="948"/>
      <c r="EU46" s="948"/>
      <c r="EV46" s="948"/>
      <c r="EW46" s="948"/>
      <c r="EX46" s="948" t="s">
        <v>869</v>
      </c>
      <c r="EY46" s="948"/>
      <c r="EZ46" s="948"/>
      <c r="FA46" s="948"/>
      <c r="FB46" s="948"/>
      <c r="FC46" s="948"/>
      <c r="FD46" s="948" t="s">
        <v>869</v>
      </c>
      <c r="FE46" s="948"/>
      <c r="FF46" s="948"/>
      <c r="FG46" s="948"/>
      <c r="FH46" s="948"/>
      <c r="FI46" s="948"/>
      <c r="FJ46" s="948" t="s">
        <v>869</v>
      </c>
      <c r="FK46" s="948"/>
      <c r="FL46" s="948"/>
      <c r="FM46" s="948"/>
      <c r="FN46" s="948"/>
      <c r="FO46" s="948"/>
      <c r="FP46" s="948" t="s">
        <v>869</v>
      </c>
      <c r="FQ46" s="948"/>
      <c r="FR46" s="948"/>
      <c r="FS46" s="948"/>
      <c r="FT46" s="948"/>
      <c r="FU46" s="948"/>
      <c r="FV46" s="948" t="s">
        <v>869</v>
      </c>
      <c r="FW46" s="948"/>
      <c r="FX46" s="948"/>
      <c r="FY46" s="948"/>
      <c r="FZ46" s="948"/>
      <c r="GA46" s="948"/>
      <c r="GB46" s="948" t="s">
        <v>869</v>
      </c>
      <c r="GC46" s="948"/>
      <c r="GD46" s="948"/>
      <c r="GE46" s="948"/>
      <c r="GF46" s="948"/>
      <c r="GG46" s="948"/>
      <c r="GH46" s="948" t="s">
        <v>869</v>
      </c>
      <c r="GI46" s="948"/>
      <c r="GJ46" s="948"/>
      <c r="GK46" s="948"/>
      <c r="GL46" s="948"/>
      <c r="GM46" s="948"/>
      <c r="GN46" s="948" t="s">
        <v>869</v>
      </c>
      <c r="GO46" s="948"/>
      <c r="GP46" s="948"/>
      <c r="GQ46" s="948"/>
      <c r="GR46" s="948"/>
      <c r="GS46" s="948"/>
      <c r="GT46" s="948" t="s">
        <v>869</v>
      </c>
      <c r="GU46" s="948"/>
      <c r="GV46" s="948"/>
      <c r="GW46" s="948"/>
      <c r="GX46" s="948"/>
      <c r="GY46" s="948"/>
      <c r="GZ46" s="948" t="s">
        <v>869</v>
      </c>
      <c r="HA46" s="948"/>
      <c r="HB46" s="948"/>
      <c r="HC46" s="948"/>
      <c r="HD46" s="948"/>
      <c r="HE46" s="948"/>
      <c r="HF46" s="948" t="s">
        <v>869</v>
      </c>
      <c r="HG46" s="948"/>
      <c r="HH46" s="948"/>
      <c r="HI46" s="948"/>
      <c r="HJ46" s="948"/>
      <c r="HK46" s="948"/>
      <c r="HL46" s="948" t="s">
        <v>869</v>
      </c>
      <c r="HM46" s="948"/>
      <c r="HN46" s="948"/>
      <c r="HO46" s="948"/>
      <c r="HP46" s="948"/>
      <c r="HQ46" s="948"/>
      <c r="HR46" s="948" t="s">
        <v>869</v>
      </c>
      <c r="HS46" s="948"/>
      <c r="HT46" s="948"/>
      <c r="HU46" s="948"/>
      <c r="HV46" s="948"/>
      <c r="HW46" s="948"/>
      <c r="HX46" s="948" t="s">
        <v>869</v>
      </c>
      <c r="HY46" s="948"/>
      <c r="HZ46" s="948"/>
      <c r="IA46" s="948"/>
      <c r="IB46" s="948"/>
      <c r="IC46" s="948"/>
      <c r="ID46" s="948" t="s">
        <v>869</v>
      </c>
      <c r="IE46" s="948"/>
      <c r="IF46" s="948"/>
      <c r="IG46" s="948"/>
      <c r="IH46" s="948"/>
      <c r="II46" s="948"/>
      <c r="IJ46" s="948" t="s">
        <v>869</v>
      </c>
      <c r="IK46" s="948"/>
      <c r="IL46" s="948"/>
      <c r="IM46" s="948"/>
      <c r="IN46" s="948"/>
      <c r="IO46" s="948"/>
      <c r="IP46" s="948" t="s">
        <v>869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2296</v>
      </c>
      <c r="W47" s="948"/>
      <c r="X47" s="948"/>
      <c r="Y47" s="948"/>
      <c r="Z47" s="948"/>
      <c r="AA47" s="948"/>
      <c r="AB47" s="948" t="s">
        <v>2296</v>
      </c>
      <c r="AC47" s="948"/>
      <c r="AD47" s="948"/>
      <c r="AE47" s="948"/>
      <c r="AF47" s="948"/>
      <c r="AG47" s="948"/>
      <c r="AH47" s="948" t="s">
        <v>2296</v>
      </c>
      <c r="AI47" s="948"/>
      <c r="AJ47" s="948"/>
      <c r="AK47" s="948"/>
      <c r="AL47" s="948"/>
      <c r="AM47" s="948"/>
      <c r="AN47" s="948" t="s">
        <v>2296</v>
      </c>
      <c r="AO47" s="948"/>
      <c r="AP47" s="948"/>
      <c r="AQ47" s="948"/>
      <c r="AR47" s="948"/>
      <c r="AS47" s="948"/>
      <c r="AT47" s="948" t="s">
        <v>2296</v>
      </c>
      <c r="AU47" s="948"/>
      <c r="AV47" s="948"/>
      <c r="AW47" s="948"/>
      <c r="AX47" s="948"/>
      <c r="AY47" s="948"/>
      <c r="AZ47" s="948" t="s">
        <v>2296</v>
      </c>
      <c r="BA47" s="948"/>
      <c r="BB47" s="948"/>
      <c r="BC47" s="948"/>
      <c r="BD47" s="948"/>
      <c r="BE47" s="948"/>
      <c r="BF47" s="948" t="s">
        <v>2296</v>
      </c>
      <c r="BG47" s="948"/>
      <c r="BH47" s="948"/>
      <c r="BI47" s="948"/>
      <c r="BJ47" s="948"/>
      <c r="BK47" s="948"/>
      <c r="BL47" s="948" t="s">
        <v>2296</v>
      </c>
      <c r="BM47" s="948"/>
      <c r="BN47" s="948"/>
      <c r="BO47" s="948"/>
      <c r="BP47" s="948"/>
      <c r="BQ47" s="948"/>
      <c r="BR47" s="948" t="s">
        <v>2296</v>
      </c>
      <c r="BS47" s="948"/>
      <c r="BT47" s="948"/>
      <c r="BU47" s="948"/>
      <c r="BV47" s="948"/>
      <c r="BW47" s="948"/>
      <c r="BX47" s="948" t="s">
        <v>2296</v>
      </c>
      <c r="BY47" s="948"/>
      <c r="BZ47" s="948"/>
      <c r="CA47" s="948"/>
      <c r="CB47" s="948"/>
      <c r="CC47" s="948"/>
      <c r="CD47" s="948" t="s">
        <v>2296</v>
      </c>
      <c r="CE47" s="948"/>
      <c r="CF47" s="948"/>
      <c r="CG47" s="948"/>
      <c r="CH47" s="948"/>
      <c r="CI47" s="948"/>
      <c r="CJ47" s="948" t="s">
        <v>2296</v>
      </c>
      <c r="CK47" s="948"/>
      <c r="CL47" s="948"/>
      <c r="CM47" s="948"/>
      <c r="CN47" s="948"/>
      <c r="CO47" s="948"/>
      <c r="CP47" s="948" t="s">
        <v>2296</v>
      </c>
      <c r="CQ47" s="948"/>
      <c r="CR47" s="948"/>
      <c r="CS47" s="948"/>
      <c r="CT47" s="948"/>
      <c r="CU47" s="948"/>
      <c r="CV47" s="948" t="s">
        <v>2296</v>
      </c>
      <c r="CW47" s="948"/>
      <c r="CX47" s="948"/>
      <c r="CY47" s="948"/>
      <c r="CZ47" s="948"/>
      <c r="DA47" s="948"/>
      <c r="DB47" s="948" t="s">
        <v>2296</v>
      </c>
      <c r="DC47" s="948"/>
      <c r="DD47" s="948"/>
      <c r="DE47" s="948"/>
      <c r="DF47" s="948"/>
      <c r="DG47" s="948"/>
      <c r="DH47" s="948" t="s">
        <v>2296</v>
      </c>
      <c r="DI47" s="948"/>
      <c r="DJ47" s="948"/>
      <c r="DK47" s="948"/>
      <c r="DL47" s="948"/>
      <c r="DM47" s="948"/>
      <c r="DN47" s="948" t="s">
        <v>2296</v>
      </c>
      <c r="DO47" s="948"/>
      <c r="DP47" s="948"/>
      <c r="DQ47" s="948"/>
      <c r="DR47" s="948"/>
      <c r="DS47" s="948"/>
      <c r="DT47" s="948" t="s">
        <v>2296</v>
      </c>
      <c r="DU47" s="948"/>
      <c r="DV47" s="948"/>
      <c r="DW47" s="948"/>
      <c r="DX47" s="948"/>
      <c r="DY47" s="948"/>
      <c r="DZ47" s="948" t="s">
        <v>2296</v>
      </c>
      <c r="EA47" s="948"/>
      <c r="EB47" s="948"/>
      <c r="EC47" s="948"/>
      <c r="ED47" s="948"/>
      <c r="EE47" s="948"/>
      <c r="EF47" s="948" t="s">
        <v>2296</v>
      </c>
      <c r="EG47" s="948"/>
      <c r="EH47" s="948"/>
      <c r="EI47" s="948"/>
      <c r="EJ47" s="948"/>
      <c r="EK47" s="948"/>
      <c r="EL47" s="948" t="s">
        <v>2296</v>
      </c>
      <c r="EM47" s="948"/>
      <c r="EN47" s="948"/>
      <c r="EO47" s="948"/>
      <c r="EP47" s="948"/>
      <c r="EQ47" s="948"/>
      <c r="ER47" s="948" t="s">
        <v>2296</v>
      </c>
      <c r="ES47" s="948"/>
      <c r="ET47" s="948"/>
      <c r="EU47" s="948"/>
      <c r="EV47" s="948"/>
      <c r="EW47" s="948"/>
      <c r="EX47" s="948" t="s">
        <v>2296</v>
      </c>
      <c r="EY47" s="948"/>
      <c r="EZ47" s="948"/>
      <c r="FA47" s="948"/>
      <c r="FB47" s="948"/>
      <c r="FC47" s="948"/>
      <c r="FD47" s="948" t="s">
        <v>2296</v>
      </c>
      <c r="FE47" s="948"/>
      <c r="FF47" s="948"/>
      <c r="FG47" s="948"/>
      <c r="FH47" s="948"/>
      <c r="FI47" s="948"/>
      <c r="FJ47" s="948" t="s">
        <v>2296</v>
      </c>
      <c r="FK47" s="948"/>
      <c r="FL47" s="948"/>
      <c r="FM47" s="948"/>
      <c r="FN47" s="948"/>
      <c r="FO47" s="948"/>
      <c r="FP47" s="948" t="s">
        <v>2296</v>
      </c>
      <c r="FQ47" s="948"/>
      <c r="FR47" s="948"/>
      <c r="FS47" s="948"/>
      <c r="FT47" s="948"/>
      <c r="FU47" s="948"/>
      <c r="FV47" s="948" t="s">
        <v>2296</v>
      </c>
      <c r="FW47" s="948"/>
      <c r="FX47" s="948"/>
      <c r="FY47" s="948"/>
      <c r="FZ47" s="948"/>
      <c r="GA47" s="948"/>
      <c r="GB47" s="948" t="s">
        <v>2296</v>
      </c>
      <c r="GC47" s="948"/>
      <c r="GD47" s="948"/>
      <c r="GE47" s="948"/>
      <c r="GF47" s="948"/>
      <c r="GG47" s="948"/>
      <c r="GH47" s="948" t="s">
        <v>2296</v>
      </c>
      <c r="GI47" s="948"/>
      <c r="GJ47" s="948"/>
      <c r="GK47" s="948"/>
      <c r="GL47" s="948"/>
      <c r="GM47" s="948"/>
      <c r="GN47" s="948" t="s">
        <v>2296</v>
      </c>
      <c r="GO47" s="948"/>
      <c r="GP47" s="948"/>
      <c r="GQ47" s="948"/>
      <c r="GR47" s="948"/>
      <c r="GS47" s="948"/>
      <c r="GT47" s="948" t="s">
        <v>2296</v>
      </c>
      <c r="GU47" s="948"/>
      <c r="GV47" s="948"/>
      <c r="GW47" s="948"/>
      <c r="GX47" s="948"/>
      <c r="GY47" s="948"/>
      <c r="GZ47" s="948" t="s">
        <v>2296</v>
      </c>
      <c r="HA47" s="948"/>
      <c r="HB47" s="948"/>
      <c r="HC47" s="948"/>
      <c r="HD47" s="948"/>
      <c r="HE47" s="948"/>
      <c r="HF47" s="948" t="s">
        <v>2296</v>
      </c>
      <c r="HG47" s="948"/>
      <c r="HH47" s="948"/>
      <c r="HI47" s="948"/>
      <c r="HJ47" s="948"/>
      <c r="HK47" s="948"/>
      <c r="HL47" s="948" t="s">
        <v>2296</v>
      </c>
      <c r="HM47" s="948"/>
      <c r="HN47" s="948"/>
      <c r="HO47" s="948"/>
      <c r="HP47" s="948"/>
      <c r="HQ47" s="948"/>
      <c r="HR47" s="948" t="s">
        <v>2296</v>
      </c>
      <c r="HS47" s="948"/>
      <c r="HT47" s="948"/>
      <c r="HU47" s="948"/>
      <c r="HV47" s="948"/>
      <c r="HW47" s="948"/>
      <c r="HX47" s="948" t="s">
        <v>2296</v>
      </c>
      <c r="HY47" s="948"/>
      <c r="HZ47" s="948"/>
      <c r="IA47" s="948"/>
      <c r="IB47" s="948"/>
      <c r="IC47" s="948"/>
      <c r="ID47" s="948" t="s">
        <v>2296</v>
      </c>
      <c r="IE47" s="948"/>
      <c r="IF47" s="948"/>
      <c r="IG47" s="948"/>
      <c r="IH47" s="948"/>
      <c r="II47" s="948"/>
      <c r="IJ47" s="948" t="s">
        <v>2296</v>
      </c>
      <c r="IK47" s="948"/>
      <c r="IL47" s="948"/>
      <c r="IM47" s="948"/>
      <c r="IN47" s="948"/>
      <c r="IO47" s="948"/>
      <c r="IP47" s="948" t="s">
        <v>2296</v>
      </c>
      <c r="IQ47" s="948"/>
      <c r="IR47" s="948"/>
      <c r="IS47" s="948"/>
      <c r="IT47" s="948"/>
      <c r="IU47" s="948"/>
      <c r="IV47" s="1" t="s">
        <v>2296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V45:AA45"/>
    <mergeCell ref="C1:G1"/>
    <mergeCell ref="C19:G19"/>
    <mergeCell ref="J45:O45"/>
    <mergeCell ref="P45:U45"/>
    <mergeCell ref="BF46:BK46"/>
    <mergeCell ref="AT46:AY46"/>
    <mergeCell ref="AZ46:BE46"/>
    <mergeCell ref="AB46:AG46"/>
    <mergeCell ref="J46:O46"/>
    <mergeCell ref="V46:AA46"/>
    <mergeCell ref="P46:U46"/>
    <mergeCell ref="V47:AA47"/>
    <mergeCell ref="AH47:AM47"/>
    <mergeCell ref="AN47:AS47"/>
    <mergeCell ref="AB47:AG47"/>
    <mergeCell ref="AT45:AY45"/>
    <mergeCell ref="AN46:AS46"/>
    <mergeCell ref="AN45:AS45"/>
    <mergeCell ref="AB45:AG45"/>
    <mergeCell ref="AH45:AM45"/>
    <mergeCell ref="AH46:AM46"/>
    <mergeCell ref="AZ45:BE45"/>
    <mergeCell ref="BF45:BK45"/>
    <mergeCell ref="BR45:BW45"/>
    <mergeCell ref="BL45:BQ45"/>
    <mergeCell ref="BL46:BQ46"/>
    <mergeCell ref="P47:U47"/>
    <mergeCell ref="AZ47:BE47"/>
    <mergeCell ref="AT47:AY47"/>
    <mergeCell ref="BR47:BW47"/>
    <mergeCell ref="BF47:BK47"/>
    <mergeCell ref="DN45:DS45"/>
    <mergeCell ref="DH46:DM46"/>
    <mergeCell ref="BX45:CC45"/>
    <mergeCell ref="CD45:CI45"/>
    <mergeCell ref="CJ45:CO45"/>
    <mergeCell ref="CJ47:CO47"/>
    <mergeCell ref="BX46:CC46"/>
    <mergeCell ref="CD47:CI47"/>
    <mergeCell ref="BX47:CC47"/>
    <mergeCell ref="DN47:DS47"/>
    <mergeCell ref="EL46:EQ46"/>
    <mergeCell ref="EX46:FC46"/>
    <mergeCell ref="DZ46:EE46"/>
    <mergeCell ref="EF46:EK46"/>
    <mergeCell ref="BL47:BQ47"/>
    <mergeCell ref="CD46:CI46"/>
    <mergeCell ref="CJ46:CO46"/>
    <mergeCell ref="BR46:BW46"/>
    <mergeCell ref="DH45:DM45"/>
    <mergeCell ref="EL45:EQ45"/>
    <mergeCell ref="EF45:EK45"/>
    <mergeCell ref="DB47:DG47"/>
    <mergeCell ref="CP46:CU46"/>
    <mergeCell ref="DZ45:EE45"/>
    <mergeCell ref="DT46:DY46"/>
    <mergeCell ref="DT45:DY45"/>
    <mergeCell ref="DN46:DS46"/>
    <mergeCell ref="CV46:DA46"/>
    <mergeCell ref="DH47:DM47"/>
    <mergeCell ref="FJ46:FO46"/>
    <mergeCell ref="FP46:FU46"/>
    <mergeCell ref="DT47:DY47"/>
    <mergeCell ref="CP45:CU45"/>
    <mergeCell ref="CV47:DA47"/>
    <mergeCell ref="CV45:DA45"/>
    <mergeCell ref="CP47:CU47"/>
    <mergeCell ref="DB46:DG46"/>
    <mergeCell ref="DB45:DG45"/>
    <mergeCell ref="FV47:GA47"/>
    <mergeCell ref="DZ47:EE47"/>
    <mergeCell ref="EL47:EQ47"/>
    <mergeCell ref="FJ47:FO47"/>
    <mergeCell ref="FP47:FU47"/>
    <mergeCell ref="FD46:FI46"/>
    <mergeCell ref="ER47:EW47"/>
    <mergeCell ref="EX47:FC47"/>
    <mergeCell ref="FD47:FI47"/>
    <mergeCell ref="EF47:EK47"/>
    <mergeCell ref="GB45:GG45"/>
    <mergeCell ref="FV45:GA45"/>
    <mergeCell ref="FP45:FU45"/>
    <mergeCell ref="ER46:EW46"/>
    <mergeCell ref="ER45:EW45"/>
    <mergeCell ref="GB46:GG46"/>
    <mergeCell ref="EX45:FC45"/>
    <mergeCell ref="FD45:FI45"/>
    <mergeCell ref="FJ45:FO45"/>
    <mergeCell ref="FV46:GA46"/>
    <mergeCell ref="HF46:HK46"/>
    <mergeCell ref="GZ46:HE46"/>
    <mergeCell ref="GB47:GG47"/>
    <mergeCell ref="GN47:GS47"/>
    <mergeCell ref="GH47:GM47"/>
    <mergeCell ref="HL47:HQ47"/>
    <mergeCell ref="HF47:HK47"/>
    <mergeCell ref="GZ47:HE47"/>
    <mergeCell ref="GT47:GY47"/>
    <mergeCell ref="GH46:GM46"/>
    <mergeCell ref="GZ45:HE45"/>
    <mergeCell ref="GT45:GY45"/>
    <mergeCell ref="GN45:GS45"/>
    <mergeCell ref="GN46:GS46"/>
    <mergeCell ref="GT46:GY46"/>
    <mergeCell ref="GH45:GM45"/>
    <mergeCell ref="HL45:HQ45"/>
    <mergeCell ref="HR46:HW46"/>
    <mergeCell ref="HF45:HK45"/>
    <mergeCell ref="HR45:HW45"/>
    <mergeCell ref="HL46:HQ46"/>
    <mergeCell ref="IP47:IU47"/>
    <mergeCell ref="ID47:II47"/>
    <mergeCell ref="HX47:IC47"/>
    <mergeCell ref="IJ47:IO47"/>
    <mergeCell ref="HR47:HW47"/>
    <mergeCell ref="IP45:IS45"/>
    <mergeCell ref="IJ46:IO46"/>
    <mergeCell ref="IP46:IS46"/>
    <mergeCell ref="HX45:IC45"/>
    <mergeCell ref="ID46:II46"/>
    <mergeCell ref="IJ45:IO45"/>
    <mergeCell ref="HX46:IC46"/>
    <mergeCell ref="ID45:II45"/>
  </mergeCells>
  <phoneticPr fontId="123" type="noConversion"/>
  <hyperlinks>
    <hyperlink ref="A11" r:id="rId1"/>
    <hyperlink ref="A12"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9" zoomScale="125" workbookViewId="0">
      <selection activeCell="C41" sqref="C4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1969</v>
      </c>
      <c r="G3" s="31">
        <v>40451</v>
      </c>
    </row>
    <row r="4" spans="1:8">
      <c r="A4" s="267" t="s">
        <v>2881</v>
      </c>
      <c r="G4" s="24" t="s">
        <v>4055</v>
      </c>
    </row>
    <row r="5" spans="1:8">
      <c r="A5" s="267" t="s">
        <v>3775</v>
      </c>
    </row>
    <row r="6" spans="1:8">
      <c r="C6" s="49" t="s">
        <v>3429</v>
      </c>
      <c r="D6" s="173"/>
      <c r="E6" s="173"/>
      <c r="F6" s="248"/>
      <c r="G6" s="46"/>
      <c r="H6" s="199"/>
    </row>
    <row r="7" spans="1:8">
      <c r="C7" s="269" t="s">
        <v>4088</v>
      </c>
      <c r="D7" s="174" t="s">
        <v>3971</v>
      </c>
      <c r="E7" s="174"/>
      <c r="F7" s="249"/>
      <c r="G7" s="48"/>
      <c r="H7" s="199"/>
    </row>
    <row r="8" spans="1:8">
      <c r="A8" s="267" t="s">
        <v>3268</v>
      </c>
      <c r="C8" s="269" t="s">
        <v>2930</v>
      </c>
      <c r="D8" s="174" t="s">
        <v>2237</v>
      </c>
      <c r="E8" s="174"/>
      <c r="F8" s="249"/>
      <c r="G8" s="270"/>
      <c r="H8" s="199"/>
    </row>
    <row r="9" spans="1:8">
      <c r="A9" t="s">
        <v>3351</v>
      </c>
      <c r="C9" s="269" t="s">
        <v>3991</v>
      </c>
      <c r="D9" s="174" t="s">
        <v>2652</v>
      </c>
      <c r="E9" s="174"/>
      <c r="F9" s="249"/>
      <c r="G9" s="270"/>
      <c r="H9" s="199"/>
    </row>
    <row r="10" spans="1:8">
      <c r="A10" t="s">
        <v>3892</v>
      </c>
      <c r="C10" s="272"/>
      <c r="D10" s="174"/>
      <c r="E10" s="174"/>
      <c r="F10" s="249"/>
      <c r="G10" s="270"/>
      <c r="H10" s="199"/>
    </row>
    <row r="11" spans="1:8">
      <c r="A11" t="s">
        <v>3830</v>
      </c>
      <c r="C11" s="47" t="s">
        <v>4049</v>
      </c>
      <c r="D11" s="199"/>
      <c r="E11" s="199"/>
      <c r="F11" s="273"/>
      <c r="G11" s="270"/>
      <c r="H11" s="199"/>
    </row>
    <row r="12" spans="1:8">
      <c r="A12" s="271" t="s">
        <v>3136</v>
      </c>
      <c r="C12" s="47" t="s">
        <v>4546</v>
      </c>
      <c r="D12" s="174"/>
      <c r="E12" s="174"/>
      <c r="F12" s="249"/>
      <c r="G12" s="270"/>
      <c r="H12" s="199"/>
    </row>
    <row r="13" spans="1:8">
      <c r="A13" s="271"/>
      <c r="C13" s="47" t="s">
        <v>3807</v>
      </c>
      <c r="D13" s="199"/>
      <c r="E13" s="199"/>
      <c r="F13" s="273"/>
      <c r="G13" s="270"/>
      <c r="H13" s="199"/>
    </row>
    <row r="14" spans="1:8">
      <c r="A14" s="274"/>
      <c r="C14" s="47" t="s">
        <v>3736</v>
      </c>
      <c r="D14" s="199"/>
      <c r="E14" s="199"/>
      <c r="F14" s="273"/>
      <c r="G14" s="275"/>
      <c r="H14" s="199"/>
    </row>
    <row r="15" spans="1:8">
      <c r="A15" s="274" t="s">
        <v>3907</v>
      </c>
      <c r="C15" s="272" t="s">
        <v>3460</v>
      </c>
      <c r="D15" s="199"/>
      <c r="E15" s="199"/>
      <c r="F15" s="273"/>
      <c r="G15" s="270"/>
      <c r="H15" s="199"/>
    </row>
    <row r="16" spans="1:8">
      <c r="A16" t="s">
        <v>4497</v>
      </c>
      <c r="C16" s="272"/>
      <c r="D16" s="199"/>
      <c r="E16" s="199"/>
      <c r="F16" s="273"/>
      <c r="G16" s="270"/>
      <c r="H16" s="199"/>
    </row>
    <row r="17" spans="1:8">
      <c r="C17" s="276" t="s">
        <v>3475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2444</v>
      </c>
      <c r="C20" s="274"/>
      <c r="D20" s="274"/>
      <c r="E20" s="274"/>
      <c r="F20" s="280"/>
    </row>
    <row r="21" spans="1:8">
      <c r="A21" s="452"/>
      <c r="C21" s="274"/>
      <c r="D21" s="274"/>
      <c r="E21" s="274"/>
      <c r="F21" s="280"/>
    </row>
    <row r="22" spans="1:8" s="286" customFormat="1" ht="16" customHeight="1">
      <c r="A22" s="282"/>
      <c r="B22" s="18"/>
      <c r="C22" s="8"/>
      <c r="D22" s="8"/>
      <c r="E22" s="8"/>
      <c r="F22" s="283"/>
      <c r="G22" s="284"/>
      <c r="H22" s="285"/>
    </row>
    <row r="23" spans="1:8" ht="29" customHeight="1">
      <c r="A23" s="287" t="s">
        <v>4219</v>
      </c>
      <c r="B23" s="30" t="s">
        <v>3325</v>
      </c>
      <c r="C23" s="168" t="s">
        <v>3295</v>
      </c>
      <c r="D23" s="30" t="s">
        <v>4289</v>
      </c>
      <c r="E23" s="30" t="s">
        <v>3931</v>
      </c>
      <c r="F23" s="253" t="s">
        <v>4186</v>
      </c>
      <c r="G23" s="30" t="s">
        <v>2993</v>
      </c>
      <c r="H23" s="13"/>
    </row>
    <row r="24" spans="1:8">
      <c r="A24" s="288">
        <v>40460</v>
      </c>
      <c r="B24" s="289" t="s">
        <v>2615</v>
      </c>
      <c r="C24" s="290">
        <v>295</v>
      </c>
      <c r="D24" s="291">
        <v>3</v>
      </c>
      <c r="E24" s="290">
        <f>C24*D24</f>
        <v>885</v>
      </c>
      <c r="F24" s="233">
        <v>0.28999999999999998</v>
      </c>
      <c r="G24" s="223">
        <f>E24*(1-F24)</f>
        <v>628.35</v>
      </c>
      <c r="H24" s="13"/>
    </row>
    <row r="25" spans="1:8">
      <c r="A25" s="23"/>
      <c r="B25" s="289" t="s">
        <v>2028</v>
      </c>
      <c r="C25" s="290"/>
      <c r="D25" s="291"/>
      <c r="E25" s="290"/>
      <c r="F25" s="292"/>
      <c r="G25" s="223">
        <f t="shared" ref="G25:G38" si="0">E25*(1-F25)</f>
        <v>0</v>
      </c>
      <c r="H25" s="178"/>
    </row>
    <row r="26" spans="1:8">
      <c r="A26" s="293"/>
      <c r="B26" s="294" t="s">
        <v>1588</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2838</v>
      </c>
      <c r="C33" s="295"/>
      <c r="D33" s="296"/>
      <c r="E33" s="290"/>
      <c r="F33" s="297"/>
      <c r="G33" s="223">
        <f t="shared" si="0"/>
        <v>0</v>
      </c>
      <c r="H33" s="178"/>
    </row>
    <row r="34" spans="1:256">
      <c r="A34" s="293"/>
      <c r="B34" s="294" t="s">
        <v>3204</v>
      </c>
      <c r="C34" s="290">
        <v>50</v>
      </c>
      <c r="D34" s="291">
        <v>2.5</v>
      </c>
      <c r="E34" s="290">
        <f>C34*D34</f>
        <v>125</v>
      </c>
      <c r="F34" s="292"/>
      <c r="G34" s="223">
        <f t="shared" si="0"/>
        <v>125</v>
      </c>
      <c r="H34" s="13"/>
    </row>
    <row r="35" spans="1:256">
      <c r="A35" s="293"/>
      <c r="B35" s="294" t="s">
        <v>3046</v>
      </c>
      <c r="C35" s="290">
        <v>250</v>
      </c>
      <c r="D35" s="296" t="s">
        <v>1582</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1708</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1452</v>
      </c>
      <c r="C39" s="304"/>
      <c r="D39" s="304"/>
      <c r="E39" s="305">
        <f>SUM(E24:E38)</f>
        <v>1260</v>
      </c>
      <c r="F39" s="306"/>
      <c r="G39" s="226">
        <f>SUM(G24:G38)</f>
        <v>1003.35</v>
      </c>
      <c r="H39" s="307"/>
    </row>
    <row r="41" spans="1:256">
      <c r="C41" s="309" t="s">
        <v>931</v>
      </c>
      <c r="D41" s="310">
        <f>G39/2</f>
        <v>501.67500000000001</v>
      </c>
      <c r="E41" s="310"/>
      <c r="F41" s="311"/>
    </row>
    <row r="43" spans="1:256">
      <c r="C43" s="1" t="s">
        <v>1603</v>
      </c>
      <c r="D43" s="1"/>
      <c r="E43" s="1"/>
      <c r="F43" s="312"/>
      <c r="G43" s="1"/>
      <c r="H43" s="1"/>
      <c r="I43" s="1"/>
    </row>
    <row r="44" spans="1:256">
      <c r="C44" s="1" t="s">
        <v>2313</v>
      </c>
      <c r="D44" s="1"/>
      <c r="E44" s="1"/>
      <c r="F44" s="312"/>
      <c r="G44" s="1"/>
      <c r="H44" s="1"/>
      <c r="I44" s="1"/>
    </row>
    <row r="45" spans="1:256">
      <c r="C45" s="453" t="s">
        <v>1265</v>
      </c>
      <c r="D45" s="453"/>
      <c r="E45" s="453"/>
      <c r="F45" s="454"/>
      <c r="G45" s="453"/>
      <c r="H45" s="45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4549</v>
      </c>
      <c r="HG45" s="948"/>
      <c r="HH45" s="948"/>
      <c r="HI45" s="948"/>
      <c r="HJ45" s="948"/>
      <c r="HK45" s="948"/>
      <c r="HL45" s="948" t="s">
        <v>4549</v>
      </c>
      <c r="HM45" s="948"/>
      <c r="HN45" s="948"/>
      <c r="HO45" s="948"/>
      <c r="HP45" s="948"/>
      <c r="HQ45" s="948"/>
      <c r="HR45" s="948" t="s">
        <v>4549</v>
      </c>
      <c r="HS45" s="948"/>
      <c r="HT45" s="948"/>
      <c r="HU45" s="948"/>
      <c r="HV45" s="948"/>
      <c r="HW45" s="948"/>
      <c r="HX45" s="948" t="s">
        <v>4549</v>
      </c>
      <c r="HY45" s="948"/>
      <c r="HZ45" s="948"/>
      <c r="IA45" s="948"/>
      <c r="IB45" s="948"/>
      <c r="IC45" s="948"/>
      <c r="ID45" s="948" t="s">
        <v>4549</v>
      </c>
      <c r="IE45" s="948"/>
      <c r="IF45" s="948"/>
      <c r="IG45" s="948"/>
      <c r="IH45" s="948"/>
      <c r="II45" s="948"/>
      <c r="IJ45" s="948" t="s">
        <v>4549</v>
      </c>
      <c r="IK45" s="948"/>
      <c r="IL45" s="948"/>
      <c r="IM45" s="948"/>
      <c r="IN45" s="948"/>
      <c r="IO45" s="948"/>
      <c r="IP45" s="948" t="s">
        <v>3862</v>
      </c>
      <c r="IQ45" s="948"/>
      <c r="IR45" s="948"/>
      <c r="IS45" s="948"/>
    </row>
    <row r="46" spans="1:256">
      <c r="C46" s="1" t="s">
        <v>3845</v>
      </c>
      <c r="D46" s="1"/>
      <c r="E46" s="1"/>
      <c r="F46" s="312"/>
      <c r="G46" s="1"/>
      <c r="H46" s="1"/>
      <c r="I46" s="1"/>
      <c r="J46" s="948"/>
      <c r="K46" s="948"/>
      <c r="L46" s="948"/>
      <c r="M46" s="948"/>
      <c r="N46" s="948"/>
      <c r="O46" s="948"/>
      <c r="P46" s="948"/>
      <c r="Q46" s="948"/>
      <c r="R46" s="948"/>
      <c r="S46" s="948"/>
      <c r="T46" s="948"/>
      <c r="U46" s="948"/>
      <c r="V46" s="948" t="s">
        <v>3587</v>
      </c>
      <c r="W46" s="948"/>
      <c r="X46" s="948"/>
      <c r="Y46" s="948"/>
      <c r="Z46" s="948"/>
      <c r="AA46" s="948"/>
      <c r="AB46" s="948" t="s">
        <v>3825</v>
      </c>
      <c r="AC46" s="948"/>
      <c r="AD46" s="948"/>
      <c r="AE46" s="948"/>
      <c r="AF46" s="948"/>
      <c r="AG46" s="948"/>
      <c r="AH46" s="948" t="s">
        <v>3825</v>
      </c>
      <c r="AI46" s="948"/>
      <c r="AJ46" s="948"/>
      <c r="AK46" s="948"/>
      <c r="AL46" s="948"/>
      <c r="AM46" s="948"/>
      <c r="AN46" s="948" t="s">
        <v>3825</v>
      </c>
      <c r="AO46" s="948"/>
      <c r="AP46" s="948"/>
      <c r="AQ46" s="948"/>
      <c r="AR46" s="948"/>
      <c r="AS46" s="948"/>
      <c r="AT46" s="948" t="s">
        <v>3825</v>
      </c>
      <c r="AU46" s="948"/>
      <c r="AV46" s="948"/>
      <c r="AW46" s="948"/>
      <c r="AX46" s="948"/>
      <c r="AY46" s="948"/>
      <c r="AZ46" s="948" t="s">
        <v>3825</v>
      </c>
      <c r="BA46" s="948"/>
      <c r="BB46" s="948"/>
      <c r="BC46" s="948"/>
      <c r="BD46" s="948"/>
      <c r="BE46" s="948"/>
      <c r="BF46" s="948" t="s">
        <v>3825</v>
      </c>
      <c r="BG46" s="948"/>
      <c r="BH46" s="948"/>
      <c r="BI46" s="948"/>
      <c r="BJ46" s="948"/>
      <c r="BK46" s="948"/>
      <c r="BL46" s="948" t="s">
        <v>3587</v>
      </c>
      <c r="BM46" s="948"/>
      <c r="BN46" s="948"/>
      <c r="BO46" s="948"/>
      <c r="BP46" s="948"/>
      <c r="BQ46" s="948"/>
      <c r="BR46" s="948" t="s">
        <v>3587</v>
      </c>
      <c r="BS46" s="948"/>
      <c r="BT46" s="948"/>
      <c r="BU46" s="948"/>
      <c r="BV46" s="948"/>
      <c r="BW46" s="948"/>
      <c r="BX46" s="948" t="s">
        <v>3587</v>
      </c>
      <c r="BY46" s="948"/>
      <c r="BZ46" s="948"/>
      <c r="CA46" s="948"/>
      <c r="CB46" s="948"/>
      <c r="CC46" s="948"/>
      <c r="CD46" s="948" t="s">
        <v>3587</v>
      </c>
      <c r="CE46" s="948"/>
      <c r="CF46" s="948"/>
      <c r="CG46" s="948"/>
      <c r="CH46" s="948"/>
      <c r="CI46" s="948"/>
      <c r="CJ46" s="948" t="s">
        <v>3587</v>
      </c>
      <c r="CK46" s="948"/>
      <c r="CL46" s="948"/>
      <c r="CM46" s="948"/>
      <c r="CN46" s="948"/>
      <c r="CO46" s="948"/>
      <c r="CP46" s="948" t="s">
        <v>3587</v>
      </c>
      <c r="CQ46" s="948"/>
      <c r="CR46" s="948"/>
      <c r="CS46" s="948"/>
      <c r="CT46" s="948"/>
      <c r="CU46" s="948"/>
      <c r="CV46" s="948" t="s">
        <v>3587</v>
      </c>
      <c r="CW46" s="948"/>
      <c r="CX46" s="948"/>
      <c r="CY46" s="948"/>
      <c r="CZ46" s="948"/>
      <c r="DA46" s="948"/>
      <c r="DB46" s="948" t="s">
        <v>3587</v>
      </c>
      <c r="DC46" s="948"/>
      <c r="DD46" s="948"/>
      <c r="DE46" s="948"/>
      <c r="DF46" s="948"/>
      <c r="DG46" s="948"/>
      <c r="DH46" s="948" t="s">
        <v>3587</v>
      </c>
      <c r="DI46" s="948"/>
      <c r="DJ46" s="948"/>
      <c r="DK46" s="948"/>
      <c r="DL46" s="948"/>
      <c r="DM46" s="948"/>
      <c r="DN46" s="948" t="s">
        <v>3587</v>
      </c>
      <c r="DO46" s="948"/>
      <c r="DP46" s="948"/>
      <c r="DQ46" s="948"/>
      <c r="DR46" s="948"/>
      <c r="DS46" s="948"/>
      <c r="DT46" s="948" t="s">
        <v>3587</v>
      </c>
      <c r="DU46" s="948"/>
      <c r="DV46" s="948"/>
      <c r="DW46" s="948"/>
      <c r="DX46" s="948"/>
      <c r="DY46" s="948"/>
      <c r="DZ46" s="948" t="s">
        <v>3587</v>
      </c>
      <c r="EA46" s="948"/>
      <c r="EB46" s="948"/>
      <c r="EC46" s="948"/>
      <c r="ED46" s="948"/>
      <c r="EE46" s="948"/>
      <c r="EF46" s="948" t="s">
        <v>3701</v>
      </c>
      <c r="EG46" s="948"/>
      <c r="EH46" s="948"/>
      <c r="EI46" s="948"/>
      <c r="EJ46" s="948"/>
      <c r="EK46" s="948"/>
      <c r="EL46" s="948" t="s">
        <v>3701</v>
      </c>
      <c r="EM46" s="948"/>
      <c r="EN46" s="948"/>
      <c r="EO46" s="948"/>
      <c r="EP46" s="948"/>
      <c r="EQ46" s="948"/>
      <c r="ER46" s="948" t="s">
        <v>3701</v>
      </c>
      <c r="ES46" s="948"/>
      <c r="ET46" s="948"/>
      <c r="EU46" s="948"/>
      <c r="EV46" s="948"/>
      <c r="EW46" s="948"/>
      <c r="EX46" s="948" t="s">
        <v>3701</v>
      </c>
      <c r="EY46" s="948"/>
      <c r="EZ46" s="948"/>
      <c r="FA46" s="948"/>
      <c r="FB46" s="948"/>
      <c r="FC46" s="948"/>
      <c r="FD46" s="948" t="s">
        <v>3701</v>
      </c>
      <c r="FE46" s="948"/>
      <c r="FF46" s="948"/>
      <c r="FG46" s="948"/>
      <c r="FH46" s="948"/>
      <c r="FI46" s="948"/>
      <c r="FJ46" s="948" t="s">
        <v>3701</v>
      </c>
      <c r="FK46" s="948"/>
      <c r="FL46" s="948"/>
      <c r="FM46" s="948"/>
      <c r="FN46" s="948"/>
      <c r="FO46" s="948"/>
      <c r="FP46" s="948" t="s">
        <v>3701</v>
      </c>
      <c r="FQ46" s="948"/>
      <c r="FR46" s="948"/>
      <c r="FS46" s="948"/>
      <c r="FT46" s="948"/>
      <c r="FU46" s="948"/>
      <c r="FV46" s="948" t="s">
        <v>3701</v>
      </c>
      <c r="FW46" s="948"/>
      <c r="FX46" s="948"/>
      <c r="FY46" s="948"/>
      <c r="FZ46" s="948"/>
      <c r="GA46" s="948"/>
      <c r="GB46" s="948" t="s">
        <v>3701</v>
      </c>
      <c r="GC46" s="948"/>
      <c r="GD46" s="948"/>
      <c r="GE46" s="948"/>
      <c r="GF46" s="948"/>
      <c r="GG46" s="948"/>
      <c r="GH46" s="948" t="s">
        <v>3701</v>
      </c>
      <c r="GI46" s="948"/>
      <c r="GJ46" s="948"/>
      <c r="GK46" s="948"/>
      <c r="GL46" s="948"/>
      <c r="GM46" s="948"/>
      <c r="GN46" s="948" t="s">
        <v>3701</v>
      </c>
      <c r="GO46" s="948"/>
      <c r="GP46" s="948"/>
      <c r="GQ46" s="948"/>
      <c r="GR46" s="948"/>
      <c r="GS46" s="948"/>
      <c r="GT46" s="948" t="s">
        <v>3701</v>
      </c>
      <c r="GU46" s="948"/>
      <c r="GV46" s="948"/>
      <c r="GW46" s="948"/>
      <c r="GX46" s="948"/>
      <c r="GY46" s="948"/>
      <c r="GZ46" s="948" t="s">
        <v>3399</v>
      </c>
      <c r="HA46" s="948"/>
      <c r="HB46" s="948"/>
      <c r="HC46" s="948"/>
      <c r="HD46" s="948"/>
      <c r="HE46" s="948"/>
      <c r="HF46" s="948" t="s">
        <v>3399</v>
      </c>
      <c r="HG46" s="948"/>
      <c r="HH46" s="948"/>
      <c r="HI46" s="948"/>
      <c r="HJ46" s="948"/>
      <c r="HK46" s="948"/>
      <c r="HL46" s="948" t="s">
        <v>3399</v>
      </c>
      <c r="HM46" s="948"/>
      <c r="HN46" s="948"/>
      <c r="HO46" s="948"/>
      <c r="HP46" s="948"/>
      <c r="HQ46" s="948"/>
      <c r="HR46" s="948" t="s">
        <v>3399</v>
      </c>
      <c r="HS46" s="948"/>
      <c r="HT46" s="948"/>
      <c r="HU46" s="948"/>
      <c r="HV46" s="948"/>
      <c r="HW46" s="948"/>
      <c r="HX46" s="948" t="s">
        <v>3399</v>
      </c>
      <c r="HY46" s="948"/>
      <c r="HZ46" s="948"/>
      <c r="IA46" s="948"/>
      <c r="IB46" s="948"/>
      <c r="IC46" s="948"/>
      <c r="ID46" s="948" t="s">
        <v>3399</v>
      </c>
      <c r="IE46" s="948"/>
      <c r="IF46" s="948"/>
      <c r="IG46" s="948"/>
      <c r="IH46" s="948"/>
      <c r="II46" s="948"/>
      <c r="IJ46" s="948" t="s">
        <v>3399</v>
      </c>
      <c r="IK46" s="948"/>
      <c r="IL46" s="948"/>
      <c r="IM46" s="948"/>
      <c r="IN46" s="948"/>
      <c r="IO46" s="948"/>
      <c r="IP46" s="948" t="s">
        <v>3399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4552</v>
      </c>
      <c r="W47" s="948"/>
      <c r="X47" s="948"/>
      <c r="Y47" s="948"/>
      <c r="Z47" s="948"/>
      <c r="AA47" s="948"/>
      <c r="AB47" s="948" t="s">
        <v>4552</v>
      </c>
      <c r="AC47" s="948"/>
      <c r="AD47" s="948"/>
      <c r="AE47" s="948"/>
      <c r="AF47" s="948"/>
      <c r="AG47" s="948"/>
      <c r="AH47" s="948" t="s">
        <v>4552</v>
      </c>
      <c r="AI47" s="948"/>
      <c r="AJ47" s="948"/>
      <c r="AK47" s="948"/>
      <c r="AL47" s="948"/>
      <c r="AM47" s="948"/>
      <c r="AN47" s="948" t="s">
        <v>4552</v>
      </c>
      <c r="AO47" s="948"/>
      <c r="AP47" s="948"/>
      <c r="AQ47" s="948"/>
      <c r="AR47" s="948"/>
      <c r="AS47" s="948"/>
      <c r="AT47" s="948" t="s">
        <v>4552</v>
      </c>
      <c r="AU47" s="948"/>
      <c r="AV47" s="948"/>
      <c r="AW47" s="948"/>
      <c r="AX47" s="948"/>
      <c r="AY47" s="948"/>
      <c r="AZ47" s="948" t="s">
        <v>4552</v>
      </c>
      <c r="BA47" s="948"/>
      <c r="BB47" s="948"/>
      <c r="BC47" s="948"/>
      <c r="BD47" s="948"/>
      <c r="BE47" s="948"/>
      <c r="BF47" s="948" t="s">
        <v>4552</v>
      </c>
      <c r="BG47" s="948"/>
      <c r="BH47" s="948"/>
      <c r="BI47" s="948"/>
      <c r="BJ47" s="948"/>
      <c r="BK47" s="948"/>
      <c r="BL47" s="948" t="s">
        <v>1973</v>
      </c>
      <c r="BM47" s="948"/>
      <c r="BN47" s="948"/>
      <c r="BO47" s="948"/>
      <c r="BP47" s="948"/>
      <c r="BQ47" s="948"/>
      <c r="BR47" s="948" t="s">
        <v>1973</v>
      </c>
      <c r="BS47" s="948"/>
      <c r="BT47" s="948"/>
      <c r="BU47" s="948"/>
      <c r="BV47" s="948"/>
      <c r="BW47" s="948"/>
      <c r="BX47" s="948" t="s">
        <v>1973</v>
      </c>
      <c r="BY47" s="948"/>
      <c r="BZ47" s="948"/>
      <c r="CA47" s="948"/>
      <c r="CB47" s="948"/>
      <c r="CC47" s="948"/>
      <c r="CD47" s="948" t="s">
        <v>1973</v>
      </c>
      <c r="CE47" s="948"/>
      <c r="CF47" s="948"/>
      <c r="CG47" s="948"/>
      <c r="CH47" s="948"/>
      <c r="CI47" s="948"/>
      <c r="CJ47" s="948" t="s">
        <v>1973</v>
      </c>
      <c r="CK47" s="948"/>
      <c r="CL47" s="948"/>
      <c r="CM47" s="948"/>
      <c r="CN47" s="948"/>
      <c r="CO47" s="948"/>
      <c r="CP47" s="948" t="s">
        <v>1973</v>
      </c>
      <c r="CQ47" s="948"/>
      <c r="CR47" s="948"/>
      <c r="CS47" s="948"/>
      <c r="CT47" s="948"/>
      <c r="CU47" s="948"/>
      <c r="CV47" s="948" t="s">
        <v>1973</v>
      </c>
      <c r="CW47" s="948"/>
      <c r="CX47" s="948"/>
      <c r="CY47" s="948"/>
      <c r="CZ47" s="948"/>
      <c r="DA47" s="948"/>
      <c r="DB47" s="948" t="s">
        <v>1973</v>
      </c>
      <c r="DC47" s="948"/>
      <c r="DD47" s="948"/>
      <c r="DE47" s="948"/>
      <c r="DF47" s="948"/>
      <c r="DG47" s="948"/>
      <c r="DH47" s="948" t="s">
        <v>1973</v>
      </c>
      <c r="DI47" s="948"/>
      <c r="DJ47" s="948"/>
      <c r="DK47" s="948"/>
      <c r="DL47" s="948"/>
      <c r="DM47" s="948"/>
      <c r="DN47" s="948" t="s">
        <v>1973</v>
      </c>
      <c r="DO47" s="948"/>
      <c r="DP47" s="948"/>
      <c r="DQ47" s="948"/>
      <c r="DR47" s="948"/>
      <c r="DS47" s="948"/>
      <c r="DT47" s="948" t="s">
        <v>1973</v>
      </c>
      <c r="DU47" s="948"/>
      <c r="DV47" s="948"/>
      <c r="DW47" s="948"/>
      <c r="DX47" s="948"/>
      <c r="DY47" s="948"/>
      <c r="DZ47" s="948" t="s">
        <v>1973</v>
      </c>
      <c r="EA47" s="948"/>
      <c r="EB47" s="948"/>
      <c r="EC47" s="948"/>
      <c r="ED47" s="948"/>
      <c r="EE47" s="948"/>
      <c r="EF47" s="948" t="s">
        <v>3055</v>
      </c>
      <c r="EG47" s="948"/>
      <c r="EH47" s="948"/>
      <c r="EI47" s="948"/>
      <c r="EJ47" s="948"/>
      <c r="EK47" s="948"/>
      <c r="EL47" s="948" t="s">
        <v>3055</v>
      </c>
      <c r="EM47" s="948"/>
      <c r="EN47" s="948"/>
      <c r="EO47" s="948"/>
      <c r="EP47" s="948"/>
      <c r="EQ47" s="948"/>
      <c r="ER47" s="948" t="s">
        <v>3055</v>
      </c>
      <c r="ES47" s="948"/>
      <c r="ET47" s="948"/>
      <c r="EU47" s="948"/>
      <c r="EV47" s="948"/>
      <c r="EW47" s="948"/>
      <c r="EX47" s="948" t="s">
        <v>3055</v>
      </c>
      <c r="EY47" s="948"/>
      <c r="EZ47" s="948"/>
      <c r="FA47" s="948"/>
      <c r="FB47" s="948"/>
      <c r="FC47" s="948"/>
      <c r="FD47" s="948" t="s">
        <v>3055</v>
      </c>
      <c r="FE47" s="948"/>
      <c r="FF47" s="948"/>
      <c r="FG47" s="948"/>
      <c r="FH47" s="948"/>
      <c r="FI47" s="948"/>
      <c r="FJ47" s="948" t="s">
        <v>3055</v>
      </c>
      <c r="FK47" s="948"/>
      <c r="FL47" s="948"/>
      <c r="FM47" s="948"/>
      <c r="FN47" s="948"/>
      <c r="FO47" s="948"/>
      <c r="FP47" s="948" t="s">
        <v>3055</v>
      </c>
      <c r="FQ47" s="948"/>
      <c r="FR47" s="948"/>
      <c r="FS47" s="948"/>
      <c r="FT47" s="948"/>
      <c r="FU47" s="948"/>
      <c r="FV47" s="948" t="s">
        <v>3055</v>
      </c>
      <c r="FW47" s="948"/>
      <c r="FX47" s="948"/>
      <c r="FY47" s="948"/>
      <c r="FZ47" s="948"/>
      <c r="GA47" s="948"/>
      <c r="GB47" s="948" t="s">
        <v>3055</v>
      </c>
      <c r="GC47" s="948"/>
      <c r="GD47" s="948"/>
      <c r="GE47" s="948"/>
      <c r="GF47" s="948"/>
      <c r="GG47" s="948"/>
      <c r="GH47" s="948" t="s">
        <v>3055</v>
      </c>
      <c r="GI47" s="948"/>
      <c r="GJ47" s="948"/>
      <c r="GK47" s="948"/>
      <c r="GL47" s="948"/>
      <c r="GM47" s="948"/>
      <c r="GN47" s="948" t="s">
        <v>3055</v>
      </c>
      <c r="GO47" s="948"/>
      <c r="GP47" s="948"/>
      <c r="GQ47" s="948"/>
      <c r="GR47" s="948"/>
      <c r="GS47" s="948"/>
      <c r="GT47" s="948" t="s">
        <v>3055</v>
      </c>
      <c r="GU47" s="948"/>
      <c r="GV47" s="948"/>
      <c r="GW47" s="948"/>
      <c r="GX47" s="948"/>
      <c r="GY47" s="948"/>
      <c r="GZ47" s="948" t="s">
        <v>1605</v>
      </c>
      <c r="HA47" s="948"/>
      <c r="HB47" s="948"/>
      <c r="HC47" s="948"/>
      <c r="HD47" s="948"/>
      <c r="HE47" s="948"/>
      <c r="HF47" s="948" t="s">
        <v>1605</v>
      </c>
      <c r="HG47" s="948"/>
      <c r="HH47" s="948"/>
      <c r="HI47" s="948"/>
      <c r="HJ47" s="948"/>
      <c r="HK47" s="948"/>
      <c r="HL47" s="948" t="s">
        <v>1605</v>
      </c>
      <c r="HM47" s="948"/>
      <c r="HN47" s="948"/>
      <c r="HO47" s="948"/>
      <c r="HP47" s="948"/>
      <c r="HQ47" s="948"/>
      <c r="HR47" s="948" t="s">
        <v>1605</v>
      </c>
      <c r="HS47" s="948"/>
      <c r="HT47" s="948"/>
      <c r="HU47" s="948"/>
      <c r="HV47" s="948"/>
      <c r="HW47" s="948"/>
      <c r="HX47" s="948" t="s">
        <v>1605</v>
      </c>
      <c r="HY47" s="948"/>
      <c r="HZ47" s="948"/>
      <c r="IA47" s="948"/>
      <c r="IB47" s="948"/>
      <c r="IC47" s="948"/>
      <c r="ID47" s="948" t="s">
        <v>1605</v>
      </c>
      <c r="IE47" s="948"/>
      <c r="IF47" s="948"/>
      <c r="IG47" s="948"/>
      <c r="IH47" s="948"/>
      <c r="II47" s="948"/>
      <c r="IJ47" s="948" t="s">
        <v>1605</v>
      </c>
      <c r="IK47" s="948"/>
      <c r="IL47" s="948"/>
      <c r="IM47" s="948"/>
      <c r="IN47" s="948"/>
      <c r="IO47" s="948"/>
      <c r="IP47" s="948" t="s">
        <v>1605</v>
      </c>
      <c r="IQ47" s="948"/>
      <c r="IR47" s="948"/>
      <c r="IS47" s="948"/>
      <c r="IT47" s="948"/>
      <c r="IU47" s="948"/>
      <c r="IV47" s="1" t="s">
        <v>1605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HL47:HQ47"/>
    <mergeCell ref="ID47:II47"/>
    <mergeCell ref="HX47:IC47"/>
    <mergeCell ref="HR46:HW46"/>
    <mergeCell ref="IP45:IS45"/>
    <mergeCell ref="IJ46:IO46"/>
    <mergeCell ref="IP46:IS46"/>
    <mergeCell ref="IJ45:IO45"/>
    <mergeCell ref="IP47:IU47"/>
    <mergeCell ref="HR47:HW47"/>
    <mergeCell ref="IJ47:IO47"/>
    <mergeCell ref="GN47:GS47"/>
    <mergeCell ref="GT47:GY47"/>
    <mergeCell ref="GT45:GY45"/>
    <mergeCell ref="GN45:GS45"/>
    <mergeCell ref="GZ47:HE47"/>
    <mergeCell ref="GN46:GS46"/>
    <mergeCell ref="GZ46:HE46"/>
    <mergeCell ref="ID45:II45"/>
    <mergeCell ref="ID46:II46"/>
    <mergeCell ref="HR45:HW45"/>
    <mergeCell ref="HF46:HK46"/>
    <mergeCell ref="HF45:HK45"/>
    <mergeCell ref="GZ45:HE45"/>
    <mergeCell ref="HX46:IC46"/>
    <mergeCell ref="HL46:HQ46"/>
    <mergeCell ref="HL45:HQ45"/>
    <mergeCell ref="HX45:IC45"/>
    <mergeCell ref="HF47:HK47"/>
    <mergeCell ref="GH45:GM45"/>
    <mergeCell ref="FJ45:FO45"/>
    <mergeCell ref="FD46:FI46"/>
    <mergeCell ref="GB45:GG45"/>
    <mergeCell ref="FP45:FU45"/>
    <mergeCell ref="FD45:FI45"/>
    <mergeCell ref="FV45:GA45"/>
    <mergeCell ref="GT46:GY46"/>
    <mergeCell ref="GH47:GM47"/>
    <mergeCell ref="GH46:GM46"/>
    <mergeCell ref="FJ46:FO46"/>
    <mergeCell ref="FP47:FU47"/>
    <mergeCell ref="FV46:GA46"/>
    <mergeCell ref="FV47:GA47"/>
    <mergeCell ref="FP46:FU46"/>
    <mergeCell ref="GB46:GG46"/>
    <mergeCell ref="DT46:DY46"/>
    <mergeCell ref="DZ46:EE46"/>
    <mergeCell ref="FJ47:FO47"/>
    <mergeCell ref="FD47:FI47"/>
    <mergeCell ref="DT47:DY47"/>
    <mergeCell ref="EL47:EQ47"/>
    <mergeCell ref="EL46:EQ46"/>
    <mergeCell ref="CV47:DA47"/>
    <mergeCell ref="CP47:CU47"/>
    <mergeCell ref="GB47:GG47"/>
    <mergeCell ref="DZ47:EE47"/>
    <mergeCell ref="EF47:EK47"/>
    <mergeCell ref="EX47:FC47"/>
    <mergeCell ref="ER47:EW47"/>
    <mergeCell ref="CJ47:CO47"/>
    <mergeCell ref="CJ46:CO46"/>
    <mergeCell ref="CP46:CU46"/>
    <mergeCell ref="EX45:FC45"/>
    <mergeCell ref="DN45:DS45"/>
    <mergeCell ref="CJ45:CO45"/>
    <mergeCell ref="ER46:EW46"/>
    <mergeCell ref="EX46:FC46"/>
    <mergeCell ref="DH46:DM46"/>
    <mergeCell ref="DH47:DM47"/>
    <mergeCell ref="EL45:EQ45"/>
    <mergeCell ref="DB47:DG47"/>
    <mergeCell ref="DN46:DS46"/>
    <mergeCell ref="DN47:DS47"/>
    <mergeCell ref="EF46:EK46"/>
    <mergeCell ref="DB46:DG46"/>
    <mergeCell ref="DZ45:EE45"/>
    <mergeCell ref="DB45:DG45"/>
    <mergeCell ref="CV45:DA45"/>
    <mergeCell ref="P46:U46"/>
    <mergeCell ref="CV46:DA46"/>
    <mergeCell ref="AZ45:BE45"/>
    <mergeCell ref="BR45:BW45"/>
    <mergeCell ref="BX45:CC45"/>
    <mergeCell ref="BF45:BK45"/>
    <mergeCell ref="AZ46:BE46"/>
    <mergeCell ref="C1:G1"/>
    <mergeCell ref="C19:G19"/>
    <mergeCell ref="J45:O45"/>
    <mergeCell ref="J46:O46"/>
    <mergeCell ref="ER45:EW45"/>
    <mergeCell ref="DT45:DY45"/>
    <mergeCell ref="EF45:EK45"/>
    <mergeCell ref="DH45:DM45"/>
    <mergeCell ref="CD45:CI45"/>
    <mergeCell ref="CP45:CU45"/>
    <mergeCell ref="CD46:CI46"/>
    <mergeCell ref="AN45:AS45"/>
    <mergeCell ref="AT45:AY45"/>
    <mergeCell ref="AT46:AY46"/>
    <mergeCell ref="AN46:AS46"/>
    <mergeCell ref="BL45:BQ45"/>
    <mergeCell ref="BF46:BK46"/>
    <mergeCell ref="BL46:BQ46"/>
    <mergeCell ref="BX46:CC46"/>
    <mergeCell ref="BR46:BW46"/>
    <mergeCell ref="AB47:AG47"/>
    <mergeCell ref="AN47:AS47"/>
    <mergeCell ref="AT47:AY47"/>
    <mergeCell ref="BF47:BK47"/>
    <mergeCell ref="BR47:BW47"/>
    <mergeCell ref="CD47:CI47"/>
    <mergeCell ref="BX47:CC47"/>
    <mergeCell ref="AZ47:BE47"/>
    <mergeCell ref="BL47:BQ47"/>
    <mergeCell ref="AH47:AM47"/>
    <mergeCell ref="AB45:AG45"/>
    <mergeCell ref="AH45:AM45"/>
    <mergeCell ref="AH46:AM46"/>
    <mergeCell ref="P47:U47"/>
    <mergeCell ref="V47:AA47"/>
    <mergeCell ref="P45:U45"/>
    <mergeCell ref="AB46:AG46"/>
    <mergeCell ref="V45:AA45"/>
    <mergeCell ref="V46:AA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6" zoomScale="125" workbookViewId="0">
      <selection activeCell="B23" sqref="B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3425</v>
      </c>
      <c r="E2" s="5"/>
    </row>
    <row r="3" spans="1:6">
      <c r="A3" s="6" t="s">
        <v>1928</v>
      </c>
      <c r="C3" s="23"/>
      <c r="D3" s="23"/>
      <c r="E3" s="31">
        <v>40494</v>
      </c>
    </row>
    <row r="4" spans="1:6">
      <c r="A4" s="6" t="s">
        <v>1581</v>
      </c>
      <c r="C4" s="23"/>
      <c r="D4" s="23"/>
      <c r="E4" s="24" t="s">
        <v>2251</v>
      </c>
    </row>
    <row r="5" spans="1:6">
      <c r="A5" s="6" t="s">
        <v>3990</v>
      </c>
      <c r="C5" s="23"/>
      <c r="D5" s="23"/>
    </row>
    <row r="6" spans="1:6">
      <c r="C6" s="49" t="s">
        <v>3860</v>
      </c>
      <c r="D6" s="173"/>
      <c r="E6" s="46"/>
      <c r="F6" s="175"/>
    </row>
    <row r="7" spans="1:6">
      <c r="C7" s="50"/>
      <c r="D7" s="174"/>
      <c r="E7" s="48"/>
      <c r="F7" s="175"/>
    </row>
    <row r="8" spans="1:6">
      <c r="A8" s="6" t="s">
        <v>4332</v>
      </c>
      <c r="C8" s="193" t="s">
        <v>3033</v>
      </c>
      <c r="D8" s="174"/>
      <c r="E8" s="187"/>
      <c r="F8" s="175"/>
    </row>
    <row r="9" spans="1:6">
      <c r="A9" t="s">
        <v>2177</v>
      </c>
      <c r="C9" s="193"/>
      <c r="D9" s="174"/>
      <c r="E9" s="187"/>
      <c r="F9" s="175"/>
    </row>
    <row r="10" spans="1:6">
      <c r="A10" t="s">
        <v>1485</v>
      </c>
      <c r="C10" s="50"/>
      <c r="D10" s="174"/>
      <c r="E10" s="187"/>
      <c r="F10" s="175"/>
    </row>
    <row r="11" spans="1:6">
      <c r="A11" t="s">
        <v>2910</v>
      </c>
      <c r="C11" s="47"/>
      <c r="D11" s="175"/>
      <c r="E11" s="187"/>
      <c r="F11" s="175"/>
    </row>
    <row r="12" spans="1:6">
      <c r="A12" t="s">
        <v>3330</v>
      </c>
      <c r="C12" s="47"/>
      <c r="D12" s="174"/>
      <c r="E12" s="187"/>
      <c r="F12" s="175"/>
    </row>
    <row r="13" spans="1:6">
      <c r="A13" t="s">
        <v>1530</v>
      </c>
      <c r="C13" s="47"/>
      <c r="D13" s="175"/>
      <c r="E13" s="187"/>
      <c r="F13" s="175"/>
    </row>
    <row r="14" spans="1:6">
      <c r="A14" t="s">
        <v>1877</v>
      </c>
      <c r="C14" s="47"/>
      <c r="D14" s="175"/>
      <c r="E14" s="187"/>
      <c r="F14" s="175"/>
    </row>
    <row r="15" spans="1:6">
      <c r="A15" t="s">
        <v>1323</v>
      </c>
      <c r="C15" s="47"/>
      <c r="D15" s="175"/>
      <c r="E15" s="187"/>
      <c r="F15" s="175"/>
    </row>
    <row r="16" spans="1:6">
      <c r="A16" s="20"/>
      <c r="C16" s="47"/>
      <c r="D16" s="175"/>
      <c r="E16" s="201"/>
      <c r="F16" s="175"/>
    </row>
    <row r="17" spans="1:251">
      <c r="A17" s="20" t="s">
        <v>2768</v>
      </c>
      <c r="C17" s="50"/>
      <c r="D17" s="175"/>
      <c r="E17" s="187"/>
      <c r="F17" s="175"/>
    </row>
    <row r="18" spans="1:251">
      <c r="A18" t="s">
        <v>3468</v>
      </c>
      <c r="C18" s="50"/>
      <c r="D18" s="175"/>
      <c r="E18" s="187"/>
      <c r="F18" s="175"/>
    </row>
    <row r="19" spans="1:251">
      <c r="C19" s="135"/>
      <c r="D19" s="176"/>
      <c r="E19" s="202"/>
      <c r="F19" s="175"/>
    </row>
    <row r="20" spans="1:251">
      <c r="C20" s="175"/>
      <c r="D20" s="175"/>
      <c r="E20" s="175"/>
      <c r="F20" s="175"/>
    </row>
    <row r="21" spans="1:251">
      <c r="A21" s="6" t="s">
        <v>1967</v>
      </c>
      <c r="C21" s="968" t="s">
        <v>2327</v>
      </c>
      <c r="D21" s="968"/>
      <c r="E21" s="968"/>
    </row>
    <row r="22" spans="1:251">
      <c r="A22" s="20" t="s">
        <v>1413</v>
      </c>
      <c r="C22" s="20" t="s">
        <v>1928</v>
      </c>
      <c r="D22" s="20"/>
    </row>
    <row r="23" spans="1:251">
      <c r="A23" s="165"/>
      <c r="C23" s="20"/>
      <c r="D23" s="20"/>
    </row>
    <row r="24" spans="1:251" s="14" customFormat="1" ht="16" customHeight="1">
      <c r="A24" s="166"/>
      <c r="B24" s="18"/>
      <c r="C24" s="17"/>
      <c r="D24" s="17"/>
      <c r="E24" s="16"/>
      <c r="F24" s="15"/>
    </row>
    <row r="25" spans="1:251">
      <c r="A25" s="29" t="s">
        <v>2440</v>
      </c>
      <c r="B25" s="30" t="s">
        <v>1772</v>
      </c>
      <c r="C25" s="177" t="s">
        <v>3244</v>
      </c>
      <c r="D25" s="30" t="s">
        <v>2161</v>
      </c>
      <c r="E25" s="30" t="s">
        <v>3923</v>
      </c>
      <c r="F25" s="13"/>
    </row>
    <row r="26" spans="1:251">
      <c r="A26" s="25">
        <v>40513</v>
      </c>
      <c r="B26" s="26" t="s">
        <v>1793</v>
      </c>
      <c r="C26" s="167">
        <v>50</v>
      </c>
      <c r="D26" s="179" t="s">
        <v>4669</v>
      </c>
      <c r="E26" s="28">
        <v>50</v>
      </c>
      <c r="F26" s="178"/>
    </row>
    <row r="27" spans="1:251" s="34" customFormat="1" ht="16" customHeight="1">
      <c r="A27" s="19"/>
      <c r="B27" s="168" t="s">
        <v>1452</v>
      </c>
      <c r="C27" s="172"/>
      <c r="D27" s="172"/>
      <c r="E27" s="169">
        <f>SUM(E26:E26)</f>
        <v>50</v>
      </c>
      <c r="F27" s="33"/>
    </row>
    <row r="28" spans="1:251">
      <c r="B28" s="41"/>
      <c r="C28" s="42"/>
      <c r="D28" s="42"/>
    </row>
    <row r="29" spans="1:251">
      <c r="A29" s="969" t="s">
        <v>2226</v>
      </c>
      <c r="B29" s="969"/>
      <c r="C29" s="969"/>
      <c r="D29" s="969"/>
      <c r="E29" s="969"/>
      <c r="F29" s="969"/>
    </row>
    <row r="30" spans="1:251">
      <c r="A30" s="966" t="s">
        <v>5629</v>
      </c>
      <c r="B30" s="966"/>
      <c r="C30" s="966"/>
      <c r="D30" s="966"/>
      <c r="E30" s="966"/>
      <c r="F30" s="966"/>
    </row>
    <row r="31" spans="1:251">
      <c r="A31" s="966" t="s">
        <v>2313</v>
      </c>
      <c r="B31" s="966"/>
      <c r="C31" s="966"/>
      <c r="D31" s="966"/>
      <c r="E31" s="966"/>
      <c r="F31" s="966"/>
    </row>
    <row r="32" spans="1:251">
      <c r="A32" s="966" t="s">
        <v>4551</v>
      </c>
      <c r="B32" s="966"/>
      <c r="C32" s="966"/>
      <c r="D32" s="966"/>
      <c r="E32" s="966"/>
      <c r="F32" s="966"/>
      <c r="G32" s="43"/>
      <c r="H32" s="966" t="s">
        <v>5629</v>
      </c>
      <c r="I32" s="966"/>
      <c r="J32" s="966"/>
      <c r="K32" s="966"/>
      <c r="L32" s="966"/>
      <c r="M32" s="966"/>
      <c r="N32" s="966" t="s">
        <v>5629</v>
      </c>
      <c r="O32" s="966"/>
      <c r="P32" s="966"/>
      <c r="Q32" s="966"/>
      <c r="R32" s="966"/>
      <c r="S32" s="966"/>
      <c r="T32" s="966" t="s">
        <v>5629</v>
      </c>
      <c r="U32" s="966"/>
      <c r="V32" s="966"/>
      <c r="W32" s="966"/>
      <c r="X32" s="966"/>
      <c r="Y32" s="966"/>
      <c r="Z32" s="966" t="s">
        <v>5629</v>
      </c>
      <c r="AA32" s="966"/>
      <c r="AB32" s="966"/>
      <c r="AC32" s="966"/>
      <c r="AD32" s="966"/>
      <c r="AE32" s="966"/>
      <c r="AF32" s="966" t="s">
        <v>5629</v>
      </c>
      <c r="AG32" s="966"/>
      <c r="AH32" s="966"/>
      <c r="AI32" s="966"/>
      <c r="AJ32" s="966"/>
      <c r="AK32" s="966"/>
      <c r="AL32" s="966" t="s">
        <v>5629</v>
      </c>
      <c r="AM32" s="966"/>
      <c r="AN32" s="966"/>
      <c r="AO32" s="966"/>
      <c r="AP32" s="966"/>
      <c r="AQ32" s="966"/>
      <c r="AR32" s="966" t="s">
        <v>5629</v>
      </c>
      <c r="AS32" s="966"/>
      <c r="AT32" s="966"/>
      <c r="AU32" s="966"/>
      <c r="AV32" s="966"/>
      <c r="AW32" s="966"/>
      <c r="AX32" s="966" t="s">
        <v>5629</v>
      </c>
      <c r="AY32" s="966"/>
      <c r="AZ32" s="966"/>
      <c r="BA32" s="966"/>
      <c r="BB32" s="966"/>
      <c r="BC32" s="966"/>
      <c r="BD32" s="966" t="s">
        <v>5629</v>
      </c>
      <c r="BE32" s="966"/>
      <c r="BF32" s="966"/>
      <c r="BG32" s="966"/>
      <c r="BH32" s="966"/>
      <c r="BI32" s="966"/>
      <c r="BJ32" s="966" t="s">
        <v>5629</v>
      </c>
      <c r="BK32" s="966"/>
      <c r="BL32" s="966"/>
      <c r="BM32" s="966"/>
      <c r="BN32" s="966"/>
      <c r="BO32" s="966"/>
      <c r="BP32" s="966" t="s">
        <v>5629</v>
      </c>
      <c r="BQ32" s="966"/>
      <c r="BR32" s="966"/>
      <c r="BS32" s="966"/>
      <c r="BT32" s="966"/>
      <c r="BU32" s="966"/>
      <c r="BV32" s="966" t="s">
        <v>5629</v>
      </c>
      <c r="BW32" s="966"/>
      <c r="BX32" s="966"/>
      <c r="BY32" s="966"/>
      <c r="BZ32" s="966"/>
      <c r="CA32" s="966"/>
      <c r="CB32" s="966" t="s">
        <v>5629</v>
      </c>
      <c r="CC32" s="966"/>
      <c r="CD32" s="966"/>
      <c r="CE32" s="966"/>
      <c r="CF32" s="966"/>
      <c r="CG32" s="966"/>
      <c r="CH32" s="966" t="s">
        <v>5629</v>
      </c>
      <c r="CI32" s="966"/>
      <c r="CJ32" s="966"/>
      <c r="CK32" s="966"/>
      <c r="CL32" s="966"/>
      <c r="CM32" s="966"/>
      <c r="CN32" s="966" t="s">
        <v>5629</v>
      </c>
      <c r="CO32" s="966"/>
      <c r="CP32" s="966"/>
      <c r="CQ32" s="966"/>
      <c r="CR32" s="966"/>
      <c r="CS32" s="966"/>
      <c r="CT32" s="966" t="s">
        <v>5629</v>
      </c>
      <c r="CU32" s="966"/>
      <c r="CV32" s="966"/>
      <c r="CW32" s="966"/>
      <c r="CX32" s="966"/>
      <c r="CY32" s="966"/>
      <c r="CZ32" s="966" t="s">
        <v>5629</v>
      </c>
      <c r="DA32" s="966"/>
      <c r="DB32" s="966"/>
      <c r="DC32" s="966"/>
      <c r="DD32" s="966"/>
      <c r="DE32" s="966"/>
      <c r="DF32" s="966" t="s">
        <v>5629</v>
      </c>
      <c r="DG32" s="966"/>
      <c r="DH32" s="966"/>
      <c r="DI32" s="966"/>
      <c r="DJ32" s="966"/>
      <c r="DK32" s="966"/>
      <c r="DL32" s="966" t="s">
        <v>5629</v>
      </c>
      <c r="DM32" s="966"/>
      <c r="DN32" s="966"/>
      <c r="DO32" s="966"/>
      <c r="DP32" s="966"/>
      <c r="DQ32" s="966"/>
      <c r="DR32" s="966" t="s">
        <v>5629</v>
      </c>
      <c r="DS32" s="966"/>
      <c r="DT32" s="966"/>
      <c r="DU32" s="966"/>
      <c r="DV32" s="966"/>
      <c r="DW32" s="966"/>
      <c r="DX32" s="966" t="s">
        <v>5629</v>
      </c>
      <c r="DY32" s="966"/>
      <c r="DZ32" s="966"/>
      <c r="EA32" s="966"/>
      <c r="EB32" s="966"/>
      <c r="EC32" s="966"/>
      <c r="ED32" s="966" t="s">
        <v>5629</v>
      </c>
      <c r="EE32" s="966"/>
      <c r="EF32" s="966"/>
      <c r="EG32" s="966"/>
      <c r="EH32" s="966"/>
      <c r="EI32" s="966"/>
      <c r="EJ32" s="966" t="s">
        <v>5629</v>
      </c>
      <c r="EK32" s="966"/>
      <c r="EL32" s="966"/>
      <c r="EM32" s="966"/>
      <c r="EN32" s="966"/>
      <c r="EO32" s="966"/>
      <c r="EP32" s="966" t="s">
        <v>5629</v>
      </c>
      <c r="EQ32" s="966"/>
      <c r="ER32" s="966"/>
      <c r="ES32" s="966"/>
      <c r="ET32" s="966"/>
      <c r="EU32" s="966"/>
      <c r="EV32" s="966" t="s">
        <v>5629</v>
      </c>
      <c r="EW32" s="966"/>
      <c r="EX32" s="966"/>
      <c r="EY32" s="966"/>
      <c r="EZ32" s="966"/>
      <c r="FA32" s="966"/>
      <c r="FB32" s="966" t="s">
        <v>5629</v>
      </c>
      <c r="FC32" s="966"/>
      <c r="FD32" s="966"/>
      <c r="FE32" s="966"/>
      <c r="FF32" s="966"/>
      <c r="FG32" s="966"/>
      <c r="FH32" s="966" t="s">
        <v>5629</v>
      </c>
      <c r="FI32" s="966"/>
      <c r="FJ32" s="966"/>
      <c r="FK32" s="966"/>
      <c r="FL32" s="966"/>
      <c r="FM32" s="966"/>
      <c r="FN32" s="966" t="s">
        <v>5629</v>
      </c>
      <c r="FO32" s="966"/>
      <c r="FP32" s="966"/>
      <c r="FQ32" s="966"/>
      <c r="FR32" s="966"/>
      <c r="FS32" s="966"/>
      <c r="FT32" s="966" t="s">
        <v>5629</v>
      </c>
      <c r="FU32" s="966"/>
      <c r="FV32" s="966"/>
      <c r="FW32" s="966"/>
      <c r="FX32" s="966"/>
      <c r="FY32" s="966"/>
      <c r="FZ32" s="966" t="s">
        <v>5629</v>
      </c>
      <c r="GA32" s="966"/>
      <c r="GB32" s="966"/>
      <c r="GC32" s="966"/>
      <c r="GD32" s="966"/>
      <c r="GE32" s="966"/>
      <c r="GF32" s="966" t="s">
        <v>5629</v>
      </c>
      <c r="GG32" s="966"/>
      <c r="GH32" s="966"/>
      <c r="GI32" s="966"/>
      <c r="GJ32" s="966"/>
      <c r="GK32" s="966"/>
      <c r="GL32" s="966" t="s">
        <v>5629</v>
      </c>
      <c r="GM32" s="966"/>
      <c r="GN32" s="966"/>
      <c r="GO32" s="966"/>
      <c r="GP32" s="966"/>
      <c r="GQ32" s="966"/>
      <c r="GR32" s="966" t="s">
        <v>5629</v>
      </c>
      <c r="GS32" s="966"/>
      <c r="GT32" s="966"/>
      <c r="GU32" s="966"/>
      <c r="GV32" s="966"/>
      <c r="GW32" s="966"/>
      <c r="GX32" s="966" t="s">
        <v>5629</v>
      </c>
      <c r="GY32" s="966"/>
      <c r="GZ32" s="966"/>
      <c r="HA32" s="966"/>
      <c r="HB32" s="966"/>
      <c r="HC32" s="966"/>
      <c r="HD32" s="966" t="s">
        <v>5629</v>
      </c>
      <c r="HE32" s="966"/>
      <c r="HF32" s="966"/>
      <c r="HG32" s="966"/>
      <c r="HH32" s="966"/>
      <c r="HI32" s="966"/>
      <c r="HJ32" s="966" t="s">
        <v>5629</v>
      </c>
      <c r="HK32" s="966"/>
      <c r="HL32" s="966"/>
      <c r="HM32" s="966"/>
      <c r="HN32" s="966"/>
      <c r="HO32" s="966"/>
      <c r="HP32" s="966" t="s">
        <v>5629</v>
      </c>
      <c r="HQ32" s="966"/>
      <c r="HR32" s="966"/>
      <c r="HS32" s="966"/>
      <c r="HT32" s="966"/>
      <c r="HU32" s="966"/>
      <c r="HV32" s="966" t="s">
        <v>5629</v>
      </c>
      <c r="HW32" s="966"/>
      <c r="HX32" s="966"/>
      <c r="HY32" s="966"/>
      <c r="HZ32" s="966"/>
      <c r="IA32" s="966"/>
      <c r="IB32" s="966" t="s">
        <v>5629</v>
      </c>
      <c r="IC32" s="966"/>
      <c r="ID32" s="966"/>
      <c r="IE32" s="966"/>
      <c r="IF32" s="966"/>
      <c r="IG32" s="966"/>
      <c r="IH32" s="966" t="s">
        <v>5629</v>
      </c>
      <c r="II32" s="966"/>
      <c r="IJ32" s="966"/>
      <c r="IK32" s="966"/>
      <c r="IL32" s="966"/>
      <c r="IM32" s="966"/>
      <c r="IN32" s="966" t="s">
        <v>5629</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4551</v>
      </c>
      <c r="O34" s="966"/>
      <c r="P34" s="966"/>
      <c r="Q34" s="966"/>
      <c r="R34" s="966"/>
      <c r="S34" s="966"/>
      <c r="T34" s="966" t="s">
        <v>4551</v>
      </c>
      <c r="U34" s="966"/>
      <c r="V34" s="966"/>
      <c r="W34" s="966"/>
      <c r="X34" s="966"/>
      <c r="Y34" s="966"/>
      <c r="Z34" s="966" t="s">
        <v>4551</v>
      </c>
      <c r="AA34" s="966"/>
      <c r="AB34" s="966"/>
      <c r="AC34" s="966"/>
      <c r="AD34" s="966"/>
      <c r="AE34" s="966"/>
      <c r="AF34" s="966" t="s">
        <v>4551</v>
      </c>
      <c r="AG34" s="966"/>
      <c r="AH34" s="966"/>
      <c r="AI34" s="966"/>
      <c r="AJ34" s="966"/>
      <c r="AK34" s="966"/>
      <c r="AL34" s="966" t="s">
        <v>4551</v>
      </c>
      <c r="AM34" s="966"/>
      <c r="AN34" s="966"/>
      <c r="AO34" s="966"/>
      <c r="AP34" s="966"/>
      <c r="AQ34" s="966"/>
      <c r="AR34" s="966" t="s">
        <v>4551</v>
      </c>
      <c r="AS34" s="966"/>
      <c r="AT34" s="966"/>
      <c r="AU34" s="966"/>
      <c r="AV34" s="966"/>
      <c r="AW34" s="966"/>
      <c r="AX34" s="966" t="s">
        <v>4551</v>
      </c>
      <c r="AY34" s="966"/>
      <c r="AZ34" s="966"/>
      <c r="BA34" s="966"/>
      <c r="BB34" s="966"/>
      <c r="BC34" s="966"/>
      <c r="BD34" s="966" t="s">
        <v>4551</v>
      </c>
      <c r="BE34" s="966"/>
      <c r="BF34" s="966"/>
      <c r="BG34" s="966"/>
      <c r="BH34" s="966"/>
      <c r="BI34" s="966"/>
      <c r="BJ34" s="966" t="s">
        <v>4551</v>
      </c>
      <c r="BK34" s="966"/>
      <c r="BL34" s="966"/>
      <c r="BM34" s="966"/>
      <c r="BN34" s="966"/>
      <c r="BO34" s="966"/>
      <c r="BP34" s="966" t="s">
        <v>4551</v>
      </c>
      <c r="BQ34" s="966"/>
      <c r="BR34" s="966"/>
      <c r="BS34" s="966"/>
      <c r="BT34" s="966"/>
      <c r="BU34" s="966"/>
      <c r="BV34" s="966" t="s">
        <v>4551</v>
      </c>
      <c r="BW34" s="966"/>
      <c r="BX34" s="966"/>
      <c r="BY34" s="966"/>
      <c r="BZ34" s="966"/>
      <c r="CA34" s="966"/>
      <c r="CB34" s="966" t="s">
        <v>4551</v>
      </c>
      <c r="CC34" s="966"/>
      <c r="CD34" s="966"/>
      <c r="CE34" s="966"/>
      <c r="CF34" s="966"/>
      <c r="CG34" s="966"/>
      <c r="CH34" s="966" t="s">
        <v>4551</v>
      </c>
      <c r="CI34" s="966"/>
      <c r="CJ34" s="966"/>
      <c r="CK34" s="966"/>
      <c r="CL34" s="966"/>
      <c r="CM34" s="966"/>
      <c r="CN34" s="966" t="s">
        <v>4551</v>
      </c>
      <c r="CO34" s="966"/>
      <c r="CP34" s="966"/>
      <c r="CQ34" s="966"/>
      <c r="CR34" s="966"/>
      <c r="CS34" s="966"/>
      <c r="CT34" s="966" t="s">
        <v>4551</v>
      </c>
      <c r="CU34" s="966"/>
      <c r="CV34" s="966"/>
      <c r="CW34" s="966"/>
      <c r="CX34" s="966"/>
      <c r="CY34" s="966"/>
      <c r="CZ34" s="966" t="s">
        <v>4551</v>
      </c>
      <c r="DA34" s="966"/>
      <c r="DB34" s="966"/>
      <c r="DC34" s="966"/>
      <c r="DD34" s="966"/>
      <c r="DE34" s="966"/>
      <c r="DF34" s="966" t="s">
        <v>4551</v>
      </c>
      <c r="DG34" s="966"/>
      <c r="DH34" s="966"/>
      <c r="DI34" s="966"/>
      <c r="DJ34" s="966"/>
      <c r="DK34" s="966"/>
      <c r="DL34" s="966" t="s">
        <v>4551</v>
      </c>
      <c r="DM34" s="966"/>
      <c r="DN34" s="966"/>
      <c r="DO34" s="966"/>
      <c r="DP34" s="966"/>
      <c r="DQ34" s="966"/>
      <c r="DR34" s="966" t="s">
        <v>4551</v>
      </c>
      <c r="DS34" s="966"/>
      <c r="DT34" s="966"/>
      <c r="DU34" s="966"/>
      <c r="DV34" s="966"/>
      <c r="DW34" s="966"/>
      <c r="DX34" s="966" t="s">
        <v>4551</v>
      </c>
      <c r="DY34" s="966"/>
      <c r="DZ34" s="966"/>
      <c r="EA34" s="966"/>
      <c r="EB34" s="966"/>
      <c r="EC34" s="966"/>
      <c r="ED34" s="966" t="s">
        <v>4551</v>
      </c>
      <c r="EE34" s="966"/>
      <c r="EF34" s="966"/>
      <c r="EG34" s="966"/>
      <c r="EH34" s="966"/>
      <c r="EI34" s="966"/>
      <c r="EJ34" s="966" t="s">
        <v>4551</v>
      </c>
      <c r="EK34" s="966"/>
      <c r="EL34" s="966"/>
      <c r="EM34" s="966"/>
      <c r="EN34" s="966"/>
      <c r="EO34" s="966"/>
      <c r="EP34" s="966" t="s">
        <v>4551</v>
      </c>
      <c r="EQ34" s="966"/>
      <c r="ER34" s="966"/>
      <c r="ES34" s="966"/>
      <c r="ET34" s="966"/>
      <c r="EU34" s="966"/>
      <c r="EV34" s="966" t="s">
        <v>4551</v>
      </c>
      <c r="EW34" s="966"/>
      <c r="EX34" s="966"/>
      <c r="EY34" s="966"/>
      <c r="EZ34" s="966"/>
      <c r="FA34" s="966"/>
      <c r="FB34" s="966" t="s">
        <v>4551</v>
      </c>
      <c r="FC34" s="966"/>
      <c r="FD34" s="966"/>
      <c r="FE34" s="966"/>
      <c r="FF34" s="966"/>
      <c r="FG34" s="966"/>
      <c r="FH34" s="966" t="s">
        <v>4551</v>
      </c>
      <c r="FI34" s="966"/>
      <c r="FJ34" s="966"/>
      <c r="FK34" s="966"/>
      <c r="FL34" s="966"/>
      <c r="FM34" s="966"/>
      <c r="FN34" s="966" t="s">
        <v>4551</v>
      </c>
      <c r="FO34" s="966"/>
      <c r="FP34" s="966"/>
      <c r="FQ34" s="966"/>
      <c r="FR34" s="966"/>
      <c r="FS34" s="966"/>
      <c r="FT34" s="966" t="s">
        <v>4551</v>
      </c>
      <c r="FU34" s="966"/>
      <c r="FV34" s="966"/>
      <c r="FW34" s="966"/>
      <c r="FX34" s="966"/>
      <c r="FY34" s="966"/>
      <c r="FZ34" s="966" t="s">
        <v>4551</v>
      </c>
      <c r="GA34" s="966"/>
      <c r="GB34" s="966"/>
      <c r="GC34" s="966"/>
      <c r="GD34" s="966"/>
      <c r="GE34" s="966"/>
      <c r="GF34" s="966" t="s">
        <v>4551</v>
      </c>
      <c r="GG34" s="966"/>
      <c r="GH34" s="966"/>
      <c r="GI34" s="966"/>
      <c r="GJ34" s="966"/>
      <c r="GK34" s="966"/>
      <c r="GL34" s="966" t="s">
        <v>4551</v>
      </c>
      <c r="GM34" s="966"/>
      <c r="GN34" s="966"/>
      <c r="GO34" s="966"/>
      <c r="GP34" s="966"/>
      <c r="GQ34" s="966"/>
      <c r="GR34" s="966" t="s">
        <v>4551</v>
      </c>
      <c r="GS34" s="966"/>
      <c r="GT34" s="966"/>
      <c r="GU34" s="966"/>
      <c r="GV34" s="966"/>
      <c r="GW34" s="966"/>
      <c r="GX34" s="966" t="s">
        <v>4551</v>
      </c>
      <c r="GY34" s="966"/>
      <c r="GZ34" s="966"/>
      <c r="HA34" s="966"/>
      <c r="HB34" s="966"/>
      <c r="HC34" s="966"/>
      <c r="HD34" s="966" t="s">
        <v>4551</v>
      </c>
      <c r="HE34" s="966"/>
      <c r="HF34" s="966"/>
      <c r="HG34" s="966"/>
      <c r="HH34" s="966"/>
      <c r="HI34" s="966"/>
      <c r="HJ34" s="966" t="s">
        <v>4551</v>
      </c>
      <c r="HK34" s="966"/>
      <c r="HL34" s="966"/>
      <c r="HM34" s="966"/>
      <c r="HN34" s="966"/>
      <c r="HO34" s="966"/>
      <c r="HP34" s="966" t="s">
        <v>4551</v>
      </c>
      <c r="HQ34" s="966"/>
      <c r="HR34" s="966"/>
      <c r="HS34" s="966"/>
      <c r="HT34" s="966"/>
      <c r="HU34" s="966"/>
      <c r="HV34" s="966" t="s">
        <v>4551</v>
      </c>
      <c r="HW34" s="966"/>
      <c r="HX34" s="966"/>
      <c r="HY34" s="966"/>
      <c r="HZ34" s="966"/>
      <c r="IA34" s="966"/>
      <c r="IB34" s="966" t="s">
        <v>4551</v>
      </c>
      <c r="IC34" s="966"/>
      <c r="ID34" s="966"/>
      <c r="IE34" s="966"/>
      <c r="IF34" s="966"/>
      <c r="IG34" s="966"/>
      <c r="IH34" s="966" t="s">
        <v>4551</v>
      </c>
      <c r="II34" s="966"/>
      <c r="IJ34" s="966"/>
      <c r="IK34" s="966"/>
      <c r="IL34" s="966"/>
      <c r="IM34" s="966"/>
      <c r="IN34" s="966" t="s">
        <v>4551</v>
      </c>
      <c r="IO34" s="966"/>
      <c r="IP34" s="966"/>
      <c r="IQ34" s="966"/>
      <c r="IR34" s="966"/>
      <c r="IS34" s="966"/>
      <c r="IT34" s="966" t="s">
        <v>4551</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sheetCalcPr fullCalcOnLoad="1"/>
  <mergeCells count="129">
    <mergeCell ref="H32:M32"/>
    <mergeCell ref="N32:S32"/>
    <mergeCell ref="T32:Y32"/>
    <mergeCell ref="BD34:BI34"/>
    <mergeCell ref="T33:Y33"/>
    <mergeCell ref="T34:Y34"/>
    <mergeCell ref="BP32:BU32"/>
    <mergeCell ref="C1:E1"/>
    <mergeCell ref="C21:E21"/>
    <mergeCell ref="A30:F30"/>
    <mergeCell ref="A31:F31"/>
    <mergeCell ref="A29:F29"/>
    <mergeCell ref="A32:F32"/>
    <mergeCell ref="AF32:AK32"/>
    <mergeCell ref="AF34:AK34"/>
    <mergeCell ref="Z33:AE33"/>
    <mergeCell ref="Z32:AE32"/>
    <mergeCell ref="BJ33:BO33"/>
    <mergeCell ref="H33:M33"/>
    <mergeCell ref="N33:S33"/>
    <mergeCell ref="AL34:AQ34"/>
    <mergeCell ref="N34:S34"/>
    <mergeCell ref="BJ34:BO34"/>
    <mergeCell ref="AL32:AQ32"/>
    <mergeCell ref="Z34:AE34"/>
    <mergeCell ref="AF33:AK33"/>
    <mergeCell ref="AX34:BC34"/>
    <mergeCell ref="AX32:BC32"/>
    <mergeCell ref="AR32:AW32"/>
    <mergeCell ref="AR33:AW33"/>
    <mergeCell ref="AX33:BC33"/>
    <mergeCell ref="AL33:AQ33"/>
    <mergeCell ref="AR34:AW34"/>
    <mergeCell ref="ED32:EI32"/>
    <mergeCell ref="BV34:CA34"/>
    <mergeCell ref="BD33:BI33"/>
    <mergeCell ref="BD32:BI32"/>
    <mergeCell ref="BP34:BU34"/>
    <mergeCell ref="BJ32:BO32"/>
    <mergeCell ref="BP33:BU33"/>
    <mergeCell ref="BV32:CA32"/>
    <mergeCell ref="BV33:CA33"/>
    <mergeCell ref="CB33:CG33"/>
    <mergeCell ref="DL33:DQ33"/>
    <mergeCell ref="CB32:CG32"/>
    <mergeCell ref="DX32:EC32"/>
    <mergeCell ref="CT32:CY32"/>
    <mergeCell ref="CH32:CM32"/>
    <mergeCell ref="DL32:DQ32"/>
    <mergeCell ref="DF32:DK32"/>
    <mergeCell ref="DR32:DW32"/>
    <mergeCell ref="CN32:CS32"/>
    <mergeCell ref="DR33:DW33"/>
    <mergeCell ref="ED33:EI33"/>
    <mergeCell ref="ED34:EI34"/>
    <mergeCell ref="FH34:FM34"/>
    <mergeCell ref="DX33:EC33"/>
    <mergeCell ref="CZ32:DE32"/>
    <mergeCell ref="CZ34:DE34"/>
    <mergeCell ref="DL34:DQ34"/>
    <mergeCell ref="DX34:EC34"/>
    <mergeCell ref="DR34:DW34"/>
    <mergeCell ref="CB34:CG34"/>
    <mergeCell ref="CT34:CY34"/>
    <mergeCell ref="CH34:CM34"/>
    <mergeCell ref="DF33:DK33"/>
    <mergeCell ref="CT33:CY33"/>
    <mergeCell ref="CH33:CM33"/>
    <mergeCell ref="CN33:CS33"/>
    <mergeCell ref="CN34:CS34"/>
    <mergeCell ref="DF34:DK34"/>
    <mergeCell ref="CZ33:DE33"/>
    <mergeCell ref="EJ32:EO32"/>
    <mergeCell ref="EJ33:EO33"/>
    <mergeCell ref="FB34:FG34"/>
    <mergeCell ref="EV34:FA34"/>
    <mergeCell ref="EP34:EU34"/>
    <mergeCell ref="EP32:EU32"/>
    <mergeCell ref="EV32:FA32"/>
    <mergeCell ref="EV33:FA33"/>
    <mergeCell ref="EP33:EU33"/>
    <mergeCell ref="EJ34:EO34"/>
    <mergeCell ref="FH32:FM32"/>
    <mergeCell ref="FB32:FG32"/>
    <mergeCell ref="FB33:FG33"/>
    <mergeCell ref="FN33:FS33"/>
    <mergeCell ref="GF32:GK32"/>
    <mergeCell ref="FN34:FS34"/>
    <mergeCell ref="FH33:FM33"/>
    <mergeCell ref="HV34:IA34"/>
    <mergeCell ref="HJ34:HO34"/>
    <mergeCell ref="HD33:HI33"/>
    <mergeCell ref="HD34:HI34"/>
    <mergeCell ref="GL34:GQ34"/>
    <mergeCell ref="GX34:HC34"/>
    <mergeCell ref="GR34:GW34"/>
    <mergeCell ref="GL33:GQ33"/>
    <mergeCell ref="IB34:IG34"/>
    <mergeCell ref="IB33:IG33"/>
    <mergeCell ref="HJ33:HO33"/>
    <mergeCell ref="HP33:HU33"/>
    <mergeCell ref="HV33:IA33"/>
    <mergeCell ref="IT34:IV34"/>
    <mergeCell ref="IH33:IM33"/>
    <mergeCell ref="IN33:IQ33"/>
    <mergeCell ref="IN34:IS34"/>
    <mergeCell ref="IH34:IM34"/>
    <mergeCell ref="FN32:FS32"/>
    <mergeCell ref="GL32:GQ32"/>
    <mergeCell ref="GX32:HC32"/>
    <mergeCell ref="HD32:HI32"/>
    <mergeCell ref="GR32:GW32"/>
    <mergeCell ref="IN32:IQ32"/>
    <mergeCell ref="IH32:IM32"/>
    <mergeCell ref="IB32:IG32"/>
    <mergeCell ref="HV32:IA32"/>
    <mergeCell ref="FZ32:GE32"/>
    <mergeCell ref="FT34:FY34"/>
    <mergeCell ref="FT32:FY32"/>
    <mergeCell ref="FZ33:GE33"/>
    <mergeCell ref="HJ32:HO32"/>
    <mergeCell ref="HP32:HU32"/>
    <mergeCell ref="HP34:HU34"/>
    <mergeCell ref="GX33:HC33"/>
    <mergeCell ref="GF33:GK33"/>
    <mergeCell ref="GF34:GK34"/>
    <mergeCell ref="FZ34:GE34"/>
    <mergeCell ref="GR33:GW33"/>
    <mergeCell ref="FT33:FY33"/>
  </mergeCells>
  <phoneticPr fontId="123" type="noConversion"/>
  <hyperlinks>
    <hyperlink ref="A14" r:id="rId1"/>
    <hyperlink ref="A15"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6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3" zoomScale="125" workbookViewId="0">
      <selection activeCell="A18" sqref="A1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1969</v>
      </c>
      <c r="G3" s="31">
        <v>40451</v>
      </c>
    </row>
    <row r="4" spans="1:8">
      <c r="A4" s="267" t="s">
        <v>2881</v>
      </c>
      <c r="G4" s="24" t="s">
        <v>3392</v>
      </c>
    </row>
    <row r="5" spans="1:8">
      <c r="A5" s="267" t="s">
        <v>3775</v>
      </c>
    </row>
    <row r="6" spans="1:8">
      <c r="C6" s="49" t="s">
        <v>3429</v>
      </c>
      <c r="D6" s="173"/>
      <c r="E6" s="173"/>
      <c r="F6" s="248"/>
      <c r="G6" s="46"/>
      <c r="H6" s="199"/>
    </row>
    <row r="7" spans="1:8">
      <c r="C7" s="269" t="s">
        <v>4078</v>
      </c>
      <c r="D7" s="174"/>
      <c r="E7" s="174"/>
      <c r="F7" s="249"/>
      <c r="G7" s="48"/>
      <c r="H7" s="199"/>
    </row>
    <row r="8" spans="1:8">
      <c r="A8" s="267" t="s">
        <v>3268</v>
      </c>
      <c r="C8" s="269" t="s">
        <v>3748</v>
      </c>
      <c r="D8" s="174"/>
      <c r="E8" s="174"/>
      <c r="F8" s="249"/>
      <c r="G8" s="270"/>
      <c r="H8" s="199"/>
    </row>
    <row r="9" spans="1:8" ht="16">
      <c r="A9" s="460" t="s">
        <v>2177</v>
      </c>
      <c r="C9" s="269" t="s">
        <v>3359</v>
      </c>
      <c r="D9" s="174"/>
      <c r="E9" s="174"/>
      <c r="F9" s="249"/>
      <c r="G9" s="270"/>
      <c r="H9" s="199"/>
    </row>
    <row r="10" spans="1:8" ht="16">
      <c r="A10" s="460" t="s">
        <v>1485</v>
      </c>
      <c r="C10" s="272"/>
      <c r="D10" s="174"/>
      <c r="E10" s="174"/>
      <c r="F10" s="249"/>
      <c r="G10" s="270"/>
      <c r="H10" s="199"/>
    </row>
    <row r="11" spans="1:8" ht="16">
      <c r="A11" s="460" t="s">
        <v>2910</v>
      </c>
      <c r="C11" s="47" t="s">
        <v>4049</v>
      </c>
      <c r="D11" s="199"/>
      <c r="E11" s="199"/>
      <c r="F11" s="273"/>
      <c r="G11" s="270"/>
      <c r="H11" s="199"/>
    </row>
    <row r="12" spans="1:8" ht="16">
      <c r="A12" s="460" t="s">
        <v>3330</v>
      </c>
      <c r="C12" s="47" t="s">
        <v>4546</v>
      </c>
      <c r="D12" s="174"/>
      <c r="E12" s="174"/>
      <c r="F12" s="249"/>
      <c r="G12" s="270"/>
      <c r="H12" s="199"/>
    </row>
    <row r="13" spans="1:8" ht="16">
      <c r="A13" s="460" t="s">
        <v>1530</v>
      </c>
      <c r="C13" s="47" t="s">
        <v>3807</v>
      </c>
      <c r="D13" s="199"/>
      <c r="E13" s="199"/>
      <c r="F13" s="273"/>
      <c r="G13" s="270"/>
      <c r="H13" s="199"/>
    </row>
    <row r="14" spans="1:8">
      <c r="A14" s="166" t="s">
        <v>1877</v>
      </c>
      <c r="C14" s="47" t="s">
        <v>3736</v>
      </c>
      <c r="D14" s="199"/>
      <c r="E14" s="199"/>
      <c r="F14" s="273"/>
      <c r="G14" s="275"/>
      <c r="H14" s="199"/>
    </row>
    <row r="15" spans="1:8">
      <c r="A15" s="166" t="s">
        <v>1323</v>
      </c>
      <c r="C15" s="272" t="s">
        <v>3460</v>
      </c>
      <c r="D15" s="199"/>
      <c r="E15" s="199"/>
      <c r="F15" s="273"/>
      <c r="G15" s="270"/>
      <c r="H15" s="199"/>
    </row>
    <row r="16" spans="1:8">
      <c r="C16" s="272"/>
      <c r="D16" s="199"/>
      <c r="E16" s="199"/>
      <c r="F16" s="273"/>
      <c r="G16" s="270"/>
      <c r="H16" s="199"/>
    </row>
    <row r="17" spans="1:8">
      <c r="A17" s="274" t="s">
        <v>3907</v>
      </c>
      <c r="C17" s="276" t="s">
        <v>4482</v>
      </c>
      <c r="D17" s="277"/>
      <c r="E17" s="277"/>
      <c r="F17" s="278"/>
      <c r="G17" s="279"/>
      <c r="H17" s="199"/>
    </row>
    <row r="18" spans="1:8">
      <c r="A18" t="s">
        <v>3468</v>
      </c>
      <c r="C18" s="199"/>
      <c r="D18" s="199"/>
      <c r="E18" s="199"/>
      <c r="F18" s="273"/>
      <c r="G18" s="199"/>
      <c r="H18" s="199"/>
    </row>
    <row r="19" spans="1:8">
      <c r="C19" s="950"/>
      <c r="D19" s="950"/>
      <c r="E19" s="950"/>
      <c r="F19" s="950"/>
      <c r="G19" s="950"/>
    </row>
    <row r="20" spans="1:8">
      <c r="A20" s="267" t="s">
        <v>1967</v>
      </c>
      <c r="C20" s="274"/>
      <c r="D20" s="274"/>
      <c r="E20" s="274"/>
      <c r="F20" s="280"/>
    </row>
    <row r="21" spans="1:8">
      <c r="A21" s="274" t="s">
        <v>2951</v>
      </c>
      <c r="C21" s="274"/>
      <c r="D21" s="274"/>
      <c r="E21" s="274"/>
      <c r="F21" s="280"/>
    </row>
    <row r="22" spans="1:8" s="286" customFormat="1" ht="16" customHeight="1">
      <c r="A22" s="282"/>
      <c r="B22" s="18"/>
      <c r="C22" s="8"/>
      <c r="D22" s="8"/>
      <c r="E22" s="8"/>
      <c r="F22" s="283"/>
      <c r="G22" s="284"/>
      <c r="H22" s="285"/>
    </row>
    <row r="23" spans="1:8" ht="29" customHeight="1">
      <c r="A23" s="287" t="s">
        <v>4219</v>
      </c>
      <c r="B23" s="30" t="s">
        <v>3325</v>
      </c>
      <c r="C23" s="168" t="s">
        <v>3295</v>
      </c>
      <c r="D23" s="30" t="s">
        <v>4289</v>
      </c>
      <c r="E23" s="30" t="s">
        <v>3931</v>
      </c>
      <c r="F23" s="253" t="s">
        <v>4186</v>
      </c>
      <c r="G23" s="30" t="s">
        <v>2993</v>
      </c>
      <c r="H23" s="13"/>
    </row>
    <row r="24" spans="1:8">
      <c r="A24" s="288">
        <v>40513</v>
      </c>
      <c r="B24" s="289" t="s">
        <v>2615</v>
      </c>
      <c r="C24" s="290">
        <v>295</v>
      </c>
      <c r="D24" s="291">
        <v>2.5</v>
      </c>
      <c r="E24" s="290">
        <f>C24*D24</f>
        <v>737.5</v>
      </c>
      <c r="F24" s="233"/>
      <c r="G24" s="223">
        <f>E24*(1-F24)</f>
        <v>737.5</v>
      </c>
      <c r="H24" s="13"/>
    </row>
    <row r="25" spans="1:8">
      <c r="A25" s="23"/>
      <c r="B25" s="289" t="s">
        <v>2028</v>
      </c>
      <c r="C25" s="290"/>
      <c r="D25" s="291"/>
      <c r="E25" s="290"/>
      <c r="F25" s="292"/>
      <c r="G25" s="223">
        <f t="shared" ref="G25:G38" si="0">E25*(1-F25)</f>
        <v>0</v>
      </c>
      <c r="H25" s="178"/>
    </row>
    <row r="26" spans="1:8">
      <c r="A26" s="293"/>
      <c r="B26" s="294" t="s">
        <v>1588</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2838</v>
      </c>
      <c r="C33" s="295"/>
      <c r="D33" s="296"/>
      <c r="E33" s="290"/>
      <c r="F33" s="297"/>
      <c r="G33" s="223">
        <f t="shared" si="0"/>
        <v>0</v>
      </c>
      <c r="H33" s="178"/>
    </row>
    <row r="34" spans="1:256">
      <c r="A34" s="293"/>
      <c r="B34" s="294" t="s">
        <v>3204</v>
      </c>
      <c r="C34" s="290">
        <v>50</v>
      </c>
      <c r="D34" s="291">
        <v>2</v>
      </c>
      <c r="E34" s="290">
        <f>C34*D34</f>
        <v>100</v>
      </c>
      <c r="F34" s="292"/>
      <c r="G34" s="223">
        <f t="shared" si="0"/>
        <v>100</v>
      </c>
      <c r="H34" s="13"/>
    </row>
    <row r="35" spans="1:256">
      <c r="A35" s="293"/>
      <c r="B35" s="294" t="s">
        <v>3046</v>
      </c>
      <c r="C35" s="290">
        <v>250</v>
      </c>
      <c r="D35" s="296" t="s">
        <v>1582</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1708</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1452</v>
      </c>
      <c r="C39" s="304"/>
      <c r="D39" s="304"/>
      <c r="E39" s="305">
        <f>SUM(E24:E38)</f>
        <v>1087.5</v>
      </c>
      <c r="F39" s="306"/>
      <c r="G39" s="226">
        <f>SUM(G24:G38)</f>
        <v>1087.5</v>
      </c>
      <c r="H39" s="307"/>
    </row>
    <row r="41" spans="1:256">
      <c r="C41" s="309" t="s">
        <v>931</v>
      </c>
      <c r="D41" s="310">
        <f>G39/2</f>
        <v>543.75</v>
      </c>
      <c r="E41" s="310"/>
      <c r="F41" s="311"/>
    </row>
    <row r="43" spans="1:256">
      <c r="C43" s="1" t="s">
        <v>1603</v>
      </c>
      <c r="D43" s="1"/>
      <c r="E43" s="1"/>
      <c r="F43" s="312"/>
      <c r="G43" s="1"/>
      <c r="H43" s="1"/>
      <c r="I43" s="1"/>
    </row>
    <row r="44" spans="1:256">
      <c r="C44" s="1" t="s">
        <v>2313</v>
      </c>
      <c r="D44" s="1"/>
      <c r="E44" s="1"/>
      <c r="F44" s="312"/>
      <c r="G44" s="1"/>
      <c r="H44" s="1"/>
      <c r="I44" s="1"/>
    </row>
    <row r="45" spans="1:256">
      <c r="C45" s="453" t="s">
        <v>1265</v>
      </c>
      <c r="D45" s="453"/>
      <c r="E45" s="453"/>
      <c r="F45" s="454"/>
      <c r="G45" s="453"/>
      <c r="H45" s="45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4549</v>
      </c>
      <c r="HG45" s="948"/>
      <c r="HH45" s="948"/>
      <c r="HI45" s="948"/>
      <c r="HJ45" s="948"/>
      <c r="HK45" s="948"/>
      <c r="HL45" s="948" t="s">
        <v>4549</v>
      </c>
      <c r="HM45" s="948"/>
      <c r="HN45" s="948"/>
      <c r="HO45" s="948"/>
      <c r="HP45" s="948"/>
      <c r="HQ45" s="948"/>
      <c r="HR45" s="948" t="s">
        <v>4549</v>
      </c>
      <c r="HS45" s="948"/>
      <c r="HT45" s="948"/>
      <c r="HU45" s="948"/>
      <c r="HV45" s="948"/>
      <c r="HW45" s="948"/>
      <c r="HX45" s="948" t="s">
        <v>4549</v>
      </c>
      <c r="HY45" s="948"/>
      <c r="HZ45" s="948"/>
      <c r="IA45" s="948"/>
      <c r="IB45" s="948"/>
      <c r="IC45" s="948"/>
      <c r="ID45" s="948" t="s">
        <v>4549</v>
      </c>
      <c r="IE45" s="948"/>
      <c r="IF45" s="948"/>
      <c r="IG45" s="948"/>
      <c r="IH45" s="948"/>
      <c r="II45" s="948"/>
      <c r="IJ45" s="948" t="s">
        <v>4549</v>
      </c>
      <c r="IK45" s="948"/>
      <c r="IL45" s="948"/>
      <c r="IM45" s="948"/>
      <c r="IN45" s="948"/>
      <c r="IO45" s="948"/>
      <c r="IP45" s="948" t="s">
        <v>3862</v>
      </c>
      <c r="IQ45" s="948"/>
      <c r="IR45" s="948"/>
      <c r="IS45" s="948"/>
    </row>
    <row r="46" spans="1:256">
      <c r="C46" s="1" t="s">
        <v>3845</v>
      </c>
      <c r="D46" s="1"/>
      <c r="E46" s="1"/>
      <c r="F46" s="312"/>
      <c r="G46" s="1"/>
      <c r="H46" s="1"/>
      <c r="I46" s="1"/>
      <c r="J46" s="948"/>
      <c r="K46" s="948"/>
      <c r="L46" s="948"/>
      <c r="M46" s="948"/>
      <c r="N46" s="948"/>
      <c r="O46" s="948"/>
      <c r="P46" s="948"/>
      <c r="Q46" s="948"/>
      <c r="R46" s="948"/>
      <c r="S46" s="948"/>
      <c r="T46" s="948"/>
      <c r="U46" s="948"/>
      <c r="V46" s="948" t="s">
        <v>3587</v>
      </c>
      <c r="W46" s="948"/>
      <c r="X46" s="948"/>
      <c r="Y46" s="948"/>
      <c r="Z46" s="948"/>
      <c r="AA46" s="948"/>
      <c r="AB46" s="948" t="s">
        <v>3825</v>
      </c>
      <c r="AC46" s="948"/>
      <c r="AD46" s="948"/>
      <c r="AE46" s="948"/>
      <c r="AF46" s="948"/>
      <c r="AG46" s="948"/>
      <c r="AH46" s="948" t="s">
        <v>3825</v>
      </c>
      <c r="AI46" s="948"/>
      <c r="AJ46" s="948"/>
      <c r="AK46" s="948"/>
      <c r="AL46" s="948"/>
      <c r="AM46" s="948"/>
      <c r="AN46" s="948" t="s">
        <v>3825</v>
      </c>
      <c r="AO46" s="948"/>
      <c r="AP46" s="948"/>
      <c r="AQ46" s="948"/>
      <c r="AR46" s="948"/>
      <c r="AS46" s="948"/>
      <c r="AT46" s="948" t="s">
        <v>3825</v>
      </c>
      <c r="AU46" s="948"/>
      <c r="AV46" s="948"/>
      <c r="AW46" s="948"/>
      <c r="AX46" s="948"/>
      <c r="AY46" s="948"/>
      <c r="AZ46" s="948" t="s">
        <v>3825</v>
      </c>
      <c r="BA46" s="948"/>
      <c r="BB46" s="948"/>
      <c r="BC46" s="948"/>
      <c r="BD46" s="948"/>
      <c r="BE46" s="948"/>
      <c r="BF46" s="948" t="s">
        <v>3825</v>
      </c>
      <c r="BG46" s="948"/>
      <c r="BH46" s="948"/>
      <c r="BI46" s="948"/>
      <c r="BJ46" s="948"/>
      <c r="BK46" s="948"/>
      <c r="BL46" s="948" t="s">
        <v>3587</v>
      </c>
      <c r="BM46" s="948"/>
      <c r="BN46" s="948"/>
      <c r="BO46" s="948"/>
      <c r="BP46" s="948"/>
      <c r="BQ46" s="948"/>
      <c r="BR46" s="948" t="s">
        <v>3587</v>
      </c>
      <c r="BS46" s="948"/>
      <c r="BT46" s="948"/>
      <c r="BU46" s="948"/>
      <c r="BV46" s="948"/>
      <c r="BW46" s="948"/>
      <c r="BX46" s="948" t="s">
        <v>3587</v>
      </c>
      <c r="BY46" s="948"/>
      <c r="BZ46" s="948"/>
      <c r="CA46" s="948"/>
      <c r="CB46" s="948"/>
      <c r="CC46" s="948"/>
      <c r="CD46" s="948" t="s">
        <v>3587</v>
      </c>
      <c r="CE46" s="948"/>
      <c r="CF46" s="948"/>
      <c r="CG46" s="948"/>
      <c r="CH46" s="948"/>
      <c r="CI46" s="948"/>
      <c r="CJ46" s="948" t="s">
        <v>3587</v>
      </c>
      <c r="CK46" s="948"/>
      <c r="CL46" s="948"/>
      <c r="CM46" s="948"/>
      <c r="CN46" s="948"/>
      <c r="CO46" s="948"/>
      <c r="CP46" s="948" t="s">
        <v>3587</v>
      </c>
      <c r="CQ46" s="948"/>
      <c r="CR46" s="948"/>
      <c r="CS46" s="948"/>
      <c r="CT46" s="948"/>
      <c r="CU46" s="948"/>
      <c r="CV46" s="948" t="s">
        <v>3587</v>
      </c>
      <c r="CW46" s="948"/>
      <c r="CX46" s="948"/>
      <c r="CY46" s="948"/>
      <c r="CZ46" s="948"/>
      <c r="DA46" s="948"/>
      <c r="DB46" s="948" t="s">
        <v>3587</v>
      </c>
      <c r="DC46" s="948"/>
      <c r="DD46" s="948"/>
      <c r="DE46" s="948"/>
      <c r="DF46" s="948"/>
      <c r="DG46" s="948"/>
      <c r="DH46" s="948" t="s">
        <v>3587</v>
      </c>
      <c r="DI46" s="948"/>
      <c r="DJ46" s="948"/>
      <c r="DK46" s="948"/>
      <c r="DL46" s="948"/>
      <c r="DM46" s="948"/>
      <c r="DN46" s="948" t="s">
        <v>3587</v>
      </c>
      <c r="DO46" s="948"/>
      <c r="DP46" s="948"/>
      <c r="DQ46" s="948"/>
      <c r="DR46" s="948"/>
      <c r="DS46" s="948"/>
      <c r="DT46" s="948" t="s">
        <v>3587</v>
      </c>
      <c r="DU46" s="948"/>
      <c r="DV46" s="948"/>
      <c r="DW46" s="948"/>
      <c r="DX46" s="948"/>
      <c r="DY46" s="948"/>
      <c r="DZ46" s="948" t="s">
        <v>3587</v>
      </c>
      <c r="EA46" s="948"/>
      <c r="EB46" s="948"/>
      <c r="EC46" s="948"/>
      <c r="ED46" s="948"/>
      <c r="EE46" s="948"/>
      <c r="EF46" s="948" t="s">
        <v>3701</v>
      </c>
      <c r="EG46" s="948"/>
      <c r="EH46" s="948"/>
      <c r="EI46" s="948"/>
      <c r="EJ46" s="948"/>
      <c r="EK46" s="948"/>
      <c r="EL46" s="948" t="s">
        <v>3701</v>
      </c>
      <c r="EM46" s="948"/>
      <c r="EN46" s="948"/>
      <c r="EO46" s="948"/>
      <c r="EP46" s="948"/>
      <c r="EQ46" s="948"/>
      <c r="ER46" s="948" t="s">
        <v>3701</v>
      </c>
      <c r="ES46" s="948"/>
      <c r="ET46" s="948"/>
      <c r="EU46" s="948"/>
      <c r="EV46" s="948"/>
      <c r="EW46" s="948"/>
      <c r="EX46" s="948" t="s">
        <v>3701</v>
      </c>
      <c r="EY46" s="948"/>
      <c r="EZ46" s="948"/>
      <c r="FA46" s="948"/>
      <c r="FB46" s="948"/>
      <c r="FC46" s="948"/>
      <c r="FD46" s="948" t="s">
        <v>3701</v>
      </c>
      <c r="FE46" s="948"/>
      <c r="FF46" s="948"/>
      <c r="FG46" s="948"/>
      <c r="FH46" s="948"/>
      <c r="FI46" s="948"/>
      <c r="FJ46" s="948" t="s">
        <v>3701</v>
      </c>
      <c r="FK46" s="948"/>
      <c r="FL46" s="948"/>
      <c r="FM46" s="948"/>
      <c r="FN46" s="948"/>
      <c r="FO46" s="948"/>
      <c r="FP46" s="948" t="s">
        <v>3701</v>
      </c>
      <c r="FQ46" s="948"/>
      <c r="FR46" s="948"/>
      <c r="FS46" s="948"/>
      <c r="FT46" s="948"/>
      <c r="FU46" s="948"/>
      <c r="FV46" s="948" t="s">
        <v>3701</v>
      </c>
      <c r="FW46" s="948"/>
      <c r="FX46" s="948"/>
      <c r="FY46" s="948"/>
      <c r="FZ46" s="948"/>
      <c r="GA46" s="948"/>
      <c r="GB46" s="948" t="s">
        <v>3701</v>
      </c>
      <c r="GC46" s="948"/>
      <c r="GD46" s="948"/>
      <c r="GE46" s="948"/>
      <c r="GF46" s="948"/>
      <c r="GG46" s="948"/>
      <c r="GH46" s="948" t="s">
        <v>3701</v>
      </c>
      <c r="GI46" s="948"/>
      <c r="GJ46" s="948"/>
      <c r="GK46" s="948"/>
      <c r="GL46" s="948"/>
      <c r="GM46" s="948"/>
      <c r="GN46" s="948" t="s">
        <v>3701</v>
      </c>
      <c r="GO46" s="948"/>
      <c r="GP46" s="948"/>
      <c r="GQ46" s="948"/>
      <c r="GR46" s="948"/>
      <c r="GS46" s="948"/>
      <c r="GT46" s="948" t="s">
        <v>3701</v>
      </c>
      <c r="GU46" s="948"/>
      <c r="GV46" s="948"/>
      <c r="GW46" s="948"/>
      <c r="GX46" s="948"/>
      <c r="GY46" s="948"/>
      <c r="GZ46" s="948" t="s">
        <v>3399</v>
      </c>
      <c r="HA46" s="948"/>
      <c r="HB46" s="948"/>
      <c r="HC46" s="948"/>
      <c r="HD46" s="948"/>
      <c r="HE46" s="948"/>
      <c r="HF46" s="948" t="s">
        <v>3399</v>
      </c>
      <c r="HG46" s="948"/>
      <c r="HH46" s="948"/>
      <c r="HI46" s="948"/>
      <c r="HJ46" s="948"/>
      <c r="HK46" s="948"/>
      <c r="HL46" s="948" t="s">
        <v>3399</v>
      </c>
      <c r="HM46" s="948"/>
      <c r="HN46" s="948"/>
      <c r="HO46" s="948"/>
      <c r="HP46" s="948"/>
      <c r="HQ46" s="948"/>
      <c r="HR46" s="948" t="s">
        <v>3399</v>
      </c>
      <c r="HS46" s="948"/>
      <c r="HT46" s="948"/>
      <c r="HU46" s="948"/>
      <c r="HV46" s="948"/>
      <c r="HW46" s="948"/>
      <c r="HX46" s="948" t="s">
        <v>3399</v>
      </c>
      <c r="HY46" s="948"/>
      <c r="HZ46" s="948"/>
      <c r="IA46" s="948"/>
      <c r="IB46" s="948"/>
      <c r="IC46" s="948"/>
      <c r="ID46" s="948" t="s">
        <v>3399</v>
      </c>
      <c r="IE46" s="948"/>
      <c r="IF46" s="948"/>
      <c r="IG46" s="948"/>
      <c r="IH46" s="948"/>
      <c r="II46" s="948"/>
      <c r="IJ46" s="948" t="s">
        <v>3399</v>
      </c>
      <c r="IK46" s="948"/>
      <c r="IL46" s="948"/>
      <c r="IM46" s="948"/>
      <c r="IN46" s="948"/>
      <c r="IO46" s="948"/>
      <c r="IP46" s="948" t="s">
        <v>3399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4552</v>
      </c>
      <c r="W47" s="948"/>
      <c r="X47" s="948"/>
      <c r="Y47" s="948"/>
      <c r="Z47" s="948"/>
      <c r="AA47" s="948"/>
      <c r="AB47" s="948" t="s">
        <v>4552</v>
      </c>
      <c r="AC47" s="948"/>
      <c r="AD47" s="948"/>
      <c r="AE47" s="948"/>
      <c r="AF47" s="948"/>
      <c r="AG47" s="948"/>
      <c r="AH47" s="948" t="s">
        <v>4552</v>
      </c>
      <c r="AI47" s="948"/>
      <c r="AJ47" s="948"/>
      <c r="AK47" s="948"/>
      <c r="AL47" s="948"/>
      <c r="AM47" s="948"/>
      <c r="AN47" s="948" t="s">
        <v>4552</v>
      </c>
      <c r="AO47" s="948"/>
      <c r="AP47" s="948"/>
      <c r="AQ47" s="948"/>
      <c r="AR47" s="948"/>
      <c r="AS47" s="948"/>
      <c r="AT47" s="948" t="s">
        <v>4552</v>
      </c>
      <c r="AU47" s="948"/>
      <c r="AV47" s="948"/>
      <c r="AW47" s="948"/>
      <c r="AX47" s="948"/>
      <c r="AY47" s="948"/>
      <c r="AZ47" s="948" t="s">
        <v>4552</v>
      </c>
      <c r="BA47" s="948"/>
      <c r="BB47" s="948"/>
      <c r="BC47" s="948"/>
      <c r="BD47" s="948"/>
      <c r="BE47" s="948"/>
      <c r="BF47" s="948" t="s">
        <v>4552</v>
      </c>
      <c r="BG47" s="948"/>
      <c r="BH47" s="948"/>
      <c r="BI47" s="948"/>
      <c r="BJ47" s="948"/>
      <c r="BK47" s="948"/>
      <c r="BL47" s="948" t="s">
        <v>1973</v>
      </c>
      <c r="BM47" s="948"/>
      <c r="BN47" s="948"/>
      <c r="BO47" s="948"/>
      <c r="BP47" s="948"/>
      <c r="BQ47" s="948"/>
      <c r="BR47" s="948" t="s">
        <v>1973</v>
      </c>
      <c r="BS47" s="948"/>
      <c r="BT47" s="948"/>
      <c r="BU47" s="948"/>
      <c r="BV47" s="948"/>
      <c r="BW47" s="948"/>
      <c r="BX47" s="948" t="s">
        <v>1973</v>
      </c>
      <c r="BY47" s="948"/>
      <c r="BZ47" s="948"/>
      <c r="CA47" s="948"/>
      <c r="CB47" s="948"/>
      <c r="CC47" s="948"/>
      <c r="CD47" s="948" t="s">
        <v>1973</v>
      </c>
      <c r="CE47" s="948"/>
      <c r="CF47" s="948"/>
      <c r="CG47" s="948"/>
      <c r="CH47" s="948"/>
      <c r="CI47" s="948"/>
      <c r="CJ47" s="948" t="s">
        <v>1973</v>
      </c>
      <c r="CK47" s="948"/>
      <c r="CL47" s="948"/>
      <c r="CM47" s="948"/>
      <c r="CN47" s="948"/>
      <c r="CO47" s="948"/>
      <c r="CP47" s="948" t="s">
        <v>1973</v>
      </c>
      <c r="CQ47" s="948"/>
      <c r="CR47" s="948"/>
      <c r="CS47" s="948"/>
      <c r="CT47" s="948"/>
      <c r="CU47" s="948"/>
      <c r="CV47" s="948" t="s">
        <v>1973</v>
      </c>
      <c r="CW47" s="948"/>
      <c r="CX47" s="948"/>
      <c r="CY47" s="948"/>
      <c r="CZ47" s="948"/>
      <c r="DA47" s="948"/>
      <c r="DB47" s="948" t="s">
        <v>1973</v>
      </c>
      <c r="DC47" s="948"/>
      <c r="DD47" s="948"/>
      <c r="DE47" s="948"/>
      <c r="DF47" s="948"/>
      <c r="DG47" s="948"/>
      <c r="DH47" s="948" t="s">
        <v>1973</v>
      </c>
      <c r="DI47" s="948"/>
      <c r="DJ47" s="948"/>
      <c r="DK47" s="948"/>
      <c r="DL47" s="948"/>
      <c r="DM47" s="948"/>
      <c r="DN47" s="948" t="s">
        <v>1973</v>
      </c>
      <c r="DO47" s="948"/>
      <c r="DP47" s="948"/>
      <c r="DQ47" s="948"/>
      <c r="DR47" s="948"/>
      <c r="DS47" s="948"/>
      <c r="DT47" s="948" t="s">
        <v>1973</v>
      </c>
      <c r="DU47" s="948"/>
      <c r="DV47" s="948"/>
      <c r="DW47" s="948"/>
      <c r="DX47" s="948"/>
      <c r="DY47" s="948"/>
      <c r="DZ47" s="948" t="s">
        <v>1973</v>
      </c>
      <c r="EA47" s="948"/>
      <c r="EB47" s="948"/>
      <c r="EC47" s="948"/>
      <c r="ED47" s="948"/>
      <c r="EE47" s="948"/>
      <c r="EF47" s="948" t="s">
        <v>3055</v>
      </c>
      <c r="EG47" s="948"/>
      <c r="EH47" s="948"/>
      <c r="EI47" s="948"/>
      <c r="EJ47" s="948"/>
      <c r="EK47" s="948"/>
      <c r="EL47" s="948" t="s">
        <v>3055</v>
      </c>
      <c r="EM47" s="948"/>
      <c r="EN47" s="948"/>
      <c r="EO47" s="948"/>
      <c r="EP47" s="948"/>
      <c r="EQ47" s="948"/>
      <c r="ER47" s="948" t="s">
        <v>3055</v>
      </c>
      <c r="ES47" s="948"/>
      <c r="ET47" s="948"/>
      <c r="EU47" s="948"/>
      <c r="EV47" s="948"/>
      <c r="EW47" s="948"/>
      <c r="EX47" s="948" t="s">
        <v>3055</v>
      </c>
      <c r="EY47" s="948"/>
      <c r="EZ47" s="948"/>
      <c r="FA47" s="948"/>
      <c r="FB47" s="948"/>
      <c r="FC47" s="948"/>
      <c r="FD47" s="948" t="s">
        <v>3055</v>
      </c>
      <c r="FE47" s="948"/>
      <c r="FF47" s="948"/>
      <c r="FG47" s="948"/>
      <c r="FH47" s="948"/>
      <c r="FI47" s="948"/>
      <c r="FJ47" s="948" t="s">
        <v>3055</v>
      </c>
      <c r="FK47" s="948"/>
      <c r="FL47" s="948"/>
      <c r="FM47" s="948"/>
      <c r="FN47" s="948"/>
      <c r="FO47" s="948"/>
      <c r="FP47" s="948" t="s">
        <v>3055</v>
      </c>
      <c r="FQ47" s="948"/>
      <c r="FR47" s="948"/>
      <c r="FS47" s="948"/>
      <c r="FT47" s="948"/>
      <c r="FU47" s="948"/>
      <c r="FV47" s="948" t="s">
        <v>3055</v>
      </c>
      <c r="FW47" s="948"/>
      <c r="FX47" s="948"/>
      <c r="FY47" s="948"/>
      <c r="FZ47" s="948"/>
      <c r="GA47" s="948"/>
      <c r="GB47" s="948" t="s">
        <v>3055</v>
      </c>
      <c r="GC47" s="948"/>
      <c r="GD47" s="948"/>
      <c r="GE47" s="948"/>
      <c r="GF47" s="948"/>
      <c r="GG47" s="948"/>
      <c r="GH47" s="948" t="s">
        <v>3055</v>
      </c>
      <c r="GI47" s="948"/>
      <c r="GJ47" s="948"/>
      <c r="GK47" s="948"/>
      <c r="GL47" s="948"/>
      <c r="GM47" s="948"/>
      <c r="GN47" s="948" t="s">
        <v>3055</v>
      </c>
      <c r="GO47" s="948"/>
      <c r="GP47" s="948"/>
      <c r="GQ47" s="948"/>
      <c r="GR47" s="948"/>
      <c r="GS47" s="948"/>
      <c r="GT47" s="948" t="s">
        <v>3055</v>
      </c>
      <c r="GU47" s="948"/>
      <c r="GV47" s="948"/>
      <c r="GW47" s="948"/>
      <c r="GX47" s="948"/>
      <c r="GY47" s="948"/>
      <c r="GZ47" s="948" t="s">
        <v>1605</v>
      </c>
      <c r="HA47" s="948"/>
      <c r="HB47" s="948"/>
      <c r="HC47" s="948"/>
      <c r="HD47" s="948"/>
      <c r="HE47" s="948"/>
      <c r="HF47" s="948" t="s">
        <v>1605</v>
      </c>
      <c r="HG47" s="948"/>
      <c r="HH47" s="948"/>
      <c r="HI47" s="948"/>
      <c r="HJ47" s="948"/>
      <c r="HK47" s="948"/>
      <c r="HL47" s="948" t="s">
        <v>1605</v>
      </c>
      <c r="HM47" s="948"/>
      <c r="HN47" s="948"/>
      <c r="HO47" s="948"/>
      <c r="HP47" s="948"/>
      <c r="HQ47" s="948"/>
      <c r="HR47" s="948" t="s">
        <v>1605</v>
      </c>
      <c r="HS47" s="948"/>
      <c r="HT47" s="948"/>
      <c r="HU47" s="948"/>
      <c r="HV47" s="948"/>
      <c r="HW47" s="948"/>
      <c r="HX47" s="948" t="s">
        <v>1605</v>
      </c>
      <c r="HY47" s="948"/>
      <c r="HZ47" s="948"/>
      <c r="IA47" s="948"/>
      <c r="IB47" s="948"/>
      <c r="IC47" s="948"/>
      <c r="ID47" s="948" t="s">
        <v>1605</v>
      </c>
      <c r="IE47" s="948"/>
      <c r="IF47" s="948"/>
      <c r="IG47" s="948"/>
      <c r="IH47" s="948"/>
      <c r="II47" s="948"/>
      <c r="IJ47" s="948" t="s">
        <v>1605</v>
      </c>
      <c r="IK47" s="948"/>
      <c r="IL47" s="948"/>
      <c r="IM47" s="948"/>
      <c r="IN47" s="948"/>
      <c r="IO47" s="948"/>
      <c r="IP47" s="948" t="s">
        <v>1605</v>
      </c>
      <c r="IQ47" s="948"/>
      <c r="IR47" s="948"/>
      <c r="IS47" s="948"/>
      <c r="IT47" s="948"/>
      <c r="IU47" s="948"/>
      <c r="IV47" s="1" t="s">
        <v>1605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4">
    <mergeCell ref="HL47:HQ47"/>
    <mergeCell ref="ID47:II47"/>
    <mergeCell ref="HX47:IC47"/>
    <mergeCell ref="HR46:HW46"/>
    <mergeCell ref="IP45:IS45"/>
    <mergeCell ref="IJ46:IO46"/>
    <mergeCell ref="IP46:IS46"/>
    <mergeCell ref="IJ45:IO45"/>
    <mergeCell ref="IP47:IU47"/>
    <mergeCell ref="HR47:HW47"/>
    <mergeCell ref="IJ47:IO47"/>
    <mergeCell ref="GN47:GS47"/>
    <mergeCell ref="GT47:GY47"/>
    <mergeCell ref="GT45:GY45"/>
    <mergeCell ref="GN45:GS45"/>
    <mergeCell ref="GZ47:HE47"/>
    <mergeCell ref="GN46:GS46"/>
    <mergeCell ref="GZ46:HE46"/>
    <mergeCell ref="ID45:II45"/>
    <mergeCell ref="ID46:II46"/>
    <mergeCell ref="HR45:HW45"/>
    <mergeCell ref="HF46:HK46"/>
    <mergeCell ref="HF45:HK45"/>
    <mergeCell ref="GZ45:HE45"/>
    <mergeCell ref="HX46:IC46"/>
    <mergeCell ref="HL46:HQ46"/>
    <mergeCell ref="HL45:HQ45"/>
    <mergeCell ref="HX45:IC45"/>
    <mergeCell ref="HF47:HK47"/>
    <mergeCell ref="GH45:GM45"/>
    <mergeCell ref="FJ45:FO45"/>
    <mergeCell ref="FD46:FI46"/>
    <mergeCell ref="GB45:GG45"/>
    <mergeCell ref="FP45:FU45"/>
    <mergeCell ref="FD45:FI45"/>
    <mergeCell ref="FV45:GA45"/>
    <mergeCell ref="GT46:GY46"/>
    <mergeCell ref="GH47:GM47"/>
    <mergeCell ref="GH46:GM46"/>
    <mergeCell ref="FJ46:FO46"/>
    <mergeCell ref="FP47:FU47"/>
    <mergeCell ref="FV46:GA46"/>
    <mergeCell ref="FV47:GA47"/>
    <mergeCell ref="FP46:FU46"/>
    <mergeCell ref="GB46:GG46"/>
    <mergeCell ref="DT46:DY46"/>
    <mergeCell ref="DZ46:EE46"/>
    <mergeCell ref="FJ47:FO47"/>
    <mergeCell ref="FD47:FI47"/>
    <mergeCell ref="DT47:DY47"/>
    <mergeCell ref="EL47:EQ47"/>
    <mergeCell ref="EL46:EQ46"/>
    <mergeCell ref="CV47:DA47"/>
    <mergeCell ref="CP47:CU47"/>
    <mergeCell ref="GB47:GG47"/>
    <mergeCell ref="DZ47:EE47"/>
    <mergeCell ref="EF47:EK47"/>
    <mergeCell ref="EX47:FC47"/>
    <mergeCell ref="ER47:EW47"/>
    <mergeCell ref="CJ47:CO47"/>
    <mergeCell ref="CJ46:CO46"/>
    <mergeCell ref="CP46:CU46"/>
    <mergeCell ref="EX45:FC45"/>
    <mergeCell ref="DN45:DS45"/>
    <mergeCell ref="CJ45:CO45"/>
    <mergeCell ref="ER46:EW46"/>
    <mergeCell ref="EX46:FC46"/>
    <mergeCell ref="DH46:DM46"/>
    <mergeCell ref="DH47:DM47"/>
    <mergeCell ref="EL45:EQ45"/>
    <mergeCell ref="DB47:DG47"/>
    <mergeCell ref="DN46:DS46"/>
    <mergeCell ref="DN47:DS47"/>
    <mergeCell ref="EF46:EK46"/>
    <mergeCell ref="DB46:DG46"/>
    <mergeCell ref="DZ45:EE45"/>
    <mergeCell ref="DB45:DG45"/>
    <mergeCell ref="CV45:DA45"/>
    <mergeCell ref="P46:U46"/>
    <mergeCell ref="CV46:DA46"/>
    <mergeCell ref="AZ45:BE45"/>
    <mergeCell ref="BR45:BW45"/>
    <mergeCell ref="BX45:CC45"/>
    <mergeCell ref="BF45:BK45"/>
    <mergeCell ref="AZ46:BE46"/>
    <mergeCell ref="C1:G1"/>
    <mergeCell ref="C19:G19"/>
    <mergeCell ref="J45:O45"/>
    <mergeCell ref="J46:O46"/>
    <mergeCell ref="ER45:EW45"/>
    <mergeCell ref="DT45:DY45"/>
    <mergeCell ref="EF45:EK45"/>
    <mergeCell ref="DH45:DM45"/>
    <mergeCell ref="CD45:CI45"/>
    <mergeCell ref="CP45:CU45"/>
    <mergeCell ref="CD46:CI46"/>
    <mergeCell ref="AN45:AS45"/>
    <mergeCell ref="AT45:AY45"/>
    <mergeCell ref="AT46:AY46"/>
    <mergeCell ref="AN46:AS46"/>
    <mergeCell ref="BL45:BQ45"/>
    <mergeCell ref="BF46:BK46"/>
    <mergeCell ref="BL46:BQ46"/>
    <mergeCell ref="BX46:CC46"/>
    <mergeCell ref="BR46:BW46"/>
    <mergeCell ref="AB47:AG47"/>
    <mergeCell ref="AN47:AS47"/>
    <mergeCell ref="AT47:AY47"/>
    <mergeCell ref="BF47:BK47"/>
    <mergeCell ref="BR47:BW47"/>
    <mergeCell ref="CD47:CI47"/>
    <mergeCell ref="BX47:CC47"/>
    <mergeCell ref="AZ47:BE47"/>
    <mergeCell ref="BL47:BQ47"/>
    <mergeCell ref="AH47:AM47"/>
    <mergeCell ref="AB45:AG45"/>
    <mergeCell ref="AH45:AM45"/>
    <mergeCell ref="AH46:AM46"/>
    <mergeCell ref="P47:U47"/>
    <mergeCell ref="V47:AA47"/>
    <mergeCell ref="P45:U45"/>
    <mergeCell ref="AB46:AG46"/>
    <mergeCell ref="V45:AA45"/>
    <mergeCell ref="V46:AA46"/>
  </mergeCells>
  <phoneticPr fontId="123" type="noConversion"/>
  <hyperlinks>
    <hyperlink ref="A14" r:id="rId1"/>
    <hyperlink ref="A15" r:id="rId2"/>
  </hyperlinks>
  <pageMargins left="0.75" right="0.75" top="0.5" bottom="0.5" header="0.5" footer="0.25"/>
  <headerFooter>
    <oddFooter>Page &amp;P of &amp;N</oddFooter>
  </headerFooter>
  <drawing r:id="rId3"/>
  <extLst>
    <ext xmlns:mx="http://schemas.microsoft.com/office/mac/excel/2008/main" uri="http://schemas.microsoft.com/office/mac/excel/2008/main">
      <mx:PLV Mode="0" OnePage="0" WScale="0"/>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9" zoomScale="125" workbookViewId="0">
      <selection activeCell="D36" sqref="D3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1969</v>
      </c>
      <c r="G3" s="31">
        <v>40451</v>
      </c>
    </row>
    <row r="4" spans="1:8">
      <c r="A4" s="267" t="s">
        <v>1247</v>
      </c>
      <c r="G4" s="24" t="s">
        <v>3491</v>
      </c>
    </row>
    <row r="5" spans="1:8">
      <c r="A5" s="267" t="s">
        <v>4095</v>
      </c>
    </row>
    <row r="6" spans="1:8">
      <c r="C6" s="49" t="s">
        <v>4096</v>
      </c>
      <c r="D6" s="173"/>
      <c r="E6" s="173"/>
      <c r="F6" s="248"/>
      <c r="G6" s="46"/>
      <c r="H6" s="199"/>
    </row>
    <row r="7" spans="1:8">
      <c r="C7" s="269" t="s">
        <v>3464</v>
      </c>
      <c r="D7" s="174" t="s">
        <v>4367</v>
      </c>
      <c r="E7" s="174"/>
      <c r="F7" s="249"/>
      <c r="G7" s="48"/>
      <c r="H7" s="199"/>
    </row>
    <row r="8" spans="1:8">
      <c r="A8" s="267" t="s">
        <v>2945</v>
      </c>
      <c r="C8" s="269" t="s">
        <v>1331</v>
      </c>
      <c r="D8" s="174" t="s">
        <v>4139</v>
      </c>
      <c r="E8" s="174"/>
      <c r="F8" s="249"/>
      <c r="G8" s="270"/>
      <c r="H8" s="199"/>
    </row>
    <row r="9" spans="1:8">
      <c r="A9" t="s">
        <v>4094</v>
      </c>
      <c r="C9" s="269" t="s">
        <v>1020</v>
      </c>
      <c r="D9" s="174" t="s">
        <v>3827</v>
      </c>
      <c r="E9" s="174"/>
      <c r="F9" s="249"/>
      <c r="G9" s="270"/>
      <c r="H9" s="199"/>
    </row>
    <row r="10" spans="1:8">
      <c r="A10" s="267" t="s">
        <v>2853</v>
      </c>
      <c r="C10" s="272"/>
      <c r="D10" s="174"/>
      <c r="E10" s="174"/>
      <c r="F10" s="249"/>
      <c r="G10" s="270"/>
      <c r="H10" s="199"/>
    </row>
    <row r="11" spans="1:8">
      <c r="A11" t="s">
        <v>2998</v>
      </c>
      <c r="C11" s="47" t="s">
        <v>3004</v>
      </c>
      <c r="D11" s="199"/>
      <c r="E11" s="199"/>
      <c r="F11" s="273"/>
      <c r="G11" s="270"/>
      <c r="H11" s="199"/>
    </row>
    <row r="12" spans="1:8">
      <c r="A12" t="s">
        <v>3032</v>
      </c>
      <c r="C12" s="47" t="s">
        <v>2703</v>
      </c>
      <c r="D12" s="174"/>
      <c r="E12" s="174"/>
      <c r="F12" s="249"/>
      <c r="G12" s="270"/>
      <c r="H12" s="199"/>
    </row>
    <row r="13" spans="1:8">
      <c r="A13" s="271"/>
      <c r="C13" s="47" t="s">
        <v>4316</v>
      </c>
      <c r="D13" s="199"/>
      <c r="E13" s="199"/>
      <c r="F13" s="273"/>
      <c r="G13" s="270"/>
      <c r="H13" s="199"/>
    </row>
    <row r="14" spans="1:8">
      <c r="A14" s="274"/>
      <c r="C14" s="47" t="s">
        <v>4374</v>
      </c>
      <c r="D14" s="199"/>
      <c r="E14" s="199"/>
      <c r="F14" s="273"/>
      <c r="G14" s="275"/>
      <c r="H14" s="199"/>
    </row>
    <row r="15" spans="1:8">
      <c r="A15" s="274" t="s">
        <v>2640</v>
      </c>
      <c r="C15" s="272" t="s">
        <v>3692</v>
      </c>
      <c r="D15" s="199"/>
      <c r="E15" s="199"/>
      <c r="F15" s="273"/>
      <c r="G15" s="270"/>
      <c r="H15" s="199"/>
    </row>
    <row r="16" spans="1:8">
      <c r="A16" s="318" t="s">
        <v>4343</v>
      </c>
      <c r="C16" s="272"/>
      <c r="D16" s="199"/>
      <c r="E16" s="199"/>
      <c r="F16" s="273"/>
      <c r="G16" s="270"/>
      <c r="H16" s="199"/>
    </row>
    <row r="17" spans="1:8">
      <c r="C17" s="276" t="s">
        <v>3111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3662</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3796</v>
      </c>
      <c r="B23" s="30" t="s">
        <v>3110</v>
      </c>
      <c r="C23" s="168" t="s">
        <v>1773</v>
      </c>
      <c r="D23" s="30" t="s">
        <v>2161</v>
      </c>
      <c r="E23" s="30" t="s">
        <v>3019</v>
      </c>
      <c r="F23" s="253" t="s">
        <v>1764</v>
      </c>
      <c r="G23" s="30" t="s">
        <v>1426</v>
      </c>
      <c r="H23" s="13"/>
    </row>
    <row r="24" spans="1:8">
      <c r="A24" s="288">
        <v>40522</v>
      </c>
      <c r="B24" s="289" t="s">
        <v>2615</v>
      </c>
      <c r="C24" s="290">
        <v>295</v>
      </c>
      <c r="D24" s="291">
        <v>3</v>
      </c>
      <c r="E24" s="290">
        <f>C24*D24</f>
        <v>885</v>
      </c>
      <c r="F24" s="233">
        <v>0.5</v>
      </c>
      <c r="G24" s="223">
        <f>E24*(1-F24)</f>
        <v>442.5</v>
      </c>
      <c r="H24" s="13"/>
    </row>
    <row r="25" spans="1:8">
      <c r="A25" s="23"/>
      <c r="B25" s="289" t="s">
        <v>4540</v>
      </c>
      <c r="C25" s="290"/>
      <c r="D25" s="291"/>
      <c r="E25" s="290"/>
      <c r="F25" s="292"/>
      <c r="G25" s="223">
        <f t="shared" ref="G25:G37" si="0">E25*(1-F25)</f>
        <v>0</v>
      </c>
      <c r="H25" s="178"/>
    </row>
    <row r="26" spans="1:8">
      <c r="A26" s="293"/>
      <c r="B26" s="294" t="s">
        <v>1588</v>
      </c>
      <c r="C26" s="290"/>
      <c r="D26" s="291"/>
      <c r="E26" s="290"/>
      <c r="F26" s="292"/>
      <c r="G26" s="223">
        <f t="shared" si="0"/>
        <v>0</v>
      </c>
      <c r="H26" s="178"/>
    </row>
    <row r="27" spans="1:8">
      <c r="A27" s="293"/>
      <c r="B27" s="294" t="s">
        <v>2435</v>
      </c>
      <c r="C27" s="290"/>
      <c r="D27" s="291"/>
      <c r="E27" s="290"/>
      <c r="F27" s="292"/>
      <c r="G27" s="223">
        <f>E27*(1-F27)</f>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E31*(1-F31)</f>
        <v>0</v>
      </c>
      <c r="H31" s="178"/>
    </row>
    <row r="32" spans="1:8">
      <c r="A32" s="293"/>
      <c r="B32" s="294" t="s">
        <v>2217</v>
      </c>
      <c r="C32" s="290"/>
      <c r="D32" s="291"/>
      <c r="E32" s="290"/>
      <c r="F32" s="292"/>
      <c r="G32" s="223">
        <f t="shared" si="0"/>
        <v>0</v>
      </c>
      <c r="H32" s="178"/>
    </row>
    <row r="33" spans="1:256">
      <c r="A33" s="293"/>
      <c r="B33" s="294" t="s">
        <v>3204</v>
      </c>
      <c r="C33" s="290">
        <v>50</v>
      </c>
      <c r="D33" s="291">
        <v>2</v>
      </c>
      <c r="E33" s="290">
        <f>C33*D33</f>
        <v>100</v>
      </c>
      <c r="F33" s="292"/>
      <c r="G33" s="223">
        <f t="shared" si="0"/>
        <v>100</v>
      </c>
      <c r="H33" s="13"/>
    </row>
    <row r="34" spans="1:256">
      <c r="A34" s="293"/>
      <c r="B34" s="294" t="s">
        <v>4442</v>
      </c>
      <c r="C34" s="290">
        <v>250</v>
      </c>
      <c r="D34" s="296" t="s">
        <v>3272</v>
      </c>
      <c r="E34" s="295">
        <v>250</v>
      </c>
      <c r="F34" s="297" t="s">
        <v>4553</v>
      </c>
      <c r="G34" s="190" t="s">
        <v>4443</v>
      </c>
      <c r="H34" s="13"/>
    </row>
    <row r="35" spans="1:256">
      <c r="A35" s="293"/>
      <c r="B35" s="294" t="s">
        <v>2174</v>
      </c>
      <c r="C35" s="290">
        <v>40</v>
      </c>
      <c r="D35" s="291">
        <v>3</v>
      </c>
      <c r="E35" s="290">
        <f>C35*D35</f>
        <v>120</v>
      </c>
      <c r="F35" s="292"/>
      <c r="G35" s="223">
        <f t="shared" si="0"/>
        <v>120</v>
      </c>
      <c r="H35" s="13"/>
    </row>
    <row r="36" spans="1:256">
      <c r="A36" s="293"/>
      <c r="B36" s="294" t="s">
        <v>1708</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1452</v>
      </c>
      <c r="C38" s="304"/>
      <c r="D38" s="304"/>
      <c r="E38" s="305">
        <f>SUM(E24:E37)</f>
        <v>1355</v>
      </c>
      <c r="F38" s="306"/>
      <c r="G38" s="226">
        <f>SUM(G24:G37)</f>
        <v>662.5</v>
      </c>
      <c r="H38" s="307"/>
    </row>
    <row r="39" spans="1:256">
      <c r="B39" s="294" t="s">
        <v>3461</v>
      </c>
      <c r="C39" s="294"/>
      <c r="D39" s="294"/>
      <c r="E39" s="294"/>
      <c r="F39" s="468"/>
      <c r="G39" s="352">
        <v>331.25</v>
      </c>
    </row>
    <row r="40" spans="1:256">
      <c r="B40" s="168" t="s">
        <v>3894</v>
      </c>
      <c r="C40" s="490"/>
      <c r="D40" s="532"/>
      <c r="E40" s="533"/>
      <c r="F40" s="492"/>
      <c r="G40" s="469">
        <f>G38-G39</f>
        <v>331.25</v>
      </c>
    </row>
    <row r="42" spans="1:256">
      <c r="C42" s="1" t="s">
        <v>1603</v>
      </c>
      <c r="D42" s="1"/>
      <c r="E42" s="1"/>
      <c r="F42" s="312"/>
      <c r="G42" s="1"/>
      <c r="H42" s="1"/>
      <c r="I42" s="1"/>
    </row>
    <row r="43" spans="1:256">
      <c r="C43" s="1" t="s">
        <v>2313</v>
      </c>
      <c r="D43" s="1"/>
      <c r="E43" s="1"/>
      <c r="F43" s="312"/>
      <c r="G43" s="1"/>
      <c r="H43" s="1"/>
      <c r="I43" s="1"/>
    </row>
    <row r="44" spans="1:256">
      <c r="C44" s="313" t="s">
        <v>1265</v>
      </c>
      <c r="D44" s="313"/>
      <c r="E44" s="313"/>
      <c r="F44" s="314"/>
      <c r="G44" s="313"/>
      <c r="H44" s="313"/>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3868</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3868</v>
      </c>
      <c r="W46" s="948"/>
      <c r="X46" s="948"/>
      <c r="Y46" s="948"/>
      <c r="Z46" s="948"/>
      <c r="AA46" s="948"/>
      <c r="AB46" s="948" t="s">
        <v>3868</v>
      </c>
      <c r="AC46" s="948"/>
      <c r="AD46" s="948"/>
      <c r="AE46" s="948"/>
      <c r="AF46" s="948"/>
      <c r="AG46" s="948"/>
      <c r="AH46" s="948" t="s">
        <v>3868</v>
      </c>
      <c r="AI46" s="948"/>
      <c r="AJ46" s="948"/>
      <c r="AK46" s="948"/>
      <c r="AL46" s="948"/>
      <c r="AM46" s="948"/>
      <c r="AN46" s="948" t="s">
        <v>3868</v>
      </c>
      <c r="AO46" s="948"/>
      <c r="AP46" s="948"/>
      <c r="AQ46" s="948"/>
      <c r="AR46" s="948"/>
      <c r="AS46" s="948"/>
      <c r="AT46" s="948" t="s">
        <v>3868</v>
      </c>
      <c r="AU46" s="948"/>
      <c r="AV46" s="948"/>
      <c r="AW46" s="948"/>
      <c r="AX46" s="948"/>
      <c r="AY46" s="948"/>
      <c r="AZ46" s="948" t="s">
        <v>3868</v>
      </c>
      <c r="BA46" s="948"/>
      <c r="BB46" s="948"/>
      <c r="BC46" s="948"/>
      <c r="BD46" s="948"/>
      <c r="BE46" s="948"/>
      <c r="BF46" s="948" t="s">
        <v>3868</v>
      </c>
      <c r="BG46" s="948"/>
      <c r="BH46" s="948"/>
      <c r="BI46" s="948"/>
      <c r="BJ46" s="948"/>
      <c r="BK46" s="948"/>
      <c r="BL46" s="948" t="s">
        <v>3868</v>
      </c>
      <c r="BM46" s="948"/>
      <c r="BN46" s="948"/>
      <c r="BO46" s="948"/>
      <c r="BP46" s="948"/>
      <c r="BQ46" s="948"/>
      <c r="BR46" s="948" t="s">
        <v>3868</v>
      </c>
      <c r="BS46" s="948"/>
      <c r="BT46" s="948"/>
      <c r="BU46" s="948"/>
      <c r="BV46" s="948"/>
      <c r="BW46" s="948"/>
      <c r="BX46" s="948" t="s">
        <v>3868</v>
      </c>
      <c r="BY46" s="948"/>
      <c r="BZ46" s="948"/>
      <c r="CA46" s="948"/>
      <c r="CB46" s="948"/>
      <c r="CC46" s="948"/>
      <c r="CD46" s="948" t="s">
        <v>3868</v>
      </c>
      <c r="CE46" s="948"/>
      <c r="CF46" s="948"/>
      <c r="CG46" s="948"/>
      <c r="CH46" s="948"/>
      <c r="CI46" s="948"/>
      <c r="CJ46" s="948" t="s">
        <v>3868</v>
      </c>
      <c r="CK46" s="948"/>
      <c r="CL46" s="948"/>
      <c r="CM46" s="948"/>
      <c r="CN46" s="948"/>
      <c r="CO46" s="948"/>
      <c r="CP46" s="948" t="s">
        <v>3868</v>
      </c>
      <c r="CQ46" s="948"/>
      <c r="CR46" s="948"/>
      <c r="CS46" s="948"/>
      <c r="CT46" s="948"/>
      <c r="CU46" s="948"/>
      <c r="CV46" s="948" t="s">
        <v>3868</v>
      </c>
      <c r="CW46" s="948"/>
      <c r="CX46" s="948"/>
      <c r="CY46" s="948"/>
      <c r="CZ46" s="948"/>
      <c r="DA46" s="948"/>
      <c r="DB46" s="948" t="s">
        <v>3868</v>
      </c>
      <c r="DC46" s="948"/>
      <c r="DD46" s="948"/>
      <c r="DE46" s="948"/>
      <c r="DF46" s="948"/>
      <c r="DG46" s="948"/>
      <c r="DH46" s="948" t="s">
        <v>3868</v>
      </c>
      <c r="DI46" s="948"/>
      <c r="DJ46" s="948"/>
      <c r="DK46" s="948"/>
      <c r="DL46" s="948"/>
      <c r="DM46" s="948"/>
      <c r="DN46" s="948" t="s">
        <v>3868</v>
      </c>
      <c r="DO46" s="948"/>
      <c r="DP46" s="948"/>
      <c r="DQ46" s="948"/>
      <c r="DR46" s="948"/>
      <c r="DS46" s="948"/>
      <c r="DT46" s="948" t="s">
        <v>3868</v>
      </c>
      <c r="DU46" s="948"/>
      <c r="DV46" s="948"/>
      <c r="DW46" s="948"/>
      <c r="DX46" s="948"/>
      <c r="DY46" s="948"/>
      <c r="DZ46" s="948" t="s">
        <v>3868</v>
      </c>
      <c r="EA46" s="948"/>
      <c r="EB46" s="948"/>
      <c r="EC46" s="948"/>
      <c r="ED46" s="948"/>
      <c r="EE46" s="948"/>
      <c r="EF46" s="948" t="s">
        <v>3868</v>
      </c>
      <c r="EG46" s="948"/>
      <c r="EH46" s="948"/>
      <c r="EI46" s="948"/>
      <c r="EJ46" s="948"/>
      <c r="EK46" s="948"/>
      <c r="EL46" s="948" t="s">
        <v>3868</v>
      </c>
      <c r="EM46" s="948"/>
      <c r="EN46" s="948"/>
      <c r="EO46" s="948"/>
      <c r="EP46" s="948"/>
      <c r="EQ46" s="948"/>
      <c r="ER46" s="948" t="s">
        <v>3868</v>
      </c>
      <c r="ES46" s="948"/>
      <c r="ET46" s="948"/>
      <c r="EU46" s="948"/>
      <c r="EV46" s="948"/>
      <c r="EW46" s="948"/>
      <c r="EX46" s="948" t="s">
        <v>3868</v>
      </c>
      <c r="EY46" s="948"/>
      <c r="EZ46" s="948"/>
      <c r="FA46" s="948"/>
      <c r="FB46" s="948"/>
      <c r="FC46" s="948"/>
      <c r="FD46" s="948" t="s">
        <v>3868</v>
      </c>
      <c r="FE46" s="948"/>
      <c r="FF46" s="948"/>
      <c r="FG46" s="948"/>
      <c r="FH46" s="948"/>
      <c r="FI46" s="948"/>
      <c r="FJ46" s="948" t="s">
        <v>3868</v>
      </c>
      <c r="FK46" s="948"/>
      <c r="FL46" s="948"/>
      <c r="FM46" s="948"/>
      <c r="FN46" s="948"/>
      <c r="FO46" s="948"/>
      <c r="FP46" s="948" t="s">
        <v>3868</v>
      </c>
      <c r="FQ46" s="948"/>
      <c r="FR46" s="948"/>
      <c r="FS46" s="948"/>
      <c r="FT46" s="948"/>
      <c r="FU46" s="948"/>
      <c r="FV46" s="948" t="s">
        <v>3868</v>
      </c>
      <c r="FW46" s="948"/>
      <c r="FX46" s="948"/>
      <c r="FY46" s="948"/>
      <c r="FZ46" s="948"/>
      <c r="GA46" s="948"/>
      <c r="GB46" s="948" t="s">
        <v>3868</v>
      </c>
      <c r="GC46" s="948"/>
      <c r="GD46" s="948"/>
      <c r="GE46" s="948"/>
      <c r="GF46" s="948"/>
      <c r="GG46" s="948"/>
      <c r="GH46" s="948" t="s">
        <v>3868</v>
      </c>
      <c r="GI46" s="948"/>
      <c r="GJ46" s="948"/>
      <c r="GK46" s="948"/>
      <c r="GL46" s="948"/>
      <c r="GM46" s="948"/>
      <c r="GN46" s="948" t="s">
        <v>3868</v>
      </c>
      <c r="GO46" s="948"/>
      <c r="GP46" s="948"/>
      <c r="GQ46" s="948"/>
      <c r="GR46" s="948"/>
      <c r="GS46" s="948"/>
      <c r="GT46" s="948" t="s">
        <v>3868</v>
      </c>
      <c r="GU46" s="948"/>
      <c r="GV46" s="948"/>
      <c r="GW46" s="948"/>
      <c r="GX46" s="948"/>
      <c r="GY46" s="948"/>
      <c r="GZ46" s="948" t="s">
        <v>3868</v>
      </c>
      <c r="HA46" s="948"/>
      <c r="HB46" s="948"/>
      <c r="HC46" s="948"/>
      <c r="HD46" s="948"/>
      <c r="HE46" s="948"/>
      <c r="HF46" s="948" t="s">
        <v>3868</v>
      </c>
      <c r="HG46" s="948"/>
      <c r="HH46" s="948"/>
      <c r="HI46" s="948"/>
      <c r="HJ46" s="948"/>
      <c r="HK46" s="948"/>
      <c r="HL46" s="948" t="s">
        <v>3868</v>
      </c>
      <c r="HM46" s="948"/>
      <c r="HN46" s="948"/>
      <c r="HO46" s="948"/>
      <c r="HP46" s="948"/>
      <c r="HQ46" s="948"/>
      <c r="HR46" s="948" t="s">
        <v>3868</v>
      </c>
      <c r="HS46" s="948"/>
      <c r="HT46" s="948"/>
      <c r="HU46" s="948"/>
      <c r="HV46" s="948"/>
      <c r="HW46" s="948"/>
      <c r="HX46" s="948" t="s">
        <v>3868</v>
      </c>
      <c r="HY46" s="948"/>
      <c r="HZ46" s="948"/>
      <c r="IA46" s="948"/>
      <c r="IB46" s="948"/>
      <c r="IC46" s="948"/>
      <c r="ID46" s="948" t="s">
        <v>3868</v>
      </c>
      <c r="IE46" s="948"/>
      <c r="IF46" s="948"/>
      <c r="IG46" s="948"/>
      <c r="IH46" s="948"/>
      <c r="II46" s="948"/>
      <c r="IJ46" s="948" t="s">
        <v>3868</v>
      </c>
      <c r="IK46" s="948"/>
      <c r="IL46" s="948"/>
      <c r="IM46" s="948"/>
      <c r="IN46" s="948"/>
      <c r="IO46" s="948"/>
      <c r="IP46" s="948" t="s">
        <v>3868</v>
      </c>
      <c r="IQ46" s="948"/>
      <c r="IR46" s="948"/>
      <c r="IS46" s="948"/>
      <c r="IT46" s="948"/>
      <c r="IU46" s="948"/>
      <c r="IV46" s="1" t="s">
        <v>3868</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HL46:HQ46"/>
    <mergeCell ref="ID46:II46"/>
    <mergeCell ref="HX46:IC46"/>
    <mergeCell ref="HR45:HW45"/>
    <mergeCell ref="IP44:IS44"/>
    <mergeCell ref="IJ45:IO45"/>
    <mergeCell ref="IP45:IS45"/>
    <mergeCell ref="IJ44:IO44"/>
    <mergeCell ref="IP46:IU46"/>
    <mergeCell ref="HR46:HW46"/>
    <mergeCell ref="IJ46:IO46"/>
    <mergeCell ref="GN46:GS46"/>
    <mergeCell ref="GT46:GY46"/>
    <mergeCell ref="GT44:GY44"/>
    <mergeCell ref="GN44:GS44"/>
    <mergeCell ref="GZ46:HE46"/>
    <mergeCell ref="GN45:GS45"/>
    <mergeCell ref="GZ45:HE45"/>
    <mergeCell ref="ID44:II44"/>
    <mergeCell ref="ID45:II45"/>
    <mergeCell ref="HR44:HW44"/>
    <mergeCell ref="HF45:HK45"/>
    <mergeCell ref="HF44:HK44"/>
    <mergeCell ref="GZ44:HE44"/>
    <mergeCell ref="HX45:IC45"/>
    <mergeCell ref="HL45:HQ45"/>
    <mergeCell ref="HL44:HQ44"/>
    <mergeCell ref="HX44:IC44"/>
    <mergeCell ref="HF46:HK46"/>
    <mergeCell ref="GH44:GM44"/>
    <mergeCell ref="FJ44:FO44"/>
    <mergeCell ref="FD45:FI45"/>
    <mergeCell ref="GB44:GG44"/>
    <mergeCell ref="FP44:FU44"/>
    <mergeCell ref="FD44:FI44"/>
    <mergeCell ref="FV44:GA44"/>
    <mergeCell ref="GT45:GY45"/>
    <mergeCell ref="GH46:GM46"/>
    <mergeCell ref="GH45:GM45"/>
    <mergeCell ref="FJ45:FO45"/>
    <mergeCell ref="FP46:FU46"/>
    <mergeCell ref="FV45:GA45"/>
    <mergeCell ref="FV46:GA46"/>
    <mergeCell ref="FP45:FU45"/>
    <mergeCell ref="GB45:GG45"/>
    <mergeCell ref="DT45:DY45"/>
    <mergeCell ref="DZ45:EE45"/>
    <mergeCell ref="FJ46:FO46"/>
    <mergeCell ref="FD46:FI46"/>
    <mergeCell ref="DT46:DY46"/>
    <mergeCell ref="EL46:EQ46"/>
    <mergeCell ref="EL45:EQ45"/>
    <mergeCell ref="CV46:DA46"/>
    <mergeCell ref="CP46:CU46"/>
    <mergeCell ref="GB46:GG46"/>
    <mergeCell ref="DZ46:EE46"/>
    <mergeCell ref="EF46:EK46"/>
    <mergeCell ref="EX46:FC46"/>
    <mergeCell ref="ER46:EW46"/>
    <mergeCell ref="CJ46:CO46"/>
    <mergeCell ref="CJ45:CO45"/>
    <mergeCell ref="CP45:CU45"/>
    <mergeCell ref="EX44:FC44"/>
    <mergeCell ref="DN44:DS44"/>
    <mergeCell ref="CJ44:CO44"/>
    <mergeCell ref="ER45:EW45"/>
    <mergeCell ref="EX45:FC45"/>
    <mergeCell ref="DH45:DM45"/>
    <mergeCell ref="DH46:DM46"/>
    <mergeCell ref="EL44:EQ44"/>
    <mergeCell ref="DB46:DG46"/>
    <mergeCell ref="DN45:DS45"/>
    <mergeCell ref="DN46:DS46"/>
    <mergeCell ref="EF45:EK45"/>
    <mergeCell ref="DB45:DG45"/>
    <mergeCell ref="DZ44:EE44"/>
    <mergeCell ref="DB44:DG44"/>
    <mergeCell ref="CV44:DA44"/>
    <mergeCell ref="P45:U45"/>
    <mergeCell ref="CV45:DA45"/>
    <mergeCell ref="AZ44:BE44"/>
    <mergeCell ref="BR44:BW44"/>
    <mergeCell ref="BX44:CC44"/>
    <mergeCell ref="BF44:BK44"/>
    <mergeCell ref="AZ45:BE45"/>
    <mergeCell ref="C1:G1"/>
    <mergeCell ref="C19:G19"/>
    <mergeCell ref="J44:O44"/>
    <mergeCell ref="J45:O45"/>
    <mergeCell ref="ER44:EW44"/>
    <mergeCell ref="DT44:DY44"/>
    <mergeCell ref="EF44:EK44"/>
    <mergeCell ref="DH44:DM44"/>
    <mergeCell ref="CD44:CI44"/>
    <mergeCell ref="CP44:CU44"/>
    <mergeCell ref="CD45:CI45"/>
    <mergeCell ref="AN44:AS44"/>
    <mergeCell ref="AT44:AY44"/>
    <mergeCell ref="AT45:AY45"/>
    <mergeCell ref="AN45:AS45"/>
    <mergeCell ref="BL44:BQ44"/>
    <mergeCell ref="BF45:BK45"/>
    <mergeCell ref="BL45:BQ45"/>
    <mergeCell ref="BX45:CC45"/>
    <mergeCell ref="BR45:BW45"/>
    <mergeCell ref="AB46:AG46"/>
    <mergeCell ref="AN46:AS46"/>
    <mergeCell ref="AT46:AY46"/>
    <mergeCell ref="BF46:BK46"/>
    <mergeCell ref="BR46:BW46"/>
    <mergeCell ref="CD46:CI46"/>
    <mergeCell ref="BX46:CC46"/>
    <mergeCell ref="AZ46:BE46"/>
    <mergeCell ref="BL46:BQ46"/>
    <mergeCell ref="AH46:AM46"/>
    <mergeCell ref="AB44:AG44"/>
    <mergeCell ref="AH44:AM44"/>
    <mergeCell ref="AH45:AM45"/>
    <mergeCell ref="P46:U46"/>
    <mergeCell ref="V46:AA46"/>
    <mergeCell ref="P44:U44"/>
    <mergeCell ref="AB45:AG45"/>
    <mergeCell ref="V44:AA44"/>
    <mergeCell ref="V45:AA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6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18" zoomScale="125" workbookViewId="0">
      <selection activeCell="G46" sqref="G4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3279</v>
      </c>
      <c r="G2" s="22"/>
    </row>
    <row r="3" spans="1:8">
      <c r="A3" s="267" t="s">
        <v>5104</v>
      </c>
      <c r="G3" s="31">
        <v>40451</v>
      </c>
    </row>
    <row r="4" spans="1:8">
      <c r="A4" s="267" t="s">
        <v>3550</v>
      </c>
      <c r="G4" s="24" t="s">
        <v>1470</v>
      </c>
    </row>
    <row r="5" spans="1:8">
      <c r="A5" s="267" t="s">
        <v>4095</v>
      </c>
    </row>
    <row r="6" spans="1:8">
      <c r="C6" s="49" t="s">
        <v>4096</v>
      </c>
      <c r="D6" s="173"/>
      <c r="E6" s="173"/>
      <c r="F6" s="248"/>
      <c r="G6" s="46"/>
      <c r="H6" s="199"/>
    </row>
    <row r="7" spans="1:8">
      <c r="C7" s="269" t="s">
        <v>3464</v>
      </c>
      <c r="D7" s="174" t="s">
        <v>2734</v>
      </c>
      <c r="E7" s="174"/>
      <c r="F7" s="249"/>
      <c r="G7" s="48"/>
      <c r="H7" s="199"/>
    </row>
    <row r="8" spans="1:8">
      <c r="A8" s="267" t="s">
        <v>3286</v>
      </c>
      <c r="C8" s="269" t="s">
        <v>2958</v>
      </c>
      <c r="D8" s="174" t="s">
        <v>1761</v>
      </c>
      <c r="E8" s="174"/>
      <c r="F8" s="249"/>
      <c r="G8" s="270"/>
      <c r="H8" s="199"/>
    </row>
    <row r="9" spans="1:8">
      <c r="A9" s="267" t="s">
        <v>938</v>
      </c>
      <c r="C9" s="269" t="s">
        <v>2883</v>
      </c>
      <c r="D9" s="174" t="s">
        <v>2474</v>
      </c>
      <c r="E9" s="174"/>
      <c r="F9" s="249"/>
      <c r="G9" s="270"/>
      <c r="H9" s="199"/>
    </row>
    <row r="10" spans="1:8">
      <c r="A10" t="s">
        <v>1934</v>
      </c>
      <c r="C10" s="272"/>
      <c r="D10" s="174"/>
      <c r="E10" s="174"/>
      <c r="F10" s="249"/>
      <c r="G10" s="270"/>
      <c r="H10" s="199"/>
    </row>
    <row r="11" spans="1:8">
      <c r="A11" t="s">
        <v>1121</v>
      </c>
      <c r="C11" s="47" t="s">
        <v>3004</v>
      </c>
      <c r="D11" s="199"/>
      <c r="E11" s="199"/>
      <c r="F11" s="273"/>
      <c r="G11" s="270"/>
      <c r="H11" s="199"/>
    </row>
    <row r="12" spans="1:8">
      <c r="A12" t="s">
        <v>1935</v>
      </c>
      <c r="C12" s="47" t="s">
        <v>2197</v>
      </c>
      <c r="D12" s="174"/>
      <c r="E12" s="174"/>
      <c r="F12" s="249"/>
      <c r="G12" s="270"/>
      <c r="H12" s="199"/>
    </row>
    <row r="13" spans="1:8">
      <c r="A13" s="271"/>
      <c r="C13" s="47" t="s">
        <v>4316</v>
      </c>
      <c r="D13" s="199"/>
      <c r="E13" s="199"/>
      <c r="F13" s="273"/>
      <c r="G13" s="270"/>
      <c r="H13" s="199"/>
    </row>
    <row r="14" spans="1:8">
      <c r="A14" s="274"/>
      <c r="C14" s="47" t="s">
        <v>4374</v>
      </c>
      <c r="D14" s="199"/>
      <c r="E14" s="199"/>
      <c r="F14" s="273"/>
      <c r="G14" s="275"/>
      <c r="H14" s="199"/>
    </row>
    <row r="15" spans="1:8">
      <c r="A15" s="274" t="s">
        <v>4718</v>
      </c>
      <c r="C15" s="272" t="s">
        <v>3692</v>
      </c>
      <c r="D15" s="199"/>
      <c r="E15" s="199"/>
      <c r="F15" s="273"/>
      <c r="G15" s="270"/>
      <c r="H15" s="199"/>
    </row>
    <row r="16" spans="1:8">
      <c r="A16" s="318" t="s">
        <v>2242</v>
      </c>
      <c r="C16" s="272"/>
      <c r="D16" s="199"/>
      <c r="E16" s="199"/>
      <c r="F16" s="273"/>
      <c r="G16" s="270"/>
      <c r="H16" s="199"/>
    </row>
    <row r="17" spans="1:8">
      <c r="C17" s="276" t="s">
        <v>3434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3361</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3796</v>
      </c>
      <c r="B23" s="30" t="s">
        <v>3110</v>
      </c>
      <c r="C23" s="168" t="s">
        <v>3458</v>
      </c>
      <c r="D23" s="30" t="s">
        <v>3012</v>
      </c>
      <c r="E23" s="30" t="s">
        <v>2903</v>
      </c>
      <c r="F23" s="253" t="s">
        <v>3848</v>
      </c>
      <c r="G23" s="30" t="s">
        <v>3318</v>
      </c>
      <c r="H23" s="13"/>
    </row>
    <row r="24" spans="1:8">
      <c r="A24" s="288">
        <v>40466</v>
      </c>
      <c r="B24" s="289" t="s">
        <v>2615</v>
      </c>
      <c r="C24" s="290"/>
      <c r="D24" s="291"/>
      <c r="E24" s="290"/>
      <c r="F24" s="233"/>
      <c r="G24" s="223">
        <f>E24*(1-F24)</f>
        <v>0</v>
      </c>
      <c r="H24" s="13"/>
    </row>
    <row r="25" spans="1:8">
      <c r="A25" s="23"/>
      <c r="B25" s="289" t="s">
        <v>4540</v>
      </c>
      <c r="C25" s="290"/>
      <c r="D25" s="291"/>
      <c r="E25" s="290"/>
      <c r="F25" s="292"/>
      <c r="G25" s="223">
        <f t="shared" ref="G25:G38" si="0">E25*(1-F25)</f>
        <v>0</v>
      </c>
      <c r="H25" s="178"/>
    </row>
    <row r="26" spans="1:8">
      <c r="A26" s="293"/>
      <c r="B26" s="294" t="s">
        <v>4905</v>
      </c>
      <c r="C26" s="290"/>
      <c r="D26" s="291"/>
      <c r="E26" s="290"/>
      <c r="F26" s="292"/>
      <c r="G26" s="223">
        <f t="shared" si="0"/>
        <v>0</v>
      </c>
      <c r="H26" s="178"/>
    </row>
    <row r="27" spans="1:8">
      <c r="A27" s="293"/>
      <c r="B27" s="294" t="s">
        <v>3382</v>
      </c>
      <c r="C27" s="290">
        <v>115</v>
      </c>
      <c r="D27" s="291">
        <v>1</v>
      </c>
      <c r="E27" s="290">
        <f>C27*D27</f>
        <v>115</v>
      </c>
      <c r="F27" s="292"/>
      <c r="G27" s="223">
        <f>E27*(1-F27)</f>
        <v>115</v>
      </c>
      <c r="H27" s="178"/>
    </row>
    <row r="28" spans="1:8">
      <c r="A28" s="293"/>
      <c r="B28" s="294" t="s">
        <v>3422</v>
      </c>
      <c r="C28" s="290"/>
      <c r="D28" s="291"/>
      <c r="E28" s="290"/>
      <c r="F28" s="292"/>
      <c r="G28" s="223">
        <f t="shared" si="0"/>
        <v>0</v>
      </c>
      <c r="H28" s="178"/>
    </row>
    <row r="29" spans="1:8">
      <c r="A29" s="293"/>
      <c r="B29" s="294" t="s">
        <v>4620</v>
      </c>
      <c r="C29" s="290"/>
      <c r="D29" s="291"/>
      <c r="E29" s="290"/>
      <c r="F29" s="292"/>
      <c r="G29" s="223">
        <f t="shared" si="0"/>
        <v>0</v>
      </c>
      <c r="H29" s="178"/>
    </row>
    <row r="30" spans="1:8">
      <c r="A30" s="293"/>
      <c r="B30" s="294" t="s">
        <v>2601</v>
      </c>
      <c r="C30" s="290"/>
      <c r="D30" s="291"/>
      <c r="E30" s="290"/>
      <c r="F30" s="292"/>
      <c r="G30" s="223">
        <f t="shared" si="0"/>
        <v>0</v>
      </c>
      <c r="H30" s="178"/>
    </row>
    <row r="31" spans="1:8">
      <c r="A31" s="293"/>
      <c r="B31" s="294" t="s">
        <v>2992</v>
      </c>
      <c r="C31" s="290"/>
      <c r="D31" s="291"/>
      <c r="E31" s="290"/>
      <c r="F31" s="292"/>
      <c r="G31" s="223">
        <f>E31*(1-F31)</f>
        <v>0</v>
      </c>
      <c r="H31" s="178"/>
    </row>
    <row r="32" spans="1:8">
      <c r="A32" s="293"/>
      <c r="B32" s="294" t="s">
        <v>3596</v>
      </c>
      <c r="C32" s="290"/>
      <c r="D32" s="291"/>
      <c r="E32" s="290"/>
      <c r="F32" s="292"/>
      <c r="G32" s="223">
        <f t="shared" si="0"/>
        <v>0</v>
      </c>
      <c r="H32" s="178"/>
    </row>
    <row r="33" spans="1:256">
      <c r="A33" s="293"/>
      <c r="B33" s="294" t="s">
        <v>2696</v>
      </c>
      <c r="C33" s="295"/>
      <c r="D33" s="296"/>
      <c r="E33" s="290"/>
      <c r="F33" s="297"/>
      <c r="G33" s="223">
        <f t="shared" si="0"/>
        <v>0</v>
      </c>
      <c r="H33" s="178"/>
    </row>
    <row r="34" spans="1:256">
      <c r="A34" s="293"/>
      <c r="B34" s="294" t="s">
        <v>4007</v>
      </c>
      <c r="C34" s="290">
        <v>50</v>
      </c>
      <c r="D34" s="291">
        <v>1.5</v>
      </c>
      <c r="E34" s="290">
        <f>C34*D34</f>
        <v>75</v>
      </c>
      <c r="F34" s="292"/>
      <c r="G34" s="223">
        <f t="shared" si="0"/>
        <v>75</v>
      </c>
      <c r="H34" s="13"/>
    </row>
    <row r="35" spans="1:256">
      <c r="A35" s="293"/>
      <c r="B35" s="294" t="s">
        <v>958</v>
      </c>
      <c r="C35" s="290">
        <v>75</v>
      </c>
      <c r="D35" s="296" t="s">
        <v>3272</v>
      </c>
      <c r="E35" s="290">
        <v>75</v>
      </c>
      <c r="F35" s="297"/>
      <c r="G35" s="223">
        <f t="shared" si="0"/>
        <v>75</v>
      </c>
      <c r="H35" s="13"/>
    </row>
    <row r="36" spans="1:256">
      <c r="A36" s="293"/>
      <c r="B36" s="294" t="s">
        <v>2174</v>
      </c>
      <c r="C36" s="290"/>
      <c r="D36" s="291"/>
      <c r="E36" s="290"/>
      <c r="F36" s="292"/>
      <c r="G36" s="223">
        <f t="shared" si="0"/>
        <v>0</v>
      </c>
      <c r="H36" s="13"/>
    </row>
    <row r="37" spans="1:256">
      <c r="A37" s="293"/>
      <c r="B37" s="294" t="s">
        <v>3366</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3414</v>
      </c>
      <c r="C39" s="304"/>
      <c r="D39" s="304"/>
      <c r="E39" s="305">
        <f>SUM(E24:E38)</f>
        <v>265</v>
      </c>
      <c r="F39" s="306"/>
      <c r="G39" s="226">
        <f>SUM(G24:G38)</f>
        <v>265</v>
      </c>
      <c r="H39" s="307"/>
    </row>
    <row r="41" spans="1:256">
      <c r="C41" s="309" t="s">
        <v>4229</v>
      </c>
      <c r="D41" s="396">
        <f>G39/2</f>
        <v>132.5</v>
      </c>
      <c r="E41" s="310"/>
      <c r="F41" s="311"/>
    </row>
    <row r="43" spans="1:256">
      <c r="C43" s="1" t="s">
        <v>2445</v>
      </c>
      <c r="D43" s="1"/>
      <c r="E43" s="1"/>
      <c r="F43" s="312"/>
      <c r="G43" s="1"/>
      <c r="H43" s="1"/>
      <c r="I43" s="1"/>
    </row>
    <row r="44" spans="1:256">
      <c r="C44" s="1" t="s">
        <v>5033</v>
      </c>
      <c r="D44" s="1"/>
      <c r="E44" s="1"/>
      <c r="F44" s="312"/>
      <c r="G44" s="1"/>
      <c r="H44" s="1"/>
      <c r="I44" s="1"/>
    </row>
    <row r="45" spans="1:256">
      <c r="C45" s="313" t="s">
        <v>4278</v>
      </c>
      <c r="D45" s="313"/>
      <c r="E45" s="313"/>
      <c r="F45" s="314"/>
      <c r="G45" s="313"/>
      <c r="H45" s="313"/>
      <c r="I45" s="315"/>
      <c r="J45" s="948"/>
      <c r="K45" s="948"/>
      <c r="L45" s="948"/>
      <c r="M45" s="948"/>
      <c r="N45" s="948"/>
      <c r="O45" s="948"/>
      <c r="P45" s="948"/>
      <c r="Q45" s="948"/>
      <c r="R45" s="948"/>
      <c r="S45" s="948"/>
      <c r="T45" s="948"/>
      <c r="U45" s="948"/>
      <c r="V45" s="948" t="s">
        <v>2445</v>
      </c>
      <c r="W45" s="948"/>
      <c r="X45" s="948"/>
      <c r="Y45" s="948"/>
      <c r="Z45" s="948"/>
      <c r="AA45" s="948"/>
      <c r="AB45" s="948" t="s">
        <v>2445</v>
      </c>
      <c r="AC45" s="948"/>
      <c r="AD45" s="948"/>
      <c r="AE45" s="948"/>
      <c r="AF45" s="948"/>
      <c r="AG45" s="948"/>
      <c r="AH45" s="948" t="s">
        <v>2445</v>
      </c>
      <c r="AI45" s="948"/>
      <c r="AJ45" s="948"/>
      <c r="AK45" s="948"/>
      <c r="AL45" s="948"/>
      <c r="AM45" s="948"/>
      <c r="AN45" s="948" t="s">
        <v>2445</v>
      </c>
      <c r="AO45" s="948"/>
      <c r="AP45" s="948"/>
      <c r="AQ45" s="948"/>
      <c r="AR45" s="948"/>
      <c r="AS45" s="948"/>
      <c r="AT45" s="948" t="s">
        <v>2445</v>
      </c>
      <c r="AU45" s="948"/>
      <c r="AV45" s="948"/>
      <c r="AW45" s="948"/>
      <c r="AX45" s="948"/>
      <c r="AY45" s="948"/>
      <c r="AZ45" s="948" t="s">
        <v>2445</v>
      </c>
      <c r="BA45" s="948"/>
      <c r="BB45" s="948"/>
      <c r="BC45" s="948"/>
      <c r="BD45" s="948"/>
      <c r="BE45" s="948"/>
      <c r="BF45" s="948" t="s">
        <v>2445</v>
      </c>
      <c r="BG45" s="948"/>
      <c r="BH45" s="948"/>
      <c r="BI45" s="948"/>
      <c r="BJ45" s="948"/>
      <c r="BK45" s="948"/>
      <c r="BL45" s="948" t="s">
        <v>2445</v>
      </c>
      <c r="BM45" s="948"/>
      <c r="BN45" s="948"/>
      <c r="BO45" s="948"/>
      <c r="BP45" s="948"/>
      <c r="BQ45" s="948"/>
      <c r="BR45" s="948" t="s">
        <v>2445</v>
      </c>
      <c r="BS45" s="948"/>
      <c r="BT45" s="948"/>
      <c r="BU45" s="948"/>
      <c r="BV45" s="948"/>
      <c r="BW45" s="948"/>
      <c r="BX45" s="948" t="s">
        <v>2445</v>
      </c>
      <c r="BY45" s="948"/>
      <c r="BZ45" s="948"/>
      <c r="CA45" s="948"/>
      <c r="CB45" s="948"/>
      <c r="CC45" s="948"/>
      <c r="CD45" s="948" t="s">
        <v>2445</v>
      </c>
      <c r="CE45" s="948"/>
      <c r="CF45" s="948"/>
      <c r="CG45" s="948"/>
      <c r="CH45" s="948"/>
      <c r="CI45" s="948"/>
      <c r="CJ45" s="948" t="s">
        <v>2445</v>
      </c>
      <c r="CK45" s="948"/>
      <c r="CL45" s="948"/>
      <c r="CM45" s="948"/>
      <c r="CN45" s="948"/>
      <c r="CO45" s="948"/>
      <c r="CP45" s="948" t="s">
        <v>2445</v>
      </c>
      <c r="CQ45" s="948"/>
      <c r="CR45" s="948"/>
      <c r="CS45" s="948"/>
      <c r="CT45" s="948"/>
      <c r="CU45" s="948"/>
      <c r="CV45" s="948" t="s">
        <v>2445</v>
      </c>
      <c r="CW45" s="948"/>
      <c r="CX45" s="948"/>
      <c r="CY45" s="948"/>
      <c r="CZ45" s="948"/>
      <c r="DA45" s="948"/>
      <c r="DB45" s="948" t="s">
        <v>2445</v>
      </c>
      <c r="DC45" s="948"/>
      <c r="DD45" s="948"/>
      <c r="DE45" s="948"/>
      <c r="DF45" s="948"/>
      <c r="DG45" s="948"/>
      <c r="DH45" s="948" t="s">
        <v>2445</v>
      </c>
      <c r="DI45" s="948"/>
      <c r="DJ45" s="948"/>
      <c r="DK45" s="948"/>
      <c r="DL45" s="948"/>
      <c r="DM45" s="948"/>
      <c r="DN45" s="948" t="s">
        <v>2445</v>
      </c>
      <c r="DO45" s="948"/>
      <c r="DP45" s="948"/>
      <c r="DQ45" s="948"/>
      <c r="DR45" s="948"/>
      <c r="DS45" s="948"/>
      <c r="DT45" s="948" t="s">
        <v>2445</v>
      </c>
      <c r="DU45" s="948"/>
      <c r="DV45" s="948"/>
      <c r="DW45" s="948"/>
      <c r="DX45" s="948"/>
      <c r="DY45" s="948"/>
      <c r="DZ45" s="948" t="s">
        <v>2445</v>
      </c>
      <c r="EA45" s="948"/>
      <c r="EB45" s="948"/>
      <c r="EC45" s="948"/>
      <c r="ED45" s="948"/>
      <c r="EE45" s="948"/>
      <c r="EF45" s="948" t="s">
        <v>2445</v>
      </c>
      <c r="EG45" s="948"/>
      <c r="EH45" s="948"/>
      <c r="EI45" s="948"/>
      <c r="EJ45" s="948"/>
      <c r="EK45" s="948"/>
      <c r="EL45" s="948" t="s">
        <v>2445</v>
      </c>
      <c r="EM45" s="948"/>
      <c r="EN45" s="948"/>
      <c r="EO45" s="948"/>
      <c r="EP45" s="948"/>
      <c r="EQ45" s="948"/>
      <c r="ER45" s="948" t="s">
        <v>2445</v>
      </c>
      <c r="ES45" s="948"/>
      <c r="ET45" s="948"/>
      <c r="EU45" s="948"/>
      <c r="EV45" s="948"/>
      <c r="EW45" s="948"/>
      <c r="EX45" s="948" t="s">
        <v>2445</v>
      </c>
      <c r="EY45" s="948"/>
      <c r="EZ45" s="948"/>
      <c r="FA45" s="948"/>
      <c r="FB45" s="948"/>
      <c r="FC45" s="948"/>
      <c r="FD45" s="948" t="s">
        <v>2445</v>
      </c>
      <c r="FE45" s="948"/>
      <c r="FF45" s="948"/>
      <c r="FG45" s="948"/>
      <c r="FH45" s="948"/>
      <c r="FI45" s="948"/>
      <c r="FJ45" s="948" t="s">
        <v>2445</v>
      </c>
      <c r="FK45" s="948"/>
      <c r="FL45" s="948"/>
      <c r="FM45" s="948"/>
      <c r="FN45" s="948"/>
      <c r="FO45" s="948"/>
      <c r="FP45" s="948" t="s">
        <v>2445</v>
      </c>
      <c r="FQ45" s="948"/>
      <c r="FR45" s="948"/>
      <c r="FS45" s="948"/>
      <c r="FT45" s="948"/>
      <c r="FU45" s="948"/>
      <c r="FV45" s="948" t="s">
        <v>2445</v>
      </c>
      <c r="FW45" s="948"/>
      <c r="FX45" s="948"/>
      <c r="FY45" s="948"/>
      <c r="FZ45" s="948"/>
      <c r="GA45" s="948"/>
      <c r="GB45" s="948" t="s">
        <v>2445</v>
      </c>
      <c r="GC45" s="948"/>
      <c r="GD45" s="948"/>
      <c r="GE45" s="948"/>
      <c r="GF45" s="948"/>
      <c r="GG45" s="948"/>
      <c r="GH45" s="948" t="s">
        <v>2445</v>
      </c>
      <c r="GI45" s="948"/>
      <c r="GJ45" s="948"/>
      <c r="GK45" s="948"/>
      <c r="GL45" s="948"/>
      <c r="GM45" s="948"/>
      <c r="GN45" s="948" t="s">
        <v>2445</v>
      </c>
      <c r="GO45" s="948"/>
      <c r="GP45" s="948"/>
      <c r="GQ45" s="948"/>
      <c r="GR45" s="948"/>
      <c r="GS45" s="948"/>
      <c r="GT45" s="948" t="s">
        <v>2445</v>
      </c>
      <c r="GU45" s="948"/>
      <c r="GV45" s="948"/>
      <c r="GW45" s="948"/>
      <c r="GX45" s="948"/>
      <c r="GY45" s="948"/>
      <c r="GZ45" s="948" t="s">
        <v>2445</v>
      </c>
      <c r="HA45" s="948"/>
      <c r="HB45" s="948"/>
      <c r="HC45" s="948"/>
      <c r="HD45" s="948"/>
      <c r="HE45" s="948"/>
      <c r="HF45" s="948" t="s">
        <v>2445</v>
      </c>
      <c r="HG45" s="948"/>
      <c r="HH45" s="948"/>
      <c r="HI45" s="948"/>
      <c r="HJ45" s="948"/>
      <c r="HK45" s="948"/>
      <c r="HL45" s="948" t="s">
        <v>2445</v>
      </c>
      <c r="HM45" s="948"/>
      <c r="HN45" s="948"/>
      <c r="HO45" s="948"/>
      <c r="HP45" s="948"/>
      <c r="HQ45" s="948"/>
      <c r="HR45" s="948" t="s">
        <v>2445</v>
      </c>
      <c r="HS45" s="948"/>
      <c r="HT45" s="948"/>
      <c r="HU45" s="948"/>
      <c r="HV45" s="948"/>
      <c r="HW45" s="948"/>
      <c r="HX45" s="948" t="s">
        <v>2445</v>
      </c>
      <c r="HY45" s="948"/>
      <c r="HZ45" s="948"/>
      <c r="IA45" s="948"/>
      <c r="IB45" s="948"/>
      <c r="IC45" s="948"/>
      <c r="ID45" s="948" t="s">
        <v>2445</v>
      </c>
      <c r="IE45" s="948"/>
      <c r="IF45" s="948"/>
      <c r="IG45" s="948"/>
      <c r="IH45" s="948"/>
      <c r="II45" s="948"/>
      <c r="IJ45" s="948" t="s">
        <v>2445</v>
      </c>
      <c r="IK45" s="948"/>
      <c r="IL45" s="948"/>
      <c r="IM45" s="948"/>
      <c r="IN45" s="948"/>
      <c r="IO45" s="948"/>
      <c r="IP45" s="948" t="s">
        <v>2445</v>
      </c>
      <c r="IQ45" s="948"/>
      <c r="IR45" s="948"/>
      <c r="IS45" s="948"/>
    </row>
    <row r="46" spans="1:256">
      <c r="C46" s="1" t="s">
        <v>3868</v>
      </c>
      <c r="D46" s="1"/>
      <c r="E46" s="1"/>
      <c r="F46" s="312"/>
      <c r="G46" s="1"/>
      <c r="H46" s="1"/>
      <c r="I46" s="1"/>
      <c r="J46" s="948"/>
      <c r="K46" s="948"/>
      <c r="L46" s="948"/>
      <c r="M46" s="948"/>
      <c r="N46" s="948"/>
      <c r="O46" s="948"/>
      <c r="P46" s="948"/>
      <c r="Q46" s="948"/>
      <c r="R46" s="948"/>
      <c r="S46" s="948"/>
      <c r="T46" s="948"/>
      <c r="U46" s="948"/>
      <c r="V46" s="948" t="s">
        <v>4046</v>
      </c>
      <c r="W46" s="948"/>
      <c r="X46" s="948"/>
      <c r="Y46" s="948"/>
      <c r="Z46" s="948"/>
      <c r="AA46" s="948"/>
      <c r="AB46" s="948" t="s">
        <v>4046</v>
      </c>
      <c r="AC46" s="948"/>
      <c r="AD46" s="948"/>
      <c r="AE46" s="948"/>
      <c r="AF46" s="948"/>
      <c r="AG46" s="948"/>
      <c r="AH46" s="948" t="s">
        <v>4046</v>
      </c>
      <c r="AI46" s="948"/>
      <c r="AJ46" s="948"/>
      <c r="AK46" s="948"/>
      <c r="AL46" s="948"/>
      <c r="AM46" s="948"/>
      <c r="AN46" s="948" t="s">
        <v>4046</v>
      </c>
      <c r="AO46" s="948"/>
      <c r="AP46" s="948"/>
      <c r="AQ46" s="948"/>
      <c r="AR46" s="948"/>
      <c r="AS46" s="948"/>
      <c r="AT46" s="948" t="s">
        <v>4046</v>
      </c>
      <c r="AU46" s="948"/>
      <c r="AV46" s="948"/>
      <c r="AW46" s="948"/>
      <c r="AX46" s="948"/>
      <c r="AY46" s="948"/>
      <c r="AZ46" s="948" t="s">
        <v>4046</v>
      </c>
      <c r="BA46" s="948"/>
      <c r="BB46" s="948"/>
      <c r="BC46" s="948"/>
      <c r="BD46" s="948"/>
      <c r="BE46" s="948"/>
      <c r="BF46" s="948" t="s">
        <v>4046</v>
      </c>
      <c r="BG46" s="948"/>
      <c r="BH46" s="948"/>
      <c r="BI46" s="948"/>
      <c r="BJ46" s="948"/>
      <c r="BK46" s="948"/>
      <c r="BL46" s="948" t="s">
        <v>4046</v>
      </c>
      <c r="BM46" s="948"/>
      <c r="BN46" s="948"/>
      <c r="BO46" s="948"/>
      <c r="BP46" s="948"/>
      <c r="BQ46" s="948"/>
      <c r="BR46" s="948" t="s">
        <v>4046</v>
      </c>
      <c r="BS46" s="948"/>
      <c r="BT46" s="948"/>
      <c r="BU46" s="948"/>
      <c r="BV46" s="948"/>
      <c r="BW46" s="948"/>
      <c r="BX46" s="948" t="s">
        <v>4046</v>
      </c>
      <c r="BY46" s="948"/>
      <c r="BZ46" s="948"/>
      <c r="CA46" s="948"/>
      <c r="CB46" s="948"/>
      <c r="CC46" s="948"/>
      <c r="CD46" s="948" t="s">
        <v>4046</v>
      </c>
      <c r="CE46" s="948"/>
      <c r="CF46" s="948"/>
      <c r="CG46" s="948"/>
      <c r="CH46" s="948"/>
      <c r="CI46" s="948"/>
      <c r="CJ46" s="948" t="s">
        <v>4046</v>
      </c>
      <c r="CK46" s="948"/>
      <c r="CL46" s="948"/>
      <c r="CM46" s="948"/>
      <c r="CN46" s="948"/>
      <c r="CO46" s="948"/>
      <c r="CP46" s="948" t="s">
        <v>4046</v>
      </c>
      <c r="CQ46" s="948"/>
      <c r="CR46" s="948"/>
      <c r="CS46" s="948"/>
      <c r="CT46" s="948"/>
      <c r="CU46" s="948"/>
      <c r="CV46" s="948" t="s">
        <v>4046</v>
      </c>
      <c r="CW46" s="948"/>
      <c r="CX46" s="948"/>
      <c r="CY46" s="948"/>
      <c r="CZ46" s="948"/>
      <c r="DA46" s="948"/>
      <c r="DB46" s="948" t="s">
        <v>4046</v>
      </c>
      <c r="DC46" s="948"/>
      <c r="DD46" s="948"/>
      <c r="DE46" s="948"/>
      <c r="DF46" s="948"/>
      <c r="DG46" s="948"/>
      <c r="DH46" s="948" t="s">
        <v>4046</v>
      </c>
      <c r="DI46" s="948"/>
      <c r="DJ46" s="948"/>
      <c r="DK46" s="948"/>
      <c r="DL46" s="948"/>
      <c r="DM46" s="948"/>
      <c r="DN46" s="948" t="s">
        <v>4046</v>
      </c>
      <c r="DO46" s="948"/>
      <c r="DP46" s="948"/>
      <c r="DQ46" s="948"/>
      <c r="DR46" s="948"/>
      <c r="DS46" s="948"/>
      <c r="DT46" s="948" t="s">
        <v>4046</v>
      </c>
      <c r="DU46" s="948"/>
      <c r="DV46" s="948"/>
      <c r="DW46" s="948"/>
      <c r="DX46" s="948"/>
      <c r="DY46" s="948"/>
      <c r="DZ46" s="948" t="s">
        <v>4046</v>
      </c>
      <c r="EA46" s="948"/>
      <c r="EB46" s="948"/>
      <c r="EC46" s="948"/>
      <c r="ED46" s="948"/>
      <c r="EE46" s="948"/>
      <c r="EF46" s="948" t="s">
        <v>4046</v>
      </c>
      <c r="EG46" s="948"/>
      <c r="EH46" s="948"/>
      <c r="EI46" s="948"/>
      <c r="EJ46" s="948"/>
      <c r="EK46" s="948"/>
      <c r="EL46" s="948" t="s">
        <v>4046</v>
      </c>
      <c r="EM46" s="948"/>
      <c r="EN46" s="948"/>
      <c r="EO46" s="948"/>
      <c r="EP46" s="948"/>
      <c r="EQ46" s="948"/>
      <c r="ER46" s="948" t="s">
        <v>4046</v>
      </c>
      <c r="ES46" s="948"/>
      <c r="ET46" s="948"/>
      <c r="EU46" s="948"/>
      <c r="EV46" s="948"/>
      <c r="EW46" s="948"/>
      <c r="EX46" s="948" t="s">
        <v>4046</v>
      </c>
      <c r="EY46" s="948"/>
      <c r="EZ46" s="948"/>
      <c r="FA46" s="948"/>
      <c r="FB46" s="948"/>
      <c r="FC46" s="948"/>
      <c r="FD46" s="948" t="s">
        <v>4046</v>
      </c>
      <c r="FE46" s="948"/>
      <c r="FF46" s="948"/>
      <c r="FG46" s="948"/>
      <c r="FH46" s="948"/>
      <c r="FI46" s="948"/>
      <c r="FJ46" s="948" t="s">
        <v>4046</v>
      </c>
      <c r="FK46" s="948"/>
      <c r="FL46" s="948"/>
      <c r="FM46" s="948"/>
      <c r="FN46" s="948"/>
      <c r="FO46" s="948"/>
      <c r="FP46" s="948" t="s">
        <v>4046</v>
      </c>
      <c r="FQ46" s="948"/>
      <c r="FR46" s="948"/>
      <c r="FS46" s="948"/>
      <c r="FT46" s="948"/>
      <c r="FU46" s="948"/>
      <c r="FV46" s="948" t="s">
        <v>4046</v>
      </c>
      <c r="FW46" s="948"/>
      <c r="FX46" s="948"/>
      <c r="FY46" s="948"/>
      <c r="FZ46" s="948"/>
      <c r="GA46" s="948"/>
      <c r="GB46" s="948" t="s">
        <v>4046</v>
      </c>
      <c r="GC46" s="948"/>
      <c r="GD46" s="948"/>
      <c r="GE46" s="948"/>
      <c r="GF46" s="948"/>
      <c r="GG46" s="948"/>
      <c r="GH46" s="948" t="s">
        <v>4046</v>
      </c>
      <c r="GI46" s="948"/>
      <c r="GJ46" s="948"/>
      <c r="GK46" s="948"/>
      <c r="GL46" s="948"/>
      <c r="GM46" s="948"/>
      <c r="GN46" s="948" t="s">
        <v>4046</v>
      </c>
      <c r="GO46" s="948"/>
      <c r="GP46" s="948"/>
      <c r="GQ46" s="948"/>
      <c r="GR46" s="948"/>
      <c r="GS46" s="948"/>
      <c r="GT46" s="948" t="s">
        <v>4046</v>
      </c>
      <c r="GU46" s="948"/>
      <c r="GV46" s="948"/>
      <c r="GW46" s="948"/>
      <c r="GX46" s="948"/>
      <c r="GY46" s="948"/>
      <c r="GZ46" s="948" t="s">
        <v>4046</v>
      </c>
      <c r="HA46" s="948"/>
      <c r="HB46" s="948"/>
      <c r="HC46" s="948"/>
      <c r="HD46" s="948"/>
      <c r="HE46" s="948"/>
      <c r="HF46" s="948" t="s">
        <v>4046</v>
      </c>
      <c r="HG46" s="948"/>
      <c r="HH46" s="948"/>
      <c r="HI46" s="948"/>
      <c r="HJ46" s="948"/>
      <c r="HK46" s="948"/>
      <c r="HL46" s="948" t="s">
        <v>4046</v>
      </c>
      <c r="HM46" s="948"/>
      <c r="HN46" s="948"/>
      <c r="HO46" s="948"/>
      <c r="HP46" s="948"/>
      <c r="HQ46" s="948"/>
      <c r="HR46" s="948" t="s">
        <v>4046</v>
      </c>
      <c r="HS46" s="948"/>
      <c r="HT46" s="948"/>
      <c r="HU46" s="948"/>
      <c r="HV46" s="948"/>
      <c r="HW46" s="948"/>
      <c r="HX46" s="948" t="s">
        <v>4046</v>
      </c>
      <c r="HY46" s="948"/>
      <c r="HZ46" s="948"/>
      <c r="IA46" s="948"/>
      <c r="IB46" s="948"/>
      <c r="IC46" s="948"/>
      <c r="ID46" s="948" t="s">
        <v>4046</v>
      </c>
      <c r="IE46" s="948"/>
      <c r="IF46" s="948"/>
      <c r="IG46" s="948"/>
      <c r="IH46" s="948"/>
      <c r="II46" s="948"/>
      <c r="IJ46" s="948" t="s">
        <v>4046</v>
      </c>
      <c r="IK46" s="948"/>
      <c r="IL46" s="948"/>
      <c r="IM46" s="948"/>
      <c r="IN46" s="948"/>
      <c r="IO46" s="948"/>
      <c r="IP46" s="948" t="s">
        <v>4046</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3868</v>
      </c>
      <c r="W47" s="948"/>
      <c r="X47" s="948"/>
      <c r="Y47" s="948"/>
      <c r="Z47" s="948"/>
      <c r="AA47" s="948"/>
      <c r="AB47" s="948" t="s">
        <v>3868</v>
      </c>
      <c r="AC47" s="948"/>
      <c r="AD47" s="948"/>
      <c r="AE47" s="948"/>
      <c r="AF47" s="948"/>
      <c r="AG47" s="948"/>
      <c r="AH47" s="948" t="s">
        <v>3868</v>
      </c>
      <c r="AI47" s="948"/>
      <c r="AJ47" s="948"/>
      <c r="AK47" s="948"/>
      <c r="AL47" s="948"/>
      <c r="AM47" s="948"/>
      <c r="AN47" s="948" t="s">
        <v>3868</v>
      </c>
      <c r="AO47" s="948"/>
      <c r="AP47" s="948"/>
      <c r="AQ47" s="948"/>
      <c r="AR47" s="948"/>
      <c r="AS47" s="948"/>
      <c r="AT47" s="948" t="s">
        <v>3868</v>
      </c>
      <c r="AU47" s="948"/>
      <c r="AV47" s="948"/>
      <c r="AW47" s="948"/>
      <c r="AX47" s="948"/>
      <c r="AY47" s="948"/>
      <c r="AZ47" s="948" t="s">
        <v>3868</v>
      </c>
      <c r="BA47" s="948"/>
      <c r="BB47" s="948"/>
      <c r="BC47" s="948"/>
      <c r="BD47" s="948"/>
      <c r="BE47" s="948"/>
      <c r="BF47" s="948" t="s">
        <v>3868</v>
      </c>
      <c r="BG47" s="948"/>
      <c r="BH47" s="948"/>
      <c r="BI47" s="948"/>
      <c r="BJ47" s="948"/>
      <c r="BK47" s="948"/>
      <c r="BL47" s="948" t="s">
        <v>3868</v>
      </c>
      <c r="BM47" s="948"/>
      <c r="BN47" s="948"/>
      <c r="BO47" s="948"/>
      <c r="BP47" s="948"/>
      <c r="BQ47" s="948"/>
      <c r="BR47" s="948" t="s">
        <v>3868</v>
      </c>
      <c r="BS47" s="948"/>
      <c r="BT47" s="948"/>
      <c r="BU47" s="948"/>
      <c r="BV47" s="948"/>
      <c r="BW47" s="948"/>
      <c r="BX47" s="948" t="s">
        <v>3868</v>
      </c>
      <c r="BY47" s="948"/>
      <c r="BZ47" s="948"/>
      <c r="CA47" s="948"/>
      <c r="CB47" s="948"/>
      <c r="CC47" s="948"/>
      <c r="CD47" s="948" t="s">
        <v>3868</v>
      </c>
      <c r="CE47" s="948"/>
      <c r="CF47" s="948"/>
      <c r="CG47" s="948"/>
      <c r="CH47" s="948"/>
      <c r="CI47" s="948"/>
      <c r="CJ47" s="948" t="s">
        <v>3868</v>
      </c>
      <c r="CK47" s="948"/>
      <c r="CL47" s="948"/>
      <c r="CM47" s="948"/>
      <c r="CN47" s="948"/>
      <c r="CO47" s="948"/>
      <c r="CP47" s="948" t="s">
        <v>3868</v>
      </c>
      <c r="CQ47" s="948"/>
      <c r="CR47" s="948"/>
      <c r="CS47" s="948"/>
      <c r="CT47" s="948"/>
      <c r="CU47" s="948"/>
      <c r="CV47" s="948" t="s">
        <v>3868</v>
      </c>
      <c r="CW47" s="948"/>
      <c r="CX47" s="948"/>
      <c r="CY47" s="948"/>
      <c r="CZ47" s="948"/>
      <c r="DA47" s="948"/>
      <c r="DB47" s="948" t="s">
        <v>3868</v>
      </c>
      <c r="DC47" s="948"/>
      <c r="DD47" s="948"/>
      <c r="DE47" s="948"/>
      <c r="DF47" s="948"/>
      <c r="DG47" s="948"/>
      <c r="DH47" s="948" t="s">
        <v>3868</v>
      </c>
      <c r="DI47" s="948"/>
      <c r="DJ47" s="948"/>
      <c r="DK47" s="948"/>
      <c r="DL47" s="948"/>
      <c r="DM47" s="948"/>
      <c r="DN47" s="948" t="s">
        <v>3868</v>
      </c>
      <c r="DO47" s="948"/>
      <c r="DP47" s="948"/>
      <c r="DQ47" s="948"/>
      <c r="DR47" s="948"/>
      <c r="DS47" s="948"/>
      <c r="DT47" s="948" t="s">
        <v>3868</v>
      </c>
      <c r="DU47" s="948"/>
      <c r="DV47" s="948"/>
      <c r="DW47" s="948"/>
      <c r="DX47" s="948"/>
      <c r="DY47" s="948"/>
      <c r="DZ47" s="948" t="s">
        <v>3868</v>
      </c>
      <c r="EA47" s="948"/>
      <c r="EB47" s="948"/>
      <c r="EC47" s="948"/>
      <c r="ED47" s="948"/>
      <c r="EE47" s="948"/>
      <c r="EF47" s="948" t="s">
        <v>3868</v>
      </c>
      <c r="EG47" s="948"/>
      <c r="EH47" s="948"/>
      <c r="EI47" s="948"/>
      <c r="EJ47" s="948"/>
      <c r="EK47" s="948"/>
      <c r="EL47" s="948" t="s">
        <v>3868</v>
      </c>
      <c r="EM47" s="948"/>
      <c r="EN47" s="948"/>
      <c r="EO47" s="948"/>
      <c r="EP47" s="948"/>
      <c r="EQ47" s="948"/>
      <c r="ER47" s="948" t="s">
        <v>3868</v>
      </c>
      <c r="ES47" s="948"/>
      <c r="ET47" s="948"/>
      <c r="EU47" s="948"/>
      <c r="EV47" s="948"/>
      <c r="EW47" s="948"/>
      <c r="EX47" s="948" t="s">
        <v>3868</v>
      </c>
      <c r="EY47" s="948"/>
      <c r="EZ47" s="948"/>
      <c r="FA47" s="948"/>
      <c r="FB47" s="948"/>
      <c r="FC47" s="948"/>
      <c r="FD47" s="948" t="s">
        <v>3868</v>
      </c>
      <c r="FE47" s="948"/>
      <c r="FF47" s="948"/>
      <c r="FG47" s="948"/>
      <c r="FH47" s="948"/>
      <c r="FI47" s="948"/>
      <c r="FJ47" s="948" t="s">
        <v>3868</v>
      </c>
      <c r="FK47" s="948"/>
      <c r="FL47" s="948"/>
      <c r="FM47" s="948"/>
      <c r="FN47" s="948"/>
      <c r="FO47" s="948"/>
      <c r="FP47" s="948" t="s">
        <v>3868</v>
      </c>
      <c r="FQ47" s="948"/>
      <c r="FR47" s="948"/>
      <c r="FS47" s="948"/>
      <c r="FT47" s="948"/>
      <c r="FU47" s="948"/>
      <c r="FV47" s="948" t="s">
        <v>3868</v>
      </c>
      <c r="FW47" s="948"/>
      <c r="FX47" s="948"/>
      <c r="FY47" s="948"/>
      <c r="FZ47" s="948"/>
      <c r="GA47" s="948"/>
      <c r="GB47" s="948" t="s">
        <v>3868</v>
      </c>
      <c r="GC47" s="948"/>
      <c r="GD47" s="948"/>
      <c r="GE47" s="948"/>
      <c r="GF47" s="948"/>
      <c r="GG47" s="948"/>
      <c r="GH47" s="948" t="s">
        <v>3868</v>
      </c>
      <c r="GI47" s="948"/>
      <c r="GJ47" s="948"/>
      <c r="GK47" s="948"/>
      <c r="GL47" s="948"/>
      <c r="GM47" s="948"/>
      <c r="GN47" s="948" t="s">
        <v>3868</v>
      </c>
      <c r="GO47" s="948"/>
      <c r="GP47" s="948"/>
      <c r="GQ47" s="948"/>
      <c r="GR47" s="948"/>
      <c r="GS47" s="948"/>
      <c r="GT47" s="948" t="s">
        <v>3868</v>
      </c>
      <c r="GU47" s="948"/>
      <c r="GV47" s="948"/>
      <c r="GW47" s="948"/>
      <c r="GX47" s="948"/>
      <c r="GY47" s="948"/>
      <c r="GZ47" s="948" t="s">
        <v>3868</v>
      </c>
      <c r="HA47" s="948"/>
      <c r="HB47" s="948"/>
      <c r="HC47" s="948"/>
      <c r="HD47" s="948"/>
      <c r="HE47" s="948"/>
      <c r="HF47" s="948" t="s">
        <v>3868</v>
      </c>
      <c r="HG47" s="948"/>
      <c r="HH47" s="948"/>
      <c r="HI47" s="948"/>
      <c r="HJ47" s="948"/>
      <c r="HK47" s="948"/>
      <c r="HL47" s="948" t="s">
        <v>3868</v>
      </c>
      <c r="HM47" s="948"/>
      <c r="HN47" s="948"/>
      <c r="HO47" s="948"/>
      <c r="HP47" s="948"/>
      <c r="HQ47" s="948"/>
      <c r="HR47" s="948" t="s">
        <v>3868</v>
      </c>
      <c r="HS47" s="948"/>
      <c r="HT47" s="948"/>
      <c r="HU47" s="948"/>
      <c r="HV47" s="948"/>
      <c r="HW47" s="948"/>
      <c r="HX47" s="948" t="s">
        <v>3868</v>
      </c>
      <c r="HY47" s="948"/>
      <c r="HZ47" s="948"/>
      <c r="IA47" s="948"/>
      <c r="IB47" s="948"/>
      <c r="IC47" s="948"/>
      <c r="ID47" s="948" t="s">
        <v>3868</v>
      </c>
      <c r="IE47" s="948"/>
      <c r="IF47" s="948"/>
      <c r="IG47" s="948"/>
      <c r="IH47" s="948"/>
      <c r="II47" s="948"/>
      <c r="IJ47" s="948" t="s">
        <v>3868</v>
      </c>
      <c r="IK47" s="948"/>
      <c r="IL47" s="948"/>
      <c r="IM47" s="948"/>
      <c r="IN47" s="948"/>
      <c r="IO47" s="948"/>
      <c r="IP47" s="948" t="s">
        <v>3868</v>
      </c>
      <c r="IQ47" s="948"/>
      <c r="IR47" s="948"/>
      <c r="IS47" s="948"/>
      <c r="IT47" s="948"/>
      <c r="IU47" s="948"/>
      <c r="IV47" s="1" t="s">
        <v>3868</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sheetCalcPr fullCalcOnLoad="1"/>
  <mergeCells count="124">
    <mergeCell ref="C1:G1"/>
    <mergeCell ref="C19:G19"/>
    <mergeCell ref="J45:O45"/>
    <mergeCell ref="P45:U45"/>
    <mergeCell ref="AB45:AG45"/>
    <mergeCell ref="AH45:AM45"/>
    <mergeCell ref="AZ45:BE45"/>
    <mergeCell ref="J46:O46"/>
    <mergeCell ref="V45:AA45"/>
    <mergeCell ref="P46:U46"/>
    <mergeCell ref="V46:AA46"/>
    <mergeCell ref="AT46:AY46"/>
    <mergeCell ref="AN46:AS46"/>
    <mergeCell ref="AB46:AG46"/>
    <mergeCell ref="DT45:DY45"/>
    <mergeCell ref="BX46:CC46"/>
    <mergeCell ref="AN45:AS45"/>
    <mergeCell ref="AZ46:BE46"/>
    <mergeCell ref="BF45:BK45"/>
    <mergeCell ref="AT45:AY45"/>
    <mergeCell ref="BR45:BW45"/>
    <mergeCell ref="DN45:DS45"/>
    <mergeCell ref="DB45:DG45"/>
    <mergeCell ref="DN46:DS46"/>
    <mergeCell ref="DH46:DM46"/>
    <mergeCell ref="CV45:DA45"/>
    <mergeCell ref="CP46:CU46"/>
    <mergeCell ref="CD45:CI45"/>
    <mergeCell ref="CJ45:CO45"/>
    <mergeCell ref="CP45:CU45"/>
    <mergeCell ref="CD46:CI46"/>
    <mergeCell ref="CJ46:CO46"/>
    <mergeCell ref="GB45:GG45"/>
    <mergeCell ref="GN45:GS45"/>
    <mergeCell ref="GT45:GY45"/>
    <mergeCell ref="GZ45:HE45"/>
    <mergeCell ref="BX45:CC45"/>
    <mergeCell ref="BF46:BK46"/>
    <mergeCell ref="DH45:DM45"/>
    <mergeCell ref="BL46:BQ46"/>
    <mergeCell ref="BL45:BQ45"/>
    <mergeCell ref="DB46:DG46"/>
    <mergeCell ref="GT47:GY47"/>
    <mergeCell ref="GT46:GY46"/>
    <mergeCell ref="GH47:GM47"/>
    <mergeCell ref="GH46:GM46"/>
    <mergeCell ref="HF45:HK45"/>
    <mergeCell ref="GH45:GM45"/>
    <mergeCell ref="CP47:CU47"/>
    <mergeCell ref="CV46:DA46"/>
    <mergeCell ref="CV47:DA47"/>
    <mergeCell ref="DB47:DG47"/>
    <mergeCell ref="HL47:HQ47"/>
    <mergeCell ref="FJ47:FO47"/>
    <mergeCell ref="FV46:GA46"/>
    <mergeCell ref="GN46:GS46"/>
    <mergeCell ref="GZ46:HE46"/>
    <mergeCell ref="GZ47:HE47"/>
    <mergeCell ref="IP45:IS45"/>
    <mergeCell ref="IJ45:IO45"/>
    <mergeCell ref="HR45:HW45"/>
    <mergeCell ref="HL46:HQ46"/>
    <mergeCell ref="HL45:HQ45"/>
    <mergeCell ref="ID45:II45"/>
    <mergeCell ref="HX45:IC45"/>
    <mergeCell ref="HX46:IC46"/>
    <mergeCell ref="HR46:HW46"/>
    <mergeCell ref="GN47:GS47"/>
    <mergeCell ref="BR46:BW46"/>
    <mergeCell ref="BL47:BQ47"/>
    <mergeCell ref="FP46:FU46"/>
    <mergeCell ref="FV47:GA47"/>
    <mergeCell ref="FP47:FU47"/>
    <mergeCell ref="EF46:EK46"/>
    <mergeCell ref="BR47:BW47"/>
    <mergeCell ref="FD47:FI47"/>
    <mergeCell ref="DH47:DM47"/>
    <mergeCell ref="EX47:FC47"/>
    <mergeCell ref="FJ46:FO46"/>
    <mergeCell ref="FD46:FI46"/>
    <mergeCell ref="GB46:GG46"/>
    <mergeCell ref="GB47:GG47"/>
    <mergeCell ref="AZ47:BE47"/>
    <mergeCell ref="BF47:BK47"/>
    <mergeCell ref="DN47:DS47"/>
    <mergeCell ref="DT47:DY47"/>
    <mergeCell ref="DT46:DY46"/>
    <mergeCell ref="BX47:CC47"/>
    <mergeCell ref="CD47:CI47"/>
    <mergeCell ref="CJ47:CO47"/>
    <mergeCell ref="P47:U47"/>
    <mergeCell ref="V47:AA47"/>
    <mergeCell ref="AN47:AS47"/>
    <mergeCell ref="AH47:AM47"/>
    <mergeCell ref="AB47:AG47"/>
    <mergeCell ref="AT47:AY47"/>
    <mergeCell ref="AH46:AM46"/>
    <mergeCell ref="HF47:HK47"/>
    <mergeCell ref="IP47:IU47"/>
    <mergeCell ref="IJ47:IO47"/>
    <mergeCell ref="IJ46:IO46"/>
    <mergeCell ref="ID47:II47"/>
    <mergeCell ref="ID46:II46"/>
    <mergeCell ref="IP46:IS46"/>
    <mergeCell ref="HR47:HW47"/>
    <mergeCell ref="HX47:IC47"/>
    <mergeCell ref="HF46:HK46"/>
    <mergeCell ref="DZ47:EE47"/>
    <mergeCell ref="EF47:EK47"/>
    <mergeCell ref="ER45:EW45"/>
    <mergeCell ref="EL46:EQ46"/>
    <mergeCell ref="ER46:EW46"/>
    <mergeCell ref="EL45:EQ45"/>
    <mergeCell ref="ER47:EW47"/>
    <mergeCell ref="EL47:EQ47"/>
    <mergeCell ref="FV45:GA45"/>
    <mergeCell ref="FJ45:FO45"/>
    <mergeCell ref="FP45:FU45"/>
    <mergeCell ref="EF45:EK45"/>
    <mergeCell ref="DZ45:EE45"/>
    <mergeCell ref="DZ46:EE46"/>
    <mergeCell ref="FD45:FI45"/>
    <mergeCell ref="EX46:FC46"/>
    <mergeCell ref="EX45:FC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22" zoomScale="125" workbookViewId="0">
      <selection activeCell="C40" sqref="C4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2907</v>
      </c>
      <c r="G2" s="22"/>
    </row>
    <row r="3" spans="1:8">
      <c r="A3" s="267" t="s">
        <v>1993</v>
      </c>
      <c r="G3" s="31">
        <v>40443</v>
      </c>
    </row>
    <row r="4" spans="1:8">
      <c r="A4" s="267" t="s">
        <v>1247</v>
      </c>
      <c r="G4" s="24" t="s">
        <v>1252</v>
      </c>
    </row>
    <row r="5" spans="1:8">
      <c r="A5" s="267" t="s">
        <v>3417</v>
      </c>
    </row>
    <row r="6" spans="1:8">
      <c r="C6" s="49" t="s">
        <v>3211</v>
      </c>
      <c r="D6" s="173"/>
      <c r="E6" s="173"/>
      <c r="F6" s="248"/>
      <c r="G6" s="46"/>
      <c r="H6" s="199"/>
    </row>
    <row r="7" spans="1:8">
      <c r="C7" s="269" t="s">
        <v>1851</v>
      </c>
      <c r="D7" s="174" t="s">
        <v>3598</v>
      </c>
      <c r="E7" s="174"/>
      <c r="F7" s="249"/>
      <c r="G7" s="48"/>
      <c r="H7" s="199"/>
    </row>
    <row r="8" spans="1:8">
      <c r="A8" s="267" t="s">
        <v>2786</v>
      </c>
      <c r="C8" s="269" t="s">
        <v>1830</v>
      </c>
      <c r="D8" s="174" t="s">
        <v>2512</v>
      </c>
      <c r="E8" s="174"/>
      <c r="F8" s="249"/>
      <c r="G8" s="270"/>
      <c r="H8" s="199"/>
    </row>
    <row r="9" spans="1:8">
      <c r="A9" s="267" t="s">
        <v>4356</v>
      </c>
      <c r="C9" s="269" t="s">
        <v>1609</v>
      </c>
      <c r="D9" s="174" t="s">
        <v>3973</v>
      </c>
      <c r="E9" s="174"/>
      <c r="F9" s="249"/>
      <c r="G9" s="270"/>
      <c r="H9" s="199"/>
    </row>
    <row r="10" spans="1:8">
      <c r="A10" s="267" t="s">
        <v>4097</v>
      </c>
      <c r="C10" s="272"/>
      <c r="D10" s="174"/>
      <c r="E10" s="174"/>
      <c r="F10" s="249"/>
      <c r="G10" s="270"/>
      <c r="H10" s="199"/>
    </row>
    <row r="11" spans="1:8">
      <c r="A11" s="267" t="s">
        <v>3663</v>
      </c>
      <c r="C11" s="47" t="s">
        <v>2436</v>
      </c>
      <c r="D11" s="199"/>
      <c r="E11" s="199"/>
      <c r="F11" s="273"/>
      <c r="G11" s="270"/>
      <c r="H11" s="199"/>
    </row>
    <row r="12" spans="1:8">
      <c r="A12" s="317" t="s">
        <v>3398</v>
      </c>
      <c r="C12" s="47" t="s">
        <v>2703</v>
      </c>
      <c r="D12" s="174"/>
      <c r="E12" s="174"/>
      <c r="F12" s="249"/>
      <c r="G12" s="270"/>
      <c r="H12" s="199"/>
    </row>
    <row r="13" spans="1:8">
      <c r="A13" s="271"/>
      <c r="C13" s="47" t="s">
        <v>1771</v>
      </c>
      <c r="D13" s="199"/>
      <c r="E13" s="199"/>
      <c r="F13" s="273"/>
      <c r="G13" s="270"/>
      <c r="H13" s="199"/>
    </row>
    <row r="14" spans="1:8">
      <c r="A14" s="274"/>
      <c r="C14" s="47" t="s">
        <v>884</v>
      </c>
      <c r="D14" s="199"/>
      <c r="E14" s="199"/>
      <c r="F14" s="273"/>
      <c r="G14" s="275"/>
      <c r="H14" s="199"/>
    </row>
    <row r="15" spans="1:8">
      <c r="A15" s="274" t="s">
        <v>2109</v>
      </c>
      <c r="C15" s="272" t="s">
        <v>1924</v>
      </c>
      <c r="D15" s="199"/>
      <c r="E15" s="199"/>
      <c r="F15" s="273"/>
      <c r="G15" s="270"/>
      <c r="H15" s="199"/>
    </row>
    <row r="16" spans="1:8">
      <c r="A16" s="318" t="s">
        <v>3541</v>
      </c>
      <c r="C16" s="272"/>
      <c r="D16" s="199"/>
      <c r="E16" s="199"/>
      <c r="F16" s="273"/>
      <c r="G16" s="270"/>
      <c r="H16" s="199"/>
    </row>
    <row r="17" spans="1:8">
      <c r="C17" s="276" t="s">
        <v>4041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3147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1773</v>
      </c>
      <c r="D23" s="30" t="s">
        <v>2161</v>
      </c>
      <c r="E23" s="30" t="s">
        <v>3237</v>
      </c>
      <c r="F23" s="253" t="s">
        <v>3190</v>
      </c>
      <c r="G23" s="30" t="s">
        <v>1679</v>
      </c>
      <c r="H23" s="13"/>
    </row>
    <row r="24" spans="1:8">
      <c r="A24" s="288">
        <v>40495</v>
      </c>
      <c r="B24" s="289" t="s">
        <v>2615</v>
      </c>
      <c r="C24" s="290">
        <v>315</v>
      </c>
      <c r="D24" s="291">
        <v>4</v>
      </c>
      <c r="E24" s="290">
        <f>C24*D24</f>
        <v>1260</v>
      </c>
      <c r="F24" s="233"/>
      <c r="G24" s="223">
        <f>E24*(1-F24)</f>
        <v>1260</v>
      </c>
      <c r="H24" s="13"/>
    </row>
    <row r="25" spans="1:8">
      <c r="A25" s="23"/>
      <c r="B25" s="289" t="s">
        <v>2895</v>
      </c>
      <c r="C25" s="290"/>
      <c r="D25" s="291"/>
      <c r="E25" s="290"/>
      <c r="F25" s="292"/>
      <c r="G25" s="223">
        <f t="shared" ref="G25:G37" si="0">E25*(1-F25)</f>
        <v>0</v>
      </c>
      <c r="H25" s="178"/>
    </row>
    <row r="26" spans="1:8">
      <c r="A26" s="293"/>
      <c r="B26" s="294" t="s">
        <v>3790</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3306</v>
      </c>
      <c r="C29" s="290"/>
      <c r="D29" s="291"/>
      <c r="E29" s="290"/>
      <c r="F29" s="292"/>
      <c r="G29" s="223">
        <f t="shared" si="0"/>
        <v>0</v>
      </c>
      <c r="H29" s="178"/>
    </row>
    <row r="30" spans="1:8">
      <c r="A30" s="293"/>
      <c r="B30" s="294" t="s">
        <v>3542</v>
      </c>
      <c r="C30" s="290"/>
      <c r="D30" s="291"/>
      <c r="E30" s="290"/>
      <c r="F30" s="292"/>
      <c r="G30" s="223">
        <f t="shared" si="0"/>
        <v>0</v>
      </c>
      <c r="H30" s="178"/>
    </row>
    <row r="31" spans="1:8">
      <c r="A31" s="293"/>
      <c r="B31" s="294" t="s">
        <v>2531</v>
      </c>
      <c r="C31" s="290"/>
      <c r="D31" s="291"/>
      <c r="E31" s="290"/>
      <c r="F31" s="292"/>
      <c r="G31" s="223">
        <f t="shared" si="0"/>
        <v>0</v>
      </c>
      <c r="H31" s="178"/>
    </row>
    <row r="32" spans="1:8">
      <c r="A32" s="293"/>
      <c r="B32" s="294" t="s">
        <v>3265</v>
      </c>
      <c r="C32" s="290"/>
      <c r="D32" s="291"/>
      <c r="E32" s="290"/>
      <c r="F32" s="292"/>
      <c r="G32" s="223">
        <f t="shared" si="0"/>
        <v>0</v>
      </c>
      <c r="H32" s="178"/>
    </row>
    <row r="33" spans="1:256">
      <c r="A33" s="293"/>
      <c r="B33" s="294" t="s">
        <v>1891</v>
      </c>
      <c r="C33" s="290">
        <v>50</v>
      </c>
      <c r="D33" s="291">
        <v>2</v>
      </c>
      <c r="E33" s="290">
        <f>C33*D33</f>
        <v>100</v>
      </c>
      <c r="F33" s="292"/>
      <c r="G33" s="223">
        <f t="shared" si="0"/>
        <v>100</v>
      </c>
      <c r="H33" s="13"/>
    </row>
    <row r="34" spans="1:256">
      <c r="A34" s="293"/>
      <c r="B34" s="294" t="s">
        <v>3792</v>
      </c>
      <c r="C34" s="290">
        <v>300</v>
      </c>
      <c r="D34" s="296" t="s">
        <v>1582</v>
      </c>
      <c r="E34" s="290">
        <v>300</v>
      </c>
      <c r="F34" s="297"/>
      <c r="G34" s="223">
        <f t="shared" si="0"/>
        <v>300</v>
      </c>
      <c r="H34" s="13"/>
    </row>
    <row r="35" spans="1:256">
      <c r="A35" s="293"/>
      <c r="B35" s="294" t="s">
        <v>2174</v>
      </c>
      <c r="C35" s="290">
        <v>40</v>
      </c>
      <c r="D35" s="291">
        <v>2</v>
      </c>
      <c r="E35" s="290">
        <f>C35*D35</f>
        <v>80</v>
      </c>
      <c r="F35" s="292"/>
      <c r="G35" s="223">
        <f t="shared" si="0"/>
        <v>80</v>
      </c>
      <c r="H35" s="13"/>
    </row>
    <row r="36" spans="1:256">
      <c r="A36" s="293"/>
      <c r="B36" s="294" t="s">
        <v>3264</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2274</v>
      </c>
      <c r="C38" s="304"/>
      <c r="D38" s="304"/>
      <c r="E38" s="305">
        <f>SUM(E24:E37)</f>
        <v>1740</v>
      </c>
      <c r="F38" s="306"/>
      <c r="G38" s="226">
        <f>SUM(G24:G37)</f>
        <v>1740</v>
      </c>
      <c r="H38" s="307"/>
    </row>
    <row r="40" spans="1:256">
      <c r="C40" s="309" t="s">
        <v>2684</v>
      </c>
      <c r="D40" s="310">
        <f>G38/2</f>
        <v>870</v>
      </c>
      <c r="E40" s="310"/>
      <c r="F40" s="311"/>
    </row>
    <row r="42" spans="1:256">
      <c r="C42" s="1" t="s">
        <v>1782</v>
      </c>
      <c r="D42" s="1"/>
      <c r="E42" s="1"/>
      <c r="F42" s="312"/>
      <c r="G42" s="1"/>
      <c r="H42" s="1"/>
      <c r="I42" s="1"/>
    </row>
    <row r="43" spans="1:256">
      <c r="C43" s="1" t="s">
        <v>3219</v>
      </c>
      <c r="D43" s="1"/>
      <c r="E43" s="1"/>
      <c r="F43" s="312"/>
      <c r="G43" s="1"/>
      <c r="H43" s="1"/>
      <c r="I43" s="1"/>
    </row>
    <row r="44" spans="1:256">
      <c r="C44" s="313" t="s">
        <v>3109</v>
      </c>
      <c r="D44" s="313"/>
      <c r="E44" s="313"/>
      <c r="F44" s="314"/>
      <c r="G44" s="313"/>
      <c r="H44" s="313"/>
      <c r="I44" s="315"/>
      <c r="J44" s="948"/>
      <c r="K44" s="948"/>
      <c r="L44" s="948"/>
      <c r="M44" s="948"/>
      <c r="N44" s="948"/>
      <c r="O44" s="948"/>
      <c r="P44" s="948"/>
      <c r="Q44" s="948"/>
      <c r="R44" s="948"/>
      <c r="S44" s="948"/>
      <c r="T44" s="948"/>
      <c r="U44" s="948"/>
      <c r="V44" s="948" t="s">
        <v>1782</v>
      </c>
      <c r="W44" s="948"/>
      <c r="X44" s="948"/>
      <c r="Y44" s="948"/>
      <c r="Z44" s="948"/>
      <c r="AA44" s="948"/>
      <c r="AB44" s="948" t="s">
        <v>1782</v>
      </c>
      <c r="AC44" s="948"/>
      <c r="AD44" s="948"/>
      <c r="AE44" s="948"/>
      <c r="AF44" s="948"/>
      <c r="AG44" s="948"/>
      <c r="AH44" s="948" t="s">
        <v>1782</v>
      </c>
      <c r="AI44" s="948"/>
      <c r="AJ44" s="948"/>
      <c r="AK44" s="948"/>
      <c r="AL44" s="948"/>
      <c r="AM44" s="948"/>
      <c r="AN44" s="948" t="s">
        <v>1782</v>
      </c>
      <c r="AO44" s="948"/>
      <c r="AP44" s="948"/>
      <c r="AQ44" s="948"/>
      <c r="AR44" s="948"/>
      <c r="AS44" s="948"/>
      <c r="AT44" s="948" t="s">
        <v>1782</v>
      </c>
      <c r="AU44" s="948"/>
      <c r="AV44" s="948"/>
      <c r="AW44" s="948"/>
      <c r="AX44" s="948"/>
      <c r="AY44" s="948"/>
      <c r="AZ44" s="948" t="s">
        <v>1782</v>
      </c>
      <c r="BA44" s="948"/>
      <c r="BB44" s="948"/>
      <c r="BC44" s="948"/>
      <c r="BD44" s="948"/>
      <c r="BE44" s="948"/>
      <c r="BF44" s="948" t="s">
        <v>1782</v>
      </c>
      <c r="BG44" s="948"/>
      <c r="BH44" s="948"/>
      <c r="BI44" s="948"/>
      <c r="BJ44" s="948"/>
      <c r="BK44" s="948"/>
      <c r="BL44" s="948" t="s">
        <v>1782</v>
      </c>
      <c r="BM44" s="948"/>
      <c r="BN44" s="948"/>
      <c r="BO44" s="948"/>
      <c r="BP44" s="948"/>
      <c r="BQ44" s="948"/>
      <c r="BR44" s="948" t="s">
        <v>1782</v>
      </c>
      <c r="BS44" s="948"/>
      <c r="BT44" s="948"/>
      <c r="BU44" s="948"/>
      <c r="BV44" s="948"/>
      <c r="BW44" s="948"/>
      <c r="BX44" s="948" t="s">
        <v>1782</v>
      </c>
      <c r="BY44" s="948"/>
      <c r="BZ44" s="948"/>
      <c r="CA44" s="948"/>
      <c r="CB44" s="948"/>
      <c r="CC44" s="948"/>
      <c r="CD44" s="948" t="s">
        <v>1782</v>
      </c>
      <c r="CE44" s="948"/>
      <c r="CF44" s="948"/>
      <c r="CG44" s="948"/>
      <c r="CH44" s="948"/>
      <c r="CI44" s="948"/>
      <c r="CJ44" s="948" t="s">
        <v>1782</v>
      </c>
      <c r="CK44" s="948"/>
      <c r="CL44" s="948"/>
      <c r="CM44" s="948"/>
      <c r="CN44" s="948"/>
      <c r="CO44" s="948"/>
      <c r="CP44" s="948" t="s">
        <v>1782</v>
      </c>
      <c r="CQ44" s="948"/>
      <c r="CR44" s="948"/>
      <c r="CS44" s="948"/>
      <c r="CT44" s="948"/>
      <c r="CU44" s="948"/>
      <c r="CV44" s="948" t="s">
        <v>1782</v>
      </c>
      <c r="CW44" s="948"/>
      <c r="CX44" s="948"/>
      <c r="CY44" s="948"/>
      <c r="CZ44" s="948"/>
      <c r="DA44" s="948"/>
      <c r="DB44" s="948" t="s">
        <v>1782</v>
      </c>
      <c r="DC44" s="948"/>
      <c r="DD44" s="948"/>
      <c r="DE44" s="948"/>
      <c r="DF44" s="948"/>
      <c r="DG44" s="948"/>
      <c r="DH44" s="948" t="s">
        <v>1782</v>
      </c>
      <c r="DI44" s="948"/>
      <c r="DJ44" s="948"/>
      <c r="DK44" s="948"/>
      <c r="DL44" s="948"/>
      <c r="DM44" s="948"/>
      <c r="DN44" s="948" t="s">
        <v>1782</v>
      </c>
      <c r="DO44" s="948"/>
      <c r="DP44" s="948"/>
      <c r="DQ44" s="948"/>
      <c r="DR44" s="948"/>
      <c r="DS44" s="948"/>
      <c r="DT44" s="948" t="s">
        <v>1782</v>
      </c>
      <c r="DU44" s="948"/>
      <c r="DV44" s="948"/>
      <c r="DW44" s="948"/>
      <c r="DX44" s="948"/>
      <c r="DY44" s="948"/>
      <c r="DZ44" s="948" t="s">
        <v>1782</v>
      </c>
      <c r="EA44" s="948"/>
      <c r="EB44" s="948"/>
      <c r="EC44" s="948"/>
      <c r="ED44" s="948"/>
      <c r="EE44" s="948"/>
      <c r="EF44" s="948" t="s">
        <v>1782</v>
      </c>
      <c r="EG44" s="948"/>
      <c r="EH44" s="948"/>
      <c r="EI44" s="948"/>
      <c r="EJ44" s="948"/>
      <c r="EK44" s="948"/>
      <c r="EL44" s="948" t="s">
        <v>1782</v>
      </c>
      <c r="EM44" s="948"/>
      <c r="EN44" s="948"/>
      <c r="EO44" s="948"/>
      <c r="EP44" s="948"/>
      <c r="EQ44" s="948"/>
      <c r="ER44" s="948" t="s">
        <v>1782</v>
      </c>
      <c r="ES44" s="948"/>
      <c r="ET44" s="948"/>
      <c r="EU44" s="948"/>
      <c r="EV44" s="948"/>
      <c r="EW44" s="948"/>
      <c r="EX44" s="948" t="s">
        <v>1782</v>
      </c>
      <c r="EY44" s="948"/>
      <c r="EZ44" s="948"/>
      <c r="FA44" s="948"/>
      <c r="FB44" s="948"/>
      <c r="FC44" s="948"/>
      <c r="FD44" s="948" t="s">
        <v>1782</v>
      </c>
      <c r="FE44" s="948"/>
      <c r="FF44" s="948"/>
      <c r="FG44" s="948"/>
      <c r="FH44" s="948"/>
      <c r="FI44" s="948"/>
      <c r="FJ44" s="948" t="s">
        <v>1782</v>
      </c>
      <c r="FK44" s="948"/>
      <c r="FL44" s="948"/>
      <c r="FM44" s="948"/>
      <c r="FN44" s="948"/>
      <c r="FO44" s="948"/>
      <c r="FP44" s="948" t="s">
        <v>1782</v>
      </c>
      <c r="FQ44" s="948"/>
      <c r="FR44" s="948"/>
      <c r="FS44" s="948"/>
      <c r="FT44" s="948"/>
      <c r="FU44" s="948"/>
      <c r="FV44" s="948" t="s">
        <v>1782</v>
      </c>
      <c r="FW44" s="948"/>
      <c r="FX44" s="948"/>
      <c r="FY44" s="948"/>
      <c r="FZ44" s="948"/>
      <c r="GA44" s="948"/>
      <c r="GB44" s="948" t="s">
        <v>1782</v>
      </c>
      <c r="GC44" s="948"/>
      <c r="GD44" s="948"/>
      <c r="GE44" s="948"/>
      <c r="GF44" s="948"/>
      <c r="GG44" s="948"/>
      <c r="GH44" s="948" t="s">
        <v>1782</v>
      </c>
      <c r="GI44" s="948"/>
      <c r="GJ44" s="948"/>
      <c r="GK44" s="948"/>
      <c r="GL44" s="948"/>
      <c r="GM44" s="948"/>
      <c r="GN44" s="948" t="s">
        <v>1782</v>
      </c>
      <c r="GO44" s="948"/>
      <c r="GP44" s="948"/>
      <c r="GQ44" s="948"/>
      <c r="GR44" s="948"/>
      <c r="GS44" s="948"/>
      <c r="GT44" s="948" t="s">
        <v>1782</v>
      </c>
      <c r="GU44" s="948"/>
      <c r="GV44" s="948"/>
      <c r="GW44" s="948"/>
      <c r="GX44" s="948"/>
      <c r="GY44" s="948"/>
      <c r="GZ44" s="948" t="s">
        <v>1782</v>
      </c>
      <c r="HA44" s="948"/>
      <c r="HB44" s="948"/>
      <c r="HC44" s="948"/>
      <c r="HD44" s="948"/>
      <c r="HE44" s="948"/>
      <c r="HF44" s="948" t="s">
        <v>1782</v>
      </c>
      <c r="HG44" s="948"/>
      <c r="HH44" s="948"/>
      <c r="HI44" s="948"/>
      <c r="HJ44" s="948"/>
      <c r="HK44" s="948"/>
      <c r="HL44" s="948" t="s">
        <v>1782</v>
      </c>
      <c r="HM44" s="948"/>
      <c r="HN44" s="948"/>
      <c r="HO44" s="948"/>
      <c r="HP44" s="948"/>
      <c r="HQ44" s="948"/>
      <c r="HR44" s="948" t="s">
        <v>1782</v>
      </c>
      <c r="HS44" s="948"/>
      <c r="HT44" s="948"/>
      <c r="HU44" s="948"/>
      <c r="HV44" s="948"/>
      <c r="HW44" s="948"/>
      <c r="HX44" s="948" t="s">
        <v>1782</v>
      </c>
      <c r="HY44" s="948"/>
      <c r="HZ44" s="948"/>
      <c r="IA44" s="948"/>
      <c r="IB44" s="948"/>
      <c r="IC44" s="948"/>
      <c r="ID44" s="948" t="s">
        <v>1782</v>
      </c>
      <c r="IE44" s="948"/>
      <c r="IF44" s="948"/>
      <c r="IG44" s="948"/>
      <c r="IH44" s="948"/>
      <c r="II44" s="948"/>
      <c r="IJ44" s="948" t="s">
        <v>1782</v>
      </c>
      <c r="IK44" s="948"/>
      <c r="IL44" s="948"/>
      <c r="IM44" s="948"/>
      <c r="IN44" s="948"/>
      <c r="IO44" s="948"/>
      <c r="IP44" s="948" t="s">
        <v>1782</v>
      </c>
      <c r="IQ44" s="948"/>
      <c r="IR44" s="948"/>
      <c r="IS44" s="948"/>
    </row>
    <row r="45" spans="1:256">
      <c r="C45" s="1" t="s">
        <v>932</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932</v>
      </c>
      <c r="W46" s="948"/>
      <c r="X46" s="948"/>
      <c r="Y46" s="948"/>
      <c r="Z46" s="948"/>
      <c r="AA46" s="948"/>
      <c r="AB46" s="948" t="s">
        <v>932</v>
      </c>
      <c r="AC46" s="948"/>
      <c r="AD46" s="948"/>
      <c r="AE46" s="948"/>
      <c r="AF46" s="948"/>
      <c r="AG46" s="948"/>
      <c r="AH46" s="948" t="s">
        <v>932</v>
      </c>
      <c r="AI46" s="948"/>
      <c r="AJ46" s="948"/>
      <c r="AK46" s="948"/>
      <c r="AL46" s="948"/>
      <c r="AM46" s="948"/>
      <c r="AN46" s="948" t="s">
        <v>932</v>
      </c>
      <c r="AO46" s="948"/>
      <c r="AP46" s="948"/>
      <c r="AQ46" s="948"/>
      <c r="AR46" s="948"/>
      <c r="AS46" s="948"/>
      <c r="AT46" s="948" t="s">
        <v>932</v>
      </c>
      <c r="AU46" s="948"/>
      <c r="AV46" s="948"/>
      <c r="AW46" s="948"/>
      <c r="AX46" s="948"/>
      <c r="AY46" s="948"/>
      <c r="AZ46" s="948" t="s">
        <v>932</v>
      </c>
      <c r="BA46" s="948"/>
      <c r="BB46" s="948"/>
      <c r="BC46" s="948"/>
      <c r="BD46" s="948"/>
      <c r="BE46" s="948"/>
      <c r="BF46" s="948" t="s">
        <v>932</v>
      </c>
      <c r="BG46" s="948"/>
      <c r="BH46" s="948"/>
      <c r="BI46" s="948"/>
      <c r="BJ46" s="948"/>
      <c r="BK46" s="948"/>
      <c r="BL46" s="948" t="s">
        <v>932</v>
      </c>
      <c r="BM46" s="948"/>
      <c r="BN46" s="948"/>
      <c r="BO46" s="948"/>
      <c r="BP46" s="948"/>
      <c r="BQ46" s="948"/>
      <c r="BR46" s="948" t="s">
        <v>932</v>
      </c>
      <c r="BS46" s="948"/>
      <c r="BT46" s="948"/>
      <c r="BU46" s="948"/>
      <c r="BV46" s="948"/>
      <c r="BW46" s="948"/>
      <c r="BX46" s="948" t="s">
        <v>932</v>
      </c>
      <c r="BY46" s="948"/>
      <c r="BZ46" s="948"/>
      <c r="CA46" s="948"/>
      <c r="CB46" s="948"/>
      <c r="CC46" s="948"/>
      <c r="CD46" s="948" t="s">
        <v>932</v>
      </c>
      <c r="CE46" s="948"/>
      <c r="CF46" s="948"/>
      <c r="CG46" s="948"/>
      <c r="CH46" s="948"/>
      <c r="CI46" s="948"/>
      <c r="CJ46" s="948" t="s">
        <v>932</v>
      </c>
      <c r="CK46" s="948"/>
      <c r="CL46" s="948"/>
      <c r="CM46" s="948"/>
      <c r="CN46" s="948"/>
      <c r="CO46" s="948"/>
      <c r="CP46" s="948" t="s">
        <v>932</v>
      </c>
      <c r="CQ46" s="948"/>
      <c r="CR46" s="948"/>
      <c r="CS46" s="948"/>
      <c r="CT46" s="948"/>
      <c r="CU46" s="948"/>
      <c r="CV46" s="948" t="s">
        <v>932</v>
      </c>
      <c r="CW46" s="948"/>
      <c r="CX46" s="948"/>
      <c r="CY46" s="948"/>
      <c r="CZ46" s="948"/>
      <c r="DA46" s="948"/>
      <c r="DB46" s="948" t="s">
        <v>932</v>
      </c>
      <c r="DC46" s="948"/>
      <c r="DD46" s="948"/>
      <c r="DE46" s="948"/>
      <c r="DF46" s="948"/>
      <c r="DG46" s="948"/>
      <c r="DH46" s="948" t="s">
        <v>932</v>
      </c>
      <c r="DI46" s="948"/>
      <c r="DJ46" s="948"/>
      <c r="DK46" s="948"/>
      <c r="DL46" s="948"/>
      <c r="DM46" s="948"/>
      <c r="DN46" s="948" t="s">
        <v>932</v>
      </c>
      <c r="DO46" s="948"/>
      <c r="DP46" s="948"/>
      <c r="DQ46" s="948"/>
      <c r="DR46" s="948"/>
      <c r="DS46" s="948"/>
      <c r="DT46" s="948" t="s">
        <v>932</v>
      </c>
      <c r="DU46" s="948"/>
      <c r="DV46" s="948"/>
      <c r="DW46" s="948"/>
      <c r="DX46" s="948"/>
      <c r="DY46" s="948"/>
      <c r="DZ46" s="948" t="s">
        <v>932</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932</v>
      </c>
      <c r="FQ46" s="948"/>
      <c r="FR46" s="948"/>
      <c r="FS46" s="948"/>
      <c r="FT46" s="948"/>
      <c r="FU46" s="948"/>
      <c r="FV46" s="948" t="s">
        <v>932</v>
      </c>
      <c r="FW46" s="948"/>
      <c r="FX46" s="948"/>
      <c r="FY46" s="948"/>
      <c r="FZ46" s="948"/>
      <c r="GA46" s="948"/>
      <c r="GB46" s="948" t="s">
        <v>932</v>
      </c>
      <c r="GC46" s="948"/>
      <c r="GD46" s="948"/>
      <c r="GE46" s="948"/>
      <c r="GF46" s="948"/>
      <c r="GG46" s="948"/>
      <c r="GH46" s="948" t="s">
        <v>932</v>
      </c>
      <c r="GI46" s="948"/>
      <c r="GJ46" s="948"/>
      <c r="GK46" s="948"/>
      <c r="GL46" s="948"/>
      <c r="GM46" s="948"/>
      <c r="GN46" s="948" t="s">
        <v>932</v>
      </c>
      <c r="GO46" s="948"/>
      <c r="GP46" s="948"/>
      <c r="GQ46" s="948"/>
      <c r="GR46" s="948"/>
      <c r="GS46" s="948"/>
      <c r="GT46" s="948" t="s">
        <v>932</v>
      </c>
      <c r="GU46" s="948"/>
      <c r="GV46" s="948"/>
      <c r="GW46" s="948"/>
      <c r="GX46" s="948"/>
      <c r="GY46" s="948"/>
      <c r="GZ46" s="948" t="s">
        <v>932</v>
      </c>
      <c r="HA46" s="948"/>
      <c r="HB46" s="948"/>
      <c r="HC46" s="948"/>
      <c r="HD46" s="948"/>
      <c r="HE46" s="948"/>
      <c r="HF46" s="948" t="s">
        <v>932</v>
      </c>
      <c r="HG46" s="948"/>
      <c r="HH46" s="948"/>
      <c r="HI46" s="948"/>
      <c r="HJ46" s="948"/>
      <c r="HK46" s="948"/>
      <c r="HL46" s="948" t="s">
        <v>932</v>
      </c>
      <c r="HM46" s="948"/>
      <c r="HN46" s="948"/>
      <c r="HO46" s="948"/>
      <c r="HP46" s="948"/>
      <c r="HQ46" s="948"/>
      <c r="HR46" s="948" t="s">
        <v>932</v>
      </c>
      <c r="HS46" s="948"/>
      <c r="HT46" s="948"/>
      <c r="HU46" s="948"/>
      <c r="HV46" s="948"/>
      <c r="HW46" s="948"/>
      <c r="HX46" s="948" t="s">
        <v>932</v>
      </c>
      <c r="HY46" s="948"/>
      <c r="HZ46" s="948"/>
      <c r="IA46" s="948"/>
      <c r="IB46" s="948"/>
      <c r="IC46" s="948"/>
      <c r="ID46" s="948" t="s">
        <v>932</v>
      </c>
      <c r="IE46" s="948"/>
      <c r="IF46" s="948"/>
      <c r="IG46" s="948"/>
      <c r="IH46" s="948"/>
      <c r="II46" s="948"/>
      <c r="IJ46" s="948" t="s">
        <v>932</v>
      </c>
      <c r="IK46" s="948"/>
      <c r="IL46" s="948"/>
      <c r="IM46" s="948"/>
      <c r="IN46" s="948"/>
      <c r="IO46" s="948"/>
      <c r="IP46" s="948" t="s">
        <v>932</v>
      </c>
      <c r="IQ46" s="948"/>
      <c r="IR46" s="948"/>
      <c r="IS46" s="948"/>
      <c r="IT46" s="948"/>
      <c r="IU46" s="948"/>
      <c r="IV46" s="1" t="s">
        <v>932</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HL46:HQ46"/>
    <mergeCell ref="ID46:II46"/>
    <mergeCell ref="HX46:IC46"/>
    <mergeCell ref="HR45:HW45"/>
    <mergeCell ref="IP44:IS44"/>
    <mergeCell ref="IJ45:IO45"/>
    <mergeCell ref="IP45:IS45"/>
    <mergeCell ref="IJ44:IO44"/>
    <mergeCell ref="IP46:IU46"/>
    <mergeCell ref="HR46:HW46"/>
    <mergeCell ref="IJ46:IO46"/>
    <mergeCell ref="GN46:GS46"/>
    <mergeCell ref="GT46:GY46"/>
    <mergeCell ref="GT44:GY44"/>
    <mergeCell ref="GN44:GS44"/>
    <mergeCell ref="GZ46:HE46"/>
    <mergeCell ref="GN45:GS45"/>
    <mergeCell ref="GZ45:HE45"/>
    <mergeCell ref="ID44:II44"/>
    <mergeCell ref="ID45:II45"/>
    <mergeCell ref="HR44:HW44"/>
    <mergeCell ref="HF45:HK45"/>
    <mergeCell ref="HF44:HK44"/>
    <mergeCell ref="GZ44:HE44"/>
    <mergeCell ref="HX45:IC45"/>
    <mergeCell ref="HL45:HQ45"/>
    <mergeCell ref="HL44:HQ44"/>
    <mergeCell ref="HX44:IC44"/>
    <mergeCell ref="HF46:HK46"/>
    <mergeCell ref="GH44:GM44"/>
    <mergeCell ref="FJ44:FO44"/>
    <mergeCell ref="FD45:FI45"/>
    <mergeCell ref="GB44:GG44"/>
    <mergeCell ref="FP44:FU44"/>
    <mergeCell ref="FD44:FI44"/>
    <mergeCell ref="FV44:GA44"/>
    <mergeCell ref="GT45:GY45"/>
    <mergeCell ref="GH46:GM46"/>
    <mergeCell ref="GH45:GM45"/>
    <mergeCell ref="FJ45:FO45"/>
    <mergeCell ref="FP46:FU46"/>
    <mergeCell ref="FV45:GA45"/>
    <mergeCell ref="FV46:GA46"/>
    <mergeCell ref="FP45:FU45"/>
    <mergeCell ref="GB45:GG45"/>
    <mergeCell ref="DT45:DY45"/>
    <mergeCell ref="DZ45:EE45"/>
    <mergeCell ref="FJ46:FO46"/>
    <mergeCell ref="FD46:FI46"/>
    <mergeCell ref="DT46:DY46"/>
    <mergeCell ref="EL46:EQ46"/>
    <mergeCell ref="EL45:EQ45"/>
    <mergeCell ref="CV46:DA46"/>
    <mergeCell ref="CP46:CU46"/>
    <mergeCell ref="GB46:GG46"/>
    <mergeCell ref="DZ46:EE46"/>
    <mergeCell ref="EF46:EK46"/>
    <mergeCell ref="EX46:FC46"/>
    <mergeCell ref="ER46:EW46"/>
    <mergeCell ref="CJ46:CO46"/>
    <mergeCell ref="CJ45:CO45"/>
    <mergeCell ref="CP45:CU45"/>
    <mergeCell ref="EX44:FC44"/>
    <mergeCell ref="DN44:DS44"/>
    <mergeCell ref="CJ44:CO44"/>
    <mergeCell ref="ER45:EW45"/>
    <mergeCell ref="EX45:FC45"/>
    <mergeCell ref="DH45:DM45"/>
    <mergeCell ref="DH46:DM46"/>
    <mergeCell ref="EL44:EQ44"/>
    <mergeCell ref="DB46:DG46"/>
    <mergeCell ref="DN45:DS45"/>
    <mergeCell ref="DN46:DS46"/>
    <mergeCell ref="EF45:EK45"/>
    <mergeCell ref="DB45:DG45"/>
    <mergeCell ref="DZ44:EE44"/>
    <mergeCell ref="DB44:DG44"/>
    <mergeCell ref="CV44:DA44"/>
    <mergeCell ref="P45:U45"/>
    <mergeCell ref="CV45:DA45"/>
    <mergeCell ref="AZ44:BE44"/>
    <mergeCell ref="BR44:BW44"/>
    <mergeCell ref="BX44:CC44"/>
    <mergeCell ref="BF44:BK44"/>
    <mergeCell ref="AZ45:BE45"/>
    <mergeCell ref="C1:G1"/>
    <mergeCell ref="C19:G19"/>
    <mergeCell ref="J44:O44"/>
    <mergeCell ref="J45:O45"/>
    <mergeCell ref="ER44:EW44"/>
    <mergeCell ref="DT44:DY44"/>
    <mergeCell ref="EF44:EK44"/>
    <mergeCell ref="DH44:DM44"/>
    <mergeCell ref="CD44:CI44"/>
    <mergeCell ref="CP44:CU44"/>
    <mergeCell ref="CD45:CI45"/>
    <mergeCell ref="AN44:AS44"/>
    <mergeCell ref="AT44:AY44"/>
    <mergeCell ref="AT45:AY45"/>
    <mergeCell ref="AN45:AS45"/>
    <mergeCell ref="BL44:BQ44"/>
    <mergeCell ref="BF45:BK45"/>
    <mergeCell ref="BL45:BQ45"/>
    <mergeCell ref="BX45:CC45"/>
    <mergeCell ref="BR45:BW45"/>
    <mergeCell ref="AB46:AG46"/>
    <mergeCell ref="AN46:AS46"/>
    <mergeCell ref="AT46:AY46"/>
    <mergeCell ref="BF46:BK46"/>
    <mergeCell ref="BR46:BW46"/>
    <mergeCell ref="CD46:CI46"/>
    <mergeCell ref="BX46:CC46"/>
    <mergeCell ref="AZ46:BE46"/>
    <mergeCell ref="BL46:BQ46"/>
    <mergeCell ref="AH46:AM46"/>
    <mergeCell ref="AB44:AG44"/>
    <mergeCell ref="AH44:AM44"/>
    <mergeCell ref="AH45:AM45"/>
    <mergeCell ref="P46:U46"/>
    <mergeCell ref="V46:AA46"/>
    <mergeCell ref="P44:U44"/>
    <mergeCell ref="AB45:AG45"/>
    <mergeCell ref="V44:AA44"/>
    <mergeCell ref="V45:AA45"/>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7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B12" sqref="B1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2907</v>
      </c>
      <c r="G2" s="22"/>
    </row>
    <row r="3" spans="1:8">
      <c r="A3" s="267" t="s">
        <v>1993</v>
      </c>
      <c r="G3" s="31">
        <v>40443</v>
      </c>
    </row>
    <row r="4" spans="1:8">
      <c r="A4" s="267" t="s">
        <v>1247</v>
      </c>
      <c r="G4" s="24" t="s">
        <v>1958</v>
      </c>
    </row>
    <row r="5" spans="1:8">
      <c r="A5" s="267" t="s">
        <v>3417</v>
      </c>
    </row>
    <row r="6" spans="1:8">
      <c r="C6" s="49" t="s">
        <v>3211</v>
      </c>
      <c r="D6" s="173"/>
      <c r="E6" s="173"/>
      <c r="F6" s="248"/>
      <c r="G6" s="46"/>
      <c r="H6" s="199"/>
    </row>
    <row r="7" spans="1:8">
      <c r="C7" s="269" t="s">
        <v>1851</v>
      </c>
      <c r="D7" s="174" t="s">
        <v>1583</v>
      </c>
      <c r="E7" s="174"/>
      <c r="F7" s="249"/>
      <c r="G7" s="48"/>
      <c r="H7" s="199"/>
    </row>
    <row r="8" spans="1:8">
      <c r="A8" s="267" t="s">
        <v>2786</v>
      </c>
      <c r="C8" s="269" t="s">
        <v>1830</v>
      </c>
      <c r="D8" s="174" t="s">
        <v>3818</v>
      </c>
      <c r="E8" s="174"/>
      <c r="F8" s="249"/>
      <c r="G8" s="270"/>
      <c r="H8" s="199"/>
    </row>
    <row r="9" spans="1:8">
      <c r="A9" s="267" t="s">
        <v>3831</v>
      </c>
      <c r="C9" s="269" t="s">
        <v>1609</v>
      </c>
      <c r="D9" s="174" t="s">
        <v>1757</v>
      </c>
      <c r="E9" s="174"/>
      <c r="F9" s="249"/>
      <c r="G9" s="270"/>
      <c r="H9" s="199"/>
    </row>
    <row r="10" spans="1:8">
      <c r="A10" s="271" t="s">
        <v>3869</v>
      </c>
      <c r="C10" s="272"/>
      <c r="D10" s="174"/>
      <c r="E10" s="174"/>
      <c r="F10" s="249"/>
      <c r="G10" s="270"/>
      <c r="H10" s="199"/>
    </row>
    <row r="11" spans="1:8">
      <c r="A11" s="271" t="s">
        <v>4133</v>
      </c>
      <c r="C11" s="47" t="s">
        <v>2436</v>
      </c>
      <c r="D11" s="199"/>
      <c r="E11" s="199"/>
      <c r="F11" s="273"/>
      <c r="G11" s="270"/>
      <c r="H11" s="199"/>
    </row>
    <row r="12" spans="1:8">
      <c r="A12" t="s">
        <v>3666</v>
      </c>
      <c r="C12" s="47" t="s">
        <v>2703</v>
      </c>
      <c r="D12" s="174"/>
      <c r="E12" s="174"/>
      <c r="F12" s="249"/>
      <c r="G12" s="270"/>
      <c r="H12" s="199"/>
    </row>
    <row r="13" spans="1:8">
      <c r="A13" s="271"/>
      <c r="C13" s="47" t="s">
        <v>1771</v>
      </c>
      <c r="D13" s="199"/>
      <c r="E13" s="199"/>
      <c r="F13" s="273"/>
      <c r="G13" s="270"/>
      <c r="H13" s="199"/>
    </row>
    <row r="14" spans="1:8">
      <c r="A14" s="274"/>
      <c r="C14" s="47" t="s">
        <v>884</v>
      </c>
      <c r="D14" s="199"/>
      <c r="E14" s="199"/>
      <c r="F14" s="273"/>
      <c r="G14" s="275"/>
      <c r="H14" s="199"/>
    </row>
    <row r="15" spans="1:8">
      <c r="A15" s="274" t="s">
        <v>2109</v>
      </c>
      <c r="C15" s="272" t="s">
        <v>1924</v>
      </c>
      <c r="D15" s="199"/>
      <c r="E15" s="199"/>
      <c r="F15" s="273"/>
      <c r="G15" s="270"/>
      <c r="H15" s="199"/>
    </row>
    <row r="16" spans="1:8">
      <c r="A16" s="318" t="s">
        <v>2990</v>
      </c>
      <c r="C16" s="272"/>
      <c r="D16" s="199"/>
      <c r="E16" s="199"/>
      <c r="F16" s="273"/>
      <c r="G16" s="270"/>
      <c r="H16" s="199"/>
    </row>
    <row r="17" spans="1:8">
      <c r="C17" s="276" t="s">
        <v>4973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4167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1773</v>
      </c>
      <c r="D23" s="30" t="s">
        <v>2161</v>
      </c>
      <c r="E23" s="30" t="s">
        <v>3237</v>
      </c>
      <c r="F23" s="253" t="s">
        <v>3190</v>
      </c>
      <c r="G23" s="30" t="s">
        <v>1679</v>
      </c>
      <c r="H23" s="13"/>
    </row>
    <row r="24" spans="1:8">
      <c r="A24" s="288">
        <v>40491</v>
      </c>
      <c r="B24" s="289" t="s">
        <v>2615</v>
      </c>
      <c r="C24" s="290">
        <v>295</v>
      </c>
      <c r="D24" s="291">
        <v>2</v>
      </c>
      <c r="E24" s="290">
        <f>C24*D24</f>
        <v>590</v>
      </c>
      <c r="F24" s="233">
        <v>0.25</v>
      </c>
      <c r="G24" s="223">
        <f>E24*(1-F24)</f>
        <v>442.5</v>
      </c>
      <c r="H24" s="13"/>
    </row>
    <row r="25" spans="1:8">
      <c r="A25" s="23"/>
      <c r="B25" s="289" t="s">
        <v>2895</v>
      </c>
      <c r="C25" s="290"/>
      <c r="D25" s="291"/>
      <c r="E25" s="290"/>
      <c r="F25" s="292"/>
      <c r="G25" s="223">
        <f t="shared" ref="G25:G37" si="0">E25*(1-F25)</f>
        <v>0</v>
      </c>
      <c r="H25" s="178"/>
    </row>
    <row r="26" spans="1:8">
      <c r="A26" s="293"/>
      <c r="B26" s="294" t="s">
        <v>3790</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3306</v>
      </c>
      <c r="C29" s="290"/>
      <c r="D29" s="291"/>
      <c r="E29" s="290"/>
      <c r="F29" s="292"/>
      <c r="G29" s="223">
        <f t="shared" si="0"/>
        <v>0</v>
      </c>
      <c r="H29" s="178"/>
    </row>
    <row r="30" spans="1:8">
      <c r="A30" s="293"/>
      <c r="B30" s="294" t="s">
        <v>3542</v>
      </c>
      <c r="C30" s="290"/>
      <c r="D30" s="291"/>
      <c r="E30" s="290"/>
      <c r="F30" s="292"/>
      <c r="G30" s="223">
        <f t="shared" si="0"/>
        <v>0</v>
      </c>
      <c r="H30" s="178"/>
    </row>
    <row r="31" spans="1:8">
      <c r="A31" s="293"/>
      <c r="B31" s="294" t="s">
        <v>2531</v>
      </c>
      <c r="C31" s="290"/>
      <c r="D31" s="291"/>
      <c r="E31" s="290"/>
      <c r="F31" s="292"/>
      <c r="G31" s="223">
        <f t="shared" si="0"/>
        <v>0</v>
      </c>
      <c r="H31" s="178"/>
    </row>
    <row r="32" spans="1:8">
      <c r="A32" s="293"/>
      <c r="B32" s="294" t="s">
        <v>3265</v>
      </c>
      <c r="C32" s="290"/>
      <c r="D32" s="291"/>
      <c r="E32" s="290"/>
      <c r="F32" s="292"/>
      <c r="G32" s="223">
        <f t="shared" si="0"/>
        <v>0</v>
      </c>
      <c r="H32" s="178"/>
    </row>
    <row r="33" spans="1:256">
      <c r="A33" s="293"/>
      <c r="B33" s="294" t="s">
        <v>1891</v>
      </c>
      <c r="C33" s="290">
        <v>50</v>
      </c>
      <c r="D33" s="291">
        <v>2</v>
      </c>
      <c r="E33" s="290">
        <f>C33*D33</f>
        <v>100</v>
      </c>
      <c r="F33" s="292"/>
      <c r="G33" s="223">
        <f t="shared" si="0"/>
        <v>100</v>
      </c>
      <c r="H33" s="13"/>
    </row>
    <row r="34" spans="1:256">
      <c r="A34" s="293"/>
      <c r="B34" s="294" t="s">
        <v>3792</v>
      </c>
      <c r="C34" s="290">
        <v>300</v>
      </c>
      <c r="D34" s="296" t="s">
        <v>1582</v>
      </c>
      <c r="E34" s="290">
        <v>300</v>
      </c>
      <c r="F34" s="297"/>
      <c r="G34" s="223">
        <f t="shared" si="0"/>
        <v>300</v>
      </c>
      <c r="H34" s="13"/>
    </row>
    <row r="35" spans="1:256">
      <c r="A35" s="293"/>
      <c r="B35" s="294" t="s">
        <v>2174</v>
      </c>
      <c r="C35" s="290"/>
      <c r="D35" s="291"/>
      <c r="E35" s="290"/>
      <c r="F35" s="292"/>
      <c r="G35" s="223">
        <f t="shared" si="0"/>
        <v>0</v>
      </c>
      <c r="H35" s="13"/>
    </row>
    <row r="36" spans="1:256">
      <c r="A36" s="293"/>
      <c r="B36" s="294" t="s">
        <v>3264</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2274</v>
      </c>
      <c r="C38" s="304"/>
      <c r="D38" s="304"/>
      <c r="E38" s="305">
        <f>SUM(E24:E37)</f>
        <v>990</v>
      </c>
      <c r="F38" s="306"/>
      <c r="G38" s="226">
        <f>SUM(G24:G37)</f>
        <v>842.5</v>
      </c>
      <c r="H38" s="307"/>
    </row>
    <row r="40" spans="1:256">
      <c r="C40" s="309" t="s">
        <v>2684</v>
      </c>
      <c r="D40" s="310">
        <f>G38/2</f>
        <v>421.25</v>
      </c>
      <c r="E40" s="310"/>
      <c r="F40" s="311"/>
    </row>
    <row r="42" spans="1:256">
      <c r="C42" s="1" t="s">
        <v>1782</v>
      </c>
      <c r="D42" s="1"/>
      <c r="E42" s="1"/>
      <c r="F42" s="312"/>
      <c r="G42" s="1"/>
      <c r="H42" s="1"/>
      <c r="I42" s="1"/>
    </row>
    <row r="43" spans="1:256">
      <c r="C43" s="1" t="s">
        <v>3219</v>
      </c>
      <c r="D43" s="1"/>
      <c r="E43" s="1"/>
      <c r="F43" s="312"/>
      <c r="G43" s="1"/>
      <c r="H43" s="1"/>
      <c r="I43" s="1"/>
    </row>
    <row r="44" spans="1:256">
      <c r="C44" s="313" t="s">
        <v>3109</v>
      </c>
      <c r="D44" s="313"/>
      <c r="E44" s="313"/>
      <c r="F44" s="314"/>
      <c r="G44" s="313"/>
      <c r="H44" s="313"/>
      <c r="I44" s="315"/>
      <c r="J44" s="948"/>
      <c r="K44" s="948"/>
      <c r="L44" s="948"/>
      <c r="M44" s="948"/>
      <c r="N44" s="948"/>
      <c r="O44" s="948"/>
      <c r="P44" s="948"/>
      <c r="Q44" s="948"/>
      <c r="R44" s="948"/>
      <c r="S44" s="948"/>
      <c r="T44" s="948"/>
      <c r="U44" s="948"/>
      <c r="V44" s="948" t="s">
        <v>1782</v>
      </c>
      <c r="W44" s="948"/>
      <c r="X44" s="948"/>
      <c r="Y44" s="948"/>
      <c r="Z44" s="948"/>
      <c r="AA44" s="948"/>
      <c r="AB44" s="948" t="s">
        <v>1782</v>
      </c>
      <c r="AC44" s="948"/>
      <c r="AD44" s="948"/>
      <c r="AE44" s="948"/>
      <c r="AF44" s="948"/>
      <c r="AG44" s="948"/>
      <c r="AH44" s="948" t="s">
        <v>1782</v>
      </c>
      <c r="AI44" s="948"/>
      <c r="AJ44" s="948"/>
      <c r="AK44" s="948"/>
      <c r="AL44" s="948"/>
      <c r="AM44" s="948"/>
      <c r="AN44" s="948" t="s">
        <v>1782</v>
      </c>
      <c r="AO44" s="948"/>
      <c r="AP44" s="948"/>
      <c r="AQ44" s="948"/>
      <c r="AR44" s="948"/>
      <c r="AS44" s="948"/>
      <c r="AT44" s="948" t="s">
        <v>1782</v>
      </c>
      <c r="AU44" s="948"/>
      <c r="AV44" s="948"/>
      <c r="AW44" s="948"/>
      <c r="AX44" s="948"/>
      <c r="AY44" s="948"/>
      <c r="AZ44" s="948" t="s">
        <v>1782</v>
      </c>
      <c r="BA44" s="948"/>
      <c r="BB44" s="948"/>
      <c r="BC44" s="948"/>
      <c r="BD44" s="948"/>
      <c r="BE44" s="948"/>
      <c r="BF44" s="948" t="s">
        <v>1782</v>
      </c>
      <c r="BG44" s="948"/>
      <c r="BH44" s="948"/>
      <c r="BI44" s="948"/>
      <c r="BJ44" s="948"/>
      <c r="BK44" s="948"/>
      <c r="BL44" s="948" t="s">
        <v>1782</v>
      </c>
      <c r="BM44" s="948"/>
      <c r="BN44" s="948"/>
      <c r="BO44" s="948"/>
      <c r="BP44" s="948"/>
      <c r="BQ44" s="948"/>
      <c r="BR44" s="948" t="s">
        <v>1782</v>
      </c>
      <c r="BS44" s="948"/>
      <c r="BT44" s="948"/>
      <c r="BU44" s="948"/>
      <c r="BV44" s="948"/>
      <c r="BW44" s="948"/>
      <c r="BX44" s="948" t="s">
        <v>1782</v>
      </c>
      <c r="BY44" s="948"/>
      <c r="BZ44" s="948"/>
      <c r="CA44" s="948"/>
      <c r="CB44" s="948"/>
      <c r="CC44" s="948"/>
      <c r="CD44" s="948" t="s">
        <v>1782</v>
      </c>
      <c r="CE44" s="948"/>
      <c r="CF44" s="948"/>
      <c r="CG44" s="948"/>
      <c r="CH44" s="948"/>
      <c r="CI44" s="948"/>
      <c r="CJ44" s="948" t="s">
        <v>1782</v>
      </c>
      <c r="CK44" s="948"/>
      <c r="CL44" s="948"/>
      <c r="CM44" s="948"/>
      <c r="CN44" s="948"/>
      <c r="CO44" s="948"/>
      <c r="CP44" s="948" t="s">
        <v>1782</v>
      </c>
      <c r="CQ44" s="948"/>
      <c r="CR44" s="948"/>
      <c r="CS44" s="948"/>
      <c r="CT44" s="948"/>
      <c r="CU44" s="948"/>
      <c r="CV44" s="948" t="s">
        <v>1782</v>
      </c>
      <c r="CW44" s="948"/>
      <c r="CX44" s="948"/>
      <c r="CY44" s="948"/>
      <c r="CZ44" s="948"/>
      <c r="DA44" s="948"/>
      <c r="DB44" s="948" t="s">
        <v>1782</v>
      </c>
      <c r="DC44" s="948"/>
      <c r="DD44" s="948"/>
      <c r="DE44" s="948"/>
      <c r="DF44" s="948"/>
      <c r="DG44" s="948"/>
      <c r="DH44" s="948" t="s">
        <v>1782</v>
      </c>
      <c r="DI44" s="948"/>
      <c r="DJ44" s="948"/>
      <c r="DK44" s="948"/>
      <c r="DL44" s="948"/>
      <c r="DM44" s="948"/>
      <c r="DN44" s="948" t="s">
        <v>1782</v>
      </c>
      <c r="DO44" s="948"/>
      <c r="DP44" s="948"/>
      <c r="DQ44" s="948"/>
      <c r="DR44" s="948"/>
      <c r="DS44" s="948"/>
      <c r="DT44" s="948" t="s">
        <v>1782</v>
      </c>
      <c r="DU44" s="948"/>
      <c r="DV44" s="948"/>
      <c r="DW44" s="948"/>
      <c r="DX44" s="948"/>
      <c r="DY44" s="948"/>
      <c r="DZ44" s="948" t="s">
        <v>1782</v>
      </c>
      <c r="EA44" s="948"/>
      <c r="EB44" s="948"/>
      <c r="EC44" s="948"/>
      <c r="ED44" s="948"/>
      <c r="EE44" s="948"/>
      <c r="EF44" s="948" t="s">
        <v>1782</v>
      </c>
      <c r="EG44" s="948"/>
      <c r="EH44" s="948"/>
      <c r="EI44" s="948"/>
      <c r="EJ44" s="948"/>
      <c r="EK44" s="948"/>
      <c r="EL44" s="948" t="s">
        <v>1782</v>
      </c>
      <c r="EM44" s="948"/>
      <c r="EN44" s="948"/>
      <c r="EO44" s="948"/>
      <c r="EP44" s="948"/>
      <c r="EQ44" s="948"/>
      <c r="ER44" s="948" t="s">
        <v>1782</v>
      </c>
      <c r="ES44" s="948"/>
      <c r="ET44" s="948"/>
      <c r="EU44" s="948"/>
      <c r="EV44" s="948"/>
      <c r="EW44" s="948"/>
      <c r="EX44" s="948" t="s">
        <v>1782</v>
      </c>
      <c r="EY44" s="948"/>
      <c r="EZ44" s="948"/>
      <c r="FA44" s="948"/>
      <c r="FB44" s="948"/>
      <c r="FC44" s="948"/>
      <c r="FD44" s="948" t="s">
        <v>1782</v>
      </c>
      <c r="FE44" s="948"/>
      <c r="FF44" s="948"/>
      <c r="FG44" s="948"/>
      <c r="FH44" s="948"/>
      <c r="FI44" s="948"/>
      <c r="FJ44" s="948" t="s">
        <v>1782</v>
      </c>
      <c r="FK44" s="948"/>
      <c r="FL44" s="948"/>
      <c r="FM44" s="948"/>
      <c r="FN44" s="948"/>
      <c r="FO44" s="948"/>
      <c r="FP44" s="948" t="s">
        <v>1782</v>
      </c>
      <c r="FQ44" s="948"/>
      <c r="FR44" s="948"/>
      <c r="FS44" s="948"/>
      <c r="FT44" s="948"/>
      <c r="FU44" s="948"/>
      <c r="FV44" s="948" t="s">
        <v>1782</v>
      </c>
      <c r="FW44" s="948"/>
      <c r="FX44" s="948"/>
      <c r="FY44" s="948"/>
      <c r="FZ44" s="948"/>
      <c r="GA44" s="948"/>
      <c r="GB44" s="948" t="s">
        <v>1782</v>
      </c>
      <c r="GC44" s="948"/>
      <c r="GD44" s="948"/>
      <c r="GE44" s="948"/>
      <c r="GF44" s="948"/>
      <c r="GG44" s="948"/>
      <c r="GH44" s="948" t="s">
        <v>1782</v>
      </c>
      <c r="GI44" s="948"/>
      <c r="GJ44" s="948"/>
      <c r="GK44" s="948"/>
      <c r="GL44" s="948"/>
      <c r="GM44" s="948"/>
      <c r="GN44" s="948" t="s">
        <v>1782</v>
      </c>
      <c r="GO44" s="948"/>
      <c r="GP44" s="948"/>
      <c r="GQ44" s="948"/>
      <c r="GR44" s="948"/>
      <c r="GS44" s="948"/>
      <c r="GT44" s="948" t="s">
        <v>1782</v>
      </c>
      <c r="GU44" s="948"/>
      <c r="GV44" s="948"/>
      <c r="GW44" s="948"/>
      <c r="GX44" s="948"/>
      <c r="GY44" s="948"/>
      <c r="GZ44" s="948" t="s">
        <v>1782</v>
      </c>
      <c r="HA44" s="948"/>
      <c r="HB44" s="948"/>
      <c r="HC44" s="948"/>
      <c r="HD44" s="948"/>
      <c r="HE44" s="948"/>
      <c r="HF44" s="948" t="s">
        <v>1782</v>
      </c>
      <c r="HG44" s="948"/>
      <c r="HH44" s="948"/>
      <c r="HI44" s="948"/>
      <c r="HJ44" s="948"/>
      <c r="HK44" s="948"/>
      <c r="HL44" s="948" t="s">
        <v>1782</v>
      </c>
      <c r="HM44" s="948"/>
      <c r="HN44" s="948"/>
      <c r="HO44" s="948"/>
      <c r="HP44" s="948"/>
      <c r="HQ44" s="948"/>
      <c r="HR44" s="948" t="s">
        <v>1782</v>
      </c>
      <c r="HS44" s="948"/>
      <c r="HT44" s="948"/>
      <c r="HU44" s="948"/>
      <c r="HV44" s="948"/>
      <c r="HW44" s="948"/>
      <c r="HX44" s="948" t="s">
        <v>1782</v>
      </c>
      <c r="HY44" s="948"/>
      <c r="HZ44" s="948"/>
      <c r="IA44" s="948"/>
      <c r="IB44" s="948"/>
      <c r="IC44" s="948"/>
      <c r="ID44" s="948" t="s">
        <v>1782</v>
      </c>
      <c r="IE44" s="948"/>
      <c r="IF44" s="948"/>
      <c r="IG44" s="948"/>
      <c r="IH44" s="948"/>
      <c r="II44" s="948"/>
      <c r="IJ44" s="948" t="s">
        <v>1782</v>
      </c>
      <c r="IK44" s="948"/>
      <c r="IL44" s="948"/>
      <c r="IM44" s="948"/>
      <c r="IN44" s="948"/>
      <c r="IO44" s="948"/>
      <c r="IP44" s="948" t="s">
        <v>1782</v>
      </c>
      <c r="IQ44" s="948"/>
      <c r="IR44" s="948"/>
      <c r="IS44" s="948"/>
    </row>
    <row r="45" spans="1:256">
      <c r="C45" s="1" t="s">
        <v>932</v>
      </c>
      <c r="D45" s="1"/>
      <c r="E45" s="1"/>
      <c r="F45" s="312"/>
      <c r="G45" s="1"/>
      <c r="H45" s="1"/>
      <c r="I45" s="1"/>
      <c r="J45" s="948"/>
      <c r="K45" s="948"/>
      <c r="L45" s="948"/>
      <c r="M45" s="948"/>
      <c r="N45" s="948"/>
      <c r="O45" s="948"/>
      <c r="P45" s="948"/>
      <c r="Q45" s="948"/>
      <c r="R45" s="948"/>
      <c r="S45" s="948"/>
      <c r="T45" s="948"/>
      <c r="U45" s="948"/>
      <c r="V45" s="948" t="s">
        <v>869</v>
      </c>
      <c r="W45" s="948"/>
      <c r="X45" s="948"/>
      <c r="Y45" s="948"/>
      <c r="Z45" s="948"/>
      <c r="AA45" s="948"/>
      <c r="AB45" s="948" t="s">
        <v>869</v>
      </c>
      <c r="AC45" s="948"/>
      <c r="AD45" s="948"/>
      <c r="AE45" s="948"/>
      <c r="AF45" s="948"/>
      <c r="AG45" s="948"/>
      <c r="AH45" s="948" t="s">
        <v>869</v>
      </c>
      <c r="AI45" s="948"/>
      <c r="AJ45" s="948"/>
      <c r="AK45" s="948"/>
      <c r="AL45" s="948"/>
      <c r="AM45" s="948"/>
      <c r="AN45" s="948" t="s">
        <v>869</v>
      </c>
      <c r="AO45" s="948"/>
      <c r="AP45" s="948"/>
      <c r="AQ45" s="948"/>
      <c r="AR45" s="948"/>
      <c r="AS45" s="948"/>
      <c r="AT45" s="948" t="s">
        <v>869</v>
      </c>
      <c r="AU45" s="948"/>
      <c r="AV45" s="948"/>
      <c r="AW45" s="948"/>
      <c r="AX45" s="948"/>
      <c r="AY45" s="948"/>
      <c r="AZ45" s="948" t="s">
        <v>869</v>
      </c>
      <c r="BA45" s="948"/>
      <c r="BB45" s="948"/>
      <c r="BC45" s="948"/>
      <c r="BD45" s="948"/>
      <c r="BE45" s="948"/>
      <c r="BF45" s="948" t="s">
        <v>869</v>
      </c>
      <c r="BG45" s="948"/>
      <c r="BH45" s="948"/>
      <c r="BI45" s="948"/>
      <c r="BJ45" s="948"/>
      <c r="BK45" s="948"/>
      <c r="BL45" s="948" t="s">
        <v>869</v>
      </c>
      <c r="BM45" s="948"/>
      <c r="BN45" s="948"/>
      <c r="BO45" s="948"/>
      <c r="BP45" s="948"/>
      <c r="BQ45" s="948"/>
      <c r="BR45" s="948" t="s">
        <v>869</v>
      </c>
      <c r="BS45" s="948"/>
      <c r="BT45" s="948"/>
      <c r="BU45" s="948"/>
      <c r="BV45" s="948"/>
      <c r="BW45" s="948"/>
      <c r="BX45" s="948" t="s">
        <v>869</v>
      </c>
      <c r="BY45" s="948"/>
      <c r="BZ45" s="948"/>
      <c r="CA45" s="948"/>
      <c r="CB45" s="948"/>
      <c r="CC45" s="948"/>
      <c r="CD45" s="948" t="s">
        <v>869</v>
      </c>
      <c r="CE45" s="948"/>
      <c r="CF45" s="948"/>
      <c r="CG45" s="948"/>
      <c r="CH45" s="948"/>
      <c r="CI45" s="948"/>
      <c r="CJ45" s="948" t="s">
        <v>869</v>
      </c>
      <c r="CK45" s="948"/>
      <c r="CL45" s="948"/>
      <c r="CM45" s="948"/>
      <c r="CN45" s="948"/>
      <c r="CO45" s="948"/>
      <c r="CP45" s="948" t="s">
        <v>869</v>
      </c>
      <c r="CQ45" s="948"/>
      <c r="CR45" s="948"/>
      <c r="CS45" s="948"/>
      <c r="CT45" s="948"/>
      <c r="CU45" s="948"/>
      <c r="CV45" s="948" t="s">
        <v>869</v>
      </c>
      <c r="CW45" s="948"/>
      <c r="CX45" s="948"/>
      <c r="CY45" s="948"/>
      <c r="CZ45" s="948"/>
      <c r="DA45" s="948"/>
      <c r="DB45" s="948" t="s">
        <v>869</v>
      </c>
      <c r="DC45" s="948"/>
      <c r="DD45" s="948"/>
      <c r="DE45" s="948"/>
      <c r="DF45" s="948"/>
      <c r="DG45" s="948"/>
      <c r="DH45" s="948" t="s">
        <v>869</v>
      </c>
      <c r="DI45" s="948"/>
      <c r="DJ45" s="948"/>
      <c r="DK45" s="948"/>
      <c r="DL45" s="948"/>
      <c r="DM45" s="948"/>
      <c r="DN45" s="948" t="s">
        <v>869</v>
      </c>
      <c r="DO45" s="948"/>
      <c r="DP45" s="948"/>
      <c r="DQ45" s="948"/>
      <c r="DR45" s="948"/>
      <c r="DS45" s="948"/>
      <c r="DT45" s="948" t="s">
        <v>869</v>
      </c>
      <c r="DU45" s="948"/>
      <c r="DV45" s="948"/>
      <c r="DW45" s="948"/>
      <c r="DX45" s="948"/>
      <c r="DY45" s="948"/>
      <c r="DZ45" s="948" t="s">
        <v>869</v>
      </c>
      <c r="EA45" s="948"/>
      <c r="EB45" s="948"/>
      <c r="EC45" s="948"/>
      <c r="ED45" s="948"/>
      <c r="EE45" s="948"/>
      <c r="EF45" s="948" t="s">
        <v>869</v>
      </c>
      <c r="EG45" s="948"/>
      <c r="EH45" s="948"/>
      <c r="EI45" s="948"/>
      <c r="EJ45" s="948"/>
      <c r="EK45" s="948"/>
      <c r="EL45" s="948" t="s">
        <v>869</v>
      </c>
      <c r="EM45" s="948"/>
      <c r="EN45" s="948"/>
      <c r="EO45" s="948"/>
      <c r="EP45" s="948"/>
      <c r="EQ45" s="948"/>
      <c r="ER45" s="948" t="s">
        <v>869</v>
      </c>
      <c r="ES45" s="948"/>
      <c r="ET45" s="948"/>
      <c r="EU45" s="948"/>
      <c r="EV45" s="948"/>
      <c r="EW45" s="948"/>
      <c r="EX45" s="948" t="s">
        <v>869</v>
      </c>
      <c r="EY45" s="948"/>
      <c r="EZ45" s="948"/>
      <c r="FA45" s="948"/>
      <c r="FB45" s="948"/>
      <c r="FC45" s="948"/>
      <c r="FD45" s="948" t="s">
        <v>869</v>
      </c>
      <c r="FE45" s="948"/>
      <c r="FF45" s="948"/>
      <c r="FG45" s="948"/>
      <c r="FH45" s="948"/>
      <c r="FI45" s="948"/>
      <c r="FJ45" s="948" t="s">
        <v>869</v>
      </c>
      <c r="FK45" s="948"/>
      <c r="FL45" s="948"/>
      <c r="FM45" s="948"/>
      <c r="FN45" s="948"/>
      <c r="FO45" s="948"/>
      <c r="FP45" s="948" t="s">
        <v>869</v>
      </c>
      <c r="FQ45" s="948"/>
      <c r="FR45" s="948"/>
      <c r="FS45" s="948"/>
      <c r="FT45" s="948"/>
      <c r="FU45" s="948"/>
      <c r="FV45" s="948" t="s">
        <v>869</v>
      </c>
      <c r="FW45" s="948"/>
      <c r="FX45" s="948"/>
      <c r="FY45" s="948"/>
      <c r="FZ45" s="948"/>
      <c r="GA45" s="948"/>
      <c r="GB45" s="948" t="s">
        <v>869</v>
      </c>
      <c r="GC45" s="948"/>
      <c r="GD45" s="948"/>
      <c r="GE45" s="948"/>
      <c r="GF45" s="948"/>
      <c r="GG45" s="948"/>
      <c r="GH45" s="948" t="s">
        <v>869</v>
      </c>
      <c r="GI45" s="948"/>
      <c r="GJ45" s="948"/>
      <c r="GK45" s="948"/>
      <c r="GL45" s="948"/>
      <c r="GM45" s="948"/>
      <c r="GN45" s="948" t="s">
        <v>869</v>
      </c>
      <c r="GO45" s="948"/>
      <c r="GP45" s="948"/>
      <c r="GQ45" s="948"/>
      <c r="GR45" s="948"/>
      <c r="GS45" s="948"/>
      <c r="GT45" s="948" t="s">
        <v>869</v>
      </c>
      <c r="GU45" s="948"/>
      <c r="GV45" s="948"/>
      <c r="GW45" s="948"/>
      <c r="GX45" s="948"/>
      <c r="GY45" s="948"/>
      <c r="GZ45" s="948" t="s">
        <v>869</v>
      </c>
      <c r="HA45" s="948"/>
      <c r="HB45" s="948"/>
      <c r="HC45" s="948"/>
      <c r="HD45" s="948"/>
      <c r="HE45" s="948"/>
      <c r="HF45" s="948" t="s">
        <v>869</v>
      </c>
      <c r="HG45" s="948"/>
      <c r="HH45" s="948"/>
      <c r="HI45" s="948"/>
      <c r="HJ45" s="948"/>
      <c r="HK45" s="948"/>
      <c r="HL45" s="948" t="s">
        <v>869</v>
      </c>
      <c r="HM45" s="948"/>
      <c r="HN45" s="948"/>
      <c r="HO45" s="948"/>
      <c r="HP45" s="948"/>
      <c r="HQ45" s="948"/>
      <c r="HR45" s="948" t="s">
        <v>869</v>
      </c>
      <c r="HS45" s="948"/>
      <c r="HT45" s="948"/>
      <c r="HU45" s="948"/>
      <c r="HV45" s="948"/>
      <c r="HW45" s="948"/>
      <c r="HX45" s="948" t="s">
        <v>869</v>
      </c>
      <c r="HY45" s="948"/>
      <c r="HZ45" s="948"/>
      <c r="IA45" s="948"/>
      <c r="IB45" s="948"/>
      <c r="IC45" s="948"/>
      <c r="ID45" s="948" t="s">
        <v>869</v>
      </c>
      <c r="IE45" s="948"/>
      <c r="IF45" s="948"/>
      <c r="IG45" s="948"/>
      <c r="IH45" s="948"/>
      <c r="II45" s="948"/>
      <c r="IJ45" s="948" t="s">
        <v>869</v>
      </c>
      <c r="IK45" s="948"/>
      <c r="IL45" s="948"/>
      <c r="IM45" s="948"/>
      <c r="IN45" s="948"/>
      <c r="IO45" s="948"/>
      <c r="IP45" s="948" t="s">
        <v>869</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932</v>
      </c>
      <c r="W46" s="948"/>
      <c r="X46" s="948"/>
      <c r="Y46" s="948"/>
      <c r="Z46" s="948"/>
      <c r="AA46" s="948"/>
      <c r="AB46" s="948" t="s">
        <v>932</v>
      </c>
      <c r="AC46" s="948"/>
      <c r="AD46" s="948"/>
      <c r="AE46" s="948"/>
      <c r="AF46" s="948"/>
      <c r="AG46" s="948"/>
      <c r="AH46" s="948" t="s">
        <v>932</v>
      </c>
      <c r="AI46" s="948"/>
      <c r="AJ46" s="948"/>
      <c r="AK46" s="948"/>
      <c r="AL46" s="948"/>
      <c r="AM46" s="948"/>
      <c r="AN46" s="948" t="s">
        <v>932</v>
      </c>
      <c r="AO46" s="948"/>
      <c r="AP46" s="948"/>
      <c r="AQ46" s="948"/>
      <c r="AR46" s="948"/>
      <c r="AS46" s="948"/>
      <c r="AT46" s="948" t="s">
        <v>932</v>
      </c>
      <c r="AU46" s="948"/>
      <c r="AV46" s="948"/>
      <c r="AW46" s="948"/>
      <c r="AX46" s="948"/>
      <c r="AY46" s="948"/>
      <c r="AZ46" s="948" t="s">
        <v>932</v>
      </c>
      <c r="BA46" s="948"/>
      <c r="BB46" s="948"/>
      <c r="BC46" s="948"/>
      <c r="BD46" s="948"/>
      <c r="BE46" s="948"/>
      <c r="BF46" s="948" t="s">
        <v>932</v>
      </c>
      <c r="BG46" s="948"/>
      <c r="BH46" s="948"/>
      <c r="BI46" s="948"/>
      <c r="BJ46" s="948"/>
      <c r="BK46" s="948"/>
      <c r="BL46" s="948" t="s">
        <v>932</v>
      </c>
      <c r="BM46" s="948"/>
      <c r="BN46" s="948"/>
      <c r="BO46" s="948"/>
      <c r="BP46" s="948"/>
      <c r="BQ46" s="948"/>
      <c r="BR46" s="948" t="s">
        <v>932</v>
      </c>
      <c r="BS46" s="948"/>
      <c r="BT46" s="948"/>
      <c r="BU46" s="948"/>
      <c r="BV46" s="948"/>
      <c r="BW46" s="948"/>
      <c r="BX46" s="948" t="s">
        <v>932</v>
      </c>
      <c r="BY46" s="948"/>
      <c r="BZ46" s="948"/>
      <c r="CA46" s="948"/>
      <c r="CB46" s="948"/>
      <c r="CC46" s="948"/>
      <c r="CD46" s="948" t="s">
        <v>932</v>
      </c>
      <c r="CE46" s="948"/>
      <c r="CF46" s="948"/>
      <c r="CG46" s="948"/>
      <c r="CH46" s="948"/>
      <c r="CI46" s="948"/>
      <c r="CJ46" s="948" t="s">
        <v>932</v>
      </c>
      <c r="CK46" s="948"/>
      <c r="CL46" s="948"/>
      <c r="CM46" s="948"/>
      <c r="CN46" s="948"/>
      <c r="CO46" s="948"/>
      <c r="CP46" s="948" t="s">
        <v>932</v>
      </c>
      <c r="CQ46" s="948"/>
      <c r="CR46" s="948"/>
      <c r="CS46" s="948"/>
      <c r="CT46" s="948"/>
      <c r="CU46" s="948"/>
      <c r="CV46" s="948" t="s">
        <v>932</v>
      </c>
      <c r="CW46" s="948"/>
      <c r="CX46" s="948"/>
      <c r="CY46" s="948"/>
      <c r="CZ46" s="948"/>
      <c r="DA46" s="948"/>
      <c r="DB46" s="948" t="s">
        <v>932</v>
      </c>
      <c r="DC46" s="948"/>
      <c r="DD46" s="948"/>
      <c r="DE46" s="948"/>
      <c r="DF46" s="948"/>
      <c r="DG46" s="948"/>
      <c r="DH46" s="948" t="s">
        <v>932</v>
      </c>
      <c r="DI46" s="948"/>
      <c r="DJ46" s="948"/>
      <c r="DK46" s="948"/>
      <c r="DL46" s="948"/>
      <c r="DM46" s="948"/>
      <c r="DN46" s="948" t="s">
        <v>932</v>
      </c>
      <c r="DO46" s="948"/>
      <c r="DP46" s="948"/>
      <c r="DQ46" s="948"/>
      <c r="DR46" s="948"/>
      <c r="DS46" s="948"/>
      <c r="DT46" s="948" t="s">
        <v>932</v>
      </c>
      <c r="DU46" s="948"/>
      <c r="DV46" s="948"/>
      <c r="DW46" s="948"/>
      <c r="DX46" s="948"/>
      <c r="DY46" s="948"/>
      <c r="DZ46" s="948" t="s">
        <v>932</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932</v>
      </c>
      <c r="FQ46" s="948"/>
      <c r="FR46" s="948"/>
      <c r="FS46" s="948"/>
      <c r="FT46" s="948"/>
      <c r="FU46" s="948"/>
      <c r="FV46" s="948" t="s">
        <v>932</v>
      </c>
      <c r="FW46" s="948"/>
      <c r="FX46" s="948"/>
      <c r="FY46" s="948"/>
      <c r="FZ46" s="948"/>
      <c r="GA46" s="948"/>
      <c r="GB46" s="948" t="s">
        <v>932</v>
      </c>
      <c r="GC46" s="948"/>
      <c r="GD46" s="948"/>
      <c r="GE46" s="948"/>
      <c r="GF46" s="948"/>
      <c r="GG46" s="948"/>
      <c r="GH46" s="948" t="s">
        <v>932</v>
      </c>
      <c r="GI46" s="948"/>
      <c r="GJ46" s="948"/>
      <c r="GK46" s="948"/>
      <c r="GL46" s="948"/>
      <c r="GM46" s="948"/>
      <c r="GN46" s="948" t="s">
        <v>932</v>
      </c>
      <c r="GO46" s="948"/>
      <c r="GP46" s="948"/>
      <c r="GQ46" s="948"/>
      <c r="GR46" s="948"/>
      <c r="GS46" s="948"/>
      <c r="GT46" s="948" t="s">
        <v>932</v>
      </c>
      <c r="GU46" s="948"/>
      <c r="GV46" s="948"/>
      <c r="GW46" s="948"/>
      <c r="GX46" s="948"/>
      <c r="GY46" s="948"/>
      <c r="GZ46" s="948" t="s">
        <v>932</v>
      </c>
      <c r="HA46" s="948"/>
      <c r="HB46" s="948"/>
      <c r="HC46" s="948"/>
      <c r="HD46" s="948"/>
      <c r="HE46" s="948"/>
      <c r="HF46" s="948" t="s">
        <v>932</v>
      </c>
      <c r="HG46" s="948"/>
      <c r="HH46" s="948"/>
      <c r="HI46" s="948"/>
      <c r="HJ46" s="948"/>
      <c r="HK46" s="948"/>
      <c r="HL46" s="948" t="s">
        <v>932</v>
      </c>
      <c r="HM46" s="948"/>
      <c r="HN46" s="948"/>
      <c r="HO46" s="948"/>
      <c r="HP46" s="948"/>
      <c r="HQ46" s="948"/>
      <c r="HR46" s="948" t="s">
        <v>932</v>
      </c>
      <c r="HS46" s="948"/>
      <c r="HT46" s="948"/>
      <c r="HU46" s="948"/>
      <c r="HV46" s="948"/>
      <c r="HW46" s="948"/>
      <c r="HX46" s="948" t="s">
        <v>932</v>
      </c>
      <c r="HY46" s="948"/>
      <c r="HZ46" s="948"/>
      <c r="IA46" s="948"/>
      <c r="IB46" s="948"/>
      <c r="IC46" s="948"/>
      <c r="ID46" s="948" t="s">
        <v>932</v>
      </c>
      <c r="IE46" s="948"/>
      <c r="IF46" s="948"/>
      <c r="IG46" s="948"/>
      <c r="IH46" s="948"/>
      <c r="II46" s="948"/>
      <c r="IJ46" s="948" t="s">
        <v>932</v>
      </c>
      <c r="IK46" s="948"/>
      <c r="IL46" s="948"/>
      <c r="IM46" s="948"/>
      <c r="IN46" s="948"/>
      <c r="IO46" s="948"/>
      <c r="IP46" s="948" t="s">
        <v>932</v>
      </c>
      <c r="IQ46" s="948"/>
      <c r="IR46" s="948"/>
      <c r="IS46" s="948"/>
      <c r="IT46" s="948"/>
      <c r="IU46" s="948"/>
      <c r="IV46" s="1" t="s">
        <v>932</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4">
    <mergeCell ref="HL46:HQ46"/>
    <mergeCell ref="ID46:II46"/>
    <mergeCell ref="HX46:IC46"/>
    <mergeCell ref="HR45:HW45"/>
    <mergeCell ref="IP44:IS44"/>
    <mergeCell ref="IJ45:IO45"/>
    <mergeCell ref="IP45:IS45"/>
    <mergeCell ref="IJ44:IO44"/>
    <mergeCell ref="IP46:IU46"/>
    <mergeCell ref="HR46:HW46"/>
    <mergeCell ref="IJ46:IO46"/>
    <mergeCell ref="GN46:GS46"/>
    <mergeCell ref="GT46:GY46"/>
    <mergeCell ref="GT44:GY44"/>
    <mergeCell ref="GN44:GS44"/>
    <mergeCell ref="GZ46:HE46"/>
    <mergeCell ref="GN45:GS45"/>
    <mergeCell ref="GZ45:HE45"/>
    <mergeCell ref="ID44:II44"/>
    <mergeCell ref="ID45:II45"/>
    <mergeCell ref="HR44:HW44"/>
    <mergeCell ref="HF45:HK45"/>
    <mergeCell ref="HF44:HK44"/>
    <mergeCell ref="GZ44:HE44"/>
    <mergeCell ref="HX45:IC45"/>
    <mergeCell ref="HL45:HQ45"/>
    <mergeCell ref="HL44:HQ44"/>
    <mergeCell ref="HX44:IC44"/>
    <mergeCell ref="HF46:HK46"/>
    <mergeCell ref="GH44:GM44"/>
    <mergeCell ref="FJ44:FO44"/>
    <mergeCell ref="FD45:FI45"/>
    <mergeCell ref="GB44:GG44"/>
    <mergeCell ref="FP44:FU44"/>
    <mergeCell ref="FD44:FI44"/>
    <mergeCell ref="FV44:GA44"/>
    <mergeCell ref="GT45:GY45"/>
    <mergeCell ref="GH46:GM46"/>
    <mergeCell ref="GH45:GM45"/>
    <mergeCell ref="FJ45:FO45"/>
    <mergeCell ref="FP46:FU46"/>
    <mergeCell ref="FV45:GA45"/>
    <mergeCell ref="FV46:GA46"/>
    <mergeCell ref="FP45:FU45"/>
    <mergeCell ref="GB45:GG45"/>
    <mergeCell ref="DT45:DY45"/>
    <mergeCell ref="DZ45:EE45"/>
    <mergeCell ref="FJ46:FO46"/>
    <mergeCell ref="FD46:FI46"/>
    <mergeCell ref="DT46:DY46"/>
    <mergeCell ref="EL46:EQ46"/>
    <mergeCell ref="EL45:EQ45"/>
    <mergeCell ref="CV46:DA46"/>
    <mergeCell ref="CP46:CU46"/>
    <mergeCell ref="GB46:GG46"/>
    <mergeCell ref="DZ46:EE46"/>
    <mergeCell ref="EF46:EK46"/>
    <mergeCell ref="EX46:FC46"/>
    <mergeCell ref="ER46:EW46"/>
    <mergeCell ref="CJ46:CO46"/>
    <mergeCell ref="CJ45:CO45"/>
    <mergeCell ref="CP45:CU45"/>
    <mergeCell ref="EX44:FC44"/>
    <mergeCell ref="DN44:DS44"/>
    <mergeCell ref="CJ44:CO44"/>
    <mergeCell ref="ER45:EW45"/>
    <mergeCell ref="EX45:FC45"/>
    <mergeCell ref="DH45:DM45"/>
    <mergeCell ref="DH46:DM46"/>
    <mergeCell ref="EL44:EQ44"/>
    <mergeCell ref="DB46:DG46"/>
    <mergeCell ref="DN45:DS45"/>
    <mergeCell ref="DN46:DS46"/>
    <mergeCell ref="EF45:EK45"/>
    <mergeCell ref="DB45:DG45"/>
    <mergeCell ref="DZ44:EE44"/>
    <mergeCell ref="DB44:DG44"/>
    <mergeCell ref="CV44:DA44"/>
    <mergeCell ref="P45:U45"/>
    <mergeCell ref="CV45:DA45"/>
    <mergeCell ref="AZ44:BE44"/>
    <mergeCell ref="BR44:BW44"/>
    <mergeCell ref="BX44:CC44"/>
    <mergeCell ref="BF44:BK44"/>
    <mergeCell ref="AZ45:BE45"/>
    <mergeCell ref="C1:G1"/>
    <mergeCell ref="C19:G19"/>
    <mergeCell ref="J44:O44"/>
    <mergeCell ref="J45:O45"/>
    <mergeCell ref="ER44:EW44"/>
    <mergeCell ref="DT44:DY44"/>
    <mergeCell ref="EF44:EK44"/>
    <mergeCell ref="DH44:DM44"/>
    <mergeCell ref="CD44:CI44"/>
    <mergeCell ref="CP44:CU44"/>
    <mergeCell ref="CD45:CI45"/>
    <mergeCell ref="AN44:AS44"/>
    <mergeCell ref="AT44:AY44"/>
    <mergeCell ref="AT45:AY45"/>
    <mergeCell ref="AN45:AS45"/>
    <mergeCell ref="BL44:BQ44"/>
    <mergeCell ref="BF45:BK45"/>
    <mergeCell ref="BL45:BQ45"/>
    <mergeCell ref="BX45:CC45"/>
    <mergeCell ref="BR45:BW45"/>
    <mergeCell ref="AB46:AG46"/>
    <mergeCell ref="AN46:AS46"/>
    <mergeCell ref="AT46:AY46"/>
    <mergeCell ref="BF46:BK46"/>
    <mergeCell ref="BR46:BW46"/>
    <mergeCell ref="CD46:CI46"/>
    <mergeCell ref="BX46:CC46"/>
    <mergeCell ref="AZ46:BE46"/>
    <mergeCell ref="BL46:BQ46"/>
    <mergeCell ref="AH46:AM46"/>
    <mergeCell ref="AB44:AG44"/>
    <mergeCell ref="AH44:AM44"/>
    <mergeCell ref="AH45:AM45"/>
    <mergeCell ref="P46:U46"/>
    <mergeCell ref="V46:AA46"/>
    <mergeCell ref="P44:U44"/>
    <mergeCell ref="AB45:AG45"/>
    <mergeCell ref="V44:AA44"/>
    <mergeCell ref="V45:AA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zoomScale="125" workbookViewId="0">
      <selection activeCell="F7" sqref="F7"/>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C1" s="970" t="s">
        <v>3365</v>
      </c>
      <c r="D1" s="970"/>
      <c r="E1" s="970"/>
    </row>
    <row r="2" spans="1:5">
      <c r="A2" s="21" t="s">
        <v>2985</v>
      </c>
      <c r="E2" s="5"/>
    </row>
    <row r="3" spans="1:5">
      <c r="A3" s="6" t="s">
        <v>2600</v>
      </c>
      <c r="C3" s="23"/>
      <c r="D3" s="23"/>
      <c r="E3" s="31">
        <v>40443</v>
      </c>
    </row>
    <row r="4" spans="1:5">
      <c r="A4" s="6" t="s">
        <v>2175</v>
      </c>
      <c r="C4" s="23"/>
      <c r="D4" s="23"/>
      <c r="E4" s="22"/>
    </row>
    <row r="5" spans="1:5">
      <c r="A5" s="6" t="s">
        <v>2981</v>
      </c>
      <c r="C5" s="23"/>
      <c r="D5" s="23"/>
      <c r="E5" s="24" t="s">
        <v>1014</v>
      </c>
    </row>
    <row r="6" spans="1:5">
      <c r="C6" s="23"/>
      <c r="D6" s="23"/>
      <c r="E6" s="22"/>
    </row>
    <row r="8" spans="1:5">
      <c r="A8" s="6" t="s">
        <v>2786</v>
      </c>
      <c r="C8" s="49" t="s">
        <v>1145</v>
      </c>
      <c r="D8" s="173"/>
      <c r="E8" s="46"/>
    </row>
    <row r="9" spans="1:5">
      <c r="A9" t="s">
        <v>1587</v>
      </c>
      <c r="C9" s="193" t="s">
        <v>2413</v>
      </c>
      <c r="D9" s="174"/>
      <c r="E9" s="48"/>
    </row>
    <row r="10" spans="1:5">
      <c r="A10" t="s">
        <v>3751</v>
      </c>
      <c r="C10" s="193" t="s">
        <v>1720</v>
      </c>
      <c r="D10" s="174"/>
      <c r="E10" s="48"/>
    </row>
    <row r="11" spans="1:5">
      <c r="A11" t="s">
        <v>2006</v>
      </c>
      <c r="C11" s="193" t="s">
        <v>2940</v>
      </c>
      <c r="D11" s="174"/>
      <c r="E11" s="48"/>
    </row>
    <row r="12" spans="1:5">
      <c r="A12" t="s">
        <v>3602</v>
      </c>
      <c r="C12" s="50"/>
      <c r="D12" s="174"/>
      <c r="E12" s="48"/>
    </row>
    <row r="13" spans="1:5">
      <c r="A13"/>
      <c r="C13" s="50" t="s">
        <v>2891</v>
      </c>
      <c r="D13" s="175"/>
      <c r="E13" s="48"/>
    </row>
    <row r="14" spans="1:5">
      <c r="A14" s="20"/>
      <c r="C14" s="50" t="s">
        <v>3521</v>
      </c>
      <c r="D14" s="174"/>
      <c r="E14" s="48"/>
    </row>
    <row r="15" spans="1:5">
      <c r="A15" s="20" t="s">
        <v>2539</v>
      </c>
      <c r="C15" s="135"/>
      <c r="D15" s="176"/>
      <c r="E15" s="51"/>
    </row>
    <row r="16" spans="1:5">
      <c r="A16" t="s">
        <v>3293</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40500</v>
      </c>
      <c r="B24" s="26" t="s">
        <v>2615</v>
      </c>
      <c r="C24" s="167">
        <v>140</v>
      </c>
      <c r="D24" s="179">
        <v>2</v>
      </c>
      <c r="E24" s="28">
        <f t="shared" ref="E24:E29" si="0">C24*D24</f>
        <v>280</v>
      </c>
      <c r="F24" s="178"/>
    </row>
    <row r="25" spans="1:6">
      <c r="A25" s="35"/>
      <c r="B25" s="26" t="s">
        <v>3143</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50</v>
      </c>
      <c r="D28" s="179">
        <v>1</v>
      </c>
      <c r="E28" s="28">
        <f t="shared" si="0"/>
        <v>50</v>
      </c>
      <c r="F28" s="13"/>
    </row>
    <row r="29" spans="1:6">
      <c r="A29" s="35"/>
      <c r="B29" s="26" t="s">
        <v>1719</v>
      </c>
      <c r="C29" s="167"/>
      <c r="D29" s="179"/>
      <c r="E29" s="28">
        <f t="shared" si="0"/>
        <v>0</v>
      </c>
      <c r="F29" s="13"/>
    </row>
    <row r="30" spans="1:6" s="34" customFormat="1" ht="16" customHeight="1">
      <c r="A30" s="19"/>
      <c r="B30" s="168" t="s">
        <v>4274</v>
      </c>
      <c r="C30" s="172"/>
      <c r="D30" s="172"/>
      <c r="E30" s="169">
        <f>SUM(E24:E29)</f>
        <v>330</v>
      </c>
      <c r="F30" s="33"/>
    </row>
    <row r="33" spans="1:256">
      <c r="B33" s="41" t="s">
        <v>2818</v>
      </c>
      <c r="C33" s="42">
        <f>E30/2</f>
        <v>165</v>
      </c>
      <c r="D33" s="42"/>
    </row>
    <row r="35" spans="1:256">
      <c r="A35" s="966" t="s">
        <v>2671</v>
      </c>
      <c r="B35" s="966"/>
      <c r="C35" s="966"/>
      <c r="D35" s="966"/>
      <c r="E35" s="966"/>
      <c r="F35" s="966"/>
    </row>
    <row r="36" spans="1:256">
      <c r="A36" s="966" t="s">
        <v>2346</v>
      </c>
      <c r="B36" s="966"/>
      <c r="C36" s="966"/>
      <c r="D36" s="966"/>
      <c r="E36" s="966"/>
      <c r="F36" s="966"/>
    </row>
    <row r="37" spans="1:256">
      <c r="A37" s="966" t="s">
        <v>3993</v>
      </c>
      <c r="B37" s="966"/>
      <c r="C37" s="966"/>
      <c r="D37" s="966"/>
      <c r="E37" s="966"/>
      <c r="F37" s="966"/>
      <c r="G37" s="43"/>
      <c r="H37" s="966" t="s">
        <v>2671</v>
      </c>
      <c r="I37" s="966"/>
      <c r="J37" s="966"/>
      <c r="K37" s="966"/>
      <c r="L37" s="966"/>
      <c r="M37" s="966"/>
      <c r="N37" s="966" t="s">
        <v>2671</v>
      </c>
      <c r="O37" s="966"/>
      <c r="P37" s="966"/>
      <c r="Q37" s="966"/>
      <c r="R37" s="966"/>
      <c r="S37" s="966"/>
      <c r="T37" s="966" t="s">
        <v>2671</v>
      </c>
      <c r="U37" s="966"/>
      <c r="V37" s="966"/>
      <c r="W37" s="966"/>
      <c r="X37" s="966"/>
      <c r="Y37" s="966"/>
      <c r="Z37" s="966" t="s">
        <v>2671</v>
      </c>
      <c r="AA37" s="966"/>
      <c r="AB37" s="966"/>
      <c r="AC37" s="966"/>
      <c r="AD37" s="966"/>
      <c r="AE37" s="966"/>
      <c r="AF37" s="966" t="s">
        <v>2671</v>
      </c>
      <c r="AG37" s="966"/>
      <c r="AH37" s="966"/>
      <c r="AI37" s="966"/>
      <c r="AJ37" s="966"/>
      <c r="AK37" s="966"/>
      <c r="AL37" s="966" t="s">
        <v>2671</v>
      </c>
      <c r="AM37" s="966"/>
      <c r="AN37" s="966"/>
      <c r="AO37" s="966"/>
      <c r="AP37" s="966"/>
      <c r="AQ37" s="966"/>
      <c r="AR37" s="966" t="s">
        <v>2671</v>
      </c>
      <c r="AS37" s="966"/>
      <c r="AT37" s="966"/>
      <c r="AU37" s="966"/>
      <c r="AV37" s="966"/>
      <c r="AW37" s="966"/>
      <c r="AX37" s="966" t="s">
        <v>2671</v>
      </c>
      <c r="AY37" s="966"/>
      <c r="AZ37" s="966"/>
      <c r="BA37" s="966"/>
      <c r="BB37" s="966"/>
      <c r="BC37" s="966"/>
      <c r="BD37" s="966" t="s">
        <v>2671</v>
      </c>
      <c r="BE37" s="966"/>
      <c r="BF37" s="966"/>
      <c r="BG37" s="966"/>
      <c r="BH37" s="966"/>
      <c r="BI37" s="966"/>
      <c r="BJ37" s="966" t="s">
        <v>2671</v>
      </c>
      <c r="BK37" s="966"/>
      <c r="BL37" s="966"/>
      <c r="BM37" s="966"/>
      <c r="BN37" s="966"/>
      <c r="BO37" s="966"/>
      <c r="BP37" s="966" t="s">
        <v>2671</v>
      </c>
      <c r="BQ37" s="966"/>
      <c r="BR37" s="966"/>
      <c r="BS37" s="966"/>
      <c r="BT37" s="966"/>
      <c r="BU37" s="966"/>
      <c r="BV37" s="966" t="s">
        <v>2671</v>
      </c>
      <c r="BW37" s="966"/>
      <c r="BX37" s="966"/>
      <c r="BY37" s="966"/>
      <c r="BZ37" s="966"/>
      <c r="CA37" s="966"/>
      <c r="CB37" s="966" t="s">
        <v>2671</v>
      </c>
      <c r="CC37" s="966"/>
      <c r="CD37" s="966"/>
      <c r="CE37" s="966"/>
      <c r="CF37" s="966"/>
      <c r="CG37" s="966"/>
      <c r="CH37" s="966" t="s">
        <v>2671</v>
      </c>
      <c r="CI37" s="966"/>
      <c r="CJ37" s="966"/>
      <c r="CK37" s="966"/>
      <c r="CL37" s="966"/>
      <c r="CM37" s="966"/>
      <c r="CN37" s="966" t="s">
        <v>2671</v>
      </c>
      <c r="CO37" s="966"/>
      <c r="CP37" s="966"/>
      <c r="CQ37" s="966"/>
      <c r="CR37" s="966"/>
      <c r="CS37" s="966"/>
      <c r="CT37" s="966" t="s">
        <v>2671</v>
      </c>
      <c r="CU37" s="966"/>
      <c r="CV37" s="966"/>
      <c r="CW37" s="966"/>
      <c r="CX37" s="966"/>
      <c r="CY37" s="966"/>
      <c r="CZ37" s="966" t="s">
        <v>2671</v>
      </c>
      <c r="DA37" s="966"/>
      <c r="DB37" s="966"/>
      <c r="DC37" s="966"/>
      <c r="DD37" s="966"/>
      <c r="DE37" s="966"/>
      <c r="DF37" s="966" t="s">
        <v>2671</v>
      </c>
      <c r="DG37" s="966"/>
      <c r="DH37" s="966"/>
      <c r="DI37" s="966"/>
      <c r="DJ37" s="966"/>
      <c r="DK37" s="966"/>
      <c r="DL37" s="966" t="s">
        <v>2671</v>
      </c>
      <c r="DM37" s="966"/>
      <c r="DN37" s="966"/>
      <c r="DO37" s="966"/>
      <c r="DP37" s="966"/>
      <c r="DQ37" s="966"/>
      <c r="DR37" s="966" t="s">
        <v>2671</v>
      </c>
      <c r="DS37" s="966"/>
      <c r="DT37" s="966"/>
      <c r="DU37" s="966"/>
      <c r="DV37" s="966"/>
      <c r="DW37" s="966"/>
      <c r="DX37" s="966" t="s">
        <v>2671</v>
      </c>
      <c r="DY37" s="966"/>
      <c r="DZ37" s="966"/>
      <c r="EA37" s="966"/>
      <c r="EB37" s="966"/>
      <c r="EC37" s="966"/>
      <c r="ED37" s="966" t="s">
        <v>2671</v>
      </c>
      <c r="EE37" s="966"/>
      <c r="EF37" s="966"/>
      <c r="EG37" s="966"/>
      <c r="EH37" s="966"/>
      <c r="EI37" s="966"/>
      <c r="EJ37" s="966" t="s">
        <v>2671</v>
      </c>
      <c r="EK37" s="966"/>
      <c r="EL37" s="966"/>
      <c r="EM37" s="966"/>
      <c r="EN37" s="966"/>
      <c r="EO37" s="966"/>
      <c r="EP37" s="966" t="s">
        <v>2671</v>
      </c>
      <c r="EQ37" s="966"/>
      <c r="ER37" s="966"/>
      <c r="ES37" s="966"/>
      <c r="ET37" s="966"/>
      <c r="EU37" s="966"/>
      <c r="EV37" s="966" t="s">
        <v>2671</v>
      </c>
      <c r="EW37" s="966"/>
      <c r="EX37" s="966"/>
      <c r="EY37" s="966"/>
      <c r="EZ37" s="966"/>
      <c r="FA37" s="966"/>
      <c r="FB37" s="966" t="s">
        <v>2671</v>
      </c>
      <c r="FC37" s="966"/>
      <c r="FD37" s="966"/>
      <c r="FE37" s="966"/>
      <c r="FF37" s="966"/>
      <c r="FG37" s="966"/>
      <c r="FH37" s="966" t="s">
        <v>2671</v>
      </c>
      <c r="FI37" s="966"/>
      <c r="FJ37" s="966"/>
      <c r="FK37" s="966"/>
      <c r="FL37" s="966"/>
      <c r="FM37" s="966"/>
      <c r="FN37" s="966" t="s">
        <v>2671</v>
      </c>
      <c r="FO37" s="966"/>
      <c r="FP37" s="966"/>
      <c r="FQ37" s="966"/>
      <c r="FR37" s="966"/>
      <c r="FS37" s="966"/>
      <c r="FT37" s="966" t="s">
        <v>2671</v>
      </c>
      <c r="FU37" s="966"/>
      <c r="FV37" s="966"/>
      <c r="FW37" s="966"/>
      <c r="FX37" s="966"/>
      <c r="FY37" s="966"/>
      <c r="FZ37" s="966" t="s">
        <v>2671</v>
      </c>
      <c r="GA37" s="966"/>
      <c r="GB37" s="966"/>
      <c r="GC37" s="966"/>
      <c r="GD37" s="966"/>
      <c r="GE37" s="966"/>
      <c r="GF37" s="966" t="s">
        <v>2671</v>
      </c>
      <c r="GG37" s="966"/>
      <c r="GH37" s="966"/>
      <c r="GI37" s="966"/>
      <c r="GJ37" s="966"/>
      <c r="GK37" s="966"/>
      <c r="GL37" s="966" t="s">
        <v>2671</v>
      </c>
      <c r="GM37" s="966"/>
      <c r="GN37" s="966"/>
      <c r="GO37" s="966"/>
      <c r="GP37" s="966"/>
      <c r="GQ37" s="966"/>
      <c r="GR37" s="966" t="s">
        <v>2671</v>
      </c>
      <c r="GS37" s="966"/>
      <c r="GT37" s="966"/>
      <c r="GU37" s="966"/>
      <c r="GV37" s="966"/>
      <c r="GW37" s="966"/>
      <c r="GX37" s="966" t="s">
        <v>2671</v>
      </c>
      <c r="GY37" s="966"/>
      <c r="GZ37" s="966"/>
      <c r="HA37" s="966"/>
      <c r="HB37" s="966"/>
      <c r="HC37" s="966"/>
      <c r="HD37" s="966" t="s">
        <v>2671</v>
      </c>
      <c r="HE37" s="966"/>
      <c r="HF37" s="966"/>
      <c r="HG37" s="966"/>
      <c r="HH37" s="966"/>
      <c r="HI37" s="966"/>
      <c r="HJ37" s="966" t="s">
        <v>2671</v>
      </c>
      <c r="HK37" s="966"/>
      <c r="HL37" s="966"/>
      <c r="HM37" s="966"/>
      <c r="HN37" s="966"/>
      <c r="HO37" s="966"/>
      <c r="HP37" s="966" t="s">
        <v>2671</v>
      </c>
      <c r="HQ37" s="966"/>
      <c r="HR37" s="966"/>
      <c r="HS37" s="966"/>
      <c r="HT37" s="966"/>
      <c r="HU37" s="966"/>
      <c r="HV37" s="966" t="s">
        <v>2671</v>
      </c>
      <c r="HW37" s="966"/>
      <c r="HX37" s="966"/>
      <c r="HY37" s="966"/>
      <c r="HZ37" s="966"/>
      <c r="IA37" s="966"/>
      <c r="IB37" s="966" t="s">
        <v>2671</v>
      </c>
      <c r="IC37" s="966"/>
      <c r="ID37" s="966"/>
      <c r="IE37" s="966"/>
      <c r="IF37" s="966"/>
      <c r="IG37" s="966"/>
      <c r="IH37" s="966" t="s">
        <v>2671</v>
      </c>
      <c r="II37" s="966"/>
      <c r="IJ37" s="966"/>
      <c r="IK37" s="966"/>
      <c r="IL37" s="966"/>
      <c r="IM37" s="966"/>
      <c r="IN37" s="966" t="s">
        <v>2671</v>
      </c>
      <c r="IO37" s="966"/>
      <c r="IP37" s="966"/>
      <c r="IQ37" s="966"/>
    </row>
    <row r="38" spans="1:256">
      <c r="A38" s="43"/>
      <c r="B38" s="43"/>
      <c r="C38" s="43"/>
      <c r="D38" s="43"/>
      <c r="E38" s="43"/>
      <c r="F38" s="43"/>
      <c r="G38" s="43"/>
      <c r="H38" s="966" t="s">
        <v>3300</v>
      </c>
      <c r="I38" s="966"/>
      <c r="J38" s="966"/>
      <c r="K38" s="966"/>
      <c r="L38" s="966"/>
      <c r="M38" s="966"/>
      <c r="N38" s="966" t="s">
        <v>3300</v>
      </c>
      <c r="O38" s="966"/>
      <c r="P38" s="966"/>
      <c r="Q38" s="966"/>
      <c r="R38" s="966"/>
      <c r="S38" s="966"/>
      <c r="T38" s="966" t="s">
        <v>3300</v>
      </c>
      <c r="U38" s="966"/>
      <c r="V38" s="966"/>
      <c r="W38" s="966"/>
      <c r="X38" s="966"/>
      <c r="Y38" s="966"/>
      <c r="Z38" s="966" t="s">
        <v>3300</v>
      </c>
      <c r="AA38" s="966"/>
      <c r="AB38" s="966"/>
      <c r="AC38" s="966"/>
      <c r="AD38" s="966"/>
      <c r="AE38" s="966"/>
      <c r="AF38" s="966" t="s">
        <v>3300</v>
      </c>
      <c r="AG38" s="966"/>
      <c r="AH38" s="966"/>
      <c r="AI38" s="966"/>
      <c r="AJ38" s="966"/>
      <c r="AK38" s="966"/>
      <c r="AL38" s="966" t="s">
        <v>3300</v>
      </c>
      <c r="AM38" s="966"/>
      <c r="AN38" s="966"/>
      <c r="AO38" s="966"/>
      <c r="AP38" s="966"/>
      <c r="AQ38" s="966"/>
      <c r="AR38" s="966" t="s">
        <v>3300</v>
      </c>
      <c r="AS38" s="966"/>
      <c r="AT38" s="966"/>
      <c r="AU38" s="966"/>
      <c r="AV38" s="966"/>
      <c r="AW38" s="966"/>
      <c r="AX38" s="966" t="s">
        <v>3300</v>
      </c>
      <c r="AY38" s="966"/>
      <c r="AZ38" s="966"/>
      <c r="BA38" s="966"/>
      <c r="BB38" s="966"/>
      <c r="BC38" s="966"/>
      <c r="BD38" s="966" t="s">
        <v>3300</v>
      </c>
      <c r="BE38" s="966"/>
      <c r="BF38" s="966"/>
      <c r="BG38" s="966"/>
      <c r="BH38" s="966"/>
      <c r="BI38" s="966"/>
      <c r="BJ38" s="966" t="s">
        <v>3300</v>
      </c>
      <c r="BK38" s="966"/>
      <c r="BL38" s="966"/>
      <c r="BM38" s="966"/>
      <c r="BN38" s="966"/>
      <c r="BO38" s="966"/>
      <c r="BP38" s="966" t="s">
        <v>3300</v>
      </c>
      <c r="BQ38" s="966"/>
      <c r="BR38" s="966"/>
      <c r="BS38" s="966"/>
      <c r="BT38" s="966"/>
      <c r="BU38" s="966"/>
      <c r="BV38" s="966" t="s">
        <v>3300</v>
      </c>
      <c r="BW38" s="966"/>
      <c r="BX38" s="966"/>
      <c r="BY38" s="966"/>
      <c r="BZ38" s="966"/>
      <c r="CA38" s="966"/>
      <c r="CB38" s="966" t="s">
        <v>3300</v>
      </c>
      <c r="CC38" s="966"/>
      <c r="CD38" s="966"/>
      <c r="CE38" s="966"/>
      <c r="CF38" s="966"/>
      <c r="CG38" s="966"/>
      <c r="CH38" s="966" t="s">
        <v>3300</v>
      </c>
      <c r="CI38" s="966"/>
      <c r="CJ38" s="966"/>
      <c r="CK38" s="966"/>
      <c r="CL38" s="966"/>
      <c r="CM38" s="966"/>
      <c r="CN38" s="966" t="s">
        <v>3300</v>
      </c>
      <c r="CO38" s="966"/>
      <c r="CP38" s="966"/>
      <c r="CQ38" s="966"/>
      <c r="CR38" s="966"/>
      <c r="CS38" s="966"/>
      <c r="CT38" s="966" t="s">
        <v>3300</v>
      </c>
      <c r="CU38" s="966"/>
      <c r="CV38" s="966"/>
      <c r="CW38" s="966"/>
      <c r="CX38" s="966"/>
      <c r="CY38" s="966"/>
      <c r="CZ38" s="966" t="s">
        <v>3300</v>
      </c>
      <c r="DA38" s="966"/>
      <c r="DB38" s="966"/>
      <c r="DC38" s="966"/>
      <c r="DD38" s="966"/>
      <c r="DE38" s="966"/>
      <c r="DF38" s="966" t="s">
        <v>3300</v>
      </c>
      <c r="DG38" s="966"/>
      <c r="DH38" s="966"/>
      <c r="DI38" s="966"/>
      <c r="DJ38" s="966"/>
      <c r="DK38" s="966"/>
      <c r="DL38" s="966" t="s">
        <v>3300</v>
      </c>
      <c r="DM38" s="966"/>
      <c r="DN38" s="966"/>
      <c r="DO38" s="966"/>
      <c r="DP38" s="966"/>
      <c r="DQ38" s="966"/>
      <c r="DR38" s="966" t="s">
        <v>3300</v>
      </c>
      <c r="DS38" s="966"/>
      <c r="DT38" s="966"/>
      <c r="DU38" s="966"/>
      <c r="DV38" s="966"/>
      <c r="DW38" s="966"/>
      <c r="DX38" s="966" t="s">
        <v>3300</v>
      </c>
      <c r="DY38" s="966"/>
      <c r="DZ38" s="966"/>
      <c r="EA38" s="966"/>
      <c r="EB38" s="966"/>
      <c r="EC38" s="966"/>
      <c r="ED38" s="966" t="s">
        <v>3300</v>
      </c>
      <c r="EE38" s="966"/>
      <c r="EF38" s="966"/>
      <c r="EG38" s="966"/>
      <c r="EH38" s="966"/>
      <c r="EI38" s="966"/>
      <c r="EJ38" s="966" t="s">
        <v>3300</v>
      </c>
      <c r="EK38" s="966"/>
      <c r="EL38" s="966"/>
      <c r="EM38" s="966"/>
      <c r="EN38" s="966"/>
      <c r="EO38" s="966"/>
      <c r="EP38" s="966" t="s">
        <v>3300</v>
      </c>
      <c r="EQ38" s="966"/>
      <c r="ER38" s="966"/>
      <c r="ES38" s="966"/>
      <c r="ET38" s="966"/>
      <c r="EU38" s="966"/>
      <c r="EV38" s="966" t="s">
        <v>3300</v>
      </c>
      <c r="EW38" s="966"/>
      <c r="EX38" s="966"/>
      <c r="EY38" s="966"/>
      <c r="EZ38" s="966"/>
      <c r="FA38" s="966"/>
      <c r="FB38" s="966" t="s">
        <v>3300</v>
      </c>
      <c r="FC38" s="966"/>
      <c r="FD38" s="966"/>
      <c r="FE38" s="966"/>
      <c r="FF38" s="966"/>
      <c r="FG38" s="966"/>
      <c r="FH38" s="966" t="s">
        <v>3300</v>
      </c>
      <c r="FI38" s="966"/>
      <c r="FJ38" s="966"/>
      <c r="FK38" s="966"/>
      <c r="FL38" s="966"/>
      <c r="FM38" s="966"/>
      <c r="FN38" s="966" t="s">
        <v>3300</v>
      </c>
      <c r="FO38" s="966"/>
      <c r="FP38" s="966"/>
      <c r="FQ38" s="966"/>
      <c r="FR38" s="966"/>
      <c r="FS38" s="966"/>
      <c r="FT38" s="966" t="s">
        <v>3300</v>
      </c>
      <c r="FU38" s="966"/>
      <c r="FV38" s="966"/>
      <c r="FW38" s="966"/>
      <c r="FX38" s="966"/>
      <c r="FY38" s="966"/>
      <c r="FZ38" s="966" t="s">
        <v>3300</v>
      </c>
      <c r="GA38" s="966"/>
      <c r="GB38" s="966"/>
      <c r="GC38" s="966"/>
      <c r="GD38" s="966"/>
      <c r="GE38" s="966"/>
      <c r="GF38" s="966" t="s">
        <v>3300</v>
      </c>
      <c r="GG38" s="966"/>
      <c r="GH38" s="966"/>
      <c r="GI38" s="966"/>
      <c r="GJ38" s="966"/>
      <c r="GK38" s="966"/>
      <c r="GL38" s="966" t="s">
        <v>3300</v>
      </c>
      <c r="GM38" s="966"/>
      <c r="GN38" s="966"/>
      <c r="GO38" s="966"/>
      <c r="GP38" s="966"/>
      <c r="GQ38" s="966"/>
      <c r="GR38" s="966" t="s">
        <v>3300</v>
      </c>
      <c r="GS38" s="966"/>
      <c r="GT38" s="966"/>
      <c r="GU38" s="966"/>
      <c r="GV38" s="966"/>
      <c r="GW38" s="966"/>
      <c r="GX38" s="966" t="s">
        <v>3300</v>
      </c>
      <c r="GY38" s="966"/>
      <c r="GZ38" s="966"/>
      <c r="HA38" s="966"/>
      <c r="HB38" s="966"/>
      <c r="HC38" s="966"/>
      <c r="HD38" s="966" t="s">
        <v>3300</v>
      </c>
      <c r="HE38" s="966"/>
      <c r="HF38" s="966"/>
      <c r="HG38" s="966"/>
      <c r="HH38" s="966"/>
      <c r="HI38" s="966"/>
      <c r="HJ38" s="966" t="s">
        <v>3300</v>
      </c>
      <c r="HK38" s="966"/>
      <c r="HL38" s="966"/>
      <c r="HM38" s="966"/>
      <c r="HN38" s="966"/>
      <c r="HO38" s="966"/>
      <c r="HP38" s="966" t="s">
        <v>3300</v>
      </c>
      <c r="HQ38" s="966"/>
      <c r="HR38" s="966"/>
      <c r="HS38" s="966"/>
      <c r="HT38" s="966"/>
      <c r="HU38" s="966"/>
      <c r="HV38" s="966" t="s">
        <v>3300</v>
      </c>
      <c r="HW38" s="966"/>
      <c r="HX38" s="966"/>
      <c r="HY38" s="966"/>
      <c r="HZ38" s="966"/>
      <c r="IA38" s="966"/>
      <c r="IB38" s="966" t="s">
        <v>3300</v>
      </c>
      <c r="IC38" s="966"/>
      <c r="ID38" s="966"/>
      <c r="IE38" s="966"/>
      <c r="IF38" s="966"/>
      <c r="IG38" s="966"/>
      <c r="IH38" s="966" t="s">
        <v>3300</v>
      </c>
      <c r="II38" s="966"/>
      <c r="IJ38" s="966"/>
      <c r="IK38" s="966"/>
      <c r="IL38" s="966"/>
      <c r="IM38" s="966"/>
      <c r="IN38" s="966" t="s">
        <v>3300</v>
      </c>
      <c r="IO38" s="966"/>
      <c r="IP38" s="966"/>
      <c r="IQ38" s="966"/>
    </row>
    <row r="39" spans="1:256">
      <c r="B39" s="43"/>
      <c r="C39" s="43"/>
      <c r="D39" s="43"/>
      <c r="E39" s="43"/>
      <c r="F39" s="43"/>
      <c r="G39" s="43"/>
      <c r="H39" s="43"/>
      <c r="I39" s="43"/>
      <c r="J39" s="43"/>
      <c r="K39" s="43"/>
      <c r="L39" s="43"/>
      <c r="M39" s="43"/>
      <c r="N39" s="966" t="s">
        <v>3993</v>
      </c>
      <c r="O39" s="966"/>
      <c r="P39" s="966"/>
      <c r="Q39" s="966"/>
      <c r="R39" s="966"/>
      <c r="S39" s="966"/>
      <c r="T39" s="966" t="s">
        <v>3993</v>
      </c>
      <c r="U39" s="966"/>
      <c r="V39" s="966"/>
      <c r="W39" s="966"/>
      <c r="X39" s="966"/>
      <c r="Y39" s="966"/>
      <c r="Z39" s="966" t="s">
        <v>3993</v>
      </c>
      <c r="AA39" s="966"/>
      <c r="AB39" s="966"/>
      <c r="AC39" s="966"/>
      <c r="AD39" s="966"/>
      <c r="AE39" s="966"/>
      <c r="AF39" s="966" t="s">
        <v>3993</v>
      </c>
      <c r="AG39" s="966"/>
      <c r="AH39" s="966"/>
      <c r="AI39" s="966"/>
      <c r="AJ39" s="966"/>
      <c r="AK39" s="966"/>
      <c r="AL39" s="966" t="s">
        <v>3993</v>
      </c>
      <c r="AM39" s="966"/>
      <c r="AN39" s="966"/>
      <c r="AO39" s="966"/>
      <c r="AP39" s="966"/>
      <c r="AQ39" s="966"/>
      <c r="AR39" s="966" t="s">
        <v>3993</v>
      </c>
      <c r="AS39" s="966"/>
      <c r="AT39" s="966"/>
      <c r="AU39" s="966"/>
      <c r="AV39" s="966"/>
      <c r="AW39" s="966"/>
      <c r="AX39" s="966" t="s">
        <v>3993</v>
      </c>
      <c r="AY39" s="966"/>
      <c r="AZ39" s="966"/>
      <c r="BA39" s="966"/>
      <c r="BB39" s="966"/>
      <c r="BC39" s="966"/>
      <c r="BD39" s="966" t="s">
        <v>3993</v>
      </c>
      <c r="BE39" s="966"/>
      <c r="BF39" s="966"/>
      <c r="BG39" s="966"/>
      <c r="BH39" s="966"/>
      <c r="BI39" s="966"/>
      <c r="BJ39" s="966" t="s">
        <v>3993</v>
      </c>
      <c r="BK39" s="966"/>
      <c r="BL39" s="966"/>
      <c r="BM39" s="966"/>
      <c r="BN39" s="966"/>
      <c r="BO39" s="966"/>
      <c r="BP39" s="966" t="s">
        <v>3993</v>
      </c>
      <c r="BQ39" s="966"/>
      <c r="BR39" s="966"/>
      <c r="BS39" s="966"/>
      <c r="BT39" s="966"/>
      <c r="BU39" s="966"/>
      <c r="BV39" s="966" t="s">
        <v>3993</v>
      </c>
      <c r="BW39" s="966"/>
      <c r="BX39" s="966"/>
      <c r="BY39" s="966"/>
      <c r="BZ39" s="966"/>
      <c r="CA39" s="966"/>
      <c r="CB39" s="966" t="s">
        <v>3993</v>
      </c>
      <c r="CC39" s="966"/>
      <c r="CD39" s="966"/>
      <c r="CE39" s="966"/>
      <c r="CF39" s="966"/>
      <c r="CG39" s="966"/>
      <c r="CH39" s="966" t="s">
        <v>3993</v>
      </c>
      <c r="CI39" s="966"/>
      <c r="CJ39" s="966"/>
      <c r="CK39" s="966"/>
      <c r="CL39" s="966"/>
      <c r="CM39" s="966"/>
      <c r="CN39" s="966" t="s">
        <v>3993</v>
      </c>
      <c r="CO39" s="966"/>
      <c r="CP39" s="966"/>
      <c r="CQ39" s="966"/>
      <c r="CR39" s="966"/>
      <c r="CS39" s="966"/>
      <c r="CT39" s="966" t="s">
        <v>3993</v>
      </c>
      <c r="CU39" s="966"/>
      <c r="CV39" s="966"/>
      <c r="CW39" s="966"/>
      <c r="CX39" s="966"/>
      <c r="CY39" s="966"/>
      <c r="CZ39" s="966" t="s">
        <v>3993</v>
      </c>
      <c r="DA39" s="966"/>
      <c r="DB39" s="966"/>
      <c r="DC39" s="966"/>
      <c r="DD39" s="966"/>
      <c r="DE39" s="966"/>
      <c r="DF39" s="966" t="s">
        <v>3993</v>
      </c>
      <c r="DG39" s="966"/>
      <c r="DH39" s="966"/>
      <c r="DI39" s="966"/>
      <c r="DJ39" s="966"/>
      <c r="DK39" s="966"/>
      <c r="DL39" s="966" t="s">
        <v>3993</v>
      </c>
      <c r="DM39" s="966"/>
      <c r="DN39" s="966"/>
      <c r="DO39" s="966"/>
      <c r="DP39" s="966"/>
      <c r="DQ39" s="966"/>
      <c r="DR39" s="966" t="s">
        <v>3993</v>
      </c>
      <c r="DS39" s="966"/>
      <c r="DT39" s="966"/>
      <c r="DU39" s="966"/>
      <c r="DV39" s="966"/>
      <c r="DW39" s="966"/>
      <c r="DX39" s="966" t="s">
        <v>3993</v>
      </c>
      <c r="DY39" s="966"/>
      <c r="DZ39" s="966"/>
      <c r="EA39" s="966"/>
      <c r="EB39" s="966"/>
      <c r="EC39" s="966"/>
      <c r="ED39" s="966" t="s">
        <v>3993</v>
      </c>
      <c r="EE39" s="966"/>
      <c r="EF39" s="966"/>
      <c r="EG39" s="966"/>
      <c r="EH39" s="966"/>
      <c r="EI39" s="966"/>
      <c r="EJ39" s="966" t="s">
        <v>3993</v>
      </c>
      <c r="EK39" s="966"/>
      <c r="EL39" s="966"/>
      <c r="EM39" s="966"/>
      <c r="EN39" s="966"/>
      <c r="EO39" s="966"/>
      <c r="EP39" s="966" t="s">
        <v>3993</v>
      </c>
      <c r="EQ39" s="966"/>
      <c r="ER39" s="966"/>
      <c r="ES39" s="966"/>
      <c r="ET39" s="966"/>
      <c r="EU39" s="966"/>
      <c r="EV39" s="966" t="s">
        <v>3993</v>
      </c>
      <c r="EW39" s="966"/>
      <c r="EX39" s="966"/>
      <c r="EY39" s="966"/>
      <c r="EZ39" s="966"/>
      <c r="FA39" s="966"/>
      <c r="FB39" s="966" t="s">
        <v>3993</v>
      </c>
      <c r="FC39" s="966"/>
      <c r="FD39" s="966"/>
      <c r="FE39" s="966"/>
      <c r="FF39" s="966"/>
      <c r="FG39" s="966"/>
      <c r="FH39" s="966" t="s">
        <v>3993</v>
      </c>
      <c r="FI39" s="966"/>
      <c r="FJ39" s="966"/>
      <c r="FK39" s="966"/>
      <c r="FL39" s="966"/>
      <c r="FM39" s="966"/>
      <c r="FN39" s="966" t="s">
        <v>3993</v>
      </c>
      <c r="FO39" s="966"/>
      <c r="FP39" s="966"/>
      <c r="FQ39" s="966"/>
      <c r="FR39" s="966"/>
      <c r="FS39" s="966"/>
      <c r="FT39" s="966" t="s">
        <v>3993</v>
      </c>
      <c r="FU39" s="966"/>
      <c r="FV39" s="966"/>
      <c r="FW39" s="966"/>
      <c r="FX39" s="966"/>
      <c r="FY39" s="966"/>
      <c r="FZ39" s="966" t="s">
        <v>3993</v>
      </c>
      <c r="GA39" s="966"/>
      <c r="GB39" s="966"/>
      <c r="GC39" s="966"/>
      <c r="GD39" s="966"/>
      <c r="GE39" s="966"/>
      <c r="GF39" s="966" t="s">
        <v>3993</v>
      </c>
      <c r="GG39" s="966"/>
      <c r="GH39" s="966"/>
      <c r="GI39" s="966"/>
      <c r="GJ39" s="966"/>
      <c r="GK39" s="966"/>
      <c r="GL39" s="966" t="s">
        <v>3993</v>
      </c>
      <c r="GM39" s="966"/>
      <c r="GN39" s="966"/>
      <c r="GO39" s="966"/>
      <c r="GP39" s="966"/>
      <c r="GQ39" s="966"/>
      <c r="GR39" s="966" t="s">
        <v>3993</v>
      </c>
      <c r="GS39" s="966"/>
      <c r="GT39" s="966"/>
      <c r="GU39" s="966"/>
      <c r="GV39" s="966"/>
      <c r="GW39" s="966"/>
      <c r="GX39" s="966" t="s">
        <v>3993</v>
      </c>
      <c r="GY39" s="966"/>
      <c r="GZ39" s="966"/>
      <c r="HA39" s="966"/>
      <c r="HB39" s="966"/>
      <c r="HC39" s="966"/>
      <c r="HD39" s="966" t="s">
        <v>3993</v>
      </c>
      <c r="HE39" s="966"/>
      <c r="HF39" s="966"/>
      <c r="HG39" s="966"/>
      <c r="HH39" s="966"/>
      <c r="HI39" s="966"/>
      <c r="HJ39" s="966" t="s">
        <v>3993</v>
      </c>
      <c r="HK39" s="966"/>
      <c r="HL39" s="966"/>
      <c r="HM39" s="966"/>
      <c r="HN39" s="966"/>
      <c r="HO39" s="966"/>
      <c r="HP39" s="966" t="s">
        <v>3993</v>
      </c>
      <c r="HQ39" s="966"/>
      <c r="HR39" s="966"/>
      <c r="HS39" s="966"/>
      <c r="HT39" s="966"/>
      <c r="HU39" s="966"/>
      <c r="HV39" s="966" t="s">
        <v>3993</v>
      </c>
      <c r="HW39" s="966"/>
      <c r="HX39" s="966"/>
      <c r="HY39" s="966"/>
      <c r="HZ39" s="966"/>
      <c r="IA39" s="966"/>
      <c r="IB39" s="966" t="s">
        <v>3993</v>
      </c>
      <c r="IC39" s="966"/>
      <c r="ID39" s="966"/>
      <c r="IE39" s="966"/>
      <c r="IF39" s="966"/>
      <c r="IG39" s="966"/>
      <c r="IH39" s="966" t="s">
        <v>3993</v>
      </c>
      <c r="II39" s="966"/>
      <c r="IJ39" s="966"/>
      <c r="IK39" s="966"/>
      <c r="IL39" s="966"/>
      <c r="IM39" s="966"/>
      <c r="IN39" s="966" t="s">
        <v>3993</v>
      </c>
      <c r="IO39" s="966"/>
      <c r="IP39" s="966"/>
      <c r="IQ39" s="966"/>
      <c r="IR39" s="966"/>
      <c r="IS39" s="966"/>
      <c r="IT39" s="966" t="s">
        <v>3993</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8">
    <mergeCell ref="T38:Y38"/>
    <mergeCell ref="C1:E1"/>
    <mergeCell ref="C19:E19"/>
    <mergeCell ref="A35:F35"/>
    <mergeCell ref="A36:F36"/>
    <mergeCell ref="A37:F37"/>
    <mergeCell ref="Z39:AE39"/>
    <mergeCell ref="AX37:BC37"/>
    <mergeCell ref="AF38:AK38"/>
    <mergeCell ref="AL38:AQ38"/>
    <mergeCell ref="N37:S37"/>
    <mergeCell ref="N39:S39"/>
    <mergeCell ref="T39:Y39"/>
    <mergeCell ref="N38:S38"/>
    <mergeCell ref="H38:M38"/>
    <mergeCell ref="CT37:CY37"/>
    <mergeCell ref="BP37:BU37"/>
    <mergeCell ref="BP39:BU39"/>
    <mergeCell ref="AF37:AK37"/>
    <mergeCell ref="Z37:AE37"/>
    <mergeCell ref="AR37:AW37"/>
    <mergeCell ref="AX38:BC38"/>
    <mergeCell ref="AL37:AQ37"/>
    <mergeCell ref="BP38:BU38"/>
    <mergeCell ref="CN38:CS38"/>
    <mergeCell ref="BV37:CA37"/>
    <mergeCell ref="T37:Y37"/>
    <mergeCell ref="H37:M37"/>
    <mergeCell ref="DR37:DW37"/>
    <mergeCell ref="DL37:DQ37"/>
    <mergeCell ref="CH37:CM37"/>
    <mergeCell ref="CN37:CS37"/>
    <mergeCell ref="CZ37:DE37"/>
    <mergeCell ref="AR38:AW38"/>
    <mergeCell ref="CT38:CY38"/>
    <mergeCell ref="DF39:DK39"/>
    <mergeCell ref="DL39:DQ39"/>
    <mergeCell ref="Z38:AE38"/>
    <mergeCell ref="BV38:CA38"/>
    <mergeCell ref="CH38:CM38"/>
    <mergeCell ref="CB39:CG39"/>
    <mergeCell ref="BV39:CA39"/>
    <mergeCell ref="CZ38:DE38"/>
    <mergeCell ref="DX38:EC38"/>
    <mergeCell ref="CT39:CY39"/>
    <mergeCell ref="CB37:CG37"/>
    <mergeCell ref="AF39:AK39"/>
    <mergeCell ref="CN39:CS39"/>
    <mergeCell ref="DR39:DW39"/>
    <mergeCell ref="AL39:AQ39"/>
    <mergeCell ref="BJ38:BO38"/>
    <mergeCell ref="AX39:BC39"/>
    <mergeCell ref="AR39:AW39"/>
    <mergeCell ref="CZ39:DE39"/>
    <mergeCell ref="FN39:FS39"/>
    <mergeCell ref="ED37:EI37"/>
    <mergeCell ref="DX37:EC37"/>
    <mergeCell ref="BD37:BI37"/>
    <mergeCell ref="BJ39:BO39"/>
    <mergeCell ref="BD39:BI39"/>
    <mergeCell ref="DF37:DK37"/>
    <mergeCell ref="BJ37:BO37"/>
    <mergeCell ref="BD38:BI38"/>
    <mergeCell ref="EJ39:EO39"/>
    <mergeCell ref="ED38:EI38"/>
    <mergeCell ref="FN37:FS37"/>
    <mergeCell ref="FN38:FS38"/>
    <mergeCell ref="CB38:CG38"/>
    <mergeCell ref="GL39:GQ39"/>
    <mergeCell ref="FH39:FM39"/>
    <mergeCell ref="FB39:FG39"/>
    <mergeCell ref="GF39:GK39"/>
    <mergeCell ref="DR38:DW38"/>
    <mergeCell ref="CH39:CM39"/>
    <mergeCell ref="IT39:IV39"/>
    <mergeCell ref="IN39:IS39"/>
    <mergeCell ref="IH39:IM39"/>
    <mergeCell ref="DL38:DQ38"/>
    <mergeCell ref="DF38:DK38"/>
    <mergeCell ref="EV39:FA39"/>
    <mergeCell ref="DX39:EC39"/>
    <mergeCell ref="EP39:EU39"/>
    <mergeCell ref="ED39:EI39"/>
    <mergeCell ref="HV38:IA38"/>
    <mergeCell ref="IB39:IG39"/>
    <mergeCell ref="HV39:IA39"/>
    <mergeCell ref="EP37:EU37"/>
    <mergeCell ref="GR38:GW38"/>
    <mergeCell ref="EV37:FA37"/>
    <mergeCell ref="FB38:FG38"/>
    <mergeCell ref="FH38:FM38"/>
    <mergeCell ref="FH37:FM37"/>
    <mergeCell ref="GF38:GK38"/>
    <mergeCell ref="GR39:GW39"/>
    <mergeCell ref="GR37:GW37"/>
    <mergeCell ref="FT39:FY39"/>
    <mergeCell ref="FZ39:GE39"/>
    <mergeCell ref="GL38:GQ38"/>
    <mergeCell ref="FZ38:GE38"/>
    <mergeCell ref="FT38:FY38"/>
    <mergeCell ref="HP38:HU38"/>
    <mergeCell ref="HD38:HI38"/>
    <mergeCell ref="HJ38:HO38"/>
    <mergeCell ref="EJ37:EO37"/>
    <mergeCell ref="EP38:EU38"/>
    <mergeCell ref="EV38:FA38"/>
    <mergeCell ref="FB37:FG37"/>
    <mergeCell ref="EJ38:EO38"/>
    <mergeCell ref="GF37:GK37"/>
    <mergeCell ref="FT37:FY37"/>
    <mergeCell ref="FZ37:GE37"/>
    <mergeCell ref="GX37:HC37"/>
    <mergeCell ref="GL37:GQ37"/>
    <mergeCell ref="HP39:HU39"/>
    <mergeCell ref="GX39:HC39"/>
    <mergeCell ref="HJ39:HO39"/>
    <mergeCell ref="GX38:HC38"/>
    <mergeCell ref="HD39:HI39"/>
    <mergeCell ref="IB38:IG38"/>
    <mergeCell ref="IN38:IQ38"/>
    <mergeCell ref="IH38:IM38"/>
    <mergeCell ref="IN37:IQ37"/>
    <mergeCell ref="HJ37:HO37"/>
    <mergeCell ref="HD37:HI37"/>
    <mergeCell ref="IH37:IM37"/>
    <mergeCell ref="HP37:HU37"/>
    <mergeCell ref="IB37:IG37"/>
    <mergeCell ref="HV37:IA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zoomScale="125" workbookViewId="0">
      <selection activeCell="E27" sqref="E27"/>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3365</v>
      </c>
    </row>
    <row r="2" spans="1:5">
      <c r="A2" s="21" t="s">
        <v>2985</v>
      </c>
      <c r="E2" s="5"/>
    </row>
    <row r="3" spans="1:5">
      <c r="A3" s="6" t="s">
        <v>2600</v>
      </c>
      <c r="C3" s="23"/>
      <c r="D3" s="23"/>
      <c r="E3" s="31">
        <v>40443</v>
      </c>
    </row>
    <row r="4" spans="1:5">
      <c r="A4" s="6" t="s">
        <v>2175</v>
      </c>
      <c r="C4" s="23"/>
      <c r="D4" s="23"/>
      <c r="E4" s="22"/>
    </row>
    <row r="5" spans="1:5">
      <c r="A5" s="6" t="s">
        <v>2981</v>
      </c>
      <c r="C5" s="23"/>
      <c r="D5" s="23"/>
      <c r="E5" s="24" t="s">
        <v>916</v>
      </c>
    </row>
    <row r="6" spans="1:5">
      <c r="C6" s="23"/>
      <c r="D6" s="23"/>
      <c r="E6" s="22"/>
    </row>
    <row r="8" spans="1:5">
      <c r="A8" s="6" t="s">
        <v>2786</v>
      </c>
      <c r="C8" s="49" t="s">
        <v>1145</v>
      </c>
      <c r="D8" s="173"/>
      <c r="E8" s="46"/>
    </row>
    <row r="9" spans="1:5">
      <c r="A9" t="s">
        <v>1587</v>
      </c>
      <c r="C9" s="193" t="s">
        <v>2120</v>
      </c>
      <c r="D9" s="174"/>
      <c r="E9" s="48"/>
    </row>
    <row r="10" spans="1:5">
      <c r="A10" t="s">
        <v>3751</v>
      </c>
      <c r="C10" s="193" t="s">
        <v>1420</v>
      </c>
      <c r="D10" s="174"/>
      <c r="E10" s="48"/>
    </row>
    <row r="11" spans="1:5">
      <c r="A11" t="s">
        <v>2006</v>
      </c>
      <c r="C11" s="193" t="s">
        <v>1942</v>
      </c>
      <c r="D11" s="174"/>
      <c r="E11" s="48"/>
    </row>
    <row r="12" spans="1:5">
      <c r="A12" t="s">
        <v>3602</v>
      </c>
      <c r="C12" s="50"/>
      <c r="D12" s="174"/>
      <c r="E12" s="48"/>
    </row>
    <row r="13" spans="1:5">
      <c r="A13"/>
      <c r="C13" s="50" t="s">
        <v>2891</v>
      </c>
      <c r="D13" s="175"/>
      <c r="E13" s="48"/>
    </row>
    <row r="14" spans="1:5">
      <c r="A14" s="20"/>
      <c r="C14" s="50" t="s">
        <v>1387</v>
      </c>
      <c r="D14" s="174"/>
      <c r="E14" s="48"/>
    </row>
    <row r="15" spans="1:5">
      <c r="A15" s="20" t="s">
        <v>2539</v>
      </c>
      <c r="C15" s="135"/>
      <c r="D15" s="176"/>
      <c r="E15" s="51"/>
    </row>
    <row r="16" spans="1:5">
      <c r="A16" t="s">
        <v>2338</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40444</v>
      </c>
      <c r="B24" s="26" t="s">
        <v>2615</v>
      </c>
      <c r="C24" s="167">
        <v>140</v>
      </c>
      <c r="D24" s="179">
        <v>2</v>
      </c>
      <c r="E24" s="28">
        <f t="shared" ref="E24:E29" si="0">C24*D24</f>
        <v>280</v>
      </c>
      <c r="F24" s="178"/>
    </row>
    <row r="25" spans="1:6">
      <c r="A25" s="35"/>
      <c r="B25" s="26" t="s">
        <v>3143</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50</v>
      </c>
      <c r="D28" s="179">
        <v>1</v>
      </c>
      <c r="E28" s="28">
        <f t="shared" si="0"/>
        <v>50</v>
      </c>
      <c r="F28" s="13"/>
    </row>
    <row r="29" spans="1:6">
      <c r="A29" s="35"/>
      <c r="B29" s="26" t="s">
        <v>1719</v>
      </c>
      <c r="C29" s="167"/>
      <c r="D29" s="179"/>
      <c r="E29" s="28">
        <f t="shared" si="0"/>
        <v>0</v>
      </c>
      <c r="F29" s="13"/>
    </row>
    <row r="30" spans="1:6" s="34" customFormat="1" ht="16" customHeight="1">
      <c r="A30" s="19"/>
      <c r="B30" s="168" t="s">
        <v>4274</v>
      </c>
      <c r="C30" s="172"/>
      <c r="D30" s="172"/>
      <c r="E30" s="169">
        <f>SUM(E24:E29)</f>
        <v>330</v>
      </c>
      <c r="F30" s="33"/>
    </row>
    <row r="33" spans="1:256">
      <c r="B33" s="41" t="s">
        <v>2818</v>
      </c>
      <c r="C33" s="42">
        <f>E30/2</f>
        <v>165</v>
      </c>
      <c r="D33" s="42"/>
    </row>
    <row r="35" spans="1:256">
      <c r="A35" s="966" t="s">
        <v>2671</v>
      </c>
      <c r="B35" s="966"/>
      <c r="C35" s="966"/>
      <c r="D35" s="966"/>
      <c r="E35" s="966"/>
      <c r="F35" s="966"/>
    </row>
    <row r="36" spans="1:256">
      <c r="A36" s="966" t="s">
        <v>2346</v>
      </c>
      <c r="B36" s="966"/>
      <c r="C36" s="966"/>
      <c r="D36" s="966"/>
      <c r="E36" s="966"/>
      <c r="F36" s="966"/>
    </row>
    <row r="37" spans="1:256">
      <c r="A37" s="966" t="s">
        <v>3993</v>
      </c>
      <c r="B37" s="966"/>
      <c r="C37" s="966"/>
      <c r="D37" s="966"/>
      <c r="E37" s="966"/>
      <c r="F37" s="966"/>
      <c r="G37" s="43"/>
      <c r="H37" s="966" t="s">
        <v>2671</v>
      </c>
      <c r="I37" s="966"/>
      <c r="J37" s="966"/>
      <c r="K37" s="966"/>
      <c r="L37" s="966"/>
      <c r="M37" s="966"/>
      <c r="N37" s="966" t="s">
        <v>2671</v>
      </c>
      <c r="O37" s="966"/>
      <c r="P37" s="966"/>
      <c r="Q37" s="966"/>
      <c r="R37" s="966"/>
      <c r="S37" s="966"/>
      <c r="T37" s="966" t="s">
        <v>2671</v>
      </c>
      <c r="U37" s="966"/>
      <c r="V37" s="966"/>
      <c r="W37" s="966"/>
      <c r="X37" s="966"/>
      <c r="Y37" s="966"/>
      <c r="Z37" s="966" t="s">
        <v>2671</v>
      </c>
      <c r="AA37" s="966"/>
      <c r="AB37" s="966"/>
      <c r="AC37" s="966"/>
      <c r="AD37" s="966"/>
      <c r="AE37" s="966"/>
      <c r="AF37" s="966" t="s">
        <v>2671</v>
      </c>
      <c r="AG37" s="966"/>
      <c r="AH37" s="966"/>
      <c r="AI37" s="966"/>
      <c r="AJ37" s="966"/>
      <c r="AK37" s="966"/>
      <c r="AL37" s="966" t="s">
        <v>2671</v>
      </c>
      <c r="AM37" s="966"/>
      <c r="AN37" s="966"/>
      <c r="AO37" s="966"/>
      <c r="AP37" s="966"/>
      <c r="AQ37" s="966"/>
      <c r="AR37" s="966" t="s">
        <v>2671</v>
      </c>
      <c r="AS37" s="966"/>
      <c r="AT37" s="966"/>
      <c r="AU37" s="966"/>
      <c r="AV37" s="966"/>
      <c r="AW37" s="966"/>
      <c r="AX37" s="966" t="s">
        <v>2671</v>
      </c>
      <c r="AY37" s="966"/>
      <c r="AZ37" s="966"/>
      <c r="BA37" s="966"/>
      <c r="BB37" s="966"/>
      <c r="BC37" s="966"/>
      <c r="BD37" s="966" t="s">
        <v>2671</v>
      </c>
      <c r="BE37" s="966"/>
      <c r="BF37" s="966"/>
      <c r="BG37" s="966"/>
      <c r="BH37" s="966"/>
      <c r="BI37" s="966"/>
      <c r="BJ37" s="966" t="s">
        <v>2671</v>
      </c>
      <c r="BK37" s="966"/>
      <c r="BL37" s="966"/>
      <c r="BM37" s="966"/>
      <c r="BN37" s="966"/>
      <c r="BO37" s="966"/>
      <c r="BP37" s="966" t="s">
        <v>2671</v>
      </c>
      <c r="BQ37" s="966"/>
      <c r="BR37" s="966"/>
      <c r="BS37" s="966"/>
      <c r="BT37" s="966"/>
      <c r="BU37" s="966"/>
      <c r="BV37" s="966" t="s">
        <v>2671</v>
      </c>
      <c r="BW37" s="966"/>
      <c r="BX37" s="966"/>
      <c r="BY37" s="966"/>
      <c r="BZ37" s="966"/>
      <c r="CA37" s="966"/>
      <c r="CB37" s="966" t="s">
        <v>2671</v>
      </c>
      <c r="CC37" s="966"/>
      <c r="CD37" s="966"/>
      <c r="CE37" s="966"/>
      <c r="CF37" s="966"/>
      <c r="CG37" s="966"/>
      <c r="CH37" s="966" t="s">
        <v>2671</v>
      </c>
      <c r="CI37" s="966"/>
      <c r="CJ37" s="966"/>
      <c r="CK37" s="966"/>
      <c r="CL37" s="966"/>
      <c r="CM37" s="966"/>
      <c r="CN37" s="966" t="s">
        <v>2671</v>
      </c>
      <c r="CO37" s="966"/>
      <c r="CP37" s="966"/>
      <c r="CQ37" s="966"/>
      <c r="CR37" s="966"/>
      <c r="CS37" s="966"/>
      <c r="CT37" s="966" t="s">
        <v>2671</v>
      </c>
      <c r="CU37" s="966"/>
      <c r="CV37" s="966"/>
      <c r="CW37" s="966"/>
      <c r="CX37" s="966"/>
      <c r="CY37" s="966"/>
      <c r="CZ37" s="966" t="s">
        <v>2671</v>
      </c>
      <c r="DA37" s="966"/>
      <c r="DB37" s="966"/>
      <c r="DC37" s="966"/>
      <c r="DD37" s="966"/>
      <c r="DE37" s="966"/>
      <c r="DF37" s="966" t="s">
        <v>2671</v>
      </c>
      <c r="DG37" s="966"/>
      <c r="DH37" s="966"/>
      <c r="DI37" s="966"/>
      <c r="DJ37" s="966"/>
      <c r="DK37" s="966"/>
      <c r="DL37" s="966" t="s">
        <v>2671</v>
      </c>
      <c r="DM37" s="966"/>
      <c r="DN37" s="966"/>
      <c r="DO37" s="966"/>
      <c r="DP37" s="966"/>
      <c r="DQ37" s="966"/>
      <c r="DR37" s="966" t="s">
        <v>2671</v>
      </c>
      <c r="DS37" s="966"/>
      <c r="DT37" s="966"/>
      <c r="DU37" s="966"/>
      <c r="DV37" s="966"/>
      <c r="DW37" s="966"/>
      <c r="DX37" s="966" t="s">
        <v>2671</v>
      </c>
      <c r="DY37" s="966"/>
      <c r="DZ37" s="966"/>
      <c r="EA37" s="966"/>
      <c r="EB37" s="966"/>
      <c r="EC37" s="966"/>
      <c r="ED37" s="966" t="s">
        <v>2671</v>
      </c>
      <c r="EE37" s="966"/>
      <c r="EF37" s="966"/>
      <c r="EG37" s="966"/>
      <c r="EH37" s="966"/>
      <c r="EI37" s="966"/>
      <c r="EJ37" s="966" t="s">
        <v>2671</v>
      </c>
      <c r="EK37" s="966"/>
      <c r="EL37" s="966"/>
      <c r="EM37" s="966"/>
      <c r="EN37" s="966"/>
      <c r="EO37" s="966"/>
      <c r="EP37" s="966" t="s">
        <v>2671</v>
      </c>
      <c r="EQ37" s="966"/>
      <c r="ER37" s="966"/>
      <c r="ES37" s="966"/>
      <c r="ET37" s="966"/>
      <c r="EU37" s="966"/>
      <c r="EV37" s="966" t="s">
        <v>2671</v>
      </c>
      <c r="EW37" s="966"/>
      <c r="EX37" s="966"/>
      <c r="EY37" s="966"/>
      <c r="EZ37" s="966"/>
      <c r="FA37" s="966"/>
      <c r="FB37" s="966" t="s">
        <v>2671</v>
      </c>
      <c r="FC37" s="966"/>
      <c r="FD37" s="966"/>
      <c r="FE37" s="966"/>
      <c r="FF37" s="966"/>
      <c r="FG37" s="966"/>
      <c r="FH37" s="966" t="s">
        <v>2671</v>
      </c>
      <c r="FI37" s="966"/>
      <c r="FJ37" s="966"/>
      <c r="FK37" s="966"/>
      <c r="FL37" s="966"/>
      <c r="FM37" s="966"/>
      <c r="FN37" s="966" t="s">
        <v>2671</v>
      </c>
      <c r="FO37" s="966"/>
      <c r="FP37" s="966"/>
      <c r="FQ37" s="966"/>
      <c r="FR37" s="966"/>
      <c r="FS37" s="966"/>
      <c r="FT37" s="966" t="s">
        <v>2671</v>
      </c>
      <c r="FU37" s="966"/>
      <c r="FV37" s="966"/>
      <c r="FW37" s="966"/>
      <c r="FX37" s="966"/>
      <c r="FY37" s="966"/>
      <c r="FZ37" s="966" t="s">
        <v>2671</v>
      </c>
      <c r="GA37" s="966"/>
      <c r="GB37" s="966"/>
      <c r="GC37" s="966"/>
      <c r="GD37" s="966"/>
      <c r="GE37" s="966"/>
      <c r="GF37" s="966" t="s">
        <v>2671</v>
      </c>
      <c r="GG37" s="966"/>
      <c r="GH37" s="966"/>
      <c r="GI37" s="966"/>
      <c r="GJ37" s="966"/>
      <c r="GK37" s="966"/>
      <c r="GL37" s="966" t="s">
        <v>2671</v>
      </c>
      <c r="GM37" s="966"/>
      <c r="GN37" s="966"/>
      <c r="GO37" s="966"/>
      <c r="GP37" s="966"/>
      <c r="GQ37" s="966"/>
      <c r="GR37" s="966" t="s">
        <v>2671</v>
      </c>
      <c r="GS37" s="966"/>
      <c r="GT37" s="966"/>
      <c r="GU37" s="966"/>
      <c r="GV37" s="966"/>
      <c r="GW37" s="966"/>
      <c r="GX37" s="966" t="s">
        <v>2671</v>
      </c>
      <c r="GY37" s="966"/>
      <c r="GZ37" s="966"/>
      <c r="HA37" s="966"/>
      <c r="HB37" s="966"/>
      <c r="HC37" s="966"/>
      <c r="HD37" s="966" t="s">
        <v>2671</v>
      </c>
      <c r="HE37" s="966"/>
      <c r="HF37" s="966"/>
      <c r="HG37" s="966"/>
      <c r="HH37" s="966"/>
      <c r="HI37" s="966"/>
      <c r="HJ37" s="966" t="s">
        <v>2671</v>
      </c>
      <c r="HK37" s="966"/>
      <c r="HL37" s="966"/>
      <c r="HM37" s="966"/>
      <c r="HN37" s="966"/>
      <c r="HO37" s="966"/>
      <c r="HP37" s="966" t="s">
        <v>2671</v>
      </c>
      <c r="HQ37" s="966"/>
      <c r="HR37" s="966"/>
      <c r="HS37" s="966"/>
      <c r="HT37" s="966"/>
      <c r="HU37" s="966"/>
      <c r="HV37" s="966" t="s">
        <v>2671</v>
      </c>
      <c r="HW37" s="966"/>
      <c r="HX37" s="966"/>
      <c r="HY37" s="966"/>
      <c r="HZ37" s="966"/>
      <c r="IA37" s="966"/>
      <c r="IB37" s="966" t="s">
        <v>2671</v>
      </c>
      <c r="IC37" s="966"/>
      <c r="ID37" s="966"/>
      <c r="IE37" s="966"/>
      <c r="IF37" s="966"/>
      <c r="IG37" s="966"/>
      <c r="IH37" s="966" t="s">
        <v>2671</v>
      </c>
      <c r="II37" s="966"/>
      <c r="IJ37" s="966"/>
      <c r="IK37" s="966"/>
      <c r="IL37" s="966"/>
      <c r="IM37" s="966"/>
      <c r="IN37" s="966" t="s">
        <v>2671</v>
      </c>
      <c r="IO37" s="966"/>
      <c r="IP37" s="966"/>
      <c r="IQ37" s="966"/>
    </row>
    <row r="38" spans="1:256">
      <c r="A38" s="43"/>
      <c r="B38" s="43"/>
      <c r="C38" s="43"/>
      <c r="D38" s="43"/>
      <c r="E38" s="43"/>
      <c r="F38" s="43"/>
      <c r="G38" s="43"/>
      <c r="H38" s="966" t="s">
        <v>3300</v>
      </c>
      <c r="I38" s="966"/>
      <c r="J38" s="966"/>
      <c r="K38" s="966"/>
      <c r="L38" s="966"/>
      <c r="M38" s="966"/>
      <c r="N38" s="966" t="s">
        <v>3300</v>
      </c>
      <c r="O38" s="966"/>
      <c r="P38" s="966"/>
      <c r="Q38" s="966"/>
      <c r="R38" s="966"/>
      <c r="S38" s="966"/>
      <c r="T38" s="966" t="s">
        <v>3300</v>
      </c>
      <c r="U38" s="966"/>
      <c r="V38" s="966"/>
      <c r="W38" s="966"/>
      <c r="X38" s="966"/>
      <c r="Y38" s="966"/>
      <c r="Z38" s="966" t="s">
        <v>3300</v>
      </c>
      <c r="AA38" s="966"/>
      <c r="AB38" s="966"/>
      <c r="AC38" s="966"/>
      <c r="AD38" s="966"/>
      <c r="AE38" s="966"/>
      <c r="AF38" s="966" t="s">
        <v>3300</v>
      </c>
      <c r="AG38" s="966"/>
      <c r="AH38" s="966"/>
      <c r="AI38" s="966"/>
      <c r="AJ38" s="966"/>
      <c r="AK38" s="966"/>
      <c r="AL38" s="966" t="s">
        <v>3300</v>
      </c>
      <c r="AM38" s="966"/>
      <c r="AN38" s="966"/>
      <c r="AO38" s="966"/>
      <c r="AP38" s="966"/>
      <c r="AQ38" s="966"/>
      <c r="AR38" s="966" t="s">
        <v>3300</v>
      </c>
      <c r="AS38" s="966"/>
      <c r="AT38" s="966"/>
      <c r="AU38" s="966"/>
      <c r="AV38" s="966"/>
      <c r="AW38" s="966"/>
      <c r="AX38" s="966" t="s">
        <v>3300</v>
      </c>
      <c r="AY38" s="966"/>
      <c r="AZ38" s="966"/>
      <c r="BA38" s="966"/>
      <c r="BB38" s="966"/>
      <c r="BC38" s="966"/>
      <c r="BD38" s="966" t="s">
        <v>3300</v>
      </c>
      <c r="BE38" s="966"/>
      <c r="BF38" s="966"/>
      <c r="BG38" s="966"/>
      <c r="BH38" s="966"/>
      <c r="BI38" s="966"/>
      <c r="BJ38" s="966" t="s">
        <v>3300</v>
      </c>
      <c r="BK38" s="966"/>
      <c r="BL38" s="966"/>
      <c r="BM38" s="966"/>
      <c r="BN38" s="966"/>
      <c r="BO38" s="966"/>
      <c r="BP38" s="966" t="s">
        <v>3300</v>
      </c>
      <c r="BQ38" s="966"/>
      <c r="BR38" s="966"/>
      <c r="BS38" s="966"/>
      <c r="BT38" s="966"/>
      <c r="BU38" s="966"/>
      <c r="BV38" s="966" t="s">
        <v>3300</v>
      </c>
      <c r="BW38" s="966"/>
      <c r="BX38" s="966"/>
      <c r="BY38" s="966"/>
      <c r="BZ38" s="966"/>
      <c r="CA38" s="966"/>
      <c r="CB38" s="966" t="s">
        <v>3300</v>
      </c>
      <c r="CC38" s="966"/>
      <c r="CD38" s="966"/>
      <c r="CE38" s="966"/>
      <c r="CF38" s="966"/>
      <c r="CG38" s="966"/>
      <c r="CH38" s="966" t="s">
        <v>3300</v>
      </c>
      <c r="CI38" s="966"/>
      <c r="CJ38" s="966"/>
      <c r="CK38" s="966"/>
      <c r="CL38" s="966"/>
      <c r="CM38" s="966"/>
      <c r="CN38" s="966" t="s">
        <v>3300</v>
      </c>
      <c r="CO38" s="966"/>
      <c r="CP38" s="966"/>
      <c r="CQ38" s="966"/>
      <c r="CR38" s="966"/>
      <c r="CS38" s="966"/>
      <c r="CT38" s="966" t="s">
        <v>3300</v>
      </c>
      <c r="CU38" s="966"/>
      <c r="CV38" s="966"/>
      <c r="CW38" s="966"/>
      <c r="CX38" s="966"/>
      <c r="CY38" s="966"/>
      <c r="CZ38" s="966" t="s">
        <v>3300</v>
      </c>
      <c r="DA38" s="966"/>
      <c r="DB38" s="966"/>
      <c r="DC38" s="966"/>
      <c r="DD38" s="966"/>
      <c r="DE38" s="966"/>
      <c r="DF38" s="966" t="s">
        <v>3300</v>
      </c>
      <c r="DG38" s="966"/>
      <c r="DH38" s="966"/>
      <c r="DI38" s="966"/>
      <c r="DJ38" s="966"/>
      <c r="DK38" s="966"/>
      <c r="DL38" s="966" t="s">
        <v>3300</v>
      </c>
      <c r="DM38" s="966"/>
      <c r="DN38" s="966"/>
      <c r="DO38" s="966"/>
      <c r="DP38" s="966"/>
      <c r="DQ38" s="966"/>
      <c r="DR38" s="966" t="s">
        <v>3300</v>
      </c>
      <c r="DS38" s="966"/>
      <c r="DT38" s="966"/>
      <c r="DU38" s="966"/>
      <c r="DV38" s="966"/>
      <c r="DW38" s="966"/>
      <c r="DX38" s="966" t="s">
        <v>3300</v>
      </c>
      <c r="DY38" s="966"/>
      <c r="DZ38" s="966"/>
      <c r="EA38" s="966"/>
      <c r="EB38" s="966"/>
      <c r="EC38" s="966"/>
      <c r="ED38" s="966" t="s">
        <v>3300</v>
      </c>
      <c r="EE38" s="966"/>
      <c r="EF38" s="966"/>
      <c r="EG38" s="966"/>
      <c r="EH38" s="966"/>
      <c r="EI38" s="966"/>
      <c r="EJ38" s="966" t="s">
        <v>3300</v>
      </c>
      <c r="EK38" s="966"/>
      <c r="EL38" s="966"/>
      <c r="EM38" s="966"/>
      <c r="EN38" s="966"/>
      <c r="EO38" s="966"/>
      <c r="EP38" s="966" t="s">
        <v>3300</v>
      </c>
      <c r="EQ38" s="966"/>
      <c r="ER38" s="966"/>
      <c r="ES38" s="966"/>
      <c r="ET38" s="966"/>
      <c r="EU38" s="966"/>
      <c r="EV38" s="966" t="s">
        <v>3300</v>
      </c>
      <c r="EW38" s="966"/>
      <c r="EX38" s="966"/>
      <c r="EY38" s="966"/>
      <c r="EZ38" s="966"/>
      <c r="FA38" s="966"/>
      <c r="FB38" s="966" t="s">
        <v>3300</v>
      </c>
      <c r="FC38" s="966"/>
      <c r="FD38" s="966"/>
      <c r="FE38" s="966"/>
      <c r="FF38" s="966"/>
      <c r="FG38" s="966"/>
      <c r="FH38" s="966" t="s">
        <v>3300</v>
      </c>
      <c r="FI38" s="966"/>
      <c r="FJ38" s="966"/>
      <c r="FK38" s="966"/>
      <c r="FL38" s="966"/>
      <c r="FM38" s="966"/>
      <c r="FN38" s="966" t="s">
        <v>3300</v>
      </c>
      <c r="FO38" s="966"/>
      <c r="FP38" s="966"/>
      <c r="FQ38" s="966"/>
      <c r="FR38" s="966"/>
      <c r="FS38" s="966"/>
      <c r="FT38" s="966" t="s">
        <v>3300</v>
      </c>
      <c r="FU38" s="966"/>
      <c r="FV38" s="966"/>
      <c r="FW38" s="966"/>
      <c r="FX38" s="966"/>
      <c r="FY38" s="966"/>
      <c r="FZ38" s="966" t="s">
        <v>3300</v>
      </c>
      <c r="GA38" s="966"/>
      <c r="GB38" s="966"/>
      <c r="GC38" s="966"/>
      <c r="GD38" s="966"/>
      <c r="GE38" s="966"/>
      <c r="GF38" s="966" t="s">
        <v>3300</v>
      </c>
      <c r="GG38" s="966"/>
      <c r="GH38" s="966"/>
      <c r="GI38" s="966"/>
      <c r="GJ38" s="966"/>
      <c r="GK38" s="966"/>
      <c r="GL38" s="966" t="s">
        <v>3300</v>
      </c>
      <c r="GM38" s="966"/>
      <c r="GN38" s="966"/>
      <c r="GO38" s="966"/>
      <c r="GP38" s="966"/>
      <c r="GQ38" s="966"/>
      <c r="GR38" s="966" t="s">
        <v>3300</v>
      </c>
      <c r="GS38" s="966"/>
      <c r="GT38" s="966"/>
      <c r="GU38" s="966"/>
      <c r="GV38" s="966"/>
      <c r="GW38" s="966"/>
      <c r="GX38" s="966" t="s">
        <v>3300</v>
      </c>
      <c r="GY38" s="966"/>
      <c r="GZ38" s="966"/>
      <c r="HA38" s="966"/>
      <c r="HB38" s="966"/>
      <c r="HC38" s="966"/>
      <c r="HD38" s="966" t="s">
        <v>3300</v>
      </c>
      <c r="HE38" s="966"/>
      <c r="HF38" s="966"/>
      <c r="HG38" s="966"/>
      <c r="HH38" s="966"/>
      <c r="HI38" s="966"/>
      <c r="HJ38" s="966" t="s">
        <v>3300</v>
      </c>
      <c r="HK38" s="966"/>
      <c r="HL38" s="966"/>
      <c r="HM38" s="966"/>
      <c r="HN38" s="966"/>
      <c r="HO38" s="966"/>
      <c r="HP38" s="966" t="s">
        <v>3300</v>
      </c>
      <c r="HQ38" s="966"/>
      <c r="HR38" s="966"/>
      <c r="HS38" s="966"/>
      <c r="HT38" s="966"/>
      <c r="HU38" s="966"/>
      <c r="HV38" s="966" t="s">
        <v>3300</v>
      </c>
      <c r="HW38" s="966"/>
      <c r="HX38" s="966"/>
      <c r="HY38" s="966"/>
      <c r="HZ38" s="966"/>
      <c r="IA38" s="966"/>
      <c r="IB38" s="966" t="s">
        <v>3300</v>
      </c>
      <c r="IC38" s="966"/>
      <c r="ID38" s="966"/>
      <c r="IE38" s="966"/>
      <c r="IF38" s="966"/>
      <c r="IG38" s="966"/>
      <c r="IH38" s="966" t="s">
        <v>3300</v>
      </c>
      <c r="II38" s="966"/>
      <c r="IJ38" s="966"/>
      <c r="IK38" s="966"/>
      <c r="IL38" s="966"/>
      <c r="IM38" s="966"/>
      <c r="IN38" s="966" t="s">
        <v>3300</v>
      </c>
      <c r="IO38" s="966"/>
      <c r="IP38" s="966"/>
      <c r="IQ38" s="966"/>
    </row>
    <row r="39" spans="1:256">
      <c r="B39" s="43"/>
      <c r="C39" s="43"/>
      <c r="D39" s="43"/>
      <c r="E39" s="43"/>
      <c r="F39" s="43"/>
      <c r="G39" s="43"/>
      <c r="H39" s="43"/>
      <c r="I39" s="43"/>
      <c r="J39" s="43"/>
      <c r="K39" s="43"/>
      <c r="L39" s="43"/>
      <c r="M39" s="43"/>
      <c r="N39" s="966" t="s">
        <v>3993</v>
      </c>
      <c r="O39" s="966"/>
      <c r="P39" s="966"/>
      <c r="Q39" s="966"/>
      <c r="R39" s="966"/>
      <c r="S39" s="966"/>
      <c r="T39" s="966" t="s">
        <v>3993</v>
      </c>
      <c r="U39" s="966"/>
      <c r="V39" s="966"/>
      <c r="W39" s="966"/>
      <c r="X39" s="966"/>
      <c r="Y39" s="966"/>
      <c r="Z39" s="966" t="s">
        <v>3993</v>
      </c>
      <c r="AA39" s="966"/>
      <c r="AB39" s="966"/>
      <c r="AC39" s="966"/>
      <c r="AD39" s="966"/>
      <c r="AE39" s="966"/>
      <c r="AF39" s="966" t="s">
        <v>3993</v>
      </c>
      <c r="AG39" s="966"/>
      <c r="AH39" s="966"/>
      <c r="AI39" s="966"/>
      <c r="AJ39" s="966"/>
      <c r="AK39" s="966"/>
      <c r="AL39" s="966" t="s">
        <v>3993</v>
      </c>
      <c r="AM39" s="966"/>
      <c r="AN39" s="966"/>
      <c r="AO39" s="966"/>
      <c r="AP39" s="966"/>
      <c r="AQ39" s="966"/>
      <c r="AR39" s="966" t="s">
        <v>3993</v>
      </c>
      <c r="AS39" s="966"/>
      <c r="AT39" s="966"/>
      <c r="AU39" s="966"/>
      <c r="AV39" s="966"/>
      <c r="AW39" s="966"/>
      <c r="AX39" s="966" t="s">
        <v>3993</v>
      </c>
      <c r="AY39" s="966"/>
      <c r="AZ39" s="966"/>
      <c r="BA39" s="966"/>
      <c r="BB39" s="966"/>
      <c r="BC39" s="966"/>
      <c r="BD39" s="966" t="s">
        <v>3993</v>
      </c>
      <c r="BE39" s="966"/>
      <c r="BF39" s="966"/>
      <c r="BG39" s="966"/>
      <c r="BH39" s="966"/>
      <c r="BI39" s="966"/>
      <c r="BJ39" s="966" t="s">
        <v>3993</v>
      </c>
      <c r="BK39" s="966"/>
      <c r="BL39" s="966"/>
      <c r="BM39" s="966"/>
      <c r="BN39" s="966"/>
      <c r="BO39" s="966"/>
      <c r="BP39" s="966" t="s">
        <v>3993</v>
      </c>
      <c r="BQ39" s="966"/>
      <c r="BR39" s="966"/>
      <c r="BS39" s="966"/>
      <c r="BT39" s="966"/>
      <c r="BU39" s="966"/>
      <c r="BV39" s="966" t="s">
        <v>3993</v>
      </c>
      <c r="BW39" s="966"/>
      <c r="BX39" s="966"/>
      <c r="BY39" s="966"/>
      <c r="BZ39" s="966"/>
      <c r="CA39" s="966"/>
      <c r="CB39" s="966" t="s">
        <v>3993</v>
      </c>
      <c r="CC39" s="966"/>
      <c r="CD39" s="966"/>
      <c r="CE39" s="966"/>
      <c r="CF39" s="966"/>
      <c r="CG39" s="966"/>
      <c r="CH39" s="966" t="s">
        <v>3993</v>
      </c>
      <c r="CI39" s="966"/>
      <c r="CJ39" s="966"/>
      <c r="CK39" s="966"/>
      <c r="CL39" s="966"/>
      <c r="CM39" s="966"/>
      <c r="CN39" s="966" t="s">
        <v>3993</v>
      </c>
      <c r="CO39" s="966"/>
      <c r="CP39" s="966"/>
      <c r="CQ39" s="966"/>
      <c r="CR39" s="966"/>
      <c r="CS39" s="966"/>
      <c r="CT39" s="966" t="s">
        <v>3993</v>
      </c>
      <c r="CU39" s="966"/>
      <c r="CV39" s="966"/>
      <c r="CW39" s="966"/>
      <c r="CX39" s="966"/>
      <c r="CY39" s="966"/>
      <c r="CZ39" s="966" t="s">
        <v>3993</v>
      </c>
      <c r="DA39" s="966"/>
      <c r="DB39" s="966"/>
      <c r="DC39" s="966"/>
      <c r="DD39" s="966"/>
      <c r="DE39" s="966"/>
      <c r="DF39" s="966" t="s">
        <v>3993</v>
      </c>
      <c r="DG39" s="966"/>
      <c r="DH39" s="966"/>
      <c r="DI39" s="966"/>
      <c r="DJ39" s="966"/>
      <c r="DK39" s="966"/>
      <c r="DL39" s="966" t="s">
        <v>3993</v>
      </c>
      <c r="DM39" s="966"/>
      <c r="DN39" s="966"/>
      <c r="DO39" s="966"/>
      <c r="DP39" s="966"/>
      <c r="DQ39" s="966"/>
      <c r="DR39" s="966" t="s">
        <v>3993</v>
      </c>
      <c r="DS39" s="966"/>
      <c r="DT39" s="966"/>
      <c r="DU39" s="966"/>
      <c r="DV39" s="966"/>
      <c r="DW39" s="966"/>
      <c r="DX39" s="966" t="s">
        <v>3993</v>
      </c>
      <c r="DY39" s="966"/>
      <c r="DZ39" s="966"/>
      <c r="EA39" s="966"/>
      <c r="EB39" s="966"/>
      <c r="EC39" s="966"/>
      <c r="ED39" s="966" t="s">
        <v>3993</v>
      </c>
      <c r="EE39" s="966"/>
      <c r="EF39" s="966"/>
      <c r="EG39" s="966"/>
      <c r="EH39" s="966"/>
      <c r="EI39" s="966"/>
      <c r="EJ39" s="966" t="s">
        <v>3993</v>
      </c>
      <c r="EK39" s="966"/>
      <c r="EL39" s="966"/>
      <c r="EM39" s="966"/>
      <c r="EN39" s="966"/>
      <c r="EO39" s="966"/>
      <c r="EP39" s="966" t="s">
        <v>3993</v>
      </c>
      <c r="EQ39" s="966"/>
      <c r="ER39" s="966"/>
      <c r="ES39" s="966"/>
      <c r="ET39" s="966"/>
      <c r="EU39" s="966"/>
      <c r="EV39" s="966" t="s">
        <v>3993</v>
      </c>
      <c r="EW39" s="966"/>
      <c r="EX39" s="966"/>
      <c r="EY39" s="966"/>
      <c r="EZ39" s="966"/>
      <c r="FA39" s="966"/>
      <c r="FB39" s="966" t="s">
        <v>3993</v>
      </c>
      <c r="FC39" s="966"/>
      <c r="FD39" s="966"/>
      <c r="FE39" s="966"/>
      <c r="FF39" s="966"/>
      <c r="FG39" s="966"/>
      <c r="FH39" s="966" t="s">
        <v>3993</v>
      </c>
      <c r="FI39" s="966"/>
      <c r="FJ39" s="966"/>
      <c r="FK39" s="966"/>
      <c r="FL39" s="966"/>
      <c r="FM39" s="966"/>
      <c r="FN39" s="966" t="s">
        <v>3993</v>
      </c>
      <c r="FO39" s="966"/>
      <c r="FP39" s="966"/>
      <c r="FQ39" s="966"/>
      <c r="FR39" s="966"/>
      <c r="FS39" s="966"/>
      <c r="FT39" s="966" t="s">
        <v>3993</v>
      </c>
      <c r="FU39" s="966"/>
      <c r="FV39" s="966"/>
      <c r="FW39" s="966"/>
      <c r="FX39" s="966"/>
      <c r="FY39" s="966"/>
      <c r="FZ39" s="966" t="s">
        <v>3993</v>
      </c>
      <c r="GA39" s="966"/>
      <c r="GB39" s="966"/>
      <c r="GC39" s="966"/>
      <c r="GD39" s="966"/>
      <c r="GE39" s="966"/>
      <c r="GF39" s="966" t="s">
        <v>3993</v>
      </c>
      <c r="GG39" s="966"/>
      <c r="GH39" s="966"/>
      <c r="GI39" s="966"/>
      <c r="GJ39" s="966"/>
      <c r="GK39" s="966"/>
      <c r="GL39" s="966" t="s">
        <v>3993</v>
      </c>
      <c r="GM39" s="966"/>
      <c r="GN39" s="966"/>
      <c r="GO39" s="966"/>
      <c r="GP39" s="966"/>
      <c r="GQ39" s="966"/>
      <c r="GR39" s="966" t="s">
        <v>3993</v>
      </c>
      <c r="GS39" s="966"/>
      <c r="GT39" s="966"/>
      <c r="GU39" s="966"/>
      <c r="GV39" s="966"/>
      <c r="GW39" s="966"/>
      <c r="GX39" s="966" t="s">
        <v>3993</v>
      </c>
      <c r="GY39" s="966"/>
      <c r="GZ39" s="966"/>
      <c r="HA39" s="966"/>
      <c r="HB39" s="966"/>
      <c r="HC39" s="966"/>
      <c r="HD39" s="966" t="s">
        <v>3993</v>
      </c>
      <c r="HE39" s="966"/>
      <c r="HF39" s="966"/>
      <c r="HG39" s="966"/>
      <c r="HH39" s="966"/>
      <c r="HI39" s="966"/>
      <c r="HJ39" s="966" t="s">
        <v>3993</v>
      </c>
      <c r="HK39" s="966"/>
      <c r="HL39" s="966"/>
      <c r="HM39" s="966"/>
      <c r="HN39" s="966"/>
      <c r="HO39" s="966"/>
      <c r="HP39" s="966" t="s">
        <v>3993</v>
      </c>
      <c r="HQ39" s="966"/>
      <c r="HR39" s="966"/>
      <c r="HS39" s="966"/>
      <c r="HT39" s="966"/>
      <c r="HU39" s="966"/>
      <c r="HV39" s="966" t="s">
        <v>3993</v>
      </c>
      <c r="HW39" s="966"/>
      <c r="HX39" s="966"/>
      <c r="HY39" s="966"/>
      <c r="HZ39" s="966"/>
      <c r="IA39" s="966"/>
      <c r="IB39" s="966" t="s">
        <v>3993</v>
      </c>
      <c r="IC39" s="966"/>
      <c r="ID39" s="966"/>
      <c r="IE39" s="966"/>
      <c r="IF39" s="966"/>
      <c r="IG39" s="966"/>
      <c r="IH39" s="966" t="s">
        <v>3993</v>
      </c>
      <c r="II39" s="966"/>
      <c r="IJ39" s="966"/>
      <c r="IK39" s="966"/>
      <c r="IL39" s="966"/>
      <c r="IM39" s="966"/>
      <c r="IN39" s="966" t="s">
        <v>3993</v>
      </c>
      <c r="IO39" s="966"/>
      <c r="IP39" s="966"/>
      <c r="IQ39" s="966"/>
      <c r="IR39" s="966"/>
      <c r="IS39" s="966"/>
      <c r="IT39" s="966" t="s">
        <v>3993</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7">
    <mergeCell ref="AL39:AQ39"/>
    <mergeCell ref="AX38:BC38"/>
    <mergeCell ref="H38:M38"/>
    <mergeCell ref="BV39:CA39"/>
    <mergeCell ref="Z38:AE38"/>
    <mergeCell ref="AF38:AK38"/>
    <mergeCell ref="AL38:AQ38"/>
    <mergeCell ref="N39:S39"/>
    <mergeCell ref="Z39:AE39"/>
    <mergeCell ref="T39:Y39"/>
    <mergeCell ref="AF39:AK39"/>
    <mergeCell ref="BD38:BI38"/>
    <mergeCell ref="BJ38:BO38"/>
    <mergeCell ref="BD37:BI37"/>
    <mergeCell ref="BJ37:BO37"/>
    <mergeCell ref="BP38:BU38"/>
    <mergeCell ref="BJ39:BO39"/>
    <mergeCell ref="DX37:EC37"/>
    <mergeCell ref="EP38:EU38"/>
    <mergeCell ref="DL39:DQ39"/>
    <mergeCell ref="CZ39:DE39"/>
    <mergeCell ref="DF39:DK39"/>
    <mergeCell ref="CZ38:DE38"/>
    <mergeCell ref="DR37:DW37"/>
    <mergeCell ref="DL38:DQ38"/>
    <mergeCell ref="DR38:DW38"/>
    <mergeCell ref="C19:E19"/>
    <mergeCell ref="A35:F35"/>
    <mergeCell ref="A36:F36"/>
    <mergeCell ref="A37:F37"/>
    <mergeCell ref="CH38:CM38"/>
    <mergeCell ref="CN37:CS37"/>
    <mergeCell ref="AL37:AQ37"/>
    <mergeCell ref="AR37:AW37"/>
    <mergeCell ref="AX37:BC37"/>
    <mergeCell ref="AF37:AK37"/>
    <mergeCell ref="AX39:BC39"/>
    <mergeCell ref="BD39:BI39"/>
    <mergeCell ref="N38:S38"/>
    <mergeCell ref="T38:Y38"/>
    <mergeCell ref="Z37:AE37"/>
    <mergeCell ref="H37:M37"/>
    <mergeCell ref="N37:S37"/>
    <mergeCell ref="T37:Y37"/>
    <mergeCell ref="AR39:AW39"/>
    <mergeCell ref="AR38:AW38"/>
    <mergeCell ref="BP39:BU39"/>
    <mergeCell ref="CH37:CM37"/>
    <mergeCell ref="CH39:CM39"/>
    <mergeCell ref="CB37:CG37"/>
    <mergeCell ref="BV37:CA37"/>
    <mergeCell ref="CB38:CG38"/>
    <mergeCell ref="BV38:CA38"/>
    <mergeCell ref="BP37:BU37"/>
    <mergeCell ref="CT38:CY38"/>
    <mergeCell ref="DF38:DK38"/>
    <mergeCell ref="DF37:DK37"/>
    <mergeCell ref="DL37:DQ37"/>
    <mergeCell ref="CZ37:DE37"/>
    <mergeCell ref="CB39:CG39"/>
    <mergeCell ref="CN38:CS38"/>
    <mergeCell ref="CN39:CS39"/>
    <mergeCell ref="CT39:CY39"/>
    <mergeCell ref="CT37:CY37"/>
    <mergeCell ref="IT39:IV39"/>
    <mergeCell ref="HV39:IA39"/>
    <mergeCell ref="IB38:IG38"/>
    <mergeCell ref="IN39:IS39"/>
    <mergeCell ref="IN38:IQ38"/>
    <mergeCell ref="IB39:IG39"/>
    <mergeCell ref="IH39:IM39"/>
    <mergeCell ref="GL39:GQ39"/>
    <mergeCell ref="FT39:FY39"/>
    <mergeCell ref="FZ38:GE38"/>
    <mergeCell ref="FT38:FY38"/>
    <mergeCell ref="GF39:GK39"/>
    <mergeCell ref="GX39:HC39"/>
    <mergeCell ref="DR39:DW39"/>
    <mergeCell ref="EP39:EU39"/>
    <mergeCell ref="DX38:EC38"/>
    <mergeCell ref="DX39:EC39"/>
    <mergeCell ref="ED39:EI39"/>
    <mergeCell ref="EJ39:EO39"/>
    <mergeCell ref="ED38:EI38"/>
    <mergeCell ref="EJ38:EO38"/>
    <mergeCell ref="HP37:HU37"/>
    <mergeCell ref="GL38:GQ38"/>
    <mergeCell ref="GR39:GW39"/>
    <mergeCell ref="HJ37:HO37"/>
    <mergeCell ref="HJ38:HO38"/>
    <mergeCell ref="HD39:HI39"/>
    <mergeCell ref="GX38:HC38"/>
    <mergeCell ref="HP39:HU39"/>
    <mergeCell ref="HP38:HU38"/>
    <mergeCell ref="HJ39:HO39"/>
    <mergeCell ref="ED37:EI37"/>
    <mergeCell ref="FT37:FY37"/>
    <mergeCell ref="FH37:FM37"/>
    <mergeCell ref="FB38:FG38"/>
    <mergeCell ref="EV38:FA38"/>
    <mergeCell ref="EJ37:EO37"/>
    <mergeCell ref="FB37:FG37"/>
    <mergeCell ref="EP37:EU37"/>
    <mergeCell ref="HD38:HI38"/>
    <mergeCell ref="GR37:GW37"/>
    <mergeCell ref="HD37:HI37"/>
    <mergeCell ref="GR38:GW38"/>
    <mergeCell ref="GF37:GK37"/>
    <mergeCell ref="FN38:FS38"/>
    <mergeCell ref="GF38:GK38"/>
    <mergeCell ref="GX37:HC37"/>
    <mergeCell ref="GL37:GQ37"/>
    <mergeCell ref="EV39:FA39"/>
    <mergeCell ref="FB39:FG39"/>
    <mergeCell ref="FN37:FS37"/>
    <mergeCell ref="EV37:FA37"/>
    <mergeCell ref="FH39:FM39"/>
    <mergeCell ref="FZ37:GE37"/>
    <mergeCell ref="FH38:FM38"/>
    <mergeCell ref="FZ39:GE39"/>
    <mergeCell ref="FN39:FS39"/>
    <mergeCell ref="IN37:IQ37"/>
    <mergeCell ref="IH38:IM38"/>
    <mergeCell ref="HV38:IA38"/>
    <mergeCell ref="IB37:IG37"/>
    <mergeCell ref="IH37:IM37"/>
    <mergeCell ref="HV37:IA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zoomScale="125" workbookViewId="0">
      <selection activeCell="E9" sqref="E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1010</v>
      </c>
      <c r="G2" s="22"/>
    </row>
    <row r="3" spans="1:8">
      <c r="A3" s="267" t="s">
        <v>2128</v>
      </c>
      <c r="G3" s="31">
        <v>40442</v>
      </c>
    </row>
    <row r="4" spans="1:8">
      <c r="A4" s="267" t="s">
        <v>2576</v>
      </c>
      <c r="G4" s="24" t="s">
        <v>4019</v>
      </c>
    </row>
    <row r="5" spans="1:8">
      <c r="A5" s="267" t="s">
        <v>1847</v>
      </c>
    </row>
    <row r="6" spans="1:8">
      <c r="C6" s="49" t="s">
        <v>554</v>
      </c>
      <c r="D6" s="173"/>
      <c r="E6" s="173"/>
      <c r="F6" s="248"/>
      <c r="G6" s="46"/>
      <c r="H6" s="199"/>
    </row>
    <row r="7" spans="1:8">
      <c r="A7" s="267" t="s">
        <v>1569</v>
      </c>
      <c r="C7" s="269" t="s">
        <v>1811</v>
      </c>
      <c r="D7" s="174" t="s">
        <v>3840</v>
      </c>
      <c r="E7" s="174"/>
      <c r="F7" s="249"/>
      <c r="G7" s="48"/>
      <c r="H7" s="199"/>
    </row>
    <row r="8" spans="1:8">
      <c r="A8" s="23" t="s">
        <v>4786</v>
      </c>
      <c r="C8" s="269" t="s">
        <v>1331</v>
      </c>
      <c r="D8" s="174" t="s">
        <v>3220</v>
      </c>
      <c r="E8" s="174"/>
      <c r="F8" s="249"/>
      <c r="G8" s="270"/>
      <c r="H8" s="199"/>
    </row>
    <row r="9" spans="1:8">
      <c r="A9" s="23" t="s">
        <v>5058</v>
      </c>
      <c r="C9" s="269" t="s">
        <v>2220</v>
      </c>
      <c r="D9" s="174" t="s">
        <v>3506</v>
      </c>
      <c r="E9" s="174"/>
      <c r="F9" s="249"/>
      <c r="G9" s="270"/>
      <c r="H9" s="199"/>
    </row>
    <row r="10" spans="1:8">
      <c r="A10" s="23" t="s">
        <v>3795</v>
      </c>
      <c r="C10" s="272"/>
      <c r="D10" s="174"/>
      <c r="E10" s="174"/>
      <c r="F10" s="249"/>
      <c r="G10" s="270"/>
      <c r="H10" s="199"/>
    </row>
    <row r="11" spans="1:8">
      <c r="A11" s="23" t="s">
        <v>4031</v>
      </c>
      <c r="C11" s="47" t="s">
        <v>2857</v>
      </c>
      <c r="D11" s="199"/>
      <c r="E11" s="199"/>
      <c r="F11" s="273"/>
      <c r="G11" s="270"/>
      <c r="H11" s="199"/>
    </row>
    <row r="12" spans="1:8">
      <c r="A12" s="23" t="s">
        <v>1554</v>
      </c>
      <c r="C12" s="47" t="s">
        <v>2465</v>
      </c>
      <c r="D12" s="174"/>
      <c r="E12" s="174"/>
      <c r="F12" s="249"/>
      <c r="G12" s="270"/>
      <c r="H12" s="199"/>
    </row>
    <row r="13" spans="1:8">
      <c r="A13" s="267" t="s">
        <v>3347</v>
      </c>
      <c r="C13" s="47" t="s">
        <v>2414</v>
      </c>
      <c r="D13" s="199"/>
      <c r="E13" s="199"/>
      <c r="F13" s="273"/>
      <c r="G13" s="270"/>
      <c r="H13" s="199"/>
    </row>
    <row r="14" spans="1:8">
      <c r="A14" s="274"/>
      <c r="C14" s="47" t="s">
        <v>884</v>
      </c>
      <c r="D14" s="199"/>
      <c r="E14" s="199"/>
      <c r="F14" s="273"/>
      <c r="G14" s="275"/>
      <c r="H14" s="199"/>
    </row>
    <row r="15" spans="1:8">
      <c r="A15" s="274" t="s">
        <v>2109</v>
      </c>
      <c r="C15" s="272" t="s">
        <v>1924</v>
      </c>
      <c r="D15" s="199"/>
      <c r="E15" s="199"/>
      <c r="F15" s="273"/>
      <c r="G15" s="270"/>
      <c r="H15" s="199"/>
    </row>
    <row r="16" spans="1:8">
      <c r="A16" s="23" t="s">
        <v>4599</v>
      </c>
      <c r="C16" s="272"/>
      <c r="D16" s="199"/>
      <c r="E16" s="199"/>
      <c r="F16" s="273"/>
      <c r="G16" s="270"/>
      <c r="H16" s="199"/>
    </row>
    <row r="17" spans="1:8">
      <c r="C17" s="276" t="s">
        <v>4418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4612</v>
      </c>
      <c r="C20" s="274"/>
      <c r="D20" s="274"/>
      <c r="E20" s="274"/>
      <c r="F20" s="280"/>
    </row>
    <row r="21" spans="1:8">
      <c r="A21" s="448"/>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1773</v>
      </c>
      <c r="D23" s="30" t="s">
        <v>2161</v>
      </c>
      <c r="E23" s="30" t="s">
        <v>2858</v>
      </c>
      <c r="F23" s="253" t="s">
        <v>1764</v>
      </c>
      <c r="G23" s="30" t="s">
        <v>1426</v>
      </c>
      <c r="H23" s="13"/>
    </row>
    <row r="24" spans="1:8">
      <c r="A24" s="288">
        <v>40453</v>
      </c>
      <c r="B24" s="289" t="s">
        <v>2615</v>
      </c>
      <c r="C24" s="290">
        <v>295</v>
      </c>
      <c r="D24" s="291">
        <v>2</v>
      </c>
      <c r="E24" s="290">
        <f>C24*D24</f>
        <v>590</v>
      </c>
      <c r="F24" s="233">
        <v>0.32</v>
      </c>
      <c r="G24" s="223">
        <f>E24*(1-F24)</f>
        <v>401.2</v>
      </c>
      <c r="H24" s="13"/>
    </row>
    <row r="25" spans="1:8">
      <c r="A25" s="293"/>
      <c r="B25" s="294" t="s">
        <v>3204</v>
      </c>
      <c r="C25" s="290">
        <v>50</v>
      </c>
      <c r="D25" s="291">
        <v>2</v>
      </c>
      <c r="E25" s="290">
        <f>C25*D25</f>
        <v>100</v>
      </c>
      <c r="F25" s="292"/>
      <c r="G25" s="223">
        <f>E25*(1-F25)</f>
        <v>100</v>
      </c>
      <c r="H25" s="13"/>
    </row>
    <row r="26" spans="1:8">
      <c r="A26" s="293"/>
      <c r="B26" s="294" t="s">
        <v>3161</v>
      </c>
      <c r="C26" s="290">
        <v>250</v>
      </c>
      <c r="D26" s="296" t="s">
        <v>1582</v>
      </c>
      <c r="E26" s="290"/>
      <c r="F26" s="297" t="s">
        <v>4419</v>
      </c>
      <c r="G26" s="223">
        <v>0</v>
      </c>
      <c r="H26" s="13"/>
    </row>
    <row r="27" spans="1:8">
      <c r="A27" s="293"/>
      <c r="B27" s="294" t="s">
        <v>2174</v>
      </c>
      <c r="C27" s="290">
        <v>40</v>
      </c>
      <c r="D27" s="291">
        <v>2</v>
      </c>
      <c r="E27" s="290">
        <f>C27*D27</f>
        <v>80</v>
      </c>
      <c r="F27" s="292"/>
      <c r="G27" s="223">
        <f>E27*(1-F27)</f>
        <v>80</v>
      </c>
      <c r="H27" s="13"/>
    </row>
    <row r="28" spans="1:8" ht="16" thickBot="1">
      <c r="A28" s="293"/>
      <c r="B28" s="299"/>
      <c r="C28" s="300"/>
      <c r="D28" s="301"/>
      <c r="E28" s="300"/>
      <c r="F28" s="302"/>
      <c r="G28" s="230">
        <f>E28*(1-F28)</f>
        <v>0</v>
      </c>
      <c r="H28" s="13"/>
    </row>
    <row r="29" spans="1:8" s="308" customFormat="1" ht="16" customHeight="1">
      <c r="A29" s="303"/>
      <c r="B29" s="12" t="s">
        <v>1452</v>
      </c>
      <c r="C29" s="304"/>
      <c r="D29" s="304"/>
      <c r="E29" s="305">
        <f>SUM(E24:E28)</f>
        <v>770</v>
      </c>
      <c r="F29" s="306"/>
      <c r="G29" s="226">
        <f>SUM(G24:G28)</f>
        <v>581.20000000000005</v>
      </c>
      <c r="H29" s="307"/>
    </row>
    <row r="31" spans="1:8">
      <c r="C31" s="309" t="s">
        <v>931</v>
      </c>
      <c r="D31" s="310">
        <f>G29/2</f>
        <v>290.60000000000002</v>
      </c>
      <c r="E31" s="310"/>
      <c r="F31" s="311"/>
    </row>
    <row r="33" spans="1:256">
      <c r="C33" s="1" t="s">
        <v>2479</v>
      </c>
      <c r="D33" s="1"/>
      <c r="E33" s="1"/>
      <c r="F33" s="312"/>
      <c r="G33" s="1"/>
      <c r="H33" s="1"/>
      <c r="I33" s="1"/>
    </row>
    <row r="34" spans="1:256">
      <c r="C34" s="1" t="s">
        <v>2248</v>
      </c>
      <c r="D34" s="1"/>
      <c r="E34" s="1"/>
      <c r="F34" s="312"/>
      <c r="G34" s="1"/>
      <c r="H34" s="1"/>
      <c r="I34" s="1"/>
    </row>
    <row r="35" spans="1:256">
      <c r="C35" s="444" t="s">
        <v>1570</v>
      </c>
      <c r="D35" s="444"/>
      <c r="E35" s="444"/>
      <c r="F35" s="445"/>
      <c r="G35" s="444"/>
      <c r="H35" s="444"/>
      <c r="I35" s="315"/>
      <c r="J35" s="948"/>
      <c r="K35" s="948"/>
      <c r="L35" s="948"/>
      <c r="M35" s="948"/>
      <c r="N35" s="948"/>
      <c r="O35" s="948"/>
      <c r="P35" s="948"/>
      <c r="Q35" s="948"/>
      <c r="R35" s="948"/>
      <c r="S35" s="948"/>
      <c r="T35" s="948"/>
      <c r="U35" s="948"/>
      <c r="V35" s="948" t="s">
        <v>2479</v>
      </c>
      <c r="W35" s="948"/>
      <c r="X35" s="948"/>
      <c r="Y35" s="948"/>
      <c r="Z35" s="948"/>
      <c r="AA35" s="948"/>
      <c r="AB35" s="948" t="s">
        <v>2479</v>
      </c>
      <c r="AC35" s="948"/>
      <c r="AD35" s="948"/>
      <c r="AE35" s="948"/>
      <c r="AF35" s="948"/>
      <c r="AG35" s="948"/>
      <c r="AH35" s="948" t="s">
        <v>2479</v>
      </c>
      <c r="AI35" s="948"/>
      <c r="AJ35" s="948"/>
      <c r="AK35" s="948"/>
      <c r="AL35" s="948"/>
      <c r="AM35" s="948"/>
      <c r="AN35" s="948" t="s">
        <v>2479</v>
      </c>
      <c r="AO35" s="948"/>
      <c r="AP35" s="948"/>
      <c r="AQ35" s="948"/>
      <c r="AR35" s="948"/>
      <c r="AS35" s="948"/>
      <c r="AT35" s="948" t="s">
        <v>2479</v>
      </c>
      <c r="AU35" s="948"/>
      <c r="AV35" s="948"/>
      <c r="AW35" s="948"/>
      <c r="AX35" s="948"/>
      <c r="AY35" s="948"/>
      <c r="AZ35" s="948" t="s">
        <v>2479</v>
      </c>
      <c r="BA35" s="948"/>
      <c r="BB35" s="948"/>
      <c r="BC35" s="948"/>
      <c r="BD35" s="948"/>
      <c r="BE35" s="948"/>
      <c r="BF35" s="948" t="s">
        <v>2479</v>
      </c>
      <c r="BG35" s="948"/>
      <c r="BH35" s="948"/>
      <c r="BI35" s="948"/>
      <c r="BJ35" s="948"/>
      <c r="BK35" s="948"/>
      <c r="BL35" s="948" t="s">
        <v>2479</v>
      </c>
      <c r="BM35" s="948"/>
      <c r="BN35" s="948"/>
      <c r="BO35" s="948"/>
      <c r="BP35" s="948"/>
      <c r="BQ35" s="948"/>
      <c r="BR35" s="948" t="s">
        <v>2479</v>
      </c>
      <c r="BS35" s="948"/>
      <c r="BT35" s="948"/>
      <c r="BU35" s="948"/>
      <c r="BV35" s="948"/>
      <c r="BW35" s="948"/>
      <c r="BX35" s="948" t="s">
        <v>2479</v>
      </c>
      <c r="BY35" s="948"/>
      <c r="BZ35" s="948"/>
      <c r="CA35" s="948"/>
      <c r="CB35" s="948"/>
      <c r="CC35" s="948"/>
      <c r="CD35" s="948" t="s">
        <v>2479</v>
      </c>
      <c r="CE35" s="948"/>
      <c r="CF35" s="948"/>
      <c r="CG35" s="948"/>
      <c r="CH35" s="948"/>
      <c r="CI35" s="948"/>
      <c r="CJ35" s="948" t="s">
        <v>2479</v>
      </c>
      <c r="CK35" s="948"/>
      <c r="CL35" s="948"/>
      <c r="CM35" s="948"/>
      <c r="CN35" s="948"/>
      <c r="CO35" s="948"/>
      <c r="CP35" s="948" t="s">
        <v>2479</v>
      </c>
      <c r="CQ35" s="948"/>
      <c r="CR35" s="948"/>
      <c r="CS35" s="948"/>
      <c r="CT35" s="948"/>
      <c r="CU35" s="948"/>
      <c r="CV35" s="948" t="s">
        <v>2479</v>
      </c>
      <c r="CW35" s="948"/>
      <c r="CX35" s="948"/>
      <c r="CY35" s="948"/>
      <c r="CZ35" s="948"/>
      <c r="DA35" s="948"/>
      <c r="DB35" s="948" t="s">
        <v>2479</v>
      </c>
      <c r="DC35" s="948"/>
      <c r="DD35" s="948"/>
      <c r="DE35" s="948"/>
      <c r="DF35" s="948"/>
      <c r="DG35" s="948"/>
      <c r="DH35" s="948" t="s">
        <v>2479</v>
      </c>
      <c r="DI35" s="948"/>
      <c r="DJ35" s="948"/>
      <c r="DK35" s="948"/>
      <c r="DL35" s="948"/>
      <c r="DM35" s="948"/>
      <c r="DN35" s="948" t="s">
        <v>2479</v>
      </c>
      <c r="DO35" s="948"/>
      <c r="DP35" s="948"/>
      <c r="DQ35" s="948"/>
      <c r="DR35" s="948"/>
      <c r="DS35" s="948"/>
      <c r="DT35" s="948" t="s">
        <v>2479</v>
      </c>
      <c r="DU35" s="948"/>
      <c r="DV35" s="948"/>
      <c r="DW35" s="948"/>
      <c r="DX35" s="948"/>
      <c r="DY35" s="948"/>
      <c r="DZ35" s="948" t="s">
        <v>2479</v>
      </c>
      <c r="EA35" s="948"/>
      <c r="EB35" s="948"/>
      <c r="EC35" s="948"/>
      <c r="ED35" s="948"/>
      <c r="EE35" s="948"/>
      <c r="EF35" s="948" t="s">
        <v>2479</v>
      </c>
      <c r="EG35" s="948"/>
      <c r="EH35" s="948"/>
      <c r="EI35" s="948"/>
      <c r="EJ35" s="948"/>
      <c r="EK35" s="948"/>
      <c r="EL35" s="948" t="s">
        <v>2479</v>
      </c>
      <c r="EM35" s="948"/>
      <c r="EN35" s="948"/>
      <c r="EO35" s="948"/>
      <c r="EP35" s="948"/>
      <c r="EQ35" s="948"/>
      <c r="ER35" s="948" t="s">
        <v>2479</v>
      </c>
      <c r="ES35" s="948"/>
      <c r="ET35" s="948"/>
      <c r="EU35" s="948"/>
      <c r="EV35" s="948"/>
      <c r="EW35" s="948"/>
      <c r="EX35" s="948" t="s">
        <v>2479</v>
      </c>
      <c r="EY35" s="948"/>
      <c r="EZ35" s="948"/>
      <c r="FA35" s="948"/>
      <c r="FB35" s="948"/>
      <c r="FC35" s="948"/>
      <c r="FD35" s="948" t="s">
        <v>2479</v>
      </c>
      <c r="FE35" s="948"/>
      <c r="FF35" s="948"/>
      <c r="FG35" s="948"/>
      <c r="FH35" s="948"/>
      <c r="FI35" s="948"/>
      <c r="FJ35" s="948" t="s">
        <v>2479</v>
      </c>
      <c r="FK35" s="948"/>
      <c r="FL35" s="948"/>
      <c r="FM35" s="948"/>
      <c r="FN35" s="948"/>
      <c r="FO35" s="948"/>
      <c r="FP35" s="948" t="s">
        <v>2479</v>
      </c>
      <c r="FQ35" s="948"/>
      <c r="FR35" s="948"/>
      <c r="FS35" s="948"/>
      <c r="FT35" s="948"/>
      <c r="FU35" s="948"/>
      <c r="FV35" s="948" t="s">
        <v>2479</v>
      </c>
      <c r="FW35" s="948"/>
      <c r="FX35" s="948"/>
      <c r="FY35" s="948"/>
      <c r="FZ35" s="948"/>
      <c r="GA35" s="948"/>
      <c r="GB35" s="948" t="s">
        <v>2479</v>
      </c>
      <c r="GC35" s="948"/>
      <c r="GD35" s="948"/>
      <c r="GE35" s="948"/>
      <c r="GF35" s="948"/>
      <c r="GG35" s="948"/>
      <c r="GH35" s="948" t="s">
        <v>2479</v>
      </c>
      <c r="GI35" s="948"/>
      <c r="GJ35" s="948"/>
      <c r="GK35" s="948"/>
      <c r="GL35" s="948"/>
      <c r="GM35" s="948"/>
      <c r="GN35" s="948" t="s">
        <v>2479</v>
      </c>
      <c r="GO35" s="948"/>
      <c r="GP35" s="948"/>
      <c r="GQ35" s="948"/>
      <c r="GR35" s="948"/>
      <c r="GS35" s="948"/>
      <c r="GT35" s="948" t="s">
        <v>2479</v>
      </c>
      <c r="GU35" s="948"/>
      <c r="GV35" s="948"/>
      <c r="GW35" s="948"/>
      <c r="GX35" s="948"/>
      <c r="GY35" s="948"/>
      <c r="GZ35" s="948" t="s">
        <v>2479</v>
      </c>
      <c r="HA35" s="948"/>
      <c r="HB35" s="948"/>
      <c r="HC35" s="948"/>
      <c r="HD35" s="948"/>
      <c r="HE35" s="948"/>
      <c r="HF35" s="948" t="s">
        <v>2479</v>
      </c>
      <c r="HG35" s="948"/>
      <c r="HH35" s="948"/>
      <c r="HI35" s="948"/>
      <c r="HJ35" s="948"/>
      <c r="HK35" s="948"/>
      <c r="HL35" s="948" t="s">
        <v>2479</v>
      </c>
      <c r="HM35" s="948"/>
      <c r="HN35" s="948"/>
      <c r="HO35" s="948"/>
      <c r="HP35" s="948"/>
      <c r="HQ35" s="948"/>
      <c r="HR35" s="948" t="s">
        <v>2479</v>
      </c>
      <c r="HS35" s="948"/>
      <c r="HT35" s="948"/>
      <c r="HU35" s="948"/>
      <c r="HV35" s="948"/>
      <c r="HW35" s="948"/>
      <c r="HX35" s="948" t="s">
        <v>2479</v>
      </c>
      <c r="HY35" s="948"/>
      <c r="HZ35" s="948"/>
      <c r="IA35" s="948"/>
      <c r="IB35" s="948"/>
      <c r="IC35" s="948"/>
      <c r="ID35" s="948" t="s">
        <v>2479</v>
      </c>
      <c r="IE35" s="948"/>
      <c r="IF35" s="948"/>
      <c r="IG35" s="948"/>
      <c r="IH35" s="948"/>
      <c r="II35" s="948"/>
      <c r="IJ35" s="948" t="s">
        <v>2479</v>
      </c>
      <c r="IK35" s="948"/>
      <c r="IL35" s="948"/>
      <c r="IM35" s="948"/>
      <c r="IN35" s="948"/>
      <c r="IO35" s="948"/>
      <c r="IP35" s="948" t="s">
        <v>2479</v>
      </c>
      <c r="IQ35" s="948"/>
      <c r="IR35" s="948"/>
      <c r="IS35" s="948"/>
    </row>
    <row r="36" spans="1:256">
      <c r="C36" s="1" t="s">
        <v>1605</v>
      </c>
      <c r="D36" s="1"/>
      <c r="E36" s="1"/>
      <c r="F36" s="312"/>
      <c r="G36" s="1"/>
      <c r="H36" s="1"/>
      <c r="I36" s="1"/>
      <c r="J36" s="948"/>
      <c r="K36" s="948"/>
      <c r="L36" s="948"/>
      <c r="M36" s="948"/>
      <c r="N36" s="948"/>
      <c r="O36" s="948"/>
      <c r="P36" s="948"/>
      <c r="Q36" s="948"/>
      <c r="R36" s="948"/>
      <c r="S36" s="948"/>
      <c r="T36" s="948"/>
      <c r="U36" s="948"/>
      <c r="V36" s="948" t="s">
        <v>682</v>
      </c>
      <c r="W36" s="948"/>
      <c r="X36" s="948"/>
      <c r="Y36" s="948"/>
      <c r="Z36" s="948"/>
      <c r="AA36" s="948"/>
      <c r="AB36" s="948" t="s">
        <v>682</v>
      </c>
      <c r="AC36" s="948"/>
      <c r="AD36" s="948"/>
      <c r="AE36" s="948"/>
      <c r="AF36" s="948"/>
      <c r="AG36" s="948"/>
      <c r="AH36" s="948" t="s">
        <v>682</v>
      </c>
      <c r="AI36" s="948"/>
      <c r="AJ36" s="948"/>
      <c r="AK36" s="948"/>
      <c r="AL36" s="948"/>
      <c r="AM36" s="948"/>
      <c r="AN36" s="948" t="s">
        <v>682</v>
      </c>
      <c r="AO36" s="948"/>
      <c r="AP36" s="948"/>
      <c r="AQ36" s="948"/>
      <c r="AR36" s="948"/>
      <c r="AS36" s="948"/>
      <c r="AT36" s="948" t="s">
        <v>682</v>
      </c>
      <c r="AU36" s="948"/>
      <c r="AV36" s="948"/>
      <c r="AW36" s="948"/>
      <c r="AX36" s="948"/>
      <c r="AY36" s="948"/>
      <c r="AZ36" s="948" t="s">
        <v>682</v>
      </c>
      <c r="BA36" s="948"/>
      <c r="BB36" s="948"/>
      <c r="BC36" s="948"/>
      <c r="BD36" s="948"/>
      <c r="BE36" s="948"/>
      <c r="BF36" s="948" t="s">
        <v>682</v>
      </c>
      <c r="BG36" s="948"/>
      <c r="BH36" s="948"/>
      <c r="BI36" s="948"/>
      <c r="BJ36" s="948"/>
      <c r="BK36" s="948"/>
      <c r="BL36" s="948" t="s">
        <v>682</v>
      </c>
      <c r="BM36" s="948"/>
      <c r="BN36" s="948"/>
      <c r="BO36" s="948"/>
      <c r="BP36" s="948"/>
      <c r="BQ36" s="948"/>
      <c r="BR36" s="948" t="s">
        <v>682</v>
      </c>
      <c r="BS36" s="948"/>
      <c r="BT36" s="948"/>
      <c r="BU36" s="948"/>
      <c r="BV36" s="948"/>
      <c r="BW36" s="948"/>
      <c r="BX36" s="948" t="s">
        <v>682</v>
      </c>
      <c r="BY36" s="948"/>
      <c r="BZ36" s="948"/>
      <c r="CA36" s="948"/>
      <c r="CB36" s="948"/>
      <c r="CC36" s="948"/>
      <c r="CD36" s="948" t="s">
        <v>682</v>
      </c>
      <c r="CE36" s="948"/>
      <c r="CF36" s="948"/>
      <c r="CG36" s="948"/>
      <c r="CH36" s="948"/>
      <c r="CI36" s="948"/>
      <c r="CJ36" s="948" t="s">
        <v>682</v>
      </c>
      <c r="CK36" s="948"/>
      <c r="CL36" s="948"/>
      <c r="CM36" s="948"/>
      <c r="CN36" s="948"/>
      <c r="CO36" s="948"/>
      <c r="CP36" s="948" t="s">
        <v>682</v>
      </c>
      <c r="CQ36" s="948"/>
      <c r="CR36" s="948"/>
      <c r="CS36" s="948"/>
      <c r="CT36" s="948"/>
      <c r="CU36" s="948"/>
      <c r="CV36" s="948" t="s">
        <v>682</v>
      </c>
      <c r="CW36" s="948"/>
      <c r="CX36" s="948"/>
      <c r="CY36" s="948"/>
      <c r="CZ36" s="948"/>
      <c r="DA36" s="948"/>
      <c r="DB36" s="948" t="s">
        <v>682</v>
      </c>
      <c r="DC36" s="948"/>
      <c r="DD36" s="948"/>
      <c r="DE36" s="948"/>
      <c r="DF36" s="948"/>
      <c r="DG36" s="948"/>
      <c r="DH36" s="948" t="s">
        <v>682</v>
      </c>
      <c r="DI36" s="948"/>
      <c r="DJ36" s="948"/>
      <c r="DK36" s="948"/>
      <c r="DL36" s="948"/>
      <c r="DM36" s="948"/>
      <c r="DN36" s="948" t="s">
        <v>682</v>
      </c>
      <c r="DO36" s="948"/>
      <c r="DP36" s="948"/>
      <c r="DQ36" s="948"/>
      <c r="DR36" s="948"/>
      <c r="DS36" s="948"/>
      <c r="DT36" s="948" t="s">
        <v>682</v>
      </c>
      <c r="DU36" s="948"/>
      <c r="DV36" s="948"/>
      <c r="DW36" s="948"/>
      <c r="DX36" s="948"/>
      <c r="DY36" s="948"/>
      <c r="DZ36" s="948" t="s">
        <v>682</v>
      </c>
      <c r="EA36" s="948"/>
      <c r="EB36" s="948"/>
      <c r="EC36" s="948"/>
      <c r="ED36" s="948"/>
      <c r="EE36" s="948"/>
      <c r="EF36" s="948" t="s">
        <v>682</v>
      </c>
      <c r="EG36" s="948"/>
      <c r="EH36" s="948"/>
      <c r="EI36" s="948"/>
      <c r="EJ36" s="948"/>
      <c r="EK36" s="948"/>
      <c r="EL36" s="948" t="s">
        <v>682</v>
      </c>
      <c r="EM36" s="948"/>
      <c r="EN36" s="948"/>
      <c r="EO36" s="948"/>
      <c r="EP36" s="948"/>
      <c r="EQ36" s="948"/>
      <c r="ER36" s="948" t="s">
        <v>682</v>
      </c>
      <c r="ES36" s="948"/>
      <c r="ET36" s="948"/>
      <c r="EU36" s="948"/>
      <c r="EV36" s="948"/>
      <c r="EW36" s="948"/>
      <c r="EX36" s="948" t="s">
        <v>682</v>
      </c>
      <c r="EY36" s="948"/>
      <c r="EZ36" s="948"/>
      <c r="FA36" s="948"/>
      <c r="FB36" s="948"/>
      <c r="FC36" s="948"/>
      <c r="FD36" s="948" t="s">
        <v>682</v>
      </c>
      <c r="FE36" s="948"/>
      <c r="FF36" s="948"/>
      <c r="FG36" s="948"/>
      <c r="FH36" s="948"/>
      <c r="FI36" s="948"/>
      <c r="FJ36" s="948" t="s">
        <v>682</v>
      </c>
      <c r="FK36" s="948"/>
      <c r="FL36" s="948"/>
      <c r="FM36" s="948"/>
      <c r="FN36" s="948"/>
      <c r="FO36" s="948"/>
      <c r="FP36" s="948" t="s">
        <v>682</v>
      </c>
      <c r="FQ36" s="948"/>
      <c r="FR36" s="948"/>
      <c r="FS36" s="948"/>
      <c r="FT36" s="948"/>
      <c r="FU36" s="948"/>
      <c r="FV36" s="948" t="s">
        <v>682</v>
      </c>
      <c r="FW36" s="948"/>
      <c r="FX36" s="948"/>
      <c r="FY36" s="948"/>
      <c r="FZ36" s="948"/>
      <c r="GA36" s="948"/>
      <c r="GB36" s="948" t="s">
        <v>682</v>
      </c>
      <c r="GC36" s="948"/>
      <c r="GD36" s="948"/>
      <c r="GE36" s="948"/>
      <c r="GF36" s="948"/>
      <c r="GG36" s="948"/>
      <c r="GH36" s="948" t="s">
        <v>682</v>
      </c>
      <c r="GI36" s="948"/>
      <c r="GJ36" s="948"/>
      <c r="GK36" s="948"/>
      <c r="GL36" s="948"/>
      <c r="GM36" s="948"/>
      <c r="GN36" s="948" t="s">
        <v>682</v>
      </c>
      <c r="GO36" s="948"/>
      <c r="GP36" s="948"/>
      <c r="GQ36" s="948"/>
      <c r="GR36" s="948"/>
      <c r="GS36" s="948"/>
      <c r="GT36" s="948" t="s">
        <v>682</v>
      </c>
      <c r="GU36" s="948"/>
      <c r="GV36" s="948"/>
      <c r="GW36" s="948"/>
      <c r="GX36" s="948"/>
      <c r="GY36" s="948"/>
      <c r="GZ36" s="948" t="s">
        <v>682</v>
      </c>
      <c r="HA36" s="948"/>
      <c r="HB36" s="948"/>
      <c r="HC36" s="948"/>
      <c r="HD36" s="948"/>
      <c r="HE36" s="948"/>
      <c r="HF36" s="948" t="s">
        <v>682</v>
      </c>
      <c r="HG36" s="948"/>
      <c r="HH36" s="948"/>
      <c r="HI36" s="948"/>
      <c r="HJ36" s="948"/>
      <c r="HK36" s="948"/>
      <c r="HL36" s="948" t="s">
        <v>682</v>
      </c>
      <c r="HM36" s="948"/>
      <c r="HN36" s="948"/>
      <c r="HO36" s="948"/>
      <c r="HP36" s="948"/>
      <c r="HQ36" s="948"/>
      <c r="HR36" s="948" t="s">
        <v>682</v>
      </c>
      <c r="HS36" s="948"/>
      <c r="HT36" s="948"/>
      <c r="HU36" s="948"/>
      <c r="HV36" s="948"/>
      <c r="HW36" s="948"/>
      <c r="HX36" s="948" t="s">
        <v>682</v>
      </c>
      <c r="HY36" s="948"/>
      <c r="HZ36" s="948"/>
      <c r="IA36" s="948"/>
      <c r="IB36" s="948"/>
      <c r="IC36" s="948"/>
      <c r="ID36" s="948" t="s">
        <v>682</v>
      </c>
      <c r="IE36" s="948"/>
      <c r="IF36" s="948"/>
      <c r="IG36" s="948"/>
      <c r="IH36" s="948"/>
      <c r="II36" s="948"/>
      <c r="IJ36" s="948" t="s">
        <v>682</v>
      </c>
      <c r="IK36" s="948"/>
      <c r="IL36" s="948"/>
      <c r="IM36" s="948"/>
      <c r="IN36" s="948"/>
      <c r="IO36" s="948"/>
      <c r="IP36" s="948" t="s">
        <v>682</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1605</v>
      </c>
      <c r="W37" s="948"/>
      <c r="X37" s="948"/>
      <c r="Y37" s="948"/>
      <c r="Z37" s="948"/>
      <c r="AA37" s="948"/>
      <c r="AB37" s="948" t="s">
        <v>1605</v>
      </c>
      <c r="AC37" s="948"/>
      <c r="AD37" s="948"/>
      <c r="AE37" s="948"/>
      <c r="AF37" s="948"/>
      <c r="AG37" s="948"/>
      <c r="AH37" s="948" t="s">
        <v>1605</v>
      </c>
      <c r="AI37" s="948"/>
      <c r="AJ37" s="948"/>
      <c r="AK37" s="948"/>
      <c r="AL37" s="948"/>
      <c r="AM37" s="948"/>
      <c r="AN37" s="948" t="s">
        <v>1605</v>
      </c>
      <c r="AO37" s="948"/>
      <c r="AP37" s="948"/>
      <c r="AQ37" s="948"/>
      <c r="AR37" s="948"/>
      <c r="AS37" s="948"/>
      <c r="AT37" s="948" t="s">
        <v>1605</v>
      </c>
      <c r="AU37" s="948"/>
      <c r="AV37" s="948"/>
      <c r="AW37" s="948"/>
      <c r="AX37" s="948"/>
      <c r="AY37" s="948"/>
      <c r="AZ37" s="948" t="s">
        <v>1605</v>
      </c>
      <c r="BA37" s="948"/>
      <c r="BB37" s="948"/>
      <c r="BC37" s="948"/>
      <c r="BD37" s="948"/>
      <c r="BE37" s="948"/>
      <c r="BF37" s="948" t="s">
        <v>1605</v>
      </c>
      <c r="BG37" s="948"/>
      <c r="BH37" s="948"/>
      <c r="BI37" s="948"/>
      <c r="BJ37" s="948"/>
      <c r="BK37" s="948"/>
      <c r="BL37" s="948" t="s">
        <v>1605</v>
      </c>
      <c r="BM37" s="948"/>
      <c r="BN37" s="948"/>
      <c r="BO37" s="948"/>
      <c r="BP37" s="948"/>
      <c r="BQ37" s="948"/>
      <c r="BR37" s="948" t="s">
        <v>1605</v>
      </c>
      <c r="BS37" s="948"/>
      <c r="BT37" s="948"/>
      <c r="BU37" s="948"/>
      <c r="BV37" s="948"/>
      <c r="BW37" s="948"/>
      <c r="BX37" s="948" t="s">
        <v>1605</v>
      </c>
      <c r="BY37" s="948"/>
      <c r="BZ37" s="948"/>
      <c r="CA37" s="948"/>
      <c r="CB37" s="948"/>
      <c r="CC37" s="948"/>
      <c r="CD37" s="948" t="s">
        <v>1605</v>
      </c>
      <c r="CE37" s="948"/>
      <c r="CF37" s="948"/>
      <c r="CG37" s="948"/>
      <c r="CH37" s="948"/>
      <c r="CI37" s="948"/>
      <c r="CJ37" s="948" t="s">
        <v>1605</v>
      </c>
      <c r="CK37" s="948"/>
      <c r="CL37" s="948"/>
      <c r="CM37" s="948"/>
      <c r="CN37" s="948"/>
      <c r="CO37" s="948"/>
      <c r="CP37" s="948" t="s">
        <v>1605</v>
      </c>
      <c r="CQ37" s="948"/>
      <c r="CR37" s="948"/>
      <c r="CS37" s="948"/>
      <c r="CT37" s="948"/>
      <c r="CU37" s="948"/>
      <c r="CV37" s="948" t="s">
        <v>1605</v>
      </c>
      <c r="CW37" s="948"/>
      <c r="CX37" s="948"/>
      <c r="CY37" s="948"/>
      <c r="CZ37" s="948"/>
      <c r="DA37" s="948"/>
      <c r="DB37" s="948" t="s">
        <v>1605</v>
      </c>
      <c r="DC37" s="948"/>
      <c r="DD37" s="948"/>
      <c r="DE37" s="948"/>
      <c r="DF37" s="948"/>
      <c r="DG37" s="948"/>
      <c r="DH37" s="948" t="s">
        <v>1605</v>
      </c>
      <c r="DI37" s="948"/>
      <c r="DJ37" s="948"/>
      <c r="DK37" s="948"/>
      <c r="DL37" s="948"/>
      <c r="DM37" s="948"/>
      <c r="DN37" s="948" t="s">
        <v>1605</v>
      </c>
      <c r="DO37" s="948"/>
      <c r="DP37" s="948"/>
      <c r="DQ37" s="948"/>
      <c r="DR37" s="948"/>
      <c r="DS37" s="948"/>
      <c r="DT37" s="948" t="s">
        <v>1605</v>
      </c>
      <c r="DU37" s="948"/>
      <c r="DV37" s="948"/>
      <c r="DW37" s="948"/>
      <c r="DX37" s="948"/>
      <c r="DY37" s="948"/>
      <c r="DZ37" s="948" t="s">
        <v>1605</v>
      </c>
      <c r="EA37" s="948"/>
      <c r="EB37" s="948"/>
      <c r="EC37" s="948"/>
      <c r="ED37" s="948"/>
      <c r="EE37" s="948"/>
      <c r="EF37" s="948" t="s">
        <v>1605</v>
      </c>
      <c r="EG37" s="948"/>
      <c r="EH37" s="948"/>
      <c r="EI37" s="948"/>
      <c r="EJ37" s="948"/>
      <c r="EK37" s="948"/>
      <c r="EL37" s="948" t="s">
        <v>1605</v>
      </c>
      <c r="EM37" s="948"/>
      <c r="EN37" s="948"/>
      <c r="EO37" s="948"/>
      <c r="EP37" s="948"/>
      <c r="EQ37" s="948"/>
      <c r="ER37" s="948" t="s">
        <v>1605</v>
      </c>
      <c r="ES37" s="948"/>
      <c r="ET37" s="948"/>
      <c r="EU37" s="948"/>
      <c r="EV37" s="948"/>
      <c r="EW37" s="948"/>
      <c r="EX37" s="948" t="s">
        <v>1605</v>
      </c>
      <c r="EY37" s="948"/>
      <c r="EZ37" s="948"/>
      <c r="FA37" s="948"/>
      <c r="FB37" s="948"/>
      <c r="FC37" s="948"/>
      <c r="FD37" s="948" t="s">
        <v>1605</v>
      </c>
      <c r="FE37" s="948"/>
      <c r="FF37" s="948"/>
      <c r="FG37" s="948"/>
      <c r="FH37" s="948"/>
      <c r="FI37" s="948"/>
      <c r="FJ37" s="948" t="s">
        <v>1605</v>
      </c>
      <c r="FK37" s="948"/>
      <c r="FL37" s="948"/>
      <c r="FM37" s="948"/>
      <c r="FN37" s="948"/>
      <c r="FO37" s="948"/>
      <c r="FP37" s="948" t="s">
        <v>1605</v>
      </c>
      <c r="FQ37" s="948"/>
      <c r="FR37" s="948"/>
      <c r="FS37" s="948"/>
      <c r="FT37" s="948"/>
      <c r="FU37" s="948"/>
      <c r="FV37" s="948" t="s">
        <v>1605</v>
      </c>
      <c r="FW37" s="948"/>
      <c r="FX37" s="948"/>
      <c r="FY37" s="948"/>
      <c r="FZ37" s="948"/>
      <c r="GA37" s="948"/>
      <c r="GB37" s="948" t="s">
        <v>1605</v>
      </c>
      <c r="GC37" s="948"/>
      <c r="GD37" s="948"/>
      <c r="GE37" s="948"/>
      <c r="GF37" s="948"/>
      <c r="GG37" s="948"/>
      <c r="GH37" s="948" t="s">
        <v>1605</v>
      </c>
      <c r="GI37" s="948"/>
      <c r="GJ37" s="948"/>
      <c r="GK37" s="948"/>
      <c r="GL37" s="948"/>
      <c r="GM37" s="948"/>
      <c r="GN37" s="948" t="s">
        <v>1605</v>
      </c>
      <c r="GO37" s="948"/>
      <c r="GP37" s="948"/>
      <c r="GQ37" s="948"/>
      <c r="GR37" s="948"/>
      <c r="GS37" s="948"/>
      <c r="GT37" s="948" t="s">
        <v>1605</v>
      </c>
      <c r="GU37" s="948"/>
      <c r="GV37" s="948"/>
      <c r="GW37" s="948"/>
      <c r="GX37" s="948"/>
      <c r="GY37" s="948"/>
      <c r="GZ37" s="948" t="s">
        <v>1605</v>
      </c>
      <c r="HA37" s="948"/>
      <c r="HB37" s="948"/>
      <c r="HC37" s="948"/>
      <c r="HD37" s="948"/>
      <c r="HE37" s="948"/>
      <c r="HF37" s="948" t="s">
        <v>1605</v>
      </c>
      <c r="HG37" s="948"/>
      <c r="HH37" s="948"/>
      <c r="HI37" s="948"/>
      <c r="HJ37" s="948"/>
      <c r="HK37" s="948"/>
      <c r="HL37" s="948" t="s">
        <v>1605</v>
      </c>
      <c r="HM37" s="948"/>
      <c r="HN37" s="948"/>
      <c r="HO37" s="948"/>
      <c r="HP37" s="948"/>
      <c r="HQ37" s="948"/>
      <c r="HR37" s="948" t="s">
        <v>1605</v>
      </c>
      <c r="HS37" s="948"/>
      <c r="HT37" s="948"/>
      <c r="HU37" s="948"/>
      <c r="HV37" s="948"/>
      <c r="HW37" s="948"/>
      <c r="HX37" s="948" t="s">
        <v>1605</v>
      </c>
      <c r="HY37" s="948"/>
      <c r="HZ37" s="948"/>
      <c r="IA37" s="948"/>
      <c r="IB37" s="948"/>
      <c r="IC37" s="948"/>
      <c r="ID37" s="948" t="s">
        <v>1605</v>
      </c>
      <c r="IE37" s="948"/>
      <c r="IF37" s="948"/>
      <c r="IG37" s="948"/>
      <c r="IH37" s="948"/>
      <c r="II37" s="948"/>
      <c r="IJ37" s="948" t="s">
        <v>1605</v>
      </c>
      <c r="IK37" s="948"/>
      <c r="IL37" s="948"/>
      <c r="IM37" s="948"/>
      <c r="IN37" s="948"/>
      <c r="IO37" s="948"/>
      <c r="IP37" s="948" t="s">
        <v>1605</v>
      </c>
      <c r="IQ37" s="948"/>
      <c r="IR37" s="948"/>
      <c r="IS37" s="948"/>
      <c r="IT37" s="948"/>
      <c r="IU37" s="948"/>
      <c r="IV37" s="948" t="s">
        <v>1605</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mergeCells count="125">
    <mergeCell ref="C1:G1"/>
    <mergeCell ref="C19:G19"/>
    <mergeCell ref="J35:O35"/>
    <mergeCell ref="P35:U35"/>
    <mergeCell ref="V35:AA35"/>
    <mergeCell ref="AN36:AS36"/>
    <mergeCell ref="AB36:AG36"/>
    <mergeCell ref="AB35:AG35"/>
    <mergeCell ref="AH35:AM35"/>
    <mergeCell ref="DB35:DG35"/>
    <mergeCell ref="CD36:CI36"/>
    <mergeCell ref="CP36:CU36"/>
    <mergeCell ref="CP35:CU35"/>
    <mergeCell ref="CV36:DA36"/>
    <mergeCell ref="BX35:CC35"/>
    <mergeCell ref="BL36:BQ36"/>
    <mergeCell ref="AH36:AM36"/>
    <mergeCell ref="DN35:DS35"/>
    <mergeCell ref="AT35:AY35"/>
    <mergeCell ref="AN35:AS35"/>
    <mergeCell ref="BF36:BK36"/>
    <mergeCell ref="BX36:CC36"/>
    <mergeCell ref="BL35:BQ35"/>
    <mergeCell ref="BR36:BW36"/>
    <mergeCell ref="IP35:IS35"/>
    <mergeCell ref="J36:O36"/>
    <mergeCell ref="V36:AA36"/>
    <mergeCell ref="P36:U36"/>
    <mergeCell ref="AZ35:BE35"/>
    <mergeCell ref="AZ36:BE36"/>
    <mergeCell ref="GH35:GM35"/>
    <mergeCell ref="GH36:GM36"/>
    <mergeCell ref="EF35:EK35"/>
    <mergeCell ref="FP35:FU35"/>
    <mergeCell ref="DH35:DM35"/>
    <mergeCell ref="DT35:DY35"/>
    <mergeCell ref="DT36:DY36"/>
    <mergeCell ref="FV35:GA35"/>
    <mergeCell ref="FJ35:FO35"/>
    <mergeCell ref="EL35:EQ35"/>
    <mergeCell ref="ER35:EW35"/>
    <mergeCell ref="FD35:FI35"/>
    <mergeCell ref="EX35:FC35"/>
    <mergeCell ref="HR37:HW37"/>
    <mergeCell ref="IP36:IS36"/>
    <mergeCell ref="IJ36:IO36"/>
    <mergeCell ref="EX36:FC36"/>
    <mergeCell ref="EF36:EK36"/>
    <mergeCell ref="CD35:CI35"/>
    <mergeCell ref="CJ35:CO35"/>
    <mergeCell ref="CV35:DA35"/>
    <mergeCell ref="DB36:DG36"/>
    <mergeCell ref="DH36:DM36"/>
    <mergeCell ref="HF35:HK35"/>
    <mergeCell ref="HF36:HK36"/>
    <mergeCell ref="HL36:HQ36"/>
    <mergeCell ref="HL35:HQ35"/>
    <mergeCell ref="IV37"/>
    <mergeCell ref="HR36:HW36"/>
    <mergeCell ref="IP37:IU37"/>
    <mergeCell ref="IJ37:IO37"/>
    <mergeCell ref="ID37:II37"/>
    <mergeCell ref="HX37:IC37"/>
    <mergeCell ref="IJ35:IO35"/>
    <mergeCell ref="ID35:II35"/>
    <mergeCell ref="HX36:IC36"/>
    <mergeCell ref="ID36:II36"/>
    <mergeCell ref="HX35:IC35"/>
    <mergeCell ref="HR35:HW35"/>
    <mergeCell ref="HL37:HQ37"/>
    <mergeCell ref="HF37:HK37"/>
    <mergeCell ref="GZ36:HE36"/>
    <mergeCell ref="EF37:EK37"/>
    <mergeCell ref="EL37:EQ37"/>
    <mergeCell ref="EX37:FC37"/>
    <mergeCell ref="GH37:GM37"/>
    <mergeCell ref="EL36:EQ36"/>
    <mergeCell ref="ER36:EW36"/>
    <mergeCell ref="FP37:FU37"/>
    <mergeCell ref="GB37:GG37"/>
    <mergeCell ref="GT37:GY37"/>
    <mergeCell ref="FJ37:FO37"/>
    <mergeCell ref="GB36:GG36"/>
    <mergeCell ref="FJ36:FO36"/>
    <mergeCell ref="FD36:FI36"/>
    <mergeCell ref="FP36:FU36"/>
    <mergeCell ref="FD37:FI37"/>
    <mergeCell ref="ER37:EW37"/>
    <mergeCell ref="AT36:AY36"/>
    <mergeCell ref="BR35:BW35"/>
    <mergeCell ref="BF35:BK35"/>
    <mergeCell ref="DZ35:EE35"/>
    <mergeCell ref="DZ36:EE36"/>
    <mergeCell ref="DN37:DS37"/>
    <mergeCell ref="DZ37:EE37"/>
    <mergeCell ref="CJ36:CO36"/>
    <mergeCell ref="DN36:DS36"/>
    <mergeCell ref="GZ35:HE35"/>
    <mergeCell ref="FV37:GA37"/>
    <mergeCell ref="GN36:GS36"/>
    <mergeCell ref="GZ37:HE37"/>
    <mergeCell ref="FV36:GA36"/>
    <mergeCell ref="GN35:GS35"/>
    <mergeCell ref="GT35:GY35"/>
    <mergeCell ref="GB35:GG35"/>
    <mergeCell ref="GT36:GY36"/>
    <mergeCell ref="GN37:GS37"/>
    <mergeCell ref="P37:U37"/>
    <mergeCell ref="V37:AA37"/>
    <mergeCell ref="AB37:AG37"/>
    <mergeCell ref="AH37:AM37"/>
    <mergeCell ref="DT37:DY37"/>
    <mergeCell ref="DH37:DM37"/>
    <mergeCell ref="CV37:DA37"/>
    <mergeCell ref="CD37:CI37"/>
    <mergeCell ref="CJ37:CO37"/>
    <mergeCell ref="AN37:AS37"/>
    <mergeCell ref="AT37:AY37"/>
    <mergeCell ref="AZ37:BE37"/>
    <mergeCell ref="BF37:BK37"/>
    <mergeCell ref="DB37:DG37"/>
    <mergeCell ref="BL37:BQ37"/>
    <mergeCell ref="BR37:BW37"/>
    <mergeCell ref="BX37:CC37"/>
    <mergeCell ref="CP37:CU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topLeftCell="A6" zoomScale="125" workbookViewId="0">
      <selection activeCell="H12" sqref="H12"/>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447"/>
      <c r="D1" s="967" t="s">
        <v>2923</v>
      </c>
      <c r="E1" s="967"/>
      <c r="F1" s="967"/>
      <c r="G1" s="967"/>
    </row>
    <row r="2" spans="1:8">
      <c r="A2" s="268" t="s">
        <v>3279</v>
      </c>
      <c r="G2" s="22"/>
    </row>
    <row r="3" spans="1:8">
      <c r="A3" s="267" t="s">
        <v>5104</v>
      </c>
      <c r="G3" s="31">
        <v>40422</v>
      </c>
    </row>
    <row r="4" spans="1:8">
      <c r="A4" s="267" t="s">
        <v>3550</v>
      </c>
      <c r="G4" s="24" t="s">
        <v>5143</v>
      </c>
    </row>
    <row r="5" spans="1:8">
      <c r="A5" s="267" t="s">
        <v>2411</v>
      </c>
    </row>
    <row r="6" spans="1:8">
      <c r="C6" s="49" t="s">
        <v>2412</v>
      </c>
      <c r="D6" s="173"/>
      <c r="E6" s="173"/>
      <c r="F6" s="248"/>
      <c r="G6" s="46"/>
      <c r="H6" s="199"/>
    </row>
    <row r="7" spans="1:8">
      <c r="C7" s="269" t="s">
        <v>3558</v>
      </c>
      <c r="D7" s="174"/>
      <c r="E7" s="174"/>
      <c r="F7" s="249"/>
      <c r="G7" s="48"/>
      <c r="H7" s="199"/>
    </row>
    <row r="8" spans="1:8">
      <c r="A8" s="267" t="s">
        <v>3286</v>
      </c>
      <c r="C8" s="269" t="s">
        <v>4380</v>
      </c>
      <c r="D8" s="174"/>
      <c r="E8" s="174"/>
      <c r="F8" s="249"/>
      <c r="G8" s="270"/>
      <c r="H8" s="199"/>
    </row>
    <row r="9" spans="1:8">
      <c r="A9" s="271" t="s">
        <v>5059</v>
      </c>
      <c r="C9" s="269" t="s">
        <v>4267</v>
      </c>
      <c r="D9" s="174"/>
      <c r="E9" s="174"/>
      <c r="F9" s="249"/>
      <c r="G9" s="270"/>
      <c r="H9" s="199"/>
    </row>
    <row r="10" spans="1:8">
      <c r="A10" t="s">
        <v>4420</v>
      </c>
      <c r="C10" s="272"/>
      <c r="D10" s="174"/>
      <c r="E10" s="174"/>
      <c r="F10" s="249"/>
      <c r="G10" s="270"/>
      <c r="H10" s="199"/>
    </row>
    <row r="11" spans="1:8">
      <c r="C11" s="47" t="s">
        <v>4469</v>
      </c>
      <c r="D11" s="199"/>
      <c r="E11" s="199"/>
      <c r="F11" s="273"/>
      <c r="G11" s="270"/>
      <c r="H11" s="199"/>
    </row>
    <row r="12" spans="1:8">
      <c r="A12" s="271"/>
      <c r="C12" s="47" t="s">
        <v>2197</v>
      </c>
      <c r="D12" s="174"/>
      <c r="E12" s="174"/>
      <c r="F12" s="249"/>
      <c r="G12" s="270"/>
      <c r="H12" s="199"/>
    </row>
    <row r="13" spans="1:8">
      <c r="A13" s="271"/>
      <c r="C13" s="47" t="s">
        <v>3326</v>
      </c>
      <c r="D13" s="199"/>
      <c r="E13" s="199"/>
      <c r="F13" s="273"/>
      <c r="G13" s="270"/>
      <c r="H13" s="199"/>
    </row>
    <row r="14" spans="1:8">
      <c r="A14" s="274"/>
      <c r="C14" s="47" t="s">
        <v>4839</v>
      </c>
      <c r="D14" s="199"/>
      <c r="E14" s="199"/>
      <c r="F14" s="273"/>
      <c r="G14" s="275"/>
      <c r="H14" s="199"/>
    </row>
    <row r="15" spans="1:8">
      <c r="A15" s="274" t="s">
        <v>4956</v>
      </c>
      <c r="C15" s="272" t="s">
        <v>4006</v>
      </c>
      <c r="D15" s="199"/>
      <c r="E15" s="199"/>
      <c r="F15" s="273"/>
      <c r="G15" s="270"/>
      <c r="H15" s="199"/>
    </row>
    <row r="16" spans="1:8">
      <c r="A16" t="s">
        <v>4257</v>
      </c>
      <c r="C16" s="272"/>
      <c r="D16" s="199"/>
      <c r="E16" s="199"/>
      <c r="F16" s="273"/>
      <c r="G16" s="270"/>
      <c r="H16" s="199"/>
    </row>
    <row r="17" spans="1:8">
      <c r="C17" s="276" t="s">
        <v>3394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3961</v>
      </c>
      <c r="C20" s="274"/>
      <c r="D20" s="274"/>
      <c r="E20" s="274"/>
      <c r="F20" s="280"/>
    </row>
    <row r="21" spans="1:8">
      <c r="A21" s="442"/>
      <c r="C21" s="274"/>
      <c r="D21" s="274"/>
      <c r="E21" s="274"/>
      <c r="F21" s="280"/>
    </row>
    <row r="22" spans="1:8" s="286" customFormat="1" ht="16" customHeight="1">
      <c r="A22" s="282"/>
      <c r="B22" s="18"/>
      <c r="C22" s="8"/>
      <c r="D22" s="8"/>
      <c r="E22" s="8"/>
      <c r="F22" s="283"/>
      <c r="G22" s="284"/>
      <c r="H22" s="285"/>
    </row>
    <row r="23" spans="1:8" ht="29" customHeight="1">
      <c r="A23" s="287" t="s">
        <v>3796</v>
      </c>
      <c r="B23" s="30" t="s">
        <v>3110</v>
      </c>
      <c r="C23" s="168" t="s">
        <v>3458</v>
      </c>
      <c r="D23" s="30" t="s">
        <v>3012</v>
      </c>
      <c r="E23" s="30" t="s">
        <v>2903</v>
      </c>
      <c r="F23" s="253" t="s">
        <v>3848</v>
      </c>
      <c r="G23" s="30" t="s">
        <v>3923</v>
      </c>
      <c r="H23" s="13"/>
    </row>
    <row r="24" spans="1:8">
      <c r="A24" s="288">
        <v>40459</v>
      </c>
      <c r="B24" s="289" t="s">
        <v>2615</v>
      </c>
      <c r="C24" s="290">
        <v>295</v>
      </c>
      <c r="D24" s="291">
        <v>1.5</v>
      </c>
      <c r="E24" s="290">
        <f>C24*D24</f>
        <v>442.5</v>
      </c>
      <c r="F24" s="233"/>
      <c r="G24" s="223">
        <f>E24*(1-F24)</f>
        <v>442.5</v>
      </c>
      <c r="H24" s="13"/>
    </row>
    <row r="25" spans="1:8">
      <c r="A25" s="23"/>
      <c r="B25" s="289" t="s">
        <v>2028</v>
      </c>
      <c r="C25" s="290"/>
      <c r="D25" s="291"/>
      <c r="E25" s="290"/>
      <c r="F25" s="292"/>
      <c r="G25" s="223">
        <f t="shared" ref="G25:G38" si="0">E25*(1-F25)</f>
        <v>0</v>
      </c>
      <c r="H25" s="178"/>
    </row>
    <row r="26" spans="1:8">
      <c r="A26" s="293"/>
      <c r="B26" s="294" t="s">
        <v>1588</v>
      </c>
      <c r="C26" s="290"/>
      <c r="D26" s="291"/>
      <c r="E26" s="290"/>
      <c r="F26" s="292"/>
      <c r="G26" s="223">
        <f t="shared" si="0"/>
        <v>0</v>
      </c>
      <c r="H26" s="178"/>
    </row>
    <row r="27" spans="1:8">
      <c r="A27" s="293"/>
      <c r="B27" s="294" t="s">
        <v>2637</v>
      </c>
      <c r="C27" s="290"/>
      <c r="D27" s="291"/>
      <c r="E27" s="290"/>
      <c r="F27" s="292"/>
      <c r="G27" s="223">
        <f t="shared" si="0"/>
        <v>0</v>
      </c>
      <c r="H27" s="178"/>
    </row>
    <row r="28" spans="1:8">
      <c r="A28" s="293"/>
      <c r="B28" s="294" t="s">
        <v>1712</v>
      </c>
      <c r="C28" s="290"/>
      <c r="D28" s="291"/>
      <c r="E28" s="290"/>
      <c r="F28" s="292"/>
      <c r="G28" s="223">
        <f t="shared" si="0"/>
        <v>0</v>
      </c>
      <c r="H28" s="178"/>
    </row>
    <row r="29" spans="1:8">
      <c r="A29" s="293"/>
      <c r="B29" s="294" t="s">
        <v>2275</v>
      </c>
      <c r="C29" s="290"/>
      <c r="D29" s="291"/>
      <c r="E29" s="290"/>
      <c r="F29" s="292"/>
      <c r="G29" s="223">
        <f t="shared" si="0"/>
        <v>0</v>
      </c>
      <c r="H29" s="178"/>
    </row>
    <row r="30" spans="1:8">
      <c r="A30" s="293"/>
      <c r="B30" s="294" t="s">
        <v>1424</v>
      </c>
      <c r="C30" s="290"/>
      <c r="D30" s="291"/>
      <c r="E30" s="290"/>
      <c r="F30" s="292"/>
      <c r="G30" s="223">
        <f t="shared" si="0"/>
        <v>0</v>
      </c>
      <c r="H30" s="178"/>
    </row>
    <row r="31" spans="1:8">
      <c r="A31" s="293"/>
      <c r="B31" s="294" t="s">
        <v>1185</v>
      </c>
      <c r="C31" s="290"/>
      <c r="D31" s="291"/>
      <c r="E31" s="290"/>
      <c r="F31" s="292"/>
      <c r="G31" s="223">
        <f t="shared" si="0"/>
        <v>0</v>
      </c>
      <c r="H31" s="178"/>
    </row>
    <row r="32" spans="1:8">
      <c r="A32" s="293"/>
      <c r="B32" s="294" t="s">
        <v>2217</v>
      </c>
      <c r="C32" s="290"/>
      <c r="D32" s="291"/>
      <c r="E32" s="290"/>
      <c r="F32" s="292"/>
      <c r="G32" s="223">
        <f t="shared" si="0"/>
        <v>0</v>
      </c>
      <c r="H32" s="178"/>
    </row>
    <row r="33" spans="1:256">
      <c r="A33" s="293"/>
      <c r="B33" s="294" t="s">
        <v>2838</v>
      </c>
      <c r="C33" s="295"/>
      <c r="D33" s="296"/>
      <c r="E33" s="290"/>
      <c r="F33" s="297"/>
      <c r="G33" s="223">
        <f t="shared" si="0"/>
        <v>0</v>
      </c>
      <c r="H33" s="178"/>
    </row>
    <row r="34" spans="1:256">
      <c r="A34" s="293"/>
      <c r="B34" s="294" t="s">
        <v>3204</v>
      </c>
      <c r="C34" s="290">
        <v>50</v>
      </c>
      <c r="D34" s="291">
        <v>2</v>
      </c>
      <c r="E34" s="290">
        <f>C34*D34</f>
        <v>100</v>
      </c>
      <c r="F34" s="292"/>
      <c r="G34" s="223">
        <f t="shared" si="0"/>
        <v>100</v>
      </c>
      <c r="H34" s="13"/>
    </row>
    <row r="35" spans="1:256">
      <c r="A35" s="293"/>
      <c r="B35" s="294" t="s">
        <v>3046</v>
      </c>
      <c r="C35" s="290">
        <v>250</v>
      </c>
      <c r="D35" s="296" t="s">
        <v>1582</v>
      </c>
      <c r="E35" s="290">
        <v>250</v>
      </c>
      <c r="F35" s="292"/>
      <c r="G35" s="223">
        <f t="shared" si="0"/>
        <v>250</v>
      </c>
      <c r="H35" s="13"/>
    </row>
    <row r="36" spans="1:256">
      <c r="A36" s="293"/>
      <c r="B36" s="294" t="s">
        <v>2174</v>
      </c>
      <c r="C36" s="290"/>
      <c r="D36" s="291"/>
      <c r="E36" s="290"/>
      <c r="F36" s="292"/>
      <c r="G36" s="223">
        <f t="shared" si="0"/>
        <v>0</v>
      </c>
      <c r="H36" s="13"/>
    </row>
    <row r="37" spans="1:256">
      <c r="A37" s="293"/>
      <c r="B37" s="294" t="s">
        <v>1708</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2811</v>
      </c>
      <c r="C39" s="304"/>
      <c r="D39" s="304"/>
      <c r="E39" s="324">
        <f>SUM(E24:E38)</f>
        <v>792.5</v>
      </c>
      <c r="F39" s="306"/>
      <c r="G39" s="226">
        <f>SUM(G24:G38)</f>
        <v>792.5</v>
      </c>
      <c r="H39" s="307"/>
    </row>
    <row r="41" spans="1:256">
      <c r="C41" s="309" t="s">
        <v>4627</v>
      </c>
      <c r="D41" s="325">
        <f>G39/2</f>
        <v>396.25</v>
      </c>
      <c r="E41" s="325"/>
      <c r="F41" s="311"/>
    </row>
    <row r="43" spans="1:256">
      <c r="C43" s="1" t="s">
        <v>1603</v>
      </c>
      <c r="D43" s="1"/>
      <c r="E43" s="1"/>
      <c r="F43" s="312"/>
      <c r="G43" s="1"/>
      <c r="H43" s="1"/>
      <c r="I43" s="1"/>
    </row>
    <row r="44" spans="1:256">
      <c r="C44" s="1" t="s">
        <v>2313</v>
      </c>
      <c r="D44" s="1"/>
      <c r="E44" s="1"/>
      <c r="F44" s="312"/>
      <c r="G44" s="1"/>
      <c r="H44" s="1"/>
      <c r="I44" s="1"/>
    </row>
    <row r="45" spans="1:256">
      <c r="C45" s="443" t="s">
        <v>4099</v>
      </c>
      <c r="D45" s="443"/>
      <c r="E45" s="443"/>
      <c r="F45" s="446"/>
      <c r="G45" s="443"/>
      <c r="H45" s="44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4053</v>
      </c>
      <c r="HG45" s="948"/>
      <c r="HH45" s="948"/>
      <c r="HI45" s="948"/>
      <c r="HJ45" s="948"/>
      <c r="HK45" s="948"/>
      <c r="HL45" s="948" t="s">
        <v>4053</v>
      </c>
      <c r="HM45" s="948"/>
      <c r="HN45" s="948"/>
      <c r="HO45" s="948"/>
      <c r="HP45" s="948"/>
      <c r="HQ45" s="948"/>
      <c r="HR45" s="948" t="s">
        <v>4053</v>
      </c>
      <c r="HS45" s="948"/>
      <c r="HT45" s="948"/>
      <c r="HU45" s="948"/>
      <c r="HV45" s="948"/>
      <c r="HW45" s="948"/>
      <c r="HX45" s="948" t="s">
        <v>4053</v>
      </c>
      <c r="HY45" s="948"/>
      <c r="HZ45" s="948"/>
      <c r="IA45" s="948"/>
      <c r="IB45" s="948"/>
      <c r="IC45" s="948"/>
      <c r="ID45" s="948" t="s">
        <v>4053</v>
      </c>
      <c r="IE45" s="948"/>
      <c r="IF45" s="948"/>
      <c r="IG45" s="948"/>
      <c r="IH45" s="948"/>
      <c r="II45" s="948"/>
      <c r="IJ45" s="948" t="s">
        <v>4053</v>
      </c>
      <c r="IK45" s="948"/>
      <c r="IL45" s="948"/>
      <c r="IM45" s="948"/>
      <c r="IN45" s="948"/>
      <c r="IO45" s="948"/>
      <c r="IP45" s="948" t="s">
        <v>4053</v>
      </c>
      <c r="IQ45" s="948"/>
      <c r="IR45" s="948"/>
      <c r="IS45" s="948"/>
    </row>
    <row r="46" spans="1:256">
      <c r="C46" s="1" t="s">
        <v>3963</v>
      </c>
      <c r="D46" s="1"/>
      <c r="E46" s="1"/>
      <c r="F46" s="312"/>
      <c r="G46" s="1"/>
      <c r="H46" s="1"/>
      <c r="I46" s="1"/>
      <c r="J46" s="948"/>
      <c r="K46" s="948"/>
      <c r="L46" s="948"/>
      <c r="M46" s="948"/>
      <c r="N46" s="948"/>
      <c r="O46" s="948"/>
      <c r="P46" s="948"/>
      <c r="Q46" s="948"/>
      <c r="R46" s="948"/>
      <c r="S46" s="948"/>
      <c r="T46" s="948"/>
      <c r="U46" s="948"/>
      <c r="V46" s="948" t="s">
        <v>3483</v>
      </c>
      <c r="W46" s="948"/>
      <c r="X46" s="948"/>
      <c r="Y46" s="948"/>
      <c r="Z46" s="948"/>
      <c r="AA46" s="948"/>
      <c r="AB46" s="948" t="s">
        <v>3483</v>
      </c>
      <c r="AC46" s="948"/>
      <c r="AD46" s="948"/>
      <c r="AE46" s="948"/>
      <c r="AF46" s="948"/>
      <c r="AG46" s="948"/>
      <c r="AH46" s="948" t="s">
        <v>3483</v>
      </c>
      <c r="AI46" s="948"/>
      <c r="AJ46" s="948"/>
      <c r="AK46" s="948"/>
      <c r="AL46" s="948"/>
      <c r="AM46" s="948"/>
      <c r="AN46" s="948" t="s">
        <v>3483</v>
      </c>
      <c r="AO46" s="948"/>
      <c r="AP46" s="948"/>
      <c r="AQ46" s="948"/>
      <c r="AR46" s="948"/>
      <c r="AS46" s="948"/>
      <c r="AT46" s="948" t="s">
        <v>3483</v>
      </c>
      <c r="AU46" s="948"/>
      <c r="AV46" s="948"/>
      <c r="AW46" s="948"/>
      <c r="AX46" s="948"/>
      <c r="AY46" s="948"/>
      <c r="AZ46" s="948" t="s">
        <v>3483</v>
      </c>
      <c r="BA46" s="948"/>
      <c r="BB46" s="948"/>
      <c r="BC46" s="948"/>
      <c r="BD46" s="948"/>
      <c r="BE46" s="948"/>
      <c r="BF46" s="948" t="s">
        <v>3483</v>
      </c>
      <c r="BG46" s="948"/>
      <c r="BH46" s="948"/>
      <c r="BI46" s="948"/>
      <c r="BJ46" s="948"/>
      <c r="BK46" s="948"/>
      <c r="BL46" s="948" t="s">
        <v>3483</v>
      </c>
      <c r="BM46" s="948"/>
      <c r="BN46" s="948"/>
      <c r="BO46" s="948"/>
      <c r="BP46" s="948"/>
      <c r="BQ46" s="948"/>
      <c r="BR46" s="948" t="s">
        <v>3483</v>
      </c>
      <c r="BS46" s="948"/>
      <c r="BT46" s="948"/>
      <c r="BU46" s="948"/>
      <c r="BV46" s="948"/>
      <c r="BW46" s="948"/>
      <c r="BX46" s="948" t="s">
        <v>3483</v>
      </c>
      <c r="BY46" s="948"/>
      <c r="BZ46" s="948"/>
      <c r="CA46" s="948"/>
      <c r="CB46" s="948"/>
      <c r="CC46" s="948"/>
      <c r="CD46" s="948" t="s">
        <v>3483</v>
      </c>
      <c r="CE46" s="948"/>
      <c r="CF46" s="948"/>
      <c r="CG46" s="948"/>
      <c r="CH46" s="948"/>
      <c r="CI46" s="948"/>
      <c r="CJ46" s="948" t="s">
        <v>3483</v>
      </c>
      <c r="CK46" s="948"/>
      <c r="CL46" s="948"/>
      <c r="CM46" s="948"/>
      <c r="CN46" s="948"/>
      <c r="CO46" s="948"/>
      <c r="CP46" s="948" t="s">
        <v>3483</v>
      </c>
      <c r="CQ46" s="948"/>
      <c r="CR46" s="948"/>
      <c r="CS46" s="948"/>
      <c r="CT46" s="948"/>
      <c r="CU46" s="948"/>
      <c r="CV46" s="948" t="s">
        <v>3483</v>
      </c>
      <c r="CW46" s="948"/>
      <c r="CX46" s="948"/>
      <c r="CY46" s="948"/>
      <c r="CZ46" s="948"/>
      <c r="DA46" s="948"/>
      <c r="DB46" s="948" t="s">
        <v>3483</v>
      </c>
      <c r="DC46" s="948"/>
      <c r="DD46" s="948"/>
      <c r="DE46" s="948"/>
      <c r="DF46" s="948"/>
      <c r="DG46" s="948"/>
      <c r="DH46" s="948" t="s">
        <v>3483</v>
      </c>
      <c r="DI46" s="948"/>
      <c r="DJ46" s="948"/>
      <c r="DK46" s="948"/>
      <c r="DL46" s="948"/>
      <c r="DM46" s="948"/>
      <c r="DN46" s="948" t="s">
        <v>3483</v>
      </c>
      <c r="DO46" s="948"/>
      <c r="DP46" s="948"/>
      <c r="DQ46" s="948"/>
      <c r="DR46" s="948"/>
      <c r="DS46" s="948"/>
      <c r="DT46" s="948" t="s">
        <v>3483</v>
      </c>
      <c r="DU46" s="948"/>
      <c r="DV46" s="948"/>
      <c r="DW46" s="948"/>
      <c r="DX46" s="948"/>
      <c r="DY46" s="948"/>
      <c r="DZ46" s="948" t="s">
        <v>3483</v>
      </c>
      <c r="EA46" s="948"/>
      <c r="EB46" s="948"/>
      <c r="EC46" s="948"/>
      <c r="ED46" s="948"/>
      <c r="EE46" s="948"/>
      <c r="EF46" s="948" t="s">
        <v>3483</v>
      </c>
      <c r="EG46" s="948"/>
      <c r="EH46" s="948"/>
      <c r="EI46" s="948"/>
      <c r="EJ46" s="948"/>
      <c r="EK46" s="948"/>
      <c r="EL46" s="948" t="s">
        <v>3483</v>
      </c>
      <c r="EM46" s="948"/>
      <c r="EN46" s="948"/>
      <c r="EO46" s="948"/>
      <c r="EP46" s="948"/>
      <c r="EQ46" s="948"/>
      <c r="ER46" s="948" t="s">
        <v>3483</v>
      </c>
      <c r="ES46" s="948"/>
      <c r="ET46" s="948"/>
      <c r="EU46" s="948"/>
      <c r="EV46" s="948"/>
      <c r="EW46" s="948"/>
      <c r="EX46" s="948" t="s">
        <v>3483</v>
      </c>
      <c r="EY46" s="948"/>
      <c r="EZ46" s="948"/>
      <c r="FA46" s="948"/>
      <c r="FB46" s="948"/>
      <c r="FC46" s="948"/>
      <c r="FD46" s="948" t="s">
        <v>3483</v>
      </c>
      <c r="FE46" s="948"/>
      <c r="FF46" s="948"/>
      <c r="FG46" s="948"/>
      <c r="FH46" s="948"/>
      <c r="FI46" s="948"/>
      <c r="FJ46" s="948" t="s">
        <v>3483</v>
      </c>
      <c r="FK46" s="948"/>
      <c r="FL46" s="948"/>
      <c r="FM46" s="948"/>
      <c r="FN46" s="948"/>
      <c r="FO46" s="948"/>
      <c r="FP46" s="948" t="s">
        <v>3483</v>
      </c>
      <c r="FQ46" s="948"/>
      <c r="FR46" s="948"/>
      <c r="FS46" s="948"/>
      <c r="FT46" s="948"/>
      <c r="FU46" s="948"/>
      <c r="FV46" s="948" t="s">
        <v>3483</v>
      </c>
      <c r="FW46" s="948"/>
      <c r="FX46" s="948"/>
      <c r="FY46" s="948"/>
      <c r="FZ46" s="948"/>
      <c r="GA46" s="948"/>
      <c r="GB46" s="948" t="s">
        <v>3483</v>
      </c>
      <c r="GC46" s="948"/>
      <c r="GD46" s="948"/>
      <c r="GE46" s="948"/>
      <c r="GF46" s="948"/>
      <c r="GG46" s="948"/>
      <c r="GH46" s="948" t="s">
        <v>3483</v>
      </c>
      <c r="GI46" s="948"/>
      <c r="GJ46" s="948"/>
      <c r="GK46" s="948"/>
      <c r="GL46" s="948"/>
      <c r="GM46" s="948"/>
      <c r="GN46" s="948" t="s">
        <v>3483</v>
      </c>
      <c r="GO46" s="948"/>
      <c r="GP46" s="948"/>
      <c r="GQ46" s="948"/>
      <c r="GR46" s="948"/>
      <c r="GS46" s="948"/>
      <c r="GT46" s="948" t="s">
        <v>3483</v>
      </c>
      <c r="GU46" s="948"/>
      <c r="GV46" s="948"/>
      <c r="GW46" s="948"/>
      <c r="GX46" s="948"/>
      <c r="GY46" s="948"/>
      <c r="GZ46" s="948" t="s">
        <v>682</v>
      </c>
      <c r="HA46" s="948"/>
      <c r="HB46" s="948"/>
      <c r="HC46" s="948"/>
      <c r="HD46" s="948"/>
      <c r="HE46" s="948"/>
      <c r="HF46" s="948" t="s">
        <v>682</v>
      </c>
      <c r="HG46" s="948"/>
      <c r="HH46" s="948"/>
      <c r="HI46" s="948"/>
      <c r="HJ46" s="948"/>
      <c r="HK46" s="948"/>
      <c r="HL46" s="948" t="s">
        <v>682</v>
      </c>
      <c r="HM46" s="948"/>
      <c r="HN46" s="948"/>
      <c r="HO46" s="948"/>
      <c r="HP46" s="948"/>
      <c r="HQ46" s="948"/>
      <c r="HR46" s="948" t="s">
        <v>682</v>
      </c>
      <c r="HS46" s="948"/>
      <c r="HT46" s="948"/>
      <c r="HU46" s="948"/>
      <c r="HV46" s="948"/>
      <c r="HW46" s="948"/>
      <c r="HX46" s="948" t="s">
        <v>682</v>
      </c>
      <c r="HY46" s="948"/>
      <c r="HZ46" s="948"/>
      <c r="IA46" s="948"/>
      <c r="IB46" s="948"/>
      <c r="IC46" s="948"/>
      <c r="ID46" s="948" t="s">
        <v>682</v>
      </c>
      <c r="IE46" s="948"/>
      <c r="IF46" s="948"/>
      <c r="IG46" s="948"/>
      <c r="IH46" s="948"/>
      <c r="II46" s="948"/>
      <c r="IJ46" s="948" t="s">
        <v>4046</v>
      </c>
      <c r="IK46" s="948"/>
      <c r="IL46" s="948"/>
      <c r="IM46" s="948"/>
      <c r="IN46" s="948"/>
      <c r="IO46" s="948"/>
      <c r="IP46" s="948" t="s">
        <v>4046</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3868</v>
      </c>
      <c r="W47" s="948"/>
      <c r="X47" s="948"/>
      <c r="Y47" s="948"/>
      <c r="Z47" s="948"/>
      <c r="AA47" s="948"/>
      <c r="AB47" s="948" t="s">
        <v>3868</v>
      </c>
      <c r="AC47" s="948"/>
      <c r="AD47" s="948"/>
      <c r="AE47" s="948"/>
      <c r="AF47" s="948"/>
      <c r="AG47" s="948"/>
      <c r="AH47" s="948" t="s">
        <v>3868</v>
      </c>
      <c r="AI47" s="948"/>
      <c r="AJ47" s="948"/>
      <c r="AK47" s="948"/>
      <c r="AL47" s="948"/>
      <c r="AM47" s="948"/>
      <c r="AN47" s="948" t="s">
        <v>3868</v>
      </c>
      <c r="AO47" s="948"/>
      <c r="AP47" s="948"/>
      <c r="AQ47" s="948"/>
      <c r="AR47" s="948"/>
      <c r="AS47" s="948"/>
      <c r="AT47" s="948" t="s">
        <v>3868</v>
      </c>
      <c r="AU47" s="948"/>
      <c r="AV47" s="948"/>
      <c r="AW47" s="948"/>
      <c r="AX47" s="948"/>
      <c r="AY47" s="948"/>
      <c r="AZ47" s="948" t="s">
        <v>3868</v>
      </c>
      <c r="BA47" s="948"/>
      <c r="BB47" s="948"/>
      <c r="BC47" s="948"/>
      <c r="BD47" s="948"/>
      <c r="BE47" s="948"/>
      <c r="BF47" s="948" t="s">
        <v>3868</v>
      </c>
      <c r="BG47" s="948"/>
      <c r="BH47" s="948"/>
      <c r="BI47" s="948"/>
      <c r="BJ47" s="948"/>
      <c r="BK47" s="948"/>
      <c r="BL47" s="948" t="s">
        <v>3868</v>
      </c>
      <c r="BM47" s="948"/>
      <c r="BN47" s="948"/>
      <c r="BO47" s="948"/>
      <c r="BP47" s="948"/>
      <c r="BQ47" s="948"/>
      <c r="BR47" s="948" t="s">
        <v>3868</v>
      </c>
      <c r="BS47" s="948"/>
      <c r="BT47" s="948"/>
      <c r="BU47" s="948"/>
      <c r="BV47" s="948"/>
      <c r="BW47" s="948"/>
      <c r="BX47" s="948" t="s">
        <v>3868</v>
      </c>
      <c r="BY47" s="948"/>
      <c r="BZ47" s="948"/>
      <c r="CA47" s="948"/>
      <c r="CB47" s="948"/>
      <c r="CC47" s="948"/>
      <c r="CD47" s="948" t="s">
        <v>3868</v>
      </c>
      <c r="CE47" s="948"/>
      <c r="CF47" s="948"/>
      <c r="CG47" s="948"/>
      <c r="CH47" s="948"/>
      <c r="CI47" s="948"/>
      <c r="CJ47" s="948" t="s">
        <v>3868</v>
      </c>
      <c r="CK47" s="948"/>
      <c r="CL47" s="948"/>
      <c r="CM47" s="948"/>
      <c r="CN47" s="948"/>
      <c r="CO47" s="948"/>
      <c r="CP47" s="948" t="s">
        <v>3868</v>
      </c>
      <c r="CQ47" s="948"/>
      <c r="CR47" s="948"/>
      <c r="CS47" s="948"/>
      <c r="CT47" s="948"/>
      <c r="CU47" s="948"/>
      <c r="CV47" s="948" t="s">
        <v>1605</v>
      </c>
      <c r="CW47" s="948"/>
      <c r="CX47" s="948"/>
      <c r="CY47" s="948"/>
      <c r="CZ47" s="948"/>
      <c r="DA47" s="948"/>
      <c r="DB47" s="948" t="s">
        <v>1605</v>
      </c>
      <c r="DC47" s="948"/>
      <c r="DD47" s="948"/>
      <c r="DE47" s="948"/>
      <c r="DF47" s="948"/>
      <c r="DG47" s="948"/>
      <c r="DH47" s="948" t="s">
        <v>1605</v>
      </c>
      <c r="DI47" s="948"/>
      <c r="DJ47" s="948"/>
      <c r="DK47" s="948"/>
      <c r="DL47" s="948"/>
      <c r="DM47" s="948"/>
      <c r="DN47" s="948" t="s">
        <v>1605</v>
      </c>
      <c r="DO47" s="948"/>
      <c r="DP47" s="948"/>
      <c r="DQ47" s="948"/>
      <c r="DR47" s="948"/>
      <c r="DS47" s="948"/>
      <c r="DT47" s="948" t="s">
        <v>1605</v>
      </c>
      <c r="DU47" s="948"/>
      <c r="DV47" s="948"/>
      <c r="DW47" s="948"/>
      <c r="DX47" s="948"/>
      <c r="DY47" s="948"/>
      <c r="DZ47" s="948" t="s">
        <v>1605</v>
      </c>
      <c r="EA47" s="948"/>
      <c r="EB47" s="948"/>
      <c r="EC47" s="948"/>
      <c r="ED47" s="948"/>
      <c r="EE47" s="948"/>
      <c r="EF47" s="948" t="s">
        <v>1605</v>
      </c>
      <c r="EG47" s="948"/>
      <c r="EH47" s="948"/>
      <c r="EI47" s="948"/>
      <c r="EJ47" s="948"/>
      <c r="EK47" s="948"/>
      <c r="EL47" s="948" t="s">
        <v>1605</v>
      </c>
      <c r="EM47" s="948"/>
      <c r="EN47" s="948"/>
      <c r="EO47" s="948"/>
      <c r="EP47" s="948"/>
      <c r="EQ47" s="948"/>
      <c r="ER47" s="948" t="s">
        <v>1605</v>
      </c>
      <c r="ES47" s="948"/>
      <c r="ET47" s="948"/>
      <c r="EU47" s="948"/>
      <c r="EV47" s="948"/>
      <c r="EW47" s="948"/>
      <c r="EX47" s="948" t="s">
        <v>1605</v>
      </c>
      <c r="EY47" s="948"/>
      <c r="EZ47" s="948"/>
      <c r="FA47" s="948"/>
      <c r="FB47" s="948"/>
      <c r="FC47" s="948"/>
      <c r="FD47" s="948" t="s">
        <v>1605</v>
      </c>
      <c r="FE47" s="948"/>
      <c r="FF47" s="948"/>
      <c r="FG47" s="948"/>
      <c r="FH47" s="948"/>
      <c r="FI47" s="948"/>
      <c r="FJ47" s="948" t="s">
        <v>1605</v>
      </c>
      <c r="FK47" s="948"/>
      <c r="FL47" s="948"/>
      <c r="FM47" s="948"/>
      <c r="FN47" s="948"/>
      <c r="FO47" s="948"/>
      <c r="FP47" s="948" t="s">
        <v>1605</v>
      </c>
      <c r="FQ47" s="948"/>
      <c r="FR47" s="948"/>
      <c r="FS47" s="948"/>
      <c r="FT47" s="948"/>
      <c r="FU47" s="948"/>
      <c r="FV47" s="948" t="s">
        <v>1605</v>
      </c>
      <c r="FW47" s="948"/>
      <c r="FX47" s="948"/>
      <c r="FY47" s="948"/>
      <c r="FZ47" s="948"/>
      <c r="GA47" s="948"/>
      <c r="GB47" s="948" t="s">
        <v>1605</v>
      </c>
      <c r="GC47" s="948"/>
      <c r="GD47" s="948"/>
      <c r="GE47" s="948"/>
      <c r="GF47" s="948"/>
      <c r="GG47" s="948"/>
      <c r="GH47" s="948" t="s">
        <v>1605</v>
      </c>
      <c r="GI47" s="948"/>
      <c r="GJ47" s="948"/>
      <c r="GK47" s="948"/>
      <c r="GL47" s="948"/>
      <c r="GM47" s="948"/>
      <c r="GN47" s="948" t="s">
        <v>1605</v>
      </c>
      <c r="GO47" s="948"/>
      <c r="GP47" s="948"/>
      <c r="GQ47" s="948"/>
      <c r="GR47" s="948"/>
      <c r="GS47" s="948"/>
      <c r="GT47" s="948" t="s">
        <v>1605</v>
      </c>
      <c r="GU47" s="948"/>
      <c r="GV47" s="948"/>
      <c r="GW47" s="948"/>
      <c r="GX47" s="948"/>
      <c r="GY47" s="948"/>
      <c r="GZ47" s="948" t="s">
        <v>1605</v>
      </c>
      <c r="HA47" s="948"/>
      <c r="HB47" s="948"/>
      <c r="HC47" s="948"/>
      <c r="HD47" s="948"/>
      <c r="HE47" s="948"/>
      <c r="HF47" s="948" t="s">
        <v>1605</v>
      </c>
      <c r="HG47" s="948"/>
      <c r="HH47" s="948"/>
      <c r="HI47" s="948"/>
      <c r="HJ47" s="948"/>
      <c r="HK47" s="948"/>
      <c r="HL47" s="948" t="s">
        <v>1605</v>
      </c>
      <c r="HM47" s="948"/>
      <c r="HN47" s="948"/>
      <c r="HO47" s="948"/>
      <c r="HP47" s="948"/>
      <c r="HQ47" s="948"/>
      <c r="HR47" s="948" t="s">
        <v>1605</v>
      </c>
      <c r="HS47" s="948"/>
      <c r="HT47" s="948"/>
      <c r="HU47" s="948"/>
      <c r="HV47" s="948"/>
      <c r="HW47" s="948"/>
      <c r="HX47" s="948" t="s">
        <v>1605</v>
      </c>
      <c r="HY47" s="948"/>
      <c r="HZ47" s="948"/>
      <c r="IA47" s="948"/>
      <c r="IB47" s="948"/>
      <c r="IC47" s="948"/>
      <c r="ID47" s="948" t="s">
        <v>1605</v>
      </c>
      <c r="IE47" s="948"/>
      <c r="IF47" s="948"/>
      <c r="IG47" s="948"/>
      <c r="IH47" s="948"/>
      <c r="II47" s="948"/>
      <c r="IJ47" s="948" t="s">
        <v>1605</v>
      </c>
      <c r="IK47" s="948"/>
      <c r="IL47" s="948"/>
      <c r="IM47" s="948"/>
      <c r="IN47" s="948"/>
      <c r="IO47" s="948"/>
      <c r="IP47" s="948" t="s">
        <v>1605</v>
      </c>
      <c r="IQ47" s="948"/>
      <c r="IR47" s="948"/>
      <c r="IS47" s="948"/>
      <c r="IT47" s="948"/>
      <c r="IU47" s="948"/>
      <c r="IV47" s="948" t="s">
        <v>1605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J46:O46"/>
    <mergeCell ref="AZ45:BE45"/>
    <mergeCell ref="V46:AA46"/>
    <mergeCell ref="P46:U46"/>
    <mergeCell ref="AB46:AG46"/>
    <mergeCell ref="AH46:AM46"/>
    <mergeCell ref="AH45:AM45"/>
    <mergeCell ref="AN45:AS45"/>
    <mergeCell ref="AB47:AG47"/>
    <mergeCell ref="BL45:BQ45"/>
    <mergeCell ref="AT46:AY46"/>
    <mergeCell ref="BF46:BK46"/>
    <mergeCell ref="AZ46:BE46"/>
    <mergeCell ref="AT45:AY45"/>
    <mergeCell ref="BL46:BQ46"/>
    <mergeCell ref="BF45:BK45"/>
    <mergeCell ref="BR47:BW47"/>
    <mergeCell ref="AH47:AM47"/>
    <mergeCell ref="P47:U47"/>
    <mergeCell ref="V47:AA47"/>
    <mergeCell ref="D1:G1"/>
    <mergeCell ref="AB45:AG45"/>
    <mergeCell ref="P45:U45"/>
    <mergeCell ref="C19:G19"/>
    <mergeCell ref="J45:O45"/>
    <mergeCell ref="V45:AA45"/>
    <mergeCell ref="CJ46:CO46"/>
    <mergeCell ref="BL47:BQ47"/>
    <mergeCell ref="AN47:AS47"/>
    <mergeCell ref="AN46:AS46"/>
    <mergeCell ref="BF47:BK47"/>
    <mergeCell ref="AZ47:BE47"/>
    <mergeCell ref="AT47:AY47"/>
    <mergeCell ref="BX47:CC47"/>
    <mergeCell ref="BX46:CC46"/>
    <mergeCell ref="BR46:BW46"/>
    <mergeCell ref="CP45:CU45"/>
    <mergeCell ref="DB46:DG46"/>
    <mergeCell ref="CV46:DA46"/>
    <mergeCell ref="CD47:CI47"/>
    <mergeCell ref="BX45:CC45"/>
    <mergeCell ref="CJ45:CO45"/>
    <mergeCell ref="CV47:DA47"/>
    <mergeCell ref="CJ47:CO47"/>
    <mergeCell ref="CP47:CU47"/>
    <mergeCell ref="CD46:CI46"/>
    <mergeCell ref="DT45:DY45"/>
    <mergeCell ref="DN45:DS45"/>
    <mergeCell ref="BR45:BW45"/>
    <mergeCell ref="CD45:CI45"/>
    <mergeCell ref="DB47:DG47"/>
    <mergeCell ref="DH47:DM47"/>
    <mergeCell ref="DH45:DM45"/>
    <mergeCell ref="DB45:DG45"/>
    <mergeCell ref="CP46:CU46"/>
    <mergeCell ref="CV45:DA45"/>
    <mergeCell ref="FP47:FU47"/>
    <mergeCell ref="EF45:EK45"/>
    <mergeCell ref="DZ46:EE46"/>
    <mergeCell ref="EF46:EK46"/>
    <mergeCell ref="EF47:EK47"/>
    <mergeCell ref="EL46:EQ46"/>
    <mergeCell ref="ER45:EW45"/>
    <mergeCell ref="EX47:FC47"/>
    <mergeCell ref="EX46:FC46"/>
    <mergeCell ref="DZ45:EE45"/>
    <mergeCell ref="DH46:DM46"/>
    <mergeCell ref="DN46:DS46"/>
    <mergeCell ref="DZ47:EE47"/>
    <mergeCell ref="DT47:DY47"/>
    <mergeCell ref="DN47:DS47"/>
    <mergeCell ref="FJ47:FO47"/>
    <mergeCell ref="DT46:DY46"/>
    <mergeCell ref="ER47:EW47"/>
    <mergeCell ref="EL45:EQ45"/>
    <mergeCell ref="GZ45:HE45"/>
    <mergeCell ref="FV45:GA45"/>
    <mergeCell ref="GB45:GG45"/>
    <mergeCell ref="FV47:GA47"/>
    <mergeCell ref="GT47:GY47"/>
    <mergeCell ref="GN46:GS46"/>
    <mergeCell ref="GN47:GS47"/>
    <mergeCell ref="GZ46:HE46"/>
    <mergeCell ref="FJ45:FO45"/>
    <mergeCell ref="FP45:FU45"/>
    <mergeCell ref="FP46:FU46"/>
    <mergeCell ref="FJ46:FO46"/>
    <mergeCell ref="FD47:FI47"/>
    <mergeCell ref="EL47:EQ47"/>
    <mergeCell ref="ER46:EW46"/>
    <mergeCell ref="FD45:FI45"/>
    <mergeCell ref="EX45:FC45"/>
    <mergeCell ref="FD46:FI46"/>
    <mergeCell ref="GZ47:HE47"/>
    <mergeCell ref="GB46:GG46"/>
    <mergeCell ref="FV46:GA46"/>
    <mergeCell ref="GB47:GG47"/>
    <mergeCell ref="GH45:GM45"/>
    <mergeCell ref="GT46:GY46"/>
    <mergeCell ref="GH46:GM46"/>
    <mergeCell ref="GN45:GS45"/>
    <mergeCell ref="GH47:GM47"/>
    <mergeCell ref="GT45:GY45"/>
    <mergeCell ref="IV47"/>
    <mergeCell ref="HR47:HW47"/>
    <mergeCell ref="IJ47:IO47"/>
    <mergeCell ref="IP47:IU47"/>
    <mergeCell ref="ID47:II47"/>
    <mergeCell ref="HX47:IC47"/>
    <mergeCell ref="IP45:IS45"/>
    <mergeCell ref="HL46:HQ46"/>
    <mergeCell ref="HF45:HK45"/>
    <mergeCell ref="IJ45:IO45"/>
    <mergeCell ref="ID45:II45"/>
    <mergeCell ref="HX45:IC45"/>
    <mergeCell ref="HR45:HW45"/>
    <mergeCell ref="HL45:HQ45"/>
    <mergeCell ref="IP46:IS46"/>
    <mergeCell ref="IJ46:IO46"/>
    <mergeCell ref="HF47:HK47"/>
    <mergeCell ref="HF46:HK46"/>
    <mergeCell ref="HL47:HQ47"/>
    <mergeCell ref="ID46:II46"/>
    <mergeCell ref="HR46:HW46"/>
    <mergeCell ref="HX46:IC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zoomScale="125" zoomScaleNormal="70" zoomScalePageLayoutView="70" workbookViewId="0">
      <selection activeCell="E1" sqref="E1:G1"/>
    </sheetView>
  </sheetViews>
  <sheetFormatPr baseColWidth="10" defaultColWidth="10.7109375" defaultRowHeight="15"/>
  <cols>
    <col min="1" max="1" width="10.28515625" style="6" customWidth="1"/>
    <col min="2" max="2" width="28.140625" style="4" customWidth="1"/>
    <col min="3" max="3" width="8.85546875" style="420" customWidth="1"/>
    <col min="4" max="4" width="11.28515625" style="4" customWidth="1"/>
    <col min="5" max="5" width="13.140625" style="420" customWidth="1"/>
    <col min="6" max="6" width="9" style="234" customWidth="1"/>
    <col min="7" max="7" width="19.7109375" style="4" customWidth="1"/>
    <col min="8" max="8" width="8.28515625" style="4" customWidth="1"/>
    <col min="9" max="16384" width="10.7109375" style="4"/>
  </cols>
  <sheetData>
    <row r="1" spans="1:8" ht="105" customHeight="1">
      <c r="E1" s="967" t="s">
        <v>2923</v>
      </c>
      <c r="F1" s="967"/>
      <c r="G1" s="967"/>
    </row>
    <row r="2" spans="1:8">
      <c r="A2" s="21" t="s">
        <v>3279</v>
      </c>
      <c r="G2" s="5"/>
    </row>
    <row r="3" spans="1:8">
      <c r="A3" s="6" t="s">
        <v>5104</v>
      </c>
      <c r="E3" s="421"/>
      <c r="F3" s="247"/>
      <c r="G3" s="31">
        <v>40439</v>
      </c>
    </row>
    <row r="4" spans="1:8">
      <c r="A4" s="6" t="s">
        <v>3029</v>
      </c>
      <c r="E4" s="421"/>
      <c r="F4" s="247"/>
      <c r="G4" s="24" t="s">
        <v>3549</v>
      </c>
    </row>
    <row r="5" spans="1:8">
      <c r="A5" s="6" t="s">
        <v>2459</v>
      </c>
      <c r="E5" s="421"/>
      <c r="F5" s="247"/>
    </row>
    <row r="6" spans="1:8">
      <c r="E6" s="422" t="s">
        <v>1145</v>
      </c>
      <c r="F6" s="248"/>
      <c r="G6" s="46"/>
      <c r="H6" s="175"/>
    </row>
    <row r="7" spans="1:8">
      <c r="E7" s="423" t="s">
        <v>3987</v>
      </c>
      <c r="F7" s="249"/>
      <c r="G7" s="48"/>
      <c r="H7" s="175"/>
    </row>
    <row r="8" spans="1:8">
      <c r="A8" s="6" t="s">
        <v>2945</v>
      </c>
      <c r="E8" s="423" t="s">
        <v>3481</v>
      </c>
      <c r="F8" s="249"/>
      <c r="G8" s="187"/>
      <c r="H8" s="175"/>
    </row>
    <row r="9" spans="1:8">
      <c r="A9" t="s">
        <v>5105</v>
      </c>
      <c r="E9" s="423" t="s">
        <v>3642</v>
      </c>
      <c r="F9" s="249"/>
      <c r="G9" s="187"/>
      <c r="H9" s="175"/>
    </row>
    <row r="10" spans="1:8">
      <c r="A10" t="s">
        <v>3920</v>
      </c>
      <c r="E10" s="424"/>
      <c r="F10" s="249"/>
      <c r="G10" s="187"/>
      <c r="H10" s="175"/>
    </row>
    <row r="11" spans="1:8">
      <c r="A11" t="s">
        <v>3749</v>
      </c>
      <c r="E11" s="425" t="s">
        <v>3004</v>
      </c>
      <c r="F11" s="250"/>
      <c r="G11" s="187"/>
      <c r="H11" s="175"/>
    </row>
    <row r="12" spans="1:8">
      <c r="A12" t="s">
        <v>4364</v>
      </c>
      <c r="E12" s="425" t="s">
        <v>4230</v>
      </c>
      <c r="F12" s="249"/>
      <c r="G12" s="187"/>
      <c r="H12" s="175"/>
    </row>
    <row r="13" spans="1:8">
      <c r="A13" t="s">
        <v>3706</v>
      </c>
      <c r="E13" s="425" t="s">
        <v>4316</v>
      </c>
      <c r="F13" s="250"/>
      <c r="G13" s="187"/>
      <c r="H13" s="175"/>
    </row>
    <row r="14" spans="1:8">
      <c r="A14" t="s">
        <v>3716</v>
      </c>
      <c r="E14" s="425" t="s">
        <v>4374</v>
      </c>
      <c r="F14" s="250"/>
      <c r="G14" s="201"/>
      <c r="H14" s="175"/>
    </row>
    <row r="15" spans="1:8">
      <c r="E15" s="424" t="s">
        <v>3692</v>
      </c>
      <c r="F15" s="250"/>
      <c r="G15" s="187"/>
      <c r="H15" s="175"/>
    </row>
    <row r="16" spans="1:8">
      <c r="A16" s="20" t="s">
        <v>2109</v>
      </c>
      <c r="E16" s="426" t="s">
        <v>3083</v>
      </c>
      <c r="F16" s="250"/>
      <c r="G16" s="187"/>
      <c r="H16" s="175"/>
    </row>
    <row r="17" spans="1:9">
      <c r="A17" s="6" t="s">
        <v>4195</v>
      </c>
      <c r="E17" s="427" t="s">
        <v>3390</v>
      </c>
      <c r="F17" s="262"/>
      <c r="G17" s="202"/>
      <c r="H17" s="175"/>
    </row>
    <row r="18" spans="1:9">
      <c r="E18" s="428"/>
      <c r="F18" s="250"/>
      <c r="G18" s="175"/>
      <c r="H18" s="175"/>
    </row>
    <row r="19" spans="1:9">
      <c r="A19" s="6" t="s">
        <v>1967</v>
      </c>
      <c r="E19" s="971" t="s">
        <v>2327</v>
      </c>
      <c r="F19" s="971"/>
      <c r="G19" s="971"/>
    </row>
    <row r="20" spans="1:9">
      <c r="A20" s="20" t="s">
        <v>3099</v>
      </c>
      <c r="E20" s="429" t="s">
        <v>2128</v>
      </c>
      <c r="F20" s="236"/>
    </row>
    <row r="21" spans="1:9">
      <c r="A21" s="430"/>
      <c r="E21" s="429"/>
      <c r="F21" s="236"/>
    </row>
    <row r="22" spans="1:9" s="14" customFormat="1" ht="16" customHeight="1">
      <c r="A22" s="166"/>
      <c r="B22" s="18"/>
      <c r="C22" s="431"/>
      <c r="D22" s="18"/>
      <c r="E22" s="17"/>
      <c r="F22" s="252"/>
      <c r="G22" s="16"/>
      <c r="H22" s="15"/>
    </row>
    <row r="23" spans="1:9">
      <c r="A23" s="29" t="s">
        <v>1613</v>
      </c>
      <c r="B23" s="30" t="s">
        <v>1772</v>
      </c>
      <c r="C23" s="432" t="s">
        <v>1773</v>
      </c>
      <c r="D23" s="30" t="s">
        <v>2161</v>
      </c>
      <c r="E23" s="433" t="s">
        <v>2858</v>
      </c>
      <c r="F23" s="253" t="s">
        <v>1764</v>
      </c>
      <c r="G23" s="30" t="s">
        <v>1426</v>
      </c>
      <c r="H23" s="13"/>
    </row>
    <row r="24" spans="1:9">
      <c r="A24" s="25">
        <v>40494</v>
      </c>
      <c r="B24" s="26" t="s">
        <v>2615</v>
      </c>
      <c r="C24" s="434">
        <v>295</v>
      </c>
      <c r="D24" s="26">
        <v>3.5</v>
      </c>
      <c r="E24" s="434">
        <f>C24*D24</f>
        <v>1032.5</v>
      </c>
      <c r="F24" s="216">
        <v>0.3</v>
      </c>
      <c r="G24" s="28">
        <f t="shared" ref="G24:G30" si="0">E24*(1-F24)</f>
        <v>722.75</v>
      </c>
      <c r="H24" s="178"/>
    </row>
    <row r="25" spans="1:9">
      <c r="A25" s="35"/>
      <c r="B25" s="26" t="s">
        <v>4540</v>
      </c>
      <c r="C25" s="434">
        <v>195</v>
      </c>
      <c r="D25" s="26">
        <v>3.5</v>
      </c>
      <c r="E25" s="434">
        <f>C25*D25</f>
        <v>682.5</v>
      </c>
      <c r="F25" s="216">
        <v>0.3</v>
      </c>
      <c r="G25" s="28">
        <f t="shared" si="0"/>
        <v>477.74999999999994</v>
      </c>
      <c r="H25" s="178"/>
    </row>
    <row r="26" spans="1:9">
      <c r="A26" s="35"/>
      <c r="B26" s="26" t="s">
        <v>4340</v>
      </c>
      <c r="C26" s="434">
        <v>50</v>
      </c>
      <c r="D26" s="26">
        <v>2</v>
      </c>
      <c r="E26" s="434">
        <f>C26*D26</f>
        <v>100</v>
      </c>
      <c r="F26" s="216"/>
      <c r="G26" s="28">
        <f t="shared" si="0"/>
        <v>100</v>
      </c>
      <c r="H26" s="13"/>
    </row>
    <row r="27" spans="1:9">
      <c r="A27" s="35"/>
      <c r="B27" s="26" t="s">
        <v>3485</v>
      </c>
      <c r="C27" s="434">
        <v>400</v>
      </c>
      <c r="D27" s="26" t="s">
        <v>3809</v>
      </c>
      <c r="E27" s="434">
        <v>400</v>
      </c>
      <c r="F27" s="254"/>
      <c r="G27" s="28">
        <f t="shared" si="0"/>
        <v>400</v>
      </c>
      <c r="H27" s="13"/>
    </row>
    <row r="28" spans="1:9">
      <c r="A28" s="35"/>
      <c r="B28" s="26" t="s">
        <v>2174</v>
      </c>
      <c r="C28" s="434"/>
      <c r="D28" s="26"/>
      <c r="E28" s="434">
        <f>C28*D28</f>
        <v>0</v>
      </c>
      <c r="F28" s="216"/>
      <c r="G28" s="28">
        <f t="shared" si="0"/>
        <v>0</v>
      </c>
      <c r="H28" s="13"/>
    </row>
    <row r="29" spans="1:9">
      <c r="A29" s="35"/>
      <c r="B29" s="26" t="s">
        <v>3909</v>
      </c>
      <c r="C29" s="434"/>
      <c r="D29" s="26"/>
      <c r="E29" s="434">
        <f>C29*D29</f>
        <v>0</v>
      </c>
      <c r="F29" s="216"/>
      <c r="G29" s="28">
        <f t="shared" si="0"/>
        <v>0</v>
      </c>
      <c r="H29" s="13"/>
    </row>
    <row r="30" spans="1:9">
      <c r="A30" s="35"/>
      <c r="B30" s="26" t="s">
        <v>3091</v>
      </c>
      <c r="C30" s="434"/>
      <c r="D30" s="26"/>
      <c r="E30" s="434">
        <f>C30*D30</f>
        <v>0</v>
      </c>
      <c r="F30" s="216"/>
      <c r="G30" s="28">
        <f t="shared" si="0"/>
        <v>0</v>
      </c>
      <c r="H30" s="13"/>
    </row>
    <row r="31" spans="1:9" s="34" customFormat="1" ht="16" customHeight="1">
      <c r="A31" s="19"/>
      <c r="B31" s="168" t="s">
        <v>2811</v>
      </c>
      <c r="C31" s="435"/>
      <c r="D31" s="168"/>
      <c r="E31" s="432">
        <f>SUM(E24:E30)</f>
        <v>2215</v>
      </c>
      <c r="F31" s="386"/>
      <c r="G31" s="169">
        <f>SUM(G24:G30)</f>
        <v>1700.5</v>
      </c>
      <c r="H31" s="33"/>
      <c r="I31" s="436"/>
    </row>
    <row r="33" spans="1:256">
      <c r="B33" s="41" t="s">
        <v>931</v>
      </c>
      <c r="C33" s="437"/>
      <c r="D33" s="41"/>
      <c r="E33" s="265">
        <f>G31/2</f>
        <v>850.25</v>
      </c>
      <c r="F33" s="257"/>
    </row>
    <row r="35" spans="1:256" s="43" customFormat="1" ht="15" customHeight="1">
      <c r="A35" s="946"/>
      <c r="B35" s="946"/>
      <c r="C35" s="946"/>
      <c r="D35" s="43" t="s">
        <v>1603</v>
      </c>
      <c r="E35" s="946"/>
      <c r="F35" s="946"/>
      <c r="G35" s="946"/>
      <c r="H35" s="946"/>
      <c r="I35" s="946"/>
      <c r="J35" s="946"/>
      <c r="K35" s="946"/>
      <c r="L35" s="946"/>
      <c r="M35" s="946"/>
      <c r="N35" s="946"/>
      <c r="O35" s="946"/>
      <c r="P35" s="946"/>
      <c r="Q35" s="946"/>
      <c r="R35" s="946"/>
      <c r="S35" s="946"/>
      <c r="T35" s="946"/>
      <c r="U35" s="946"/>
      <c r="V35" s="946"/>
      <c r="W35" s="946"/>
      <c r="X35" s="946"/>
      <c r="Y35" s="946"/>
      <c r="Z35" s="946"/>
      <c r="AA35" s="946"/>
      <c r="AB35" s="946"/>
      <c r="AC35" s="946"/>
      <c r="AD35" s="946"/>
      <c r="AE35" s="946"/>
      <c r="AF35" s="946"/>
      <c r="AG35" s="946"/>
      <c r="AH35" s="946"/>
      <c r="AI35" s="946"/>
      <c r="AJ35" s="946"/>
      <c r="AK35" s="946"/>
      <c r="AL35" s="946"/>
      <c r="AM35" s="946"/>
      <c r="AN35" s="946"/>
      <c r="AO35" s="946"/>
      <c r="AP35" s="946"/>
      <c r="AQ35" s="946"/>
      <c r="AR35" s="946"/>
      <c r="AS35" s="946"/>
      <c r="AT35" s="946"/>
      <c r="AU35" s="946"/>
      <c r="AV35" s="946"/>
      <c r="AW35" s="946"/>
      <c r="AX35" s="946"/>
      <c r="AY35" s="946"/>
      <c r="AZ35" s="946"/>
      <c r="BA35" s="946"/>
      <c r="BB35" s="946"/>
      <c r="BC35" s="946"/>
      <c r="BD35" s="946"/>
      <c r="BE35" s="946"/>
      <c r="BF35" s="946"/>
      <c r="BG35" s="946"/>
      <c r="BH35" s="946"/>
      <c r="BI35" s="946"/>
      <c r="BJ35" s="946"/>
      <c r="BK35" s="946"/>
      <c r="BL35" s="946"/>
      <c r="BM35" s="946"/>
      <c r="BN35" s="946"/>
      <c r="BO35" s="946"/>
      <c r="BP35" s="946"/>
      <c r="BQ35" s="946"/>
      <c r="BR35" s="946"/>
      <c r="BS35" s="946"/>
      <c r="BT35" s="946"/>
      <c r="BU35" s="946"/>
      <c r="BV35" s="946"/>
      <c r="BW35" s="946"/>
      <c r="BX35" s="946"/>
      <c r="BY35" s="946"/>
      <c r="BZ35" s="946"/>
      <c r="CA35" s="946"/>
      <c r="CB35" s="946"/>
      <c r="CC35" s="946"/>
      <c r="CD35" s="946"/>
      <c r="CE35" s="946"/>
      <c r="CF35" s="946"/>
      <c r="CG35" s="946"/>
      <c r="CH35" s="946"/>
      <c r="CI35" s="946"/>
      <c r="CJ35" s="946"/>
      <c r="CK35" s="946"/>
      <c r="CL35" s="946"/>
      <c r="CM35" s="946"/>
      <c r="CN35" s="946"/>
      <c r="CO35" s="946"/>
      <c r="CP35" s="946"/>
      <c r="CQ35" s="946"/>
      <c r="CR35" s="946"/>
      <c r="CS35" s="946"/>
      <c r="CT35" s="946"/>
      <c r="CU35" s="946"/>
      <c r="CV35" s="946"/>
      <c r="CW35" s="946"/>
      <c r="CX35" s="946"/>
      <c r="CY35" s="946"/>
      <c r="CZ35" s="946"/>
      <c r="DA35" s="946"/>
      <c r="DB35" s="946"/>
      <c r="DC35" s="946"/>
      <c r="DD35" s="946"/>
      <c r="DE35" s="946"/>
      <c r="DF35" s="946"/>
      <c r="DG35" s="946"/>
      <c r="DH35" s="946"/>
      <c r="DI35" s="946"/>
      <c r="DJ35" s="946"/>
      <c r="DK35" s="946"/>
      <c r="DL35" s="946"/>
      <c r="DM35" s="946"/>
      <c r="DN35" s="946"/>
      <c r="DO35" s="946"/>
      <c r="DP35" s="946"/>
      <c r="DQ35" s="946"/>
      <c r="DR35" s="946"/>
      <c r="DS35" s="946"/>
      <c r="DT35" s="946"/>
      <c r="DU35" s="946"/>
      <c r="DV35" s="946"/>
      <c r="DW35" s="946"/>
      <c r="DX35" s="946"/>
      <c r="DY35" s="946"/>
      <c r="DZ35" s="946"/>
      <c r="EA35" s="946"/>
      <c r="EB35" s="946"/>
      <c r="EC35" s="946"/>
      <c r="ED35" s="946"/>
      <c r="EE35" s="946"/>
      <c r="EF35" s="946"/>
      <c r="EG35" s="946"/>
      <c r="EH35" s="946"/>
      <c r="EI35" s="946"/>
      <c r="EJ35" s="946"/>
      <c r="EK35" s="946"/>
      <c r="EL35" s="946"/>
      <c r="EM35" s="946"/>
      <c r="EN35" s="946"/>
      <c r="EO35" s="946"/>
      <c r="EP35" s="946"/>
      <c r="EQ35" s="946"/>
      <c r="ER35" s="946"/>
      <c r="ES35" s="946"/>
      <c r="ET35" s="946"/>
      <c r="EU35" s="946"/>
      <c r="EV35" s="946"/>
      <c r="EW35" s="946"/>
      <c r="EX35" s="946"/>
      <c r="EY35" s="946"/>
      <c r="EZ35" s="946"/>
      <c r="FA35" s="946"/>
      <c r="FB35" s="946"/>
      <c r="FC35" s="946"/>
      <c r="FD35" s="946"/>
      <c r="FE35" s="946"/>
      <c r="FF35" s="946"/>
      <c r="FG35" s="946"/>
      <c r="FH35" s="946"/>
      <c r="FI35" s="946"/>
      <c r="FJ35" s="946"/>
      <c r="FK35" s="946"/>
      <c r="FL35" s="946"/>
      <c r="FM35" s="946"/>
      <c r="FN35" s="946"/>
      <c r="FO35" s="946"/>
      <c r="FP35" s="946"/>
      <c r="FQ35" s="946"/>
      <c r="FR35" s="946"/>
      <c r="FS35" s="946"/>
      <c r="FT35" s="946"/>
      <c r="FU35" s="946"/>
      <c r="FV35" s="946"/>
      <c r="FW35" s="946"/>
      <c r="FX35" s="946"/>
      <c r="FY35" s="946"/>
      <c r="FZ35" s="946"/>
      <c r="GA35" s="946"/>
      <c r="GB35" s="946"/>
      <c r="GC35" s="946"/>
      <c r="GD35" s="946"/>
      <c r="GE35" s="946"/>
      <c r="GF35" s="946"/>
      <c r="GG35" s="946"/>
      <c r="GH35" s="946"/>
      <c r="GI35" s="946"/>
      <c r="GJ35" s="946"/>
      <c r="GK35" s="946"/>
      <c r="GL35" s="946"/>
      <c r="GM35" s="946"/>
      <c r="GN35" s="946"/>
      <c r="GO35" s="946"/>
      <c r="GP35" s="946"/>
      <c r="GQ35" s="946"/>
      <c r="GR35" s="946"/>
      <c r="GS35" s="946"/>
      <c r="GT35" s="946"/>
      <c r="GU35" s="946"/>
      <c r="GV35" s="946"/>
      <c r="GW35" s="946"/>
      <c r="GX35" s="946"/>
      <c r="GY35" s="946"/>
      <c r="GZ35" s="946"/>
      <c r="HA35" s="946"/>
      <c r="HB35" s="946"/>
      <c r="HC35" s="946"/>
      <c r="HD35" s="946"/>
      <c r="HE35" s="946"/>
      <c r="HF35" s="946"/>
      <c r="HG35" s="946"/>
      <c r="HH35" s="946"/>
      <c r="HI35" s="946"/>
      <c r="HJ35" s="946"/>
      <c r="HK35" s="946"/>
      <c r="HL35" s="946"/>
      <c r="HM35" s="946"/>
      <c r="HN35" s="946"/>
      <c r="HO35" s="946"/>
      <c r="HP35" s="946"/>
      <c r="HQ35" s="946"/>
      <c r="HR35" s="946"/>
      <c r="HS35" s="946"/>
      <c r="HT35" s="946"/>
      <c r="HU35" s="946"/>
      <c r="HV35" s="946"/>
      <c r="HW35" s="946"/>
      <c r="HX35" s="946"/>
      <c r="HY35" s="946"/>
      <c r="HZ35" s="946"/>
      <c r="IA35" s="946"/>
      <c r="IB35" s="946"/>
      <c r="IC35" s="946"/>
      <c r="ID35" s="946"/>
      <c r="IE35" s="946"/>
      <c r="IF35" s="946"/>
      <c r="IG35" s="946"/>
      <c r="IH35" s="946"/>
      <c r="II35" s="946"/>
      <c r="IJ35" s="946"/>
      <c r="IK35" s="946"/>
      <c r="IL35" s="946"/>
      <c r="IM35" s="946"/>
      <c r="IN35" s="946"/>
      <c r="IO35" s="946"/>
      <c r="IP35" s="946"/>
      <c r="IQ35" s="946"/>
      <c r="IR35" s="946"/>
      <c r="IS35" s="946"/>
      <c r="IT35" s="946"/>
      <c r="IU35" s="946"/>
      <c r="IV35" s="946"/>
    </row>
    <row r="36" spans="1:256" s="43" customFormat="1" ht="15" customHeight="1">
      <c r="A36" s="946"/>
      <c r="B36" s="946"/>
      <c r="C36" s="946"/>
      <c r="D36" s="43" t="s">
        <v>2313</v>
      </c>
      <c r="E36" s="946"/>
      <c r="F36" s="946"/>
      <c r="G36" s="946"/>
      <c r="H36" s="946"/>
      <c r="I36" s="946"/>
      <c r="J36" s="946"/>
      <c r="K36" s="946"/>
      <c r="L36" s="946"/>
      <c r="M36" s="946"/>
      <c r="N36" s="946"/>
      <c r="O36" s="946"/>
      <c r="P36" s="946"/>
      <c r="Q36" s="946"/>
      <c r="R36" s="946"/>
      <c r="S36" s="946"/>
      <c r="T36" s="946"/>
      <c r="U36" s="946"/>
      <c r="V36" s="946"/>
      <c r="W36" s="946"/>
      <c r="X36" s="946"/>
      <c r="Y36" s="946"/>
      <c r="Z36" s="946"/>
      <c r="AA36" s="946"/>
      <c r="AB36" s="946"/>
      <c r="AC36" s="946"/>
      <c r="AD36" s="946"/>
      <c r="AE36" s="946"/>
      <c r="AF36" s="946"/>
      <c r="AG36" s="946"/>
      <c r="AH36" s="946"/>
      <c r="AI36" s="946"/>
      <c r="AJ36" s="946"/>
      <c r="AK36" s="946"/>
      <c r="AL36" s="946"/>
      <c r="AM36" s="946"/>
      <c r="AN36" s="946"/>
      <c r="AO36" s="946"/>
      <c r="AP36" s="946"/>
      <c r="AQ36" s="946"/>
      <c r="AR36" s="946"/>
      <c r="AS36" s="946"/>
      <c r="AT36" s="946"/>
      <c r="AU36" s="946"/>
      <c r="AV36" s="946"/>
      <c r="AW36" s="946"/>
      <c r="AX36" s="946"/>
      <c r="AY36" s="946"/>
      <c r="AZ36" s="946"/>
      <c r="BA36" s="946"/>
      <c r="BB36" s="946"/>
      <c r="BC36" s="946"/>
      <c r="BD36" s="946"/>
      <c r="BE36" s="946"/>
      <c r="BF36" s="946"/>
      <c r="BG36" s="946"/>
      <c r="BH36" s="946"/>
      <c r="BI36" s="946"/>
      <c r="BJ36" s="946"/>
      <c r="BK36" s="946"/>
      <c r="BL36" s="946"/>
      <c r="BM36" s="946"/>
      <c r="BN36" s="946"/>
      <c r="BO36" s="946"/>
      <c r="BP36" s="946"/>
      <c r="BQ36" s="946"/>
      <c r="BR36" s="946"/>
      <c r="BS36" s="946"/>
      <c r="BT36" s="946"/>
      <c r="BU36" s="946"/>
      <c r="BV36" s="946"/>
      <c r="BW36" s="946"/>
      <c r="BX36" s="946"/>
      <c r="BY36" s="946"/>
      <c r="BZ36" s="946"/>
      <c r="CA36" s="946"/>
      <c r="CB36" s="946"/>
      <c r="CC36" s="946"/>
      <c r="CD36" s="946"/>
      <c r="CE36" s="946"/>
      <c r="CF36" s="946"/>
      <c r="CG36" s="946"/>
      <c r="CH36" s="946"/>
      <c r="CI36" s="946"/>
      <c r="CJ36" s="946"/>
      <c r="CK36" s="946"/>
      <c r="CL36" s="946"/>
      <c r="CM36" s="946"/>
      <c r="CN36" s="946"/>
      <c r="CO36" s="946"/>
      <c r="CP36" s="946"/>
      <c r="CQ36" s="946"/>
      <c r="CR36" s="946"/>
      <c r="CS36" s="946"/>
      <c r="CT36" s="946"/>
      <c r="CU36" s="946"/>
      <c r="CV36" s="946"/>
      <c r="CW36" s="946"/>
      <c r="CX36" s="946"/>
      <c r="CY36" s="946"/>
      <c r="CZ36" s="946"/>
      <c r="DA36" s="946"/>
      <c r="DB36" s="946"/>
      <c r="DC36" s="946"/>
      <c r="DD36" s="946"/>
      <c r="DE36" s="946"/>
      <c r="DF36" s="946"/>
      <c r="DG36" s="946"/>
      <c r="DH36" s="946"/>
      <c r="DI36" s="946"/>
      <c r="DJ36" s="946"/>
      <c r="DK36" s="946"/>
      <c r="DL36" s="946"/>
      <c r="DM36" s="946"/>
      <c r="DN36" s="946"/>
      <c r="DO36" s="946"/>
      <c r="DP36" s="946"/>
      <c r="DQ36" s="946"/>
      <c r="DR36" s="946"/>
      <c r="DS36" s="946"/>
      <c r="DT36" s="946"/>
      <c r="DU36" s="946"/>
      <c r="DV36" s="946"/>
      <c r="DW36" s="946"/>
      <c r="DX36" s="946"/>
      <c r="DY36" s="946"/>
      <c r="DZ36" s="946"/>
      <c r="EA36" s="946"/>
      <c r="EB36" s="946"/>
      <c r="EC36" s="946"/>
      <c r="ED36" s="946"/>
      <c r="EE36" s="946"/>
      <c r="EF36" s="946"/>
      <c r="EG36" s="946"/>
      <c r="EH36" s="946"/>
      <c r="EI36" s="946"/>
      <c r="EJ36" s="946"/>
      <c r="EK36" s="946"/>
      <c r="EL36" s="946"/>
      <c r="EM36" s="946"/>
      <c r="EN36" s="946"/>
      <c r="EO36" s="946"/>
      <c r="EP36" s="946"/>
      <c r="EQ36" s="946"/>
      <c r="ER36" s="946"/>
      <c r="ES36" s="946"/>
      <c r="ET36" s="946"/>
      <c r="EU36" s="946"/>
      <c r="EV36" s="946"/>
      <c r="EW36" s="946"/>
      <c r="EX36" s="946"/>
      <c r="EY36" s="946"/>
      <c r="EZ36" s="946"/>
      <c r="FA36" s="946"/>
      <c r="FB36" s="946"/>
      <c r="FC36" s="946"/>
      <c r="FD36" s="946"/>
      <c r="FE36" s="946"/>
      <c r="FF36" s="946"/>
      <c r="FG36" s="946"/>
      <c r="FH36" s="946"/>
      <c r="FI36" s="946"/>
      <c r="FJ36" s="946"/>
      <c r="FK36" s="946"/>
      <c r="FL36" s="946"/>
      <c r="FM36" s="946"/>
      <c r="FN36" s="946"/>
      <c r="FO36" s="946"/>
      <c r="FP36" s="946"/>
      <c r="FQ36" s="946"/>
      <c r="FR36" s="946"/>
      <c r="FS36" s="946"/>
      <c r="FT36" s="946"/>
      <c r="FU36" s="946"/>
      <c r="FV36" s="946"/>
      <c r="FW36" s="946"/>
      <c r="FX36" s="946"/>
      <c r="FY36" s="946"/>
      <c r="FZ36" s="946"/>
      <c r="GA36" s="946"/>
      <c r="GB36" s="946"/>
      <c r="GC36" s="946"/>
      <c r="GD36" s="946"/>
      <c r="GE36" s="946"/>
      <c r="GF36" s="946"/>
      <c r="GG36" s="946"/>
      <c r="GH36" s="946"/>
      <c r="GI36" s="946"/>
      <c r="GJ36" s="946"/>
      <c r="GK36" s="946"/>
      <c r="GL36" s="946"/>
      <c r="GM36" s="946"/>
      <c r="GN36" s="946"/>
      <c r="GO36" s="946"/>
      <c r="GP36" s="946"/>
      <c r="GQ36" s="946"/>
      <c r="GR36" s="946"/>
      <c r="GS36" s="946"/>
      <c r="GT36" s="946"/>
      <c r="GU36" s="946"/>
      <c r="GV36" s="946"/>
      <c r="GW36" s="946"/>
      <c r="GX36" s="946"/>
      <c r="GY36" s="946"/>
      <c r="GZ36" s="946"/>
      <c r="HA36" s="946"/>
      <c r="HB36" s="946"/>
      <c r="HC36" s="946"/>
      <c r="HD36" s="946"/>
      <c r="HE36" s="946"/>
      <c r="HF36" s="946"/>
      <c r="HG36" s="946"/>
      <c r="HH36" s="946"/>
      <c r="HI36" s="946"/>
      <c r="HJ36" s="946"/>
      <c r="HK36" s="946"/>
      <c r="HL36" s="946"/>
      <c r="HM36" s="946"/>
      <c r="HN36" s="946"/>
      <c r="HO36" s="946"/>
      <c r="HP36" s="946"/>
      <c r="HQ36" s="946"/>
      <c r="HR36" s="946"/>
      <c r="HS36" s="946"/>
      <c r="HT36" s="946"/>
      <c r="HU36" s="946"/>
      <c r="HV36" s="946"/>
      <c r="HW36" s="946"/>
      <c r="HX36" s="946"/>
      <c r="HY36" s="946"/>
      <c r="HZ36" s="946"/>
      <c r="IA36" s="946"/>
      <c r="IB36" s="946"/>
      <c r="IC36" s="946"/>
      <c r="ID36" s="946"/>
      <c r="IE36" s="946"/>
      <c r="IF36" s="946"/>
      <c r="IG36" s="946"/>
      <c r="IH36" s="946"/>
      <c r="II36" s="946"/>
      <c r="IJ36" s="946"/>
      <c r="IK36" s="946"/>
      <c r="IL36" s="946"/>
      <c r="IM36" s="946"/>
      <c r="IN36" s="946"/>
      <c r="IO36" s="946"/>
      <c r="IP36" s="946"/>
      <c r="IQ36" s="946"/>
      <c r="IR36" s="946"/>
      <c r="IS36" s="946"/>
      <c r="IT36" s="946"/>
      <c r="IU36" s="946"/>
      <c r="IV36" s="946"/>
    </row>
    <row r="37" spans="1:256" s="43" customFormat="1" ht="15" customHeight="1">
      <c r="A37" s="946"/>
      <c r="B37" s="946"/>
      <c r="C37" s="946"/>
      <c r="D37" s="438" t="s">
        <v>1570</v>
      </c>
      <c r="E37" s="946"/>
      <c r="F37" s="946"/>
      <c r="G37" s="946"/>
      <c r="H37" s="946"/>
      <c r="I37" s="946"/>
      <c r="J37" s="946"/>
      <c r="K37" s="946"/>
      <c r="L37" s="946"/>
      <c r="M37" s="946"/>
      <c r="N37" s="946"/>
      <c r="O37" s="946"/>
      <c r="P37" s="946"/>
      <c r="Q37" s="946"/>
      <c r="R37" s="946"/>
      <c r="S37" s="946"/>
      <c r="T37" s="946"/>
      <c r="U37" s="946"/>
      <c r="V37" s="946"/>
      <c r="W37" s="946"/>
      <c r="X37" s="946"/>
      <c r="Y37" s="946"/>
      <c r="Z37" s="946"/>
      <c r="AA37" s="946"/>
      <c r="AB37" s="946"/>
      <c r="AC37" s="946"/>
      <c r="AD37" s="946"/>
      <c r="AE37" s="946"/>
      <c r="AF37" s="946"/>
      <c r="AG37" s="946"/>
      <c r="AH37" s="946"/>
      <c r="AI37" s="946"/>
      <c r="AJ37" s="946"/>
      <c r="AK37" s="946"/>
      <c r="AL37" s="946"/>
      <c r="AM37" s="946"/>
      <c r="AN37" s="946"/>
      <c r="AO37" s="946"/>
      <c r="AP37" s="946"/>
      <c r="AQ37" s="946"/>
      <c r="AR37" s="946"/>
      <c r="AS37" s="946"/>
      <c r="AT37" s="946"/>
      <c r="AU37" s="946"/>
      <c r="AV37" s="946"/>
      <c r="AW37" s="946"/>
      <c r="AX37" s="946"/>
      <c r="AY37" s="946"/>
      <c r="AZ37" s="946"/>
      <c r="BA37" s="946"/>
      <c r="BB37" s="946"/>
      <c r="BC37" s="946"/>
      <c r="BD37" s="946"/>
      <c r="BE37" s="946"/>
      <c r="BF37" s="946"/>
      <c r="BG37" s="946"/>
      <c r="BH37" s="946"/>
      <c r="BI37" s="946"/>
      <c r="BJ37" s="946"/>
      <c r="BK37" s="946"/>
      <c r="BL37" s="946"/>
      <c r="BM37" s="946"/>
      <c r="BN37" s="946"/>
      <c r="BO37" s="946"/>
      <c r="BP37" s="946"/>
      <c r="BQ37" s="946"/>
      <c r="BR37" s="946"/>
      <c r="BS37" s="946"/>
      <c r="BT37" s="946"/>
      <c r="BU37" s="946"/>
      <c r="BV37" s="946"/>
      <c r="BW37" s="946"/>
      <c r="BX37" s="946"/>
      <c r="BY37" s="946"/>
      <c r="BZ37" s="946"/>
      <c r="CA37" s="946"/>
      <c r="CB37" s="946"/>
      <c r="CC37" s="946"/>
      <c r="CD37" s="946"/>
      <c r="CE37" s="946"/>
      <c r="CF37" s="946"/>
      <c r="CG37" s="946"/>
      <c r="CH37" s="946"/>
      <c r="CI37" s="946"/>
      <c r="CJ37" s="946"/>
      <c r="CK37" s="946"/>
      <c r="CL37" s="946"/>
      <c r="CM37" s="946"/>
      <c r="CN37" s="946"/>
      <c r="CO37" s="946"/>
      <c r="CP37" s="946"/>
      <c r="CQ37" s="946"/>
      <c r="CR37" s="946"/>
      <c r="CS37" s="946"/>
      <c r="CT37" s="946"/>
      <c r="CU37" s="946"/>
      <c r="CV37" s="946"/>
      <c r="CW37" s="946"/>
      <c r="CX37" s="946"/>
      <c r="CY37" s="946"/>
      <c r="CZ37" s="946"/>
      <c r="DA37" s="946"/>
      <c r="DB37" s="946"/>
      <c r="DC37" s="946"/>
      <c r="DD37" s="946"/>
      <c r="DE37" s="946"/>
      <c r="DF37" s="946"/>
      <c r="DG37" s="946"/>
      <c r="DH37" s="946"/>
      <c r="DI37" s="946"/>
      <c r="DJ37" s="946"/>
      <c r="DK37" s="946"/>
      <c r="DL37" s="946"/>
      <c r="DM37" s="946"/>
      <c r="DN37" s="946"/>
      <c r="DO37" s="946"/>
      <c r="DP37" s="946"/>
      <c r="DQ37" s="946"/>
      <c r="DR37" s="946"/>
      <c r="DS37" s="946"/>
      <c r="DT37" s="946"/>
      <c r="DU37" s="946"/>
      <c r="DV37" s="946"/>
      <c r="DW37" s="946"/>
      <c r="DX37" s="946"/>
      <c r="DY37" s="946"/>
      <c r="DZ37" s="946"/>
      <c r="EA37" s="946"/>
      <c r="EB37" s="946"/>
      <c r="EC37" s="946"/>
      <c r="ED37" s="946"/>
      <c r="EE37" s="946"/>
      <c r="EF37" s="946"/>
      <c r="EG37" s="946"/>
      <c r="EH37" s="946"/>
      <c r="EI37" s="946"/>
      <c r="EJ37" s="946"/>
      <c r="EK37" s="946"/>
      <c r="EL37" s="946"/>
      <c r="EM37" s="946"/>
      <c r="EN37" s="946"/>
      <c r="EO37" s="946"/>
      <c r="EP37" s="946"/>
      <c r="EQ37" s="946"/>
      <c r="ER37" s="946"/>
      <c r="ES37" s="946"/>
      <c r="ET37" s="946"/>
      <c r="EU37" s="946"/>
      <c r="EV37" s="946"/>
      <c r="EW37" s="946"/>
      <c r="EX37" s="946"/>
      <c r="EY37" s="946"/>
      <c r="EZ37" s="946"/>
      <c r="FA37" s="946"/>
      <c r="FB37" s="946"/>
      <c r="FC37" s="946"/>
      <c r="FD37" s="946"/>
      <c r="FE37" s="946"/>
      <c r="FF37" s="946"/>
      <c r="FG37" s="946"/>
      <c r="FH37" s="946"/>
      <c r="FI37" s="946"/>
      <c r="FJ37" s="946"/>
      <c r="FK37" s="946"/>
      <c r="FL37" s="946"/>
      <c r="FM37" s="946"/>
      <c r="FN37" s="946"/>
      <c r="FO37" s="946"/>
      <c r="FP37" s="946"/>
      <c r="FQ37" s="946"/>
      <c r="FR37" s="946"/>
      <c r="FS37" s="946"/>
      <c r="FT37" s="946"/>
      <c r="FU37" s="946"/>
      <c r="FV37" s="946"/>
      <c r="FW37" s="946"/>
      <c r="FX37" s="946"/>
      <c r="FY37" s="946"/>
      <c r="FZ37" s="946"/>
      <c r="GA37" s="946"/>
      <c r="GB37" s="946"/>
      <c r="GC37" s="946"/>
      <c r="GD37" s="946"/>
      <c r="GE37" s="946"/>
      <c r="GF37" s="946"/>
      <c r="GG37" s="946"/>
      <c r="GH37" s="946"/>
      <c r="GI37" s="946"/>
      <c r="GJ37" s="946"/>
      <c r="GK37" s="946"/>
      <c r="GL37" s="946"/>
      <c r="GM37" s="946"/>
      <c r="GN37" s="946"/>
      <c r="GO37" s="946"/>
      <c r="GP37" s="946"/>
      <c r="GQ37" s="946"/>
      <c r="GR37" s="946"/>
      <c r="GS37" s="946"/>
      <c r="GT37" s="946"/>
      <c r="GU37" s="946"/>
      <c r="GV37" s="946"/>
      <c r="GW37" s="946"/>
      <c r="GX37" s="946"/>
      <c r="GY37" s="946"/>
      <c r="GZ37" s="946"/>
      <c r="HA37" s="946"/>
      <c r="HB37" s="946"/>
      <c r="HC37" s="946"/>
      <c r="HD37" s="946"/>
      <c r="HE37" s="946"/>
      <c r="HF37" s="946"/>
      <c r="HG37" s="946"/>
      <c r="HH37" s="946"/>
      <c r="HI37" s="946"/>
      <c r="HJ37" s="946"/>
      <c r="HK37" s="946"/>
      <c r="HL37" s="946"/>
      <c r="HM37" s="946"/>
      <c r="HN37" s="946"/>
      <c r="HO37" s="946"/>
      <c r="HP37" s="946"/>
      <c r="HQ37" s="946"/>
      <c r="HR37" s="946"/>
      <c r="HS37" s="946"/>
      <c r="HT37" s="946"/>
      <c r="HU37" s="946"/>
      <c r="HV37" s="946"/>
      <c r="HW37" s="946"/>
      <c r="HX37" s="946"/>
      <c r="HY37" s="946"/>
      <c r="HZ37" s="946"/>
      <c r="IA37" s="946"/>
      <c r="IB37" s="946"/>
      <c r="IC37" s="946"/>
      <c r="ID37" s="946"/>
      <c r="IE37" s="946"/>
      <c r="IF37" s="946"/>
      <c r="IG37" s="946"/>
      <c r="IH37" s="946"/>
      <c r="II37" s="946"/>
      <c r="IJ37" s="946"/>
      <c r="IK37" s="946"/>
      <c r="IL37" s="946"/>
      <c r="IM37" s="946"/>
      <c r="IN37" s="946"/>
      <c r="IO37" s="946"/>
      <c r="IP37" s="946"/>
      <c r="IQ37" s="946"/>
      <c r="IR37" s="946"/>
      <c r="IS37" s="946"/>
      <c r="IT37" s="946"/>
      <c r="IU37" s="946"/>
      <c r="IV37" s="946"/>
    </row>
    <row r="38" spans="1:256">
      <c r="A38" s="43"/>
      <c r="B38" s="43"/>
      <c r="C38" s="439"/>
      <c r="D38" s="43" t="s">
        <v>2932</v>
      </c>
      <c r="E38" s="439"/>
      <c r="F38" s="235"/>
      <c r="G38" s="43"/>
      <c r="H38" s="43"/>
      <c r="I38" s="43"/>
      <c r="J38" s="966"/>
      <c r="K38" s="966"/>
      <c r="L38" s="966"/>
      <c r="M38" s="966"/>
      <c r="N38" s="966"/>
      <c r="O38" s="966"/>
      <c r="P38" s="966" t="s">
        <v>3276</v>
      </c>
      <c r="Q38" s="966"/>
      <c r="R38" s="966"/>
      <c r="S38" s="966"/>
      <c r="T38" s="966"/>
      <c r="U38" s="966"/>
      <c r="V38" s="966" t="s">
        <v>3276</v>
      </c>
      <c r="W38" s="966"/>
      <c r="X38" s="966"/>
      <c r="Y38" s="966"/>
      <c r="Z38" s="966"/>
      <c r="AA38" s="966"/>
      <c r="AB38" s="966" t="s">
        <v>3276</v>
      </c>
      <c r="AC38" s="966"/>
      <c r="AD38" s="966"/>
      <c r="AE38" s="966"/>
      <c r="AF38" s="966"/>
      <c r="AG38" s="966"/>
      <c r="AH38" s="966" t="s">
        <v>682</v>
      </c>
      <c r="AI38" s="966"/>
      <c r="AJ38" s="966"/>
      <c r="AK38" s="966"/>
      <c r="AL38" s="966"/>
      <c r="AM38" s="966"/>
      <c r="AN38" s="966" t="s">
        <v>682</v>
      </c>
      <c r="AO38" s="966"/>
      <c r="AP38" s="966"/>
      <c r="AQ38" s="966"/>
      <c r="AR38" s="966"/>
      <c r="AS38" s="966"/>
      <c r="AT38" s="966" t="s">
        <v>682</v>
      </c>
      <c r="AU38" s="966"/>
      <c r="AV38" s="966"/>
      <c r="AW38" s="966"/>
      <c r="AX38" s="966"/>
      <c r="AY38" s="966"/>
      <c r="AZ38" s="966" t="s">
        <v>682</v>
      </c>
      <c r="BA38" s="966"/>
      <c r="BB38" s="966"/>
      <c r="BC38" s="966"/>
      <c r="BD38" s="966"/>
      <c r="BE38" s="966"/>
      <c r="BF38" s="966" t="s">
        <v>682</v>
      </c>
      <c r="BG38" s="966"/>
      <c r="BH38" s="966"/>
      <c r="BI38" s="966"/>
      <c r="BJ38" s="966"/>
      <c r="BK38" s="966"/>
      <c r="BL38" s="966" t="s">
        <v>682</v>
      </c>
      <c r="BM38" s="966"/>
      <c r="BN38" s="966"/>
      <c r="BO38" s="966"/>
      <c r="BP38" s="966"/>
      <c r="BQ38" s="966"/>
      <c r="BR38" s="966" t="s">
        <v>4012</v>
      </c>
      <c r="BS38" s="966"/>
      <c r="BT38" s="966"/>
      <c r="BU38" s="966"/>
      <c r="BV38" s="966"/>
      <c r="BW38" s="966"/>
      <c r="BX38" s="966" t="s">
        <v>4012</v>
      </c>
      <c r="BY38" s="966"/>
      <c r="BZ38" s="966"/>
      <c r="CA38" s="966"/>
      <c r="CB38" s="966"/>
      <c r="CC38" s="966"/>
      <c r="CD38" s="966" t="s">
        <v>4012</v>
      </c>
      <c r="CE38" s="966"/>
      <c r="CF38" s="966"/>
      <c r="CG38" s="966"/>
      <c r="CH38" s="966"/>
      <c r="CI38" s="966"/>
      <c r="CJ38" s="966" t="s">
        <v>4012</v>
      </c>
      <c r="CK38" s="966"/>
      <c r="CL38" s="966"/>
      <c r="CM38" s="966"/>
      <c r="CN38" s="966"/>
      <c r="CO38" s="966"/>
      <c r="CP38" s="966" t="s">
        <v>4012</v>
      </c>
      <c r="CQ38" s="966"/>
      <c r="CR38" s="966"/>
      <c r="CS38" s="966"/>
      <c r="CT38" s="966"/>
      <c r="CU38" s="966"/>
      <c r="CV38" s="966" t="s">
        <v>4012</v>
      </c>
      <c r="CW38" s="966"/>
      <c r="CX38" s="966"/>
      <c r="CY38" s="966"/>
      <c r="CZ38" s="966"/>
      <c r="DA38" s="966"/>
      <c r="DB38" s="966" t="s">
        <v>682</v>
      </c>
      <c r="DC38" s="966"/>
      <c r="DD38" s="966"/>
      <c r="DE38" s="966"/>
      <c r="DF38" s="966"/>
      <c r="DG38" s="966"/>
      <c r="DH38" s="966" t="s">
        <v>682</v>
      </c>
      <c r="DI38" s="966"/>
      <c r="DJ38" s="966"/>
      <c r="DK38" s="966"/>
      <c r="DL38" s="966"/>
      <c r="DM38" s="966"/>
      <c r="DN38" s="966" t="s">
        <v>682</v>
      </c>
      <c r="DO38" s="966"/>
      <c r="DP38" s="966"/>
      <c r="DQ38" s="966"/>
      <c r="DR38" s="966"/>
      <c r="DS38" s="966"/>
      <c r="DT38" s="966" t="s">
        <v>682</v>
      </c>
      <c r="DU38" s="966"/>
      <c r="DV38" s="966"/>
      <c r="DW38" s="966"/>
      <c r="DX38" s="966"/>
      <c r="DY38" s="966"/>
      <c r="DZ38" s="966" t="s">
        <v>682</v>
      </c>
      <c r="EA38" s="966"/>
      <c r="EB38" s="966"/>
      <c r="EC38" s="966"/>
      <c r="ED38" s="966"/>
      <c r="EE38" s="966"/>
      <c r="EF38" s="966" t="s">
        <v>682</v>
      </c>
      <c r="EG38" s="966"/>
      <c r="EH38" s="966"/>
      <c r="EI38" s="966"/>
      <c r="EJ38" s="966"/>
      <c r="EK38" s="966"/>
      <c r="EL38" s="966" t="s">
        <v>3624</v>
      </c>
      <c r="EM38" s="966"/>
      <c r="EN38" s="966"/>
      <c r="EO38" s="966"/>
      <c r="EP38" s="966"/>
      <c r="EQ38" s="966"/>
      <c r="ER38" s="966" t="s">
        <v>3624</v>
      </c>
      <c r="ES38" s="966"/>
      <c r="ET38" s="966"/>
      <c r="EU38" s="966"/>
      <c r="EV38" s="966"/>
      <c r="EW38" s="966"/>
      <c r="EX38" s="966" t="s">
        <v>3624</v>
      </c>
      <c r="EY38" s="966"/>
      <c r="EZ38" s="966"/>
      <c r="FA38" s="966"/>
      <c r="FB38" s="966"/>
      <c r="FC38" s="966"/>
      <c r="FD38" s="966" t="s">
        <v>3624</v>
      </c>
      <c r="FE38" s="966"/>
      <c r="FF38" s="966"/>
      <c r="FG38" s="966"/>
      <c r="FH38" s="966"/>
      <c r="FI38" s="966"/>
      <c r="FJ38" s="966" t="s">
        <v>3624</v>
      </c>
      <c r="FK38" s="966"/>
      <c r="FL38" s="966"/>
      <c r="FM38" s="966"/>
      <c r="FN38" s="966"/>
      <c r="FO38" s="966"/>
      <c r="FP38" s="966" t="s">
        <v>3624</v>
      </c>
      <c r="FQ38" s="966"/>
      <c r="FR38" s="966"/>
      <c r="FS38" s="966"/>
      <c r="FT38" s="966"/>
      <c r="FU38" s="966"/>
      <c r="FV38" s="966" t="s">
        <v>3517</v>
      </c>
      <c r="FW38" s="966"/>
      <c r="FX38" s="966"/>
      <c r="FY38" s="966"/>
      <c r="FZ38" s="966"/>
      <c r="GA38" s="966"/>
      <c r="GB38" s="966" t="s">
        <v>3517</v>
      </c>
      <c r="GC38" s="966"/>
      <c r="GD38" s="966"/>
      <c r="GE38" s="966"/>
      <c r="GF38" s="966"/>
      <c r="GG38" s="966"/>
      <c r="GH38" s="966" t="s">
        <v>3517</v>
      </c>
      <c r="GI38" s="966"/>
      <c r="GJ38" s="966"/>
      <c r="GK38" s="966"/>
      <c r="GL38" s="966"/>
      <c r="GM38" s="966"/>
      <c r="GN38" s="966" t="s">
        <v>3517</v>
      </c>
      <c r="GO38" s="966"/>
      <c r="GP38" s="966"/>
      <c r="GQ38" s="966"/>
      <c r="GR38" s="966"/>
      <c r="GS38" s="966"/>
      <c r="GT38" s="966" t="s">
        <v>3517</v>
      </c>
      <c r="GU38" s="966"/>
      <c r="GV38" s="966"/>
      <c r="GW38" s="966"/>
      <c r="GX38" s="966"/>
      <c r="GY38" s="966"/>
      <c r="GZ38" s="966" t="s">
        <v>3517</v>
      </c>
      <c r="HA38" s="966"/>
      <c r="HB38" s="966"/>
      <c r="HC38" s="966"/>
      <c r="HD38" s="966"/>
      <c r="HE38" s="966"/>
      <c r="HF38" s="966" t="s">
        <v>682</v>
      </c>
      <c r="HG38" s="966"/>
      <c r="HH38" s="966"/>
      <c r="HI38" s="966"/>
      <c r="HJ38" s="966"/>
      <c r="HK38" s="966"/>
      <c r="HL38" s="966" t="s">
        <v>682</v>
      </c>
      <c r="HM38" s="966"/>
      <c r="HN38" s="966"/>
      <c r="HO38" s="966"/>
      <c r="HP38" s="966"/>
      <c r="HQ38" s="966"/>
      <c r="HR38" s="966" t="s">
        <v>682</v>
      </c>
      <c r="HS38" s="966"/>
      <c r="HT38" s="966"/>
      <c r="HU38" s="966"/>
      <c r="HV38" s="966"/>
      <c r="HW38" s="966"/>
      <c r="HX38" s="966" t="s">
        <v>682</v>
      </c>
      <c r="HY38" s="966"/>
      <c r="HZ38" s="966"/>
      <c r="IA38" s="966"/>
      <c r="IB38" s="966"/>
      <c r="IC38" s="966"/>
      <c r="ID38" s="966" t="s">
        <v>682</v>
      </c>
      <c r="IE38" s="966"/>
      <c r="IF38" s="966"/>
      <c r="IG38" s="966"/>
      <c r="IH38" s="966"/>
      <c r="II38" s="966"/>
      <c r="IJ38" s="966" t="s">
        <v>682</v>
      </c>
      <c r="IK38" s="966"/>
      <c r="IL38" s="966"/>
      <c r="IM38" s="966"/>
      <c r="IN38" s="966"/>
      <c r="IO38" s="966"/>
      <c r="IP38" s="966" t="s">
        <v>682</v>
      </c>
      <c r="IQ38" s="966"/>
      <c r="IR38" s="966"/>
      <c r="IS38" s="966"/>
    </row>
    <row r="39" spans="1:256">
      <c r="B39" s="43"/>
      <c r="C39" s="439"/>
      <c r="E39" s="439"/>
      <c r="F39" s="235"/>
      <c r="G39" s="43"/>
      <c r="H39" s="43"/>
      <c r="I39" s="43"/>
      <c r="J39" s="43"/>
      <c r="K39" s="43"/>
      <c r="L39" s="43"/>
      <c r="M39" s="43"/>
      <c r="N39" s="43"/>
      <c r="O39" s="43"/>
      <c r="P39" s="966" t="s">
        <v>1605</v>
      </c>
      <c r="Q39" s="966"/>
      <c r="R39" s="966"/>
      <c r="S39" s="966"/>
      <c r="T39" s="966"/>
      <c r="U39" s="966"/>
      <c r="V39" s="966" t="s">
        <v>1605</v>
      </c>
      <c r="W39" s="966"/>
      <c r="X39" s="966"/>
      <c r="Y39" s="966"/>
      <c r="Z39" s="966"/>
      <c r="AA39" s="966"/>
      <c r="AB39" s="966" t="s">
        <v>1605</v>
      </c>
      <c r="AC39" s="966"/>
      <c r="AD39" s="966"/>
      <c r="AE39" s="966"/>
      <c r="AF39" s="966"/>
      <c r="AG39" s="966"/>
      <c r="AH39" s="966" t="s">
        <v>1605</v>
      </c>
      <c r="AI39" s="966"/>
      <c r="AJ39" s="966"/>
      <c r="AK39" s="966"/>
      <c r="AL39" s="966"/>
      <c r="AM39" s="966"/>
      <c r="AN39" s="966" t="s">
        <v>1605</v>
      </c>
      <c r="AO39" s="966"/>
      <c r="AP39" s="966"/>
      <c r="AQ39" s="966"/>
      <c r="AR39" s="966"/>
      <c r="AS39" s="966"/>
      <c r="AT39" s="966" t="s">
        <v>1605</v>
      </c>
      <c r="AU39" s="966"/>
      <c r="AV39" s="966"/>
      <c r="AW39" s="966"/>
      <c r="AX39" s="966"/>
      <c r="AY39" s="966"/>
      <c r="AZ39" s="966" t="s">
        <v>1605</v>
      </c>
      <c r="BA39" s="966"/>
      <c r="BB39" s="966"/>
      <c r="BC39" s="966"/>
      <c r="BD39" s="966"/>
      <c r="BE39" s="966"/>
      <c r="BF39" s="966" t="s">
        <v>1605</v>
      </c>
      <c r="BG39" s="966"/>
      <c r="BH39" s="966"/>
      <c r="BI39" s="966"/>
      <c r="BJ39" s="966"/>
      <c r="BK39" s="966"/>
      <c r="BL39" s="966" t="s">
        <v>1605</v>
      </c>
      <c r="BM39" s="966"/>
      <c r="BN39" s="966"/>
      <c r="BO39" s="966"/>
      <c r="BP39" s="966"/>
      <c r="BQ39" s="966"/>
      <c r="BR39" s="966" t="s">
        <v>1605</v>
      </c>
      <c r="BS39" s="966"/>
      <c r="BT39" s="966"/>
      <c r="BU39" s="966"/>
      <c r="BV39" s="966"/>
      <c r="BW39" s="966"/>
      <c r="BX39" s="966" t="s">
        <v>1605</v>
      </c>
      <c r="BY39" s="966"/>
      <c r="BZ39" s="966"/>
      <c r="CA39" s="966"/>
      <c r="CB39" s="966"/>
      <c r="CC39" s="966"/>
      <c r="CD39" s="966" t="s">
        <v>1605</v>
      </c>
      <c r="CE39" s="966"/>
      <c r="CF39" s="966"/>
      <c r="CG39" s="966"/>
      <c r="CH39" s="966"/>
      <c r="CI39" s="966"/>
      <c r="CJ39" s="966" t="s">
        <v>1605</v>
      </c>
      <c r="CK39" s="966"/>
      <c r="CL39" s="966"/>
      <c r="CM39" s="966"/>
      <c r="CN39" s="966"/>
      <c r="CO39" s="966"/>
      <c r="CP39" s="966" t="s">
        <v>1605</v>
      </c>
      <c r="CQ39" s="966"/>
      <c r="CR39" s="966"/>
      <c r="CS39" s="966"/>
      <c r="CT39" s="966"/>
      <c r="CU39" s="966"/>
      <c r="CV39" s="966" t="s">
        <v>1605</v>
      </c>
      <c r="CW39" s="966"/>
      <c r="CX39" s="966"/>
      <c r="CY39" s="966"/>
      <c r="CZ39" s="966"/>
      <c r="DA39" s="966"/>
      <c r="DB39" s="966" t="s">
        <v>1605</v>
      </c>
      <c r="DC39" s="966"/>
      <c r="DD39" s="966"/>
      <c r="DE39" s="966"/>
      <c r="DF39" s="966"/>
      <c r="DG39" s="966"/>
      <c r="DH39" s="966" t="s">
        <v>1605</v>
      </c>
      <c r="DI39" s="966"/>
      <c r="DJ39" s="966"/>
      <c r="DK39" s="966"/>
      <c r="DL39" s="966"/>
      <c r="DM39" s="966"/>
      <c r="DN39" s="966" t="s">
        <v>1605</v>
      </c>
      <c r="DO39" s="966"/>
      <c r="DP39" s="966"/>
      <c r="DQ39" s="966"/>
      <c r="DR39" s="966"/>
      <c r="DS39" s="966"/>
      <c r="DT39" s="966" t="s">
        <v>1605</v>
      </c>
      <c r="DU39" s="966"/>
      <c r="DV39" s="966"/>
      <c r="DW39" s="966"/>
      <c r="DX39" s="966"/>
      <c r="DY39" s="966"/>
      <c r="DZ39" s="966" t="s">
        <v>1605</v>
      </c>
      <c r="EA39" s="966"/>
      <c r="EB39" s="966"/>
      <c r="EC39" s="966"/>
      <c r="ED39" s="966"/>
      <c r="EE39" s="966"/>
      <c r="EF39" s="966" t="s">
        <v>1605</v>
      </c>
      <c r="EG39" s="966"/>
      <c r="EH39" s="966"/>
      <c r="EI39" s="966"/>
      <c r="EJ39" s="966"/>
      <c r="EK39" s="966"/>
      <c r="EL39" s="966" t="s">
        <v>1605</v>
      </c>
      <c r="EM39" s="966"/>
      <c r="EN39" s="966"/>
      <c r="EO39" s="966"/>
      <c r="EP39" s="966"/>
      <c r="EQ39" s="966"/>
      <c r="ER39" s="966" t="s">
        <v>1605</v>
      </c>
      <c r="ES39" s="966"/>
      <c r="ET39" s="966"/>
      <c r="EU39" s="966"/>
      <c r="EV39" s="966"/>
      <c r="EW39" s="966"/>
      <c r="EX39" s="966" t="s">
        <v>1605</v>
      </c>
      <c r="EY39" s="966"/>
      <c r="EZ39" s="966"/>
      <c r="FA39" s="966"/>
      <c r="FB39" s="966"/>
      <c r="FC39" s="966"/>
      <c r="FD39" s="966" t="s">
        <v>1605</v>
      </c>
      <c r="FE39" s="966"/>
      <c r="FF39" s="966"/>
      <c r="FG39" s="966"/>
      <c r="FH39" s="966"/>
      <c r="FI39" s="966"/>
      <c r="FJ39" s="966" t="s">
        <v>1605</v>
      </c>
      <c r="FK39" s="966"/>
      <c r="FL39" s="966"/>
      <c r="FM39" s="966"/>
      <c r="FN39" s="966"/>
      <c r="FO39" s="966"/>
      <c r="FP39" s="966" t="s">
        <v>1605</v>
      </c>
      <c r="FQ39" s="966"/>
      <c r="FR39" s="966"/>
      <c r="FS39" s="966"/>
      <c r="FT39" s="966"/>
      <c r="FU39" s="966"/>
      <c r="FV39" s="966" t="s">
        <v>1605</v>
      </c>
      <c r="FW39" s="966"/>
      <c r="FX39" s="966"/>
      <c r="FY39" s="966"/>
      <c r="FZ39" s="966"/>
      <c r="GA39" s="966"/>
      <c r="GB39" s="966" t="s">
        <v>1605</v>
      </c>
      <c r="GC39" s="966"/>
      <c r="GD39" s="966"/>
      <c r="GE39" s="966"/>
      <c r="GF39" s="966"/>
      <c r="GG39" s="966"/>
      <c r="GH39" s="966" t="s">
        <v>1605</v>
      </c>
      <c r="GI39" s="966"/>
      <c r="GJ39" s="966"/>
      <c r="GK39" s="966"/>
      <c r="GL39" s="966"/>
      <c r="GM39" s="966"/>
      <c r="GN39" s="966" t="s">
        <v>1605</v>
      </c>
      <c r="GO39" s="966"/>
      <c r="GP39" s="966"/>
      <c r="GQ39" s="966"/>
      <c r="GR39" s="966"/>
      <c r="GS39" s="966"/>
      <c r="GT39" s="966" t="s">
        <v>1605</v>
      </c>
      <c r="GU39" s="966"/>
      <c r="GV39" s="966"/>
      <c r="GW39" s="966"/>
      <c r="GX39" s="966"/>
      <c r="GY39" s="966"/>
      <c r="GZ39" s="966" t="s">
        <v>1605</v>
      </c>
      <c r="HA39" s="966"/>
      <c r="HB39" s="966"/>
      <c r="HC39" s="966"/>
      <c r="HD39" s="966"/>
      <c r="HE39" s="966"/>
      <c r="HF39" s="966" t="s">
        <v>1605</v>
      </c>
      <c r="HG39" s="966"/>
      <c r="HH39" s="966"/>
      <c r="HI39" s="966"/>
      <c r="HJ39" s="966"/>
      <c r="HK39" s="966"/>
      <c r="HL39" s="966" t="s">
        <v>1605</v>
      </c>
      <c r="HM39" s="966"/>
      <c r="HN39" s="966"/>
      <c r="HO39" s="966"/>
      <c r="HP39" s="966"/>
      <c r="HQ39" s="966"/>
      <c r="HR39" s="966" t="s">
        <v>1605</v>
      </c>
      <c r="HS39" s="966"/>
      <c r="HT39" s="966"/>
      <c r="HU39" s="966"/>
      <c r="HV39" s="966"/>
      <c r="HW39" s="966"/>
      <c r="HX39" s="966" t="s">
        <v>1605</v>
      </c>
      <c r="HY39" s="966"/>
      <c r="HZ39" s="966"/>
      <c r="IA39" s="966"/>
      <c r="IB39" s="966"/>
      <c r="IC39" s="966"/>
      <c r="ID39" s="966" t="s">
        <v>1605</v>
      </c>
      <c r="IE39" s="966"/>
      <c r="IF39" s="966"/>
      <c r="IG39" s="966"/>
      <c r="IH39" s="966"/>
      <c r="II39" s="966"/>
      <c r="IJ39" s="966" t="s">
        <v>1605</v>
      </c>
      <c r="IK39" s="966"/>
      <c r="IL39" s="966"/>
      <c r="IM39" s="966"/>
      <c r="IN39" s="966"/>
      <c r="IO39" s="966"/>
      <c r="IP39" s="966" t="s">
        <v>1605</v>
      </c>
      <c r="IQ39" s="966"/>
      <c r="IR39" s="966"/>
      <c r="IS39" s="966"/>
      <c r="IT39" s="966"/>
      <c r="IU39" s="966"/>
      <c r="IV39" s="966" t="s">
        <v>1605</v>
      </c>
    </row>
    <row r="40" spans="1:256">
      <c r="A40" s="10"/>
      <c r="B40" s="10"/>
      <c r="C40" s="440"/>
      <c r="E40" s="441"/>
      <c r="F40" s="259"/>
      <c r="G40" s="8"/>
    </row>
    <row r="41" spans="1:256">
      <c r="A41" s="4"/>
    </row>
    <row r="42" spans="1:256">
      <c r="A42" s="4"/>
    </row>
    <row r="43" spans="1:256" s="6" customFormat="1">
      <c r="A43" s="4"/>
      <c r="C43" s="429"/>
      <c r="E43" s="429"/>
      <c r="F43" s="236"/>
    </row>
    <row r="44" spans="1:256" s="6" customFormat="1">
      <c r="B44" s="4"/>
      <c r="C44" s="420"/>
      <c r="D44" s="4"/>
      <c r="E44" s="420"/>
      <c r="F44" s="234"/>
      <c r="G44" s="4"/>
      <c r="H44" s="4"/>
    </row>
    <row r="45" spans="1:256" s="6" customFormat="1">
      <c r="B45" s="4"/>
      <c r="C45" s="420"/>
      <c r="D45" s="4"/>
      <c r="E45" s="420"/>
      <c r="F45" s="234"/>
      <c r="G45" s="4"/>
      <c r="H45" s="4"/>
    </row>
    <row r="46" spans="1:256" s="6" customFormat="1">
      <c r="B46" s="4"/>
      <c r="C46" s="420"/>
      <c r="D46" s="4"/>
      <c r="E46" s="420"/>
      <c r="F46" s="234"/>
      <c r="G46" s="4"/>
      <c r="H46" s="4"/>
    </row>
    <row r="47" spans="1:256" s="6" customFormat="1">
      <c r="B47" s="4"/>
      <c r="C47" s="420"/>
      <c r="D47" s="4"/>
      <c r="E47" s="420"/>
      <c r="F47" s="234"/>
      <c r="G47" s="7"/>
      <c r="H47" s="4"/>
    </row>
    <row r="48" spans="1:256" s="6" customFormat="1">
      <c r="B48" s="4"/>
      <c r="C48" s="420"/>
      <c r="D48" s="4"/>
      <c r="E48" s="420"/>
      <c r="F48" s="234"/>
      <c r="G48" s="4"/>
      <c r="H48" s="4"/>
    </row>
  </sheetData>
  <mergeCells count="84">
    <mergeCell ref="HF38:HK38"/>
    <mergeCell ref="GZ38:HE38"/>
    <mergeCell ref="HF39:HK39"/>
    <mergeCell ref="ID39:II39"/>
    <mergeCell ref="ID38:II38"/>
    <mergeCell ref="HX38:IC38"/>
    <mergeCell ref="HL39:HQ39"/>
    <mergeCell ref="IV39"/>
    <mergeCell ref="IP39:IU39"/>
    <mergeCell ref="IJ39:IO39"/>
    <mergeCell ref="EX38:FC38"/>
    <mergeCell ref="IJ38:IO38"/>
    <mergeCell ref="IP38:IS38"/>
    <mergeCell ref="HX39:IC39"/>
    <mergeCell ref="HL38:HQ38"/>
    <mergeCell ref="HR38:HW38"/>
    <mergeCell ref="HR39:HW39"/>
    <mergeCell ref="GZ39:HE39"/>
    <mergeCell ref="GT38:GY38"/>
    <mergeCell ref="GN38:GS38"/>
    <mergeCell ref="GN39:GS39"/>
    <mergeCell ref="GH39:GM39"/>
    <mergeCell ref="GB39:GG39"/>
    <mergeCell ref="GH38:GM38"/>
    <mergeCell ref="FJ38:FO38"/>
    <mergeCell ref="DZ38:EE38"/>
    <mergeCell ref="DT38:DY38"/>
    <mergeCell ref="DZ39:EE39"/>
    <mergeCell ref="FP38:FU38"/>
    <mergeCell ref="GT39:GY39"/>
    <mergeCell ref="FV38:GA38"/>
    <mergeCell ref="GB38:GG38"/>
    <mergeCell ref="FD38:FI38"/>
    <mergeCell ref="EF38:EK38"/>
    <mergeCell ref="EL38:EQ38"/>
    <mergeCell ref="DH39:DM39"/>
    <mergeCell ref="FJ39:FO39"/>
    <mergeCell ref="FD39:FI39"/>
    <mergeCell ref="DH38:DM38"/>
    <mergeCell ref="DN38:DS38"/>
    <mergeCell ref="ER38:EW38"/>
    <mergeCell ref="DN39:DS39"/>
    <mergeCell ref="FV39:GA39"/>
    <mergeCell ref="ER39:EW39"/>
    <mergeCell ref="FP39:FU39"/>
    <mergeCell ref="EX39:FC39"/>
    <mergeCell ref="EF39:EK39"/>
    <mergeCell ref="EL39:EQ39"/>
    <mergeCell ref="DT39:DY39"/>
    <mergeCell ref="AT38:AY38"/>
    <mergeCell ref="BF38:BK38"/>
    <mergeCell ref="CV38:DA38"/>
    <mergeCell ref="CP39:CU39"/>
    <mergeCell ref="AT39:AY39"/>
    <mergeCell ref="CP38:CU38"/>
    <mergeCell ref="BX38:CC38"/>
    <mergeCell ref="AZ38:BE38"/>
    <mergeCell ref="BF39:BK39"/>
    <mergeCell ref="BR39:BW39"/>
    <mergeCell ref="BR38:BW38"/>
    <mergeCell ref="CV39:DA39"/>
    <mergeCell ref="BL38:BQ38"/>
    <mergeCell ref="AZ39:BE39"/>
    <mergeCell ref="BL39:BQ39"/>
    <mergeCell ref="BX39:CC39"/>
    <mergeCell ref="DB39:DG39"/>
    <mergeCell ref="CJ39:CO39"/>
    <mergeCell ref="CD39:CI39"/>
    <mergeCell ref="CD38:CI38"/>
    <mergeCell ref="CJ38:CO38"/>
    <mergeCell ref="DB38:DG38"/>
    <mergeCell ref="AN38:AS38"/>
    <mergeCell ref="AH38:AM38"/>
    <mergeCell ref="AB38:AG38"/>
    <mergeCell ref="AH39:AM39"/>
    <mergeCell ref="AN39:AS39"/>
    <mergeCell ref="AB39:AG39"/>
    <mergeCell ref="P39:U39"/>
    <mergeCell ref="V38:AA38"/>
    <mergeCell ref="V39:AA39"/>
    <mergeCell ref="E1:G1"/>
    <mergeCell ref="E19:G19"/>
    <mergeCell ref="J38:O38"/>
    <mergeCell ref="P38:U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zoomScale="125" workbookViewId="0">
      <selection activeCell="E4" sqref="E4"/>
    </sheetView>
  </sheetViews>
  <sheetFormatPr baseColWidth="10" defaultColWidth="10.7109375" defaultRowHeight="15"/>
  <cols>
    <col min="1" max="1" width="9.5703125" style="6" customWidth="1"/>
    <col min="2" max="2" width="39.42578125" style="4" customWidth="1"/>
    <col min="3" max="3" width="13.140625" style="4" customWidth="1"/>
    <col min="4" max="4" width="9.7109375"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1655</v>
      </c>
      <c r="E2" s="5"/>
    </row>
    <row r="3" spans="1:6">
      <c r="A3" s="6" t="s">
        <v>2128</v>
      </c>
      <c r="C3" s="23"/>
      <c r="D3" s="23"/>
      <c r="E3" s="31">
        <v>40439</v>
      </c>
    </row>
    <row r="4" spans="1:6">
      <c r="A4" s="6" t="s">
        <v>3029</v>
      </c>
      <c r="C4" s="23"/>
      <c r="D4" s="23"/>
      <c r="E4" s="24" t="s">
        <v>4016</v>
      </c>
    </row>
    <row r="5" spans="1:6">
      <c r="A5" s="6" t="s">
        <v>2459</v>
      </c>
      <c r="C5" s="23"/>
      <c r="D5" s="23"/>
    </row>
    <row r="6" spans="1:6">
      <c r="C6" s="49" t="s">
        <v>1145</v>
      </c>
      <c r="D6" s="173"/>
      <c r="E6" s="46"/>
      <c r="F6" s="175"/>
    </row>
    <row r="7" spans="1:6">
      <c r="C7" s="193"/>
      <c r="D7" s="174"/>
      <c r="E7" s="48"/>
      <c r="F7" s="175"/>
    </row>
    <row r="8" spans="1:6">
      <c r="A8" s="6" t="s">
        <v>2945</v>
      </c>
      <c r="C8" s="193" t="s">
        <v>4308</v>
      </c>
      <c r="D8" s="174"/>
      <c r="E8" s="187"/>
      <c r="F8" s="175"/>
    </row>
    <row r="9" spans="1:6">
      <c r="A9" t="s">
        <v>2001</v>
      </c>
      <c r="C9" s="193"/>
      <c r="D9" s="174"/>
      <c r="E9" s="187"/>
      <c r="F9" s="175"/>
    </row>
    <row r="10" spans="1:6">
      <c r="A10" t="s">
        <v>1786</v>
      </c>
      <c r="C10" s="50"/>
      <c r="D10" s="174"/>
      <c r="E10" s="187"/>
      <c r="F10" s="175"/>
    </row>
    <row r="11" spans="1:6">
      <c r="A11" t="s">
        <v>1086</v>
      </c>
      <c r="C11" s="47"/>
      <c r="D11" s="175"/>
      <c r="E11" s="187"/>
      <c r="F11" s="175"/>
    </row>
    <row r="12" spans="1:6">
      <c r="A12" t="s">
        <v>1110</v>
      </c>
      <c r="C12" s="47"/>
      <c r="D12" s="174"/>
      <c r="E12" s="187"/>
      <c r="F12" s="175"/>
    </row>
    <row r="13" spans="1:6">
      <c r="A13"/>
      <c r="C13" s="47"/>
      <c r="D13" s="175"/>
      <c r="E13" s="187"/>
      <c r="F13" s="175"/>
    </row>
    <row r="14" spans="1:6">
      <c r="A14" s="20"/>
      <c r="C14" s="47"/>
      <c r="D14" s="175"/>
      <c r="E14" s="201"/>
      <c r="F14" s="175"/>
    </row>
    <row r="15" spans="1:6">
      <c r="A15" s="20" t="s">
        <v>2109</v>
      </c>
      <c r="C15" s="50"/>
      <c r="D15" s="175"/>
      <c r="E15" s="187"/>
      <c r="F15" s="175"/>
    </row>
    <row r="16" spans="1:6">
      <c r="A16" s="6" t="s">
        <v>1880</v>
      </c>
      <c r="C16" s="50"/>
      <c r="D16" s="175"/>
      <c r="E16" s="187"/>
      <c r="F16" s="175"/>
    </row>
    <row r="17" spans="1:251">
      <c r="A17" s="6" t="s">
        <v>2795</v>
      </c>
      <c r="C17" s="135"/>
      <c r="D17" s="176"/>
      <c r="E17" s="202"/>
      <c r="F17" s="175"/>
    </row>
    <row r="18" spans="1:251">
      <c r="C18" s="175"/>
      <c r="D18" s="175"/>
      <c r="E18" s="175"/>
      <c r="F18" s="175"/>
    </row>
    <row r="19" spans="1:251">
      <c r="A19" s="6" t="s">
        <v>1967</v>
      </c>
      <c r="C19" s="968" t="s">
        <v>2327</v>
      </c>
      <c r="D19" s="968"/>
      <c r="E19" s="968"/>
    </row>
    <row r="20" spans="1:251">
      <c r="A20" s="20" t="s">
        <v>3099</v>
      </c>
      <c r="C20" s="20" t="s">
        <v>2128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v>40428</v>
      </c>
      <c r="B24" s="26" t="s">
        <v>4509</v>
      </c>
      <c r="C24" s="167">
        <v>100</v>
      </c>
      <c r="D24" s="197" t="s">
        <v>1582</v>
      </c>
      <c r="E24" s="28">
        <v>100</v>
      </c>
      <c r="F24" s="178"/>
    </row>
    <row r="25" spans="1:251">
      <c r="A25" s="35"/>
      <c r="B25" s="26"/>
      <c r="C25" s="167"/>
      <c r="D25" s="179"/>
      <c r="E25" s="28">
        <f>C25*D25</f>
        <v>0</v>
      </c>
      <c r="F25" s="13"/>
    </row>
    <row r="26" spans="1:251" s="34" customFormat="1" ht="16" customHeight="1">
      <c r="A26" s="19"/>
      <c r="B26" s="168" t="s">
        <v>2811</v>
      </c>
      <c r="C26" s="172"/>
      <c r="D26" s="172"/>
      <c r="E26" s="169">
        <f>SUM(E24:E25)</f>
        <v>100</v>
      </c>
      <c r="F26" s="33"/>
    </row>
    <row r="29" spans="1:251">
      <c r="A29" s="966" t="s">
        <v>1603</v>
      </c>
      <c r="B29" s="966"/>
      <c r="C29" s="966"/>
      <c r="D29" s="966"/>
      <c r="E29" s="966"/>
      <c r="F29" s="966"/>
    </row>
    <row r="30" spans="1:251">
      <c r="A30" s="966" t="s">
        <v>2313</v>
      </c>
      <c r="B30" s="966"/>
      <c r="C30" s="966"/>
      <c r="D30" s="966"/>
      <c r="E30" s="966"/>
      <c r="F30" s="966"/>
    </row>
    <row r="31" spans="1:251">
      <c r="B31" s="972" t="s">
        <v>1570</v>
      </c>
      <c r="C31" s="972"/>
      <c r="D31" s="972"/>
      <c r="E31" s="972"/>
      <c r="G31" s="43"/>
      <c r="H31" s="966"/>
      <c r="I31" s="966"/>
      <c r="J31" s="966"/>
      <c r="K31" s="966"/>
      <c r="L31" s="966"/>
      <c r="M31" s="966"/>
      <c r="N31" s="966"/>
      <c r="O31" s="966"/>
      <c r="P31" s="966"/>
      <c r="Q31" s="966"/>
      <c r="R31" s="966"/>
      <c r="S31" s="966"/>
      <c r="T31" s="966" t="s">
        <v>1603</v>
      </c>
      <c r="U31" s="966"/>
      <c r="V31" s="966"/>
      <c r="W31" s="966"/>
      <c r="X31" s="966"/>
      <c r="Y31" s="966"/>
      <c r="Z31" s="966" t="s">
        <v>1603</v>
      </c>
      <c r="AA31" s="966"/>
      <c r="AB31" s="966"/>
      <c r="AC31" s="966"/>
      <c r="AD31" s="966"/>
      <c r="AE31" s="966"/>
      <c r="AF31" s="966" t="s">
        <v>1603</v>
      </c>
      <c r="AG31" s="966"/>
      <c r="AH31" s="966"/>
      <c r="AI31" s="966"/>
      <c r="AJ31" s="966"/>
      <c r="AK31" s="966"/>
      <c r="AL31" s="966" t="s">
        <v>1603</v>
      </c>
      <c r="AM31" s="966"/>
      <c r="AN31" s="966"/>
      <c r="AO31" s="966"/>
      <c r="AP31" s="966"/>
      <c r="AQ31" s="966"/>
      <c r="AR31" s="966" t="s">
        <v>1603</v>
      </c>
      <c r="AS31" s="966"/>
      <c r="AT31" s="966"/>
      <c r="AU31" s="966"/>
      <c r="AV31" s="966"/>
      <c r="AW31" s="966"/>
      <c r="AX31" s="966" t="s">
        <v>1603</v>
      </c>
      <c r="AY31" s="966"/>
      <c r="AZ31" s="966"/>
      <c r="BA31" s="966"/>
      <c r="BB31" s="966"/>
      <c r="BC31" s="966"/>
      <c r="BD31" s="966" t="s">
        <v>1603</v>
      </c>
      <c r="BE31" s="966"/>
      <c r="BF31" s="966"/>
      <c r="BG31" s="966"/>
      <c r="BH31" s="966"/>
      <c r="BI31" s="966"/>
      <c r="BJ31" s="966" t="s">
        <v>1603</v>
      </c>
      <c r="BK31" s="966"/>
      <c r="BL31" s="966"/>
      <c r="BM31" s="966"/>
      <c r="BN31" s="966"/>
      <c r="BO31" s="966"/>
      <c r="BP31" s="966" t="s">
        <v>1603</v>
      </c>
      <c r="BQ31" s="966"/>
      <c r="BR31" s="966"/>
      <c r="BS31" s="966"/>
      <c r="BT31" s="966"/>
      <c r="BU31" s="966"/>
      <c r="BV31" s="966" t="s">
        <v>1603</v>
      </c>
      <c r="BW31" s="966"/>
      <c r="BX31" s="966"/>
      <c r="BY31" s="966"/>
      <c r="BZ31" s="966"/>
      <c r="CA31" s="966"/>
      <c r="CB31" s="966" t="s">
        <v>1603</v>
      </c>
      <c r="CC31" s="966"/>
      <c r="CD31" s="966"/>
      <c r="CE31" s="966"/>
      <c r="CF31" s="966"/>
      <c r="CG31" s="966"/>
      <c r="CH31" s="966" t="s">
        <v>1603</v>
      </c>
      <c r="CI31" s="966"/>
      <c r="CJ31" s="966"/>
      <c r="CK31" s="966"/>
      <c r="CL31" s="966"/>
      <c r="CM31" s="966"/>
      <c r="CN31" s="966" t="s">
        <v>1603</v>
      </c>
      <c r="CO31" s="966"/>
      <c r="CP31" s="966"/>
      <c r="CQ31" s="966"/>
      <c r="CR31" s="966"/>
      <c r="CS31" s="966"/>
      <c r="CT31" s="966" t="s">
        <v>1603</v>
      </c>
      <c r="CU31" s="966"/>
      <c r="CV31" s="966"/>
      <c r="CW31" s="966"/>
      <c r="CX31" s="966"/>
      <c r="CY31" s="966"/>
      <c r="CZ31" s="966" t="s">
        <v>1603</v>
      </c>
      <c r="DA31" s="966"/>
      <c r="DB31" s="966"/>
      <c r="DC31" s="966"/>
      <c r="DD31" s="966"/>
      <c r="DE31" s="966"/>
      <c r="DF31" s="966" t="s">
        <v>1603</v>
      </c>
      <c r="DG31" s="966"/>
      <c r="DH31" s="966"/>
      <c r="DI31" s="966"/>
      <c r="DJ31" s="966"/>
      <c r="DK31" s="966"/>
      <c r="DL31" s="966" t="s">
        <v>1603</v>
      </c>
      <c r="DM31" s="966"/>
      <c r="DN31" s="966"/>
      <c r="DO31" s="966"/>
      <c r="DP31" s="966"/>
      <c r="DQ31" s="966"/>
      <c r="DR31" s="966" t="s">
        <v>1603</v>
      </c>
      <c r="DS31" s="966"/>
      <c r="DT31" s="966"/>
      <c r="DU31" s="966"/>
      <c r="DV31" s="966"/>
      <c r="DW31" s="966"/>
      <c r="DX31" s="966" t="s">
        <v>1603</v>
      </c>
      <c r="DY31" s="966"/>
      <c r="DZ31" s="966"/>
      <c r="EA31" s="966"/>
      <c r="EB31" s="966"/>
      <c r="EC31" s="966"/>
      <c r="ED31" s="966" t="s">
        <v>1603</v>
      </c>
      <c r="EE31" s="966"/>
      <c r="EF31" s="966"/>
      <c r="EG31" s="966"/>
      <c r="EH31" s="966"/>
      <c r="EI31" s="966"/>
      <c r="EJ31" s="966" t="s">
        <v>1603</v>
      </c>
      <c r="EK31" s="966"/>
      <c r="EL31" s="966"/>
      <c r="EM31" s="966"/>
      <c r="EN31" s="966"/>
      <c r="EO31" s="966"/>
      <c r="EP31" s="966" t="s">
        <v>1603</v>
      </c>
      <c r="EQ31" s="966"/>
      <c r="ER31" s="966"/>
      <c r="ES31" s="966"/>
      <c r="ET31" s="966"/>
      <c r="EU31" s="966"/>
      <c r="EV31" s="966" t="s">
        <v>1603</v>
      </c>
      <c r="EW31" s="966"/>
      <c r="EX31" s="966"/>
      <c r="EY31" s="966"/>
      <c r="EZ31" s="966"/>
      <c r="FA31" s="966"/>
      <c r="FB31" s="966" t="s">
        <v>1603</v>
      </c>
      <c r="FC31" s="966"/>
      <c r="FD31" s="966"/>
      <c r="FE31" s="966"/>
      <c r="FF31" s="966"/>
      <c r="FG31" s="966"/>
      <c r="FH31" s="966" t="s">
        <v>1603</v>
      </c>
      <c r="FI31" s="966"/>
      <c r="FJ31" s="966"/>
      <c r="FK31" s="966"/>
      <c r="FL31" s="966"/>
      <c r="FM31" s="966"/>
      <c r="FN31" s="966" t="s">
        <v>1603</v>
      </c>
      <c r="FO31" s="966"/>
      <c r="FP31" s="966"/>
      <c r="FQ31" s="966"/>
      <c r="FR31" s="966"/>
      <c r="FS31" s="966"/>
      <c r="FT31" s="966" t="s">
        <v>1603</v>
      </c>
      <c r="FU31" s="966"/>
      <c r="FV31" s="966"/>
      <c r="FW31" s="966"/>
      <c r="FX31" s="966"/>
      <c r="FY31" s="966"/>
      <c r="FZ31" s="966" t="s">
        <v>1603</v>
      </c>
      <c r="GA31" s="966"/>
      <c r="GB31" s="966"/>
      <c r="GC31" s="966"/>
      <c r="GD31" s="966"/>
      <c r="GE31" s="966"/>
      <c r="GF31" s="966" t="s">
        <v>1603</v>
      </c>
      <c r="GG31" s="966"/>
      <c r="GH31" s="966"/>
      <c r="GI31" s="966"/>
      <c r="GJ31" s="966"/>
      <c r="GK31" s="966"/>
      <c r="GL31" s="966" t="s">
        <v>1603</v>
      </c>
      <c r="GM31" s="966"/>
      <c r="GN31" s="966"/>
      <c r="GO31" s="966"/>
      <c r="GP31" s="966"/>
      <c r="GQ31" s="966"/>
      <c r="GR31" s="966" t="s">
        <v>1603</v>
      </c>
      <c r="GS31" s="966"/>
      <c r="GT31" s="966"/>
      <c r="GU31" s="966"/>
      <c r="GV31" s="966"/>
      <c r="GW31" s="966"/>
      <c r="GX31" s="966" t="s">
        <v>1603</v>
      </c>
      <c r="GY31" s="966"/>
      <c r="GZ31" s="966"/>
      <c r="HA31" s="966"/>
      <c r="HB31" s="966"/>
      <c r="HC31" s="966"/>
      <c r="HD31" s="966" t="s">
        <v>1603</v>
      </c>
      <c r="HE31" s="966"/>
      <c r="HF31" s="966"/>
      <c r="HG31" s="966"/>
      <c r="HH31" s="966"/>
      <c r="HI31" s="966"/>
      <c r="HJ31" s="966" t="s">
        <v>1603</v>
      </c>
      <c r="HK31" s="966"/>
      <c r="HL31" s="966"/>
      <c r="HM31" s="966"/>
      <c r="HN31" s="966"/>
      <c r="HO31" s="966"/>
      <c r="HP31" s="966" t="s">
        <v>1603</v>
      </c>
      <c r="HQ31" s="966"/>
      <c r="HR31" s="966"/>
      <c r="HS31" s="966"/>
      <c r="HT31" s="966"/>
      <c r="HU31" s="966"/>
      <c r="HV31" s="966" t="s">
        <v>1603</v>
      </c>
      <c r="HW31" s="966"/>
      <c r="HX31" s="966"/>
      <c r="HY31" s="966"/>
      <c r="HZ31" s="966"/>
      <c r="IA31" s="966"/>
      <c r="IB31" s="966" t="s">
        <v>1603</v>
      </c>
      <c r="IC31" s="966"/>
      <c r="ID31" s="966"/>
      <c r="IE31" s="966"/>
      <c r="IF31" s="966"/>
      <c r="IG31" s="966"/>
      <c r="IH31" s="966" t="s">
        <v>1603</v>
      </c>
      <c r="II31" s="966"/>
      <c r="IJ31" s="966"/>
      <c r="IK31" s="966"/>
      <c r="IL31" s="966"/>
      <c r="IM31" s="966"/>
      <c r="IN31" s="966" t="s">
        <v>1603</v>
      </c>
      <c r="IO31" s="966"/>
      <c r="IP31" s="966"/>
      <c r="IQ31" s="966"/>
    </row>
    <row r="32" spans="1:251">
      <c r="A32" s="966" t="s">
        <v>1605</v>
      </c>
      <c r="B32" s="966"/>
      <c r="C32" s="966"/>
      <c r="D32" s="966"/>
      <c r="E32" s="966"/>
      <c r="F32" s="966"/>
      <c r="G32" s="43"/>
      <c r="H32" s="966"/>
      <c r="I32" s="966"/>
      <c r="J32" s="966"/>
      <c r="K32" s="966"/>
      <c r="L32" s="966"/>
      <c r="M32" s="966"/>
      <c r="N32" s="966"/>
      <c r="O32" s="966"/>
      <c r="P32" s="966"/>
      <c r="Q32" s="966"/>
      <c r="R32" s="966"/>
      <c r="S32" s="966"/>
      <c r="T32" s="966" t="s">
        <v>682</v>
      </c>
      <c r="U32" s="966"/>
      <c r="V32" s="966"/>
      <c r="W32" s="966"/>
      <c r="X32" s="966"/>
      <c r="Y32" s="966"/>
      <c r="Z32" s="966" t="s">
        <v>682</v>
      </c>
      <c r="AA32" s="966"/>
      <c r="AB32" s="966"/>
      <c r="AC32" s="966"/>
      <c r="AD32" s="966"/>
      <c r="AE32" s="966"/>
      <c r="AF32" s="966" t="s">
        <v>682</v>
      </c>
      <c r="AG32" s="966"/>
      <c r="AH32" s="966"/>
      <c r="AI32" s="966"/>
      <c r="AJ32" s="966"/>
      <c r="AK32" s="966"/>
      <c r="AL32" s="966" t="s">
        <v>682</v>
      </c>
      <c r="AM32" s="966"/>
      <c r="AN32" s="966"/>
      <c r="AO32" s="966"/>
      <c r="AP32" s="966"/>
      <c r="AQ32" s="966"/>
      <c r="AR32" s="966" t="s">
        <v>682</v>
      </c>
      <c r="AS32" s="966"/>
      <c r="AT32" s="966"/>
      <c r="AU32" s="966"/>
      <c r="AV32" s="966"/>
      <c r="AW32" s="966"/>
      <c r="AX32" s="966" t="s">
        <v>682</v>
      </c>
      <c r="AY32" s="966"/>
      <c r="AZ32" s="966"/>
      <c r="BA32" s="966"/>
      <c r="BB32" s="966"/>
      <c r="BC32" s="966"/>
      <c r="BD32" s="966" t="s">
        <v>682</v>
      </c>
      <c r="BE32" s="966"/>
      <c r="BF32" s="966"/>
      <c r="BG32" s="966"/>
      <c r="BH32" s="966"/>
      <c r="BI32" s="966"/>
      <c r="BJ32" s="966" t="s">
        <v>682</v>
      </c>
      <c r="BK32" s="966"/>
      <c r="BL32" s="966"/>
      <c r="BM32" s="966"/>
      <c r="BN32" s="966"/>
      <c r="BO32" s="966"/>
      <c r="BP32" s="966" t="s">
        <v>682</v>
      </c>
      <c r="BQ32" s="966"/>
      <c r="BR32" s="966"/>
      <c r="BS32" s="966"/>
      <c r="BT32" s="966"/>
      <c r="BU32" s="966"/>
      <c r="BV32" s="966" t="s">
        <v>682</v>
      </c>
      <c r="BW32" s="966"/>
      <c r="BX32" s="966"/>
      <c r="BY32" s="966"/>
      <c r="BZ32" s="966"/>
      <c r="CA32" s="966"/>
      <c r="CB32" s="966" t="s">
        <v>682</v>
      </c>
      <c r="CC32" s="966"/>
      <c r="CD32" s="966"/>
      <c r="CE32" s="966"/>
      <c r="CF32" s="966"/>
      <c r="CG32" s="966"/>
      <c r="CH32" s="966" t="s">
        <v>682</v>
      </c>
      <c r="CI32" s="966"/>
      <c r="CJ32" s="966"/>
      <c r="CK32" s="966"/>
      <c r="CL32" s="966"/>
      <c r="CM32" s="966"/>
      <c r="CN32" s="966" t="s">
        <v>682</v>
      </c>
      <c r="CO32" s="966"/>
      <c r="CP32" s="966"/>
      <c r="CQ32" s="966"/>
      <c r="CR32" s="966"/>
      <c r="CS32" s="966"/>
      <c r="CT32" s="966" t="s">
        <v>682</v>
      </c>
      <c r="CU32" s="966"/>
      <c r="CV32" s="966"/>
      <c r="CW32" s="966"/>
      <c r="CX32" s="966"/>
      <c r="CY32" s="966"/>
      <c r="CZ32" s="966" t="s">
        <v>682</v>
      </c>
      <c r="DA32" s="966"/>
      <c r="DB32" s="966"/>
      <c r="DC32" s="966"/>
      <c r="DD32" s="966"/>
      <c r="DE32" s="966"/>
      <c r="DF32" s="966" t="s">
        <v>682</v>
      </c>
      <c r="DG32" s="966"/>
      <c r="DH32" s="966"/>
      <c r="DI32" s="966"/>
      <c r="DJ32" s="966"/>
      <c r="DK32" s="966"/>
      <c r="DL32" s="966" t="s">
        <v>682</v>
      </c>
      <c r="DM32" s="966"/>
      <c r="DN32" s="966"/>
      <c r="DO32" s="966"/>
      <c r="DP32" s="966"/>
      <c r="DQ32" s="966"/>
      <c r="DR32" s="966" t="s">
        <v>682</v>
      </c>
      <c r="DS32" s="966"/>
      <c r="DT32" s="966"/>
      <c r="DU32" s="966"/>
      <c r="DV32" s="966"/>
      <c r="DW32" s="966"/>
      <c r="DX32" s="966" t="s">
        <v>682</v>
      </c>
      <c r="DY32" s="966"/>
      <c r="DZ32" s="966"/>
      <c r="EA32" s="966"/>
      <c r="EB32" s="966"/>
      <c r="EC32" s="966"/>
      <c r="ED32" s="966" t="s">
        <v>682</v>
      </c>
      <c r="EE32" s="966"/>
      <c r="EF32" s="966"/>
      <c r="EG32" s="966"/>
      <c r="EH32" s="966"/>
      <c r="EI32" s="966"/>
      <c r="EJ32" s="966" t="s">
        <v>682</v>
      </c>
      <c r="EK32" s="966"/>
      <c r="EL32" s="966"/>
      <c r="EM32" s="966"/>
      <c r="EN32" s="966"/>
      <c r="EO32" s="966"/>
      <c r="EP32" s="966" t="s">
        <v>682</v>
      </c>
      <c r="EQ32" s="966"/>
      <c r="ER32" s="966"/>
      <c r="ES32" s="966"/>
      <c r="ET32" s="966"/>
      <c r="EU32" s="966"/>
      <c r="EV32" s="966" t="s">
        <v>682</v>
      </c>
      <c r="EW32" s="966"/>
      <c r="EX32" s="966"/>
      <c r="EY32" s="966"/>
      <c r="EZ32" s="966"/>
      <c r="FA32" s="966"/>
      <c r="FB32" s="966" t="s">
        <v>682</v>
      </c>
      <c r="FC32" s="966"/>
      <c r="FD32" s="966"/>
      <c r="FE32" s="966"/>
      <c r="FF32" s="966"/>
      <c r="FG32" s="966"/>
      <c r="FH32" s="966" t="s">
        <v>682</v>
      </c>
      <c r="FI32" s="966"/>
      <c r="FJ32" s="966"/>
      <c r="FK32" s="966"/>
      <c r="FL32" s="966"/>
      <c r="FM32" s="966"/>
      <c r="FN32" s="966" t="s">
        <v>682</v>
      </c>
      <c r="FO32" s="966"/>
      <c r="FP32" s="966"/>
      <c r="FQ32" s="966"/>
      <c r="FR32" s="966"/>
      <c r="FS32" s="966"/>
      <c r="FT32" s="966" t="s">
        <v>682</v>
      </c>
      <c r="FU32" s="966"/>
      <c r="FV32" s="966"/>
      <c r="FW32" s="966"/>
      <c r="FX32" s="966"/>
      <c r="FY32" s="966"/>
      <c r="FZ32" s="966" t="s">
        <v>682</v>
      </c>
      <c r="GA32" s="966"/>
      <c r="GB32" s="966"/>
      <c r="GC32" s="966"/>
      <c r="GD32" s="966"/>
      <c r="GE32" s="966"/>
      <c r="GF32" s="966" t="s">
        <v>682</v>
      </c>
      <c r="GG32" s="966"/>
      <c r="GH32" s="966"/>
      <c r="GI32" s="966"/>
      <c r="GJ32" s="966"/>
      <c r="GK32" s="966"/>
      <c r="GL32" s="966" t="s">
        <v>682</v>
      </c>
      <c r="GM32" s="966"/>
      <c r="GN32" s="966"/>
      <c r="GO32" s="966"/>
      <c r="GP32" s="966"/>
      <c r="GQ32" s="966"/>
      <c r="GR32" s="966" t="s">
        <v>682</v>
      </c>
      <c r="GS32" s="966"/>
      <c r="GT32" s="966"/>
      <c r="GU32" s="966"/>
      <c r="GV32" s="966"/>
      <c r="GW32" s="966"/>
      <c r="GX32" s="966" t="s">
        <v>682</v>
      </c>
      <c r="GY32" s="966"/>
      <c r="GZ32" s="966"/>
      <c r="HA32" s="966"/>
      <c r="HB32" s="966"/>
      <c r="HC32" s="966"/>
      <c r="HD32" s="966" t="s">
        <v>682</v>
      </c>
      <c r="HE32" s="966"/>
      <c r="HF32" s="966"/>
      <c r="HG32" s="966"/>
      <c r="HH32" s="966"/>
      <c r="HI32" s="966"/>
      <c r="HJ32" s="966" t="s">
        <v>682</v>
      </c>
      <c r="HK32" s="966"/>
      <c r="HL32" s="966"/>
      <c r="HM32" s="966"/>
      <c r="HN32" s="966"/>
      <c r="HO32" s="966"/>
      <c r="HP32" s="966" t="s">
        <v>682</v>
      </c>
      <c r="HQ32" s="966"/>
      <c r="HR32" s="966"/>
      <c r="HS32" s="966"/>
      <c r="HT32" s="966"/>
      <c r="HU32" s="966"/>
      <c r="HV32" s="966" t="s">
        <v>682</v>
      </c>
      <c r="HW32" s="966"/>
      <c r="HX32" s="966"/>
      <c r="HY32" s="966"/>
      <c r="HZ32" s="966"/>
      <c r="IA32" s="966"/>
      <c r="IB32" s="966" t="s">
        <v>682</v>
      </c>
      <c r="IC32" s="966"/>
      <c r="ID32" s="966"/>
      <c r="IE32" s="966"/>
      <c r="IF32" s="966"/>
      <c r="IG32" s="966"/>
      <c r="IH32" s="966" t="s">
        <v>682</v>
      </c>
      <c r="II32" s="966"/>
      <c r="IJ32" s="966"/>
      <c r="IK32" s="966"/>
      <c r="IL32" s="966"/>
      <c r="IM32" s="966"/>
      <c r="IN32" s="966" t="s">
        <v>682</v>
      </c>
      <c r="IO32" s="966"/>
      <c r="IP32" s="966"/>
      <c r="IQ32" s="966"/>
    </row>
    <row r="33" spans="1:256">
      <c r="B33" s="43"/>
      <c r="C33" s="43"/>
      <c r="D33" s="43"/>
      <c r="E33" s="43"/>
      <c r="F33" s="43"/>
      <c r="G33" s="43"/>
      <c r="H33" s="43"/>
      <c r="I33" s="43"/>
      <c r="J33" s="43"/>
      <c r="K33" s="43"/>
      <c r="L33" s="43"/>
      <c r="M33" s="43"/>
      <c r="N33" s="966"/>
      <c r="O33" s="966"/>
      <c r="P33" s="966"/>
      <c r="Q33" s="966"/>
      <c r="R33" s="966"/>
      <c r="S33" s="966"/>
      <c r="T33" s="966" t="s">
        <v>1605</v>
      </c>
      <c r="U33" s="966"/>
      <c r="V33" s="966"/>
      <c r="W33" s="966"/>
      <c r="X33" s="966"/>
      <c r="Y33" s="966"/>
      <c r="Z33" s="966" t="s">
        <v>1605</v>
      </c>
      <c r="AA33" s="966"/>
      <c r="AB33" s="966"/>
      <c r="AC33" s="966"/>
      <c r="AD33" s="966"/>
      <c r="AE33" s="966"/>
      <c r="AF33" s="966" t="s">
        <v>1605</v>
      </c>
      <c r="AG33" s="966"/>
      <c r="AH33" s="966"/>
      <c r="AI33" s="966"/>
      <c r="AJ33" s="966"/>
      <c r="AK33" s="966"/>
      <c r="AL33" s="966" t="s">
        <v>1605</v>
      </c>
      <c r="AM33" s="966"/>
      <c r="AN33" s="966"/>
      <c r="AO33" s="966"/>
      <c r="AP33" s="966"/>
      <c r="AQ33" s="966"/>
      <c r="AR33" s="966" t="s">
        <v>1605</v>
      </c>
      <c r="AS33" s="966"/>
      <c r="AT33" s="966"/>
      <c r="AU33" s="966"/>
      <c r="AV33" s="966"/>
      <c r="AW33" s="966"/>
      <c r="AX33" s="966" t="s">
        <v>1605</v>
      </c>
      <c r="AY33" s="966"/>
      <c r="AZ33" s="966"/>
      <c r="BA33" s="966"/>
      <c r="BB33" s="966"/>
      <c r="BC33" s="966"/>
      <c r="BD33" s="966" t="s">
        <v>1605</v>
      </c>
      <c r="BE33" s="966"/>
      <c r="BF33" s="966"/>
      <c r="BG33" s="966"/>
      <c r="BH33" s="966"/>
      <c r="BI33" s="966"/>
      <c r="BJ33" s="966" t="s">
        <v>1605</v>
      </c>
      <c r="BK33" s="966"/>
      <c r="BL33" s="966"/>
      <c r="BM33" s="966"/>
      <c r="BN33" s="966"/>
      <c r="BO33" s="966"/>
      <c r="BP33" s="966" t="s">
        <v>1605</v>
      </c>
      <c r="BQ33" s="966"/>
      <c r="BR33" s="966"/>
      <c r="BS33" s="966"/>
      <c r="BT33" s="966"/>
      <c r="BU33" s="966"/>
      <c r="BV33" s="966" t="s">
        <v>1605</v>
      </c>
      <c r="BW33" s="966"/>
      <c r="BX33" s="966"/>
      <c r="BY33" s="966"/>
      <c r="BZ33" s="966"/>
      <c r="CA33" s="966"/>
      <c r="CB33" s="966" t="s">
        <v>1605</v>
      </c>
      <c r="CC33" s="966"/>
      <c r="CD33" s="966"/>
      <c r="CE33" s="966"/>
      <c r="CF33" s="966"/>
      <c r="CG33" s="966"/>
      <c r="CH33" s="966" t="s">
        <v>1605</v>
      </c>
      <c r="CI33" s="966"/>
      <c r="CJ33" s="966"/>
      <c r="CK33" s="966"/>
      <c r="CL33" s="966"/>
      <c r="CM33" s="966"/>
      <c r="CN33" s="966" t="s">
        <v>1605</v>
      </c>
      <c r="CO33" s="966"/>
      <c r="CP33" s="966"/>
      <c r="CQ33" s="966"/>
      <c r="CR33" s="966"/>
      <c r="CS33" s="966"/>
      <c r="CT33" s="966" t="s">
        <v>1605</v>
      </c>
      <c r="CU33" s="966"/>
      <c r="CV33" s="966"/>
      <c r="CW33" s="966"/>
      <c r="CX33" s="966"/>
      <c r="CY33" s="966"/>
      <c r="CZ33" s="966" t="s">
        <v>1605</v>
      </c>
      <c r="DA33" s="966"/>
      <c r="DB33" s="966"/>
      <c r="DC33" s="966"/>
      <c r="DD33" s="966"/>
      <c r="DE33" s="966"/>
      <c r="DF33" s="966" t="s">
        <v>1605</v>
      </c>
      <c r="DG33" s="966"/>
      <c r="DH33" s="966"/>
      <c r="DI33" s="966"/>
      <c r="DJ33" s="966"/>
      <c r="DK33" s="966"/>
      <c r="DL33" s="966" t="s">
        <v>1605</v>
      </c>
      <c r="DM33" s="966"/>
      <c r="DN33" s="966"/>
      <c r="DO33" s="966"/>
      <c r="DP33" s="966"/>
      <c r="DQ33" s="966"/>
      <c r="DR33" s="966" t="s">
        <v>1605</v>
      </c>
      <c r="DS33" s="966"/>
      <c r="DT33" s="966"/>
      <c r="DU33" s="966"/>
      <c r="DV33" s="966"/>
      <c r="DW33" s="966"/>
      <c r="DX33" s="966" t="s">
        <v>1605</v>
      </c>
      <c r="DY33" s="966"/>
      <c r="DZ33" s="966"/>
      <c r="EA33" s="966"/>
      <c r="EB33" s="966"/>
      <c r="EC33" s="966"/>
      <c r="ED33" s="966" t="s">
        <v>1605</v>
      </c>
      <c r="EE33" s="966"/>
      <c r="EF33" s="966"/>
      <c r="EG33" s="966"/>
      <c r="EH33" s="966"/>
      <c r="EI33" s="966"/>
      <c r="EJ33" s="966" t="s">
        <v>1605</v>
      </c>
      <c r="EK33" s="966"/>
      <c r="EL33" s="966"/>
      <c r="EM33" s="966"/>
      <c r="EN33" s="966"/>
      <c r="EO33" s="966"/>
      <c r="EP33" s="966" t="s">
        <v>1605</v>
      </c>
      <c r="EQ33" s="966"/>
      <c r="ER33" s="966"/>
      <c r="ES33" s="966"/>
      <c r="ET33" s="966"/>
      <c r="EU33" s="966"/>
      <c r="EV33" s="966" t="s">
        <v>1605</v>
      </c>
      <c r="EW33" s="966"/>
      <c r="EX33" s="966"/>
      <c r="EY33" s="966"/>
      <c r="EZ33" s="966"/>
      <c r="FA33" s="966"/>
      <c r="FB33" s="966" t="s">
        <v>1605</v>
      </c>
      <c r="FC33" s="966"/>
      <c r="FD33" s="966"/>
      <c r="FE33" s="966"/>
      <c r="FF33" s="966"/>
      <c r="FG33" s="966"/>
      <c r="FH33" s="966" t="s">
        <v>1605</v>
      </c>
      <c r="FI33" s="966"/>
      <c r="FJ33" s="966"/>
      <c r="FK33" s="966"/>
      <c r="FL33" s="966"/>
      <c r="FM33" s="966"/>
      <c r="FN33" s="966" t="s">
        <v>1605</v>
      </c>
      <c r="FO33" s="966"/>
      <c r="FP33" s="966"/>
      <c r="FQ33" s="966"/>
      <c r="FR33" s="966"/>
      <c r="FS33" s="966"/>
      <c r="FT33" s="966" t="s">
        <v>1605</v>
      </c>
      <c r="FU33" s="966"/>
      <c r="FV33" s="966"/>
      <c r="FW33" s="966"/>
      <c r="FX33" s="966"/>
      <c r="FY33" s="966"/>
      <c r="FZ33" s="966" t="s">
        <v>1605</v>
      </c>
      <c r="GA33" s="966"/>
      <c r="GB33" s="966"/>
      <c r="GC33" s="966"/>
      <c r="GD33" s="966"/>
      <c r="GE33" s="966"/>
      <c r="GF33" s="966" t="s">
        <v>1605</v>
      </c>
      <c r="GG33" s="966"/>
      <c r="GH33" s="966"/>
      <c r="GI33" s="966"/>
      <c r="GJ33" s="966"/>
      <c r="GK33" s="966"/>
      <c r="GL33" s="966" t="s">
        <v>1605</v>
      </c>
      <c r="GM33" s="966"/>
      <c r="GN33" s="966"/>
      <c r="GO33" s="966"/>
      <c r="GP33" s="966"/>
      <c r="GQ33" s="966"/>
      <c r="GR33" s="966" t="s">
        <v>1605</v>
      </c>
      <c r="GS33" s="966"/>
      <c r="GT33" s="966"/>
      <c r="GU33" s="966"/>
      <c r="GV33" s="966"/>
      <c r="GW33" s="966"/>
      <c r="GX33" s="966" t="s">
        <v>1605</v>
      </c>
      <c r="GY33" s="966"/>
      <c r="GZ33" s="966"/>
      <c r="HA33" s="966"/>
      <c r="HB33" s="966"/>
      <c r="HC33" s="966"/>
      <c r="HD33" s="966" t="s">
        <v>1605</v>
      </c>
      <c r="HE33" s="966"/>
      <c r="HF33" s="966"/>
      <c r="HG33" s="966"/>
      <c r="HH33" s="966"/>
      <c r="HI33" s="966"/>
      <c r="HJ33" s="966" t="s">
        <v>1605</v>
      </c>
      <c r="HK33" s="966"/>
      <c r="HL33" s="966"/>
      <c r="HM33" s="966"/>
      <c r="HN33" s="966"/>
      <c r="HO33" s="966"/>
      <c r="HP33" s="966" t="s">
        <v>1605</v>
      </c>
      <c r="HQ33" s="966"/>
      <c r="HR33" s="966"/>
      <c r="HS33" s="966"/>
      <c r="HT33" s="966"/>
      <c r="HU33" s="966"/>
      <c r="HV33" s="966" t="s">
        <v>1605</v>
      </c>
      <c r="HW33" s="966"/>
      <c r="HX33" s="966"/>
      <c r="HY33" s="966"/>
      <c r="HZ33" s="966"/>
      <c r="IA33" s="966"/>
      <c r="IB33" s="966" t="s">
        <v>1605</v>
      </c>
      <c r="IC33" s="966"/>
      <c r="ID33" s="966"/>
      <c r="IE33" s="966"/>
      <c r="IF33" s="966"/>
      <c r="IG33" s="966"/>
      <c r="IH33" s="966" t="s">
        <v>1605</v>
      </c>
      <c r="II33" s="966"/>
      <c r="IJ33" s="966"/>
      <c r="IK33" s="966"/>
      <c r="IL33" s="966"/>
      <c r="IM33" s="966"/>
      <c r="IN33" s="966" t="s">
        <v>1605</v>
      </c>
      <c r="IO33" s="966"/>
      <c r="IP33" s="966"/>
      <c r="IQ33" s="966"/>
      <c r="IR33" s="966"/>
      <c r="IS33" s="966"/>
      <c r="IT33" s="966" t="s">
        <v>1605</v>
      </c>
      <c r="IU33" s="966"/>
      <c r="IV33" s="966"/>
    </row>
    <row r="34" spans="1:256">
      <c r="A34" s="10"/>
      <c r="B34" s="10"/>
      <c r="C34" s="9"/>
      <c r="D34" s="9"/>
      <c r="E34" s="8"/>
    </row>
    <row r="35" spans="1:256">
      <c r="A35" s="4"/>
    </row>
    <row r="36" spans="1:256">
      <c r="A36" s="4"/>
    </row>
    <row r="37" spans="1:256" s="6" customFormat="1">
      <c r="A37" s="4"/>
    </row>
    <row r="38" spans="1:256" s="6" customFormat="1">
      <c r="B38" s="4"/>
      <c r="C38" s="4"/>
      <c r="D38" s="4"/>
      <c r="E38" s="4"/>
      <c r="F38" s="4"/>
    </row>
    <row r="39" spans="1:256" s="6" customFormat="1">
      <c r="B39" s="4"/>
      <c r="C39" s="4"/>
      <c r="D39" s="4"/>
      <c r="E39" s="4"/>
      <c r="F39" s="4"/>
    </row>
    <row r="40" spans="1:256" s="6" customFormat="1">
      <c r="B40" s="4"/>
      <c r="C40" s="4"/>
      <c r="D40" s="4"/>
      <c r="E40" s="4"/>
      <c r="F40" s="4"/>
    </row>
    <row r="41" spans="1:256" s="6" customFormat="1">
      <c r="B41" s="4"/>
      <c r="C41" s="5"/>
      <c r="D41" s="5"/>
      <c r="E41" s="7"/>
      <c r="F41" s="4"/>
    </row>
    <row r="42" spans="1:256" s="6" customFormat="1">
      <c r="B42" s="4"/>
      <c r="C42" s="4"/>
      <c r="D42" s="4"/>
      <c r="E42" s="4"/>
      <c r="F42" s="4"/>
    </row>
  </sheetData>
  <mergeCells count="129">
    <mergeCell ref="GX31:HC31"/>
    <mergeCell ref="HJ32:HO32"/>
    <mergeCell ref="GX32:HC32"/>
    <mergeCell ref="GX33:HC33"/>
    <mergeCell ref="HJ33:HO33"/>
    <mergeCell ref="HD33:HI33"/>
    <mergeCell ref="HD32:HI32"/>
    <mergeCell ref="HV32:IA32"/>
    <mergeCell ref="HD31:HI31"/>
    <mergeCell ref="HP32:HU32"/>
    <mergeCell ref="HP31:HU31"/>
    <mergeCell ref="HJ31:HO31"/>
    <mergeCell ref="IN31:IQ31"/>
    <mergeCell ref="IB31:IG31"/>
    <mergeCell ref="IH31:IM31"/>
    <mergeCell ref="HV31:IA31"/>
    <mergeCell ref="IT33:IV33"/>
    <mergeCell ref="IB32:IG32"/>
    <mergeCell ref="IN32:IQ32"/>
    <mergeCell ref="IH32:IM32"/>
    <mergeCell ref="IN33:IS33"/>
    <mergeCell ref="IB33:IG33"/>
    <mergeCell ref="HV33:IA33"/>
    <mergeCell ref="IH33:IM33"/>
    <mergeCell ref="HP33:HU33"/>
    <mergeCell ref="DX33:EC33"/>
    <mergeCell ref="GF33:GK33"/>
    <mergeCell ref="FT33:FY33"/>
    <mergeCell ref="FN33:FS33"/>
    <mergeCell ref="FB33:FG33"/>
    <mergeCell ref="FH33:FM33"/>
    <mergeCell ref="EP33:EU33"/>
    <mergeCell ref="GL33:GQ33"/>
    <mergeCell ref="EV32:FA32"/>
    <mergeCell ref="FZ31:GE31"/>
    <mergeCell ref="GF32:GK32"/>
    <mergeCell ref="FT32:FY32"/>
    <mergeCell ref="GL31:GQ31"/>
    <mergeCell ref="GL32:GQ32"/>
    <mergeCell ref="ED32:EI32"/>
    <mergeCell ref="EV31:FA31"/>
    <mergeCell ref="FB31:FG31"/>
    <mergeCell ref="ED33:EI33"/>
    <mergeCell ref="EJ33:EO33"/>
    <mergeCell ref="ED31:EI31"/>
    <mergeCell ref="EV33:FA33"/>
    <mergeCell ref="GR31:GW31"/>
    <mergeCell ref="FZ33:GE33"/>
    <mergeCell ref="GF31:GK31"/>
    <mergeCell ref="FB32:FG32"/>
    <mergeCell ref="FN32:FS32"/>
    <mergeCell ref="FT31:FY31"/>
    <mergeCell ref="FN31:FS31"/>
    <mergeCell ref="FZ32:GE32"/>
    <mergeCell ref="FH32:FM32"/>
    <mergeCell ref="FH31:FM31"/>
    <mergeCell ref="GR32:GW32"/>
    <mergeCell ref="GR33:GW33"/>
    <mergeCell ref="DF31:DK31"/>
    <mergeCell ref="EP32:EU32"/>
    <mergeCell ref="EJ32:EO32"/>
    <mergeCell ref="EP31:EU31"/>
    <mergeCell ref="EJ31:EO31"/>
    <mergeCell ref="DL31:DQ31"/>
    <mergeCell ref="DX32:EC32"/>
    <mergeCell ref="DL32:DQ32"/>
    <mergeCell ref="DR31:DW31"/>
    <mergeCell ref="DX31:EC31"/>
    <mergeCell ref="BP31:BU31"/>
    <mergeCell ref="BV33:CA33"/>
    <mergeCell ref="CZ31:DE31"/>
    <mergeCell ref="CH31:CM31"/>
    <mergeCell ref="CT31:CY31"/>
    <mergeCell ref="CT32:CY32"/>
    <mergeCell ref="CN31:CS31"/>
    <mergeCell ref="CZ33:DE33"/>
    <mergeCell ref="CN32:CS32"/>
    <mergeCell ref="BJ33:BO33"/>
    <mergeCell ref="BP33:BU33"/>
    <mergeCell ref="BJ32:BO32"/>
    <mergeCell ref="CH32:CM32"/>
    <mergeCell ref="CH33:CM33"/>
    <mergeCell ref="BV32:CA32"/>
    <mergeCell ref="CB33:CG33"/>
    <mergeCell ref="CZ32:DE32"/>
    <mergeCell ref="CT33:CY33"/>
    <mergeCell ref="DR32:DW32"/>
    <mergeCell ref="AF31:AK31"/>
    <mergeCell ref="AX32:BC32"/>
    <mergeCell ref="AL31:AQ31"/>
    <mergeCell ref="AR33:AW33"/>
    <mergeCell ref="AL33:AQ33"/>
    <mergeCell ref="AX31:BC31"/>
    <mergeCell ref="AX33:BC33"/>
    <mergeCell ref="BJ31:BO31"/>
    <mergeCell ref="BP32:BU32"/>
    <mergeCell ref="BV31:CA31"/>
    <mergeCell ref="CB31:CG31"/>
    <mergeCell ref="DL33:DQ33"/>
    <mergeCell ref="DR33:DW33"/>
    <mergeCell ref="CB32:CG32"/>
    <mergeCell ref="DF32:DK32"/>
    <mergeCell ref="CN33:CS33"/>
    <mergeCell ref="DF33:DK33"/>
    <mergeCell ref="AF33:AK33"/>
    <mergeCell ref="N33:S33"/>
    <mergeCell ref="T33:Y33"/>
    <mergeCell ref="Z33:AE33"/>
    <mergeCell ref="BD31:BI31"/>
    <mergeCell ref="AR32:AW32"/>
    <mergeCell ref="AR31:AW31"/>
    <mergeCell ref="BD33:BI33"/>
    <mergeCell ref="BD32:BI32"/>
    <mergeCell ref="C1:E1"/>
    <mergeCell ref="C19:E19"/>
    <mergeCell ref="A29:F29"/>
    <mergeCell ref="A30:F30"/>
    <mergeCell ref="AL32:AQ32"/>
    <mergeCell ref="AF32:AK32"/>
    <mergeCell ref="Z32:AE32"/>
    <mergeCell ref="T32:Y32"/>
    <mergeCell ref="T31:Y31"/>
    <mergeCell ref="Z31:AE31"/>
    <mergeCell ref="A32:F32"/>
    <mergeCell ref="N32:S32"/>
    <mergeCell ref="H32:M32"/>
    <mergeCell ref="B31:E31"/>
    <mergeCell ref="H31:M31"/>
    <mergeCell ref="N31:S3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F11" sqref="F11"/>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2923</v>
      </c>
      <c r="D1" s="973"/>
      <c r="E1" s="973"/>
      <c r="F1" s="973"/>
      <c r="G1" s="973"/>
    </row>
    <row r="2" spans="1:8">
      <c r="A2" s="268" t="s">
        <v>1655</v>
      </c>
      <c r="G2" s="22"/>
    </row>
    <row r="3" spans="1:8">
      <c r="A3" s="267" t="s">
        <v>2128</v>
      </c>
      <c r="G3" s="31">
        <v>40414</v>
      </c>
    </row>
    <row r="4" spans="1:8">
      <c r="A4" s="267" t="s">
        <v>3029</v>
      </c>
      <c r="G4" s="24" t="s">
        <v>3851</v>
      </c>
    </row>
    <row r="5" spans="1:8">
      <c r="A5" s="267" t="s">
        <v>2459</v>
      </c>
    </row>
    <row r="6" spans="1:8">
      <c r="C6" s="49" t="s">
        <v>1145</v>
      </c>
      <c r="D6" s="173"/>
      <c r="E6" s="173"/>
      <c r="F6" s="248"/>
      <c r="G6" s="46"/>
      <c r="H6" s="199"/>
    </row>
    <row r="7" spans="1:8">
      <c r="C7" s="269"/>
      <c r="D7" s="174"/>
      <c r="E7" s="174"/>
      <c r="F7" s="249"/>
      <c r="G7" s="48"/>
      <c r="H7" s="199"/>
    </row>
    <row r="8" spans="1:8">
      <c r="A8" s="267" t="s">
        <v>2945</v>
      </c>
      <c r="C8" s="269" t="s">
        <v>3776</v>
      </c>
      <c r="D8" s="174"/>
      <c r="E8" s="174"/>
      <c r="F8" s="249"/>
      <c r="G8" s="270"/>
      <c r="H8" s="199"/>
    </row>
    <row r="9" spans="1:8">
      <c r="A9" t="s">
        <v>1681</v>
      </c>
      <c r="C9" s="416" t="s">
        <v>3661</v>
      </c>
      <c r="D9" s="174"/>
      <c r="E9" s="174"/>
      <c r="F9" s="249"/>
      <c r="G9" s="270"/>
      <c r="H9" s="199"/>
    </row>
    <row r="10" spans="1:8">
      <c r="A10" t="s">
        <v>3607</v>
      </c>
      <c r="B10" s="212"/>
      <c r="C10" s="272"/>
      <c r="D10" s="174"/>
      <c r="E10" s="174"/>
      <c r="F10" s="249"/>
      <c r="G10" s="270"/>
      <c r="H10" s="199"/>
    </row>
    <row r="11" spans="1:8" s="315" customFormat="1">
      <c r="A11" s="218" t="s">
        <v>1707</v>
      </c>
      <c r="C11" s="340" t="s">
        <v>2983</v>
      </c>
      <c r="D11" s="9"/>
      <c r="E11" s="9"/>
      <c r="F11" s="259"/>
      <c r="G11" s="341"/>
      <c r="H11" s="9"/>
    </row>
    <row r="12" spans="1:8" s="315" customFormat="1">
      <c r="A12" s="218" t="s">
        <v>3383</v>
      </c>
      <c r="C12" s="340" t="s">
        <v>2530</v>
      </c>
      <c r="D12" s="342"/>
      <c r="E12" s="342"/>
      <c r="F12" s="259"/>
      <c r="G12" s="341"/>
      <c r="H12" s="9"/>
    </row>
    <row r="13" spans="1:8">
      <c r="A13"/>
      <c r="C13" s="47" t="s">
        <v>3092</v>
      </c>
      <c r="D13" s="199"/>
      <c r="E13" s="199"/>
      <c r="F13" s="273"/>
      <c r="G13" s="270"/>
      <c r="H13" s="199"/>
    </row>
    <row r="14" spans="1:8">
      <c r="A14" s="274"/>
      <c r="C14" s="47"/>
      <c r="D14" s="199"/>
      <c r="E14" s="199"/>
      <c r="F14" s="273"/>
      <c r="G14" s="275"/>
      <c r="H14" s="199"/>
    </row>
    <row r="15" spans="1:8">
      <c r="A15" s="274" t="s">
        <v>2109</v>
      </c>
      <c r="C15" s="272"/>
      <c r="D15" s="199"/>
      <c r="E15" s="199"/>
      <c r="F15" s="273"/>
      <c r="G15" s="270"/>
      <c r="H15" s="199"/>
    </row>
    <row r="16" spans="1:8">
      <c r="A16" t="s">
        <v>4126</v>
      </c>
      <c r="B16" s="212"/>
      <c r="C16" s="272"/>
      <c r="D16" s="199"/>
      <c r="E16" s="199"/>
      <c r="F16" s="273"/>
      <c r="G16" s="270"/>
      <c r="H16" s="199"/>
    </row>
    <row r="17" spans="1:253">
      <c r="C17" s="276"/>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2543</v>
      </c>
      <c r="C20" s="274"/>
      <c r="D20" s="274"/>
      <c r="E20" s="274"/>
      <c r="F20" s="280"/>
    </row>
    <row r="21" spans="1:253">
      <c r="A21" s="328"/>
      <c r="C21" s="274"/>
      <c r="D21" s="274"/>
      <c r="E21" s="274"/>
      <c r="F21" s="280"/>
    </row>
    <row r="22" spans="1:253" s="286" customFormat="1" ht="16" customHeight="1">
      <c r="A22" s="282"/>
      <c r="B22" s="18"/>
      <c r="C22" s="8"/>
      <c r="D22" s="8"/>
      <c r="E22" s="8"/>
      <c r="F22" s="283"/>
      <c r="G22" s="284"/>
      <c r="H22" s="285"/>
    </row>
    <row r="23" spans="1:253" ht="29" customHeight="1">
      <c r="A23" s="287" t="s">
        <v>2195</v>
      </c>
      <c r="B23" s="30" t="s">
        <v>1772</v>
      </c>
      <c r="C23" s="168" t="s">
        <v>1773</v>
      </c>
      <c r="D23" s="30" t="s">
        <v>2161</v>
      </c>
      <c r="E23" s="30" t="s">
        <v>2858</v>
      </c>
      <c r="F23" s="253" t="s">
        <v>1764</v>
      </c>
      <c r="G23" s="30" t="s">
        <v>1426</v>
      </c>
      <c r="H23" s="13"/>
    </row>
    <row r="24" spans="1:253">
      <c r="A24" s="288">
        <v>40436</v>
      </c>
      <c r="B24" s="289" t="s">
        <v>3594</v>
      </c>
      <c r="C24" s="290">
        <v>33</v>
      </c>
      <c r="D24" s="291" t="s">
        <v>3441</v>
      </c>
      <c r="E24" s="290">
        <v>33</v>
      </c>
      <c r="F24" s="233"/>
      <c r="G24" s="223">
        <f>E24*(1-F24)</f>
        <v>33</v>
      </c>
      <c r="H24" s="13"/>
    </row>
    <row r="25" spans="1:253">
      <c r="A25" s="293"/>
      <c r="B25" s="417" t="s">
        <v>4366</v>
      </c>
      <c r="C25" s="418">
        <v>20</v>
      </c>
      <c r="D25" s="291" t="s">
        <v>3441</v>
      </c>
      <c r="E25" s="418">
        <v>20</v>
      </c>
      <c r="F25" s="419"/>
      <c r="G25" s="223">
        <f>E25*(1-F25)</f>
        <v>20</v>
      </c>
      <c r="H25" s="13"/>
    </row>
    <row r="26" spans="1:253" ht="16" thickBot="1">
      <c r="A26" s="293"/>
      <c r="B26" s="299"/>
      <c r="C26" s="300"/>
      <c r="D26" s="301"/>
      <c r="E26" s="300"/>
      <c r="F26" s="302"/>
      <c r="G26" s="230">
        <f>E26*(1-F26)</f>
        <v>0</v>
      </c>
      <c r="H26" s="13"/>
    </row>
    <row r="27" spans="1:253" s="308" customFormat="1" ht="16" customHeight="1">
      <c r="A27" s="303"/>
      <c r="B27" s="12" t="s">
        <v>2811</v>
      </c>
      <c r="C27" s="304"/>
      <c r="D27" s="304"/>
      <c r="E27" s="324">
        <f>SUM(E24:E26)</f>
        <v>53</v>
      </c>
      <c r="F27" s="306"/>
      <c r="G27" s="226">
        <f>SUM(G24:G26)</f>
        <v>53</v>
      </c>
      <c r="H27" s="307"/>
    </row>
    <row r="30" spans="1:253">
      <c r="C30" s="1" t="s">
        <v>1603</v>
      </c>
      <c r="D30" s="1"/>
      <c r="E30" s="1"/>
      <c r="F30" s="312"/>
      <c r="G30" s="1"/>
      <c r="H30" s="1"/>
      <c r="I30" s="1"/>
    </row>
    <row r="31" spans="1:253">
      <c r="C31" s="1" t="s">
        <v>2313</v>
      </c>
      <c r="D31" s="1"/>
      <c r="E31" s="1"/>
      <c r="F31" s="312"/>
      <c r="G31" s="1"/>
      <c r="H31" s="1"/>
      <c r="I31" s="1"/>
    </row>
    <row r="32" spans="1:253">
      <c r="C32" s="329" t="s">
        <v>1570</v>
      </c>
      <c r="D32" s="329"/>
      <c r="E32" s="329"/>
      <c r="F32" s="330"/>
      <c r="G32" s="329"/>
      <c r="H32" s="329"/>
      <c r="I32" s="315"/>
      <c r="J32" s="948"/>
      <c r="K32" s="948"/>
      <c r="L32" s="948"/>
      <c r="M32" s="948"/>
      <c r="N32" s="948"/>
      <c r="O32" s="948"/>
      <c r="P32" s="948"/>
      <c r="Q32" s="948"/>
      <c r="R32" s="948"/>
      <c r="S32" s="948"/>
      <c r="T32" s="948"/>
      <c r="U32" s="948"/>
      <c r="V32" s="948" t="s">
        <v>1603</v>
      </c>
      <c r="W32" s="948"/>
      <c r="X32" s="948"/>
      <c r="Y32" s="948"/>
      <c r="Z32" s="948"/>
      <c r="AA32" s="948"/>
      <c r="AB32" s="948" t="s">
        <v>1603</v>
      </c>
      <c r="AC32" s="948"/>
      <c r="AD32" s="948"/>
      <c r="AE32" s="948"/>
      <c r="AF32" s="948"/>
      <c r="AG32" s="948"/>
      <c r="AH32" s="948" t="s">
        <v>1603</v>
      </c>
      <c r="AI32" s="948"/>
      <c r="AJ32" s="948"/>
      <c r="AK32" s="948"/>
      <c r="AL32" s="948"/>
      <c r="AM32" s="948"/>
      <c r="AN32" s="948" t="s">
        <v>1603</v>
      </c>
      <c r="AO32" s="948"/>
      <c r="AP32" s="948"/>
      <c r="AQ32" s="948"/>
      <c r="AR32" s="948"/>
      <c r="AS32" s="948"/>
      <c r="AT32" s="948" t="s">
        <v>1603</v>
      </c>
      <c r="AU32" s="948"/>
      <c r="AV32" s="948"/>
      <c r="AW32" s="948"/>
      <c r="AX32" s="948"/>
      <c r="AY32" s="948"/>
      <c r="AZ32" s="948" t="s">
        <v>1603</v>
      </c>
      <c r="BA32" s="948"/>
      <c r="BB32" s="948"/>
      <c r="BC32" s="948"/>
      <c r="BD32" s="948"/>
      <c r="BE32" s="948"/>
      <c r="BF32" s="948" t="s">
        <v>1603</v>
      </c>
      <c r="BG32" s="948"/>
      <c r="BH32" s="948"/>
      <c r="BI32" s="948"/>
      <c r="BJ32" s="948"/>
      <c r="BK32" s="948"/>
      <c r="BL32" s="948" t="s">
        <v>1603</v>
      </c>
      <c r="BM32" s="948"/>
      <c r="BN32" s="948"/>
      <c r="BO32" s="948"/>
      <c r="BP32" s="948"/>
      <c r="BQ32" s="948"/>
      <c r="BR32" s="948" t="s">
        <v>1603</v>
      </c>
      <c r="BS32" s="948"/>
      <c r="BT32" s="948"/>
      <c r="BU32" s="948"/>
      <c r="BV32" s="948"/>
      <c r="BW32" s="948"/>
      <c r="BX32" s="948" t="s">
        <v>1603</v>
      </c>
      <c r="BY32" s="948"/>
      <c r="BZ32" s="948"/>
      <c r="CA32" s="948"/>
      <c r="CB32" s="948"/>
      <c r="CC32" s="948"/>
      <c r="CD32" s="948" t="s">
        <v>1603</v>
      </c>
      <c r="CE32" s="948"/>
      <c r="CF32" s="948"/>
      <c r="CG32" s="948"/>
      <c r="CH32" s="948"/>
      <c r="CI32" s="948"/>
      <c r="CJ32" s="948" t="s">
        <v>1603</v>
      </c>
      <c r="CK32" s="948"/>
      <c r="CL32" s="948"/>
      <c r="CM32" s="948"/>
      <c r="CN32" s="948"/>
      <c r="CO32" s="948"/>
      <c r="CP32" s="948" t="s">
        <v>1603</v>
      </c>
      <c r="CQ32" s="948"/>
      <c r="CR32" s="948"/>
      <c r="CS32" s="948"/>
      <c r="CT32" s="948"/>
      <c r="CU32" s="948"/>
      <c r="CV32" s="948" t="s">
        <v>1603</v>
      </c>
      <c r="CW32" s="948"/>
      <c r="CX32" s="948"/>
      <c r="CY32" s="948"/>
      <c r="CZ32" s="948"/>
      <c r="DA32" s="948"/>
      <c r="DB32" s="948" t="s">
        <v>1603</v>
      </c>
      <c r="DC32" s="948"/>
      <c r="DD32" s="948"/>
      <c r="DE32" s="948"/>
      <c r="DF32" s="948"/>
      <c r="DG32" s="948"/>
      <c r="DH32" s="948" t="s">
        <v>1603</v>
      </c>
      <c r="DI32" s="948"/>
      <c r="DJ32" s="948"/>
      <c r="DK32" s="948"/>
      <c r="DL32" s="948"/>
      <c r="DM32" s="948"/>
      <c r="DN32" s="948" t="s">
        <v>1603</v>
      </c>
      <c r="DO32" s="948"/>
      <c r="DP32" s="948"/>
      <c r="DQ32" s="948"/>
      <c r="DR32" s="948"/>
      <c r="DS32" s="948"/>
      <c r="DT32" s="948" t="s">
        <v>1603</v>
      </c>
      <c r="DU32" s="948"/>
      <c r="DV32" s="948"/>
      <c r="DW32" s="948"/>
      <c r="DX32" s="948"/>
      <c r="DY32" s="948"/>
      <c r="DZ32" s="948" t="s">
        <v>1603</v>
      </c>
      <c r="EA32" s="948"/>
      <c r="EB32" s="948"/>
      <c r="EC32" s="948"/>
      <c r="ED32" s="948"/>
      <c r="EE32" s="948"/>
      <c r="EF32" s="948" t="s">
        <v>1603</v>
      </c>
      <c r="EG32" s="948"/>
      <c r="EH32" s="948"/>
      <c r="EI32" s="948"/>
      <c r="EJ32" s="948"/>
      <c r="EK32" s="948"/>
      <c r="EL32" s="948" t="s">
        <v>1603</v>
      </c>
      <c r="EM32" s="948"/>
      <c r="EN32" s="948"/>
      <c r="EO32" s="948"/>
      <c r="EP32" s="948"/>
      <c r="EQ32" s="948"/>
      <c r="ER32" s="948" t="s">
        <v>1603</v>
      </c>
      <c r="ES32" s="948"/>
      <c r="ET32" s="948"/>
      <c r="EU32" s="948"/>
      <c r="EV32" s="948"/>
      <c r="EW32" s="948"/>
      <c r="EX32" s="948" t="s">
        <v>1603</v>
      </c>
      <c r="EY32" s="948"/>
      <c r="EZ32" s="948"/>
      <c r="FA32" s="948"/>
      <c r="FB32" s="948"/>
      <c r="FC32" s="948"/>
      <c r="FD32" s="948" t="s">
        <v>1603</v>
      </c>
      <c r="FE32" s="948"/>
      <c r="FF32" s="948"/>
      <c r="FG32" s="948"/>
      <c r="FH32" s="948"/>
      <c r="FI32" s="948"/>
      <c r="FJ32" s="948" t="s">
        <v>1603</v>
      </c>
      <c r="FK32" s="948"/>
      <c r="FL32" s="948"/>
      <c r="FM32" s="948"/>
      <c r="FN32" s="948"/>
      <c r="FO32" s="948"/>
      <c r="FP32" s="948" t="s">
        <v>1603</v>
      </c>
      <c r="FQ32" s="948"/>
      <c r="FR32" s="948"/>
      <c r="FS32" s="948"/>
      <c r="FT32" s="948"/>
      <c r="FU32" s="948"/>
      <c r="FV32" s="948" t="s">
        <v>1603</v>
      </c>
      <c r="FW32" s="948"/>
      <c r="FX32" s="948"/>
      <c r="FY32" s="948"/>
      <c r="FZ32" s="948"/>
      <c r="GA32" s="948"/>
      <c r="GB32" s="948" t="s">
        <v>1603</v>
      </c>
      <c r="GC32" s="948"/>
      <c r="GD32" s="948"/>
      <c r="GE32" s="948"/>
      <c r="GF32" s="948"/>
      <c r="GG32" s="948"/>
      <c r="GH32" s="948" t="s">
        <v>1603</v>
      </c>
      <c r="GI32" s="948"/>
      <c r="GJ32" s="948"/>
      <c r="GK32" s="948"/>
      <c r="GL32" s="948"/>
      <c r="GM32" s="948"/>
      <c r="GN32" s="948" t="s">
        <v>1603</v>
      </c>
      <c r="GO32" s="948"/>
      <c r="GP32" s="948"/>
      <c r="GQ32" s="948"/>
      <c r="GR32" s="948"/>
      <c r="GS32" s="948"/>
      <c r="GT32" s="948" t="s">
        <v>1603</v>
      </c>
      <c r="GU32" s="948"/>
      <c r="GV32" s="948"/>
      <c r="GW32" s="948"/>
      <c r="GX32" s="948"/>
      <c r="GY32" s="948"/>
      <c r="GZ32" s="948" t="s">
        <v>1603</v>
      </c>
      <c r="HA32" s="948"/>
      <c r="HB32" s="948"/>
      <c r="HC32" s="948"/>
      <c r="HD32" s="948"/>
      <c r="HE32" s="948"/>
      <c r="HF32" s="948" t="s">
        <v>1603</v>
      </c>
      <c r="HG32" s="948"/>
      <c r="HH32" s="948"/>
      <c r="HI32" s="948"/>
      <c r="HJ32" s="948"/>
      <c r="HK32" s="948"/>
      <c r="HL32" s="948" t="s">
        <v>1603</v>
      </c>
      <c r="HM32" s="948"/>
      <c r="HN32" s="948"/>
      <c r="HO32" s="948"/>
      <c r="HP32" s="948"/>
      <c r="HQ32" s="948"/>
      <c r="HR32" s="948" t="s">
        <v>1603</v>
      </c>
      <c r="HS32" s="948"/>
      <c r="HT32" s="948"/>
      <c r="HU32" s="948"/>
      <c r="HV32" s="948"/>
      <c r="HW32" s="948"/>
      <c r="HX32" s="948" t="s">
        <v>1603</v>
      </c>
      <c r="HY32" s="948"/>
      <c r="HZ32" s="948"/>
      <c r="IA32" s="948"/>
      <c r="IB32" s="948"/>
      <c r="IC32" s="948"/>
      <c r="ID32" s="948" t="s">
        <v>1603</v>
      </c>
      <c r="IE32" s="948"/>
      <c r="IF32" s="948"/>
      <c r="IG32" s="948"/>
      <c r="IH32" s="948"/>
      <c r="II32" s="948"/>
      <c r="IJ32" s="948" t="s">
        <v>1603</v>
      </c>
      <c r="IK32" s="948"/>
      <c r="IL32" s="948"/>
      <c r="IM32" s="948"/>
      <c r="IN32" s="948"/>
      <c r="IO32" s="948"/>
      <c r="IP32" s="948" t="s">
        <v>1603</v>
      </c>
      <c r="IQ32" s="948"/>
      <c r="IR32" s="948"/>
      <c r="IS32" s="948"/>
    </row>
    <row r="33" spans="1:256">
      <c r="C33" s="1" t="s">
        <v>1605</v>
      </c>
      <c r="D33" s="1"/>
      <c r="E33" s="1"/>
      <c r="F33" s="312"/>
      <c r="G33" s="1"/>
      <c r="H33" s="1"/>
      <c r="I33" s="1"/>
      <c r="J33" s="948"/>
      <c r="K33" s="948"/>
      <c r="L33" s="948"/>
      <c r="M33" s="948"/>
      <c r="N33" s="948"/>
      <c r="O33" s="948"/>
      <c r="P33" s="948"/>
      <c r="Q33" s="948"/>
      <c r="R33" s="948"/>
      <c r="S33" s="948"/>
      <c r="T33" s="948"/>
      <c r="U33" s="948"/>
      <c r="V33" s="948" t="s">
        <v>682</v>
      </c>
      <c r="W33" s="948"/>
      <c r="X33" s="948"/>
      <c r="Y33" s="948"/>
      <c r="Z33" s="948"/>
      <c r="AA33" s="948"/>
      <c r="AB33" s="948" t="s">
        <v>682</v>
      </c>
      <c r="AC33" s="948"/>
      <c r="AD33" s="948"/>
      <c r="AE33" s="948"/>
      <c r="AF33" s="948"/>
      <c r="AG33" s="948"/>
      <c r="AH33" s="948" t="s">
        <v>682</v>
      </c>
      <c r="AI33" s="948"/>
      <c r="AJ33" s="948"/>
      <c r="AK33" s="948"/>
      <c r="AL33" s="948"/>
      <c r="AM33" s="948"/>
      <c r="AN33" s="948" t="s">
        <v>682</v>
      </c>
      <c r="AO33" s="948"/>
      <c r="AP33" s="948"/>
      <c r="AQ33" s="948"/>
      <c r="AR33" s="948"/>
      <c r="AS33" s="948"/>
      <c r="AT33" s="948" t="s">
        <v>682</v>
      </c>
      <c r="AU33" s="948"/>
      <c r="AV33" s="948"/>
      <c r="AW33" s="948"/>
      <c r="AX33" s="948"/>
      <c r="AY33" s="948"/>
      <c r="AZ33" s="948" t="s">
        <v>682</v>
      </c>
      <c r="BA33" s="948"/>
      <c r="BB33" s="948"/>
      <c r="BC33" s="948"/>
      <c r="BD33" s="948"/>
      <c r="BE33" s="948"/>
      <c r="BF33" s="948" t="s">
        <v>682</v>
      </c>
      <c r="BG33" s="948"/>
      <c r="BH33" s="948"/>
      <c r="BI33" s="948"/>
      <c r="BJ33" s="948"/>
      <c r="BK33" s="948"/>
      <c r="BL33" s="948" t="s">
        <v>682</v>
      </c>
      <c r="BM33" s="948"/>
      <c r="BN33" s="948"/>
      <c r="BO33" s="948"/>
      <c r="BP33" s="948"/>
      <c r="BQ33" s="948"/>
      <c r="BR33" s="948" t="s">
        <v>682</v>
      </c>
      <c r="BS33" s="948"/>
      <c r="BT33" s="948"/>
      <c r="BU33" s="948"/>
      <c r="BV33" s="948"/>
      <c r="BW33" s="948"/>
      <c r="BX33" s="948" t="s">
        <v>682</v>
      </c>
      <c r="BY33" s="948"/>
      <c r="BZ33" s="948"/>
      <c r="CA33" s="948"/>
      <c r="CB33" s="948"/>
      <c r="CC33" s="948"/>
      <c r="CD33" s="948" t="s">
        <v>682</v>
      </c>
      <c r="CE33" s="948"/>
      <c r="CF33" s="948"/>
      <c r="CG33" s="948"/>
      <c r="CH33" s="948"/>
      <c r="CI33" s="948"/>
      <c r="CJ33" s="948" t="s">
        <v>682</v>
      </c>
      <c r="CK33" s="948"/>
      <c r="CL33" s="948"/>
      <c r="CM33" s="948"/>
      <c r="CN33" s="948"/>
      <c r="CO33" s="948"/>
      <c r="CP33" s="948" t="s">
        <v>682</v>
      </c>
      <c r="CQ33" s="948"/>
      <c r="CR33" s="948"/>
      <c r="CS33" s="948"/>
      <c r="CT33" s="948"/>
      <c r="CU33" s="948"/>
      <c r="CV33" s="948" t="s">
        <v>682</v>
      </c>
      <c r="CW33" s="948"/>
      <c r="CX33" s="948"/>
      <c r="CY33" s="948"/>
      <c r="CZ33" s="948"/>
      <c r="DA33" s="948"/>
      <c r="DB33" s="948" t="s">
        <v>682</v>
      </c>
      <c r="DC33" s="948"/>
      <c r="DD33" s="948"/>
      <c r="DE33" s="948"/>
      <c r="DF33" s="948"/>
      <c r="DG33" s="948"/>
      <c r="DH33" s="948" t="s">
        <v>682</v>
      </c>
      <c r="DI33" s="948"/>
      <c r="DJ33" s="948"/>
      <c r="DK33" s="948"/>
      <c r="DL33" s="948"/>
      <c r="DM33" s="948"/>
      <c r="DN33" s="948" t="s">
        <v>682</v>
      </c>
      <c r="DO33" s="948"/>
      <c r="DP33" s="948"/>
      <c r="DQ33" s="948"/>
      <c r="DR33" s="948"/>
      <c r="DS33" s="948"/>
      <c r="DT33" s="948" t="s">
        <v>682</v>
      </c>
      <c r="DU33" s="948"/>
      <c r="DV33" s="948"/>
      <c r="DW33" s="948"/>
      <c r="DX33" s="948"/>
      <c r="DY33" s="948"/>
      <c r="DZ33" s="948" t="s">
        <v>682</v>
      </c>
      <c r="EA33" s="948"/>
      <c r="EB33" s="948"/>
      <c r="EC33" s="948"/>
      <c r="ED33" s="948"/>
      <c r="EE33" s="948"/>
      <c r="EF33" s="948" t="s">
        <v>682</v>
      </c>
      <c r="EG33" s="948"/>
      <c r="EH33" s="948"/>
      <c r="EI33" s="948"/>
      <c r="EJ33" s="948"/>
      <c r="EK33" s="948"/>
      <c r="EL33" s="948" t="s">
        <v>682</v>
      </c>
      <c r="EM33" s="948"/>
      <c r="EN33" s="948"/>
      <c r="EO33" s="948"/>
      <c r="EP33" s="948"/>
      <c r="EQ33" s="948"/>
      <c r="ER33" s="948" t="s">
        <v>682</v>
      </c>
      <c r="ES33" s="948"/>
      <c r="ET33" s="948"/>
      <c r="EU33" s="948"/>
      <c r="EV33" s="948"/>
      <c r="EW33" s="948"/>
      <c r="EX33" s="948" t="s">
        <v>682</v>
      </c>
      <c r="EY33" s="948"/>
      <c r="EZ33" s="948"/>
      <c r="FA33" s="948"/>
      <c r="FB33" s="948"/>
      <c r="FC33" s="948"/>
      <c r="FD33" s="948" t="s">
        <v>682</v>
      </c>
      <c r="FE33" s="948"/>
      <c r="FF33" s="948"/>
      <c r="FG33" s="948"/>
      <c r="FH33" s="948"/>
      <c r="FI33" s="948"/>
      <c r="FJ33" s="948" t="s">
        <v>682</v>
      </c>
      <c r="FK33" s="948"/>
      <c r="FL33" s="948"/>
      <c r="FM33" s="948"/>
      <c r="FN33" s="948"/>
      <c r="FO33" s="948"/>
      <c r="FP33" s="948" t="s">
        <v>682</v>
      </c>
      <c r="FQ33" s="948"/>
      <c r="FR33" s="948"/>
      <c r="FS33" s="948"/>
      <c r="FT33" s="948"/>
      <c r="FU33" s="948"/>
      <c r="FV33" s="948" t="s">
        <v>682</v>
      </c>
      <c r="FW33" s="948"/>
      <c r="FX33" s="948"/>
      <c r="FY33" s="948"/>
      <c r="FZ33" s="948"/>
      <c r="GA33" s="948"/>
      <c r="GB33" s="948" t="s">
        <v>682</v>
      </c>
      <c r="GC33" s="948"/>
      <c r="GD33" s="948"/>
      <c r="GE33" s="948"/>
      <c r="GF33" s="948"/>
      <c r="GG33" s="948"/>
      <c r="GH33" s="948" t="s">
        <v>682</v>
      </c>
      <c r="GI33" s="948"/>
      <c r="GJ33" s="948"/>
      <c r="GK33" s="948"/>
      <c r="GL33" s="948"/>
      <c r="GM33" s="948"/>
      <c r="GN33" s="948" t="s">
        <v>682</v>
      </c>
      <c r="GO33" s="948"/>
      <c r="GP33" s="948"/>
      <c r="GQ33" s="948"/>
      <c r="GR33" s="948"/>
      <c r="GS33" s="948"/>
      <c r="GT33" s="948" t="s">
        <v>682</v>
      </c>
      <c r="GU33" s="948"/>
      <c r="GV33" s="948"/>
      <c r="GW33" s="948"/>
      <c r="GX33" s="948"/>
      <c r="GY33" s="948"/>
      <c r="GZ33" s="948" t="s">
        <v>682</v>
      </c>
      <c r="HA33" s="948"/>
      <c r="HB33" s="948"/>
      <c r="HC33" s="948"/>
      <c r="HD33" s="948"/>
      <c r="HE33" s="948"/>
      <c r="HF33" s="948" t="s">
        <v>682</v>
      </c>
      <c r="HG33" s="948"/>
      <c r="HH33" s="948"/>
      <c r="HI33" s="948"/>
      <c r="HJ33" s="948"/>
      <c r="HK33" s="948"/>
      <c r="HL33" s="948" t="s">
        <v>682</v>
      </c>
      <c r="HM33" s="948"/>
      <c r="HN33" s="948"/>
      <c r="HO33" s="948"/>
      <c r="HP33" s="948"/>
      <c r="HQ33" s="948"/>
      <c r="HR33" s="948" t="s">
        <v>682</v>
      </c>
      <c r="HS33" s="948"/>
      <c r="HT33" s="948"/>
      <c r="HU33" s="948"/>
      <c r="HV33" s="948"/>
      <c r="HW33" s="948"/>
      <c r="HX33" s="948" t="s">
        <v>682</v>
      </c>
      <c r="HY33" s="948"/>
      <c r="HZ33" s="948"/>
      <c r="IA33" s="948"/>
      <c r="IB33" s="948"/>
      <c r="IC33" s="948"/>
      <c r="ID33" s="948" t="s">
        <v>682</v>
      </c>
      <c r="IE33" s="948"/>
      <c r="IF33" s="948"/>
      <c r="IG33" s="948"/>
      <c r="IH33" s="948"/>
      <c r="II33" s="948"/>
      <c r="IJ33" s="948" t="s">
        <v>682</v>
      </c>
      <c r="IK33" s="948"/>
      <c r="IL33" s="948"/>
      <c r="IM33" s="948"/>
      <c r="IN33" s="948"/>
      <c r="IO33" s="948"/>
      <c r="IP33" s="948" t="s">
        <v>682</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1605</v>
      </c>
      <c r="W34" s="948"/>
      <c r="X34" s="948"/>
      <c r="Y34" s="948"/>
      <c r="Z34" s="948"/>
      <c r="AA34" s="948"/>
      <c r="AB34" s="948" t="s">
        <v>1605</v>
      </c>
      <c r="AC34" s="948"/>
      <c r="AD34" s="948"/>
      <c r="AE34" s="948"/>
      <c r="AF34" s="948"/>
      <c r="AG34" s="948"/>
      <c r="AH34" s="948" t="s">
        <v>1605</v>
      </c>
      <c r="AI34" s="948"/>
      <c r="AJ34" s="948"/>
      <c r="AK34" s="948"/>
      <c r="AL34" s="948"/>
      <c r="AM34" s="948"/>
      <c r="AN34" s="948" t="s">
        <v>1605</v>
      </c>
      <c r="AO34" s="948"/>
      <c r="AP34" s="948"/>
      <c r="AQ34" s="948"/>
      <c r="AR34" s="948"/>
      <c r="AS34" s="948"/>
      <c r="AT34" s="948" t="s">
        <v>1605</v>
      </c>
      <c r="AU34" s="948"/>
      <c r="AV34" s="948"/>
      <c r="AW34" s="948"/>
      <c r="AX34" s="948"/>
      <c r="AY34" s="948"/>
      <c r="AZ34" s="948" t="s">
        <v>1605</v>
      </c>
      <c r="BA34" s="948"/>
      <c r="BB34" s="948"/>
      <c r="BC34" s="948"/>
      <c r="BD34" s="948"/>
      <c r="BE34" s="948"/>
      <c r="BF34" s="948" t="s">
        <v>1605</v>
      </c>
      <c r="BG34" s="948"/>
      <c r="BH34" s="948"/>
      <c r="BI34" s="948"/>
      <c r="BJ34" s="948"/>
      <c r="BK34" s="948"/>
      <c r="BL34" s="948" t="s">
        <v>1605</v>
      </c>
      <c r="BM34" s="948"/>
      <c r="BN34" s="948"/>
      <c r="BO34" s="948"/>
      <c r="BP34" s="948"/>
      <c r="BQ34" s="948"/>
      <c r="BR34" s="948" t="s">
        <v>1605</v>
      </c>
      <c r="BS34" s="948"/>
      <c r="BT34" s="948"/>
      <c r="BU34" s="948"/>
      <c r="BV34" s="948"/>
      <c r="BW34" s="948"/>
      <c r="BX34" s="948" t="s">
        <v>1605</v>
      </c>
      <c r="BY34" s="948"/>
      <c r="BZ34" s="948"/>
      <c r="CA34" s="948"/>
      <c r="CB34" s="948"/>
      <c r="CC34" s="948"/>
      <c r="CD34" s="948" t="s">
        <v>1605</v>
      </c>
      <c r="CE34" s="948"/>
      <c r="CF34" s="948"/>
      <c r="CG34" s="948"/>
      <c r="CH34" s="948"/>
      <c r="CI34" s="948"/>
      <c r="CJ34" s="948" t="s">
        <v>1605</v>
      </c>
      <c r="CK34" s="948"/>
      <c r="CL34" s="948"/>
      <c r="CM34" s="948"/>
      <c r="CN34" s="948"/>
      <c r="CO34" s="948"/>
      <c r="CP34" s="948" t="s">
        <v>1605</v>
      </c>
      <c r="CQ34" s="948"/>
      <c r="CR34" s="948"/>
      <c r="CS34" s="948"/>
      <c r="CT34" s="948"/>
      <c r="CU34" s="948"/>
      <c r="CV34" s="948" t="s">
        <v>1605</v>
      </c>
      <c r="CW34" s="948"/>
      <c r="CX34" s="948"/>
      <c r="CY34" s="948"/>
      <c r="CZ34" s="948"/>
      <c r="DA34" s="948"/>
      <c r="DB34" s="948" t="s">
        <v>1605</v>
      </c>
      <c r="DC34" s="948"/>
      <c r="DD34" s="948"/>
      <c r="DE34" s="948"/>
      <c r="DF34" s="948"/>
      <c r="DG34" s="948"/>
      <c r="DH34" s="948" t="s">
        <v>1605</v>
      </c>
      <c r="DI34" s="948"/>
      <c r="DJ34" s="948"/>
      <c r="DK34" s="948"/>
      <c r="DL34" s="948"/>
      <c r="DM34" s="948"/>
      <c r="DN34" s="948" t="s">
        <v>1605</v>
      </c>
      <c r="DO34" s="948"/>
      <c r="DP34" s="948"/>
      <c r="DQ34" s="948"/>
      <c r="DR34" s="948"/>
      <c r="DS34" s="948"/>
      <c r="DT34" s="948" t="s">
        <v>1605</v>
      </c>
      <c r="DU34" s="948"/>
      <c r="DV34" s="948"/>
      <c r="DW34" s="948"/>
      <c r="DX34" s="948"/>
      <c r="DY34" s="948"/>
      <c r="DZ34" s="948" t="s">
        <v>1605</v>
      </c>
      <c r="EA34" s="948"/>
      <c r="EB34" s="948"/>
      <c r="EC34" s="948"/>
      <c r="ED34" s="948"/>
      <c r="EE34" s="948"/>
      <c r="EF34" s="948" t="s">
        <v>1605</v>
      </c>
      <c r="EG34" s="948"/>
      <c r="EH34" s="948"/>
      <c r="EI34" s="948"/>
      <c r="EJ34" s="948"/>
      <c r="EK34" s="948"/>
      <c r="EL34" s="948" t="s">
        <v>1605</v>
      </c>
      <c r="EM34" s="948"/>
      <c r="EN34" s="948"/>
      <c r="EO34" s="948"/>
      <c r="EP34" s="948"/>
      <c r="EQ34" s="948"/>
      <c r="ER34" s="948" t="s">
        <v>1605</v>
      </c>
      <c r="ES34" s="948"/>
      <c r="ET34" s="948"/>
      <c r="EU34" s="948"/>
      <c r="EV34" s="948"/>
      <c r="EW34" s="948"/>
      <c r="EX34" s="948" t="s">
        <v>1605</v>
      </c>
      <c r="EY34" s="948"/>
      <c r="EZ34" s="948"/>
      <c r="FA34" s="948"/>
      <c r="FB34" s="948"/>
      <c r="FC34" s="948"/>
      <c r="FD34" s="948" t="s">
        <v>1605</v>
      </c>
      <c r="FE34" s="948"/>
      <c r="FF34" s="948"/>
      <c r="FG34" s="948"/>
      <c r="FH34" s="948"/>
      <c r="FI34" s="948"/>
      <c r="FJ34" s="948" t="s">
        <v>1605</v>
      </c>
      <c r="FK34" s="948"/>
      <c r="FL34" s="948"/>
      <c r="FM34" s="948"/>
      <c r="FN34" s="948"/>
      <c r="FO34" s="948"/>
      <c r="FP34" s="948" t="s">
        <v>1605</v>
      </c>
      <c r="FQ34" s="948"/>
      <c r="FR34" s="948"/>
      <c r="FS34" s="948"/>
      <c r="FT34" s="948"/>
      <c r="FU34" s="948"/>
      <c r="FV34" s="948" t="s">
        <v>1605</v>
      </c>
      <c r="FW34" s="948"/>
      <c r="FX34" s="948"/>
      <c r="FY34" s="948"/>
      <c r="FZ34" s="948"/>
      <c r="GA34" s="948"/>
      <c r="GB34" s="948" t="s">
        <v>1605</v>
      </c>
      <c r="GC34" s="948"/>
      <c r="GD34" s="948"/>
      <c r="GE34" s="948"/>
      <c r="GF34" s="948"/>
      <c r="GG34" s="948"/>
      <c r="GH34" s="948" t="s">
        <v>1605</v>
      </c>
      <c r="GI34" s="948"/>
      <c r="GJ34" s="948"/>
      <c r="GK34" s="948"/>
      <c r="GL34" s="948"/>
      <c r="GM34" s="948"/>
      <c r="GN34" s="948" t="s">
        <v>1605</v>
      </c>
      <c r="GO34" s="948"/>
      <c r="GP34" s="948"/>
      <c r="GQ34" s="948"/>
      <c r="GR34" s="948"/>
      <c r="GS34" s="948"/>
      <c r="GT34" s="948" t="s">
        <v>1605</v>
      </c>
      <c r="GU34" s="948"/>
      <c r="GV34" s="948"/>
      <c r="GW34" s="948"/>
      <c r="GX34" s="948"/>
      <c r="GY34" s="948"/>
      <c r="GZ34" s="948" t="s">
        <v>1605</v>
      </c>
      <c r="HA34" s="948"/>
      <c r="HB34" s="948"/>
      <c r="HC34" s="948"/>
      <c r="HD34" s="948"/>
      <c r="HE34" s="948"/>
      <c r="HF34" s="948" t="s">
        <v>1605</v>
      </c>
      <c r="HG34" s="948"/>
      <c r="HH34" s="948"/>
      <c r="HI34" s="948"/>
      <c r="HJ34" s="948"/>
      <c r="HK34" s="948"/>
      <c r="HL34" s="948" t="s">
        <v>1605</v>
      </c>
      <c r="HM34" s="948"/>
      <c r="HN34" s="948"/>
      <c r="HO34" s="948"/>
      <c r="HP34" s="948"/>
      <c r="HQ34" s="948"/>
      <c r="HR34" s="948" t="s">
        <v>1605</v>
      </c>
      <c r="HS34" s="948"/>
      <c r="HT34" s="948"/>
      <c r="HU34" s="948"/>
      <c r="HV34" s="948"/>
      <c r="HW34" s="948"/>
      <c r="HX34" s="948" t="s">
        <v>1605</v>
      </c>
      <c r="HY34" s="948"/>
      <c r="HZ34" s="948"/>
      <c r="IA34" s="948"/>
      <c r="IB34" s="948"/>
      <c r="IC34" s="948"/>
      <c r="ID34" s="948" t="s">
        <v>1605</v>
      </c>
      <c r="IE34" s="948"/>
      <c r="IF34" s="948"/>
      <c r="IG34" s="948"/>
      <c r="IH34" s="948"/>
      <c r="II34" s="948"/>
      <c r="IJ34" s="948" t="s">
        <v>1605</v>
      </c>
      <c r="IK34" s="948"/>
      <c r="IL34" s="948"/>
      <c r="IM34" s="948"/>
      <c r="IN34" s="948"/>
      <c r="IO34" s="948"/>
      <c r="IP34" s="948" t="s">
        <v>1605</v>
      </c>
      <c r="IQ34" s="948"/>
      <c r="IR34" s="948"/>
      <c r="IS34" s="948"/>
      <c r="IT34" s="948"/>
      <c r="IU34" s="948"/>
      <c r="IV34" s="1" t="s">
        <v>1605</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C1:G1"/>
    <mergeCell ref="C19:G19"/>
    <mergeCell ref="J32:O32"/>
    <mergeCell ref="P32:U32"/>
    <mergeCell ref="P34:U34"/>
    <mergeCell ref="V34:AA34"/>
    <mergeCell ref="V32:AA32"/>
    <mergeCell ref="AN32:AS32"/>
    <mergeCell ref="AH34:AM34"/>
    <mergeCell ref="AH33:AM33"/>
    <mergeCell ref="AN34:AS34"/>
    <mergeCell ref="P33:U33"/>
    <mergeCell ref="J33:O33"/>
    <mergeCell ref="AB34:AG34"/>
    <mergeCell ref="V33:AA33"/>
    <mergeCell ref="BL33:BQ33"/>
    <mergeCell ref="BF32:BK32"/>
    <mergeCell ref="BL32:BQ32"/>
    <mergeCell ref="AB32:AG32"/>
    <mergeCell ref="AB33:AG33"/>
    <mergeCell ref="AN33:AS33"/>
    <mergeCell ref="AT32:AY32"/>
    <mergeCell ref="AZ32:BE32"/>
    <mergeCell ref="AH32:AM32"/>
    <mergeCell ref="BL34:BQ34"/>
    <mergeCell ref="BR32:BW32"/>
    <mergeCell ref="BR33:BW33"/>
    <mergeCell ref="CJ33:CO33"/>
    <mergeCell ref="BX32:CC32"/>
    <mergeCell ref="CD32:CI32"/>
    <mergeCell ref="BR34:BW34"/>
    <mergeCell ref="BX34:CC34"/>
    <mergeCell ref="CJ32:CO32"/>
    <mergeCell ref="AT34:AY34"/>
    <mergeCell ref="AT33:AY33"/>
    <mergeCell ref="CJ34:CO34"/>
    <mergeCell ref="AZ34:BE34"/>
    <mergeCell ref="BF33:BK33"/>
    <mergeCell ref="CD33:CI33"/>
    <mergeCell ref="CD34:CI34"/>
    <mergeCell ref="BF34:BK34"/>
    <mergeCell ref="AZ33:BE33"/>
    <mergeCell ref="BX33:CC33"/>
    <mergeCell ref="FP34:FU34"/>
    <mergeCell ref="DB34:DG34"/>
    <mergeCell ref="FD33:FI33"/>
    <mergeCell ref="FJ33:FO33"/>
    <mergeCell ref="FD34:FI34"/>
    <mergeCell ref="FJ34:FO34"/>
    <mergeCell ref="EX34:FC34"/>
    <mergeCell ref="FP33:FU33"/>
    <mergeCell ref="EL34:EQ34"/>
    <mergeCell ref="DN33:DS33"/>
    <mergeCell ref="DZ33:EE33"/>
    <mergeCell ref="CP34:CU34"/>
    <mergeCell ref="DT34:DY34"/>
    <mergeCell ref="EF34:EK34"/>
    <mergeCell ref="DZ34:EE34"/>
    <mergeCell ref="DN34:DS34"/>
    <mergeCell ref="EF33:EK33"/>
    <mergeCell ref="FV33:GA33"/>
    <mergeCell ref="ER34:EW34"/>
    <mergeCell ref="CV34:DA34"/>
    <mergeCell ref="DH34:DM34"/>
    <mergeCell ref="CV33:DA33"/>
    <mergeCell ref="DH33:DM33"/>
    <mergeCell ref="ER33:EW33"/>
    <mergeCell ref="DT33:DY33"/>
    <mergeCell ref="DB33:DG33"/>
    <mergeCell ref="EX33:FC33"/>
    <mergeCell ref="CP32:CU32"/>
    <mergeCell ref="CV32:DA32"/>
    <mergeCell ref="CP33:CU33"/>
    <mergeCell ref="GB32:GG32"/>
    <mergeCell ref="FD32:FI32"/>
    <mergeCell ref="FJ32:FO32"/>
    <mergeCell ref="EL32:EQ32"/>
    <mergeCell ref="EX32:FC32"/>
    <mergeCell ref="EL33:EQ33"/>
    <mergeCell ref="DB32:DG32"/>
    <mergeCell ref="DN32:DS32"/>
    <mergeCell ref="DH32:DM32"/>
    <mergeCell ref="FP32:FU32"/>
    <mergeCell ref="ER32:EW32"/>
    <mergeCell ref="DZ32:EE32"/>
    <mergeCell ref="EF32:EK32"/>
    <mergeCell ref="DT32:DY32"/>
    <mergeCell ref="HL34:HQ34"/>
    <mergeCell ref="HF34:HK34"/>
    <mergeCell ref="GN32:GS32"/>
    <mergeCell ref="GH32:GM32"/>
    <mergeCell ref="GZ34:HE34"/>
    <mergeCell ref="GT34:GY34"/>
    <mergeCell ref="GT32:GY32"/>
    <mergeCell ref="GH34:GM34"/>
    <mergeCell ref="HL32:HQ32"/>
    <mergeCell ref="HL33:HQ33"/>
    <mergeCell ref="GB33:GG33"/>
    <mergeCell ref="FV34:GA34"/>
    <mergeCell ref="GB34:GG34"/>
    <mergeCell ref="IP34:IU34"/>
    <mergeCell ref="IJ34:IO34"/>
    <mergeCell ref="HR34:HW34"/>
    <mergeCell ref="HX33:IC33"/>
    <mergeCell ref="HX34:IC34"/>
    <mergeCell ref="ID34:II34"/>
    <mergeCell ref="ID33:II33"/>
    <mergeCell ref="FV32:GA32"/>
    <mergeCell ref="IJ33:IO33"/>
    <mergeCell ref="IP33:IS33"/>
    <mergeCell ref="IP32:IS32"/>
    <mergeCell ref="ID32:II32"/>
    <mergeCell ref="IJ32:IO32"/>
    <mergeCell ref="HR33:HW33"/>
    <mergeCell ref="HX32:IC32"/>
    <mergeCell ref="HR32:HW32"/>
    <mergeCell ref="GH33:GM33"/>
    <mergeCell ref="GT33:GY33"/>
    <mergeCell ref="GN33:GS33"/>
    <mergeCell ref="GN34:GS34"/>
    <mergeCell ref="HF32:HK32"/>
    <mergeCell ref="GZ32:HE32"/>
    <mergeCell ref="GZ33:HE33"/>
    <mergeCell ref="HF33:HK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5"/>
  <sheetViews>
    <sheetView topLeftCell="A2" zoomScale="125" workbookViewId="0">
      <selection activeCell="I19" sqref="I1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2128</v>
      </c>
      <c r="G3" s="31">
        <v>40439</v>
      </c>
    </row>
    <row r="4" spans="1:8">
      <c r="A4" s="267" t="s">
        <v>3029</v>
      </c>
      <c r="G4" s="24" t="s">
        <v>3629</v>
      </c>
    </row>
    <row r="5" spans="1:8">
      <c r="A5" s="267" t="s">
        <v>2459</v>
      </c>
    </row>
    <row r="6" spans="1:8">
      <c r="C6" s="49" t="s">
        <v>1145</v>
      </c>
      <c r="D6" s="173"/>
      <c r="E6" s="173"/>
      <c r="F6" s="248"/>
      <c r="G6" s="46"/>
      <c r="H6" s="199"/>
    </row>
    <row r="7" spans="1:8">
      <c r="C7" s="269" t="s">
        <v>1811</v>
      </c>
      <c r="D7" s="174" t="s">
        <v>3284</v>
      </c>
      <c r="E7" s="174"/>
      <c r="F7" s="249"/>
      <c r="G7" s="48"/>
      <c r="H7" s="199"/>
    </row>
    <row r="8" spans="1:8">
      <c r="A8" s="267" t="s">
        <v>2945</v>
      </c>
      <c r="C8" s="269" t="s">
        <v>1830</v>
      </c>
      <c r="D8" s="174" t="s">
        <v>3456</v>
      </c>
      <c r="E8" s="174"/>
      <c r="F8" s="249"/>
      <c r="G8" s="270"/>
      <c r="H8" s="199"/>
    </row>
    <row r="9" spans="1:8">
      <c r="A9" s="271" t="s">
        <v>3482</v>
      </c>
      <c r="C9" s="269" t="s">
        <v>1020</v>
      </c>
      <c r="D9" s="174" t="s">
        <v>3759</v>
      </c>
      <c r="E9" s="174"/>
      <c r="F9" s="249"/>
      <c r="G9" s="270"/>
      <c r="H9" s="199"/>
    </row>
    <row r="10" spans="1:8">
      <c r="A10" s="267" t="s">
        <v>3852</v>
      </c>
      <c r="C10" s="272"/>
      <c r="D10" s="174"/>
      <c r="E10" s="174"/>
      <c r="F10" s="249"/>
      <c r="G10" s="270"/>
      <c r="H10" s="199"/>
    </row>
    <row r="11" spans="1:8">
      <c r="A11" s="271" t="s">
        <v>3787</v>
      </c>
      <c r="C11" s="47" t="s">
        <v>2565</v>
      </c>
      <c r="D11" s="199"/>
      <c r="E11" s="199"/>
      <c r="F11" s="273"/>
      <c r="G11" s="270"/>
      <c r="H11" s="199"/>
    </row>
    <row r="12" spans="1:8">
      <c r="A12" s="271" t="s">
        <v>2650</v>
      </c>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271" t="s">
        <v>3568</v>
      </c>
      <c r="C16" s="272"/>
      <c r="D16" s="199"/>
      <c r="E16" s="199"/>
      <c r="F16" s="273"/>
      <c r="G16" s="270"/>
      <c r="H16" s="199"/>
    </row>
    <row r="17" spans="1:9">
      <c r="C17" s="276" t="s">
        <v>3960</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4327</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 customHeight="1">
      <c r="A23" s="287" t="s">
        <v>2195</v>
      </c>
      <c r="B23" s="30" t="s">
        <v>1772</v>
      </c>
      <c r="C23" s="168" t="s">
        <v>1773</v>
      </c>
      <c r="D23" s="30" t="s">
        <v>2161</v>
      </c>
      <c r="E23" s="30" t="s">
        <v>2858</v>
      </c>
      <c r="F23" s="253" t="s">
        <v>1764</v>
      </c>
      <c r="G23" s="30" t="s">
        <v>1426</v>
      </c>
      <c r="H23" s="13"/>
    </row>
    <row r="24" spans="1:9">
      <c r="A24" s="288">
        <v>40484</v>
      </c>
      <c r="B24" s="294" t="s">
        <v>1712</v>
      </c>
      <c r="C24" s="290">
        <v>45</v>
      </c>
      <c r="D24" s="291">
        <v>2.5</v>
      </c>
      <c r="E24" s="290">
        <f>C24*D24</f>
        <v>112.5</v>
      </c>
      <c r="F24" s="292"/>
      <c r="G24" s="223">
        <f>E24*(1-F24)</f>
        <v>112.5</v>
      </c>
      <c r="H24" s="178"/>
    </row>
    <row r="25" spans="1:9">
      <c r="A25" s="288">
        <v>40491</v>
      </c>
      <c r="B25" s="294" t="s">
        <v>1712</v>
      </c>
      <c r="C25" s="290">
        <v>45</v>
      </c>
      <c r="D25" s="291">
        <v>2.5</v>
      </c>
      <c r="E25" s="290">
        <f>C25*D25</f>
        <v>112.5</v>
      </c>
      <c r="F25" s="415"/>
      <c r="G25" s="223">
        <f>E25*(1-F25)</f>
        <v>112.5</v>
      </c>
      <c r="H25" s="178"/>
    </row>
    <row r="26" spans="1:9">
      <c r="A26" s="288">
        <v>40498</v>
      </c>
      <c r="B26" s="294" t="s">
        <v>1712</v>
      </c>
      <c r="C26" s="290">
        <v>45</v>
      </c>
      <c r="D26" s="291">
        <v>2.5</v>
      </c>
      <c r="E26" s="290">
        <f>C26*D26</f>
        <v>112.5</v>
      </c>
      <c r="F26" s="415"/>
      <c r="G26" s="223">
        <f>E26*(1-F26)</f>
        <v>112.5</v>
      </c>
      <c r="H26" s="178"/>
    </row>
    <row r="27" spans="1:9" ht="16" thickBot="1">
      <c r="A27" s="293"/>
      <c r="B27" s="299"/>
      <c r="C27" s="300"/>
      <c r="D27" s="301"/>
      <c r="E27" s="300"/>
      <c r="F27" s="302"/>
      <c r="G27" s="230">
        <f>E27*(1-F27)</f>
        <v>0</v>
      </c>
      <c r="H27" s="13"/>
    </row>
    <row r="28" spans="1:9" s="308" customFormat="1" ht="16" customHeight="1">
      <c r="A28" s="303"/>
      <c r="B28" s="12" t="s">
        <v>2811</v>
      </c>
      <c r="C28" s="304"/>
      <c r="D28" s="304"/>
      <c r="E28" s="305">
        <f>SUM(E24:E27)</f>
        <v>337.5</v>
      </c>
      <c r="F28" s="306"/>
      <c r="G28" s="226">
        <f>SUM(G24:G27)</f>
        <v>337.5</v>
      </c>
      <c r="H28" s="307"/>
    </row>
    <row r="30" spans="1:9">
      <c r="C30" s="309" t="s">
        <v>931</v>
      </c>
      <c r="D30" s="310">
        <f>G28/2</f>
        <v>168.75</v>
      </c>
      <c r="E30" s="310"/>
      <c r="F30" s="311"/>
    </row>
    <row r="32" spans="1:9">
      <c r="C32" s="1" t="s">
        <v>1603</v>
      </c>
      <c r="D32" s="1"/>
      <c r="E32" s="1"/>
      <c r="F32" s="312"/>
      <c r="G32" s="1"/>
      <c r="H32" s="1"/>
      <c r="I32" s="1"/>
    </row>
    <row r="33" spans="1:256">
      <c r="C33" s="1" t="s">
        <v>2313</v>
      </c>
      <c r="D33" s="1"/>
      <c r="E33" s="1"/>
      <c r="F33" s="312"/>
      <c r="G33" s="1"/>
      <c r="H33" s="1"/>
      <c r="I33" s="1"/>
    </row>
    <row r="34" spans="1:256">
      <c r="C34" s="313" t="s">
        <v>1570</v>
      </c>
      <c r="D34" s="313"/>
      <c r="E34" s="313"/>
      <c r="F34" s="314"/>
      <c r="G34" s="313"/>
      <c r="H34" s="313"/>
      <c r="I34" s="315"/>
      <c r="J34" s="948"/>
      <c r="K34" s="948"/>
      <c r="L34" s="948"/>
      <c r="M34" s="948"/>
      <c r="N34" s="948"/>
      <c r="O34" s="948"/>
      <c r="P34" s="948"/>
      <c r="Q34" s="948"/>
      <c r="R34" s="948"/>
      <c r="S34" s="948"/>
      <c r="T34" s="948"/>
      <c r="U34" s="948"/>
      <c r="V34" s="948" t="s">
        <v>1603</v>
      </c>
      <c r="W34" s="948"/>
      <c r="X34" s="948"/>
      <c r="Y34" s="948"/>
      <c r="Z34" s="948"/>
      <c r="AA34" s="948"/>
      <c r="AB34" s="948" t="s">
        <v>1603</v>
      </c>
      <c r="AC34" s="948"/>
      <c r="AD34" s="948"/>
      <c r="AE34" s="948"/>
      <c r="AF34" s="948"/>
      <c r="AG34" s="948"/>
      <c r="AH34" s="948" t="s">
        <v>1603</v>
      </c>
      <c r="AI34" s="948"/>
      <c r="AJ34" s="948"/>
      <c r="AK34" s="948"/>
      <c r="AL34" s="948"/>
      <c r="AM34" s="948"/>
      <c r="AN34" s="948" t="s">
        <v>1603</v>
      </c>
      <c r="AO34" s="948"/>
      <c r="AP34" s="948"/>
      <c r="AQ34" s="948"/>
      <c r="AR34" s="948"/>
      <c r="AS34" s="948"/>
      <c r="AT34" s="948" t="s">
        <v>1603</v>
      </c>
      <c r="AU34" s="948"/>
      <c r="AV34" s="948"/>
      <c r="AW34" s="948"/>
      <c r="AX34" s="948"/>
      <c r="AY34" s="948"/>
      <c r="AZ34" s="948" t="s">
        <v>1603</v>
      </c>
      <c r="BA34" s="948"/>
      <c r="BB34" s="948"/>
      <c r="BC34" s="948"/>
      <c r="BD34" s="948"/>
      <c r="BE34" s="948"/>
      <c r="BF34" s="948" t="s">
        <v>1603</v>
      </c>
      <c r="BG34" s="948"/>
      <c r="BH34" s="948"/>
      <c r="BI34" s="948"/>
      <c r="BJ34" s="948"/>
      <c r="BK34" s="948"/>
      <c r="BL34" s="948" t="s">
        <v>1603</v>
      </c>
      <c r="BM34" s="948"/>
      <c r="BN34" s="948"/>
      <c r="BO34" s="948"/>
      <c r="BP34" s="948"/>
      <c r="BQ34" s="948"/>
      <c r="BR34" s="948" t="s">
        <v>1603</v>
      </c>
      <c r="BS34" s="948"/>
      <c r="BT34" s="948"/>
      <c r="BU34" s="948"/>
      <c r="BV34" s="948"/>
      <c r="BW34" s="948"/>
      <c r="BX34" s="948" t="s">
        <v>1603</v>
      </c>
      <c r="BY34" s="948"/>
      <c r="BZ34" s="948"/>
      <c r="CA34" s="948"/>
      <c r="CB34" s="948"/>
      <c r="CC34" s="948"/>
      <c r="CD34" s="948" t="s">
        <v>1603</v>
      </c>
      <c r="CE34" s="948"/>
      <c r="CF34" s="948"/>
      <c r="CG34" s="948"/>
      <c r="CH34" s="948"/>
      <c r="CI34" s="948"/>
      <c r="CJ34" s="948" t="s">
        <v>1603</v>
      </c>
      <c r="CK34" s="948"/>
      <c r="CL34" s="948"/>
      <c r="CM34" s="948"/>
      <c r="CN34" s="948"/>
      <c r="CO34" s="948"/>
      <c r="CP34" s="948" t="s">
        <v>1603</v>
      </c>
      <c r="CQ34" s="948"/>
      <c r="CR34" s="948"/>
      <c r="CS34" s="948"/>
      <c r="CT34" s="948"/>
      <c r="CU34" s="948"/>
      <c r="CV34" s="948" t="s">
        <v>1603</v>
      </c>
      <c r="CW34" s="948"/>
      <c r="CX34" s="948"/>
      <c r="CY34" s="948"/>
      <c r="CZ34" s="948"/>
      <c r="DA34" s="948"/>
      <c r="DB34" s="948" t="s">
        <v>1603</v>
      </c>
      <c r="DC34" s="948"/>
      <c r="DD34" s="948"/>
      <c r="DE34" s="948"/>
      <c r="DF34" s="948"/>
      <c r="DG34" s="948"/>
      <c r="DH34" s="948" t="s">
        <v>1603</v>
      </c>
      <c r="DI34" s="948"/>
      <c r="DJ34" s="948"/>
      <c r="DK34" s="948"/>
      <c r="DL34" s="948"/>
      <c r="DM34" s="948"/>
      <c r="DN34" s="948" t="s">
        <v>1603</v>
      </c>
      <c r="DO34" s="948"/>
      <c r="DP34" s="948"/>
      <c r="DQ34" s="948"/>
      <c r="DR34" s="948"/>
      <c r="DS34" s="948"/>
      <c r="DT34" s="948" t="s">
        <v>1603</v>
      </c>
      <c r="DU34" s="948"/>
      <c r="DV34" s="948"/>
      <c r="DW34" s="948"/>
      <c r="DX34" s="948"/>
      <c r="DY34" s="948"/>
      <c r="DZ34" s="948" t="s">
        <v>1603</v>
      </c>
      <c r="EA34" s="948"/>
      <c r="EB34" s="948"/>
      <c r="EC34" s="948"/>
      <c r="ED34" s="948"/>
      <c r="EE34" s="948"/>
      <c r="EF34" s="948" t="s">
        <v>1603</v>
      </c>
      <c r="EG34" s="948"/>
      <c r="EH34" s="948"/>
      <c r="EI34" s="948"/>
      <c r="EJ34" s="948"/>
      <c r="EK34" s="948"/>
      <c r="EL34" s="948" t="s">
        <v>1603</v>
      </c>
      <c r="EM34" s="948"/>
      <c r="EN34" s="948"/>
      <c r="EO34" s="948"/>
      <c r="EP34" s="948"/>
      <c r="EQ34" s="948"/>
      <c r="ER34" s="948" t="s">
        <v>1603</v>
      </c>
      <c r="ES34" s="948"/>
      <c r="ET34" s="948"/>
      <c r="EU34" s="948"/>
      <c r="EV34" s="948"/>
      <c r="EW34" s="948"/>
      <c r="EX34" s="948" t="s">
        <v>1603</v>
      </c>
      <c r="EY34" s="948"/>
      <c r="EZ34" s="948"/>
      <c r="FA34" s="948"/>
      <c r="FB34" s="948"/>
      <c r="FC34" s="948"/>
      <c r="FD34" s="948" t="s">
        <v>1603</v>
      </c>
      <c r="FE34" s="948"/>
      <c r="FF34" s="948"/>
      <c r="FG34" s="948"/>
      <c r="FH34" s="948"/>
      <c r="FI34" s="948"/>
      <c r="FJ34" s="948" t="s">
        <v>1603</v>
      </c>
      <c r="FK34" s="948"/>
      <c r="FL34" s="948"/>
      <c r="FM34" s="948"/>
      <c r="FN34" s="948"/>
      <c r="FO34" s="948"/>
      <c r="FP34" s="948" t="s">
        <v>1603</v>
      </c>
      <c r="FQ34" s="948"/>
      <c r="FR34" s="948"/>
      <c r="FS34" s="948"/>
      <c r="FT34" s="948"/>
      <c r="FU34" s="948"/>
      <c r="FV34" s="948" t="s">
        <v>1603</v>
      </c>
      <c r="FW34" s="948"/>
      <c r="FX34" s="948"/>
      <c r="FY34" s="948"/>
      <c r="FZ34" s="948"/>
      <c r="GA34" s="948"/>
      <c r="GB34" s="948" t="s">
        <v>1603</v>
      </c>
      <c r="GC34" s="948"/>
      <c r="GD34" s="948"/>
      <c r="GE34" s="948"/>
      <c r="GF34" s="948"/>
      <c r="GG34" s="948"/>
      <c r="GH34" s="948" t="s">
        <v>1603</v>
      </c>
      <c r="GI34" s="948"/>
      <c r="GJ34" s="948"/>
      <c r="GK34" s="948"/>
      <c r="GL34" s="948"/>
      <c r="GM34" s="948"/>
      <c r="GN34" s="948" t="s">
        <v>1603</v>
      </c>
      <c r="GO34" s="948"/>
      <c r="GP34" s="948"/>
      <c r="GQ34" s="948"/>
      <c r="GR34" s="948"/>
      <c r="GS34" s="948"/>
      <c r="GT34" s="948" t="s">
        <v>1603</v>
      </c>
      <c r="GU34" s="948"/>
      <c r="GV34" s="948"/>
      <c r="GW34" s="948"/>
      <c r="GX34" s="948"/>
      <c r="GY34" s="948"/>
      <c r="GZ34" s="948" t="s">
        <v>1603</v>
      </c>
      <c r="HA34" s="948"/>
      <c r="HB34" s="948"/>
      <c r="HC34" s="948"/>
      <c r="HD34" s="948"/>
      <c r="HE34" s="948"/>
      <c r="HF34" s="948" t="s">
        <v>1603</v>
      </c>
      <c r="HG34" s="948"/>
      <c r="HH34" s="948"/>
      <c r="HI34" s="948"/>
      <c r="HJ34" s="948"/>
      <c r="HK34" s="948"/>
      <c r="HL34" s="948" t="s">
        <v>1603</v>
      </c>
      <c r="HM34" s="948"/>
      <c r="HN34" s="948"/>
      <c r="HO34" s="948"/>
      <c r="HP34" s="948"/>
      <c r="HQ34" s="948"/>
      <c r="HR34" s="948" t="s">
        <v>1603</v>
      </c>
      <c r="HS34" s="948"/>
      <c r="HT34" s="948"/>
      <c r="HU34" s="948"/>
      <c r="HV34" s="948"/>
      <c r="HW34" s="948"/>
      <c r="HX34" s="948" t="s">
        <v>1603</v>
      </c>
      <c r="HY34" s="948"/>
      <c r="HZ34" s="948"/>
      <c r="IA34" s="948"/>
      <c r="IB34" s="948"/>
      <c r="IC34" s="948"/>
      <c r="ID34" s="948" t="s">
        <v>1603</v>
      </c>
      <c r="IE34" s="948"/>
      <c r="IF34" s="948"/>
      <c r="IG34" s="948"/>
      <c r="IH34" s="948"/>
      <c r="II34" s="948"/>
      <c r="IJ34" s="948" t="s">
        <v>1603</v>
      </c>
      <c r="IK34" s="948"/>
      <c r="IL34" s="948"/>
      <c r="IM34" s="948"/>
      <c r="IN34" s="948"/>
      <c r="IO34" s="948"/>
      <c r="IP34" s="948" t="s">
        <v>1603</v>
      </c>
      <c r="IQ34" s="948"/>
      <c r="IR34" s="948"/>
      <c r="IS34" s="948"/>
    </row>
    <row r="35" spans="1:256">
      <c r="C35" s="1" t="s">
        <v>1605</v>
      </c>
      <c r="D35" s="1"/>
      <c r="E35" s="1"/>
      <c r="F35" s="312"/>
      <c r="G35" s="1"/>
      <c r="H35" s="1"/>
      <c r="I35" s="1"/>
      <c r="J35" s="948"/>
      <c r="K35" s="948"/>
      <c r="L35" s="948"/>
      <c r="M35" s="948"/>
      <c r="N35" s="948"/>
      <c r="O35" s="948"/>
      <c r="P35" s="948"/>
      <c r="Q35" s="948"/>
      <c r="R35" s="948"/>
      <c r="S35" s="948"/>
      <c r="T35" s="948"/>
      <c r="U35" s="948"/>
      <c r="V35" s="948" t="s">
        <v>682</v>
      </c>
      <c r="W35" s="948"/>
      <c r="X35" s="948"/>
      <c r="Y35" s="948"/>
      <c r="Z35" s="948"/>
      <c r="AA35" s="948"/>
      <c r="AB35" s="948" t="s">
        <v>682</v>
      </c>
      <c r="AC35" s="948"/>
      <c r="AD35" s="948"/>
      <c r="AE35" s="948"/>
      <c r="AF35" s="948"/>
      <c r="AG35" s="948"/>
      <c r="AH35" s="948" t="s">
        <v>682</v>
      </c>
      <c r="AI35" s="948"/>
      <c r="AJ35" s="948"/>
      <c r="AK35" s="948"/>
      <c r="AL35" s="948"/>
      <c r="AM35" s="948"/>
      <c r="AN35" s="948" t="s">
        <v>682</v>
      </c>
      <c r="AO35" s="948"/>
      <c r="AP35" s="948"/>
      <c r="AQ35" s="948"/>
      <c r="AR35" s="948"/>
      <c r="AS35" s="948"/>
      <c r="AT35" s="948" t="s">
        <v>682</v>
      </c>
      <c r="AU35" s="948"/>
      <c r="AV35" s="948"/>
      <c r="AW35" s="948"/>
      <c r="AX35" s="948"/>
      <c r="AY35" s="948"/>
      <c r="AZ35" s="948" t="s">
        <v>682</v>
      </c>
      <c r="BA35" s="948"/>
      <c r="BB35" s="948"/>
      <c r="BC35" s="948"/>
      <c r="BD35" s="948"/>
      <c r="BE35" s="948"/>
      <c r="BF35" s="948" t="s">
        <v>682</v>
      </c>
      <c r="BG35" s="948"/>
      <c r="BH35" s="948"/>
      <c r="BI35" s="948"/>
      <c r="BJ35" s="948"/>
      <c r="BK35" s="948"/>
      <c r="BL35" s="948" t="s">
        <v>682</v>
      </c>
      <c r="BM35" s="948"/>
      <c r="BN35" s="948"/>
      <c r="BO35" s="948"/>
      <c r="BP35" s="948"/>
      <c r="BQ35" s="948"/>
      <c r="BR35" s="948" t="s">
        <v>682</v>
      </c>
      <c r="BS35" s="948"/>
      <c r="BT35" s="948"/>
      <c r="BU35" s="948"/>
      <c r="BV35" s="948"/>
      <c r="BW35" s="948"/>
      <c r="BX35" s="948" t="s">
        <v>682</v>
      </c>
      <c r="BY35" s="948"/>
      <c r="BZ35" s="948"/>
      <c r="CA35" s="948"/>
      <c r="CB35" s="948"/>
      <c r="CC35" s="948"/>
      <c r="CD35" s="948" t="s">
        <v>682</v>
      </c>
      <c r="CE35" s="948"/>
      <c r="CF35" s="948"/>
      <c r="CG35" s="948"/>
      <c r="CH35" s="948"/>
      <c r="CI35" s="948"/>
      <c r="CJ35" s="948" t="s">
        <v>682</v>
      </c>
      <c r="CK35" s="948"/>
      <c r="CL35" s="948"/>
      <c r="CM35" s="948"/>
      <c r="CN35" s="948"/>
      <c r="CO35" s="948"/>
      <c r="CP35" s="948" t="s">
        <v>682</v>
      </c>
      <c r="CQ35" s="948"/>
      <c r="CR35" s="948"/>
      <c r="CS35" s="948"/>
      <c r="CT35" s="948"/>
      <c r="CU35" s="948"/>
      <c r="CV35" s="948" t="s">
        <v>682</v>
      </c>
      <c r="CW35" s="948"/>
      <c r="CX35" s="948"/>
      <c r="CY35" s="948"/>
      <c r="CZ35" s="948"/>
      <c r="DA35" s="948"/>
      <c r="DB35" s="948" t="s">
        <v>682</v>
      </c>
      <c r="DC35" s="948"/>
      <c r="DD35" s="948"/>
      <c r="DE35" s="948"/>
      <c r="DF35" s="948"/>
      <c r="DG35" s="948"/>
      <c r="DH35" s="948" t="s">
        <v>682</v>
      </c>
      <c r="DI35" s="948"/>
      <c r="DJ35" s="948"/>
      <c r="DK35" s="948"/>
      <c r="DL35" s="948"/>
      <c r="DM35" s="948"/>
      <c r="DN35" s="948" t="s">
        <v>682</v>
      </c>
      <c r="DO35" s="948"/>
      <c r="DP35" s="948"/>
      <c r="DQ35" s="948"/>
      <c r="DR35" s="948"/>
      <c r="DS35" s="948"/>
      <c r="DT35" s="948" t="s">
        <v>682</v>
      </c>
      <c r="DU35" s="948"/>
      <c r="DV35" s="948"/>
      <c r="DW35" s="948"/>
      <c r="DX35" s="948"/>
      <c r="DY35" s="948"/>
      <c r="DZ35" s="948" t="s">
        <v>682</v>
      </c>
      <c r="EA35" s="948"/>
      <c r="EB35" s="948"/>
      <c r="EC35" s="948"/>
      <c r="ED35" s="948"/>
      <c r="EE35" s="948"/>
      <c r="EF35" s="948" t="s">
        <v>682</v>
      </c>
      <c r="EG35" s="948"/>
      <c r="EH35" s="948"/>
      <c r="EI35" s="948"/>
      <c r="EJ35" s="948"/>
      <c r="EK35" s="948"/>
      <c r="EL35" s="948" t="s">
        <v>682</v>
      </c>
      <c r="EM35" s="948"/>
      <c r="EN35" s="948"/>
      <c r="EO35" s="948"/>
      <c r="EP35" s="948"/>
      <c r="EQ35" s="948"/>
      <c r="ER35" s="948" t="s">
        <v>682</v>
      </c>
      <c r="ES35" s="948"/>
      <c r="ET35" s="948"/>
      <c r="EU35" s="948"/>
      <c r="EV35" s="948"/>
      <c r="EW35" s="948"/>
      <c r="EX35" s="948" t="s">
        <v>682</v>
      </c>
      <c r="EY35" s="948"/>
      <c r="EZ35" s="948"/>
      <c r="FA35" s="948"/>
      <c r="FB35" s="948"/>
      <c r="FC35" s="948"/>
      <c r="FD35" s="948" t="s">
        <v>682</v>
      </c>
      <c r="FE35" s="948"/>
      <c r="FF35" s="948"/>
      <c r="FG35" s="948"/>
      <c r="FH35" s="948"/>
      <c r="FI35" s="948"/>
      <c r="FJ35" s="948" t="s">
        <v>682</v>
      </c>
      <c r="FK35" s="948"/>
      <c r="FL35" s="948"/>
      <c r="FM35" s="948"/>
      <c r="FN35" s="948"/>
      <c r="FO35" s="948"/>
      <c r="FP35" s="948" t="s">
        <v>682</v>
      </c>
      <c r="FQ35" s="948"/>
      <c r="FR35" s="948"/>
      <c r="FS35" s="948"/>
      <c r="FT35" s="948"/>
      <c r="FU35" s="948"/>
      <c r="FV35" s="948" t="s">
        <v>682</v>
      </c>
      <c r="FW35" s="948"/>
      <c r="FX35" s="948"/>
      <c r="FY35" s="948"/>
      <c r="FZ35" s="948"/>
      <c r="GA35" s="948"/>
      <c r="GB35" s="948" t="s">
        <v>682</v>
      </c>
      <c r="GC35" s="948"/>
      <c r="GD35" s="948"/>
      <c r="GE35" s="948"/>
      <c r="GF35" s="948"/>
      <c r="GG35" s="948"/>
      <c r="GH35" s="948" t="s">
        <v>682</v>
      </c>
      <c r="GI35" s="948"/>
      <c r="GJ35" s="948"/>
      <c r="GK35" s="948"/>
      <c r="GL35" s="948"/>
      <c r="GM35" s="948"/>
      <c r="GN35" s="948" t="s">
        <v>682</v>
      </c>
      <c r="GO35" s="948"/>
      <c r="GP35" s="948"/>
      <c r="GQ35" s="948"/>
      <c r="GR35" s="948"/>
      <c r="GS35" s="948"/>
      <c r="GT35" s="948" t="s">
        <v>682</v>
      </c>
      <c r="GU35" s="948"/>
      <c r="GV35" s="948"/>
      <c r="GW35" s="948"/>
      <c r="GX35" s="948"/>
      <c r="GY35" s="948"/>
      <c r="GZ35" s="948" t="s">
        <v>682</v>
      </c>
      <c r="HA35" s="948"/>
      <c r="HB35" s="948"/>
      <c r="HC35" s="948"/>
      <c r="HD35" s="948"/>
      <c r="HE35" s="948"/>
      <c r="HF35" s="948" t="s">
        <v>682</v>
      </c>
      <c r="HG35" s="948"/>
      <c r="HH35" s="948"/>
      <c r="HI35" s="948"/>
      <c r="HJ35" s="948"/>
      <c r="HK35" s="948"/>
      <c r="HL35" s="948" t="s">
        <v>682</v>
      </c>
      <c r="HM35" s="948"/>
      <c r="HN35" s="948"/>
      <c r="HO35" s="948"/>
      <c r="HP35" s="948"/>
      <c r="HQ35" s="948"/>
      <c r="HR35" s="948" t="s">
        <v>682</v>
      </c>
      <c r="HS35" s="948"/>
      <c r="HT35" s="948"/>
      <c r="HU35" s="948"/>
      <c r="HV35" s="948"/>
      <c r="HW35" s="948"/>
      <c r="HX35" s="948" t="s">
        <v>682</v>
      </c>
      <c r="HY35" s="948"/>
      <c r="HZ35" s="948"/>
      <c r="IA35" s="948"/>
      <c r="IB35" s="948"/>
      <c r="IC35" s="948"/>
      <c r="ID35" s="948" t="s">
        <v>682</v>
      </c>
      <c r="IE35" s="948"/>
      <c r="IF35" s="948"/>
      <c r="IG35" s="948"/>
      <c r="IH35" s="948"/>
      <c r="II35" s="948"/>
      <c r="IJ35" s="948" t="s">
        <v>682</v>
      </c>
      <c r="IK35" s="948"/>
      <c r="IL35" s="948"/>
      <c r="IM35" s="948"/>
      <c r="IN35" s="948"/>
      <c r="IO35" s="948"/>
      <c r="IP35" s="948" t="s">
        <v>682</v>
      </c>
      <c r="IQ35" s="948"/>
      <c r="IR35" s="948"/>
      <c r="IS35" s="948"/>
    </row>
    <row r="36" spans="1:256">
      <c r="B36" s="1"/>
      <c r="C36" s="1"/>
      <c r="D36" s="1"/>
      <c r="E36" s="1"/>
      <c r="F36" s="312"/>
      <c r="G36" s="1"/>
      <c r="H36" s="1"/>
      <c r="I36" s="1"/>
      <c r="J36" s="1"/>
      <c r="K36" s="1"/>
      <c r="L36" s="1"/>
      <c r="M36" s="1"/>
      <c r="N36" s="1"/>
      <c r="O36" s="1"/>
      <c r="P36" s="948"/>
      <c r="Q36" s="948"/>
      <c r="R36" s="948"/>
      <c r="S36" s="948"/>
      <c r="T36" s="948"/>
      <c r="U36" s="948"/>
      <c r="V36" s="948" t="s">
        <v>1605</v>
      </c>
      <c r="W36" s="948"/>
      <c r="X36" s="948"/>
      <c r="Y36" s="948"/>
      <c r="Z36" s="948"/>
      <c r="AA36" s="948"/>
      <c r="AB36" s="948" t="s">
        <v>1605</v>
      </c>
      <c r="AC36" s="948"/>
      <c r="AD36" s="948"/>
      <c r="AE36" s="948"/>
      <c r="AF36" s="948"/>
      <c r="AG36" s="948"/>
      <c r="AH36" s="948" t="s">
        <v>1605</v>
      </c>
      <c r="AI36" s="948"/>
      <c r="AJ36" s="948"/>
      <c r="AK36" s="948"/>
      <c r="AL36" s="948"/>
      <c r="AM36" s="948"/>
      <c r="AN36" s="948" t="s">
        <v>1605</v>
      </c>
      <c r="AO36" s="948"/>
      <c r="AP36" s="948"/>
      <c r="AQ36" s="948"/>
      <c r="AR36" s="948"/>
      <c r="AS36" s="948"/>
      <c r="AT36" s="948" t="s">
        <v>1605</v>
      </c>
      <c r="AU36" s="948"/>
      <c r="AV36" s="948"/>
      <c r="AW36" s="948"/>
      <c r="AX36" s="948"/>
      <c r="AY36" s="948"/>
      <c r="AZ36" s="948" t="s">
        <v>1605</v>
      </c>
      <c r="BA36" s="948"/>
      <c r="BB36" s="948"/>
      <c r="BC36" s="948"/>
      <c r="BD36" s="948"/>
      <c r="BE36" s="948"/>
      <c r="BF36" s="948" t="s">
        <v>1605</v>
      </c>
      <c r="BG36" s="948"/>
      <c r="BH36" s="948"/>
      <c r="BI36" s="948"/>
      <c r="BJ36" s="948"/>
      <c r="BK36" s="948"/>
      <c r="BL36" s="948" t="s">
        <v>1605</v>
      </c>
      <c r="BM36" s="948"/>
      <c r="BN36" s="948"/>
      <c r="BO36" s="948"/>
      <c r="BP36" s="948"/>
      <c r="BQ36" s="948"/>
      <c r="BR36" s="948" t="s">
        <v>1605</v>
      </c>
      <c r="BS36" s="948"/>
      <c r="BT36" s="948"/>
      <c r="BU36" s="948"/>
      <c r="BV36" s="948"/>
      <c r="BW36" s="948"/>
      <c r="BX36" s="948" t="s">
        <v>1605</v>
      </c>
      <c r="BY36" s="948"/>
      <c r="BZ36" s="948"/>
      <c r="CA36" s="948"/>
      <c r="CB36" s="948"/>
      <c r="CC36" s="948"/>
      <c r="CD36" s="948" t="s">
        <v>1605</v>
      </c>
      <c r="CE36" s="948"/>
      <c r="CF36" s="948"/>
      <c r="CG36" s="948"/>
      <c r="CH36" s="948"/>
      <c r="CI36" s="948"/>
      <c r="CJ36" s="948" t="s">
        <v>1605</v>
      </c>
      <c r="CK36" s="948"/>
      <c r="CL36" s="948"/>
      <c r="CM36" s="948"/>
      <c r="CN36" s="948"/>
      <c r="CO36" s="948"/>
      <c r="CP36" s="948" t="s">
        <v>1605</v>
      </c>
      <c r="CQ36" s="948"/>
      <c r="CR36" s="948"/>
      <c r="CS36" s="948"/>
      <c r="CT36" s="948"/>
      <c r="CU36" s="948"/>
      <c r="CV36" s="948" t="s">
        <v>1605</v>
      </c>
      <c r="CW36" s="948"/>
      <c r="CX36" s="948"/>
      <c r="CY36" s="948"/>
      <c r="CZ36" s="948"/>
      <c r="DA36" s="948"/>
      <c r="DB36" s="948" t="s">
        <v>1605</v>
      </c>
      <c r="DC36" s="948"/>
      <c r="DD36" s="948"/>
      <c r="DE36" s="948"/>
      <c r="DF36" s="948"/>
      <c r="DG36" s="948"/>
      <c r="DH36" s="948" t="s">
        <v>1605</v>
      </c>
      <c r="DI36" s="948"/>
      <c r="DJ36" s="948"/>
      <c r="DK36" s="948"/>
      <c r="DL36" s="948"/>
      <c r="DM36" s="948"/>
      <c r="DN36" s="948" t="s">
        <v>1605</v>
      </c>
      <c r="DO36" s="948"/>
      <c r="DP36" s="948"/>
      <c r="DQ36" s="948"/>
      <c r="DR36" s="948"/>
      <c r="DS36" s="948"/>
      <c r="DT36" s="948" t="s">
        <v>1605</v>
      </c>
      <c r="DU36" s="948"/>
      <c r="DV36" s="948"/>
      <c r="DW36" s="948"/>
      <c r="DX36" s="948"/>
      <c r="DY36" s="948"/>
      <c r="DZ36" s="948" t="s">
        <v>1605</v>
      </c>
      <c r="EA36" s="948"/>
      <c r="EB36" s="948"/>
      <c r="EC36" s="948"/>
      <c r="ED36" s="948"/>
      <c r="EE36" s="948"/>
      <c r="EF36" s="948" t="s">
        <v>1605</v>
      </c>
      <c r="EG36" s="948"/>
      <c r="EH36" s="948"/>
      <c r="EI36" s="948"/>
      <c r="EJ36" s="948"/>
      <c r="EK36" s="948"/>
      <c r="EL36" s="948" t="s">
        <v>1605</v>
      </c>
      <c r="EM36" s="948"/>
      <c r="EN36" s="948"/>
      <c r="EO36" s="948"/>
      <c r="EP36" s="948"/>
      <c r="EQ36" s="948"/>
      <c r="ER36" s="948" t="s">
        <v>1605</v>
      </c>
      <c r="ES36" s="948"/>
      <c r="ET36" s="948"/>
      <c r="EU36" s="948"/>
      <c r="EV36" s="948"/>
      <c r="EW36" s="948"/>
      <c r="EX36" s="948" t="s">
        <v>1605</v>
      </c>
      <c r="EY36" s="948"/>
      <c r="EZ36" s="948"/>
      <c r="FA36" s="948"/>
      <c r="FB36" s="948"/>
      <c r="FC36" s="948"/>
      <c r="FD36" s="948" t="s">
        <v>1605</v>
      </c>
      <c r="FE36" s="948"/>
      <c r="FF36" s="948"/>
      <c r="FG36" s="948"/>
      <c r="FH36" s="948"/>
      <c r="FI36" s="948"/>
      <c r="FJ36" s="948" t="s">
        <v>1605</v>
      </c>
      <c r="FK36" s="948"/>
      <c r="FL36" s="948"/>
      <c r="FM36" s="948"/>
      <c r="FN36" s="948"/>
      <c r="FO36" s="948"/>
      <c r="FP36" s="948" t="s">
        <v>1605</v>
      </c>
      <c r="FQ36" s="948"/>
      <c r="FR36" s="948"/>
      <c r="FS36" s="948"/>
      <c r="FT36" s="948"/>
      <c r="FU36" s="948"/>
      <c r="FV36" s="948" t="s">
        <v>1605</v>
      </c>
      <c r="FW36" s="948"/>
      <c r="FX36" s="948"/>
      <c r="FY36" s="948"/>
      <c r="FZ36" s="948"/>
      <c r="GA36" s="948"/>
      <c r="GB36" s="948" t="s">
        <v>1605</v>
      </c>
      <c r="GC36" s="948"/>
      <c r="GD36" s="948"/>
      <c r="GE36" s="948"/>
      <c r="GF36" s="948"/>
      <c r="GG36" s="948"/>
      <c r="GH36" s="948" t="s">
        <v>1605</v>
      </c>
      <c r="GI36" s="948"/>
      <c r="GJ36" s="948"/>
      <c r="GK36" s="948"/>
      <c r="GL36" s="948"/>
      <c r="GM36" s="948"/>
      <c r="GN36" s="948" t="s">
        <v>1605</v>
      </c>
      <c r="GO36" s="948"/>
      <c r="GP36" s="948"/>
      <c r="GQ36" s="948"/>
      <c r="GR36" s="948"/>
      <c r="GS36" s="948"/>
      <c r="GT36" s="948" t="s">
        <v>1605</v>
      </c>
      <c r="GU36" s="948"/>
      <c r="GV36" s="948"/>
      <c r="GW36" s="948"/>
      <c r="GX36" s="948"/>
      <c r="GY36" s="948"/>
      <c r="GZ36" s="948" t="s">
        <v>1605</v>
      </c>
      <c r="HA36" s="948"/>
      <c r="HB36" s="948"/>
      <c r="HC36" s="948"/>
      <c r="HD36" s="948"/>
      <c r="HE36" s="948"/>
      <c r="HF36" s="948" t="s">
        <v>1605</v>
      </c>
      <c r="HG36" s="948"/>
      <c r="HH36" s="948"/>
      <c r="HI36" s="948"/>
      <c r="HJ36" s="948"/>
      <c r="HK36" s="948"/>
      <c r="HL36" s="948" t="s">
        <v>1605</v>
      </c>
      <c r="HM36" s="948"/>
      <c r="HN36" s="948"/>
      <c r="HO36" s="948"/>
      <c r="HP36" s="948"/>
      <c r="HQ36" s="948"/>
      <c r="HR36" s="948" t="s">
        <v>1605</v>
      </c>
      <c r="HS36" s="948"/>
      <c r="HT36" s="948"/>
      <c r="HU36" s="948"/>
      <c r="HV36" s="948"/>
      <c r="HW36" s="948"/>
      <c r="HX36" s="948" t="s">
        <v>1605</v>
      </c>
      <c r="HY36" s="948"/>
      <c r="HZ36" s="948"/>
      <c r="IA36" s="948"/>
      <c r="IB36" s="948"/>
      <c r="IC36" s="948"/>
      <c r="ID36" s="948" t="s">
        <v>1605</v>
      </c>
      <c r="IE36" s="948"/>
      <c r="IF36" s="948"/>
      <c r="IG36" s="948"/>
      <c r="IH36" s="948"/>
      <c r="II36" s="948"/>
      <c r="IJ36" s="948" t="s">
        <v>1605</v>
      </c>
      <c r="IK36" s="948"/>
      <c r="IL36" s="948"/>
      <c r="IM36" s="948"/>
      <c r="IN36" s="948"/>
      <c r="IO36" s="948"/>
      <c r="IP36" s="948" t="s">
        <v>1605</v>
      </c>
      <c r="IQ36" s="948"/>
      <c r="IR36" s="948"/>
      <c r="IS36" s="948"/>
      <c r="IT36" s="948"/>
      <c r="IU36" s="948"/>
      <c r="IV36" s="1" t="s">
        <v>1605</v>
      </c>
    </row>
    <row r="37" spans="1:256">
      <c r="A37" s="10"/>
      <c r="B37" s="10"/>
      <c r="C37" s="9"/>
      <c r="D37" s="9"/>
      <c r="E37" s="9"/>
      <c r="F37" s="259"/>
      <c r="G37" s="8"/>
    </row>
    <row r="38" spans="1:256">
      <c r="A38" s="23"/>
    </row>
    <row r="39" spans="1:256">
      <c r="A39" s="23"/>
    </row>
    <row r="40" spans="1:256" s="267" customFormat="1">
      <c r="A40" s="23"/>
      <c r="B40" s="947"/>
      <c r="C40" s="947"/>
      <c r="D40" s="947"/>
      <c r="E40" s="947"/>
      <c r="F40" s="280"/>
      <c r="G40" s="947"/>
      <c r="H40" s="947"/>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2"/>
      <c r="D44" s="22"/>
      <c r="E44" s="22"/>
      <c r="F44" s="247"/>
      <c r="G44" s="316"/>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247"/>
      <c r="G45" s="23"/>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sheetData>
  <mergeCells count="124">
    <mergeCell ref="C1:G1"/>
    <mergeCell ref="C19:G19"/>
    <mergeCell ref="J34:O34"/>
    <mergeCell ref="P34:U34"/>
    <mergeCell ref="P36:U36"/>
    <mergeCell ref="V36:AA36"/>
    <mergeCell ref="V34:AA34"/>
    <mergeCell ref="AN34:AS34"/>
    <mergeCell ref="AH36:AM36"/>
    <mergeCell ref="AH35:AM35"/>
    <mergeCell ref="AN36:AS36"/>
    <mergeCell ref="P35:U35"/>
    <mergeCell ref="J35:O35"/>
    <mergeCell ref="AB36:AG36"/>
    <mergeCell ref="V35:AA35"/>
    <mergeCell ref="BL35:BQ35"/>
    <mergeCell ref="BF34:BK34"/>
    <mergeCell ref="BL34:BQ34"/>
    <mergeCell ref="AB34:AG34"/>
    <mergeCell ref="AB35:AG35"/>
    <mergeCell ref="AN35:AS35"/>
    <mergeCell ref="AT34:AY34"/>
    <mergeCell ref="AZ34:BE34"/>
    <mergeCell ref="AH34:AM34"/>
    <mergeCell ref="BL36:BQ36"/>
    <mergeCell ref="BR34:BW34"/>
    <mergeCell ref="BR35:BW35"/>
    <mergeCell ref="CJ35:CO35"/>
    <mergeCell ref="BX34:CC34"/>
    <mergeCell ref="CD34:CI34"/>
    <mergeCell ref="BR36:BW36"/>
    <mergeCell ref="BX36:CC36"/>
    <mergeCell ref="CJ34:CO34"/>
    <mergeCell ref="AT36:AY36"/>
    <mergeCell ref="AT35:AY35"/>
    <mergeCell ref="CJ36:CO36"/>
    <mergeCell ref="AZ36:BE36"/>
    <mergeCell ref="BF35:BK35"/>
    <mergeCell ref="CD35:CI35"/>
    <mergeCell ref="CD36:CI36"/>
    <mergeCell ref="BF36:BK36"/>
    <mergeCell ref="AZ35:BE35"/>
    <mergeCell ref="BX35:CC35"/>
    <mergeCell ref="FP36:FU36"/>
    <mergeCell ref="DB36:DG36"/>
    <mergeCell ref="FD35:FI35"/>
    <mergeCell ref="FJ35:FO35"/>
    <mergeCell ref="FD36:FI36"/>
    <mergeCell ref="FJ36:FO36"/>
    <mergeCell ref="EX36:FC36"/>
    <mergeCell ref="FP35:FU35"/>
    <mergeCell ref="EL36:EQ36"/>
    <mergeCell ref="DN35:DS35"/>
    <mergeCell ref="DZ35:EE35"/>
    <mergeCell ref="CP36:CU36"/>
    <mergeCell ref="DT36:DY36"/>
    <mergeCell ref="EF36:EK36"/>
    <mergeCell ref="DZ36:EE36"/>
    <mergeCell ref="DN36:DS36"/>
    <mergeCell ref="EF35:EK35"/>
    <mergeCell ref="FV35:GA35"/>
    <mergeCell ref="ER36:EW36"/>
    <mergeCell ref="CV36:DA36"/>
    <mergeCell ref="DH36:DM36"/>
    <mergeCell ref="CV35:DA35"/>
    <mergeCell ref="DH35:DM35"/>
    <mergeCell ref="ER35:EW35"/>
    <mergeCell ref="DT35:DY35"/>
    <mergeCell ref="DB35:DG35"/>
    <mergeCell ref="EX35:FC35"/>
    <mergeCell ref="CP34:CU34"/>
    <mergeCell ref="CV34:DA34"/>
    <mergeCell ref="CP35:CU35"/>
    <mergeCell ref="GB34:GG34"/>
    <mergeCell ref="FD34:FI34"/>
    <mergeCell ref="FJ34:FO34"/>
    <mergeCell ref="EL34:EQ34"/>
    <mergeCell ref="EX34:FC34"/>
    <mergeCell ref="EL35:EQ35"/>
    <mergeCell ref="DB34:DG34"/>
    <mergeCell ref="DN34:DS34"/>
    <mergeCell ref="DH34:DM34"/>
    <mergeCell ref="FP34:FU34"/>
    <mergeCell ref="ER34:EW34"/>
    <mergeCell ref="DZ34:EE34"/>
    <mergeCell ref="EF34:EK34"/>
    <mergeCell ref="DT34:DY34"/>
    <mergeCell ref="HL36:HQ36"/>
    <mergeCell ref="HF36:HK36"/>
    <mergeCell ref="GN34:GS34"/>
    <mergeCell ref="GH34:GM34"/>
    <mergeCell ref="GZ36:HE36"/>
    <mergeCell ref="GT36:GY36"/>
    <mergeCell ref="GT34:GY34"/>
    <mergeCell ref="GH36:GM36"/>
    <mergeCell ref="HL34:HQ34"/>
    <mergeCell ref="HL35:HQ35"/>
    <mergeCell ref="GB35:GG35"/>
    <mergeCell ref="FV36:GA36"/>
    <mergeCell ref="GB36:GG36"/>
    <mergeCell ref="IP36:IU36"/>
    <mergeCell ref="IJ36:IO36"/>
    <mergeCell ref="HR36:HW36"/>
    <mergeCell ref="HX35:IC35"/>
    <mergeCell ref="HX36:IC36"/>
    <mergeCell ref="ID36:II36"/>
    <mergeCell ref="ID35:II35"/>
    <mergeCell ref="FV34:GA34"/>
    <mergeCell ref="IJ35:IO35"/>
    <mergeCell ref="IP35:IS35"/>
    <mergeCell ref="IP34:IS34"/>
    <mergeCell ref="ID34:II34"/>
    <mergeCell ref="IJ34:IO34"/>
    <mergeCell ref="HR35:HW35"/>
    <mergeCell ref="HX34:IC34"/>
    <mergeCell ref="HR34:HW34"/>
    <mergeCell ref="GH35:GM35"/>
    <mergeCell ref="GT35:GY35"/>
    <mergeCell ref="GN35:GS35"/>
    <mergeCell ref="GN36:GS36"/>
    <mergeCell ref="HF34:HK34"/>
    <mergeCell ref="GZ34:HE34"/>
    <mergeCell ref="GZ35:HE35"/>
    <mergeCell ref="HF35:HK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topLeftCell="A3"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2128</v>
      </c>
      <c r="G3" s="31">
        <v>40439</v>
      </c>
    </row>
    <row r="4" spans="1:8">
      <c r="A4" s="267" t="s">
        <v>3029</v>
      </c>
      <c r="G4" s="24" t="s">
        <v>4373</v>
      </c>
    </row>
    <row r="5" spans="1:8">
      <c r="A5" s="267" t="s">
        <v>2459</v>
      </c>
    </row>
    <row r="6" spans="1:8">
      <c r="C6" s="49" t="s">
        <v>1145</v>
      </c>
      <c r="D6" s="173"/>
      <c r="E6" s="173"/>
      <c r="F6" s="248"/>
      <c r="G6" s="46"/>
      <c r="H6" s="199"/>
    </row>
    <row r="7" spans="1:8">
      <c r="C7" s="269" t="s">
        <v>1811</v>
      </c>
      <c r="D7" s="174" t="s">
        <v>3284</v>
      </c>
      <c r="E7" s="174"/>
      <c r="F7" s="249"/>
      <c r="G7" s="48"/>
      <c r="H7" s="199"/>
    </row>
    <row r="8" spans="1:8">
      <c r="A8" s="267" t="s">
        <v>2945</v>
      </c>
      <c r="C8" s="269" t="s">
        <v>1830</v>
      </c>
      <c r="D8" s="174" t="s">
        <v>3456</v>
      </c>
      <c r="E8" s="174"/>
      <c r="F8" s="249"/>
      <c r="G8" s="270"/>
      <c r="H8" s="199"/>
    </row>
    <row r="9" spans="1:8">
      <c r="A9" s="271" t="s">
        <v>3482</v>
      </c>
      <c r="C9" s="269" t="s">
        <v>1020</v>
      </c>
      <c r="D9" s="174" t="s">
        <v>3759</v>
      </c>
      <c r="E9" s="174"/>
      <c r="F9" s="249"/>
      <c r="G9" s="270"/>
      <c r="H9" s="199"/>
    </row>
    <row r="10" spans="1:8">
      <c r="A10" s="267" t="s">
        <v>3852</v>
      </c>
      <c r="C10" s="272"/>
      <c r="D10" s="174"/>
      <c r="E10" s="174"/>
      <c r="F10" s="249"/>
      <c r="G10" s="270"/>
      <c r="H10" s="199"/>
    </row>
    <row r="11" spans="1:8">
      <c r="A11" s="271" t="s">
        <v>3787</v>
      </c>
      <c r="C11" s="47" t="s">
        <v>2565</v>
      </c>
      <c r="D11" s="199"/>
      <c r="E11" s="199"/>
      <c r="F11" s="273"/>
      <c r="G11" s="270"/>
      <c r="H11" s="199"/>
    </row>
    <row r="12" spans="1:8">
      <c r="A12" s="271" t="s">
        <v>2650</v>
      </c>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271" t="s">
        <v>3568</v>
      </c>
      <c r="C16" s="272"/>
      <c r="D16" s="199"/>
      <c r="E16" s="199"/>
      <c r="F16" s="273"/>
      <c r="G16" s="270"/>
      <c r="H16" s="199"/>
    </row>
    <row r="17" spans="1:8">
      <c r="C17" s="276" t="s">
        <v>3960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4327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1773</v>
      </c>
      <c r="D23" s="30" t="s">
        <v>2161</v>
      </c>
      <c r="E23" s="30" t="s">
        <v>2858</v>
      </c>
      <c r="F23" s="253" t="s">
        <v>1764</v>
      </c>
      <c r="G23" s="30" t="s">
        <v>1426</v>
      </c>
      <c r="H23" s="13"/>
    </row>
    <row r="24" spans="1:8">
      <c r="A24" s="288">
        <v>40456</v>
      </c>
      <c r="B24" s="294" t="s">
        <v>1712</v>
      </c>
      <c r="C24" s="290">
        <v>45</v>
      </c>
      <c r="D24" s="291">
        <v>2.5</v>
      </c>
      <c r="E24" s="290">
        <f>C24*D24</f>
        <v>112.5</v>
      </c>
      <c r="F24" s="292"/>
      <c r="G24" s="223">
        <f>E24*(1-F24)</f>
        <v>112.5</v>
      </c>
      <c r="H24" s="178"/>
    </row>
    <row r="25" spans="1:8">
      <c r="A25" s="288">
        <v>40463</v>
      </c>
      <c r="B25" s="294" t="s">
        <v>1712</v>
      </c>
      <c r="C25" s="290">
        <v>45</v>
      </c>
      <c r="D25" s="291">
        <v>2.5</v>
      </c>
      <c r="E25" s="290">
        <f>C25*D25</f>
        <v>112.5</v>
      </c>
      <c r="F25" s="415"/>
      <c r="G25" s="223">
        <f>E25*(1-F25)</f>
        <v>112.5</v>
      </c>
      <c r="H25" s="178"/>
    </row>
    <row r="26" spans="1:8">
      <c r="A26" s="288">
        <v>40470</v>
      </c>
      <c r="B26" s="294" t="s">
        <v>1712</v>
      </c>
      <c r="C26" s="290">
        <v>45</v>
      </c>
      <c r="D26" s="291">
        <v>2.5</v>
      </c>
      <c r="E26" s="290">
        <f>C26*D26</f>
        <v>112.5</v>
      </c>
      <c r="F26" s="415"/>
      <c r="G26" s="223">
        <f>E26*(1-F26)</f>
        <v>112.5</v>
      </c>
      <c r="H26" s="178"/>
    </row>
    <row r="27" spans="1:8">
      <c r="A27" s="288">
        <v>40477</v>
      </c>
      <c r="B27" s="294" t="s">
        <v>1712</v>
      </c>
      <c r="C27" s="290">
        <v>45</v>
      </c>
      <c r="D27" s="291">
        <v>2.5</v>
      </c>
      <c r="E27" s="290">
        <f>C27*D27</f>
        <v>112.5</v>
      </c>
      <c r="F27" s="415"/>
      <c r="G27" s="223">
        <f>E27*(1-F27)</f>
        <v>112.5</v>
      </c>
      <c r="H27" s="178"/>
    </row>
    <row r="28" spans="1:8" ht="16" thickBot="1">
      <c r="A28" s="293"/>
      <c r="B28" s="299"/>
      <c r="C28" s="300"/>
      <c r="D28" s="301"/>
      <c r="E28" s="300"/>
      <c r="F28" s="302"/>
      <c r="G28" s="230">
        <f>E28*(1-F28)</f>
        <v>0</v>
      </c>
      <c r="H28" s="13"/>
    </row>
    <row r="29" spans="1:8" s="308" customFormat="1" ht="16" customHeight="1">
      <c r="A29" s="303"/>
      <c r="B29" s="12" t="s">
        <v>2811</v>
      </c>
      <c r="C29" s="304"/>
      <c r="D29" s="304"/>
      <c r="E29" s="305">
        <f>SUM(E24:E28)</f>
        <v>450</v>
      </c>
      <c r="F29" s="306"/>
      <c r="G29" s="226">
        <f>SUM(G24:G28)</f>
        <v>450</v>
      </c>
      <c r="H29" s="307"/>
    </row>
    <row r="31" spans="1:8">
      <c r="C31" s="309" t="s">
        <v>931</v>
      </c>
      <c r="D31" s="310">
        <f>G29/2</f>
        <v>225</v>
      </c>
      <c r="E31" s="310"/>
      <c r="F31" s="311"/>
    </row>
    <row r="33" spans="1:256">
      <c r="C33" s="1" t="s">
        <v>1603</v>
      </c>
      <c r="D33" s="1"/>
      <c r="E33" s="1"/>
      <c r="F33" s="312"/>
      <c r="G33" s="1"/>
      <c r="H33" s="1"/>
      <c r="I33" s="1"/>
    </row>
    <row r="34" spans="1:256">
      <c r="C34" s="1" t="s">
        <v>2313</v>
      </c>
      <c r="D34" s="1"/>
      <c r="E34" s="1"/>
      <c r="F34" s="312"/>
      <c r="G34" s="1"/>
      <c r="H34" s="1"/>
      <c r="I34" s="1"/>
    </row>
    <row r="35" spans="1:256">
      <c r="C35" s="313" t="s">
        <v>1570</v>
      </c>
      <c r="D35" s="313"/>
      <c r="E35" s="313"/>
      <c r="F35" s="314"/>
      <c r="G35" s="313"/>
      <c r="H35" s="313"/>
      <c r="I35" s="315"/>
      <c r="J35" s="948"/>
      <c r="K35" s="948"/>
      <c r="L35" s="948"/>
      <c r="M35" s="948"/>
      <c r="N35" s="948"/>
      <c r="O35" s="948"/>
      <c r="P35" s="948"/>
      <c r="Q35" s="948"/>
      <c r="R35" s="948"/>
      <c r="S35" s="948"/>
      <c r="T35" s="948"/>
      <c r="U35" s="948"/>
      <c r="V35" s="948" t="s">
        <v>1603</v>
      </c>
      <c r="W35" s="948"/>
      <c r="X35" s="948"/>
      <c r="Y35" s="948"/>
      <c r="Z35" s="948"/>
      <c r="AA35" s="948"/>
      <c r="AB35" s="948" t="s">
        <v>1603</v>
      </c>
      <c r="AC35" s="948"/>
      <c r="AD35" s="948"/>
      <c r="AE35" s="948"/>
      <c r="AF35" s="948"/>
      <c r="AG35" s="948"/>
      <c r="AH35" s="948" t="s">
        <v>1603</v>
      </c>
      <c r="AI35" s="948"/>
      <c r="AJ35" s="948"/>
      <c r="AK35" s="948"/>
      <c r="AL35" s="948"/>
      <c r="AM35" s="948"/>
      <c r="AN35" s="948" t="s">
        <v>1603</v>
      </c>
      <c r="AO35" s="948"/>
      <c r="AP35" s="948"/>
      <c r="AQ35" s="948"/>
      <c r="AR35" s="948"/>
      <c r="AS35" s="948"/>
      <c r="AT35" s="948" t="s">
        <v>1603</v>
      </c>
      <c r="AU35" s="948"/>
      <c r="AV35" s="948"/>
      <c r="AW35" s="948"/>
      <c r="AX35" s="948"/>
      <c r="AY35" s="948"/>
      <c r="AZ35" s="948" t="s">
        <v>1603</v>
      </c>
      <c r="BA35" s="948"/>
      <c r="BB35" s="948"/>
      <c r="BC35" s="948"/>
      <c r="BD35" s="948"/>
      <c r="BE35" s="948"/>
      <c r="BF35" s="948" t="s">
        <v>1603</v>
      </c>
      <c r="BG35" s="948"/>
      <c r="BH35" s="948"/>
      <c r="BI35" s="948"/>
      <c r="BJ35" s="948"/>
      <c r="BK35" s="948"/>
      <c r="BL35" s="948" t="s">
        <v>1603</v>
      </c>
      <c r="BM35" s="948"/>
      <c r="BN35" s="948"/>
      <c r="BO35" s="948"/>
      <c r="BP35" s="948"/>
      <c r="BQ35" s="948"/>
      <c r="BR35" s="948" t="s">
        <v>1603</v>
      </c>
      <c r="BS35" s="948"/>
      <c r="BT35" s="948"/>
      <c r="BU35" s="948"/>
      <c r="BV35" s="948"/>
      <c r="BW35" s="948"/>
      <c r="BX35" s="948" t="s">
        <v>1603</v>
      </c>
      <c r="BY35" s="948"/>
      <c r="BZ35" s="948"/>
      <c r="CA35" s="948"/>
      <c r="CB35" s="948"/>
      <c r="CC35" s="948"/>
      <c r="CD35" s="948" t="s">
        <v>1603</v>
      </c>
      <c r="CE35" s="948"/>
      <c r="CF35" s="948"/>
      <c r="CG35" s="948"/>
      <c r="CH35" s="948"/>
      <c r="CI35" s="948"/>
      <c r="CJ35" s="948" t="s">
        <v>1603</v>
      </c>
      <c r="CK35" s="948"/>
      <c r="CL35" s="948"/>
      <c r="CM35" s="948"/>
      <c r="CN35" s="948"/>
      <c r="CO35" s="948"/>
      <c r="CP35" s="948" t="s">
        <v>1603</v>
      </c>
      <c r="CQ35" s="948"/>
      <c r="CR35" s="948"/>
      <c r="CS35" s="948"/>
      <c r="CT35" s="948"/>
      <c r="CU35" s="948"/>
      <c r="CV35" s="948" t="s">
        <v>1603</v>
      </c>
      <c r="CW35" s="948"/>
      <c r="CX35" s="948"/>
      <c r="CY35" s="948"/>
      <c r="CZ35" s="948"/>
      <c r="DA35" s="948"/>
      <c r="DB35" s="948" t="s">
        <v>1603</v>
      </c>
      <c r="DC35" s="948"/>
      <c r="DD35" s="948"/>
      <c r="DE35" s="948"/>
      <c r="DF35" s="948"/>
      <c r="DG35" s="948"/>
      <c r="DH35" s="948" t="s">
        <v>1603</v>
      </c>
      <c r="DI35" s="948"/>
      <c r="DJ35" s="948"/>
      <c r="DK35" s="948"/>
      <c r="DL35" s="948"/>
      <c r="DM35" s="948"/>
      <c r="DN35" s="948" t="s">
        <v>1603</v>
      </c>
      <c r="DO35" s="948"/>
      <c r="DP35" s="948"/>
      <c r="DQ35" s="948"/>
      <c r="DR35" s="948"/>
      <c r="DS35" s="948"/>
      <c r="DT35" s="948" t="s">
        <v>1603</v>
      </c>
      <c r="DU35" s="948"/>
      <c r="DV35" s="948"/>
      <c r="DW35" s="948"/>
      <c r="DX35" s="948"/>
      <c r="DY35" s="948"/>
      <c r="DZ35" s="948" t="s">
        <v>1603</v>
      </c>
      <c r="EA35" s="948"/>
      <c r="EB35" s="948"/>
      <c r="EC35" s="948"/>
      <c r="ED35" s="948"/>
      <c r="EE35" s="948"/>
      <c r="EF35" s="948" t="s">
        <v>1603</v>
      </c>
      <c r="EG35" s="948"/>
      <c r="EH35" s="948"/>
      <c r="EI35" s="948"/>
      <c r="EJ35" s="948"/>
      <c r="EK35" s="948"/>
      <c r="EL35" s="948" t="s">
        <v>1603</v>
      </c>
      <c r="EM35" s="948"/>
      <c r="EN35" s="948"/>
      <c r="EO35" s="948"/>
      <c r="EP35" s="948"/>
      <c r="EQ35" s="948"/>
      <c r="ER35" s="948" t="s">
        <v>1603</v>
      </c>
      <c r="ES35" s="948"/>
      <c r="ET35" s="948"/>
      <c r="EU35" s="948"/>
      <c r="EV35" s="948"/>
      <c r="EW35" s="948"/>
      <c r="EX35" s="948" t="s">
        <v>1603</v>
      </c>
      <c r="EY35" s="948"/>
      <c r="EZ35" s="948"/>
      <c r="FA35" s="948"/>
      <c r="FB35" s="948"/>
      <c r="FC35" s="948"/>
      <c r="FD35" s="948" t="s">
        <v>1603</v>
      </c>
      <c r="FE35" s="948"/>
      <c r="FF35" s="948"/>
      <c r="FG35" s="948"/>
      <c r="FH35" s="948"/>
      <c r="FI35" s="948"/>
      <c r="FJ35" s="948" t="s">
        <v>1603</v>
      </c>
      <c r="FK35" s="948"/>
      <c r="FL35" s="948"/>
      <c r="FM35" s="948"/>
      <c r="FN35" s="948"/>
      <c r="FO35" s="948"/>
      <c r="FP35" s="948" t="s">
        <v>1603</v>
      </c>
      <c r="FQ35" s="948"/>
      <c r="FR35" s="948"/>
      <c r="FS35" s="948"/>
      <c r="FT35" s="948"/>
      <c r="FU35" s="948"/>
      <c r="FV35" s="948" t="s">
        <v>1603</v>
      </c>
      <c r="FW35" s="948"/>
      <c r="FX35" s="948"/>
      <c r="FY35" s="948"/>
      <c r="FZ35" s="948"/>
      <c r="GA35" s="948"/>
      <c r="GB35" s="948" t="s">
        <v>1603</v>
      </c>
      <c r="GC35" s="948"/>
      <c r="GD35" s="948"/>
      <c r="GE35" s="948"/>
      <c r="GF35" s="948"/>
      <c r="GG35" s="948"/>
      <c r="GH35" s="948" t="s">
        <v>1603</v>
      </c>
      <c r="GI35" s="948"/>
      <c r="GJ35" s="948"/>
      <c r="GK35" s="948"/>
      <c r="GL35" s="948"/>
      <c r="GM35" s="948"/>
      <c r="GN35" s="948" t="s">
        <v>1603</v>
      </c>
      <c r="GO35" s="948"/>
      <c r="GP35" s="948"/>
      <c r="GQ35" s="948"/>
      <c r="GR35" s="948"/>
      <c r="GS35" s="948"/>
      <c r="GT35" s="948" t="s">
        <v>1603</v>
      </c>
      <c r="GU35" s="948"/>
      <c r="GV35" s="948"/>
      <c r="GW35" s="948"/>
      <c r="GX35" s="948"/>
      <c r="GY35" s="948"/>
      <c r="GZ35" s="948" t="s">
        <v>1603</v>
      </c>
      <c r="HA35" s="948"/>
      <c r="HB35" s="948"/>
      <c r="HC35" s="948"/>
      <c r="HD35" s="948"/>
      <c r="HE35" s="948"/>
      <c r="HF35" s="948" t="s">
        <v>1603</v>
      </c>
      <c r="HG35" s="948"/>
      <c r="HH35" s="948"/>
      <c r="HI35" s="948"/>
      <c r="HJ35" s="948"/>
      <c r="HK35" s="948"/>
      <c r="HL35" s="948" t="s">
        <v>1603</v>
      </c>
      <c r="HM35" s="948"/>
      <c r="HN35" s="948"/>
      <c r="HO35" s="948"/>
      <c r="HP35" s="948"/>
      <c r="HQ35" s="948"/>
      <c r="HR35" s="948" t="s">
        <v>1603</v>
      </c>
      <c r="HS35" s="948"/>
      <c r="HT35" s="948"/>
      <c r="HU35" s="948"/>
      <c r="HV35" s="948"/>
      <c r="HW35" s="948"/>
      <c r="HX35" s="948" t="s">
        <v>1603</v>
      </c>
      <c r="HY35" s="948"/>
      <c r="HZ35" s="948"/>
      <c r="IA35" s="948"/>
      <c r="IB35" s="948"/>
      <c r="IC35" s="948"/>
      <c r="ID35" s="948" t="s">
        <v>1603</v>
      </c>
      <c r="IE35" s="948"/>
      <c r="IF35" s="948"/>
      <c r="IG35" s="948"/>
      <c r="IH35" s="948"/>
      <c r="II35" s="948"/>
      <c r="IJ35" s="948" t="s">
        <v>1603</v>
      </c>
      <c r="IK35" s="948"/>
      <c r="IL35" s="948"/>
      <c r="IM35" s="948"/>
      <c r="IN35" s="948"/>
      <c r="IO35" s="948"/>
      <c r="IP35" s="948" t="s">
        <v>1603</v>
      </c>
      <c r="IQ35" s="948"/>
      <c r="IR35" s="948"/>
      <c r="IS35" s="948"/>
    </row>
    <row r="36" spans="1:256">
      <c r="C36" s="1" t="s">
        <v>1605</v>
      </c>
      <c r="D36" s="1"/>
      <c r="E36" s="1"/>
      <c r="F36" s="312"/>
      <c r="G36" s="1"/>
      <c r="H36" s="1"/>
      <c r="I36" s="1"/>
      <c r="J36" s="948"/>
      <c r="K36" s="948"/>
      <c r="L36" s="948"/>
      <c r="M36" s="948"/>
      <c r="N36" s="948"/>
      <c r="O36" s="948"/>
      <c r="P36" s="948"/>
      <c r="Q36" s="948"/>
      <c r="R36" s="948"/>
      <c r="S36" s="948"/>
      <c r="T36" s="948"/>
      <c r="U36" s="948"/>
      <c r="V36" s="948" t="s">
        <v>682</v>
      </c>
      <c r="W36" s="948"/>
      <c r="X36" s="948"/>
      <c r="Y36" s="948"/>
      <c r="Z36" s="948"/>
      <c r="AA36" s="948"/>
      <c r="AB36" s="948" t="s">
        <v>682</v>
      </c>
      <c r="AC36" s="948"/>
      <c r="AD36" s="948"/>
      <c r="AE36" s="948"/>
      <c r="AF36" s="948"/>
      <c r="AG36" s="948"/>
      <c r="AH36" s="948" t="s">
        <v>682</v>
      </c>
      <c r="AI36" s="948"/>
      <c r="AJ36" s="948"/>
      <c r="AK36" s="948"/>
      <c r="AL36" s="948"/>
      <c r="AM36" s="948"/>
      <c r="AN36" s="948" t="s">
        <v>682</v>
      </c>
      <c r="AO36" s="948"/>
      <c r="AP36" s="948"/>
      <c r="AQ36" s="948"/>
      <c r="AR36" s="948"/>
      <c r="AS36" s="948"/>
      <c r="AT36" s="948" t="s">
        <v>682</v>
      </c>
      <c r="AU36" s="948"/>
      <c r="AV36" s="948"/>
      <c r="AW36" s="948"/>
      <c r="AX36" s="948"/>
      <c r="AY36" s="948"/>
      <c r="AZ36" s="948" t="s">
        <v>682</v>
      </c>
      <c r="BA36" s="948"/>
      <c r="BB36" s="948"/>
      <c r="BC36" s="948"/>
      <c r="BD36" s="948"/>
      <c r="BE36" s="948"/>
      <c r="BF36" s="948" t="s">
        <v>682</v>
      </c>
      <c r="BG36" s="948"/>
      <c r="BH36" s="948"/>
      <c r="BI36" s="948"/>
      <c r="BJ36" s="948"/>
      <c r="BK36" s="948"/>
      <c r="BL36" s="948" t="s">
        <v>682</v>
      </c>
      <c r="BM36" s="948"/>
      <c r="BN36" s="948"/>
      <c r="BO36" s="948"/>
      <c r="BP36" s="948"/>
      <c r="BQ36" s="948"/>
      <c r="BR36" s="948" t="s">
        <v>682</v>
      </c>
      <c r="BS36" s="948"/>
      <c r="BT36" s="948"/>
      <c r="BU36" s="948"/>
      <c r="BV36" s="948"/>
      <c r="BW36" s="948"/>
      <c r="BX36" s="948" t="s">
        <v>682</v>
      </c>
      <c r="BY36" s="948"/>
      <c r="BZ36" s="948"/>
      <c r="CA36" s="948"/>
      <c r="CB36" s="948"/>
      <c r="CC36" s="948"/>
      <c r="CD36" s="948" t="s">
        <v>682</v>
      </c>
      <c r="CE36" s="948"/>
      <c r="CF36" s="948"/>
      <c r="CG36" s="948"/>
      <c r="CH36" s="948"/>
      <c r="CI36" s="948"/>
      <c r="CJ36" s="948" t="s">
        <v>682</v>
      </c>
      <c r="CK36" s="948"/>
      <c r="CL36" s="948"/>
      <c r="CM36" s="948"/>
      <c r="CN36" s="948"/>
      <c r="CO36" s="948"/>
      <c r="CP36" s="948" t="s">
        <v>682</v>
      </c>
      <c r="CQ36" s="948"/>
      <c r="CR36" s="948"/>
      <c r="CS36" s="948"/>
      <c r="CT36" s="948"/>
      <c r="CU36" s="948"/>
      <c r="CV36" s="948" t="s">
        <v>682</v>
      </c>
      <c r="CW36" s="948"/>
      <c r="CX36" s="948"/>
      <c r="CY36" s="948"/>
      <c r="CZ36" s="948"/>
      <c r="DA36" s="948"/>
      <c r="DB36" s="948" t="s">
        <v>682</v>
      </c>
      <c r="DC36" s="948"/>
      <c r="DD36" s="948"/>
      <c r="DE36" s="948"/>
      <c r="DF36" s="948"/>
      <c r="DG36" s="948"/>
      <c r="DH36" s="948" t="s">
        <v>682</v>
      </c>
      <c r="DI36" s="948"/>
      <c r="DJ36" s="948"/>
      <c r="DK36" s="948"/>
      <c r="DL36" s="948"/>
      <c r="DM36" s="948"/>
      <c r="DN36" s="948" t="s">
        <v>682</v>
      </c>
      <c r="DO36" s="948"/>
      <c r="DP36" s="948"/>
      <c r="DQ36" s="948"/>
      <c r="DR36" s="948"/>
      <c r="DS36" s="948"/>
      <c r="DT36" s="948" t="s">
        <v>682</v>
      </c>
      <c r="DU36" s="948"/>
      <c r="DV36" s="948"/>
      <c r="DW36" s="948"/>
      <c r="DX36" s="948"/>
      <c r="DY36" s="948"/>
      <c r="DZ36" s="948" t="s">
        <v>682</v>
      </c>
      <c r="EA36" s="948"/>
      <c r="EB36" s="948"/>
      <c r="EC36" s="948"/>
      <c r="ED36" s="948"/>
      <c r="EE36" s="948"/>
      <c r="EF36" s="948" t="s">
        <v>682</v>
      </c>
      <c r="EG36" s="948"/>
      <c r="EH36" s="948"/>
      <c r="EI36" s="948"/>
      <c r="EJ36" s="948"/>
      <c r="EK36" s="948"/>
      <c r="EL36" s="948" t="s">
        <v>682</v>
      </c>
      <c r="EM36" s="948"/>
      <c r="EN36" s="948"/>
      <c r="EO36" s="948"/>
      <c r="EP36" s="948"/>
      <c r="EQ36" s="948"/>
      <c r="ER36" s="948" t="s">
        <v>682</v>
      </c>
      <c r="ES36" s="948"/>
      <c r="ET36" s="948"/>
      <c r="EU36" s="948"/>
      <c r="EV36" s="948"/>
      <c r="EW36" s="948"/>
      <c r="EX36" s="948" t="s">
        <v>682</v>
      </c>
      <c r="EY36" s="948"/>
      <c r="EZ36" s="948"/>
      <c r="FA36" s="948"/>
      <c r="FB36" s="948"/>
      <c r="FC36" s="948"/>
      <c r="FD36" s="948" t="s">
        <v>682</v>
      </c>
      <c r="FE36" s="948"/>
      <c r="FF36" s="948"/>
      <c r="FG36" s="948"/>
      <c r="FH36" s="948"/>
      <c r="FI36" s="948"/>
      <c r="FJ36" s="948" t="s">
        <v>682</v>
      </c>
      <c r="FK36" s="948"/>
      <c r="FL36" s="948"/>
      <c r="FM36" s="948"/>
      <c r="FN36" s="948"/>
      <c r="FO36" s="948"/>
      <c r="FP36" s="948" t="s">
        <v>682</v>
      </c>
      <c r="FQ36" s="948"/>
      <c r="FR36" s="948"/>
      <c r="FS36" s="948"/>
      <c r="FT36" s="948"/>
      <c r="FU36" s="948"/>
      <c r="FV36" s="948" t="s">
        <v>682</v>
      </c>
      <c r="FW36" s="948"/>
      <c r="FX36" s="948"/>
      <c r="FY36" s="948"/>
      <c r="FZ36" s="948"/>
      <c r="GA36" s="948"/>
      <c r="GB36" s="948" t="s">
        <v>682</v>
      </c>
      <c r="GC36" s="948"/>
      <c r="GD36" s="948"/>
      <c r="GE36" s="948"/>
      <c r="GF36" s="948"/>
      <c r="GG36" s="948"/>
      <c r="GH36" s="948" t="s">
        <v>682</v>
      </c>
      <c r="GI36" s="948"/>
      <c r="GJ36" s="948"/>
      <c r="GK36" s="948"/>
      <c r="GL36" s="948"/>
      <c r="GM36" s="948"/>
      <c r="GN36" s="948" t="s">
        <v>682</v>
      </c>
      <c r="GO36" s="948"/>
      <c r="GP36" s="948"/>
      <c r="GQ36" s="948"/>
      <c r="GR36" s="948"/>
      <c r="GS36" s="948"/>
      <c r="GT36" s="948" t="s">
        <v>682</v>
      </c>
      <c r="GU36" s="948"/>
      <c r="GV36" s="948"/>
      <c r="GW36" s="948"/>
      <c r="GX36" s="948"/>
      <c r="GY36" s="948"/>
      <c r="GZ36" s="948" t="s">
        <v>682</v>
      </c>
      <c r="HA36" s="948"/>
      <c r="HB36" s="948"/>
      <c r="HC36" s="948"/>
      <c r="HD36" s="948"/>
      <c r="HE36" s="948"/>
      <c r="HF36" s="948" t="s">
        <v>682</v>
      </c>
      <c r="HG36" s="948"/>
      <c r="HH36" s="948"/>
      <c r="HI36" s="948"/>
      <c r="HJ36" s="948"/>
      <c r="HK36" s="948"/>
      <c r="HL36" s="948" t="s">
        <v>682</v>
      </c>
      <c r="HM36" s="948"/>
      <c r="HN36" s="948"/>
      <c r="HO36" s="948"/>
      <c r="HP36" s="948"/>
      <c r="HQ36" s="948"/>
      <c r="HR36" s="948" t="s">
        <v>682</v>
      </c>
      <c r="HS36" s="948"/>
      <c r="HT36" s="948"/>
      <c r="HU36" s="948"/>
      <c r="HV36" s="948"/>
      <c r="HW36" s="948"/>
      <c r="HX36" s="948" t="s">
        <v>682</v>
      </c>
      <c r="HY36" s="948"/>
      <c r="HZ36" s="948"/>
      <c r="IA36" s="948"/>
      <c r="IB36" s="948"/>
      <c r="IC36" s="948"/>
      <c r="ID36" s="948" t="s">
        <v>682</v>
      </c>
      <c r="IE36" s="948"/>
      <c r="IF36" s="948"/>
      <c r="IG36" s="948"/>
      <c r="IH36" s="948"/>
      <c r="II36" s="948"/>
      <c r="IJ36" s="948" t="s">
        <v>682</v>
      </c>
      <c r="IK36" s="948"/>
      <c r="IL36" s="948"/>
      <c r="IM36" s="948"/>
      <c r="IN36" s="948"/>
      <c r="IO36" s="948"/>
      <c r="IP36" s="948" t="s">
        <v>682</v>
      </c>
      <c r="IQ36" s="948"/>
      <c r="IR36" s="948"/>
      <c r="IS36" s="948"/>
    </row>
    <row r="37" spans="1:256">
      <c r="B37" s="1"/>
      <c r="C37" s="1"/>
      <c r="D37" s="1"/>
      <c r="E37" s="1"/>
      <c r="F37" s="312"/>
      <c r="G37" s="1"/>
      <c r="H37" s="1"/>
      <c r="I37" s="1"/>
      <c r="J37" s="1"/>
      <c r="K37" s="1"/>
      <c r="L37" s="1"/>
      <c r="M37" s="1"/>
      <c r="N37" s="1"/>
      <c r="O37" s="1"/>
      <c r="P37" s="948"/>
      <c r="Q37" s="948"/>
      <c r="R37" s="948"/>
      <c r="S37" s="948"/>
      <c r="T37" s="948"/>
      <c r="U37" s="948"/>
      <c r="V37" s="948" t="s">
        <v>1605</v>
      </c>
      <c r="W37" s="948"/>
      <c r="X37" s="948"/>
      <c r="Y37" s="948"/>
      <c r="Z37" s="948"/>
      <c r="AA37" s="948"/>
      <c r="AB37" s="948" t="s">
        <v>1605</v>
      </c>
      <c r="AC37" s="948"/>
      <c r="AD37" s="948"/>
      <c r="AE37" s="948"/>
      <c r="AF37" s="948"/>
      <c r="AG37" s="948"/>
      <c r="AH37" s="948" t="s">
        <v>1605</v>
      </c>
      <c r="AI37" s="948"/>
      <c r="AJ37" s="948"/>
      <c r="AK37" s="948"/>
      <c r="AL37" s="948"/>
      <c r="AM37" s="948"/>
      <c r="AN37" s="948" t="s">
        <v>1605</v>
      </c>
      <c r="AO37" s="948"/>
      <c r="AP37" s="948"/>
      <c r="AQ37" s="948"/>
      <c r="AR37" s="948"/>
      <c r="AS37" s="948"/>
      <c r="AT37" s="948" t="s">
        <v>1605</v>
      </c>
      <c r="AU37" s="948"/>
      <c r="AV37" s="948"/>
      <c r="AW37" s="948"/>
      <c r="AX37" s="948"/>
      <c r="AY37" s="948"/>
      <c r="AZ37" s="948" t="s">
        <v>1605</v>
      </c>
      <c r="BA37" s="948"/>
      <c r="BB37" s="948"/>
      <c r="BC37" s="948"/>
      <c r="BD37" s="948"/>
      <c r="BE37" s="948"/>
      <c r="BF37" s="948" t="s">
        <v>1605</v>
      </c>
      <c r="BG37" s="948"/>
      <c r="BH37" s="948"/>
      <c r="BI37" s="948"/>
      <c r="BJ37" s="948"/>
      <c r="BK37" s="948"/>
      <c r="BL37" s="948" t="s">
        <v>1605</v>
      </c>
      <c r="BM37" s="948"/>
      <c r="BN37" s="948"/>
      <c r="BO37" s="948"/>
      <c r="BP37" s="948"/>
      <c r="BQ37" s="948"/>
      <c r="BR37" s="948" t="s">
        <v>1605</v>
      </c>
      <c r="BS37" s="948"/>
      <c r="BT37" s="948"/>
      <c r="BU37" s="948"/>
      <c r="BV37" s="948"/>
      <c r="BW37" s="948"/>
      <c r="BX37" s="948" t="s">
        <v>1605</v>
      </c>
      <c r="BY37" s="948"/>
      <c r="BZ37" s="948"/>
      <c r="CA37" s="948"/>
      <c r="CB37" s="948"/>
      <c r="CC37" s="948"/>
      <c r="CD37" s="948" t="s">
        <v>1605</v>
      </c>
      <c r="CE37" s="948"/>
      <c r="CF37" s="948"/>
      <c r="CG37" s="948"/>
      <c r="CH37" s="948"/>
      <c r="CI37" s="948"/>
      <c r="CJ37" s="948" t="s">
        <v>1605</v>
      </c>
      <c r="CK37" s="948"/>
      <c r="CL37" s="948"/>
      <c r="CM37" s="948"/>
      <c r="CN37" s="948"/>
      <c r="CO37" s="948"/>
      <c r="CP37" s="948" t="s">
        <v>1605</v>
      </c>
      <c r="CQ37" s="948"/>
      <c r="CR37" s="948"/>
      <c r="CS37" s="948"/>
      <c r="CT37" s="948"/>
      <c r="CU37" s="948"/>
      <c r="CV37" s="948" t="s">
        <v>1605</v>
      </c>
      <c r="CW37" s="948"/>
      <c r="CX37" s="948"/>
      <c r="CY37" s="948"/>
      <c r="CZ37" s="948"/>
      <c r="DA37" s="948"/>
      <c r="DB37" s="948" t="s">
        <v>1605</v>
      </c>
      <c r="DC37" s="948"/>
      <c r="DD37" s="948"/>
      <c r="DE37" s="948"/>
      <c r="DF37" s="948"/>
      <c r="DG37" s="948"/>
      <c r="DH37" s="948" t="s">
        <v>1605</v>
      </c>
      <c r="DI37" s="948"/>
      <c r="DJ37" s="948"/>
      <c r="DK37" s="948"/>
      <c r="DL37" s="948"/>
      <c r="DM37" s="948"/>
      <c r="DN37" s="948" t="s">
        <v>1605</v>
      </c>
      <c r="DO37" s="948"/>
      <c r="DP37" s="948"/>
      <c r="DQ37" s="948"/>
      <c r="DR37" s="948"/>
      <c r="DS37" s="948"/>
      <c r="DT37" s="948" t="s">
        <v>1605</v>
      </c>
      <c r="DU37" s="948"/>
      <c r="DV37" s="948"/>
      <c r="DW37" s="948"/>
      <c r="DX37" s="948"/>
      <c r="DY37" s="948"/>
      <c r="DZ37" s="948" t="s">
        <v>1605</v>
      </c>
      <c r="EA37" s="948"/>
      <c r="EB37" s="948"/>
      <c r="EC37" s="948"/>
      <c r="ED37" s="948"/>
      <c r="EE37" s="948"/>
      <c r="EF37" s="948" t="s">
        <v>1605</v>
      </c>
      <c r="EG37" s="948"/>
      <c r="EH37" s="948"/>
      <c r="EI37" s="948"/>
      <c r="EJ37" s="948"/>
      <c r="EK37" s="948"/>
      <c r="EL37" s="948" t="s">
        <v>1605</v>
      </c>
      <c r="EM37" s="948"/>
      <c r="EN37" s="948"/>
      <c r="EO37" s="948"/>
      <c r="EP37" s="948"/>
      <c r="EQ37" s="948"/>
      <c r="ER37" s="948" t="s">
        <v>1605</v>
      </c>
      <c r="ES37" s="948"/>
      <c r="ET37" s="948"/>
      <c r="EU37" s="948"/>
      <c r="EV37" s="948"/>
      <c r="EW37" s="948"/>
      <c r="EX37" s="948" t="s">
        <v>1605</v>
      </c>
      <c r="EY37" s="948"/>
      <c r="EZ37" s="948"/>
      <c r="FA37" s="948"/>
      <c r="FB37" s="948"/>
      <c r="FC37" s="948"/>
      <c r="FD37" s="948" t="s">
        <v>1605</v>
      </c>
      <c r="FE37" s="948"/>
      <c r="FF37" s="948"/>
      <c r="FG37" s="948"/>
      <c r="FH37" s="948"/>
      <c r="FI37" s="948"/>
      <c r="FJ37" s="948" t="s">
        <v>1605</v>
      </c>
      <c r="FK37" s="948"/>
      <c r="FL37" s="948"/>
      <c r="FM37" s="948"/>
      <c r="FN37" s="948"/>
      <c r="FO37" s="948"/>
      <c r="FP37" s="948" t="s">
        <v>1605</v>
      </c>
      <c r="FQ37" s="948"/>
      <c r="FR37" s="948"/>
      <c r="FS37" s="948"/>
      <c r="FT37" s="948"/>
      <c r="FU37" s="948"/>
      <c r="FV37" s="948" t="s">
        <v>1605</v>
      </c>
      <c r="FW37" s="948"/>
      <c r="FX37" s="948"/>
      <c r="FY37" s="948"/>
      <c r="FZ37" s="948"/>
      <c r="GA37" s="948"/>
      <c r="GB37" s="948" t="s">
        <v>1605</v>
      </c>
      <c r="GC37" s="948"/>
      <c r="GD37" s="948"/>
      <c r="GE37" s="948"/>
      <c r="GF37" s="948"/>
      <c r="GG37" s="948"/>
      <c r="GH37" s="948" t="s">
        <v>1605</v>
      </c>
      <c r="GI37" s="948"/>
      <c r="GJ37" s="948"/>
      <c r="GK37" s="948"/>
      <c r="GL37" s="948"/>
      <c r="GM37" s="948"/>
      <c r="GN37" s="948" t="s">
        <v>1605</v>
      </c>
      <c r="GO37" s="948"/>
      <c r="GP37" s="948"/>
      <c r="GQ37" s="948"/>
      <c r="GR37" s="948"/>
      <c r="GS37" s="948"/>
      <c r="GT37" s="948" t="s">
        <v>1605</v>
      </c>
      <c r="GU37" s="948"/>
      <c r="GV37" s="948"/>
      <c r="GW37" s="948"/>
      <c r="GX37" s="948"/>
      <c r="GY37" s="948"/>
      <c r="GZ37" s="948" t="s">
        <v>1605</v>
      </c>
      <c r="HA37" s="948"/>
      <c r="HB37" s="948"/>
      <c r="HC37" s="948"/>
      <c r="HD37" s="948"/>
      <c r="HE37" s="948"/>
      <c r="HF37" s="948" t="s">
        <v>1605</v>
      </c>
      <c r="HG37" s="948"/>
      <c r="HH37" s="948"/>
      <c r="HI37" s="948"/>
      <c r="HJ37" s="948"/>
      <c r="HK37" s="948"/>
      <c r="HL37" s="948" t="s">
        <v>1605</v>
      </c>
      <c r="HM37" s="948"/>
      <c r="HN37" s="948"/>
      <c r="HO37" s="948"/>
      <c r="HP37" s="948"/>
      <c r="HQ37" s="948"/>
      <c r="HR37" s="948" t="s">
        <v>1605</v>
      </c>
      <c r="HS37" s="948"/>
      <c r="HT37" s="948"/>
      <c r="HU37" s="948"/>
      <c r="HV37" s="948"/>
      <c r="HW37" s="948"/>
      <c r="HX37" s="948" t="s">
        <v>1605</v>
      </c>
      <c r="HY37" s="948"/>
      <c r="HZ37" s="948"/>
      <c r="IA37" s="948"/>
      <c r="IB37" s="948"/>
      <c r="IC37" s="948"/>
      <c r="ID37" s="948" t="s">
        <v>1605</v>
      </c>
      <c r="IE37" s="948"/>
      <c r="IF37" s="948"/>
      <c r="IG37" s="948"/>
      <c r="IH37" s="948"/>
      <c r="II37" s="948"/>
      <c r="IJ37" s="948" t="s">
        <v>1605</v>
      </c>
      <c r="IK37" s="948"/>
      <c r="IL37" s="948"/>
      <c r="IM37" s="948"/>
      <c r="IN37" s="948"/>
      <c r="IO37" s="948"/>
      <c r="IP37" s="948" t="s">
        <v>1605</v>
      </c>
      <c r="IQ37" s="948"/>
      <c r="IR37" s="948"/>
      <c r="IS37" s="948"/>
      <c r="IT37" s="948"/>
      <c r="IU37" s="948"/>
      <c r="IV37" s="1" t="s">
        <v>1605</v>
      </c>
    </row>
    <row r="38" spans="1:256">
      <c r="A38" s="10"/>
      <c r="B38" s="10"/>
      <c r="C38" s="9"/>
      <c r="D38" s="9"/>
      <c r="E38" s="9"/>
      <c r="F38" s="259"/>
      <c r="G38" s="8"/>
    </row>
    <row r="39" spans="1:256">
      <c r="A39" s="23"/>
    </row>
    <row r="40" spans="1:256">
      <c r="A40" s="23"/>
    </row>
    <row r="41" spans="1:256" s="267" customFormat="1">
      <c r="A41" s="23"/>
      <c r="B41" s="947"/>
      <c r="C41" s="947"/>
      <c r="D41" s="947"/>
      <c r="E41" s="947"/>
      <c r="F41" s="280"/>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2"/>
      <c r="D45" s="22"/>
      <c r="E45" s="22"/>
      <c r="F45" s="247"/>
      <c r="G45" s="316"/>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sheetData>
  <sheetCalcPr fullCalcOnLoad="1"/>
  <mergeCells count="124">
    <mergeCell ref="C1:G1"/>
    <mergeCell ref="C19:G19"/>
    <mergeCell ref="J35:O35"/>
    <mergeCell ref="P35:U35"/>
    <mergeCell ref="P37:U37"/>
    <mergeCell ref="V37:AA37"/>
    <mergeCell ref="V35:AA35"/>
    <mergeCell ref="AN35:AS35"/>
    <mergeCell ref="AH37:AM37"/>
    <mergeCell ref="AH36:AM36"/>
    <mergeCell ref="AN37:AS37"/>
    <mergeCell ref="P36:U36"/>
    <mergeCell ref="J36:O36"/>
    <mergeCell ref="AB37:AG37"/>
    <mergeCell ref="V36:AA36"/>
    <mergeCell ref="BL36:BQ36"/>
    <mergeCell ref="BF35:BK35"/>
    <mergeCell ref="BL35:BQ35"/>
    <mergeCell ref="AB35:AG35"/>
    <mergeCell ref="AB36:AG36"/>
    <mergeCell ref="AN36:AS36"/>
    <mergeCell ref="AT35:AY35"/>
    <mergeCell ref="AZ35:BE35"/>
    <mergeCell ref="AH35:AM35"/>
    <mergeCell ref="BL37:BQ37"/>
    <mergeCell ref="BR35:BW35"/>
    <mergeCell ref="BR36:BW36"/>
    <mergeCell ref="CJ36:CO36"/>
    <mergeCell ref="BX35:CC35"/>
    <mergeCell ref="CD35:CI35"/>
    <mergeCell ref="BR37:BW37"/>
    <mergeCell ref="BX37:CC37"/>
    <mergeCell ref="CJ35:CO35"/>
    <mergeCell ref="AT37:AY37"/>
    <mergeCell ref="AT36:AY36"/>
    <mergeCell ref="CJ37:CO37"/>
    <mergeCell ref="AZ37:BE37"/>
    <mergeCell ref="BF36:BK36"/>
    <mergeCell ref="CD36:CI36"/>
    <mergeCell ref="CD37:CI37"/>
    <mergeCell ref="BF37:BK37"/>
    <mergeCell ref="AZ36:BE36"/>
    <mergeCell ref="BX36:CC36"/>
    <mergeCell ref="FP37:FU37"/>
    <mergeCell ref="DB37:DG37"/>
    <mergeCell ref="FD36:FI36"/>
    <mergeCell ref="FJ36:FO36"/>
    <mergeCell ref="FD37:FI37"/>
    <mergeCell ref="FJ37:FO37"/>
    <mergeCell ref="EX37:FC37"/>
    <mergeCell ref="FP36:FU36"/>
    <mergeCell ref="EL37:EQ37"/>
    <mergeCell ref="DN36:DS36"/>
    <mergeCell ref="DZ36:EE36"/>
    <mergeCell ref="CP37:CU37"/>
    <mergeCell ref="DT37:DY37"/>
    <mergeCell ref="EF37:EK37"/>
    <mergeCell ref="DZ37:EE37"/>
    <mergeCell ref="DN37:DS37"/>
    <mergeCell ref="EF36:EK36"/>
    <mergeCell ref="FV36:GA36"/>
    <mergeCell ref="ER37:EW37"/>
    <mergeCell ref="CV37:DA37"/>
    <mergeCell ref="DH37:DM37"/>
    <mergeCell ref="CV36:DA36"/>
    <mergeCell ref="DH36:DM36"/>
    <mergeCell ref="ER36:EW36"/>
    <mergeCell ref="DT36:DY36"/>
    <mergeCell ref="DB36:DG36"/>
    <mergeCell ref="EX36:FC36"/>
    <mergeCell ref="CP35:CU35"/>
    <mergeCell ref="CV35:DA35"/>
    <mergeCell ref="CP36:CU36"/>
    <mergeCell ref="GB35:GG35"/>
    <mergeCell ref="FD35:FI35"/>
    <mergeCell ref="FJ35:FO35"/>
    <mergeCell ref="EL35:EQ35"/>
    <mergeCell ref="EX35:FC35"/>
    <mergeCell ref="EL36:EQ36"/>
    <mergeCell ref="DB35:DG35"/>
    <mergeCell ref="DN35:DS35"/>
    <mergeCell ref="DH35:DM35"/>
    <mergeCell ref="FP35:FU35"/>
    <mergeCell ref="ER35:EW35"/>
    <mergeCell ref="DZ35:EE35"/>
    <mergeCell ref="EF35:EK35"/>
    <mergeCell ref="DT35:DY35"/>
    <mergeCell ref="HL37:HQ37"/>
    <mergeCell ref="HF37:HK37"/>
    <mergeCell ref="GN35:GS35"/>
    <mergeCell ref="GH35:GM35"/>
    <mergeCell ref="GZ37:HE37"/>
    <mergeCell ref="GT37:GY37"/>
    <mergeCell ref="GT35:GY35"/>
    <mergeCell ref="GH37:GM37"/>
    <mergeCell ref="HL35:HQ35"/>
    <mergeCell ref="HL36:HQ36"/>
    <mergeCell ref="GB36:GG36"/>
    <mergeCell ref="FV37:GA37"/>
    <mergeCell ref="GB37:GG37"/>
    <mergeCell ref="IP37:IU37"/>
    <mergeCell ref="IJ37:IO37"/>
    <mergeCell ref="HR37:HW37"/>
    <mergeCell ref="HX36:IC36"/>
    <mergeCell ref="HX37:IC37"/>
    <mergeCell ref="ID37:II37"/>
    <mergeCell ref="ID36:II36"/>
    <mergeCell ref="FV35:GA35"/>
    <mergeCell ref="IJ36:IO36"/>
    <mergeCell ref="IP36:IS36"/>
    <mergeCell ref="IP35:IS35"/>
    <mergeCell ref="ID35:II35"/>
    <mergeCell ref="IJ35:IO35"/>
    <mergeCell ref="HR36:HW36"/>
    <mergeCell ref="HX35:IC35"/>
    <mergeCell ref="HR35:HW35"/>
    <mergeCell ref="GH36:GM36"/>
    <mergeCell ref="GT36:GY36"/>
    <mergeCell ref="GN36:GS36"/>
    <mergeCell ref="GN37:GS37"/>
    <mergeCell ref="HF35:HK35"/>
    <mergeCell ref="GZ35:HE35"/>
    <mergeCell ref="GZ36:HE36"/>
    <mergeCell ref="HF36:HK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C17" sqref="C17"/>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2128</v>
      </c>
      <c r="G3" s="31">
        <v>40439</v>
      </c>
    </row>
    <row r="4" spans="1:8">
      <c r="A4" s="267" t="s">
        <v>3029</v>
      </c>
      <c r="G4" s="24" t="s">
        <v>4554</v>
      </c>
    </row>
    <row r="5" spans="1:8">
      <c r="A5" s="267" t="s">
        <v>2459</v>
      </c>
    </row>
    <row r="6" spans="1:8">
      <c r="C6" s="49" t="s">
        <v>1145</v>
      </c>
      <c r="D6" s="173"/>
      <c r="E6" s="173"/>
      <c r="F6" s="248"/>
      <c r="G6" s="46"/>
      <c r="H6" s="199"/>
    </row>
    <row r="7" spans="1:8">
      <c r="C7" s="269" t="s">
        <v>1811</v>
      </c>
      <c r="D7" s="174" t="s">
        <v>3284</v>
      </c>
      <c r="E7" s="174"/>
      <c r="F7" s="249"/>
      <c r="G7" s="48"/>
      <c r="H7" s="199"/>
    </row>
    <row r="8" spans="1:8">
      <c r="A8" s="267" t="s">
        <v>2945</v>
      </c>
      <c r="C8" s="269" t="s">
        <v>1830</v>
      </c>
      <c r="D8" s="174" t="s">
        <v>3456</v>
      </c>
      <c r="E8" s="174"/>
      <c r="F8" s="249"/>
      <c r="G8" s="270"/>
      <c r="H8" s="199"/>
    </row>
    <row r="9" spans="1:8">
      <c r="A9" s="271" t="s">
        <v>3482</v>
      </c>
      <c r="C9" s="269" t="s">
        <v>1020</v>
      </c>
      <c r="D9" s="174" t="s">
        <v>3759</v>
      </c>
      <c r="E9" s="174"/>
      <c r="F9" s="249"/>
      <c r="G9" s="270"/>
      <c r="H9" s="199"/>
    </row>
    <row r="10" spans="1:8">
      <c r="A10" s="267" t="s">
        <v>3852</v>
      </c>
      <c r="C10" s="272"/>
      <c r="D10" s="174"/>
      <c r="E10" s="174"/>
      <c r="F10" s="249"/>
      <c r="G10" s="270"/>
      <c r="H10" s="199"/>
    </row>
    <row r="11" spans="1:8">
      <c r="A11" s="271" t="s">
        <v>3787</v>
      </c>
      <c r="C11" s="47" t="s">
        <v>2565</v>
      </c>
      <c r="D11" s="199"/>
      <c r="E11" s="199"/>
      <c r="F11" s="273"/>
      <c r="G11" s="270"/>
      <c r="H11" s="199"/>
    </row>
    <row r="12" spans="1:8">
      <c r="A12" s="271" t="s">
        <v>2650</v>
      </c>
      <c r="C12" s="47" t="s">
        <v>2703</v>
      </c>
      <c r="D12" s="174"/>
      <c r="E12" s="174"/>
      <c r="F12" s="249"/>
      <c r="G12" s="270"/>
      <c r="H12" s="199"/>
    </row>
    <row r="13" spans="1:8">
      <c r="A13" s="271"/>
      <c r="C13" s="47" t="s">
        <v>1771</v>
      </c>
      <c r="D13" s="199"/>
      <c r="E13" s="199"/>
      <c r="F13" s="273"/>
      <c r="G13" s="270"/>
      <c r="H13" s="199"/>
    </row>
    <row r="14" spans="1:8">
      <c r="A14" s="274"/>
      <c r="C14" s="47" t="s">
        <v>2050</v>
      </c>
      <c r="D14" s="199"/>
      <c r="E14" s="199"/>
      <c r="F14" s="273"/>
      <c r="G14" s="275"/>
      <c r="H14" s="199"/>
    </row>
    <row r="15" spans="1:8">
      <c r="A15" s="274" t="s">
        <v>2109</v>
      </c>
      <c r="C15" s="272" t="s">
        <v>1924</v>
      </c>
      <c r="D15" s="199"/>
      <c r="E15" s="199"/>
      <c r="F15" s="273"/>
      <c r="G15" s="270"/>
      <c r="H15" s="199"/>
    </row>
    <row r="16" spans="1:8">
      <c r="A16" s="271" t="s">
        <v>3568</v>
      </c>
      <c r="C16" s="272"/>
      <c r="D16" s="199"/>
      <c r="E16" s="199"/>
      <c r="F16" s="273"/>
      <c r="G16" s="270"/>
      <c r="H16" s="199"/>
    </row>
    <row r="17" spans="1:253">
      <c r="C17" s="276" t="s">
        <v>3960</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4327</v>
      </c>
      <c r="C20" s="274"/>
      <c r="D20" s="274"/>
      <c r="E20" s="274"/>
      <c r="F20" s="280"/>
    </row>
    <row r="21" spans="1:253">
      <c r="A21" s="281"/>
      <c r="C21" s="274"/>
      <c r="D21" s="274"/>
      <c r="E21" s="274"/>
      <c r="F21" s="280"/>
    </row>
    <row r="22" spans="1:253" s="286" customFormat="1" ht="16" customHeight="1">
      <c r="A22" s="282"/>
      <c r="B22" s="18"/>
      <c r="C22" s="8"/>
      <c r="D22" s="8"/>
      <c r="E22" s="8"/>
      <c r="F22" s="283"/>
      <c r="G22" s="284"/>
      <c r="H22" s="285"/>
    </row>
    <row r="23" spans="1:253" ht="29" customHeight="1">
      <c r="A23" s="287" t="s">
        <v>2195</v>
      </c>
      <c r="B23" s="30" t="s">
        <v>1772</v>
      </c>
      <c r="C23" s="168" t="s">
        <v>1773</v>
      </c>
      <c r="D23" s="30" t="s">
        <v>2161</v>
      </c>
      <c r="E23" s="30" t="s">
        <v>2858</v>
      </c>
      <c r="F23" s="253" t="s">
        <v>1764</v>
      </c>
      <c r="G23" s="30" t="s">
        <v>1426</v>
      </c>
      <c r="H23" s="13"/>
    </row>
    <row r="24" spans="1:253">
      <c r="A24" s="288">
        <v>40449</v>
      </c>
      <c r="B24" s="294" t="s">
        <v>1712</v>
      </c>
      <c r="C24" s="290">
        <v>45</v>
      </c>
      <c r="D24" s="291">
        <v>2.5</v>
      </c>
      <c r="E24" s="290">
        <f>C24*D24</f>
        <v>112.5</v>
      </c>
      <c r="F24" s="292"/>
      <c r="G24" s="223">
        <f>E24*(1-F24)</f>
        <v>112.5</v>
      </c>
      <c r="H24" s="178"/>
    </row>
    <row r="25" spans="1:253" ht="16" thickBot="1">
      <c r="A25" s="293"/>
      <c r="B25" s="299"/>
      <c r="C25" s="300"/>
      <c r="D25" s="301"/>
      <c r="E25" s="300"/>
      <c r="F25" s="302"/>
      <c r="G25" s="230">
        <f>E25*(1-F25)</f>
        <v>0</v>
      </c>
      <c r="H25" s="13"/>
    </row>
    <row r="26" spans="1:253" s="308" customFormat="1" ht="16" customHeight="1">
      <c r="A26" s="303"/>
      <c r="B26" s="12" t="s">
        <v>2811</v>
      </c>
      <c r="C26" s="304"/>
      <c r="D26" s="304"/>
      <c r="E26" s="305">
        <f>SUM(E24:E25)</f>
        <v>112.5</v>
      </c>
      <c r="F26" s="306"/>
      <c r="G26" s="226">
        <f>SUM(G24:G25)</f>
        <v>112.5</v>
      </c>
      <c r="H26" s="307"/>
    </row>
    <row r="28" spans="1:253">
      <c r="C28" s="309" t="s">
        <v>931</v>
      </c>
      <c r="D28" s="310">
        <f>G26/2</f>
        <v>56.25</v>
      </c>
      <c r="E28" s="310"/>
      <c r="F28" s="311"/>
    </row>
    <row r="30" spans="1:253">
      <c r="C30" s="1" t="s">
        <v>1603</v>
      </c>
      <c r="D30" s="1"/>
      <c r="E30" s="1"/>
      <c r="F30" s="312"/>
      <c r="G30" s="1"/>
      <c r="H30" s="1"/>
      <c r="I30" s="1"/>
    </row>
    <row r="31" spans="1:253">
      <c r="C31" s="1" t="s">
        <v>2313</v>
      </c>
      <c r="D31" s="1"/>
      <c r="E31" s="1"/>
      <c r="F31" s="312"/>
      <c r="G31" s="1"/>
      <c r="H31" s="1"/>
      <c r="I31" s="1"/>
    </row>
    <row r="32" spans="1:253">
      <c r="C32" s="313" t="s">
        <v>1570</v>
      </c>
      <c r="D32" s="313"/>
      <c r="E32" s="313"/>
      <c r="F32" s="314"/>
      <c r="G32" s="313"/>
      <c r="H32" s="313"/>
      <c r="I32" s="315"/>
      <c r="J32" s="948"/>
      <c r="K32" s="948"/>
      <c r="L32" s="948"/>
      <c r="M32" s="948"/>
      <c r="N32" s="948"/>
      <c r="O32" s="948"/>
      <c r="P32" s="948"/>
      <c r="Q32" s="948"/>
      <c r="R32" s="948"/>
      <c r="S32" s="948"/>
      <c r="T32" s="948"/>
      <c r="U32" s="948"/>
      <c r="V32" s="948" t="s">
        <v>1603</v>
      </c>
      <c r="W32" s="948"/>
      <c r="X32" s="948"/>
      <c r="Y32" s="948"/>
      <c r="Z32" s="948"/>
      <c r="AA32" s="948"/>
      <c r="AB32" s="948" t="s">
        <v>1603</v>
      </c>
      <c r="AC32" s="948"/>
      <c r="AD32" s="948"/>
      <c r="AE32" s="948"/>
      <c r="AF32" s="948"/>
      <c r="AG32" s="948"/>
      <c r="AH32" s="948" t="s">
        <v>1603</v>
      </c>
      <c r="AI32" s="948"/>
      <c r="AJ32" s="948"/>
      <c r="AK32" s="948"/>
      <c r="AL32" s="948"/>
      <c r="AM32" s="948"/>
      <c r="AN32" s="948" t="s">
        <v>1603</v>
      </c>
      <c r="AO32" s="948"/>
      <c r="AP32" s="948"/>
      <c r="AQ32" s="948"/>
      <c r="AR32" s="948"/>
      <c r="AS32" s="948"/>
      <c r="AT32" s="948" t="s">
        <v>1603</v>
      </c>
      <c r="AU32" s="948"/>
      <c r="AV32" s="948"/>
      <c r="AW32" s="948"/>
      <c r="AX32" s="948"/>
      <c r="AY32" s="948"/>
      <c r="AZ32" s="948" t="s">
        <v>1603</v>
      </c>
      <c r="BA32" s="948"/>
      <c r="BB32" s="948"/>
      <c r="BC32" s="948"/>
      <c r="BD32" s="948"/>
      <c r="BE32" s="948"/>
      <c r="BF32" s="948" t="s">
        <v>1603</v>
      </c>
      <c r="BG32" s="948"/>
      <c r="BH32" s="948"/>
      <c r="BI32" s="948"/>
      <c r="BJ32" s="948"/>
      <c r="BK32" s="948"/>
      <c r="BL32" s="948" t="s">
        <v>1603</v>
      </c>
      <c r="BM32" s="948"/>
      <c r="BN32" s="948"/>
      <c r="BO32" s="948"/>
      <c r="BP32" s="948"/>
      <c r="BQ32" s="948"/>
      <c r="BR32" s="948" t="s">
        <v>1603</v>
      </c>
      <c r="BS32" s="948"/>
      <c r="BT32" s="948"/>
      <c r="BU32" s="948"/>
      <c r="BV32" s="948"/>
      <c r="BW32" s="948"/>
      <c r="BX32" s="948" t="s">
        <v>1603</v>
      </c>
      <c r="BY32" s="948"/>
      <c r="BZ32" s="948"/>
      <c r="CA32" s="948"/>
      <c r="CB32" s="948"/>
      <c r="CC32" s="948"/>
      <c r="CD32" s="948" t="s">
        <v>1603</v>
      </c>
      <c r="CE32" s="948"/>
      <c r="CF32" s="948"/>
      <c r="CG32" s="948"/>
      <c r="CH32" s="948"/>
      <c r="CI32" s="948"/>
      <c r="CJ32" s="948" t="s">
        <v>1603</v>
      </c>
      <c r="CK32" s="948"/>
      <c r="CL32" s="948"/>
      <c r="CM32" s="948"/>
      <c r="CN32" s="948"/>
      <c r="CO32" s="948"/>
      <c r="CP32" s="948" t="s">
        <v>1603</v>
      </c>
      <c r="CQ32" s="948"/>
      <c r="CR32" s="948"/>
      <c r="CS32" s="948"/>
      <c r="CT32" s="948"/>
      <c r="CU32" s="948"/>
      <c r="CV32" s="948" t="s">
        <v>1603</v>
      </c>
      <c r="CW32" s="948"/>
      <c r="CX32" s="948"/>
      <c r="CY32" s="948"/>
      <c r="CZ32" s="948"/>
      <c r="DA32" s="948"/>
      <c r="DB32" s="948" t="s">
        <v>1603</v>
      </c>
      <c r="DC32" s="948"/>
      <c r="DD32" s="948"/>
      <c r="DE32" s="948"/>
      <c r="DF32" s="948"/>
      <c r="DG32" s="948"/>
      <c r="DH32" s="948" t="s">
        <v>1603</v>
      </c>
      <c r="DI32" s="948"/>
      <c r="DJ32" s="948"/>
      <c r="DK32" s="948"/>
      <c r="DL32" s="948"/>
      <c r="DM32" s="948"/>
      <c r="DN32" s="948" t="s">
        <v>1603</v>
      </c>
      <c r="DO32" s="948"/>
      <c r="DP32" s="948"/>
      <c r="DQ32" s="948"/>
      <c r="DR32" s="948"/>
      <c r="DS32" s="948"/>
      <c r="DT32" s="948" t="s">
        <v>1603</v>
      </c>
      <c r="DU32" s="948"/>
      <c r="DV32" s="948"/>
      <c r="DW32" s="948"/>
      <c r="DX32" s="948"/>
      <c r="DY32" s="948"/>
      <c r="DZ32" s="948" t="s">
        <v>1603</v>
      </c>
      <c r="EA32" s="948"/>
      <c r="EB32" s="948"/>
      <c r="EC32" s="948"/>
      <c r="ED32" s="948"/>
      <c r="EE32" s="948"/>
      <c r="EF32" s="948" t="s">
        <v>1603</v>
      </c>
      <c r="EG32" s="948"/>
      <c r="EH32" s="948"/>
      <c r="EI32" s="948"/>
      <c r="EJ32" s="948"/>
      <c r="EK32" s="948"/>
      <c r="EL32" s="948" t="s">
        <v>1603</v>
      </c>
      <c r="EM32" s="948"/>
      <c r="EN32" s="948"/>
      <c r="EO32" s="948"/>
      <c r="EP32" s="948"/>
      <c r="EQ32" s="948"/>
      <c r="ER32" s="948" t="s">
        <v>1603</v>
      </c>
      <c r="ES32" s="948"/>
      <c r="ET32" s="948"/>
      <c r="EU32" s="948"/>
      <c r="EV32" s="948"/>
      <c r="EW32" s="948"/>
      <c r="EX32" s="948" t="s">
        <v>1603</v>
      </c>
      <c r="EY32" s="948"/>
      <c r="EZ32" s="948"/>
      <c r="FA32" s="948"/>
      <c r="FB32" s="948"/>
      <c r="FC32" s="948"/>
      <c r="FD32" s="948" t="s">
        <v>1603</v>
      </c>
      <c r="FE32" s="948"/>
      <c r="FF32" s="948"/>
      <c r="FG32" s="948"/>
      <c r="FH32" s="948"/>
      <c r="FI32" s="948"/>
      <c r="FJ32" s="948" t="s">
        <v>1603</v>
      </c>
      <c r="FK32" s="948"/>
      <c r="FL32" s="948"/>
      <c r="FM32" s="948"/>
      <c r="FN32" s="948"/>
      <c r="FO32" s="948"/>
      <c r="FP32" s="948" t="s">
        <v>1603</v>
      </c>
      <c r="FQ32" s="948"/>
      <c r="FR32" s="948"/>
      <c r="FS32" s="948"/>
      <c r="FT32" s="948"/>
      <c r="FU32" s="948"/>
      <c r="FV32" s="948" t="s">
        <v>1603</v>
      </c>
      <c r="FW32" s="948"/>
      <c r="FX32" s="948"/>
      <c r="FY32" s="948"/>
      <c r="FZ32" s="948"/>
      <c r="GA32" s="948"/>
      <c r="GB32" s="948" t="s">
        <v>1603</v>
      </c>
      <c r="GC32" s="948"/>
      <c r="GD32" s="948"/>
      <c r="GE32" s="948"/>
      <c r="GF32" s="948"/>
      <c r="GG32" s="948"/>
      <c r="GH32" s="948" t="s">
        <v>1603</v>
      </c>
      <c r="GI32" s="948"/>
      <c r="GJ32" s="948"/>
      <c r="GK32" s="948"/>
      <c r="GL32" s="948"/>
      <c r="GM32" s="948"/>
      <c r="GN32" s="948" t="s">
        <v>1603</v>
      </c>
      <c r="GO32" s="948"/>
      <c r="GP32" s="948"/>
      <c r="GQ32" s="948"/>
      <c r="GR32" s="948"/>
      <c r="GS32" s="948"/>
      <c r="GT32" s="948" t="s">
        <v>1603</v>
      </c>
      <c r="GU32" s="948"/>
      <c r="GV32" s="948"/>
      <c r="GW32" s="948"/>
      <c r="GX32" s="948"/>
      <c r="GY32" s="948"/>
      <c r="GZ32" s="948" t="s">
        <v>1603</v>
      </c>
      <c r="HA32" s="948"/>
      <c r="HB32" s="948"/>
      <c r="HC32" s="948"/>
      <c r="HD32" s="948"/>
      <c r="HE32" s="948"/>
      <c r="HF32" s="948" t="s">
        <v>1603</v>
      </c>
      <c r="HG32" s="948"/>
      <c r="HH32" s="948"/>
      <c r="HI32" s="948"/>
      <c r="HJ32" s="948"/>
      <c r="HK32" s="948"/>
      <c r="HL32" s="948" t="s">
        <v>1603</v>
      </c>
      <c r="HM32" s="948"/>
      <c r="HN32" s="948"/>
      <c r="HO32" s="948"/>
      <c r="HP32" s="948"/>
      <c r="HQ32" s="948"/>
      <c r="HR32" s="948" t="s">
        <v>1603</v>
      </c>
      <c r="HS32" s="948"/>
      <c r="HT32" s="948"/>
      <c r="HU32" s="948"/>
      <c r="HV32" s="948"/>
      <c r="HW32" s="948"/>
      <c r="HX32" s="948" t="s">
        <v>1603</v>
      </c>
      <c r="HY32" s="948"/>
      <c r="HZ32" s="948"/>
      <c r="IA32" s="948"/>
      <c r="IB32" s="948"/>
      <c r="IC32" s="948"/>
      <c r="ID32" s="948" t="s">
        <v>1603</v>
      </c>
      <c r="IE32" s="948"/>
      <c r="IF32" s="948"/>
      <c r="IG32" s="948"/>
      <c r="IH32" s="948"/>
      <c r="II32" s="948"/>
      <c r="IJ32" s="948" t="s">
        <v>1603</v>
      </c>
      <c r="IK32" s="948"/>
      <c r="IL32" s="948"/>
      <c r="IM32" s="948"/>
      <c r="IN32" s="948"/>
      <c r="IO32" s="948"/>
      <c r="IP32" s="948" t="s">
        <v>1603</v>
      </c>
      <c r="IQ32" s="948"/>
      <c r="IR32" s="948"/>
      <c r="IS32" s="948"/>
    </row>
    <row r="33" spans="1:256">
      <c r="C33" s="1" t="s">
        <v>1605</v>
      </c>
      <c r="D33" s="1"/>
      <c r="E33" s="1"/>
      <c r="F33" s="312"/>
      <c r="G33" s="1"/>
      <c r="H33" s="1"/>
      <c r="I33" s="1"/>
      <c r="J33" s="948"/>
      <c r="K33" s="948"/>
      <c r="L33" s="948"/>
      <c r="M33" s="948"/>
      <c r="N33" s="948"/>
      <c r="O33" s="948"/>
      <c r="P33" s="948"/>
      <c r="Q33" s="948"/>
      <c r="R33" s="948"/>
      <c r="S33" s="948"/>
      <c r="T33" s="948"/>
      <c r="U33" s="948"/>
      <c r="V33" s="948" t="s">
        <v>682</v>
      </c>
      <c r="W33" s="948"/>
      <c r="X33" s="948"/>
      <c r="Y33" s="948"/>
      <c r="Z33" s="948"/>
      <c r="AA33" s="948"/>
      <c r="AB33" s="948" t="s">
        <v>682</v>
      </c>
      <c r="AC33" s="948"/>
      <c r="AD33" s="948"/>
      <c r="AE33" s="948"/>
      <c r="AF33" s="948"/>
      <c r="AG33" s="948"/>
      <c r="AH33" s="948" t="s">
        <v>682</v>
      </c>
      <c r="AI33" s="948"/>
      <c r="AJ33" s="948"/>
      <c r="AK33" s="948"/>
      <c r="AL33" s="948"/>
      <c r="AM33" s="948"/>
      <c r="AN33" s="948" t="s">
        <v>682</v>
      </c>
      <c r="AO33" s="948"/>
      <c r="AP33" s="948"/>
      <c r="AQ33" s="948"/>
      <c r="AR33" s="948"/>
      <c r="AS33" s="948"/>
      <c r="AT33" s="948" t="s">
        <v>682</v>
      </c>
      <c r="AU33" s="948"/>
      <c r="AV33" s="948"/>
      <c r="AW33" s="948"/>
      <c r="AX33" s="948"/>
      <c r="AY33" s="948"/>
      <c r="AZ33" s="948" t="s">
        <v>682</v>
      </c>
      <c r="BA33" s="948"/>
      <c r="BB33" s="948"/>
      <c r="BC33" s="948"/>
      <c r="BD33" s="948"/>
      <c r="BE33" s="948"/>
      <c r="BF33" s="948" t="s">
        <v>682</v>
      </c>
      <c r="BG33" s="948"/>
      <c r="BH33" s="948"/>
      <c r="BI33" s="948"/>
      <c r="BJ33" s="948"/>
      <c r="BK33" s="948"/>
      <c r="BL33" s="948" t="s">
        <v>682</v>
      </c>
      <c r="BM33" s="948"/>
      <c r="BN33" s="948"/>
      <c r="BO33" s="948"/>
      <c r="BP33" s="948"/>
      <c r="BQ33" s="948"/>
      <c r="BR33" s="948" t="s">
        <v>682</v>
      </c>
      <c r="BS33" s="948"/>
      <c r="BT33" s="948"/>
      <c r="BU33" s="948"/>
      <c r="BV33" s="948"/>
      <c r="BW33" s="948"/>
      <c r="BX33" s="948" t="s">
        <v>682</v>
      </c>
      <c r="BY33" s="948"/>
      <c r="BZ33" s="948"/>
      <c r="CA33" s="948"/>
      <c r="CB33" s="948"/>
      <c r="CC33" s="948"/>
      <c r="CD33" s="948" t="s">
        <v>682</v>
      </c>
      <c r="CE33" s="948"/>
      <c r="CF33" s="948"/>
      <c r="CG33" s="948"/>
      <c r="CH33" s="948"/>
      <c r="CI33" s="948"/>
      <c r="CJ33" s="948" t="s">
        <v>682</v>
      </c>
      <c r="CK33" s="948"/>
      <c r="CL33" s="948"/>
      <c r="CM33" s="948"/>
      <c r="CN33" s="948"/>
      <c r="CO33" s="948"/>
      <c r="CP33" s="948" t="s">
        <v>682</v>
      </c>
      <c r="CQ33" s="948"/>
      <c r="CR33" s="948"/>
      <c r="CS33" s="948"/>
      <c r="CT33" s="948"/>
      <c r="CU33" s="948"/>
      <c r="CV33" s="948" t="s">
        <v>682</v>
      </c>
      <c r="CW33" s="948"/>
      <c r="CX33" s="948"/>
      <c r="CY33" s="948"/>
      <c r="CZ33" s="948"/>
      <c r="DA33" s="948"/>
      <c r="DB33" s="948" t="s">
        <v>682</v>
      </c>
      <c r="DC33" s="948"/>
      <c r="DD33" s="948"/>
      <c r="DE33" s="948"/>
      <c r="DF33" s="948"/>
      <c r="DG33" s="948"/>
      <c r="DH33" s="948" t="s">
        <v>682</v>
      </c>
      <c r="DI33" s="948"/>
      <c r="DJ33" s="948"/>
      <c r="DK33" s="948"/>
      <c r="DL33" s="948"/>
      <c r="DM33" s="948"/>
      <c r="DN33" s="948" t="s">
        <v>682</v>
      </c>
      <c r="DO33" s="948"/>
      <c r="DP33" s="948"/>
      <c r="DQ33" s="948"/>
      <c r="DR33" s="948"/>
      <c r="DS33" s="948"/>
      <c r="DT33" s="948" t="s">
        <v>682</v>
      </c>
      <c r="DU33" s="948"/>
      <c r="DV33" s="948"/>
      <c r="DW33" s="948"/>
      <c r="DX33" s="948"/>
      <c r="DY33" s="948"/>
      <c r="DZ33" s="948" t="s">
        <v>682</v>
      </c>
      <c r="EA33" s="948"/>
      <c r="EB33" s="948"/>
      <c r="EC33" s="948"/>
      <c r="ED33" s="948"/>
      <c r="EE33" s="948"/>
      <c r="EF33" s="948" t="s">
        <v>682</v>
      </c>
      <c r="EG33" s="948"/>
      <c r="EH33" s="948"/>
      <c r="EI33" s="948"/>
      <c r="EJ33" s="948"/>
      <c r="EK33" s="948"/>
      <c r="EL33" s="948" t="s">
        <v>682</v>
      </c>
      <c r="EM33" s="948"/>
      <c r="EN33" s="948"/>
      <c r="EO33" s="948"/>
      <c r="EP33" s="948"/>
      <c r="EQ33" s="948"/>
      <c r="ER33" s="948" t="s">
        <v>682</v>
      </c>
      <c r="ES33" s="948"/>
      <c r="ET33" s="948"/>
      <c r="EU33" s="948"/>
      <c r="EV33" s="948"/>
      <c r="EW33" s="948"/>
      <c r="EX33" s="948" t="s">
        <v>682</v>
      </c>
      <c r="EY33" s="948"/>
      <c r="EZ33" s="948"/>
      <c r="FA33" s="948"/>
      <c r="FB33" s="948"/>
      <c r="FC33" s="948"/>
      <c r="FD33" s="948" t="s">
        <v>682</v>
      </c>
      <c r="FE33" s="948"/>
      <c r="FF33" s="948"/>
      <c r="FG33" s="948"/>
      <c r="FH33" s="948"/>
      <c r="FI33" s="948"/>
      <c r="FJ33" s="948" t="s">
        <v>682</v>
      </c>
      <c r="FK33" s="948"/>
      <c r="FL33" s="948"/>
      <c r="FM33" s="948"/>
      <c r="FN33" s="948"/>
      <c r="FO33" s="948"/>
      <c r="FP33" s="948" t="s">
        <v>682</v>
      </c>
      <c r="FQ33" s="948"/>
      <c r="FR33" s="948"/>
      <c r="FS33" s="948"/>
      <c r="FT33" s="948"/>
      <c r="FU33" s="948"/>
      <c r="FV33" s="948" t="s">
        <v>682</v>
      </c>
      <c r="FW33" s="948"/>
      <c r="FX33" s="948"/>
      <c r="FY33" s="948"/>
      <c r="FZ33" s="948"/>
      <c r="GA33" s="948"/>
      <c r="GB33" s="948" t="s">
        <v>682</v>
      </c>
      <c r="GC33" s="948"/>
      <c r="GD33" s="948"/>
      <c r="GE33" s="948"/>
      <c r="GF33" s="948"/>
      <c r="GG33" s="948"/>
      <c r="GH33" s="948" t="s">
        <v>682</v>
      </c>
      <c r="GI33" s="948"/>
      <c r="GJ33" s="948"/>
      <c r="GK33" s="948"/>
      <c r="GL33" s="948"/>
      <c r="GM33" s="948"/>
      <c r="GN33" s="948" t="s">
        <v>682</v>
      </c>
      <c r="GO33" s="948"/>
      <c r="GP33" s="948"/>
      <c r="GQ33" s="948"/>
      <c r="GR33" s="948"/>
      <c r="GS33" s="948"/>
      <c r="GT33" s="948" t="s">
        <v>682</v>
      </c>
      <c r="GU33" s="948"/>
      <c r="GV33" s="948"/>
      <c r="GW33" s="948"/>
      <c r="GX33" s="948"/>
      <c r="GY33" s="948"/>
      <c r="GZ33" s="948" t="s">
        <v>682</v>
      </c>
      <c r="HA33" s="948"/>
      <c r="HB33" s="948"/>
      <c r="HC33" s="948"/>
      <c r="HD33" s="948"/>
      <c r="HE33" s="948"/>
      <c r="HF33" s="948" t="s">
        <v>682</v>
      </c>
      <c r="HG33" s="948"/>
      <c r="HH33" s="948"/>
      <c r="HI33" s="948"/>
      <c r="HJ33" s="948"/>
      <c r="HK33" s="948"/>
      <c r="HL33" s="948" t="s">
        <v>682</v>
      </c>
      <c r="HM33" s="948"/>
      <c r="HN33" s="948"/>
      <c r="HO33" s="948"/>
      <c r="HP33" s="948"/>
      <c r="HQ33" s="948"/>
      <c r="HR33" s="948" t="s">
        <v>682</v>
      </c>
      <c r="HS33" s="948"/>
      <c r="HT33" s="948"/>
      <c r="HU33" s="948"/>
      <c r="HV33" s="948"/>
      <c r="HW33" s="948"/>
      <c r="HX33" s="948" t="s">
        <v>682</v>
      </c>
      <c r="HY33" s="948"/>
      <c r="HZ33" s="948"/>
      <c r="IA33" s="948"/>
      <c r="IB33" s="948"/>
      <c r="IC33" s="948"/>
      <c r="ID33" s="948" t="s">
        <v>682</v>
      </c>
      <c r="IE33" s="948"/>
      <c r="IF33" s="948"/>
      <c r="IG33" s="948"/>
      <c r="IH33" s="948"/>
      <c r="II33" s="948"/>
      <c r="IJ33" s="948" t="s">
        <v>682</v>
      </c>
      <c r="IK33" s="948"/>
      <c r="IL33" s="948"/>
      <c r="IM33" s="948"/>
      <c r="IN33" s="948"/>
      <c r="IO33" s="948"/>
      <c r="IP33" s="948" t="s">
        <v>682</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1605</v>
      </c>
      <c r="W34" s="948"/>
      <c r="X34" s="948"/>
      <c r="Y34" s="948"/>
      <c r="Z34" s="948"/>
      <c r="AA34" s="948"/>
      <c r="AB34" s="948" t="s">
        <v>1605</v>
      </c>
      <c r="AC34" s="948"/>
      <c r="AD34" s="948"/>
      <c r="AE34" s="948"/>
      <c r="AF34" s="948"/>
      <c r="AG34" s="948"/>
      <c r="AH34" s="948" t="s">
        <v>1605</v>
      </c>
      <c r="AI34" s="948"/>
      <c r="AJ34" s="948"/>
      <c r="AK34" s="948"/>
      <c r="AL34" s="948"/>
      <c r="AM34" s="948"/>
      <c r="AN34" s="948" t="s">
        <v>1605</v>
      </c>
      <c r="AO34" s="948"/>
      <c r="AP34" s="948"/>
      <c r="AQ34" s="948"/>
      <c r="AR34" s="948"/>
      <c r="AS34" s="948"/>
      <c r="AT34" s="948" t="s">
        <v>1605</v>
      </c>
      <c r="AU34" s="948"/>
      <c r="AV34" s="948"/>
      <c r="AW34" s="948"/>
      <c r="AX34" s="948"/>
      <c r="AY34" s="948"/>
      <c r="AZ34" s="948" t="s">
        <v>1605</v>
      </c>
      <c r="BA34" s="948"/>
      <c r="BB34" s="948"/>
      <c r="BC34" s="948"/>
      <c r="BD34" s="948"/>
      <c r="BE34" s="948"/>
      <c r="BF34" s="948" t="s">
        <v>1605</v>
      </c>
      <c r="BG34" s="948"/>
      <c r="BH34" s="948"/>
      <c r="BI34" s="948"/>
      <c r="BJ34" s="948"/>
      <c r="BK34" s="948"/>
      <c r="BL34" s="948" t="s">
        <v>1605</v>
      </c>
      <c r="BM34" s="948"/>
      <c r="BN34" s="948"/>
      <c r="BO34" s="948"/>
      <c r="BP34" s="948"/>
      <c r="BQ34" s="948"/>
      <c r="BR34" s="948" t="s">
        <v>1605</v>
      </c>
      <c r="BS34" s="948"/>
      <c r="BT34" s="948"/>
      <c r="BU34" s="948"/>
      <c r="BV34" s="948"/>
      <c r="BW34" s="948"/>
      <c r="BX34" s="948" t="s">
        <v>1605</v>
      </c>
      <c r="BY34" s="948"/>
      <c r="BZ34" s="948"/>
      <c r="CA34" s="948"/>
      <c r="CB34" s="948"/>
      <c r="CC34" s="948"/>
      <c r="CD34" s="948" t="s">
        <v>1605</v>
      </c>
      <c r="CE34" s="948"/>
      <c r="CF34" s="948"/>
      <c r="CG34" s="948"/>
      <c r="CH34" s="948"/>
      <c r="CI34" s="948"/>
      <c r="CJ34" s="948" t="s">
        <v>1605</v>
      </c>
      <c r="CK34" s="948"/>
      <c r="CL34" s="948"/>
      <c r="CM34" s="948"/>
      <c r="CN34" s="948"/>
      <c r="CO34" s="948"/>
      <c r="CP34" s="948" t="s">
        <v>1605</v>
      </c>
      <c r="CQ34" s="948"/>
      <c r="CR34" s="948"/>
      <c r="CS34" s="948"/>
      <c r="CT34" s="948"/>
      <c r="CU34" s="948"/>
      <c r="CV34" s="948" t="s">
        <v>1605</v>
      </c>
      <c r="CW34" s="948"/>
      <c r="CX34" s="948"/>
      <c r="CY34" s="948"/>
      <c r="CZ34" s="948"/>
      <c r="DA34" s="948"/>
      <c r="DB34" s="948" t="s">
        <v>1605</v>
      </c>
      <c r="DC34" s="948"/>
      <c r="DD34" s="948"/>
      <c r="DE34" s="948"/>
      <c r="DF34" s="948"/>
      <c r="DG34" s="948"/>
      <c r="DH34" s="948" t="s">
        <v>1605</v>
      </c>
      <c r="DI34" s="948"/>
      <c r="DJ34" s="948"/>
      <c r="DK34" s="948"/>
      <c r="DL34" s="948"/>
      <c r="DM34" s="948"/>
      <c r="DN34" s="948" t="s">
        <v>1605</v>
      </c>
      <c r="DO34" s="948"/>
      <c r="DP34" s="948"/>
      <c r="DQ34" s="948"/>
      <c r="DR34" s="948"/>
      <c r="DS34" s="948"/>
      <c r="DT34" s="948" t="s">
        <v>1605</v>
      </c>
      <c r="DU34" s="948"/>
      <c r="DV34" s="948"/>
      <c r="DW34" s="948"/>
      <c r="DX34" s="948"/>
      <c r="DY34" s="948"/>
      <c r="DZ34" s="948" t="s">
        <v>1605</v>
      </c>
      <c r="EA34" s="948"/>
      <c r="EB34" s="948"/>
      <c r="EC34" s="948"/>
      <c r="ED34" s="948"/>
      <c r="EE34" s="948"/>
      <c r="EF34" s="948" t="s">
        <v>1605</v>
      </c>
      <c r="EG34" s="948"/>
      <c r="EH34" s="948"/>
      <c r="EI34" s="948"/>
      <c r="EJ34" s="948"/>
      <c r="EK34" s="948"/>
      <c r="EL34" s="948" t="s">
        <v>1605</v>
      </c>
      <c r="EM34" s="948"/>
      <c r="EN34" s="948"/>
      <c r="EO34" s="948"/>
      <c r="EP34" s="948"/>
      <c r="EQ34" s="948"/>
      <c r="ER34" s="948" t="s">
        <v>1605</v>
      </c>
      <c r="ES34" s="948"/>
      <c r="ET34" s="948"/>
      <c r="EU34" s="948"/>
      <c r="EV34" s="948"/>
      <c r="EW34" s="948"/>
      <c r="EX34" s="948" t="s">
        <v>1605</v>
      </c>
      <c r="EY34" s="948"/>
      <c r="EZ34" s="948"/>
      <c r="FA34" s="948"/>
      <c r="FB34" s="948"/>
      <c r="FC34" s="948"/>
      <c r="FD34" s="948" t="s">
        <v>1605</v>
      </c>
      <c r="FE34" s="948"/>
      <c r="FF34" s="948"/>
      <c r="FG34" s="948"/>
      <c r="FH34" s="948"/>
      <c r="FI34" s="948"/>
      <c r="FJ34" s="948" t="s">
        <v>1605</v>
      </c>
      <c r="FK34" s="948"/>
      <c r="FL34" s="948"/>
      <c r="FM34" s="948"/>
      <c r="FN34" s="948"/>
      <c r="FO34" s="948"/>
      <c r="FP34" s="948" t="s">
        <v>1605</v>
      </c>
      <c r="FQ34" s="948"/>
      <c r="FR34" s="948"/>
      <c r="FS34" s="948"/>
      <c r="FT34" s="948"/>
      <c r="FU34" s="948"/>
      <c r="FV34" s="948" t="s">
        <v>1605</v>
      </c>
      <c r="FW34" s="948"/>
      <c r="FX34" s="948"/>
      <c r="FY34" s="948"/>
      <c r="FZ34" s="948"/>
      <c r="GA34" s="948"/>
      <c r="GB34" s="948" t="s">
        <v>1605</v>
      </c>
      <c r="GC34" s="948"/>
      <c r="GD34" s="948"/>
      <c r="GE34" s="948"/>
      <c r="GF34" s="948"/>
      <c r="GG34" s="948"/>
      <c r="GH34" s="948" t="s">
        <v>1605</v>
      </c>
      <c r="GI34" s="948"/>
      <c r="GJ34" s="948"/>
      <c r="GK34" s="948"/>
      <c r="GL34" s="948"/>
      <c r="GM34" s="948"/>
      <c r="GN34" s="948" t="s">
        <v>1605</v>
      </c>
      <c r="GO34" s="948"/>
      <c r="GP34" s="948"/>
      <c r="GQ34" s="948"/>
      <c r="GR34" s="948"/>
      <c r="GS34" s="948"/>
      <c r="GT34" s="948" t="s">
        <v>1605</v>
      </c>
      <c r="GU34" s="948"/>
      <c r="GV34" s="948"/>
      <c r="GW34" s="948"/>
      <c r="GX34" s="948"/>
      <c r="GY34" s="948"/>
      <c r="GZ34" s="948" t="s">
        <v>1605</v>
      </c>
      <c r="HA34" s="948"/>
      <c r="HB34" s="948"/>
      <c r="HC34" s="948"/>
      <c r="HD34" s="948"/>
      <c r="HE34" s="948"/>
      <c r="HF34" s="948" t="s">
        <v>1605</v>
      </c>
      <c r="HG34" s="948"/>
      <c r="HH34" s="948"/>
      <c r="HI34" s="948"/>
      <c r="HJ34" s="948"/>
      <c r="HK34" s="948"/>
      <c r="HL34" s="948" t="s">
        <v>1605</v>
      </c>
      <c r="HM34" s="948"/>
      <c r="HN34" s="948"/>
      <c r="HO34" s="948"/>
      <c r="HP34" s="948"/>
      <c r="HQ34" s="948"/>
      <c r="HR34" s="948" t="s">
        <v>1605</v>
      </c>
      <c r="HS34" s="948"/>
      <c r="HT34" s="948"/>
      <c r="HU34" s="948"/>
      <c r="HV34" s="948"/>
      <c r="HW34" s="948"/>
      <c r="HX34" s="948" t="s">
        <v>1605</v>
      </c>
      <c r="HY34" s="948"/>
      <c r="HZ34" s="948"/>
      <c r="IA34" s="948"/>
      <c r="IB34" s="948"/>
      <c r="IC34" s="948"/>
      <c r="ID34" s="948" t="s">
        <v>1605</v>
      </c>
      <c r="IE34" s="948"/>
      <c r="IF34" s="948"/>
      <c r="IG34" s="948"/>
      <c r="IH34" s="948"/>
      <c r="II34" s="948"/>
      <c r="IJ34" s="948" t="s">
        <v>1605</v>
      </c>
      <c r="IK34" s="948"/>
      <c r="IL34" s="948"/>
      <c r="IM34" s="948"/>
      <c r="IN34" s="948"/>
      <c r="IO34" s="948"/>
      <c r="IP34" s="948" t="s">
        <v>1605</v>
      </c>
      <c r="IQ34" s="948"/>
      <c r="IR34" s="948"/>
      <c r="IS34" s="948"/>
      <c r="IT34" s="948"/>
      <c r="IU34" s="948"/>
      <c r="IV34" s="1" t="s">
        <v>1605</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C1:G1"/>
    <mergeCell ref="C19:G19"/>
    <mergeCell ref="J32:O32"/>
    <mergeCell ref="P32:U32"/>
    <mergeCell ref="P34:U34"/>
    <mergeCell ref="V34:AA34"/>
    <mergeCell ref="V32:AA32"/>
    <mergeCell ref="AN32:AS32"/>
    <mergeCell ref="AH34:AM34"/>
    <mergeCell ref="AH33:AM33"/>
    <mergeCell ref="AN34:AS34"/>
    <mergeCell ref="P33:U33"/>
    <mergeCell ref="J33:O33"/>
    <mergeCell ref="AB34:AG34"/>
    <mergeCell ref="V33:AA33"/>
    <mergeCell ref="BL33:BQ33"/>
    <mergeCell ref="BF32:BK32"/>
    <mergeCell ref="BL32:BQ32"/>
    <mergeCell ref="AB32:AG32"/>
    <mergeCell ref="AB33:AG33"/>
    <mergeCell ref="AN33:AS33"/>
    <mergeCell ref="AT32:AY32"/>
    <mergeCell ref="AZ32:BE32"/>
    <mergeCell ref="AH32:AM32"/>
    <mergeCell ref="BL34:BQ34"/>
    <mergeCell ref="BR32:BW32"/>
    <mergeCell ref="BR33:BW33"/>
    <mergeCell ref="CJ33:CO33"/>
    <mergeCell ref="BX32:CC32"/>
    <mergeCell ref="CD32:CI32"/>
    <mergeCell ref="BR34:BW34"/>
    <mergeCell ref="BX34:CC34"/>
    <mergeCell ref="CJ32:CO32"/>
    <mergeCell ref="AT34:AY34"/>
    <mergeCell ref="AT33:AY33"/>
    <mergeCell ref="CJ34:CO34"/>
    <mergeCell ref="AZ34:BE34"/>
    <mergeCell ref="BF33:BK33"/>
    <mergeCell ref="CD33:CI33"/>
    <mergeCell ref="CD34:CI34"/>
    <mergeCell ref="BF34:BK34"/>
    <mergeCell ref="AZ33:BE33"/>
    <mergeCell ref="BX33:CC33"/>
    <mergeCell ref="FP34:FU34"/>
    <mergeCell ref="DB34:DG34"/>
    <mergeCell ref="FD33:FI33"/>
    <mergeCell ref="FJ33:FO33"/>
    <mergeCell ref="FD34:FI34"/>
    <mergeCell ref="FJ34:FO34"/>
    <mergeCell ref="EX34:FC34"/>
    <mergeCell ref="FP33:FU33"/>
    <mergeCell ref="EL34:EQ34"/>
    <mergeCell ref="DN33:DS33"/>
    <mergeCell ref="DZ33:EE33"/>
    <mergeCell ref="CP34:CU34"/>
    <mergeCell ref="DT34:DY34"/>
    <mergeCell ref="EF34:EK34"/>
    <mergeCell ref="DZ34:EE34"/>
    <mergeCell ref="DN34:DS34"/>
    <mergeCell ref="EF33:EK33"/>
    <mergeCell ref="FV33:GA33"/>
    <mergeCell ref="ER34:EW34"/>
    <mergeCell ref="CV34:DA34"/>
    <mergeCell ref="DH34:DM34"/>
    <mergeCell ref="CV33:DA33"/>
    <mergeCell ref="DH33:DM33"/>
    <mergeCell ref="ER33:EW33"/>
    <mergeCell ref="DT33:DY33"/>
    <mergeCell ref="DB33:DG33"/>
    <mergeCell ref="EX33:FC33"/>
    <mergeCell ref="CP32:CU32"/>
    <mergeCell ref="CV32:DA32"/>
    <mergeCell ref="CP33:CU33"/>
    <mergeCell ref="GB32:GG32"/>
    <mergeCell ref="FD32:FI32"/>
    <mergeCell ref="FJ32:FO32"/>
    <mergeCell ref="EL32:EQ32"/>
    <mergeCell ref="EX32:FC32"/>
    <mergeCell ref="EL33:EQ33"/>
    <mergeCell ref="DB32:DG32"/>
    <mergeCell ref="DN32:DS32"/>
    <mergeCell ref="DH32:DM32"/>
    <mergeCell ref="FP32:FU32"/>
    <mergeCell ref="ER32:EW32"/>
    <mergeCell ref="DZ32:EE32"/>
    <mergeCell ref="EF32:EK32"/>
    <mergeCell ref="DT32:DY32"/>
    <mergeCell ref="HL34:HQ34"/>
    <mergeCell ref="HF34:HK34"/>
    <mergeCell ref="GN32:GS32"/>
    <mergeCell ref="GH32:GM32"/>
    <mergeCell ref="GZ34:HE34"/>
    <mergeCell ref="GT34:GY34"/>
    <mergeCell ref="GT32:GY32"/>
    <mergeCell ref="GH34:GM34"/>
    <mergeCell ref="HL32:HQ32"/>
    <mergeCell ref="HL33:HQ33"/>
    <mergeCell ref="GB33:GG33"/>
    <mergeCell ref="FV34:GA34"/>
    <mergeCell ref="GB34:GG34"/>
    <mergeCell ref="IP34:IU34"/>
    <mergeCell ref="IJ34:IO34"/>
    <mergeCell ref="HR34:HW34"/>
    <mergeCell ref="HX33:IC33"/>
    <mergeCell ref="HX34:IC34"/>
    <mergeCell ref="ID34:II34"/>
    <mergeCell ref="ID33:II33"/>
    <mergeCell ref="FV32:GA32"/>
    <mergeCell ref="IJ33:IO33"/>
    <mergeCell ref="IP33:IS33"/>
    <mergeCell ref="IP32:IS32"/>
    <mergeCell ref="ID32:II32"/>
    <mergeCell ref="IJ32:IO32"/>
    <mergeCell ref="HR33:HW33"/>
    <mergeCell ref="HX32:IC32"/>
    <mergeCell ref="HR32:HW32"/>
    <mergeCell ref="GH33:GM33"/>
    <mergeCell ref="GT33:GY33"/>
    <mergeCell ref="GN33:GS33"/>
    <mergeCell ref="GN34:GS34"/>
    <mergeCell ref="HF32:HK32"/>
    <mergeCell ref="GZ32:HE32"/>
    <mergeCell ref="GZ33:HE33"/>
    <mergeCell ref="HF33:HK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4" zoomScale="125" workbookViewId="0">
      <selection activeCell="D25" sqref="D25"/>
    </sheetView>
  </sheetViews>
  <sheetFormatPr baseColWidth="10" defaultColWidth="10.7109375" defaultRowHeight="15"/>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4444</v>
      </c>
      <c r="G2" s="22"/>
    </row>
    <row r="3" spans="1:8">
      <c r="A3" s="267" t="s">
        <v>2566</v>
      </c>
      <c r="G3" s="31">
        <v>40439</v>
      </c>
    </row>
    <row r="4" spans="1:8">
      <c r="A4" s="267" t="s">
        <v>3247</v>
      </c>
      <c r="G4" s="24" t="s">
        <v>1559</v>
      </c>
    </row>
    <row r="5" spans="1:8">
      <c r="A5" s="267" t="s">
        <v>4095</v>
      </c>
    </row>
    <row r="6" spans="1:8">
      <c r="C6" s="49" t="s">
        <v>4096</v>
      </c>
      <c r="D6" s="173"/>
      <c r="E6" s="173"/>
      <c r="F6" s="248"/>
      <c r="G6" s="46"/>
      <c r="H6" s="199"/>
    </row>
    <row r="7" spans="1:8">
      <c r="C7" s="269"/>
      <c r="D7" s="174"/>
      <c r="E7" s="174"/>
      <c r="F7" s="249"/>
      <c r="G7" s="48"/>
      <c r="H7" s="199"/>
    </row>
    <row r="8" spans="1:8">
      <c r="A8" s="267" t="s">
        <v>3447</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3296</v>
      </c>
      <c r="D11" s="199"/>
      <c r="E11" s="199"/>
      <c r="F11" s="273"/>
      <c r="G11" s="270"/>
      <c r="H11" s="199"/>
    </row>
    <row r="12" spans="1:8">
      <c r="A12" t="s">
        <v>2800</v>
      </c>
      <c r="C12" s="47" t="s">
        <v>4262</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2219</v>
      </c>
      <c r="D15" s="199"/>
      <c r="E15" s="199"/>
      <c r="F15" s="273"/>
      <c r="G15" s="270"/>
      <c r="H15" s="199"/>
    </row>
    <row r="16" spans="1:8">
      <c r="A16" s="318" t="s">
        <v>1435</v>
      </c>
      <c r="C16" s="272"/>
      <c r="D16" s="199"/>
      <c r="E16" s="199"/>
      <c r="F16" s="273"/>
      <c r="G16" s="270"/>
      <c r="H16" s="199"/>
    </row>
    <row r="17" spans="1:253">
      <c r="C17" s="276" t="s">
        <v>574</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3522</v>
      </c>
      <c r="C20" s="274"/>
      <c r="D20" s="274"/>
      <c r="E20" s="274"/>
      <c r="F20" s="280"/>
    </row>
    <row r="21" spans="1:253">
      <c r="A21" s="281"/>
      <c r="C21" s="274"/>
      <c r="D21" s="274"/>
      <c r="E21" s="274"/>
      <c r="F21" s="280"/>
    </row>
    <row r="22" spans="1:253" s="286" customFormat="1" ht="16" customHeight="1">
      <c r="A22" s="282"/>
      <c r="B22" s="18"/>
      <c r="C22" s="8"/>
      <c r="D22" s="8"/>
      <c r="E22" s="8"/>
      <c r="F22" s="283"/>
      <c r="G22" s="284"/>
      <c r="H22" s="285"/>
    </row>
    <row r="23" spans="1:253" ht="29" customHeight="1">
      <c r="A23" s="287" t="s">
        <v>2195</v>
      </c>
      <c r="B23" s="30" t="s">
        <v>2685</v>
      </c>
      <c r="C23" s="168" t="s">
        <v>2528</v>
      </c>
      <c r="D23" s="30" t="s">
        <v>3548</v>
      </c>
      <c r="E23" s="30" t="s">
        <v>3186</v>
      </c>
      <c r="F23" s="253" t="s">
        <v>2920</v>
      </c>
      <c r="G23" s="30" t="s">
        <v>3318</v>
      </c>
      <c r="H23" s="13"/>
    </row>
    <row r="24" spans="1:253" ht="30">
      <c r="A24" s="406" t="s">
        <v>1672</v>
      </c>
      <c r="B24" s="294" t="s">
        <v>3422</v>
      </c>
      <c r="C24" s="403">
        <v>45</v>
      </c>
      <c r="D24" s="404">
        <v>14</v>
      </c>
      <c r="E24" s="403">
        <f>C24*D24</f>
        <v>630</v>
      </c>
      <c r="F24" s="405">
        <v>0.2</v>
      </c>
      <c r="G24" s="223">
        <f>E24*(1-F24)</f>
        <v>504</v>
      </c>
      <c r="H24" s="178"/>
    </row>
    <row r="25" spans="1:253">
      <c r="A25" s="410"/>
      <c r="B25" s="411"/>
      <c r="C25" s="412"/>
      <c r="D25" s="413"/>
      <c r="E25" s="412"/>
      <c r="F25" s="414"/>
      <c r="G25" s="231"/>
      <c r="H25" s="13"/>
    </row>
    <row r="26" spans="1:253" s="308" customFormat="1" ht="16" customHeight="1">
      <c r="A26" s="303"/>
      <c r="B26" s="12" t="s">
        <v>4534</v>
      </c>
      <c r="C26" s="304"/>
      <c r="D26" s="304"/>
      <c r="E26" s="305">
        <f>SUM(E24:E24)</f>
        <v>630</v>
      </c>
      <c r="F26" s="306"/>
      <c r="G26" s="226">
        <f>SUM(G24:G24)</f>
        <v>504</v>
      </c>
      <c r="H26" s="307"/>
    </row>
    <row r="28" spans="1:253">
      <c r="C28" s="309" t="s">
        <v>4229</v>
      </c>
      <c r="D28" s="310">
        <f>G26/2</f>
        <v>252</v>
      </c>
      <c r="E28" s="310"/>
      <c r="F28" s="311"/>
    </row>
    <row r="30" spans="1:253">
      <c r="C30" s="1" t="s">
        <v>2445</v>
      </c>
      <c r="D30" s="1"/>
      <c r="E30" s="1"/>
      <c r="F30" s="312"/>
      <c r="G30" s="1"/>
      <c r="H30" s="1"/>
      <c r="I30" s="1"/>
    </row>
    <row r="31" spans="1:253">
      <c r="C31" s="1" t="s">
        <v>3463</v>
      </c>
      <c r="D31" s="1"/>
      <c r="E31" s="1"/>
      <c r="F31" s="312"/>
      <c r="G31" s="1"/>
      <c r="H31" s="1"/>
      <c r="I31" s="1"/>
    </row>
    <row r="32" spans="1:253">
      <c r="C32" s="313" t="s">
        <v>3829</v>
      </c>
      <c r="D32" s="313"/>
      <c r="E32" s="313"/>
      <c r="F32" s="314"/>
      <c r="G32" s="313"/>
      <c r="H32" s="313"/>
      <c r="I32" s="315"/>
      <c r="J32" s="948"/>
      <c r="K32" s="948"/>
      <c r="L32" s="948"/>
      <c r="M32" s="948"/>
      <c r="N32" s="948"/>
      <c r="O32" s="948"/>
      <c r="P32" s="948"/>
      <c r="Q32" s="948"/>
      <c r="R32" s="948"/>
      <c r="S32" s="948"/>
      <c r="T32" s="948"/>
      <c r="U32" s="948"/>
      <c r="V32" s="948" t="s">
        <v>2445</v>
      </c>
      <c r="W32" s="948"/>
      <c r="X32" s="948"/>
      <c r="Y32" s="948"/>
      <c r="Z32" s="948"/>
      <c r="AA32" s="948"/>
      <c r="AB32" s="948" t="s">
        <v>2445</v>
      </c>
      <c r="AC32" s="948"/>
      <c r="AD32" s="948"/>
      <c r="AE32" s="948"/>
      <c r="AF32" s="948"/>
      <c r="AG32" s="948"/>
      <c r="AH32" s="948" t="s">
        <v>2445</v>
      </c>
      <c r="AI32" s="948"/>
      <c r="AJ32" s="948"/>
      <c r="AK32" s="948"/>
      <c r="AL32" s="948"/>
      <c r="AM32" s="948"/>
      <c r="AN32" s="948" t="s">
        <v>2445</v>
      </c>
      <c r="AO32" s="948"/>
      <c r="AP32" s="948"/>
      <c r="AQ32" s="948"/>
      <c r="AR32" s="948"/>
      <c r="AS32" s="948"/>
      <c r="AT32" s="948" t="s">
        <v>2445</v>
      </c>
      <c r="AU32" s="948"/>
      <c r="AV32" s="948"/>
      <c r="AW32" s="948"/>
      <c r="AX32" s="948"/>
      <c r="AY32" s="948"/>
      <c r="AZ32" s="948" t="s">
        <v>2445</v>
      </c>
      <c r="BA32" s="948"/>
      <c r="BB32" s="948"/>
      <c r="BC32" s="948"/>
      <c r="BD32" s="948"/>
      <c r="BE32" s="948"/>
      <c r="BF32" s="948" t="s">
        <v>2445</v>
      </c>
      <c r="BG32" s="948"/>
      <c r="BH32" s="948"/>
      <c r="BI32" s="948"/>
      <c r="BJ32" s="948"/>
      <c r="BK32" s="948"/>
      <c r="BL32" s="948" t="s">
        <v>2445</v>
      </c>
      <c r="BM32" s="948"/>
      <c r="BN32" s="948"/>
      <c r="BO32" s="948"/>
      <c r="BP32" s="948"/>
      <c r="BQ32" s="948"/>
      <c r="BR32" s="948" t="s">
        <v>2445</v>
      </c>
      <c r="BS32" s="948"/>
      <c r="BT32" s="948"/>
      <c r="BU32" s="948"/>
      <c r="BV32" s="948"/>
      <c r="BW32" s="948"/>
      <c r="BX32" s="948" t="s">
        <v>2445</v>
      </c>
      <c r="BY32" s="948"/>
      <c r="BZ32" s="948"/>
      <c r="CA32" s="948"/>
      <c r="CB32" s="948"/>
      <c r="CC32" s="948"/>
      <c r="CD32" s="948" t="s">
        <v>2445</v>
      </c>
      <c r="CE32" s="948"/>
      <c r="CF32" s="948"/>
      <c r="CG32" s="948"/>
      <c r="CH32" s="948"/>
      <c r="CI32" s="948"/>
      <c r="CJ32" s="948" t="s">
        <v>2445</v>
      </c>
      <c r="CK32" s="948"/>
      <c r="CL32" s="948"/>
      <c r="CM32" s="948"/>
      <c r="CN32" s="948"/>
      <c r="CO32" s="948"/>
      <c r="CP32" s="948" t="s">
        <v>2445</v>
      </c>
      <c r="CQ32" s="948"/>
      <c r="CR32" s="948"/>
      <c r="CS32" s="948"/>
      <c r="CT32" s="948"/>
      <c r="CU32" s="948"/>
      <c r="CV32" s="948" t="s">
        <v>2445</v>
      </c>
      <c r="CW32" s="948"/>
      <c r="CX32" s="948"/>
      <c r="CY32" s="948"/>
      <c r="CZ32" s="948"/>
      <c r="DA32" s="948"/>
      <c r="DB32" s="948" t="s">
        <v>2445</v>
      </c>
      <c r="DC32" s="948"/>
      <c r="DD32" s="948"/>
      <c r="DE32" s="948"/>
      <c r="DF32" s="948"/>
      <c r="DG32" s="948"/>
      <c r="DH32" s="948" t="s">
        <v>2445</v>
      </c>
      <c r="DI32" s="948"/>
      <c r="DJ32" s="948"/>
      <c r="DK32" s="948"/>
      <c r="DL32" s="948"/>
      <c r="DM32" s="948"/>
      <c r="DN32" s="948" t="s">
        <v>2445</v>
      </c>
      <c r="DO32" s="948"/>
      <c r="DP32" s="948"/>
      <c r="DQ32" s="948"/>
      <c r="DR32" s="948"/>
      <c r="DS32" s="948"/>
      <c r="DT32" s="948" t="s">
        <v>2445</v>
      </c>
      <c r="DU32" s="948"/>
      <c r="DV32" s="948"/>
      <c r="DW32" s="948"/>
      <c r="DX32" s="948"/>
      <c r="DY32" s="948"/>
      <c r="DZ32" s="948" t="s">
        <v>2445</v>
      </c>
      <c r="EA32" s="948"/>
      <c r="EB32" s="948"/>
      <c r="EC32" s="948"/>
      <c r="ED32" s="948"/>
      <c r="EE32" s="948"/>
      <c r="EF32" s="948" t="s">
        <v>2445</v>
      </c>
      <c r="EG32" s="948"/>
      <c r="EH32" s="948"/>
      <c r="EI32" s="948"/>
      <c r="EJ32" s="948"/>
      <c r="EK32" s="948"/>
      <c r="EL32" s="948" t="s">
        <v>2445</v>
      </c>
      <c r="EM32" s="948"/>
      <c r="EN32" s="948"/>
      <c r="EO32" s="948"/>
      <c r="EP32" s="948"/>
      <c r="EQ32" s="948"/>
      <c r="ER32" s="948" t="s">
        <v>2445</v>
      </c>
      <c r="ES32" s="948"/>
      <c r="ET32" s="948"/>
      <c r="EU32" s="948"/>
      <c r="EV32" s="948"/>
      <c r="EW32" s="948"/>
      <c r="EX32" s="948" t="s">
        <v>2445</v>
      </c>
      <c r="EY32" s="948"/>
      <c r="EZ32" s="948"/>
      <c r="FA32" s="948"/>
      <c r="FB32" s="948"/>
      <c r="FC32" s="948"/>
      <c r="FD32" s="948" t="s">
        <v>2445</v>
      </c>
      <c r="FE32" s="948"/>
      <c r="FF32" s="948"/>
      <c r="FG32" s="948"/>
      <c r="FH32" s="948"/>
      <c r="FI32" s="948"/>
      <c r="FJ32" s="948" t="s">
        <v>2445</v>
      </c>
      <c r="FK32" s="948"/>
      <c r="FL32" s="948"/>
      <c r="FM32" s="948"/>
      <c r="FN32" s="948"/>
      <c r="FO32" s="948"/>
      <c r="FP32" s="948" t="s">
        <v>2445</v>
      </c>
      <c r="FQ32" s="948"/>
      <c r="FR32" s="948"/>
      <c r="FS32" s="948"/>
      <c r="FT32" s="948"/>
      <c r="FU32" s="948"/>
      <c r="FV32" s="948" t="s">
        <v>2445</v>
      </c>
      <c r="FW32" s="948"/>
      <c r="FX32" s="948"/>
      <c r="FY32" s="948"/>
      <c r="FZ32" s="948"/>
      <c r="GA32" s="948"/>
      <c r="GB32" s="948" t="s">
        <v>2445</v>
      </c>
      <c r="GC32" s="948"/>
      <c r="GD32" s="948"/>
      <c r="GE32" s="948"/>
      <c r="GF32" s="948"/>
      <c r="GG32" s="948"/>
      <c r="GH32" s="948" t="s">
        <v>2445</v>
      </c>
      <c r="GI32" s="948"/>
      <c r="GJ32" s="948"/>
      <c r="GK32" s="948"/>
      <c r="GL32" s="948"/>
      <c r="GM32" s="948"/>
      <c r="GN32" s="948" t="s">
        <v>2445</v>
      </c>
      <c r="GO32" s="948"/>
      <c r="GP32" s="948"/>
      <c r="GQ32" s="948"/>
      <c r="GR32" s="948"/>
      <c r="GS32" s="948"/>
      <c r="GT32" s="948" t="s">
        <v>2445</v>
      </c>
      <c r="GU32" s="948"/>
      <c r="GV32" s="948"/>
      <c r="GW32" s="948"/>
      <c r="GX32" s="948"/>
      <c r="GY32" s="948"/>
      <c r="GZ32" s="948" t="s">
        <v>2445</v>
      </c>
      <c r="HA32" s="948"/>
      <c r="HB32" s="948"/>
      <c r="HC32" s="948"/>
      <c r="HD32" s="948"/>
      <c r="HE32" s="948"/>
      <c r="HF32" s="948" t="s">
        <v>2445</v>
      </c>
      <c r="HG32" s="948"/>
      <c r="HH32" s="948"/>
      <c r="HI32" s="948"/>
      <c r="HJ32" s="948"/>
      <c r="HK32" s="948"/>
      <c r="HL32" s="948" t="s">
        <v>2445</v>
      </c>
      <c r="HM32" s="948"/>
      <c r="HN32" s="948"/>
      <c r="HO32" s="948"/>
      <c r="HP32" s="948"/>
      <c r="HQ32" s="948"/>
      <c r="HR32" s="948" t="s">
        <v>2445</v>
      </c>
      <c r="HS32" s="948"/>
      <c r="HT32" s="948"/>
      <c r="HU32" s="948"/>
      <c r="HV32" s="948"/>
      <c r="HW32" s="948"/>
      <c r="HX32" s="948" t="s">
        <v>2445</v>
      </c>
      <c r="HY32" s="948"/>
      <c r="HZ32" s="948"/>
      <c r="IA32" s="948"/>
      <c r="IB32" s="948"/>
      <c r="IC32" s="948"/>
      <c r="ID32" s="948" t="s">
        <v>2445</v>
      </c>
      <c r="IE32" s="948"/>
      <c r="IF32" s="948"/>
      <c r="IG32" s="948"/>
      <c r="IH32" s="948"/>
      <c r="II32" s="948"/>
      <c r="IJ32" s="948" t="s">
        <v>2445</v>
      </c>
      <c r="IK32" s="948"/>
      <c r="IL32" s="948"/>
      <c r="IM32" s="948"/>
      <c r="IN32" s="948"/>
      <c r="IO32" s="948"/>
      <c r="IP32" s="948" t="s">
        <v>2445</v>
      </c>
      <c r="IQ32" s="948"/>
      <c r="IR32" s="948"/>
      <c r="IS32" s="948"/>
    </row>
    <row r="33" spans="1:256">
      <c r="C33" s="1" t="s">
        <v>4708</v>
      </c>
      <c r="D33" s="1"/>
      <c r="E33" s="1"/>
      <c r="F33" s="312"/>
      <c r="G33" s="1"/>
      <c r="H33" s="1"/>
      <c r="I33" s="1"/>
      <c r="J33" s="948"/>
      <c r="K33" s="948"/>
      <c r="L33" s="948"/>
      <c r="M33" s="948"/>
      <c r="N33" s="948"/>
      <c r="O33" s="948"/>
      <c r="P33" s="948"/>
      <c r="Q33" s="948"/>
      <c r="R33" s="948"/>
      <c r="S33" s="948"/>
      <c r="T33" s="948"/>
      <c r="U33" s="948"/>
      <c r="V33" s="948" t="s">
        <v>2934</v>
      </c>
      <c r="W33" s="948"/>
      <c r="X33" s="948"/>
      <c r="Y33" s="948"/>
      <c r="Z33" s="948"/>
      <c r="AA33" s="948"/>
      <c r="AB33" s="948" t="s">
        <v>2934</v>
      </c>
      <c r="AC33" s="948"/>
      <c r="AD33" s="948"/>
      <c r="AE33" s="948"/>
      <c r="AF33" s="948"/>
      <c r="AG33" s="948"/>
      <c r="AH33" s="948" t="s">
        <v>2934</v>
      </c>
      <c r="AI33" s="948"/>
      <c r="AJ33" s="948"/>
      <c r="AK33" s="948"/>
      <c r="AL33" s="948"/>
      <c r="AM33" s="948"/>
      <c r="AN33" s="948" t="s">
        <v>2934</v>
      </c>
      <c r="AO33" s="948"/>
      <c r="AP33" s="948"/>
      <c r="AQ33" s="948"/>
      <c r="AR33" s="948"/>
      <c r="AS33" s="948"/>
      <c r="AT33" s="948" t="s">
        <v>2934</v>
      </c>
      <c r="AU33" s="948"/>
      <c r="AV33" s="948"/>
      <c r="AW33" s="948"/>
      <c r="AX33" s="948"/>
      <c r="AY33" s="948"/>
      <c r="AZ33" s="948" t="s">
        <v>2934</v>
      </c>
      <c r="BA33" s="948"/>
      <c r="BB33" s="948"/>
      <c r="BC33" s="948"/>
      <c r="BD33" s="948"/>
      <c r="BE33" s="948"/>
      <c r="BF33" s="948" t="s">
        <v>2934</v>
      </c>
      <c r="BG33" s="948"/>
      <c r="BH33" s="948"/>
      <c r="BI33" s="948"/>
      <c r="BJ33" s="948"/>
      <c r="BK33" s="948"/>
      <c r="BL33" s="948" t="s">
        <v>2934</v>
      </c>
      <c r="BM33" s="948"/>
      <c r="BN33" s="948"/>
      <c r="BO33" s="948"/>
      <c r="BP33" s="948"/>
      <c r="BQ33" s="948"/>
      <c r="BR33" s="948" t="s">
        <v>2934</v>
      </c>
      <c r="BS33" s="948"/>
      <c r="BT33" s="948"/>
      <c r="BU33" s="948"/>
      <c r="BV33" s="948"/>
      <c r="BW33" s="948"/>
      <c r="BX33" s="948" t="s">
        <v>2934</v>
      </c>
      <c r="BY33" s="948"/>
      <c r="BZ33" s="948"/>
      <c r="CA33" s="948"/>
      <c r="CB33" s="948"/>
      <c r="CC33" s="948"/>
      <c r="CD33" s="948" t="s">
        <v>2934</v>
      </c>
      <c r="CE33" s="948"/>
      <c r="CF33" s="948"/>
      <c r="CG33" s="948"/>
      <c r="CH33" s="948"/>
      <c r="CI33" s="948"/>
      <c r="CJ33" s="948" t="s">
        <v>2934</v>
      </c>
      <c r="CK33" s="948"/>
      <c r="CL33" s="948"/>
      <c r="CM33" s="948"/>
      <c r="CN33" s="948"/>
      <c r="CO33" s="948"/>
      <c r="CP33" s="948" t="s">
        <v>2934</v>
      </c>
      <c r="CQ33" s="948"/>
      <c r="CR33" s="948"/>
      <c r="CS33" s="948"/>
      <c r="CT33" s="948"/>
      <c r="CU33" s="948"/>
      <c r="CV33" s="948" t="s">
        <v>2934</v>
      </c>
      <c r="CW33" s="948"/>
      <c r="CX33" s="948"/>
      <c r="CY33" s="948"/>
      <c r="CZ33" s="948"/>
      <c r="DA33" s="948"/>
      <c r="DB33" s="948" t="s">
        <v>2934</v>
      </c>
      <c r="DC33" s="948"/>
      <c r="DD33" s="948"/>
      <c r="DE33" s="948"/>
      <c r="DF33" s="948"/>
      <c r="DG33" s="948"/>
      <c r="DH33" s="948" t="s">
        <v>2934</v>
      </c>
      <c r="DI33" s="948"/>
      <c r="DJ33" s="948"/>
      <c r="DK33" s="948"/>
      <c r="DL33" s="948"/>
      <c r="DM33" s="948"/>
      <c r="DN33" s="948" t="s">
        <v>2934</v>
      </c>
      <c r="DO33" s="948"/>
      <c r="DP33" s="948"/>
      <c r="DQ33" s="948"/>
      <c r="DR33" s="948"/>
      <c r="DS33" s="948"/>
      <c r="DT33" s="948" t="s">
        <v>2934</v>
      </c>
      <c r="DU33" s="948"/>
      <c r="DV33" s="948"/>
      <c r="DW33" s="948"/>
      <c r="DX33" s="948"/>
      <c r="DY33" s="948"/>
      <c r="DZ33" s="948" t="s">
        <v>2934</v>
      </c>
      <c r="EA33" s="948"/>
      <c r="EB33" s="948"/>
      <c r="EC33" s="948"/>
      <c r="ED33" s="948"/>
      <c r="EE33" s="948"/>
      <c r="EF33" s="948" t="s">
        <v>2934</v>
      </c>
      <c r="EG33" s="948"/>
      <c r="EH33" s="948"/>
      <c r="EI33" s="948"/>
      <c r="EJ33" s="948"/>
      <c r="EK33" s="948"/>
      <c r="EL33" s="948" t="s">
        <v>2934</v>
      </c>
      <c r="EM33" s="948"/>
      <c r="EN33" s="948"/>
      <c r="EO33" s="948"/>
      <c r="EP33" s="948"/>
      <c r="EQ33" s="948"/>
      <c r="ER33" s="948" t="s">
        <v>2934</v>
      </c>
      <c r="ES33" s="948"/>
      <c r="ET33" s="948"/>
      <c r="EU33" s="948"/>
      <c r="EV33" s="948"/>
      <c r="EW33" s="948"/>
      <c r="EX33" s="948" t="s">
        <v>2934</v>
      </c>
      <c r="EY33" s="948"/>
      <c r="EZ33" s="948"/>
      <c r="FA33" s="948"/>
      <c r="FB33" s="948"/>
      <c r="FC33" s="948"/>
      <c r="FD33" s="948" t="s">
        <v>2934</v>
      </c>
      <c r="FE33" s="948"/>
      <c r="FF33" s="948"/>
      <c r="FG33" s="948"/>
      <c r="FH33" s="948"/>
      <c r="FI33" s="948"/>
      <c r="FJ33" s="948" t="s">
        <v>2934</v>
      </c>
      <c r="FK33" s="948"/>
      <c r="FL33" s="948"/>
      <c r="FM33" s="948"/>
      <c r="FN33" s="948"/>
      <c r="FO33" s="948"/>
      <c r="FP33" s="948" t="s">
        <v>2934</v>
      </c>
      <c r="FQ33" s="948"/>
      <c r="FR33" s="948"/>
      <c r="FS33" s="948"/>
      <c r="FT33" s="948"/>
      <c r="FU33" s="948"/>
      <c r="FV33" s="948" t="s">
        <v>2934</v>
      </c>
      <c r="FW33" s="948"/>
      <c r="FX33" s="948"/>
      <c r="FY33" s="948"/>
      <c r="FZ33" s="948"/>
      <c r="GA33" s="948"/>
      <c r="GB33" s="948" t="s">
        <v>2934</v>
      </c>
      <c r="GC33" s="948"/>
      <c r="GD33" s="948"/>
      <c r="GE33" s="948"/>
      <c r="GF33" s="948"/>
      <c r="GG33" s="948"/>
      <c r="GH33" s="948" t="s">
        <v>2934</v>
      </c>
      <c r="GI33" s="948"/>
      <c r="GJ33" s="948"/>
      <c r="GK33" s="948"/>
      <c r="GL33" s="948"/>
      <c r="GM33" s="948"/>
      <c r="GN33" s="948" t="s">
        <v>2934</v>
      </c>
      <c r="GO33" s="948"/>
      <c r="GP33" s="948"/>
      <c r="GQ33" s="948"/>
      <c r="GR33" s="948"/>
      <c r="GS33" s="948"/>
      <c r="GT33" s="948" t="s">
        <v>2934</v>
      </c>
      <c r="GU33" s="948"/>
      <c r="GV33" s="948"/>
      <c r="GW33" s="948"/>
      <c r="GX33" s="948"/>
      <c r="GY33" s="948"/>
      <c r="GZ33" s="948" t="s">
        <v>2934</v>
      </c>
      <c r="HA33" s="948"/>
      <c r="HB33" s="948"/>
      <c r="HC33" s="948"/>
      <c r="HD33" s="948"/>
      <c r="HE33" s="948"/>
      <c r="HF33" s="948" t="s">
        <v>2934</v>
      </c>
      <c r="HG33" s="948"/>
      <c r="HH33" s="948"/>
      <c r="HI33" s="948"/>
      <c r="HJ33" s="948"/>
      <c r="HK33" s="948"/>
      <c r="HL33" s="948" t="s">
        <v>2934</v>
      </c>
      <c r="HM33" s="948"/>
      <c r="HN33" s="948"/>
      <c r="HO33" s="948"/>
      <c r="HP33" s="948"/>
      <c r="HQ33" s="948"/>
      <c r="HR33" s="948" t="s">
        <v>2934</v>
      </c>
      <c r="HS33" s="948"/>
      <c r="HT33" s="948"/>
      <c r="HU33" s="948"/>
      <c r="HV33" s="948"/>
      <c r="HW33" s="948"/>
      <c r="HX33" s="948" t="s">
        <v>2934</v>
      </c>
      <c r="HY33" s="948"/>
      <c r="HZ33" s="948"/>
      <c r="IA33" s="948"/>
      <c r="IB33" s="948"/>
      <c r="IC33" s="948"/>
      <c r="ID33" s="948" t="s">
        <v>2934</v>
      </c>
      <c r="IE33" s="948"/>
      <c r="IF33" s="948"/>
      <c r="IG33" s="948"/>
      <c r="IH33" s="948"/>
      <c r="II33" s="948"/>
      <c r="IJ33" s="948" t="s">
        <v>2934</v>
      </c>
      <c r="IK33" s="948"/>
      <c r="IL33" s="948"/>
      <c r="IM33" s="948"/>
      <c r="IN33" s="948"/>
      <c r="IO33" s="948"/>
      <c r="IP33" s="948" t="s">
        <v>2934</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4708</v>
      </c>
      <c r="W34" s="948"/>
      <c r="X34" s="948"/>
      <c r="Y34" s="948"/>
      <c r="Z34" s="948"/>
      <c r="AA34" s="948"/>
      <c r="AB34" s="948" t="s">
        <v>4708</v>
      </c>
      <c r="AC34" s="948"/>
      <c r="AD34" s="948"/>
      <c r="AE34" s="948"/>
      <c r="AF34" s="948"/>
      <c r="AG34" s="948"/>
      <c r="AH34" s="948" t="s">
        <v>4708</v>
      </c>
      <c r="AI34" s="948"/>
      <c r="AJ34" s="948"/>
      <c r="AK34" s="948"/>
      <c r="AL34" s="948"/>
      <c r="AM34" s="948"/>
      <c r="AN34" s="948" t="s">
        <v>4708</v>
      </c>
      <c r="AO34" s="948"/>
      <c r="AP34" s="948"/>
      <c r="AQ34" s="948"/>
      <c r="AR34" s="948"/>
      <c r="AS34" s="948"/>
      <c r="AT34" s="948" t="s">
        <v>4708</v>
      </c>
      <c r="AU34" s="948"/>
      <c r="AV34" s="948"/>
      <c r="AW34" s="948"/>
      <c r="AX34" s="948"/>
      <c r="AY34" s="948"/>
      <c r="AZ34" s="948" t="s">
        <v>4708</v>
      </c>
      <c r="BA34" s="948"/>
      <c r="BB34" s="948"/>
      <c r="BC34" s="948"/>
      <c r="BD34" s="948"/>
      <c r="BE34" s="948"/>
      <c r="BF34" s="948" t="s">
        <v>4708</v>
      </c>
      <c r="BG34" s="948"/>
      <c r="BH34" s="948"/>
      <c r="BI34" s="948"/>
      <c r="BJ34" s="948"/>
      <c r="BK34" s="948"/>
      <c r="BL34" s="948" t="s">
        <v>4708</v>
      </c>
      <c r="BM34" s="948"/>
      <c r="BN34" s="948"/>
      <c r="BO34" s="948"/>
      <c r="BP34" s="948"/>
      <c r="BQ34" s="948"/>
      <c r="BR34" s="948" t="s">
        <v>4708</v>
      </c>
      <c r="BS34" s="948"/>
      <c r="BT34" s="948"/>
      <c r="BU34" s="948"/>
      <c r="BV34" s="948"/>
      <c r="BW34" s="948"/>
      <c r="BX34" s="948" t="s">
        <v>4708</v>
      </c>
      <c r="BY34" s="948"/>
      <c r="BZ34" s="948"/>
      <c r="CA34" s="948"/>
      <c r="CB34" s="948"/>
      <c r="CC34" s="948"/>
      <c r="CD34" s="948" t="s">
        <v>4708</v>
      </c>
      <c r="CE34" s="948"/>
      <c r="CF34" s="948"/>
      <c r="CG34" s="948"/>
      <c r="CH34" s="948"/>
      <c r="CI34" s="948"/>
      <c r="CJ34" s="948" t="s">
        <v>4708</v>
      </c>
      <c r="CK34" s="948"/>
      <c r="CL34" s="948"/>
      <c r="CM34" s="948"/>
      <c r="CN34" s="948"/>
      <c r="CO34" s="948"/>
      <c r="CP34" s="948" t="s">
        <v>4708</v>
      </c>
      <c r="CQ34" s="948"/>
      <c r="CR34" s="948"/>
      <c r="CS34" s="948"/>
      <c r="CT34" s="948"/>
      <c r="CU34" s="948"/>
      <c r="CV34" s="948" t="s">
        <v>4708</v>
      </c>
      <c r="CW34" s="948"/>
      <c r="CX34" s="948"/>
      <c r="CY34" s="948"/>
      <c r="CZ34" s="948"/>
      <c r="DA34" s="948"/>
      <c r="DB34" s="948" t="s">
        <v>4708</v>
      </c>
      <c r="DC34" s="948"/>
      <c r="DD34" s="948"/>
      <c r="DE34" s="948"/>
      <c r="DF34" s="948"/>
      <c r="DG34" s="948"/>
      <c r="DH34" s="948" t="s">
        <v>4708</v>
      </c>
      <c r="DI34" s="948"/>
      <c r="DJ34" s="948"/>
      <c r="DK34" s="948"/>
      <c r="DL34" s="948"/>
      <c r="DM34" s="948"/>
      <c r="DN34" s="948" t="s">
        <v>4708</v>
      </c>
      <c r="DO34" s="948"/>
      <c r="DP34" s="948"/>
      <c r="DQ34" s="948"/>
      <c r="DR34" s="948"/>
      <c r="DS34" s="948"/>
      <c r="DT34" s="948" t="s">
        <v>4708</v>
      </c>
      <c r="DU34" s="948"/>
      <c r="DV34" s="948"/>
      <c r="DW34" s="948"/>
      <c r="DX34" s="948"/>
      <c r="DY34" s="948"/>
      <c r="DZ34" s="948" t="s">
        <v>4708</v>
      </c>
      <c r="EA34" s="948"/>
      <c r="EB34" s="948"/>
      <c r="EC34" s="948"/>
      <c r="ED34" s="948"/>
      <c r="EE34" s="948"/>
      <c r="EF34" s="948" t="s">
        <v>4708</v>
      </c>
      <c r="EG34" s="948"/>
      <c r="EH34" s="948"/>
      <c r="EI34" s="948"/>
      <c r="EJ34" s="948"/>
      <c r="EK34" s="948"/>
      <c r="EL34" s="948" t="s">
        <v>4708</v>
      </c>
      <c r="EM34" s="948"/>
      <c r="EN34" s="948"/>
      <c r="EO34" s="948"/>
      <c r="EP34" s="948"/>
      <c r="EQ34" s="948"/>
      <c r="ER34" s="948" t="s">
        <v>4708</v>
      </c>
      <c r="ES34" s="948"/>
      <c r="ET34" s="948"/>
      <c r="EU34" s="948"/>
      <c r="EV34" s="948"/>
      <c r="EW34" s="948"/>
      <c r="EX34" s="948" t="s">
        <v>4708</v>
      </c>
      <c r="EY34" s="948"/>
      <c r="EZ34" s="948"/>
      <c r="FA34" s="948"/>
      <c r="FB34" s="948"/>
      <c r="FC34" s="948"/>
      <c r="FD34" s="948" t="s">
        <v>4708</v>
      </c>
      <c r="FE34" s="948"/>
      <c r="FF34" s="948"/>
      <c r="FG34" s="948"/>
      <c r="FH34" s="948"/>
      <c r="FI34" s="948"/>
      <c r="FJ34" s="948" t="s">
        <v>4708</v>
      </c>
      <c r="FK34" s="948"/>
      <c r="FL34" s="948"/>
      <c r="FM34" s="948"/>
      <c r="FN34" s="948"/>
      <c r="FO34" s="948"/>
      <c r="FP34" s="948" t="s">
        <v>4708</v>
      </c>
      <c r="FQ34" s="948"/>
      <c r="FR34" s="948"/>
      <c r="FS34" s="948"/>
      <c r="FT34" s="948"/>
      <c r="FU34" s="948"/>
      <c r="FV34" s="948" t="s">
        <v>4708</v>
      </c>
      <c r="FW34" s="948"/>
      <c r="FX34" s="948"/>
      <c r="FY34" s="948"/>
      <c r="FZ34" s="948"/>
      <c r="GA34" s="948"/>
      <c r="GB34" s="948" t="s">
        <v>4708</v>
      </c>
      <c r="GC34" s="948"/>
      <c r="GD34" s="948"/>
      <c r="GE34" s="948"/>
      <c r="GF34" s="948"/>
      <c r="GG34" s="948"/>
      <c r="GH34" s="948" t="s">
        <v>4708</v>
      </c>
      <c r="GI34" s="948"/>
      <c r="GJ34" s="948"/>
      <c r="GK34" s="948"/>
      <c r="GL34" s="948"/>
      <c r="GM34" s="948"/>
      <c r="GN34" s="948" t="s">
        <v>4708</v>
      </c>
      <c r="GO34" s="948"/>
      <c r="GP34" s="948"/>
      <c r="GQ34" s="948"/>
      <c r="GR34" s="948"/>
      <c r="GS34" s="948"/>
      <c r="GT34" s="948" t="s">
        <v>4708</v>
      </c>
      <c r="GU34" s="948"/>
      <c r="GV34" s="948"/>
      <c r="GW34" s="948"/>
      <c r="GX34" s="948"/>
      <c r="GY34" s="948"/>
      <c r="GZ34" s="948" t="s">
        <v>4708</v>
      </c>
      <c r="HA34" s="948"/>
      <c r="HB34" s="948"/>
      <c r="HC34" s="948"/>
      <c r="HD34" s="948"/>
      <c r="HE34" s="948"/>
      <c r="HF34" s="948" t="s">
        <v>4708</v>
      </c>
      <c r="HG34" s="948"/>
      <c r="HH34" s="948"/>
      <c r="HI34" s="948"/>
      <c r="HJ34" s="948"/>
      <c r="HK34" s="948"/>
      <c r="HL34" s="948" t="s">
        <v>4708</v>
      </c>
      <c r="HM34" s="948"/>
      <c r="HN34" s="948"/>
      <c r="HO34" s="948"/>
      <c r="HP34" s="948"/>
      <c r="HQ34" s="948"/>
      <c r="HR34" s="948" t="s">
        <v>4708</v>
      </c>
      <c r="HS34" s="948"/>
      <c r="HT34" s="948"/>
      <c r="HU34" s="948"/>
      <c r="HV34" s="948"/>
      <c r="HW34" s="948"/>
      <c r="HX34" s="948" t="s">
        <v>4708</v>
      </c>
      <c r="HY34" s="948"/>
      <c r="HZ34" s="948"/>
      <c r="IA34" s="948"/>
      <c r="IB34" s="948"/>
      <c r="IC34" s="948"/>
      <c r="ID34" s="948" t="s">
        <v>4708</v>
      </c>
      <c r="IE34" s="948"/>
      <c r="IF34" s="948"/>
      <c r="IG34" s="948"/>
      <c r="IH34" s="948"/>
      <c r="II34" s="948"/>
      <c r="IJ34" s="948" t="s">
        <v>4708</v>
      </c>
      <c r="IK34" s="948"/>
      <c r="IL34" s="948"/>
      <c r="IM34" s="948"/>
      <c r="IN34" s="948"/>
      <c r="IO34" s="948"/>
      <c r="IP34" s="948" t="s">
        <v>4708</v>
      </c>
      <c r="IQ34" s="948"/>
      <c r="IR34" s="948"/>
      <c r="IS34" s="948"/>
      <c r="IT34" s="948"/>
      <c r="IU34" s="948"/>
      <c r="IV34" s="1" t="s">
        <v>4708</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mergeCells count="124">
    <mergeCell ref="FJ34:FO34"/>
    <mergeCell ref="FP32:FU32"/>
    <mergeCell ref="FP33:FU33"/>
    <mergeCell ref="FJ33:FO33"/>
    <mergeCell ref="FJ32:FO32"/>
    <mergeCell ref="FP34:FU34"/>
    <mergeCell ref="FV33:GA33"/>
    <mergeCell ref="HR34:HW34"/>
    <mergeCell ref="GT33:GY33"/>
    <mergeCell ref="GZ34:HE34"/>
    <mergeCell ref="HR32:HW32"/>
    <mergeCell ref="HL34:HQ34"/>
    <mergeCell ref="GZ32:HE32"/>
    <mergeCell ref="FV32:GA32"/>
    <mergeCell ref="FV34:GA34"/>
    <mergeCell ref="GH32:GM32"/>
    <mergeCell ref="GH33:GM33"/>
    <mergeCell ref="GB33:GG33"/>
    <mergeCell ref="GH34:GM34"/>
    <mergeCell ref="GB34:GG34"/>
    <mergeCell ref="GB32:GG32"/>
    <mergeCell ref="IP32:IS32"/>
    <mergeCell ref="IJ32:IO32"/>
    <mergeCell ref="ID32:II32"/>
    <mergeCell ref="GN32:GS32"/>
    <mergeCell ref="HX32:IC32"/>
    <mergeCell ref="HF32:HK32"/>
    <mergeCell ref="GT32:GY32"/>
    <mergeCell ref="HL32:HQ32"/>
    <mergeCell ref="ID34:II34"/>
    <mergeCell ref="IJ33:IO33"/>
    <mergeCell ref="IJ34:IO34"/>
    <mergeCell ref="HR33:HW33"/>
    <mergeCell ref="GT34:GY34"/>
    <mergeCell ref="HF34:HK34"/>
    <mergeCell ref="HF33:HK33"/>
    <mergeCell ref="HL33:HQ33"/>
    <mergeCell ref="GZ33:HE33"/>
    <mergeCell ref="FD34:FI34"/>
    <mergeCell ref="ER32:EW32"/>
    <mergeCell ref="ER33:EW33"/>
    <mergeCell ref="EX34:FC34"/>
    <mergeCell ref="IP34:IU34"/>
    <mergeCell ref="ID33:II33"/>
    <mergeCell ref="IP33:IS33"/>
    <mergeCell ref="HX34:IC34"/>
    <mergeCell ref="HX33:IC33"/>
    <mergeCell ref="GN33:GS33"/>
    <mergeCell ref="FD32:FI32"/>
    <mergeCell ref="CP32:CU32"/>
    <mergeCell ref="DZ33:EE33"/>
    <mergeCell ref="DN32:DS32"/>
    <mergeCell ref="EF33:EK33"/>
    <mergeCell ref="GN34:GS34"/>
    <mergeCell ref="EL32:EQ32"/>
    <mergeCell ref="ER34:EW34"/>
    <mergeCell ref="FD33:FI33"/>
    <mergeCell ref="EL33:EQ33"/>
    <mergeCell ref="CP34:CU34"/>
    <mergeCell ref="CP33:CU33"/>
    <mergeCell ref="CV32:DA32"/>
    <mergeCell ref="CV33:DA33"/>
    <mergeCell ref="EX32:FC32"/>
    <mergeCell ref="EX33:FC33"/>
    <mergeCell ref="EL34:EQ34"/>
    <mergeCell ref="EF34:EK34"/>
    <mergeCell ref="DT33:DY33"/>
    <mergeCell ref="EF32:EK32"/>
    <mergeCell ref="DZ34:EE34"/>
    <mergeCell ref="DZ32:EE32"/>
    <mergeCell ref="CV34:DA34"/>
    <mergeCell ref="DB34:DG34"/>
    <mergeCell ref="DT34:DY34"/>
    <mergeCell ref="DH32:DM32"/>
    <mergeCell ref="DH33:DM33"/>
    <mergeCell ref="DB32:DG32"/>
    <mergeCell ref="DH34:DM34"/>
    <mergeCell ref="DN33:DS33"/>
    <mergeCell ref="DN34:DS34"/>
    <mergeCell ref="DB33:DG33"/>
    <mergeCell ref="DT32:DY32"/>
    <mergeCell ref="BX33:CC33"/>
    <mergeCell ref="BL33:BQ33"/>
    <mergeCell ref="CD32:CI32"/>
    <mergeCell ref="BX32:CC32"/>
    <mergeCell ref="BR32:BW32"/>
    <mergeCell ref="BL32:BQ32"/>
    <mergeCell ref="AN34:AS34"/>
    <mergeCell ref="AZ34:BE34"/>
    <mergeCell ref="AT32:AY32"/>
    <mergeCell ref="BF32:BK32"/>
    <mergeCell ref="CD34:CI34"/>
    <mergeCell ref="CD33:CI33"/>
    <mergeCell ref="BR34:BW34"/>
    <mergeCell ref="BL34:BQ34"/>
    <mergeCell ref="BR33:BW33"/>
    <mergeCell ref="BX34:CC34"/>
    <mergeCell ref="CJ34:CO34"/>
    <mergeCell ref="BF34:BK34"/>
    <mergeCell ref="J33:O33"/>
    <mergeCell ref="AB33:AG33"/>
    <mergeCell ref="AZ33:BE33"/>
    <mergeCell ref="P33:U33"/>
    <mergeCell ref="AH33:AM33"/>
    <mergeCell ref="V33:AA33"/>
    <mergeCell ref="AN33:AS33"/>
    <mergeCell ref="AT33:AY33"/>
    <mergeCell ref="CJ32:CO32"/>
    <mergeCell ref="AH34:AM34"/>
    <mergeCell ref="P34:U34"/>
    <mergeCell ref="V34:AA34"/>
    <mergeCell ref="V32:AA32"/>
    <mergeCell ref="AB34:AG34"/>
    <mergeCell ref="AT34:AY34"/>
    <mergeCell ref="CJ33:CO33"/>
    <mergeCell ref="AB32:AG32"/>
    <mergeCell ref="AN32:AS32"/>
    <mergeCell ref="AH32:AM32"/>
    <mergeCell ref="AZ32:BE32"/>
    <mergeCell ref="BF33:BK33"/>
    <mergeCell ref="C1:G1"/>
    <mergeCell ref="C19:G19"/>
    <mergeCell ref="J32:O32"/>
    <mergeCell ref="P32:U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4"/>
  <sheetViews>
    <sheetView zoomScale="125" workbookViewId="0">
      <selection activeCell="D20" sqref="D20"/>
    </sheetView>
  </sheetViews>
  <sheetFormatPr baseColWidth="10" defaultColWidth="10.7109375" defaultRowHeight="15"/>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4444</v>
      </c>
      <c r="G2" s="22"/>
    </row>
    <row r="3" spans="1:8">
      <c r="A3" s="267" t="s">
        <v>2566</v>
      </c>
      <c r="G3" s="31">
        <v>40439</v>
      </c>
    </row>
    <row r="4" spans="1:8">
      <c r="A4" s="267" t="s">
        <v>3247</v>
      </c>
      <c r="G4" s="24" t="s">
        <v>1311</v>
      </c>
    </row>
    <row r="5" spans="1:8">
      <c r="A5" s="267" t="s">
        <v>4095</v>
      </c>
    </row>
    <row r="6" spans="1:8">
      <c r="C6" s="49" t="s">
        <v>4096</v>
      </c>
      <c r="D6" s="173"/>
      <c r="E6" s="173"/>
      <c r="F6" s="248"/>
      <c r="G6" s="46"/>
      <c r="H6" s="199"/>
    </row>
    <row r="7" spans="1:8">
      <c r="C7" s="269"/>
      <c r="D7" s="174"/>
      <c r="E7" s="174"/>
      <c r="F7" s="249"/>
      <c r="G7" s="48"/>
      <c r="H7" s="199"/>
    </row>
    <row r="8" spans="1:8">
      <c r="A8" s="267" t="s">
        <v>3447</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3296</v>
      </c>
      <c r="D11" s="199"/>
      <c r="E11" s="199"/>
      <c r="F11" s="273"/>
      <c r="G11" s="270"/>
      <c r="H11" s="199"/>
    </row>
    <row r="12" spans="1:8">
      <c r="A12" t="s">
        <v>2800</v>
      </c>
      <c r="C12" s="47" t="s">
        <v>4262</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3522</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 customHeight="1">
      <c r="A23" s="287" t="s">
        <v>2195</v>
      </c>
      <c r="B23" s="30" t="s">
        <v>2685</v>
      </c>
      <c r="C23" s="168" t="s">
        <v>2528</v>
      </c>
      <c r="D23" s="30" t="s">
        <v>3548</v>
      </c>
      <c r="E23" s="30" t="s">
        <v>3186</v>
      </c>
      <c r="F23" s="253" t="s">
        <v>2920</v>
      </c>
      <c r="G23" s="30" t="s">
        <v>3318</v>
      </c>
      <c r="H23" s="13"/>
    </row>
    <row r="24" spans="1:9">
      <c r="A24" s="406" t="s">
        <v>2388</v>
      </c>
      <c r="B24" s="294" t="s">
        <v>3422</v>
      </c>
      <c r="C24" s="403">
        <v>45</v>
      </c>
      <c r="D24" s="404">
        <v>7</v>
      </c>
      <c r="E24" s="403">
        <f>C24*D24</f>
        <v>315</v>
      </c>
      <c r="F24" s="405">
        <v>0.2</v>
      </c>
      <c r="G24" s="223">
        <f>E24*(1-F24)</f>
        <v>252</v>
      </c>
      <c r="H24" s="178"/>
    </row>
    <row r="25" spans="1:9" ht="30">
      <c r="A25" s="406" t="s">
        <v>2264</v>
      </c>
      <c r="B25" s="294" t="s">
        <v>3422</v>
      </c>
      <c r="C25" s="403">
        <v>46</v>
      </c>
      <c r="D25" s="404">
        <v>21</v>
      </c>
      <c r="E25" s="403">
        <f>C25*D25</f>
        <v>966</v>
      </c>
      <c r="F25" s="405">
        <v>0.2</v>
      </c>
      <c r="G25" s="223">
        <f>E25*(1-F25)</f>
        <v>772.80000000000007</v>
      </c>
      <c r="H25" s="13"/>
    </row>
    <row r="26" spans="1:9">
      <c r="A26" s="410"/>
      <c r="B26" s="411"/>
      <c r="C26" s="412"/>
      <c r="D26" s="413"/>
      <c r="E26" s="412"/>
      <c r="F26" s="414"/>
      <c r="G26" s="231"/>
      <c r="H26" s="13"/>
    </row>
    <row r="27" spans="1:9" s="308" customFormat="1" ht="16" customHeight="1">
      <c r="A27" s="303"/>
      <c r="B27" s="12" t="s">
        <v>4534</v>
      </c>
      <c r="C27" s="304"/>
      <c r="D27" s="304"/>
      <c r="E27" s="305">
        <f>SUM(E24:E25)</f>
        <v>1281</v>
      </c>
      <c r="F27" s="306"/>
      <c r="G27" s="226">
        <f>SUM(G24:G25)</f>
        <v>1024.8000000000002</v>
      </c>
      <c r="H27" s="307"/>
    </row>
    <row r="29" spans="1:9">
      <c r="C29" s="309" t="s">
        <v>4229</v>
      </c>
      <c r="D29" s="310">
        <f>G27/2</f>
        <v>512.40000000000009</v>
      </c>
      <c r="E29" s="310"/>
      <c r="F29" s="311"/>
    </row>
    <row r="31" spans="1:9">
      <c r="C31" s="1" t="s">
        <v>2445</v>
      </c>
      <c r="D31" s="1"/>
      <c r="E31" s="1"/>
      <c r="F31" s="312"/>
      <c r="G31" s="1"/>
      <c r="H31" s="1"/>
      <c r="I31" s="1"/>
    </row>
    <row r="32" spans="1:9">
      <c r="C32" s="1" t="s">
        <v>3463</v>
      </c>
      <c r="D32" s="1"/>
      <c r="E32" s="1"/>
      <c r="F32" s="312"/>
      <c r="G32" s="1"/>
      <c r="H32" s="1"/>
      <c r="I32" s="1"/>
    </row>
    <row r="33" spans="1:256">
      <c r="C33" s="313" t="s">
        <v>3829</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4708</v>
      </c>
      <c r="D34" s="1"/>
      <c r="E34" s="1"/>
      <c r="F34" s="312"/>
      <c r="G34" s="1"/>
      <c r="H34" s="1"/>
      <c r="I34" s="1"/>
      <c r="J34" s="948"/>
      <c r="K34" s="948"/>
      <c r="L34" s="948"/>
      <c r="M34" s="948"/>
      <c r="N34" s="948"/>
      <c r="O34" s="948"/>
      <c r="P34" s="948"/>
      <c r="Q34" s="948"/>
      <c r="R34" s="948"/>
      <c r="S34" s="948"/>
      <c r="T34" s="948"/>
      <c r="U34" s="948"/>
      <c r="V34" s="948" t="s">
        <v>2934</v>
      </c>
      <c r="W34" s="948"/>
      <c r="X34" s="948"/>
      <c r="Y34" s="948"/>
      <c r="Z34" s="948"/>
      <c r="AA34" s="948"/>
      <c r="AB34" s="948" t="s">
        <v>2934</v>
      </c>
      <c r="AC34" s="948"/>
      <c r="AD34" s="948"/>
      <c r="AE34" s="948"/>
      <c r="AF34" s="948"/>
      <c r="AG34" s="948"/>
      <c r="AH34" s="948" t="s">
        <v>2934</v>
      </c>
      <c r="AI34" s="948"/>
      <c r="AJ34" s="948"/>
      <c r="AK34" s="948"/>
      <c r="AL34" s="948"/>
      <c r="AM34" s="948"/>
      <c r="AN34" s="948" t="s">
        <v>2934</v>
      </c>
      <c r="AO34" s="948"/>
      <c r="AP34" s="948"/>
      <c r="AQ34" s="948"/>
      <c r="AR34" s="948"/>
      <c r="AS34" s="948"/>
      <c r="AT34" s="948" t="s">
        <v>2934</v>
      </c>
      <c r="AU34" s="948"/>
      <c r="AV34" s="948"/>
      <c r="AW34" s="948"/>
      <c r="AX34" s="948"/>
      <c r="AY34" s="948"/>
      <c r="AZ34" s="948" t="s">
        <v>2934</v>
      </c>
      <c r="BA34" s="948"/>
      <c r="BB34" s="948"/>
      <c r="BC34" s="948"/>
      <c r="BD34" s="948"/>
      <c r="BE34" s="948"/>
      <c r="BF34" s="948" t="s">
        <v>2934</v>
      </c>
      <c r="BG34" s="948"/>
      <c r="BH34" s="948"/>
      <c r="BI34" s="948"/>
      <c r="BJ34" s="948"/>
      <c r="BK34" s="948"/>
      <c r="BL34" s="948" t="s">
        <v>2934</v>
      </c>
      <c r="BM34" s="948"/>
      <c r="BN34" s="948"/>
      <c r="BO34" s="948"/>
      <c r="BP34" s="948"/>
      <c r="BQ34" s="948"/>
      <c r="BR34" s="948" t="s">
        <v>2934</v>
      </c>
      <c r="BS34" s="948"/>
      <c r="BT34" s="948"/>
      <c r="BU34" s="948"/>
      <c r="BV34" s="948"/>
      <c r="BW34" s="948"/>
      <c r="BX34" s="948" t="s">
        <v>2934</v>
      </c>
      <c r="BY34" s="948"/>
      <c r="BZ34" s="948"/>
      <c r="CA34" s="948"/>
      <c r="CB34" s="948"/>
      <c r="CC34" s="948"/>
      <c r="CD34" s="948" t="s">
        <v>2934</v>
      </c>
      <c r="CE34" s="948"/>
      <c r="CF34" s="948"/>
      <c r="CG34" s="948"/>
      <c r="CH34" s="948"/>
      <c r="CI34" s="948"/>
      <c r="CJ34" s="948" t="s">
        <v>2934</v>
      </c>
      <c r="CK34" s="948"/>
      <c r="CL34" s="948"/>
      <c r="CM34" s="948"/>
      <c r="CN34" s="948"/>
      <c r="CO34" s="948"/>
      <c r="CP34" s="948" t="s">
        <v>2934</v>
      </c>
      <c r="CQ34" s="948"/>
      <c r="CR34" s="948"/>
      <c r="CS34" s="948"/>
      <c r="CT34" s="948"/>
      <c r="CU34" s="948"/>
      <c r="CV34" s="948" t="s">
        <v>2934</v>
      </c>
      <c r="CW34" s="948"/>
      <c r="CX34" s="948"/>
      <c r="CY34" s="948"/>
      <c r="CZ34" s="948"/>
      <c r="DA34" s="948"/>
      <c r="DB34" s="948" t="s">
        <v>2934</v>
      </c>
      <c r="DC34" s="948"/>
      <c r="DD34" s="948"/>
      <c r="DE34" s="948"/>
      <c r="DF34" s="948"/>
      <c r="DG34" s="948"/>
      <c r="DH34" s="948" t="s">
        <v>2934</v>
      </c>
      <c r="DI34" s="948"/>
      <c r="DJ34" s="948"/>
      <c r="DK34" s="948"/>
      <c r="DL34" s="948"/>
      <c r="DM34" s="948"/>
      <c r="DN34" s="948" t="s">
        <v>2934</v>
      </c>
      <c r="DO34" s="948"/>
      <c r="DP34" s="948"/>
      <c r="DQ34" s="948"/>
      <c r="DR34" s="948"/>
      <c r="DS34" s="948"/>
      <c r="DT34" s="948" t="s">
        <v>2934</v>
      </c>
      <c r="DU34" s="948"/>
      <c r="DV34" s="948"/>
      <c r="DW34" s="948"/>
      <c r="DX34" s="948"/>
      <c r="DY34" s="948"/>
      <c r="DZ34" s="948" t="s">
        <v>2934</v>
      </c>
      <c r="EA34" s="948"/>
      <c r="EB34" s="948"/>
      <c r="EC34" s="948"/>
      <c r="ED34" s="948"/>
      <c r="EE34" s="948"/>
      <c r="EF34" s="948" t="s">
        <v>2934</v>
      </c>
      <c r="EG34" s="948"/>
      <c r="EH34" s="948"/>
      <c r="EI34" s="948"/>
      <c r="EJ34" s="948"/>
      <c r="EK34" s="948"/>
      <c r="EL34" s="948" t="s">
        <v>2934</v>
      </c>
      <c r="EM34" s="948"/>
      <c r="EN34" s="948"/>
      <c r="EO34" s="948"/>
      <c r="EP34" s="948"/>
      <c r="EQ34" s="948"/>
      <c r="ER34" s="948" t="s">
        <v>2934</v>
      </c>
      <c r="ES34" s="948"/>
      <c r="ET34" s="948"/>
      <c r="EU34" s="948"/>
      <c r="EV34" s="948"/>
      <c r="EW34" s="948"/>
      <c r="EX34" s="948" t="s">
        <v>2934</v>
      </c>
      <c r="EY34" s="948"/>
      <c r="EZ34" s="948"/>
      <c r="FA34" s="948"/>
      <c r="FB34" s="948"/>
      <c r="FC34" s="948"/>
      <c r="FD34" s="948" t="s">
        <v>2934</v>
      </c>
      <c r="FE34" s="948"/>
      <c r="FF34" s="948"/>
      <c r="FG34" s="948"/>
      <c r="FH34" s="948"/>
      <c r="FI34" s="948"/>
      <c r="FJ34" s="948" t="s">
        <v>2934</v>
      </c>
      <c r="FK34" s="948"/>
      <c r="FL34" s="948"/>
      <c r="FM34" s="948"/>
      <c r="FN34" s="948"/>
      <c r="FO34" s="948"/>
      <c r="FP34" s="948" t="s">
        <v>2934</v>
      </c>
      <c r="FQ34" s="948"/>
      <c r="FR34" s="948"/>
      <c r="FS34" s="948"/>
      <c r="FT34" s="948"/>
      <c r="FU34" s="948"/>
      <c r="FV34" s="948" t="s">
        <v>2934</v>
      </c>
      <c r="FW34" s="948"/>
      <c r="FX34" s="948"/>
      <c r="FY34" s="948"/>
      <c r="FZ34" s="948"/>
      <c r="GA34" s="948"/>
      <c r="GB34" s="948" t="s">
        <v>2934</v>
      </c>
      <c r="GC34" s="948"/>
      <c r="GD34" s="948"/>
      <c r="GE34" s="948"/>
      <c r="GF34" s="948"/>
      <c r="GG34" s="948"/>
      <c r="GH34" s="948" t="s">
        <v>2934</v>
      </c>
      <c r="GI34" s="948"/>
      <c r="GJ34" s="948"/>
      <c r="GK34" s="948"/>
      <c r="GL34" s="948"/>
      <c r="GM34" s="948"/>
      <c r="GN34" s="948" t="s">
        <v>2934</v>
      </c>
      <c r="GO34" s="948"/>
      <c r="GP34" s="948"/>
      <c r="GQ34" s="948"/>
      <c r="GR34" s="948"/>
      <c r="GS34" s="948"/>
      <c r="GT34" s="948" t="s">
        <v>2934</v>
      </c>
      <c r="GU34" s="948"/>
      <c r="GV34" s="948"/>
      <c r="GW34" s="948"/>
      <c r="GX34" s="948"/>
      <c r="GY34" s="948"/>
      <c r="GZ34" s="948" t="s">
        <v>2934</v>
      </c>
      <c r="HA34" s="948"/>
      <c r="HB34" s="948"/>
      <c r="HC34" s="948"/>
      <c r="HD34" s="948"/>
      <c r="HE34" s="948"/>
      <c r="HF34" s="948" t="s">
        <v>2934</v>
      </c>
      <c r="HG34" s="948"/>
      <c r="HH34" s="948"/>
      <c r="HI34" s="948"/>
      <c r="HJ34" s="948"/>
      <c r="HK34" s="948"/>
      <c r="HL34" s="948" t="s">
        <v>2934</v>
      </c>
      <c r="HM34" s="948"/>
      <c r="HN34" s="948"/>
      <c r="HO34" s="948"/>
      <c r="HP34" s="948"/>
      <c r="HQ34" s="948"/>
      <c r="HR34" s="948" t="s">
        <v>2934</v>
      </c>
      <c r="HS34" s="948"/>
      <c r="HT34" s="948"/>
      <c r="HU34" s="948"/>
      <c r="HV34" s="948"/>
      <c r="HW34" s="948"/>
      <c r="HX34" s="948" t="s">
        <v>2934</v>
      </c>
      <c r="HY34" s="948"/>
      <c r="HZ34" s="948"/>
      <c r="IA34" s="948"/>
      <c r="IB34" s="948"/>
      <c r="IC34" s="948"/>
      <c r="ID34" s="948" t="s">
        <v>2934</v>
      </c>
      <c r="IE34" s="948"/>
      <c r="IF34" s="948"/>
      <c r="IG34" s="948"/>
      <c r="IH34" s="948"/>
      <c r="II34" s="948"/>
      <c r="IJ34" s="948" t="s">
        <v>2934</v>
      </c>
      <c r="IK34" s="948"/>
      <c r="IL34" s="948"/>
      <c r="IM34" s="948"/>
      <c r="IN34" s="948"/>
      <c r="IO34" s="948"/>
      <c r="IP34" s="948" t="s">
        <v>2934</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4708</v>
      </c>
      <c r="W35" s="948"/>
      <c r="X35" s="948"/>
      <c r="Y35" s="948"/>
      <c r="Z35" s="948"/>
      <c r="AA35" s="948"/>
      <c r="AB35" s="948" t="s">
        <v>4708</v>
      </c>
      <c r="AC35" s="948"/>
      <c r="AD35" s="948"/>
      <c r="AE35" s="948"/>
      <c r="AF35" s="948"/>
      <c r="AG35" s="948"/>
      <c r="AH35" s="948" t="s">
        <v>4708</v>
      </c>
      <c r="AI35" s="948"/>
      <c r="AJ35" s="948"/>
      <c r="AK35" s="948"/>
      <c r="AL35" s="948"/>
      <c r="AM35" s="948"/>
      <c r="AN35" s="948" t="s">
        <v>4708</v>
      </c>
      <c r="AO35" s="948"/>
      <c r="AP35" s="948"/>
      <c r="AQ35" s="948"/>
      <c r="AR35" s="948"/>
      <c r="AS35" s="948"/>
      <c r="AT35" s="948" t="s">
        <v>4708</v>
      </c>
      <c r="AU35" s="948"/>
      <c r="AV35" s="948"/>
      <c r="AW35" s="948"/>
      <c r="AX35" s="948"/>
      <c r="AY35" s="948"/>
      <c r="AZ35" s="948" t="s">
        <v>4708</v>
      </c>
      <c r="BA35" s="948"/>
      <c r="BB35" s="948"/>
      <c r="BC35" s="948"/>
      <c r="BD35" s="948"/>
      <c r="BE35" s="948"/>
      <c r="BF35" s="948" t="s">
        <v>4708</v>
      </c>
      <c r="BG35" s="948"/>
      <c r="BH35" s="948"/>
      <c r="BI35" s="948"/>
      <c r="BJ35" s="948"/>
      <c r="BK35" s="948"/>
      <c r="BL35" s="948" t="s">
        <v>4708</v>
      </c>
      <c r="BM35" s="948"/>
      <c r="BN35" s="948"/>
      <c r="BO35" s="948"/>
      <c r="BP35" s="948"/>
      <c r="BQ35" s="948"/>
      <c r="BR35" s="948" t="s">
        <v>4708</v>
      </c>
      <c r="BS35" s="948"/>
      <c r="BT35" s="948"/>
      <c r="BU35" s="948"/>
      <c r="BV35" s="948"/>
      <c r="BW35" s="948"/>
      <c r="BX35" s="948" t="s">
        <v>4708</v>
      </c>
      <c r="BY35" s="948"/>
      <c r="BZ35" s="948"/>
      <c r="CA35" s="948"/>
      <c r="CB35" s="948"/>
      <c r="CC35" s="948"/>
      <c r="CD35" s="948" t="s">
        <v>4708</v>
      </c>
      <c r="CE35" s="948"/>
      <c r="CF35" s="948"/>
      <c r="CG35" s="948"/>
      <c r="CH35" s="948"/>
      <c r="CI35" s="948"/>
      <c r="CJ35" s="948" t="s">
        <v>4708</v>
      </c>
      <c r="CK35" s="948"/>
      <c r="CL35" s="948"/>
      <c r="CM35" s="948"/>
      <c r="CN35" s="948"/>
      <c r="CO35" s="948"/>
      <c r="CP35" s="948" t="s">
        <v>4708</v>
      </c>
      <c r="CQ35" s="948"/>
      <c r="CR35" s="948"/>
      <c r="CS35" s="948"/>
      <c r="CT35" s="948"/>
      <c r="CU35" s="948"/>
      <c r="CV35" s="948" t="s">
        <v>4708</v>
      </c>
      <c r="CW35" s="948"/>
      <c r="CX35" s="948"/>
      <c r="CY35" s="948"/>
      <c r="CZ35" s="948"/>
      <c r="DA35" s="948"/>
      <c r="DB35" s="948" t="s">
        <v>4708</v>
      </c>
      <c r="DC35" s="948"/>
      <c r="DD35" s="948"/>
      <c r="DE35" s="948"/>
      <c r="DF35" s="948"/>
      <c r="DG35" s="948"/>
      <c r="DH35" s="948" t="s">
        <v>4708</v>
      </c>
      <c r="DI35" s="948"/>
      <c r="DJ35" s="948"/>
      <c r="DK35" s="948"/>
      <c r="DL35" s="948"/>
      <c r="DM35" s="948"/>
      <c r="DN35" s="948" t="s">
        <v>4708</v>
      </c>
      <c r="DO35" s="948"/>
      <c r="DP35" s="948"/>
      <c r="DQ35" s="948"/>
      <c r="DR35" s="948"/>
      <c r="DS35" s="948"/>
      <c r="DT35" s="948" t="s">
        <v>4708</v>
      </c>
      <c r="DU35" s="948"/>
      <c r="DV35" s="948"/>
      <c r="DW35" s="948"/>
      <c r="DX35" s="948"/>
      <c r="DY35" s="948"/>
      <c r="DZ35" s="948" t="s">
        <v>4708</v>
      </c>
      <c r="EA35" s="948"/>
      <c r="EB35" s="948"/>
      <c r="EC35" s="948"/>
      <c r="ED35" s="948"/>
      <c r="EE35" s="948"/>
      <c r="EF35" s="948" t="s">
        <v>4708</v>
      </c>
      <c r="EG35" s="948"/>
      <c r="EH35" s="948"/>
      <c r="EI35" s="948"/>
      <c r="EJ35" s="948"/>
      <c r="EK35" s="948"/>
      <c r="EL35" s="948" t="s">
        <v>4708</v>
      </c>
      <c r="EM35" s="948"/>
      <c r="EN35" s="948"/>
      <c r="EO35" s="948"/>
      <c r="EP35" s="948"/>
      <c r="EQ35" s="948"/>
      <c r="ER35" s="948" t="s">
        <v>4708</v>
      </c>
      <c r="ES35" s="948"/>
      <c r="ET35" s="948"/>
      <c r="EU35" s="948"/>
      <c r="EV35" s="948"/>
      <c r="EW35" s="948"/>
      <c r="EX35" s="948" t="s">
        <v>4708</v>
      </c>
      <c r="EY35" s="948"/>
      <c r="EZ35" s="948"/>
      <c r="FA35" s="948"/>
      <c r="FB35" s="948"/>
      <c r="FC35" s="948"/>
      <c r="FD35" s="948" t="s">
        <v>4708</v>
      </c>
      <c r="FE35" s="948"/>
      <c r="FF35" s="948"/>
      <c r="FG35" s="948"/>
      <c r="FH35" s="948"/>
      <c r="FI35" s="948"/>
      <c r="FJ35" s="948" t="s">
        <v>4708</v>
      </c>
      <c r="FK35" s="948"/>
      <c r="FL35" s="948"/>
      <c r="FM35" s="948"/>
      <c r="FN35" s="948"/>
      <c r="FO35" s="948"/>
      <c r="FP35" s="948" t="s">
        <v>4708</v>
      </c>
      <c r="FQ35" s="948"/>
      <c r="FR35" s="948"/>
      <c r="FS35" s="948"/>
      <c r="FT35" s="948"/>
      <c r="FU35" s="948"/>
      <c r="FV35" s="948" t="s">
        <v>4708</v>
      </c>
      <c r="FW35" s="948"/>
      <c r="FX35" s="948"/>
      <c r="FY35" s="948"/>
      <c r="FZ35" s="948"/>
      <c r="GA35" s="948"/>
      <c r="GB35" s="948" t="s">
        <v>4708</v>
      </c>
      <c r="GC35" s="948"/>
      <c r="GD35" s="948"/>
      <c r="GE35" s="948"/>
      <c r="GF35" s="948"/>
      <c r="GG35" s="948"/>
      <c r="GH35" s="948" t="s">
        <v>4708</v>
      </c>
      <c r="GI35" s="948"/>
      <c r="GJ35" s="948"/>
      <c r="GK35" s="948"/>
      <c r="GL35" s="948"/>
      <c r="GM35" s="948"/>
      <c r="GN35" s="948" t="s">
        <v>4708</v>
      </c>
      <c r="GO35" s="948"/>
      <c r="GP35" s="948"/>
      <c r="GQ35" s="948"/>
      <c r="GR35" s="948"/>
      <c r="GS35" s="948"/>
      <c r="GT35" s="948" t="s">
        <v>4708</v>
      </c>
      <c r="GU35" s="948"/>
      <c r="GV35" s="948"/>
      <c r="GW35" s="948"/>
      <c r="GX35" s="948"/>
      <c r="GY35" s="948"/>
      <c r="GZ35" s="948" t="s">
        <v>4708</v>
      </c>
      <c r="HA35" s="948"/>
      <c r="HB35" s="948"/>
      <c r="HC35" s="948"/>
      <c r="HD35" s="948"/>
      <c r="HE35" s="948"/>
      <c r="HF35" s="948" t="s">
        <v>4708</v>
      </c>
      <c r="HG35" s="948"/>
      <c r="HH35" s="948"/>
      <c r="HI35" s="948"/>
      <c r="HJ35" s="948"/>
      <c r="HK35" s="948"/>
      <c r="HL35" s="948" t="s">
        <v>4708</v>
      </c>
      <c r="HM35" s="948"/>
      <c r="HN35" s="948"/>
      <c r="HO35" s="948"/>
      <c r="HP35" s="948"/>
      <c r="HQ35" s="948"/>
      <c r="HR35" s="948" t="s">
        <v>4708</v>
      </c>
      <c r="HS35" s="948"/>
      <c r="HT35" s="948"/>
      <c r="HU35" s="948"/>
      <c r="HV35" s="948"/>
      <c r="HW35" s="948"/>
      <c r="HX35" s="948" t="s">
        <v>4708</v>
      </c>
      <c r="HY35" s="948"/>
      <c r="HZ35" s="948"/>
      <c r="IA35" s="948"/>
      <c r="IB35" s="948"/>
      <c r="IC35" s="948"/>
      <c r="ID35" s="948" t="s">
        <v>4708</v>
      </c>
      <c r="IE35" s="948"/>
      <c r="IF35" s="948"/>
      <c r="IG35" s="948"/>
      <c r="IH35" s="948"/>
      <c r="II35" s="948"/>
      <c r="IJ35" s="948" t="s">
        <v>4708</v>
      </c>
      <c r="IK35" s="948"/>
      <c r="IL35" s="948"/>
      <c r="IM35" s="948"/>
      <c r="IN35" s="948"/>
      <c r="IO35" s="948"/>
      <c r="IP35" s="948" t="s">
        <v>4708</v>
      </c>
      <c r="IQ35" s="948"/>
      <c r="IR35" s="948"/>
      <c r="IS35" s="948"/>
      <c r="IT35" s="948"/>
      <c r="IU35" s="948"/>
      <c r="IV35" s="1" t="s">
        <v>4708</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sheetCalcPr fullCalcOnLoad="1"/>
  <mergeCells count="12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D35:FI35"/>
    <mergeCell ref="ER33:EW33"/>
    <mergeCell ref="ER34:EW34"/>
    <mergeCell ref="EX35:FC35"/>
    <mergeCell ref="IP35:IU35"/>
    <mergeCell ref="ID34:II34"/>
    <mergeCell ref="IP34:IS34"/>
    <mergeCell ref="HX35:IC35"/>
    <mergeCell ref="HX34:IC34"/>
    <mergeCell ref="GN34:GS34"/>
    <mergeCell ref="FD33:FI33"/>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DH33:DM33"/>
    <mergeCell ref="DH34:DM34"/>
    <mergeCell ref="DB33:DG33"/>
    <mergeCell ref="DH35:DM35"/>
    <mergeCell ref="DN34:DS34"/>
    <mergeCell ref="DN35:DS35"/>
    <mergeCell ref="DB34:DG34"/>
    <mergeCell ref="DT33:DY33"/>
    <mergeCell ref="BX34:CC34"/>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CJ35:CO35"/>
    <mergeCell ref="BF35:BK35"/>
    <mergeCell ref="J34:O34"/>
    <mergeCell ref="AB34:AG34"/>
    <mergeCell ref="AZ34:BE34"/>
    <mergeCell ref="P34:U34"/>
    <mergeCell ref="AH34:AM34"/>
    <mergeCell ref="V34:AA34"/>
    <mergeCell ref="AN34:AS34"/>
    <mergeCell ref="AT34:AY34"/>
    <mergeCell ref="CJ33:CO33"/>
    <mergeCell ref="AH35:AM35"/>
    <mergeCell ref="P35:U35"/>
    <mergeCell ref="V35:AA35"/>
    <mergeCell ref="V33:AA33"/>
    <mergeCell ref="AB35:AG35"/>
    <mergeCell ref="AT35:AY35"/>
    <mergeCell ref="CJ34:CO34"/>
    <mergeCell ref="AB33:AG33"/>
    <mergeCell ref="AN33:AS33"/>
    <mergeCell ref="AH33:AM33"/>
    <mergeCell ref="AZ33:BE33"/>
    <mergeCell ref="BF34:BK34"/>
    <mergeCell ref="C1:G1"/>
    <mergeCell ref="C19:G19"/>
    <mergeCell ref="J33:O33"/>
    <mergeCell ref="P33:U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4"/>
  <sheetViews>
    <sheetView topLeftCell="A10" zoomScale="125" workbookViewId="0">
      <selection activeCell="D25" sqref="D25"/>
    </sheetView>
  </sheetViews>
  <sheetFormatPr baseColWidth="10" defaultColWidth="10.7109375" defaultRowHeight="15"/>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4444</v>
      </c>
      <c r="G2" s="22"/>
    </row>
    <row r="3" spans="1:8">
      <c r="A3" s="267" t="s">
        <v>2566</v>
      </c>
      <c r="G3" s="31">
        <v>40439</v>
      </c>
    </row>
    <row r="4" spans="1:8">
      <c r="A4" s="267" t="s">
        <v>3247</v>
      </c>
      <c r="G4" s="24" t="s">
        <v>1862</v>
      </c>
    </row>
    <row r="5" spans="1:8">
      <c r="A5" s="267" t="s">
        <v>4095</v>
      </c>
    </row>
    <row r="6" spans="1:8">
      <c r="C6" s="49" t="s">
        <v>4096</v>
      </c>
      <c r="D6" s="173"/>
      <c r="E6" s="173"/>
      <c r="F6" s="248"/>
      <c r="G6" s="46"/>
      <c r="H6" s="199"/>
    </row>
    <row r="7" spans="1:8">
      <c r="C7" s="269"/>
      <c r="D7" s="174"/>
      <c r="E7" s="174"/>
      <c r="F7" s="249"/>
      <c r="G7" s="48"/>
      <c r="H7" s="199"/>
    </row>
    <row r="8" spans="1:8">
      <c r="A8" s="267" t="s">
        <v>3447</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3296</v>
      </c>
      <c r="D11" s="199"/>
      <c r="E11" s="199"/>
      <c r="F11" s="273"/>
      <c r="G11" s="270"/>
      <c r="H11" s="199"/>
    </row>
    <row r="12" spans="1:8">
      <c r="A12" t="s">
        <v>2800</v>
      </c>
      <c r="C12" s="47" t="s">
        <v>4262</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3522</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 customHeight="1">
      <c r="A23" s="287" t="s">
        <v>2195</v>
      </c>
      <c r="B23" s="30" t="s">
        <v>2685</v>
      </c>
      <c r="C23" s="168" t="s">
        <v>2528</v>
      </c>
      <c r="D23" s="30" t="s">
        <v>3548</v>
      </c>
      <c r="E23" s="30" t="s">
        <v>3186</v>
      </c>
      <c r="F23" s="253" t="s">
        <v>2920</v>
      </c>
      <c r="G23" s="30" t="s">
        <v>3318</v>
      </c>
      <c r="H23" s="13"/>
    </row>
    <row r="24" spans="1:9" ht="30">
      <c r="A24" s="406" t="s">
        <v>1268</v>
      </c>
      <c r="B24" s="294" t="s">
        <v>3422</v>
      </c>
      <c r="C24" s="403">
        <v>45</v>
      </c>
      <c r="D24" s="404">
        <v>21</v>
      </c>
      <c r="E24" s="403">
        <f>C24*D24</f>
        <v>945</v>
      </c>
      <c r="F24" s="405">
        <v>0.2</v>
      </c>
      <c r="G24" s="223">
        <f>E24*(1-F24)</f>
        <v>756</v>
      </c>
      <c r="H24" s="178"/>
    </row>
    <row r="25" spans="1:9" ht="30">
      <c r="A25" s="406" t="s">
        <v>795</v>
      </c>
      <c r="B25" s="294" t="s">
        <v>3422</v>
      </c>
      <c r="C25" s="403">
        <v>46</v>
      </c>
      <c r="D25" s="404">
        <v>14</v>
      </c>
      <c r="E25" s="403">
        <f>C25*D25</f>
        <v>644</v>
      </c>
      <c r="F25" s="405">
        <v>0.2</v>
      </c>
      <c r="G25" s="223">
        <f>E25*(1-F25)</f>
        <v>515.20000000000005</v>
      </c>
      <c r="H25" s="13"/>
    </row>
    <row r="26" spans="1:9">
      <c r="A26" s="410"/>
      <c r="B26" s="411"/>
      <c r="C26" s="412"/>
      <c r="D26" s="413"/>
      <c r="E26" s="412"/>
      <c r="F26" s="414"/>
      <c r="G26" s="231"/>
      <c r="H26" s="13"/>
    </row>
    <row r="27" spans="1:9" s="308" customFormat="1" ht="16" customHeight="1">
      <c r="A27" s="303"/>
      <c r="B27" s="12" t="s">
        <v>4534</v>
      </c>
      <c r="C27" s="304"/>
      <c r="D27" s="304"/>
      <c r="E27" s="305">
        <f>SUM(E24:E25)</f>
        <v>1589</v>
      </c>
      <c r="F27" s="306"/>
      <c r="G27" s="226">
        <f>SUM(G24:G25)</f>
        <v>1271.2</v>
      </c>
      <c r="H27" s="307"/>
    </row>
    <row r="29" spans="1:9">
      <c r="C29" s="309" t="s">
        <v>4229</v>
      </c>
      <c r="D29" s="310">
        <f>G27/2</f>
        <v>635.6</v>
      </c>
      <c r="E29" s="310"/>
      <c r="F29" s="311"/>
    </row>
    <row r="31" spans="1:9">
      <c r="C31" s="1" t="s">
        <v>2445</v>
      </c>
      <c r="D31" s="1"/>
      <c r="E31" s="1"/>
      <c r="F31" s="312"/>
      <c r="G31" s="1"/>
      <c r="H31" s="1"/>
      <c r="I31" s="1"/>
    </row>
    <row r="32" spans="1:9">
      <c r="C32" s="1" t="s">
        <v>3463</v>
      </c>
      <c r="D32" s="1"/>
      <c r="E32" s="1"/>
      <c r="F32" s="312"/>
      <c r="G32" s="1"/>
      <c r="H32" s="1"/>
      <c r="I32" s="1"/>
    </row>
    <row r="33" spans="1:256">
      <c r="C33" s="313" t="s">
        <v>3829</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4708</v>
      </c>
      <c r="D34" s="1"/>
      <c r="E34" s="1"/>
      <c r="F34" s="312"/>
      <c r="G34" s="1"/>
      <c r="H34" s="1"/>
      <c r="I34" s="1"/>
      <c r="J34" s="948"/>
      <c r="K34" s="948"/>
      <c r="L34" s="948"/>
      <c r="M34" s="948"/>
      <c r="N34" s="948"/>
      <c r="O34" s="948"/>
      <c r="P34" s="948"/>
      <c r="Q34" s="948"/>
      <c r="R34" s="948"/>
      <c r="S34" s="948"/>
      <c r="T34" s="948"/>
      <c r="U34" s="948"/>
      <c r="V34" s="948" t="s">
        <v>2934</v>
      </c>
      <c r="W34" s="948"/>
      <c r="X34" s="948"/>
      <c r="Y34" s="948"/>
      <c r="Z34" s="948"/>
      <c r="AA34" s="948"/>
      <c r="AB34" s="948" t="s">
        <v>2934</v>
      </c>
      <c r="AC34" s="948"/>
      <c r="AD34" s="948"/>
      <c r="AE34" s="948"/>
      <c r="AF34" s="948"/>
      <c r="AG34" s="948"/>
      <c r="AH34" s="948" t="s">
        <v>2934</v>
      </c>
      <c r="AI34" s="948"/>
      <c r="AJ34" s="948"/>
      <c r="AK34" s="948"/>
      <c r="AL34" s="948"/>
      <c r="AM34" s="948"/>
      <c r="AN34" s="948" t="s">
        <v>2934</v>
      </c>
      <c r="AO34" s="948"/>
      <c r="AP34" s="948"/>
      <c r="AQ34" s="948"/>
      <c r="AR34" s="948"/>
      <c r="AS34" s="948"/>
      <c r="AT34" s="948" t="s">
        <v>2934</v>
      </c>
      <c r="AU34" s="948"/>
      <c r="AV34" s="948"/>
      <c r="AW34" s="948"/>
      <c r="AX34" s="948"/>
      <c r="AY34" s="948"/>
      <c r="AZ34" s="948" t="s">
        <v>2934</v>
      </c>
      <c r="BA34" s="948"/>
      <c r="BB34" s="948"/>
      <c r="BC34" s="948"/>
      <c r="BD34" s="948"/>
      <c r="BE34" s="948"/>
      <c r="BF34" s="948" t="s">
        <v>2934</v>
      </c>
      <c r="BG34" s="948"/>
      <c r="BH34" s="948"/>
      <c r="BI34" s="948"/>
      <c r="BJ34" s="948"/>
      <c r="BK34" s="948"/>
      <c r="BL34" s="948" t="s">
        <v>2934</v>
      </c>
      <c r="BM34" s="948"/>
      <c r="BN34" s="948"/>
      <c r="BO34" s="948"/>
      <c r="BP34" s="948"/>
      <c r="BQ34" s="948"/>
      <c r="BR34" s="948" t="s">
        <v>2934</v>
      </c>
      <c r="BS34" s="948"/>
      <c r="BT34" s="948"/>
      <c r="BU34" s="948"/>
      <c r="BV34" s="948"/>
      <c r="BW34" s="948"/>
      <c r="BX34" s="948" t="s">
        <v>2934</v>
      </c>
      <c r="BY34" s="948"/>
      <c r="BZ34" s="948"/>
      <c r="CA34" s="948"/>
      <c r="CB34" s="948"/>
      <c r="CC34" s="948"/>
      <c r="CD34" s="948" t="s">
        <v>2934</v>
      </c>
      <c r="CE34" s="948"/>
      <c r="CF34" s="948"/>
      <c r="CG34" s="948"/>
      <c r="CH34" s="948"/>
      <c r="CI34" s="948"/>
      <c r="CJ34" s="948" t="s">
        <v>2934</v>
      </c>
      <c r="CK34" s="948"/>
      <c r="CL34" s="948"/>
      <c r="CM34" s="948"/>
      <c r="CN34" s="948"/>
      <c r="CO34" s="948"/>
      <c r="CP34" s="948" t="s">
        <v>2934</v>
      </c>
      <c r="CQ34" s="948"/>
      <c r="CR34" s="948"/>
      <c r="CS34" s="948"/>
      <c r="CT34" s="948"/>
      <c r="CU34" s="948"/>
      <c r="CV34" s="948" t="s">
        <v>2934</v>
      </c>
      <c r="CW34" s="948"/>
      <c r="CX34" s="948"/>
      <c r="CY34" s="948"/>
      <c r="CZ34" s="948"/>
      <c r="DA34" s="948"/>
      <c r="DB34" s="948" t="s">
        <v>2934</v>
      </c>
      <c r="DC34" s="948"/>
      <c r="DD34" s="948"/>
      <c r="DE34" s="948"/>
      <c r="DF34" s="948"/>
      <c r="DG34" s="948"/>
      <c r="DH34" s="948" t="s">
        <v>2934</v>
      </c>
      <c r="DI34" s="948"/>
      <c r="DJ34" s="948"/>
      <c r="DK34" s="948"/>
      <c r="DL34" s="948"/>
      <c r="DM34" s="948"/>
      <c r="DN34" s="948" t="s">
        <v>2934</v>
      </c>
      <c r="DO34" s="948"/>
      <c r="DP34" s="948"/>
      <c r="DQ34" s="948"/>
      <c r="DR34" s="948"/>
      <c r="DS34" s="948"/>
      <c r="DT34" s="948" t="s">
        <v>2934</v>
      </c>
      <c r="DU34" s="948"/>
      <c r="DV34" s="948"/>
      <c r="DW34" s="948"/>
      <c r="DX34" s="948"/>
      <c r="DY34" s="948"/>
      <c r="DZ34" s="948" t="s">
        <v>2934</v>
      </c>
      <c r="EA34" s="948"/>
      <c r="EB34" s="948"/>
      <c r="EC34" s="948"/>
      <c r="ED34" s="948"/>
      <c r="EE34" s="948"/>
      <c r="EF34" s="948" t="s">
        <v>2934</v>
      </c>
      <c r="EG34" s="948"/>
      <c r="EH34" s="948"/>
      <c r="EI34" s="948"/>
      <c r="EJ34" s="948"/>
      <c r="EK34" s="948"/>
      <c r="EL34" s="948" t="s">
        <v>2934</v>
      </c>
      <c r="EM34" s="948"/>
      <c r="EN34" s="948"/>
      <c r="EO34" s="948"/>
      <c r="EP34" s="948"/>
      <c r="EQ34" s="948"/>
      <c r="ER34" s="948" t="s">
        <v>2934</v>
      </c>
      <c r="ES34" s="948"/>
      <c r="ET34" s="948"/>
      <c r="EU34" s="948"/>
      <c r="EV34" s="948"/>
      <c r="EW34" s="948"/>
      <c r="EX34" s="948" t="s">
        <v>2934</v>
      </c>
      <c r="EY34" s="948"/>
      <c r="EZ34" s="948"/>
      <c r="FA34" s="948"/>
      <c r="FB34" s="948"/>
      <c r="FC34" s="948"/>
      <c r="FD34" s="948" t="s">
        <v>2934</v>
      </c>
      <c r="FE34" s="948"/>
      <c r="FF34" s="948"/>
      <c r="FG34" s="948"/>
      <c r="FH34" s="948"/>
      <c r="FI34" s="948"/>
      <c r="FJ34" s="948" t="s">
        <v>2934</v>
      </c>
      <c r="FK34" s="948"/>
      <c r="FL34" s="948"/>
      <c r="FM34" s="948"/>
      <c r="FN34" s="948"/>
      <c r="FO34" s="948"/>
      <c r="FP34" s="948" t="s">
        <v>2934</v>
      </c>
      <c r="FQ34" s="948"/>
      <c r="FR34" s="948"/>
      <c r="FS34" s="948"/>
      <c r="FT34" s="948"/>
      <c r="FU34" s="948"/>
      <c r="FV34" s="948" t="s">
        <v>2934</v>
      </c>
      <c r="FW34" s="948"/>
      <c r="FX34" s="948"/>
      <c r="FY34" s="948"/>
      <c r="FZ34" s="948"/>
      <c r="GA34" s="948"/>
      <c r="GB34" s="948" t="s">
        <v>2934</v>
      </c>
      <c r="GC34" s="948"/>
      <c r="GD34" s="948"/>
      <c r="GE34" s="948"/>
      <c r="GF34" s="948"/>
      <c r="GG34" s="948"/>
      <c r="GH34" s="948" t="s">
        <v>2934</v>
      </c>
      <c r="GI34" s="948"/>
      <c r="GJ34" s="948"/>
      <c r="GK34" s="948"/>
      <c r="GL34" s="948"/>
      <c r="GM34" s="948"/>
      <c r="GN34" s="948" t="s">
        <v>2934</v>
      </c>
      <c r="GO34" s="948"/>
      <c r="GP34" s="948"/>
      <c r="GQ34" s="948"/>
      <c r="GR34" s="948"/>
      <c r="GS34" s="948"/>
      <c r="GT34" s="948" t="s">
        <v>2934</v>
      </c>
      <c r="GU34" s="948"/>
      <c r="GV34" s="948"/>
      <c r="GW34" s="948"/>
      <c r="GX34" s="948"/>
      <c r="GY34" s="948"/>
      <c r="GZ34" s="948" t="s">
        <v>2934</v>
      </c>
      <c r="HA34" s="948"/>
      <c r="HB34" s="948"/>
      <c r="HC34" s="948"/>
      <c r="HD34" s="948"/>
      <c r="HE34" s="948"/>
      <c r="HF34" s="948" t="s">
        <v>2934</v>
      </c>
      <c r="HG34" s="948"/>
      <c r="HH34" s="948"/>
      <c r="HI34" s="948"/>
      <c r="HJ34" s="948"/>
      <c r="HK34" s="948"/>
      <c r="HL34" s="948" t="s">
        <v>2934</v>
      </c>
      <c r="HM34" s="948"/>
      <c r="HN34" s="948"/>
      <c r="HO34" s="948"/>
      <c r="HP34" s="948"/>
      <c r="HQ34" s="948"/>
      <c r="HR34" s="948" t="s">
        <v>2934</v>
      </c>
      <c r="HS34" s="948"/>
      <c r="HT34" s="948"/>
      <c r="HU34" s="948"/>
      <c r="HV34" s="948"/>
      <c r="HW34" s="948"/>
      <c r="HX34" s="948" t="s">
        <v>2934</v>
      </c>
      <c r="HY34" s="948"/>
      <c r="HZ34" s="948"/>
      <c r="IA34" s="948"/>
      <c r="IB34" s="948"/>
      <c r="IC34" s="948"/>
      <c r="ID34" s="948" t="s">
        <v>2934</v>
      </c>
      <c r="IE34" s="948"/>
      <c r="IF34" s="948"/>
      <c r="IG34" s="948"/>
      <c r="IH34" s="948"/>
      <c r="II34" s="948"/>
      <c r="IJ34" s="948" t="s">
        <v>2934</v>
      </c>
      <c r="IK34" s="948"/>
      <c r="IL34" s="948"/>
      <c r="IM34" s="948"/>
      <c r="IN34" s="948"/>
      <c r="IO34" s="948"/>
      <c r="IP34" s="948" t="s">
        <v>2934</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4708</v>
      </c>
      <c r="W35" s="948"/>
      <c r="X35" s="948"/>
      <c r="Y35" s="948"/>
      <c r="Z35" s="948"/>
      <c r="AA35" s="948"/>
      <c r="AB35" s="948" t="s">
        <v>4708</v>
      </c>
      <c r="AC35" s="948"/>
      <c r="AD35" s="948"/>
      <c r="AE35" s="948"/>
      <c r="AF35" s="948"/>
      <c r="AG35" s="948"/>
      <c r="AH35" s="948" t="s">
        <v>4708</v>
      </c>
      <c r="AI35" s="948"/>
      <c r="AJ35" s="948"/>
      <c r="AK35" s="948"/>
      <c r="AL35" s="948"/>
      <c r="AM35" s="948"/>
      <c r="AN35" s="948" t="s">
        <v>4708</v>
      </c>
      <c r="AO35" s="948"/>
      <c r="AP35" s="948"/>
      <c r="AQ35" s="948"/>
      <c r="AR35" s="948"/>
      <c r="AS35" s="948"/>
      <c r="AT35" s="948" t="s">
        <v>4708</v>
      </c>
      <c r="AU35" s="948"/>
      <c r="AV35" s="948"/>
      <c r="AW35" s="948"/>
      <c r="AX35" s="948"/>
      <c r="AY35" s="948"/>
      <c r="AZ35" s="948" t="s">
        <v>4708</v>
      </c>
      <c r="BA35" s="948"/>
      <c r="BB35" s="948"/>
      <c r="BC35" s="948"/>
      <c r="BD35" s="948"/>
      <c r="BE35" s="948"/>
      <c r="BF35" s="948" t="s">
        <v>4708</v>
      </c>
      <c r="BG35" s="948"/>
      <c r="BH35" s="948"/>
      <c r="BI35" s="948"/>
      <c r="BJ35" s="948"/>
      <c r="BK35" s="948"/>
      <c r="BL35" s="948" t="s">
        <v>4708</v>
      </c>
      <c r="BM35" s="948"/>
      <c r="BN35" s="948"/>
      <c r="BO35" s="948"/>
      <c r="BP35" s="948"/>
      <c r="BQ35" s="948"/>
      <c r="BR35" s="948" t="s">
        <v>4708</v>
      </c>
      <c r="BS35" s="948"/>
      <c r="BT35" s="948"/>
      <c r="BU35" s="948"/>
      <c r="BV35" s="948"/>
      <c r="BW35" s="948"/>
      <c r="BX35" s="948" t="s">
        <v>4708</v>
      </c>
      <c r="BY35" s="948"/>
      <c r="BZ35" s="948"/>
      <c r="CA35" s="948"/>
      <c r="CB35" s="948"/>
      <c r="CC35" s="948"/>
      <c r="CD35" s="948" t="s">
        <v>4708</v>
      </c>
      <c r="CE35" s="948"/>
      <c r="CF35" s="948"/>
      <c r="CG35" s="948"/>
      <c r="CH35" s="948"/>
      <c r="CI35" s="948"/>
      <c r="CJ35" s="948" t="s">
        <v>4708</v>
      </c>
      <c r="CK35" s="948"/>
      <c r="CL35" s="948"/>
      <c r="CM35" s="948"/>
      <c r="CN35" s="948"/>
      <c r="CO35" s="948"/>
      <c r="CP35" s="948" t="s">
        <v>4708</v>
      </c>
      <c r="CQ35" s="948"/>
      <c r="CR35" s="948"/>
      <c r="CS35" s="948"/>
      <c r="CT35" s="948"/>
      <c r="CU35" s="948"/>
      <c r="CV35" s="948" t="s">
        <v>4708</v>
      </c>
      <c r="CW35" s="948"/>
      <c r="CX35" s="948"/>
      <c r="CY35" s="948"/>
      <c r="CZ35" s="948"/>
      <c r="DA35" s="948"/>
      <c r="DB35" s="948" t="s">
        <v>4708</v>
      </c>
      <c r="DC35" s="948"/>
      <c r="DD35" s="948"/>
      <c r="DE35" s="948"/>
      <c r="DF35" s="948"/>
      <c r="DG35" s="948"/>
      <c r="DH35" s="948" t="s">
        <v>4708</v>
      </c>
      <c r="DI35" s="948"/>
      <c r="DJ35" s="948"/>
      <c r="DK35" s="948"/>
      <c r="DL35" s="948"/>
      <c r="DM35" s="948"/>
      <c r="DN35" s="948" t="s">
        <v>4708</v>
      </c>
      <c r="DO35" s="948"/>
      <c r="DP35" s="948"/>
      <c r="DQ35" s="948"/>
      <c r="DR35" s="948"/>
      <c r="DS35" s="948"/>
      <c r="DT35" s="948" t="s">
        <v>4708</v>
      </c>
      <c r="DU35" s="948"/>
      <c r="DV35" s="948"/>
      <c r="DW35" s="948"/>
      <c r="DX35" s="948"/>
      <c r="DY35" s="948"/>
      <c r="DZ35" s="948" t="s">
        <v>4708</v>
      </c>
      <c r="EA35" s="948"/>
      <c r="EB35" s="948"/>
      <c r="EC35" s="948"/>
      <c r="ED35" s="948"/>
      <c r="EE35" s="948"/>
      <c r="EF35" s="948" t="s">
        <v>4708</v>
      </c>
      <c r="EG35" s="948"/>
      <c r="EH35" s="948"/>
      <c r="EI35" s="948"/>
      <c r="EJ35" s="948"/>
      <c r="EK35" s="948"/>
      <c r="EL35" s="948" t="s">
        <v>4708</v>
      </c>
      <c r="EM35" s="948"/>
      <c r="EN35" s="948"/>
      <c r="EO35" s="948"/>
      <c r="EP35" s="948"/>
      <c r="EQ35" s="948"/>
      <c r="ER35" s="948" t="s">
        <v>4708</v>
      </c>
      <c r="ES35" s="948"/>
      <c r="ET35" s="948"/>
      <c r="EU35" s="948"/>
      <c r="EV35" s="948"/>
      <c r="EW35" s="948"/>
      <c r="EX35" s="948" t="s">
        <v>4708</v>
      </c>
      <c r="EY35" s="948"/>
      <c r="EZ35" s="948"/>
      <c r="FA35" s="948"/>
      <c r="FB35" s="948"/>
      <c r="FC35" s="948"/>
      <c r="FD35" s="948" t="s">
        <v>4708</v>
      </c>
      <c r="FE35" s="948"/>
      <c r="FF35" s="948"/>
      <c r="FG35" s="948"/>
      <c r="FH35" s="948"/>
      <c r="FI35" s="948"/>
      <c r="FJ35" s="948" t="s">
        <v>4708</v>
      </c>
      <c r="FK35" s="948"/>
      <c r="FL35" s="948"/>
      <c r="FM35" s="948"/>
      <c r="FN35" s="948"/>
      <c r="FO35" s="948"/>
      <c r="FP35" s="948" t="s">
        <v>4708</v>
      </c>
      <c r="FQ35" s="948"/>
      <c r="FR35" s="948"/>
      <c r="FS35" s="948"/>
      <c r="FT35" s="948"/>
      <c r="FU35" s="948"/>
      <c r="FV35" s="948" t="s">
        <v>4708</v>
      </c>
      <c r="FW35" s="948"/>
      <c r="FX35" s="948"/>
      <c r="FY35" s="948"/>
      <c r="FZ35" s="948"/>
      <c r="GA35" s="948"/>
      <c r="GB35" s="948" t="s">
        <v>4708</v>
      </c>
      <c r="GC35" s="948"/>
      <c r="GD35" s="948"/>
      <c r="GE35" s="948"/>
      <c r="GF35" s="948"/>
      <c r="GG35" s="948"/>
      <c r="GH35" s="948" t="s">
        <v>4708</v>
      </c>
      <c r="GI35" s="948"/>
      <c r="GJ35" s="948"/>
      <c r="GK35" s="948"/>
      <c r="GL35" s="948"/>
      <c r="GM35" s="948"/>
      <c r="GN35" s="948" t="s">
        <v>4708</v>
      </c>
      <c r="GO35" s="948"/>
      <c r="GP35" s="948"/>
      <c r="GQ35" s="948"/>
      <c r="GR35" s="948"/>
      <c r="GS35" s="948"/>
      <c r="GT35" s="948" t="s">
        <v>4708</v>
      </c>
      <c r="GU35" s="948"/>
      <c r="GV35" s="948"/>
      <c r="GW35" s="948"/>
      <c r="GX35" s="948"/>
      <c r="GY35" s="948"/>
      <c r="GZ35" s="948" t="s">
        <v>4708</v>
      </c>
      <c r="HA35" s="948"/>
      <c r="HB35" s="948"/>
      <c r="HC35" s="948"/>
      <c r="HD35" s="948"/>
      <c r="HE35" s="948"/>
      <c r="HF35" s="948" t="s">
        <v>4708</v>
      </c>
      <c r="HG35" s="948"/>
      <c r="HH35" s="948"/>
      <c r="HI35" s="948"/>
      <c r="HJ35" s="948"/>
      <c r="HK35" s="948"/>
      <c r="HL35" s="948" t="s">
        <v>4708</v>
      </c>
      <c r="HM35" s="948"/>
      <c r="HN35" s="948"/>
      <c r="HO35" s="948"/>
      <c r="HP35" s="948"/>
      <c r="HQ35" s="948"/>
      <c r="HR35" s="948" t="s">
        <v>4708</v>
      </c>
      <c r="HS35" s="948"/>
      <c r="HT35" s="948"/>
      <c r="HU35" s="948"/>
      <c r="HV35" s="948"/>
      <c r="HW35" s="948"/>
      <c r="HX35" s="948" t="s">
        <v>4708</v>
      </c>
      <c r="HY35" s="948"/>
      <c r="HZ35" s="948"/>
      <c r="IA35" s="948"/>
      <c r="IB35" s="948"/>
      <c r="IC35" s="948"/>
      <c r="ID35" s="948" t="s">
        <v>4708</v>
      </c>
      <c r="IE35" s="948"/>
      <c r="IF35" s="948"/>
      <c r="IG35" s="948"/>
      <c r="IH35" s="948"/>
      <c r="II35" s="948"/>
      <c r="IJ35" s="948" t="s">
        <v>4708</v>
      </c>
      <c r="IK35" s="948"/>
      <c r="IL35" s="948"/>
      <c r="IM35" s="948"/>
      <c r="IN35" s="948"/>
      <c r="IO35" s="948"/>
      <c r="IP35" s="948" t="s">
        <v>4708</v>
      </c>
      <c r="IQ35" s="948"/>
      <c r="IR35" s="948"/>
      <c r="IS35" s="948"/>
      <c r="IT35" s="948"/>
      <c r="IU35" s="948"/>
      <c r="IV35" s="1" t="s">
        <v>4708</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sheetCalcPr fullCalcOnLoad="1"/>
  <mergeCells count="12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D35:FI35"/>
    <mergeCell ref="ER33:EW33"/>
    <mergeCell ref="ER34:EW34"/>
    <mergeCell ref="EX35:FC35"/>
    <mergeCell ref="IP35:IU35"/>
    <mergeCell ref="ID34:II34"/>
    <mergeCell ref="IP34:IS34"/>
    <mergeCell ref="HX35:IC35"/>
    <mergeCell ref="HX34:IC34"/>
    <mergeCell ref="GN34:GS34"/>
    <mergeCell ref="FD33:FI33"/>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DH33:DM33"/>
    <mergeCell ref="DH34:DM34"/>
    <mergeCell ref="DB33:DG33"/>
    <mergeCell ref="DH35:DM35"/>
    <mergeCell ref="DN34:DS34"/>
    <mergeCell ref="DN35:DS35"/>
    <mergeCell ref="DB34:DG34"/>
    <mergeCell ref="DT33:DY33"/>
    <mergeCell ref="BX34:CC34"/>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CJ35:CO35"/>
    <mergeCell ref="BF35:BK35"/>
    <mergeCell ref="J34:O34"/>
    <mergeCell ref="AB34:AG34"/>
    <mergeCell ref="AZ34:BE34"/>
    <mergeCell ref="P34:U34"/>
    <mergeCell ref="AH34:AM34"/>
    <mergeCell ref="V34:AA34"/>
    <mergeCell ref="AN34:AS34"/>
    <mergeCell ref="AT34:AY34"/>
    <mergeCell ref="CJ33:CO33"/>
    <mergeCell ref="AH35:AM35"/>
    <mergeCell ref="P35:U35"/>
    <mergeCell ref="V35:AA35"/>
    <mergeCell ref="V33:AA33"/>
    <mergeCell ref="AB35:AG35"/>
    <mergeCell ref="AT35:AY35"/>
    <mergeCell ref="CJ34:CO34"/>
    <mergeCell ref="AB33:AG33"/>
    <mergeCell ref="AN33:AS33"/>
    <mergeCell ref="AH33:AM33"/>
    <mergeCell ref="AZ33:BE33"/>
    <mergeCell ref="BF34:BK34"/>
    <mergeCell ref="C1:G1"/>
    <mergeCell ref="C19:G19"/>
    <mergeCell ref="J33:O33"/>
    <mergeCell ref="P33:U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7" zoomScale="125" workbookViewId="0">
      <selection activeCell="D25" sqref="D25"/>
    </sheetView>
  </sheetViews>
  <sheetFormatPr baseColWidth="10" defaultColWidth="10.7109375" defaultRowHeight="15"/>
  <cols>
    <col min="1" max="1" width="13.42578125" style="267" customWidth="1"/>
    <col min="2" max="2" width="27.1406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4444</v>
      </c>
      <c r="G2" s="22"/>
    </row>
    <row r="3" spans="1:8">
      <c r="A3" s="267" t="s">
        <v>2566</v>
      </c>
      <c r="G3" s="31">
        <v>40439</v>
      </c>
    </row>
    <row r="4" spans="1:8">
      <c r="A4" s="267" t="s">
        <v>3247</v>
      </c>
      <c r="G4" s="24" t="s">
        <v>1660</v>
      </c>
    </row>
    <row r="5" spans="1:8">
      <c r="A5" s="267" t="s">
        <v>4095</v>
      </c>
    </row>
    <row r="6" spans="1:8">
      <c r="C6" s="49" t="s">
        <v>4096</v>
      </c>
      <c r="D6" s="173"/>
      <c r="E6" s="173"/>
      <c r="F6" s="248"/>
      <c r="G6" s="46"/>
      <c r="H6" s="199"/>
    </row>
    <row r="7" spans="1:8">
      <c r="C7" s="269"/>
      <c r="D7" s="174"/>
      <c r="E7" s="174"/>
      <c r="F7" s="249"/>
      <c r="G7" s="48"/>
      <c r="H7" s="199"/>
    </row>
    <row r="8" spans="1:8">
      <c r="A8" s="267" t="s">
        <v>3447</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3296</v>
      </c>
      <c r="D11" s="199"/>
      <c r="E11" s="199"/>
      <c r="F11" s="273"/>
      <c r="G11" s="270"/>
      <c r="H11" s="199"/>
    </row>
    <row r="12" spans="1:8">
      <c r="A12" t="s">
        <v>2800</v>
      </c>
      <c r="C12" s="47" t="s">
        <v>4262</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2219</v>
      </c>
      <c r="D15" s="199"/>
      <c r="E15" s="199"/>
      <c r="F15" s="273"/>
      <c r="G15" s="270"/>
      <c r="H15" s="199"/>
    </row>
    <row r="16" spans="1:8">
      <c r="A16" s="318" t="s">
        <v>1435</v>
      </c>
      <c r="C16" s="272"/>
      <c r="D16" s="199"/>
      <c r="E16" s="199"/>
      <c r="F16" s="273"/>
      <c r="G16" s="270"/>
      <c r="H16" s="199"/>
    </row>
    <row r="17" spans="1:253">
      <c r="C17" s="276" t="s">
        <v>574</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3522</v>
      </c>
      <c r="C20" s="274"/>
      <c r="D20" s="274"/>
      <c r="E20" s="274"/>
      <c r="F20" s="280"/>
    </row>
    <row r="21" spans="1:253">
      <c r="A21" s="281"/>
      <c r="C21" s="274"/>
      <c r="D21" s="274"/>
      <c r="E21" s="274"/>
      <c r="F21" s="280"/>
    </row>
    <row r="22" spans="1:253" s="286" customFormat="1" ht="16" customHeight="1">
      <c r="A22" s="282"/>
      <c r="B22" s="18"/>
      <c r="C22" s="8"/>
      <c r="D22" s="8"/>
      <c r="E22" s="8"/>
      <c r="F22" s="283"/>
      <c r="G22" s="284"/>
      <c r="H22" s="285"/>
    </row>
    <row r="23" spans="1:253" ht="29" customHeight="1">
      <c r="A23" s="287" t="s">
        <v>2195</v>
      </c>
      <c r="B23" s="30" t="s">
        <v>2685</v>
      </c>
      <c r="C23" s="168" t="s">
        <v>2528</v>
      </c>
      <c r="D23" s="30" t="s">
        <v>3548</v>
      </c>
      <c r="E23" s="30" t="s">
        <v>3186</v>
      </c>
      <c r="F23" s="253" t="s">
        <v>2920</v>
      </c>
      <c r="G23" s="30" t="s">
        <v>3318</v>
      </c>
      <c r="H23" s="13"/>
    </row>
    <row r="24" spans="1:253" ht="30">
      <c r="A24" s="406" t="s">
        <v>1885</v>
      </c>
      <c r="B24" s="294" t="s">
        <v>3422</v>
      </c>
      <c r="C24" s="403">
        <v>45</v>
      </c>
      <c r="D24" s="404">
        <v>14</v>
      </c>
      <c r="E24" s="403">
        <f>C24*D24</f>
        <v>630</v>
      </c>
      <c r="F24" s="405">
        <v>0.2</v>
      </c>
      <c r="G24" s="223">
        <f>E24*(1-F24)</f>
        <v>504</v>
      </c>
      <c r="H24" s="178"/>
    </row>
    <row r="25" spans="1:253" ht="16" thickBot="1">
      <c r="A25" s="293"/>
      <c r="B25" s="299"/>
      <c r="C25" s="300"/>
      <c r="D25" s="301"/>
      <c r="E25" s="300"/>
      <c r="F25" s="302"/>
      <c r="G25" s="230">
        <f>E25*(1-F25)</f>
        <v>0</v>
      </c>
      <c r="H25" s="13"/>
    </row>
    <row r="26" spans="1:253" s="308" customFormat="1" ht="16" customHeight="1">
      <c r="A26" s="303"/>
      <c r="B26" s="12" t="s">
        <v>4534</v>
      </c>
      <c r="C26" s="304"/>
      <c r="D26" s="304"/>
      <c r="E26" s="305">
        <f>SUM(E24:E25)</f>
        <v>630</v>
      </c>
      <c r="F26" s="306"/>
      <c r="G26" s="226">
        <f>SUM(G24:G25)</f>
        <v>504</v>
      </c>
      <c r="H26" s="307"/>
    </row>
    <row r="28" spans="1:253">
      <c r="C28" s="309" t="s">
        <v>4229</v>
      </c>
      <c r="D28" s="310">
        <f>G26/2</f>
        <v>252</v>
      </c>
      <c r="E28" s="310"/>
      <c r="F28" s="311"/>
    </row>
    <row r="30" spans="1:253">
      <c r="C30" s="1" t="s">
        <v>2445</v>
      </c>
      <c r="D30" s="1"/>
      <c r="E30" s="1"/>
      <c r="F30" s="312"/>
      <c r="G30" s="1"/>
      <c r="H30" s="1"/>
      <c r="I30" s="1"/>
    </row>
    <row r="31" spans="1:253">
      <c r="C31" s="1" t="s">
        <v>3463</v>
      </c>
      <c r="D31" s="1"/>
      <c r="E31" s="1"/>
      <c r="F31" s="312"/>
      <c r="G31" s="1"/>
      <c r="H31" s="1"/>
      <c r="I31" s="1"/>
    </row>
    <row r="32" spans="1:253">
      <c r="C32" s="313" t="s">
        <v>3829</v>
      </c>
      <c r="D32" s="313"/>
      <c r="E32" s="313"/>
      <c r="F32" s="314"/>
      <c r="G32" s="313"/>
      <c r="H32" s="313"/>
      <c r="I32" s="315"/>
      <c r="J32" s="948"/>
      <c r="K32" s="948"/>
      <c r="L32" s="948"/>
      <c r="M32" s="948"/>
      <c r="N32" s="948"/>
      <c r="O32" s="948"/>
      <c r="P32" s="948"/>
      <c r="Q32" s="948"/>
      <c r="R32" s="948"/>
      <c r="S32" s="948"/>
      <c r="T32" s="948"/>
      <c r="U32" s="948"/>
      <c r="V32" s="948" t="s">
        <v>2445</v>
      </c>
      <c r="W32" s="948"/>
      <c r="X32" s="948"/>
      <c r="Y32" s="948"/>
      <c r="Z32" s="948"/>
      <c r="AA32" s="948"/>
      <c r="AB32" s="948" t="s">
        <v>2445</v>
      </c>
      <c r="AC32" s="948"/>
      <c r="AD32" s="948"/>
      <c r="AE32" s="948"/>
      <c r="AF32" s="948"/>
      <c r="AG32" s="948"/>
      <c r="AH32" s="948" t="s">
        <v>2445</v>
      </c>
      <c r="AI32" s="948"/>
      <c r="AJ32" s="948"/>
      <c r="AK32" s="948"/>
      <c r="AL32" s="948"/>
      <c r="AM32" s="948"/>
      <c r="AN32" s="948" t="s">
        <v>2445</v>
      </c>
      <c r="AO32" s="948"/>
      <c r="AP32" s="948"/>
      <c r="AQ32" s="948"/>
      <c r="AR32" s="948"/>
      <c r="AS32" s="948"/>
      <c r="AT32" s="948" t="s">
        <v>2445</v>
      </c>
      <c r="AU32" s="948"/>
      <c r="AV32" s="948"/>
      <c r="AW32" s="948"/>
      <c r="AX32" s="948"/>
      <c r="AY32" s="948"/>
      <c r="AZ32" s="948" t="s">
        <v>2445</v>
      </c>
      <c r="BA32" s="948"/>
      <c r="BB32" s="948"/>
      <c r="BC32" s="948"/>
      <c r="BD32" s="948"/>
      <c r="BE32" s="948"/>
      <c r="BF32" s="948" t="s">
        <v>2445</v>
      </c>
      <c r="BG32" s="948"/>
      <c r="BH32" s="948"/>
      <c r="BI32" s="948"/>
      <c r="BJ32" s="948"/>
      <c r="BK32" s="948"/>
      <c r="BL32" s="948" t="s">
        <v>2445</v>
      </c>
      <c r="BM32" s="948"/>
      <c r="BN32" s="948"/>
      <c r="BO32" s="948"/>
      <c r="BP32" s="948"/>
      <c r="BQ32" s="948"/>
      <c r="BR32" s="948" t="s">
        <v>2445</v>
      </c>
      <c r="BS32" s="948"/>
      <c r="BT32" s="948"/>
      <c r="BU32" s="948"/>
      <c r="BV32" s="948"/>
      <c r="BW32" s="948"/>
      <c r="BX32" s="948" t="s">
        <v>2445</v>
      </c>
      <c r="BY32" s="948"/>
      <c r="BZ32" s="948"/>
      <c r="CA32" s="948"/>
      <c r="CB32" s="948"/>
      <c r="CC32" s="948"/>
      <c r="CD32" s="948" t="s">
        <v>2445</v>
      </c>
      <c r="CE32" s="948"/>
      <c r="CF32" s="948"/>
      <c r="CG32" s="948"/>
      <c r="CH32" s="948"/>
      <c r="CI32" s="948"/>
      <c r="CJ32" s="948" t="s">
        <v>2445</v>
      </c>
      <c r="CK32" s="948"/>
      <c r="CL32" s="948"/>
      <c r="CM32" s="948"/>
      <c r="CN32" s="948"/>
      <c r="CO32" s="948"/>
      <c r="CP32" s="948" t="s">
        <v>2445</v>
      </c>
      <c r="CQ32" s="948"/>
      <c r="CR32" s="948"/>
      <c r="CS32" s="948"/>
      <c r="CT32" s="948"/>
      <c r="CU32" s="948"/>
      <c r="CV32" s="948" t="s">
        <v>2445</v>
      </c>
      <c r="CW32" s="948"/>
      <c r="CX32" s="948"/>
      <c r="CY32" s="948"/>
      <c r="CZ32" s="948"/>
      <c r="DA32" s="948"/>
      <c r="DB32" s="948" t="s">
        <v>2445</v>
      </c>
      <c r="DC32" s="948"/>
      <c r="DD32" s="948"/>
      <c r="DE32" s="948"/>
      <c r="DF32" s="948"/>
      <c r="DG32" s="948"/>
      <c r="DH32" s="948" t="s">
        <v>2445</v>
      </c>
      <c r="DI32" s="948"/>
      <c r="DJ32" s="948"/>
      <c r="DK32" s="948"/>
      <c r="DL32" s="948"/>
      <c r="DM32" s="948"/>
      <c r="DN32" s="948" t="s">
        <v>2445</v>
      </c>
      <c r="DO32" s="948"/>
      <c r="DP32" s="948"/>
      <c r="DQ32" s="948"/>
      <c r="DR32" s="948"/>
      <c r="DS32" s="948"/>
      <c r="DT32" s="948" t="s">
        <v>2445</v>
      </c>
      <c r="DU32" s="948"/>
      <c r="DV32" s="948"/>
      <c r="DW32" s="948"/>
      <c r="DX32" s="948"/>
      <c r="DY32" s="948"/>
      <c r="DZ32" s="948" t="s">
        <v>2445</v>
      </c>
      <c r="EA32" s="948"/>
      <c r="EB32" s="948"/>
      <c r="EC32" s="948"/>
      <c r="ED32" s="948"/>
      <c r="EE32" s="948"/>
      <c r="EF32" s="948" t="s">
        <v>2445</v>
      </c>
      <c r="EG32" s="948"/>
      <c r="EH32" s="948"/>
      <c r="EI32" s="948"/>
      <c r="EJ32" s="948"/>
      <c r="EK32" s="948"/>
      <c r="EL32" s="948" t="s">
        <v>2445</v>
      </c>
      <c r="EM32" s="948"/>
      <c r="EN32" s="948"/>
      <c r="EO32" s="948"/>
      <c r="EP32" s="948"/>
      <c r="EQ32" s="948"/>
      <c r="ER32" s="948" t="s">
        <v>2445</v>
      </c>
      <c r="ES32" s="948"/>
      <c r="ET32" s="948"/>
      <c r="EU32" s="948"/>
      <c r="EV32" s="948"/>
      <c r="EW32" s="948"/>
      <c r="EX32" s="948" t="s">
        <v>2445</v>
      </c>
      <c r="EY32" s="948"/>
      <c r="EZ32" s="948"/>
      <c r="FA32" s="948"/>
      <c r="FB32" s="948"/>
      <c r="FC32" s="948"/>
      <c r="FD32" s="948" t="s">
        <v>2445</v>
      </c>
      <c r="FE32" s="948"/>
      <c r="FF32" s="948"/>
      <c r="FG32" s="948"/>
      <c r="FH32" s="948"/>
      <c r="FI32" s="948"/>
      <c r="FJ32" s="948" t="s">
        <v>2445</v>
      </c>
      <c r="FK32" s="948"/>
      <c r="FL32" s="948"/>
      <c r="FM32" s="948"/>
      <c r="FN32" s="948"/>
      <c r="FO32" s="948"/>
      <c r="FP32" s="948" t="s">
        <v>2445</v>
      </c>
      <c r="FQ32" s="948"/>
      <c r="FR32" s="948"/>
      <c r="FS32" s="948"/>
      <c r="FT32" s="948"/>
      <c r="FU32" s="948"/>
      <c r="FV32" s="948" t="s">
        <v>2445</v>
      </c>
      <c r="FW32" s="948"/>
      <c r="FX32" s="948"/>
      <c r="FY32" s="948"/>
      <c r="FZ32" s="948"/>
      <c r="GA32" s="948"/>
      <c r="GB32" s="948" t="s">
        <v>2445</v>
      </c>
      <c r="GC32" s="948"/>
      <c r="GD32" s="948"/>
      <c r="GE32" s="948"/>
      <c r="GF32" s="948"/>
      <c r="GG32" s="948"/>
      <c r="GH32" s="948" t="s">
        <v>2445</v>
      </c>
      <c r="GI32" s="948"/>
      <c r="GJ32" s="948"/>
      <c r="GK32" s="948"/>
      <c r="GL32" s="948"/>
      <c r="GM32" s="948"/>
      <c r="GN32" s="948" t="s">
        <v>2445</v>
      </c>
      <c r="GO32" s="948"/>
      <c r="GP32" s="948"/>
      <c r="GQ32" s="948"/>
      <c r="GR32" s="948"/>
      <c r="GS32" s="948"/>
      <c r="GT32" s="948" t="s">
        <v>2445</v>
      </c>
      <c r="GU32" s="948"/>
      <c r="GV32" s="948"/>
      <c r="GW32" s="948"/>
      <c r="GX32" s="948"/>
      <c r="GY32" s="948"/>
      <c r="GZ32" s="948" t="s">
        <v>2445</v>
      </c>
      <c r="HA32" s="948"/>
      <c r="HB32" s="948"/>
      <c r="HC32" s="948"/>
      <c r="HD32" s="948"/>
      <c r="HE32" s="948"/>
      <c r="HF32" s="948" t="s">
        <v>2445</v>
      </c>
      <c r="HG32" s="948"/>
      <c r="HH32" s="948"/>
      <c r="HI32" s="948"/>
      <c r="HJ32" s="948"/>
      <c r="HK32" s="948"/>
      <c r="HL32" s="948" t="s">
        <v>2445</v>
      </c>
      <c r="HM32" s="948"/>
      <c r="HN32" s="948"/>
      <c r="HO32" s="948"/>
      <c r="HP32" s="948"/>
      <c r="HQ32" s="948"/>
      <c r="HR32" s="948" t="s">
        <v>2445</v>
      </c>
      <c r="HS32" s="948"/>
      <c r="HT32" s="948"/>
      <c r="HU32" s="948"/>
      <c r="HV32" s="948"/>
      <c r="HW32" s="948"/>
      <c r="HX32" s="948" t="s">
        <v>2445</v>
      </c>
      <c r="HY32" s="948"/>
      <c r="HZ32" s="948"/>
      <c r="IA32" s="948"/>
      <c r="IB32" s="948"/>
      <c r="IC32" s="948"/>
      <c r="ID32" s="948" t="s">
        <v>2445</v>
      </c>
      <c r="IE32" s="948"/>
      <c r="IF32" s="948"/>
      <c r="IG32" s="948"/>
      <c r="IH32" s="948"/>
      <c r="II32" s="948"/>
      <c r="IJ32" s="948" t="s">
        <v>2445</v>
      </c>
      <c r="IK32" s="948"/>
      <c r="IL32" s="948"/>
      <c r="IM32" s="948"/>
      <c r="IN32" s="948"/>
      <c r="IO32" s="948"/>
      <c r="IP32" s="948" t="s">
        <v>2445</v>
      </c>
      <c r="IQ32" s="948"/>
      <c r="IR32" s="948"/>
      <c r="IS32" s="948"/>
    </row>
    <row r="33" spans="1:256">
      <c r="C33" s="1" t="s">
        <v>4708</v>
      </c>
      <c r="D33" s="1"/>
      <c r="E33" s="1"/>
      <c r="F33" s="312"/>
      <c r="G33" s="1"/>
      <c r="H33" s="1"/>
      <c r="I33" s="1"/>
      <c r="J33" s="948"/>
      <c r="K33" s="948"/>
      <c r="L33" s="948"/>
      <c r="M33" s="948"/>
      <c r="N33" s="948"/>
      <c r="O33" s="948"/>
      <c r="P33" s="948"/>
      <c r="Q33" s="948"/>
      <c r="R33" s="948"/>
      <c r="S33" s="948"/>
      <c r="T33" s="948"/>
      <c r="U33" s="948"/>
      <c r="V33" s="948" t="s">
        <v>2934</v>
      </c>
      <c r="W33" s="948"/>
      <c r="X33" s="948"/>
      <c r="Y33" s="948"/>
      <c r="Z33" s="948"/>
      <c r="AA33" s="948"/>
      <c r="AB33" s="948" t="s">
        <v>2934</v>
      </c>
      <c r="AC33" s="948"/>
      <c r="AD33" s="948"/>
      <c r="AE33" s="948"/>
      <c r="AF33" s="948"/>
      <c r="AG33" s="948"/>
      <c r="AH33" s="948" t="s">
        <v>2934</v>
      </c>
      <c r="AI33" s="948"/>
      <c r="AJ33" s="948"/>
      <c r="AK33" s="948"/>
      <c r="AL33" s="948"/>
      <c r="AM33" s="948"/>
      <c r="AN33" s="948" t="s">
        <v>2934</v>
      </c>
      <c r="AO33" s="948"/>
      <c r="AP33" s="948"/>
      <c r="AQ33" s="948"/>
      <c r="AR33" s="948"/>
      <c r="AS33" s="948"/>
      <c r="AT33" s="948" t="s">
        <v>2934</v>
      </c>
      <c r="AU33" s="948"/>
      <c r="AV33" s="948"/>
      <c r="AW33" s="948"/>
      <c r="AX33" s="948"/>
      <c r="AY33" s="948"/>
      <c r="AZ33" s="948" t="s">
        <v>2934</v>
      </c>
      <c r="BA33" s="948"/>
      <c r="BB33" s="948"/>
      <c r="BC33" s="948"/>
      <c r="BD33" s="948"/>
      <c r="BE33" s="948"/>
      <c r="BF33" s="948" t="s">
        <v>2934</v>
      </c>
      <c r="BG33" s="948"/>
      <c r="BH33" s="948"/>
      <c r="BI33" s="948"/>
      <c r="BJ33" s="948"/>
      <c r="BK33" s="948"/>
      <c r="BL33" s="948" t="s">
        <v>2934</v>
      </c>
      <c r="BM33" s="948"/>
      <c r="BN33" s="948"/>
      <c r="BO33" s="948"/>
      <c r="BP33" s="948"/>
      <c r="BQ33" s="948"/>
      <c r="BR33" s="948" t="s">
        <v>2934</v>
      </c>
      <c r="BS33" s="948"/>
      <c r="BT33" s="948"/>
      <c r="BU33" s="948"/>
      <c r="BV33" s="948"/>
      <c r="BW33" s="948"/>
      <c r="BX33" s="948" t="s">
        <v>2934</v>
      </c>
      <c r="BY33" s="948"/>
      <c r="BZ33" s="948"/>
      <c r="CA33" s="948"/>
      <c r="CB33" s="948"/>
      <c r="CC33" s="948"/>
      <c r="CD33" s="948" t="s">
        <v>2934</v>
      </c>
      <c r="CE33" s="948"/>
      <c r="CF33" s="948"/>
      <c r="CG33" s="948"/>
      <c r="CH33" s="948"/>
      <c r="CI33" s="948"/>
      <c r="CJ33" s="948" t="s">
        <v>2934</v>
      </c>
      <c r="CK33" s="948"/>
      <c r="CL33" s="948"/>
      <c r="CM33" s="948"/>
      <c r="CN33" s="948"/>
      <c r="CO33" s="948"/>
      <c r="CP33" s="948" t="s">
        <v>2934</v>
      </c>
      <c r="CQ33" s="948"/>
      <c r="CR33" s="948"/>
      <c r="CS33" s="948"/>
      <c r="CT33" s="948"/>
      <c r="CU33" s="948"/>
      <c r="CV33" s="948" t="s">
        <v>2934</v>
      </c>
      <c r="CW33" s="948"/>
      <c r="CX33" s="948"/>
      <c r="CY33" s="948"/>
      <c r="CZ33" s="948"/>
      <c r="DA33" s="948"/>
      <c r="DB33" s="948" t="s">
        <v>2934</v>
      </c>
      <c r="DC33" s="948"/>
      <c r="DD33" s="948"/>
      <c r="DE33" s="948"/>
      <c r="DF33" s="948"/>
      <c r="DG33" s="948"/>
      <c r="DH33" s="948" t="s">
        <v>2934</v>
      </c>
      <c r="DI33" s="948"/>
      <c r="DJ33" s="948"/>
      <c r="DK33" s="948"/>
      <c r="DL33" s="948"/>
      <c r="DM33" s="948"/>
      <c r="DN33" s="948" t="s">
        <v>2934</v>
      </c>
      <c r="DO33" s="948"/>
      <c r="DP33" s="948"/>
      <c r="DQ33" s="948"/>
      <c r="DR33" s="948"/>
      <c r="DS33" s="948"/>
      <c r="DT33" s="948" t="s">
        <v>2934</v>
      </c>
      <c r="DU33" s="948"/>
      <c r="DV33" s="948"/>
      <c r="DW33" s="948"/>
      <c r="DX33" s="948"/>
      <c r="DY33" s="948"/>
      <c r="DZ33" s="948" t="s">
        <v>2934</v>
      </c>
      <c r="EA33" s="948"/>
      <c r="EB33" s="948"/>
      <c r="EC33" s="948"/>
      <c r="ED33" s="948"/>
      <c r="EE33" s="948"/>
      <c r="EF33" s="948" t="s">
        <v>2934</v>
      </c>
      <c r="EG33" s="948"/>
      <c r="EH33" s="948"/>
      <c r="EI33" s="948"/>
      <c r="EJ33" s="948"/>
      <c r="EK33" s="948"/>
      <c r="EL33" s="948" t="s">
        <v>2934</v>
      </c>
      <c r="EM33" s="948"/>
      <c r="EN33" s="948"/>
      <c r="EO33" s="948"/>
      <c r="EP33" s="948"/>
      <c r="EQ33" s="948"/>
      <c r="ER33" s="948" t="s">
        <v>2934</v>
      </c>
      <c r="ES33" s="948"/>
      <c r="ET33" s="948"/>
      <c r="EU33" s="948"/>
      <c r="EV33" s="948"/>
      <c r="EW33" s="948"/>
      <c r="EX33" s="948" t="s">
        <v>2934</v>
      </c>
      <c r="EY33" s="948"/>
      <c r="EZ33" s="948"/>
      <c r="FA33" s="948"/>
      <c r="FB33" s="948"/>
      <c r="FC33" s="948"/>
      <c r="FD33" s="948" t="s">
        <v>2934</v>
      </c>
      <c r="FE33" s="948"/>
      <c r="FF33" s="948"/>
      <c r="FG33" s="948"/>
      <c r="FH33" s="948"/>
      <c r="FI33" s="948"/>
      <c r="FJ33" s="948" t="s">
        <v>2934</v>
      </c>
      <c r="FK33" s="948"/>
      <c r="FL33" s="948"/>
      <c r="FM33" s="948"/>
      <c r="FN33" s="948"/>
      <c r="FO33" s="948"/>
      <c r="FP33" s="948" t="s">
        <v>2934</v>
      </c>
      <c r="FQ33" s="948"/>
      <c r="FR33" s="948"/>
      <c r="FS33" s="948"/>
      <c r="FT33" s="948"/>
      <c r="FU33" s="948"/>
      <c r="FV33" s="948" t="s">
        <v>2934</v>
      </c>
      <c r="FW33" s="948"/>
      <c r="FX33" s="948"/>
      <c r="FY33" s="948"/>
      <c r="FZ33" s="948"/>
      <c r="GA33" s="948"/>
      <c r="GB33" s="948" t="s">
        <v>2934</v>
      </c>
      <c r="GC33" s="948"/>
      <c r="GD33" s="948"/>
      <c r="GE33" s="948"/>
      <c r="GF33" s="948"/>
      <c r="GG33" s="948"/>
      <c r="GH33" s="948" t="s">
        <v>2934</v>
      </c>
      <c r="GI33" s="948"/>
      <c r="GJ33" s="948"/>
      <c r="GK33" s="948"/>
      <c r="GL33" s="948"/>
      <c r="GM33" s="948"/>
      <c r="GN33" s="948" t="s">
        <v>2934</v>
      </c>
      <c r="GO33" s="948"/>
      <c r="GP33" s="948"/>
      <c r="GQ33" s="948"/>
      <c r="GR33" s="948"/>
      <c r="GS33" s="948"/>
      <c r="GT33" s="948" t="s">
        <v>2934</v>
      </c>
      <c r="GU33" s="948"/>
      <c r="GV33" s="948"/>
      <c r="GW33" s="948"/>
      <c r="GX33" s="948"/>
      <c r="GY33" s="948"/>
      <c r="GZ33" s="948" t="s">
        <v>2934</v>
      </c>
      <c r="HA33" s="948"/>
      <c r="HB33" s="948"/>
      <c r="HC33" s="948"/>
      <c r="HD33" s="948"/>
      <c r="HE33" s="948"/>
      <c r="HF33" s="948" t="s">
        <v>2934</v>
      </c>
      <c r="HG33" s="948"/>
      <c r="HH33" s="948"/>
      <c r="HI33" s="948"/>
      <c r="HJ33" s="948"/>
      <c r="HK33" s="948"/>
      <c r="HL33" s="948" t="s">
        <v>2934</v>
      </c>
      <c r="HM33" s="948"/>
      <c r="HN33" s="948"/>
      <c r="HO33" s="948"/>
      <c r="HP33" s="948"/>
      <c r="HQ33" s="948"/>
      <c r="HR33" s="948" t="s">
        <v>2934</v>
      </c>
      <c r="HS33" s="948"/>
      <c r="HT33" s="948"/>
      <c r="HU33" s="948"/>
      <c r="HV33" s="948"/>
      <c r="HW33" s="948"/>
      <c r="HX33" s="948" t="s">
        <v>2934</v>
      </c>
      <c r="HY33" s="948"/>
      <c r="HZ33" s="948"/>
      <c r="IA33" s="948"/>
      <c r="IB33" s="948"/>
      <c r="IC33" s="948"/>
      <c r="ID33" s="948" t="s">
        <v>2934</v>
      </c>
      <c r="IE33" s="948"/>
      <c r="IF33" s="948"/>
      <c r="IG33" s="948"/>
      <c r="IH33" s="948"/>
      <c r="II33" s="948"/>
      <c r="IJ33" s="948" t="s">
        <v>2934</v>
      </c>
      <c r="IK33" s="948"/>
      <c r="IL33" s="948"/>
      <c r="IM33" s="948"/>
      <c r="IN33" s="948"/>
      <c r="IO33" s="948"/>
      <c r="IP33" s="948" t="s">
        <v>2934</v>
      </c>
      <c r="IQ33" s="948"/>
      <c r="IR33" s="948"/>
      <c r="IS33" s="948"/>
    </row>
    <row r="34" spans="1:256">
      <c r="B34" s="1"/>
      <c r="C34" s="1"/>
      <c r="D34" s="1"/>
      <c r="E34" s="1"/>
      <c r="F34" s="312"/>
      <c r="G34" s="1"/>
      <c r="H34" s="1"/>
      <c r="I34" s="1"/>
      <c r="J34" s="1"/>
      <c r="K34" s="1"/>
      <c r="L34" s="1"/>
      <c r="M34" s="1"/>
      <c r="N34" s="1"/>
      <c r="O34" s="1"/>
      <c r="P34" s="948"/>
      <c r="Q34" s="948"/>
      <c r="R34" s="948"/>
      <c r="S34" s="948"/>
      <c r="T34" s="948"/>
      <c r="U34" s="948"/>
      <c r="V34" s="948" t="s">
        <v>4708</v>
      </c>
      <c r="W34" s="948"/>
      <c r="X34" s="948"/>
      <c r="Y34" s="948"/>
      <c r="Z34" s="948"/>
      <c r="AA34" s="948"/>
      <c r="AB34" s="948" t="s">
        <v>4708</v>
      </c>
      <c r="AC34" s="948"/>
      <c r="AD34" s="948"/>
      <c r="AE34" s="948"/>
      <c r="AF34" s="948"/>
      <c r="AG34" s="948"/>
      <c r="AH34" s="948" t="s">
        <v>4708</v>
      </c>
      <c r="AI34" s="948"/>
      <c r="AJ34" s="948"/>
      <c r="AK34" s="948"/>
      <c r="AL34" s="948"/>
      <c r="AM34" s="948"/>
      <c r="AN34" s="948" t="s">
        <v>4708</v>
      </c>
      <c r="AO34" s="948"/>
      <c r="AP34" s="948"/>
      <c r="AQ34" s="948"/>
      <c r="AR34" s="948"/>
      <c r="AS34" s="948"/>
      <c r="AT34" s="948" t="s">
        <v>4708</v>
      </c>
      <c r="AU34" s="948"/>
      <c r="AV34" s="948"/>
      <c r="AW34" s="948"/>
      <c r="AX34" s="948"/>
      <c r="AY34" s="948"/>
      <c r="AZ34" s="948" t="s">
        <v>4708</v>
      </c>
      <c r="BA34" s="948"/>
      <c r="BB34" s="948"/>
      <c r="BC34" s="948"/>
      <c r="BD34" s="948"/>
      <c r="BE34" s="948"/>
      <c r="BF34" s="948" t="s">
        <v>4708</v>
      </c>
      <c r="BG34" s="948"/>
      <c r="BH34" s="948"/>
      <c r="BI34" s="948"/>
      <c r="BJ34" s="948"/>
      <c r="BK34" s="948"/>
      <c r="BL34" s="948" t="s">
        <v>4708</v>
      </c>
      <c r="BM34" s="948"/>
      <c r="BN34" s="948"/>
      <c r="BO34" s="948"/>
      <c r="BP34" s="948"/>
      <c r="BQ34" s="948"/>
      <c r="BR34" s="948" t="s">
        <v>4708</v>
      </c>
      <c r="BS34" s="948"/>
      <c r="BT34" s="948"/>
      <c r="BU34" s="948"/>
      <c r="BV34" s="948"/>
      <c r="BW34" s="948"/>
      <c r="BX34" s="948" t="s">
        <v>4708</v>
      </c>
      <c r="BY34" s="948"/>
      <c r="BZ34" s="948"/>
      <c r="CA34" s="948"/>
      <c r="CB34" s="948"/>
      <c r="CC34" s="948"/>
      <c r="CD34" s="948" t="s">
        <v>4708</v>
      </c>
      <c r="CE34" s="948"/>
      <c r="CF34" s="948"/>
      <c r="CG34" s="948"/>
      <c r="CH34" s="948"/>
      <c r="CI34" s="948"/>
      <c r="CJ34" s="948" t="s">
        <v>4708</v>
      </c>
      <c r="CK34" s="948"/>
      <c r="CL34" s="948"/>
      <c r="CM34" s="948"/>
      <c r="CN34" s="948"/>
      <c r="CO34" s="948"/>
      <c r="CP34" s="948" t="s">
        <v>4708</v>
      </c>
      <c r="CQ34" s="948"/>
      <c r="CR34" s="948"/>
      <c r="CS34" s="948"/>
      <c r="CT34" s="948"/>
      <c r="CU34" s="948"/>
      <c r="CV34" s="948" t="s">
        <v>4708</v>
      </c>
      <c r="CW34" s="948"/>
      <c r="CX34" s="948"/>
      <c r="CY34" s="948"/>
      <c r="CZ34" s="948"/>
      <c r="DA34" s="948"/>
      <c r="DB34" s="948" t="s">
        <v>4708</v>
      </c>
      <c r="DC34" s="948"/>
      <c r="DD34" s="948"/>
      <c r="DE34" s="948"/>
      <c r="DF34" s="948"/>
      <c r="DG34" s="948"/>
      <c r="DH34" s="948" t="s">
        <v>4708</v>
      </c>
      <c r="DI34" s="948"/>
      <c r="DJ34" s="948"/>
      <c r="DK34" s="948"/>
      <c r="DL34" s="948"/>
      <c r="DM34" s="948"/>
      <c r="DN34" s="948" t="s">
        <v>4708</v>
      </c>
      <c r="DO34" s="948"/>
      <c r="DP34" s="948"/>
      <c r="DQ34" s="948"/>
      <c r="DR34" s="948"/>
      <c r="DS34" s="948"/>
      <c r="DT34" s="948" t="s">
        <v>4708</v>
      </c>
      <c r="DU34" s="948"/>
      <c r="DV34" s="948"/>
      <c r="DW34" s="948"/>
      <c r="DX34" s="948"/>
      <c r="DY34" s="948"/>
      <c r="DZ34" s="948" t="s">
        <v>4708</v>
      </c>
      <c r="EA34" s="948"/>
      <c r="EB34" s="948"/>
      <c r="EC34" s="948"/>
      <c r="ED34" s="948"/>
      <c r="EE34" s="948"/>
      <c r="EF34" s="948" t="s">
        <v>4708</v>
      </c>
      <c r="EG34" s="948"/>
      <c r="EH34" s="948"/>
      <c r="EI34" s="948"/>
      <c r="EJ34" s="948"/>
      <c r="EK34" s="948"/>
      <c r="EL34" s="948" t="s">
        <v>4708</v>
      </c>
      <c r="EM34" s="948"/>
      <c r="EN34" s="948"/>
      <c r="EO34" s="948"/>
      <c r="EP34" s="948"/>
      <c r="EQ34" s="948"/>
      <c r="ER34" s="948" t="s">
        <v>4708</v>
      </c>
      <c r="ES34" s="948"/>
      <c r="ET34" s="948"/>
      <c r="EU34" s="948"/>
      <c r="EV34" s="948"/>
      <c r="EW34" s="948"/>
      <c r="EX34" s="948" t="s">
        <v>4708</v>
      </c>
      <c r="EY34" s="948"/>
      <c r="EZ34" s="948"/>
      <c r="FA34" s="948"/>
      <c r="FB34" s="948"/>
      <c r="FC34" s="948"/>
      <c r="FD34" s="948" t="s">
        <v>4708</v>
      </c>
      <c r="FE34" s="948"/>
      <c r="FF34" s="948"/>
      <c r="FG34" s="948"/>
      <c r="FH34" s="948"/>
      <c r="FI34" s="948"/>
      <c r="FJ34" s="948" t="s">
        <v>4708</v>
      </c>
      <c r="FK34" s="948"/>
      <c r="FL34" s="948"/>
      <c r="FM34" s="948"/>
      <c r="FN34" s="948"/>
      <c r="FO34" s="948"/>
      <c r="FP34" s="948" t="s">
        <v>4708</v>
      </c>
      <c r="FQ34" s="948"/>
      <c r="FR34" s="948"/>
      <c r="FS34" s="948"/>
      <c r="FT34" s="948"/>
      <c r="FU34" s="948"/>
      <c r="FV34" s="948" t="s">
        <v>4708</v>
      </c>
      <c r="FW34" s="948"/>
      <c r="FX34" s="948"/>
      <c r="FY34" s="948"/>
      <c r="FZ34" s="948"/>
      <c r="GA34" s="948"/>
      <c r="GB34" s="948" t="s">
        <v>4708</v>
      </c>
      <c r="GC34" s="948"/>
      <c r="GD34" s="948"/>
      <c r="GE34" s="948"/>
      <c r="GF34" s="948"/>
      <c r="GG34" s="948"/>
      <c r="GH34" s="948" t="s">
        <v>4708</v>
      </c>
      <c r="GI34" s="948"/>
      <c r="GJ34" s="948"/>
      <c r="GK34" s="948"/>
      <c r="GL34" s="948"/>
      <c r="GM34" s="948"/>
      <c r="GN34" s="948" t="s">
        <v>4708</v>
      </c>
      <c r="GO34" s="948"/>
      <c r="GP34" s="948"/>
      <c r="GQ34" s="948"/>
      <c r="GR34" s="948"/>
      <c r="GS34" s="948"/>
      <c r="GT34" s="948" t="s">
        <v>4708</v>
      </c>
      <c r="GU34" s="948"/>
      <c r="GV34" s="948"/>
      <c r="GW34" s="948"/>
      <c r="GX34" s="948"/>
      <c r="GY34" s="948"/>
      <c r="GZ34" s="948" t="s">
        <v>4708</v>
      </c>
      <c r="HA34" s="948"/>
      <c r="HB34" s="948"/>
      <c r="HC34" s="948"/>
      <c r="HD34" s="948"/>
      <c r="HE34" s="948"/>
      <c r="HF34" s="948" t="s">
        <v>4708</v>
      </c>
      <c r="HG34" s="948"/>
      <c r="HH34" s="948"/>
      <c r="HI34" s="948"/>
      <c r="HJ34" s="948"/>
      <c r="HK34" s="948"/>
      <c r="HL34" s="948" t="s">
        <v>4708</v>
      </c>
      <c r="HM34" s="948"/>
      <c r="HN34" s="948"/>
      <c r="HO34" s="948"/>
      <c r="HP34" s="948"/>
      <c r="HQ34" s="948"/>
      <c r="HR34" s="948" t="s">
        <v>4708</v>
      </c>
      <c r="HS34" s="948"/>
      <c r="HT34" s="948"/>
      <c r="HU34" s="948"/>
      <c r="HV34" s="948"/>
      <c r="HW34" s="948"/>
      <c r="HX34" s="948" t="s">
        <v>4708</v>
      </c>
      <c r="HY34" s="948"/>
      <c r="HZ34" s="948"/>
      <c r="IA34" s="948"/>
      <c r="IB34" s="948"/>
      <c r="IC34" s="948"/>
      <c r="ID34" s="948" t="s">
        <v>4708</v>
      </c>
      <c r="IE34" s="948"/>
      <c r="IF34" s="948"/>
      <c r="IG34" s="948"/>
      <c r="IH34" s="948"/>
      <c r="II34" s="948"/>
      <c r="IJ34" s="948" t="s">
        <v>4708</v>
      </c>
      <c r="IK34" s="948"/>
      <c r="IL34" s="948"/>
      <c r="IM34" s="948"/>
      <c r="IN34" s="948"/>
      <c r="IO34" s="948"/>
      <c r="IP34" s="948" t="s">
        <v>4708</v>
      </c>
      <c r="IQ34" s="948"/>
      <c r="IR34" s="948"/>
      <c r="IS34" s="948"/>
      <c r="IT34" s="948"/>
      <c r="IU34" s="948"/>
      <c r="IV34" s="1" t="s">
        <v>4708</v>
      </c>
    </row>
    <row r="35" spans="1:256">
      <c r="A35" s="10"/>
      <c r="B35" s="10"/>
      <c r="C35" s="9"/>
      <c r="D35" s="9"/>
      <c r="E35" s="9"/>
      <c r="F35" s="259"/>
      <c r="G35" s="8"/>
    </row>
    <row r="36" spans="1:256">
      <c r="A36" s="23"/>
    </row>
    <row r="37" spans="1:256">
      <c r="A37" s="23"/>
    </row>
    <row r="38" spans="1:256" s="267" customFormat="1">
      <c r="A38" s="23"/>
      <c r="B38" s="947"/>
      <c r="C38" s="947"/>
      <c r="D38" s="947"/>
      <c r="E38" s="947"/>
      <c r="F38" s="280"/>
      <c r="G38" s="947"/>
      <c r="H38" s="947"/>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2"/>
      <c r="D42" s="22"/>
      <c r="E42" s="22"/>
      <c r="F42" s="247"/>
      <c r="G42" s="316"/>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247"/>
      <c r="G43" s="23"/>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sheetData>
  <sheetCalcPr fullCalcOnLoad="1"/>
  <mergeCells count="124">
    <mergeCell ref="FJ34:FO34"/>
    <mergeCell ref="FP32:FU32"/>
    <mergeCell ref="FP33:FU33"/>
    <mergeCell ref="FJ33:FO33"/>
    <mergeCell ref="FJ32:FO32"/>
    <mergeCell ref="FP34:FU34"/>
    <mergeCell ref="FV33:GA33"/>
    <mergeCell ref="HR34:HW34"/>
    <mergeCell ref="GT33:GY33"/>
    <mergeCell ref="GZ34:HE34"/>
    <mergeCell ref="HR32:HW32"/>
    <mergeCell ref="HL34:HQ34"/>
    <mergeCell ref="GZ32:HE32"/>
    <mergeCell ref="FV32:GA32"/>
    <mergeCell ref="FV34:GA34"/>
    <mergeCell ref="GH32:GM32"/>
    <mergeCell ref="GH33:GM33"/>
    <mergeCell ref="GB33:GG33"/>
    <mergeCell ref="GH34:GM34"/>
    <mergeCell ref="GB34:GG34"/>
    <mergeCell ref="GB32:GG32"/>
    <mergeCell ref="IP32:IS32"/>
    <mergeCell ref="IJ32:IO32"/>
    <mergeCell ref="ID32:II32"/>
    <mergeCell ref="GN32:GS32"/>
    <mergeCell ref="HX32:IC32"/>
    <mergeCell ref="HF32:HK32"/>
    <mergeCell ref="GT32:GY32"/>
    <mergeCell ref="HL32:HQ32"/>
    <mergeCell ref="ID34:II34"/>
    <mergeCell ref="IJ33:IO33"/>
    <mergeCell ref="IJ34:IO34"/>
    <mergeCell ref="HR33:HW33"/>
    <mergeCell ref="GT34:GY34"/>
    <mergeCell ref="HF34:HK34"/>
    <mergeCell ref="HF33:HK33"/>
    <mergeCell ref="HL33:HQ33"/>
    <mergeCell ref="GZ33:HE33"/>
    <mergeCell ref="FD34:FI34"/>
    <mergeCell ref="ER32:EW32"/>
    <mergeCell ref="ER33:EW33"/>
    <mergeCell ref="EX34:FC34"/>
    <mergeCell ref="IP34:IU34"/>
    <mergeCell ref="ID33:II33"/>
    <mergeCell ref="IP33:IS33"/>
    <mergeCell ref="HX34:IC34"/>
    <mergeCell ref="HX33:IC33"/>
    <mergeCell ref="GN33:GS33"/>
    <mergeCell ref="FD32:FI32"/>
    <mergeCell ref="CP32:CU32"/>
    <mergeCell ref="DZ33:EE33"/>
    <mergeCell ref="DN32:DS32"/>
    <mergeCell ref="EF33:EK33"/>
    <mergeCell ref="GN34:GS34"/>
    <mergeCell ref="EL32:EQ32"/>
    <mergeCell ref="ER34:EW34"/>
    <mergeCell ref="FD33:FI33"/>
    <mergeCell ref="EL33:EQ33"/>
    <mergeCell ref="CP34:CU34"/>
    <mergeCell ref="CP33:CU33"/>
    <mergeCell ref="CV32:DA32"/>
    <mergeCell ref="CV33:DA33"/>
    <mergeCell ref="EX32:FC32"/>
    <mergeCell ref="EX33:FC33"/>
    <mergeCell ref="EL34:EQ34"/>
    <mergeCell ref="EF34:EK34"/>
    <mergeCell ref="DT33:DY33"/>
    <mergeCell ref="EF32:EK32"/>
    <mergeCell ref="DZ34:EE34"/>
    <mergeCell ref="DZ32:EE32"/>
    <mergeCell ref="CV34:DA34"/>
    <mergeCell ref="DB34:DG34"/>
    <mergeCell ref="DT34:DY34"/>
    <mergeCell ref="DH32:DM32"/>
    <mergeCell ref="DH33:DM33"/>
    <mergeCell ref="DB32:DG32"/>
    <mergeCell ref="DH34:DM34"/>
    <mergeCell ref="DN33:DS33"/>
    <mergeCell ref="DN34:DS34"/>
    <mergeCell ref="DB33:DG33"/>
    <mergeCell ref="DT32:DY32"/>
    <mergeCell ref="BX33:CC33"/>
    <mergeCell ref="BL33:BQ33"/>
    <mergeCell ref="CD32:CI32"/>
    <mergeCell ref="BX32:CC32"/>
    <mergeCell ref="BR32:BW32"/>
    <mergeCell ref="BL32:BQ32"/>
    <mergeCell ref="AN34:AS34"/>
    <mergeCell ref="AZ34:BE34"/>
    <mergeCell ref="AT32:AY32"/>
    <mergeCell ref="BF32:BK32"/>
    <mergeCell ref="CD34:CI34"/>
    <mergeCell ref="CD33:CI33"/>
    <mergeCell ref="BR34:BW34"/>
    <mergeCell ref="BL34:BQ34"/>
    <mergeCell ref="BR33:BW33"/>
    <mergeCell ref="BX34:CC34"/>
    <mergeCell ref="CJ34:CO34"/>
    <mergeCell ref="BF34:BK34"/>
    <mergeCell ref="J33:O33"/>
    <mergeCell ref="AB33:AG33"/>
    <mergeCell ref="AZ33:BE33"/>
    <mergeCell ref="P33:U33"/>
    <mergeCell ref="AH33:AM33"/>
    <mergeCell ref="V33:AA33"/>
    <mergeCell ref="AN33:AS33"/>
    <mergeCell ref="AT33:AY33"/>
    <mergeCell ref="CJ32:CO32"/>
    <mergeCell ref="AH34:AM34"/>
    <mergeCell ref="P34:U34"/>
    <mergeCell ref="V34:AA34"/>
    <mergeCell ref="V32:AA32"/>
    <mergeCell ref="AB34:AG34"/>
    <mergeCell ref="AT34:AY34"/>
    <mergeCell ref="CJ33:CO33"/>
    <mergeCell ref="AB32:AG32"/>
    <mergeCell ref="AN32:AS32"/>
    <mergeCell ref="AH32:AM32"/>
    <mergeCell ref="AZ32:BE32"/>
    <mergeCell ref="BF33:BK33"/>
    <mergeCell ref="C1:G1"/>
    <mergeCell ref="C19:G19"/>
    <mergeCell ref="J32:O32"/>
    <mergeCell ref="P32:U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4"/>
  <sheetViews>
    <sheetView topLeftCell="A8" zoomScale="125" workbookViewId="0">
      <selection activeCell="D26" sqref="D26"/>
    </sheetView>
  </sheetViews>
  <sheetFormatPr baseColWidth="10" defaultColWidth="10.7109375" defaultRowHeight="15"/>
  <cols>
    <col min="1" max="1" width="13.28515625" style="267" customWidth="1"/>
    <col min="2" max="2" width="3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4444</v>
      </c>
      <c r="G2" s="22"/>
    </row>
    <row r="3" spans="1:8">
      <c r="A3" s="267" t="s">
        <v>2566</v>
      </c>
      <c r="G3" s="31">
        <v>40439</v>
      </c>
    </row>
    <row r="4" spans="1:8">
      <c r="A4" s="267" t="s">
        <v>3247</v>
      </c>
      <c r="G4" s="24" t="s">
        <v>2584</v>
      </c>
    </row>
    <row r="5" spans="1:8">
      <c r="A5" s="267" t="s">
        <v>4095</v>
      </c>
    </row>
    <row r="6" spans="1:8">
      <c r="C6" s="49" t="s">
        <v>4096</v>
      </c>
      <c r="D6" s="173"/>
      <c r="E6" s="173"/>
      <c r="F6" s="248"/>
      <c r="G6" s="46"/>
      <c r="H6" s="199"/>
    </row>
    <row r="7" spans="1:8">
      <c r="C7" s="269"/>
      <c r="D7" s="174"/>
      <c r="E7" s="174"/>
      <c r="F7" s="249"/>
      <c r="G7" s="48"/>
      <c r="H7" s="199"/>
    </row>
    <row r="8" spans="1:8">
      <c r="A8" s="267" t="s">
        <v>3447</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3296</v>
      </c>
      <c r="D11" s="199"/>
      <c r="E11" s="199"/>
      <c r="F11" s="273"/>
      <c r="G11" s="270"/>
      <c r="H11" s="199"/>
    </row>
    <row r="12" spans="1:8">
      <c r="A12" t="s">
        <v>2800</v>
      </c>
      <c r="C12" s="47" t="s">
        <v>4262</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3522</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 customHeight="1">
      <c r="A23" s="287" t="s">
        <v>2195</v>
      </c>
      <c r="B23" s="30" t="s">
        <v>2685</v>
      </c>
      <c r="C23" s="168" t="s">
        <v>2528</v>
      </c>
      <c r="D23" s="30" t="s">
        <v>3548</v>
      </c>
      <c r="E23" s="30" t="s">
        <v>3186</v>
      </c>
      <c r="F23" s="253" t="s">
        <v>2920</v>
      </c>
      <c r="G23" s="30" t="s">
        <v>3318</v>
      </c>
      <c r="H23" s="13"/>
    </row>
    <row r="24" spans="1:9" ht="30">
      <c r="A24" s="406" t="s">
        <v>2461</v>
      </c>
      <c r="B24" s="294" t="s">
        <v>3422</v>
      </c>
      <c r="C24" s="403">
        <v>45</v>
      </c>
      <c r="D24" s="404">
        <v>11</v>
      </c>
      <c r="E24" s="403">
        <f>C24*D24</f>
        <v>495</v>
      </c>
      <c r="F24" s="405">
        <v>0.2</v>
      </c>
      <c r="G24" s="223">
        <f>E24*(1-F24)</f>
        <v>396</v>
      </c>
      <c r="H24" s="178"/>
    </row>
    <row r="25" spans="1:9" ht="30">
      <c r="A25" s="409" t="s">
        <v>1826</v>
      </c>
      <c r="B25" s="294" t="s">
        <v>3422</v>
      </c>
      <c r="C25" s="403">
        <v>45</v>
      </c>
      <c r="D25" s="404">
        <v>14</v>
      </c>
      <c r="E25" s="403">
        <f>C25*D25</f>
        <v>630</v>
      </c>
      <c r="F25" s="405">
        <v>0.2</v>
      </c>
      <c r="G25" s="223">
        <f>E25*(1-F25)</f>
        <v>504</v>
      </c>
      <c r="H25" s="178"/>
    </row>
    <row r="26" spans="1:9" ht="16" thickBot="1">
      <c r="A26" s="293"/>
      <c r="B26" s="299"/>
      <c r="C26" s="300"/>
      <c r="D26" s="301"/>
      <c r="E26" s="300"/>
      <c r="F26" s="302"/>
      <c r="G26" s="230">
        <f>E26*(1-F26)</f>
        <v>0</v>
      </c>
      <c r="H26" s="13"/>
    </row>
    <row r="27" spans="1:9" s="308" customFormat="1" ht="16" customHeight="1">
      <c r="A27" s="303"/>
      <c r="B27" s="12" t="s">
        <v>4534</v>
      </c>
      <c r="C27" s="304"/>
      <c r="D27" s="304"/>
      <c r="E27" s="305">
        <f>SUM(E24:E26)</f>
        <v>1125</v>
      </c>
      <c r="F27" s="306"/>
      <c r="G27" s="226">
        <f>SUM(G24:G26)</f>
        <v>900</v>
      </c>
      <c r="H27" s="307"/>
    </row>
    <row r="29" spans="1:9">
      <c r="C29" s="309" t="s">
        <v>4229</v>
      </c>
      <c r="D29" s="310">
        <f>G27/2</f>
        <v>450</v>
      </c>
      <c r="E29" s="310"/>
      <c r="F29" s="311"/>
    </row>
    <row r="31" spans="1:9">
      <c r="C31" s="1" t="s">
        <v>2445</v>
      </c>
      <c r="D31" s="1"/>
      <c r="E31" s="1"/>
      <c r="F31" s="312"/>
      <c r="G31" s="1"/>
      <c r="H31" s="1"/>
      <c r="I31" s="1"/>
    </row>
    <row r="32" spans="1:9">
      <c r="C32" s="1" t="s">
        <v>3463</v>
      </c>
      <c r="D32" s="1"/>
      <c r="E32" s="1"/>
      <c r="F32" s="312"/>
      <c r="G32" s="1"/>
      <c r="H32" s="1"/>
      <c r="I32" s="1"/>
    </row>
    <row r="33" spans="1:256">
      <c r="C33" s="313" t="s">
        <v>3829</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4708</v>
      </c>
      <c r="D34" s="1"/>
      <c r="E34" s="1"/>
      <c r="F34" s="312"/>
      <c r="G34" s="1"/>
      <c r="H34" s="1"/>
      <c r="I34" s="1"/>
      <c r="J34" s="948"/>
      <c r="K34" s="948"/>
      <c r="L34" s="948"/>
      <c r="M34" s="948"/>
      <c r="N34" s="948"/>
      <c r="O34" s="948"/>
      <c r="P34" s="948"/>
      <c r="Q34" s="948"/>
      <c r="R34" s="948"/>
      <c r="S34" s="948"/>
      <c r="T34" s="948"/>
      <c r="U34" s="948"/>
      <c r="V34" s="948" t="s">
        <v>2934</v>
      </c>
      <c r="W34" s="948"/>
      <c r="X34" s="948"/>
      <c r="Y34" s="948"/>
      <c r="Z34" s="948"/>
      <c r="AA34" s="948"/>
      <c r="AB34" s="948" t="s">
        <v>2934</v>
      </c>
      <c r="AC34" s="948"/>
      <c r="AD34" s="948"/>
      <c r="AE34" s="948"/>
      <c r="AF34" s="948"/>
      <c r="AG34" s="948"/>
      <c r="AH34" s="948" t="s">
        <v>2934</v>
      </c>
      <c r="AI34" s="948"/>
      <c r="AJ34" s="948"/>
      <c r="AK34" s="948"/>
      <c r="AL34" s="948"/>
      <c r="AM34" s="948"/>
      <c r="AN34" s="948" t="s">
        <v>2934</v>
      </c>
      <c r="AO34" s="948"/>
      <c r="AP34" s="948"/>
      <c r="AQ34" s="948"/>
      <c r="AR34" s="948"/>
      <c r="AS34" s="948"/>
      <c r="AT34" s="948" t="s">
        <v>2934</v>
      </c>
      <c r="AU34" s="948"/>
      <c r="AV34" s="948"/>
      <c r="AW34" s="948"/>
      <c r="AX34" s="948"/>
      <c r="AY34" s="948"/>
      <c r="AZ34" s="948" t="s">
        <v>2934</v>
      </c>
      <c r="BA34" s="948"/>
      <c r="BB34" s="948"/>
      <c r="BC34" s="948"/>
      <c r="BD34" s="948"/>
      <c r="BE34" s="948"/>
      <c r="BF34" s="948" t="s">
        <v>2934</v>
      </c>
      <c r="BG34" s="948"/>
      <c r="BH34" s="948"/>
      <c r="BI34" s="948"/>
      <c r="BJ34" s="948"/>
      <c r="BK34" s="948"/>
      <c r="BL34" s="948" t="s">
        <v>2934</v>
      </c>
      <c r="BM34" s="948"/>
      <c r="BN34" s="948"/>
      <c r="BO34" s="948"/>
      <c r="BP34" s="948"/>
      <c r="BQ34" s="948"/>
      <c r="BR34" s="948" t="s">
        <v>2934</v>
      </c>
      <c r="BS34" s="948"/>
      <c r="BT34" s="948"/>
      <c r="BU34" s="948"/>
      <c r="BV34" s="948"/>
      <c r="BW34" s="948"/>
      <c r="BX34" s="948" t="s">
        <v>2934</v>
      </c>
      <c r="BY34" s="948"/>
      <c r="BZ34" s="948"/>
      <c r="CA34" s="948"/>
      <c r="CB34" s="948"/>
      <c r="CC34" s="948"/>
      <c r="CD34" s="948" t="s">
        <v>2934</v>
      </c>
      <c r="CE34" s="948"/>
      <c r="CF34" s="948"/>
      <c r="CG34" s="948"/>
      <c r="CH34" s="948"/>
      <c r="CI34" s="948"/>
      <c r="CJ34" s="948" t="s">
        <v>2934</v>
      </c>
      <c r="CK34" s="948"/>
      <c r="CL34" s="948"/>
      <c r="CM34" s="948"/>
      <c r="CN34" s="948"/>
      <c r="CO34" s="948"/>
      <c r="CP34" s="948" t="s">
        <v>2934</v>
      </c>
      <c r="CQ34" s="948"/>
      <c r="CR34" s="948"/>
      <c r="CS34" s="948"/>
      <c r="CT34" s="948"/>
      <c r="CU34" s="948"/>
      <c r="CV34" s="948" t="s">
        <v>2934</v>
      </c>
      <c r="CW34" s="948"/>
      <c r="CX34" s="948"/>
      <c r="CY34" s="948"/>
      <c r="CZ34" s="948"/>
      <c r="DA34" s="948"/>
      <c r="DB34" s="948" t="s">
        <v>2934</v>
      </c>
      <c r="DC34" s="948"/>
      <c r="DD34" s="948"/>
      <c r="DE34" s="948"/>
      <c r="DF34" s="948"/>
      <c r="DG34" s="948"/>
      <c r="DH34" s="948" t="s">
        <v>2934</v>
      </c>
      <c r="DI34" s="948"/>
      <c r="DJ34" s="948"/>
      <c r="DK34" s="948"/>
      <c r="DL34" s="948"/>
      <c r="DM34" s="948"/>
      <c r="DN34" s="948" t="s">
        <v>2934</v>
      </c>
      <c r="DO34" s="948"/>
      <c r="DP34" s="948"/>
      <c r="DQ34" s="948"/>
      <c r="DR34" s="948"/>
      <c r="DS34" s="948"/>
      <c r="DT34" s="948" t="s">
        <v>2934</v>
      </c>
      <c r="DU34" s="948"/>
      <c r="DV34" s="948"/>
      <c r="DW34" s="948"/>
      <c r="DX34" s="948"/>
      <c r="DY34" s="948"/>
      <c r="DZ34" s="948" t="s">
        <v>2934</v>
      </c>
      <c r="EA34" s="948"/>
      <c r="EB34" s="948"/>
      <c r="EC34" s="948"/>
      <c r="ED34" s="948"/>
      <c r="EE34" s="948"/>
      <c r="EF34" s="948" t="s">
        <v>2934</v>
      </c>
      <c r="EG34" s="948"/>
      <c r="EH34" s="948"/>
      <c r="EI34" s="948"/>
      <c r="EJ34" s="948"/>
      <c r="EK34" s="948"/>
      <c r="EL34" s="948" t="s">
        <v>2934</v>
      </c>
      <c r="EM34" s="948"/>
      <c r="EN34" s="948"/>
      <c r="EO34" s="948"/>
      <c r="EP34" s="948"/>
      <c r="EQ34" s="948"/>
      <c r="ER34" s="948" t="s">
        <v>2934</v>
      </c>
      <c r="ES34" s="948"/>
      <c r="ET34" s="948"/>
      <c r="EU34" s="948"/>
      <c r="EV34" s="948"/>
      <c r="EW34" s="948"/>
      <c r="EX34" s="948" t="s">
        <v>2934</v>
      </c>
      <c r="EY34" s="948"/>
      <c r="EZ34" s="948"/>
      <c r="FA34" s="948"/>
      <c r="FB34" s="948"/>
      <c r="FC34" s="948"/>
      <c r="FD34" s="948" t="s">
        <v>2934</v>
      </c>
      <c r="FE34" s="948"/>
      <c r="FF34" s="948"/>
      <c r="FG34" s="948"/>
      <c r="FH34" s="948"/>
      <c r="FI34" s="948"/>
      <c r="FJ34" s="948" t="s">
        <v>2934</v>
      </c>
      <c r="FK34" s="948"/>
      <c r="FL34" s="948"/>
      <c r="FM34" s="948"/>
      <c r="FN34" s="948"/>
      <c r="FO34" s="948"/>
      <c r="FP34" s="948" t="s">
        <v>2934</v>
      </c>
      <c r="FQ34" s="948"/>
      <c r="FR34" s="948"/>
      <c r="FS34" s="948"/>
      <c r="FT34" s="948"/>
      <c r="FU34" s="948"/>
      <c r="FV34" s="948" t="s">
        <v>2934</v>
      </c>
      <c r="FW34" s="948"/>
      <c r="FX34" s="948"/>
      <c r="FY34" s="948"/>
      <c r="FZ34" s="948"/>
      <c r="GA34" s="948"/>
      <c r="GB34" s="948" t="s">
        <v>2934</v>
      </c>
      <c r="GC34" s="948"/>
      <c r="GD34" s="948"/>
      <c r="GE34" s="948"/>
      <c r="GF34" s="948"/>
      <c r="GG34" s="948"/>
      <c r="GH34" s="948" t="s">
        <v>2934</v>
      </c>
      <c r="GI34" s="948"/>
      <c r="GJ34" s="948"/>
      <c r="GK34" s="948"/>
      <c r="GL34" s="948"/>
      <c r="GM34" s="948"/>
      <c r="GN34" s="948" t="s">
        <v>2934</v>
      </c>
      <c r="GO34" s="948"/>
      <c r="GP34" s="948"/>
      <c r="GQ34" s="948"/>
      <c r="GR34" s="948"/>
      <c r="GS34" s="948"/>
      <c r="GT34" s="948" t="s">
        <v>2934</v>
      </c>
      <c r="GU34" s="948"/>
      <c r="GV34" s="948"/>
      <c r="GW34" s="948"/>
      <c r="GX34" s="948"/>
      <c r="GY34" s="948"/>
      <c r="GZ34" s="948" t="s">
        <v>2934</v>
      </c>
      <c r="HA34" s="948"/>
      <c r="HB34" s="948"/>
      <c r="HC34" s="948"/>
      <c r="HD34" s="948"/>
      <c r="HE34" s="948"/>
      <c r="HF34" s="948" t="s">
        <v>2934</v>
      </c>
      <c r="HG34" s="948"/>
      <c r="HH34" s="948"/>
      <c r="HI34" s="948"/>
      <c r="HJ34" s="948"/>
      <c r="HK34" s="948"/>
      <c r="HL34" s="948" t="s">
        <v>2934</v>
      </c>
      <c r="HM34" s="948"/>
      <c r="HN34" s="948"/>
      <c r="HO34" s="948"/>
      <c r="HP34" s="948"/>
      <c r="HQ34" s="948"/>
      <c r="HR34" s="948" t="s">
        <v>2934</v>
      </c>
      <c r="HS34" s="948"/>
      <c r="HT34" s="948"/>
      <c r="HU34" s="948"/>
      <c r="HV34" s="948"/>
      <c r="HW34" s="948"/>
      <c r="HX34" s="948" t="s">
        <v>2934</v>
      </c>
      <c r="HY34" s="948"/>
      <c r="HZ34" s="948"/>
      <c r="IA34" s="948"/>
      <c r="IB34" s="948"/>
      <c r="IC34" s="948"/>
      <c r="ID34" s="948" t="s">
        <v>2934</v>
      </c>
      <c r="IE34" s="948"/>
      <c r="IF34" s="948"/>
      <c r="IG34" s="948"/>
      <c r="IH34" s="948"/>
      <c r="II34" s="948"/>
      <c r="IJ34" s="948" t="s">
        <v>2934</v>
      </c>
      <c r="IK34" s="948"/>
      <c r="IL34" s="948"/>
      <c r="IM34" s="948"/>
      <c r="IN34" s="948"/>
      <c r="IO34" s="948"/>
      <c r="IP34" s="948" t="s">
        <v>2934</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4708</v>
      </c>
      <c r="W35" s="948"/>
      <c r="X35" s="948"/>
      <c r="Y35" s="948"/>
      <c r="Z35" s="948"/>
      <c r="AA35" s="948"/>
      <c r="AB35" s="948" t="s">
        <v>4708</v>
      </c>
      <c r="AC35" s="948"/>
      <c r="AD35" s="948"/>
      <c r="AE35" s="948"/>
      <c r="AF35" s="948"/>
      <c r="AG35" s="948"/>
      <c r="AH35" s="948" t="s">
        <v>4708</v>
      </c>
      <c r="AI35" s="948"/>
      <c r="AJ35" s="948"/>
      <c r="AK35" s="948"/>
      <c r="AL35" s="948"/>
      <c r="AM35" s="948"/>
      <c r="AN35" s="948" t="s">
        <v>4708</v>
      </c>
      <c r="AO35" s="948"/>
      <c r="AP35" s="948"/>
      <c r="AQ35" s="948"/>
      <c r="AR35" s="948"/>
      <c r="AS35" s="948"/>
      <c r="AT35" s="948" t="s">
        <v>4708</v>
      </c>
      <c r="AU35" s="948"/>
      <c r="AV35" s="948"/>
      <c r="AW35" s="948"/>
      <c r="AX35" s="948"/>
      <c r="AY35" s="948"/>
      <c r="AZ35" s="948" t="s">
        <v>4708</v>
      </c>
      <c r="BA35" s="948"/>
      <c r="BB35" s="948"/>
      <c r="BC35" s="948"/>
      <c r="BD35" s="948"/>
      <c r="BE35" s="948"/>
      <c r="BF35" s="948" t="s">
        <v>4708</v>
      </c>
      <c r="BG35" s="948"/>
      <c r="BH35" s="948"/>
      <c r="BI35" s="948"/>
      <c r="BJ35" s="948"/>
      <c r="BK35" s="948"/>
      <c r="BL35" s="948" t="s">
        <v>4708</v>
      </c>
      <c r="BM35" s="948"/>
      <c r="BN35" s="948"/>
      <c r="BO35" s="948"/>
      <c r="BP35" s="948"/>
      <c r="BQ35" s="948"/>
      <c r="BR35" s="948" t="s">
        <v>4708</v>
      </c>
      <c r="BS35" s="948"/>
      <c r="BT35" s="948"/>
      <c r="BU35" s="948"/>
      <c r="BV35" s="948"/>
      <c r="BW35" s="948"/>
      <c r="BX35" s="948" t="s">
        <v>4708</v>
      </c>
      <c r="BY35" s="948"/>
      <c r="BZ35" s="948"/>
      <c r="CA35" s="948"/>
      <c r="CB35" s="948"/>
      <c r="CC35" s="948"/>
      <c r="CD35" s="948" t="s">
        <v>4708</v>
      </c>
      <c r="CE35" s="948"/>
      <c r="CF35" s="948"/>
      <c r="CG35" s="948"/>
      <c r="CH35" s="948"/>
      <c r="CI35" s="948"/>
      <c r="CJ35" s="948" t="s">
        <v>4708</v>
      </c>
      <c r="CK35" s="948"/>
      <c r="CL35" s="948"/>
      <c r="CM35" s="948"/>
      <c r="CN35" s="948"/>
      <c r="CO35" s="948"/>
      <c r="CP35" s="948" t="s">
        <v>4708</v>
      </c>
      <c r="CQ35" s="948"/>
      <c r="CR35" s="948"/>
      <c r="CS35" s="948"/>
      <c r="CT35" s="948"/>
      <c r="CU35" s="948"/>
      <c r="CV35" s="948" t="s">
        <v>4708</v>
      </c>
      <c r="CW35" s="948"/>
      <c r="CX35" s="948"/>
      <c r="CY35" s="948"/>
      <c r="CZ35" s="948"/>
      <c r="DA35" s="948"/>
      <c r="DB35" s="948" t="s">
        <v>4708</v>
      </c>
      <c r="DC35" s="948"/>
      <c r="DD35" s="948"/>
      <c r="DE35" s="948"/>
      <c r="DF35" s="948"/>
      <c r="DG35" s="948"/>
      <c r="DH35" s="948" t="s">
        <v>4708</v>
      </c>
      <c r="DI35" s="948"/>
      <c r="DJ35" s="948"/>
      <c r="DK35" s="948"/>
      <c r="DL35" s="948"/>
      <c r="DM35" s="948"/>
      <c r="DN35" s="948" t="s">
        <v>4708</v>
      </c>
      <c r="DO35" s="948"/>
      <c r="DP35" s="948"/>
      <c r="DQ35" s="948"/>
      <c r="DR35" s="948"/>
      <c r="DS35" s="948"/>
      <c r="DT35" s="948" t="s">
        <v>4708</v>
      </c>
      <c r="DU35" s="948"/>
      <c r="DV35" s="948"/>
      <c r="DW35" s="948"/>
      <c r="DX35" s="948"/>
      <c r="DY35" s="948"/>
      <c r="DZ35" s="948" t="s">
        <v>4708</v>
      </c>
      <c r="EA35" s="948"/>
      <c r="EB35" s="948"/>
      <c r="EC35" s="948"/>
      <c r="ED35" s="948"/>
      <c r="EE35" s="948"/>
      <c r="EF35" s="948" t="s">
        <v>4708</v>
      </c>
      <c r="EG35" s="948"/>
      <c r="EH35" s="948"/>
      <c r="EI35" s="948"/>
      <c r="EJ35" s="948"/>
      <c r="EK35" s="948"/>
      <c r="EL35" s="948" t="s">
        <v>4708</v>
      </c>
      <c r="EM35" s="948"/>
      <c r="EN35" s="948"/>
      <c r="EO35" s="948"/>
      <c r="EP35" s="948"/>
      <c r="EQ35" s="948"/>
      <c r="ER35" s="948" t="s">
        <v>4708</v>
      </c>
      <c r="ES35" s="948"/>
      <c r="ET35" s="948"/>
      <c r="EU35" s="948"/>
      <c r="EV35" s="948"/>
      <c r="EW35" s="948"/>
      <c r="EX35" s="948" t="s">
        <v>4708</v>
      </c>
      <c r="EY35" s="948"/>
      <c r="EZ35" s="948"/>
      <c r="FA35" s="948"/>
      <c r="FB35" s="948"/>
      <c r="FC35" s="948"/>
      <c r="FD35" s="948" t="s">
        <v>4708</v>
      </c>
      <c r="FE35" s="948"/>
      <c r="FF35" s="948"/>
      <c r="FG35" s="948"/>
      <c r="FH35" s="948"/>
      <c r="FI35" s="948"/>
      <c r="FJ35" s="948" t="s">
        <v>4708</v>
      </c>
      <c r="FK35" s="948"/>
      <c r="FL35" s="948"/>
      <c r="FM35" s="948"/>
      <c r="FN35" s="948"/>
      <c r="FO35" s="948"/>
      <c r="FP35" s="948" t="s">
        <v>4708</v>
      </c>
      <c r="FQ35" s="948"/>
      <c r="FR35" s="948"/>
      <c r="FS35" s="948"/>
      <c r="FT35" s="948"/>
      <c r="FU35" s="948"/>
      <c r="FV35" s="948" t="s">
        <v>4708</v>
      </c>
      <c r="FW35" s="948"/>
      <c r="FX35" s="948"/>
      <c r="FY35" s="948"/>
      <c r="FZ35" s="948"/>
      <c r="GA35" s="948"/>
      <c r="GB35" s="948" t="s">
        <v>4708</v>
      </c>
      <c r="GC35" s="948"/>
      <c r="GD35" s="948"/>
      <c r="GE35" s="948"/>
      <c r="GF35" s="948"/>
      <c r="GG35" s="948"/>
      <c r="GH35" s="948" t="s">
        <v>4708</v>
      </c>
      <c r="GI35" s="948"/>
      <c r="GJ35" s="948"/>
      <c r="GK35" s="948"/>
      <c r="GL35" s="948"/>
      <c r="GM35" s="948"/>
      <c r="GN35" s="948" t="s">
        <v>4708</v>
      </c>
      <c r="GO35" s="948"/>
      <c r="GP35" s="948"/>
      <c r="GQ35" s="948"/>
      <c r="GR35" s="948"/>
      <c r="GS35" s="948"/>
      <c r="GT35" s="948" t="s">
        <v>4708</v>
      </c>
      <c r="GU35" s="948"/>
      <c r="GV35" s="948"/>
      <c r="GW35" s="948"/>
      <c r="GX35" s="948"/>
      <c r="GY35" s="948"/>
      <c r="GZ35" s="948" t="s">
        <v>4708</v>
      </c>
      <c r="HA35" s="948"/>
      <c r="HB35" s="948"/>
      <c r="HC35" s="948"/>
      <c r="HD35" s="948"/>
      <c r="HE35" s="948"/>
      <c r="HF35" s="948" t="s">
        <v>4708</v>
      </c>
      <c r="HG35" s="948"/>
      <c r="HH35" s="948"/>
      <c r="HI35" s="948"/>
      <c r="HJ35" s="948"/>
      <c r="HK35" s="948"/>
      <c r="HL35" s="948" t="s">
        <v>4708</v>
      </c>
      <c r="HM35" s="948"/>
      <c r="HN35" s="948"/>
      <c r="HO35" s="948"/>
      <c r="HP35" s="948"/>
      <c r="HQ35" s="948"/>
      <c r="HR35" s="948" t="s">
        <v>4708</v>
      </c>
      <c r="HS35" s="948"/>
      <c r="HT35" s="948"/>
      <c r="HU35" s="948"/>
      <c r="HV35" s="948"/>
      <c r="HW35" s="948"/>
      <c r="HX35" s="948" t="s">
        <v>4708</v>
      </c>
      <c r="HY35" s="948"/>
      <c r="HZ35" s="948"/>
      <c r="IA35" s="948"/>
      <c r="IB35" s="948"/>
      <c r="IC35" s="948"/>
      <c r="ID35" s="948" t="s">
        <v>4708</v>
      </c>
      <c r="IE35" s="948"/>
      <c r="IF35" s="948"/>
      <c r="IG35" s="948"/>
      <c r="IH35" s="948"/>
      <c r="II35" s="948"/>
      <c r="IJ35" s="948" t="s">
        <v>4708</v>
      </c>
      <c r="IK35" s="948"/>
      <c r="IL35" s="948"/>
      <c r="IM35" s="948"/>
      <c r="IN35" s="948"/>
      <c r="IO35" s="948"/>
      <c r="IP35" s="948" t="s">
        <v>4708</v>
      </c>
      <c r="IQ35" s="948"/>
      <c r="IR35" s="948"/>
      <c r="IS35" s="948"/>
      <c r="IT35" s="948"/>
      <c r="IU35" s="948"/>
      <c r="IV35" s="1" t="s">
        <v>4708</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sheetCalcPr fullCalcOnLoad="1"/>
  <mergeCells count="12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D35:FI35"/>
    <mergeCell ref="ER33:EW33"/>
    <mergeCell ref="ER34:EW34"/>
    <mergeCell ref="EX35:FC35"/>
    <mergeCell ref="IP35:IU35"/>
    <mergeCell ref="ID34:II34"/>
    <mergeCell ref="IP34:IS34"/>
    <mergeCell ref="HX35:IC35"/>
    <mergeCell ref="HX34:IC34"/>
    <mergeCell ref="GN34:GS34"/>
    <mergeCell ref="FD33:FI33"/>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DH33:DM33"/>
    <mergeCell ref="DH34:DM34"/>
    <mergeCell ref="DB33:DG33"/>
    <mergeCell ref="DH35:DM35"/>
    <mergeCell ref="DN34:DS34"/>
    <mergeCell ref="DN35:DS35"/>
    <mergeCell ref="DB34:DG34"/>
    <mergeCell ref="DT33:DY33"/>
    <mergeCell ref="BX34:CC34"/>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CJ35:CO35"/>
    <mergeCell ref="BF35:BK35"/>
    <mergeCell ref="J34:O34"/>
    <mergeCell ref="AB34:AG34"/>
    <mergeCell ref="AZ34:BE34"/>
    <mergeCell ref="P34:U34"/>
    <mergeCell ref="AH34:AM34"/>
    <mergeCell ref="V34:AA34"/>
    <mergeCell ref="AN34:AS34"/>
    <mergeCell ref="AT34:AY34"/>
    <mergeCell ref="CJ33:CO33"/>
    <mergeCell ref="AH35:AM35"/>
    <mergeCell ref="P35:U35"/>
    <mergeCell ref="V35:AA35"/>
    <mergeCell ref="V33:AA33"/>
    <mergeCell ref="AB35:AG35"/>
    <mergeCell ref="AT35:AY35"/>
    <mergeCell ref="CJ34:CO34"/>
    <mergeCell ref="AB33:AG33"/>
    <mergeCell ref="AN33:AS33"/>
    <mergeCell ref="AH33:AM33"/>
    <mergeCell ref="AZ33:BE33"/>
    <mergeCell ref="BF34:BK34"/>
    <mergeCell ref="C1:G1"/>
    <mergeCell ref="C19:G19"/>
    <mergeCell ref="J33:O33"/>
    <mergeCell ref="P33:U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4"/>
  <sheetViews>
    <sheetView topLeftCell="A15" zoomScale="125" workbookViewId="0">
      <selection activeCell="D24" sqref="D24"/>
    </sheetView>
  </sheetViews>
  <sheetFormatPr baseColWidth="10" defaultColWidth="10.7109375" defaultRowHeight="15"/>
  <cols>
    <col min="1" max="1" width="13.5703125" style="267" customWidth="1"/>
    <col min="2" max="2" width="33.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4444</v>
      </c>
      <c r="G2" s="22"/>
    </row>
    <row r="3" spans="1:8">
      <c r="A3" s="267" t="s">
        <v>2566</v>
      </c>
      <c r="G3" s="31">
        <v>40439</v>
      </c>
    </row>
    <row r="4" spans="1:8">
      <c r="A4" s="267" t="s">
        <v>3247</v>
      </c>
      <c r="G4" s="24" t="s">
        <v>2790</v>
      </c>
    </row>
    <row r="5" spans="1:8">
      <c r="A5" s="267" t="s">
        <v>4095</v>
      </c>
    </row>
    <row r="6" spans="1:8">
      <c r="C6" s="49" t="s">
        <v>4096</v>
      </c>
      <c r="D6" s="173"/>
      <c r="E6" s="173"/>
      <c r="F6" s="248"/>
      <c r="G6" s="46"/>
      <c r="H6" s="199"/>
    </row>
    <row r="7" spans="1:8">
      <c r="C7" s="269"/>
      <c r="D7" s="174"/>
      <c r="E7" s="174"/>
      <c r="F7" s="249"/>
      <c r="G7" s="48"/>
      <c r="H7" s="199"/>
    </row>
    <row r="8" spans="1:8">
      <c r="A8" s="267" t="s">
        <v>3447</v>
      </c>
      <c r="C8" s="269" t="s">
        <v>1852</v>
      </c>
      <c r="D8" s="174"/>
      <c r="E8" s="174"/>
      <c r="F8" s="249"/>
      <c r="G8" s="270"/>
      <c r="H8" s="199"/>
    </row>
    <row r="9" spans="1:8">
      <c r="A9" s="267" t="s">
        <v>2689</v>
      </c>
      <c r="C9" s="269"/>
      <c r="D9" s="174"/>
      <c r="E9" s="174"/>
      <c r="F9" s="249"/>
      <c r="G9" s="270"/>
      <c r="H9" s="199"/>
    </row>
    <row r="10" spans="1:8">
      <c r="A10" s="267" t="s">
        <v>2230</v>
      </c>
      <c r="C10" s="272"/>
      <c r="D10" s="174"/>
      <c r="E10" s="174"/>
      <c r="F10" s="249"/>
      <c r="G10" s="270"/>
      <c r="H10" s="199"/>
    </row>
    <row r="11" spans="1:8">
      <c r="A11" s="267" t="s">
        <v>506</v>
      </c>
      <c r="C11" s="47" t="s">
        <v>3296</v>
      </c>
      <c r="D11" s="199"/>
      <c r="E11" s="199"/>
      <c r="F11" s="273"/>
      <c r="G11" s="270"/>
      <c r="H11" s="199"/>
    </row>
    <row r="12" spans="1:8">
      <c r="A12" t="s">
        <v>2800</v>
      </c>
      <c r="C12" s="47" t="s">
        <v>4262</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2219</v>
      </c>
      <c r="D15" s="199"/>
      <c r="E15" s="199"/>
      <c r="F15" s="273"/>
      <c r="G15" s="270"/>
      <c r="H15" s="199"/>
    </row>
    <row r="16" spans="1:8">
      <c r="A16" s="318" t="s">
        <v>1435</v>
      </c>
      <c r="C16" s="272"/>
      <c r="D16" s="199"/>
      <c r="E16" s="199"/>
      <c r="F16" s="273"/>
      <c r="G16" s="270"/>
      <c r="H16" s="199"/>
    </row>
    <row r="17" spans="1:9">
      <c r="C17" s="276" t="s">
        <v>574</v>
      </c>
      <c r="D17" s="277"/>
      <c r="E17" s="277"/>
      <c r="F17" s="278"/>
      <c r="G17" s="279"/>
      <c r="H17" s="199"/>
    </row>
    <row r="18" spans="1:9">
      <c r="C18" s="199"/>
      <c r="D18" s="199"/>
      <c r="E18" s="199"/>
      <c r="F18" s="273"/>
      <c r="G18" s="199"/>
      <c r="H18" s="199"/>
    </row>
    <row r="19" spans="1:9">
      <c r="A19" s="267" t="s">
        <v>1967</v>
      </c>
      <c r="C19" s="950"/>
      <c r="D19" s="950"/>
      <c r="E19" s="950"/>
      <c r="F19" s="950"/>
      <c r="G19" s="950"/>
    </row>
    <row r="20" spans="1:9">
      <c r="A20" s="274" t="s">
        <v>3522</v>
      </c>
      <c r="C20" s="274"/>
      <c r="D20" s="274"/>
      <c r="E20" s="274"/>
      <c r="F20" s="280"/>
    </row>
    <row r="21" spans="1:9">
      <c r="A21" s="281"/>
      <c r="C21" s="274"/>
      <c r="D21" s="274"/>
      <c r="E21" s="274"/>
      <c r="F21" s="280"/>
    </row>
    <row r="22" spans="1:9" s="286" customFormat="1" ht="16" customHeight="1">
      <c r="A22" s="282"/>
      <c r="B22" s="18"/>
      <c r="C22" s="8"/>
      <c r="D22" s="8"/>
      <c r="E22" s="8"/>
      <c r="F22" s="283"/>
      <c r="G22" s="284"/>
      <c r="H22" s="285"/>
    </row>
    <row r="23" spans="1:9" ht="29" customHeight="1">
      <c r="A23" s="287" t="s">
        <v>2195</v>
      </c>
      <c r="B23" s="30" t="s">
        <v>2685</v>
      </c>
      <c r="C23" s="168" t="s">
        <v>2528</v>
      </c>
      <c r="D23" s="30" t="s">
        <v>3548</v>
      </c>
      <c r="E23" s="30" t="s">
        <v>3186</v>
      </c>
      <c r="F23" s="253" t="s">
        <v>2920</v>
      </c>
      <c r="G23" s="30" t="s">
        <v>3318</v>
      </c>
      <c r="H23" s="13"/>
    </row>
    <row r="24" spans="1:9" ht="30">
      <c r="A24" s="407" t="s">
        <v>2564</v>
      </c>
      <c r="B24" s="294" t="s">
        <v>3422</v>
      </c>
      <c r="C24" s="403">
        <v>45</v>
      </c>
      <c r="D24" s="404">
        <v>14</v>
      </c>
      <c r="E24" s="403">
        <f>C24*D24</f>
        <v>630</v>
      </c>
      <c r="F24" s="405">
        <v>0.2</v>
      </c>
      <c r="G24" s="223">
        <f>E24*(1-F24)</f>
        <v>504</v>
      </c>
      <c r="H24" s="178"/>
    </row>
    <row r="25" spans="1:9" ht="25" customHeight="1">
      <c r="A25" s="408" t="s">
        <v>2631</v>
      </c>
      <c r="B25" s="294" t="s">
        <v>1712</v>
      </c>
      <c r="C25" s="403">
        <v>45</v>
      </c>
      <c r="D25" s="404">
        <v>4</v>
      </c>
      <c r="E25" s="403">
        <f>C25*D25</f>
        <v>180</v>
      </c>
      <c r="F25" s="405">
        <v>0.2</v>
      </c>
      <c r="G25" s="223">
        <f>E25*(1-F25)</f>
        <v>144</v>
      </c>
      <c r="H25" s="178"/>
    </row>
    <row r="26" spans="1:9" ht="16" thickBot="1">
      <c r="A26" s="293"/>
      <c r="B26" s="299"/>
      <c r="C26" s="300"/>
      <c r="D26" s="301"/>
      <c r="E26" s="300"/>
      <c r="F26" s="302"/>
      <c r="G26" s="230">
        <f>E26*(1-F26)</f>
        <v>0</v>
      </c>
      <c r="H26" s="13"/>
    </row>
    <row r="27" spans="1:9" s="308" customFormat="1" ht="16" customHeight="1">
      <c r="A27" s="303"/>
      <c r="B27" s="12" t="s">
        <v>4534</v>
      </c>
      <c r="C27" s="304"/>
      <c r="D27" s="304"/>
      <c r="E27" s="305">
        <f>SUM(E24:E26)</f>
        <v>810</v>
      </c>
      <c r="F27" s="306"/>
      <c r="G27" s="226">
        <f>SUM(G24:G26)</f>
        <v>648</v>
      </c>
      <c r="H27" s="307"/>
    </row>
    <row r="29" spans="1:9">
      <c r="C29" s="309" t="s">
        <v>4229</v>
      </c>
      <c r="D29" s="310">
        <f>G27/2</f>
        <v>324</v>
      </c>
      <c r="E29" s="310"/>
      <c r="F29" s="311"/>
    </row>
    <row r="31" spans="1:9">
      <c r="C31" s="1" t="s">
        <v>2445</v>
      </c>
      <c r="D31" s="1"/>
      <c r="E31" s="1"/>
      <c r="F31" s="312"/>
      <c r="G31" s="1"/>
      <c r="H31" s="1"/>
      <c r="I31" s="1"/>
    </row>
    <row r="32" spans="1:9">
      <c r="C32" s="1" t="s">
        <v>3463</v>
      </c>
      <c r="D32" s="1"/>
      <c r="E32" s="1"/>
      <c r="F32" s="312"/>
      <c r="G32" s="1"/>
      <c r="H32" s="1"/>
      <c r="I32" s="1"/>
    </row>
    <row r="33" spans="1:256">
      <c r="C33" s="313" t="s">
        <v>3829</v>
      </c>
      <c r="D33" s="313"/>
      <c r="E33" s="313"/>
      <c r="F33" s="314"/>
      <c r="G33" s="313"/>
      <c r="H33" s="313"/>
      <c r="I33" s="315"/>
      <c r="J33" s="948"/>
      <c r="K33" s="948"/>
      <c r="L33" s="948"/>
      <c r="M33" s="948"/>
      <c r="N33" s="948"/>
      <c r="O33" s="948"/>
      <c r="P33" s="948"/>
      <c r="Q33" s="948"/>
      <c r="R33" s="948"/>
      <c r="S33" s="948"/>
      <c r="T33" s="948"/>
      <c r="U33" s="948"/>
      <c r="V33" s="948" t="s">
        <v>2445</v>
      </c>
      <c r="W33" s="948"/>
      <c r="X33" s="948"/>
      <c r="Y33" s="948"/>
      <c r="Z33" s="948"/>
      <c r="AA33" s="948"/>
      <c r="AB33" s="948" t="s">
        <v>2445</v>
      </c>
      <c r="AC33" s="948"/>
      <c r="AD33" s="948"/>
      <c r="AE33" s="948"/>
      <c r="AF33" s="948"/>
      <c r="AG33" s="948"/>
      <c r="AH33" s="948" t="s">
        <v>2445</v>
      </c>
      <c r="AI33" s="948"/>
      <c r="AJ33" s="948"/>
      <c r="AK33" s="948"/>
      <c r="AL33" s="948"/>
      <c r="AM33" s="948"/>
      <c r="AN33" s="948" t="s">
        <v>2445</v>
      </c>
      <c r="AO33" s="948"/>
      <c r="AP33" s="948"/>
      <c r="AQ33" s="948"/>
      <c r="AR33" s="948"/>
      <c r="AS33" s="948"/>
      <c r="AT33" s="948" t="s">
        <v>2445</v>
      </c>
      <c r="AU33" s="948"/>
      <c r="AV33" s="948"/>
      <c r="AW33" s="948"/>
      <c r="AX33" s="948"/>
      <c r="AY33" s="948"/>
      <c r="AZ33" s="948" t="s">
        <v>2445</v>
      </c>
      <c r="BA33" s="948"/>
      <c r="BB33" s="948"/>
      <c r="BC33" s="948"/>
      <c r="BD33" s="948"/>
      <c r="BE33" s="948"/>
      <c r="BF33" s="948" t="s">
        <v>2445</v>
      </c>
      <c r="BG33" s="948"/>
      <c r="BH33" s="948"/>
      <c r="BI33" s="948"/>
      <c r="BJ33" s="948"/>
      <c r="BK33" s="948"/>
      <c r="BL33" s="948" t="s">
        <v>2445</v>
      </c>
      <c r="BM33" s="948"/>
      <c r="BN33" s="948"/>
      <c r="BO33" s="948"/>
      <c r="BP33" s="948"/>
      <c r="BQ33" s="948"/>
      <c r="BR33" s="948" t="s">
        <v>2445</v>
      </c>
      <c r="BS33" s="948"/>
      <c r="BT33" s="948"/>
      <c r="BU33" s="948"/>
      <c r="BV33" s="948"/>
      <c r="BW33" s="948"/>
      <c r="BX33" s="948" t="s">
        <v>2445</v>
      </c>
      <c r="BY33" s="948"/>
      <c r="BZ33" s="948"/>
      <c r="CA33" s="948"/>
      <c r="CB33" s="948"/>
      <c r="CC33" s="948"/>
      <c r="CD33" s="948" t="s">
        <v>2445</v>
      </c>
      <c r="CE33" s="948"/>
      <c r="CF33" s="948"/>
      <c r="CG33" s="948"/>
      <c r="CH33" s="948"/>
      <c r="CI33" s="948"/>
      <c r="CJ33" s="948" t="s">
        <v>2445</v>
      </c>
      <c r="CK33" s="948"/>
      <c r="CL33" s="948"/>
      <c r="CM33" s="948"/>
      <c r="CN33" s="948"/>
      <c r="CO33" s="948"/>
      <c r="CP33" s="948" t="s">
        <v>2445</v>
      </c>
      <c r="CQ33" s="948"/>
      <c r="CR33" s="948"/>
      <c r="CS33" s="948"/>
      <c r="CT33" s="948"/>
      <c r="CU33" s="948"/>
      <c r="CV33" s="948" t="s">
        <v>2445</v>
      </c>
      <c r="CW33" s="948"/>
      <c r="CX33" s="948"/>
      <c r="CY33" s="948"/>
      <c r="CZ33" s="948"/>
      <c r="DA33" s="948"/>
      <c r="DB33" s="948" t="s">
        <v>2445</v>
      </c>
      <c r="DC33" s="948"/>
      <c r="DD33" s="948"/>
      <c r="DE33" s="948"/>
      <c r="DF33" s="948"/>
      <c r="DG33" s="948"/>
      <c r="DH33" s="948" t="s">
        <v>2445</v>
      </c>
      <c r="DI33" s="948"/>
      <c r="DJ33" s="948"/>
      <c r="DK33" s="948"/>
      <c r="DL33" s="948"/>
      <c r="DM33" s="948"/>
      <c r="DN33" s="948" t="s">
        <v>2445</v>
      </c>
      <c r="DO33" s="948"/>
      <c r="DP33" s="948"/>
      <c r="DQ33" s="948"/>
      <c r="DR33" s="948"/>
      <c r="DS33" s="948"/>
      <c r="DT33" s="948" t="s">
        <v>2445</v>
      </c>
      <c r="DU33" s="948"/>
      <c r="DV33" s="948"/>
      <c r="DW33" s="948"/>
      <c r="DX33" s="948"/>
      <c r="DY33" s="948"/>
      <c r="DZ33" s="948" t="s">
        <v>2445</v>
      </c>
      <c r="EA33" s="948"/>
      <c r="EB33" s="948"/>
      <c r="EC33" s="948"/>
      <c r="ED33" s="948"/>
      <c r="EE33" s="948"/>
      <c r="EF33" s="948" t="s">
        <v>2445</v>
      </c>
      <c r="EG33" s="948"/>
      <c r="EH33" s="948"/>
      <c r="EI33" s="948"/>
      <c r="EJ33" s="948"/>
      <c r="EK33" s="948"/>
      <c r="EL33" s="948" t="s">
        <v>2445</v>
      </c>
      <c r="EM33" s="948"/>
      <c r="EN33" s="948"/>
      <c r="EO33" s="948"/>
      <c r="EP33" s="948"/>
      <c r="EQ33" s="948"/>
      <c r="ER33" s="948" t="s">
        <v>2445</v>
      </c>
      <c r="ES33" s="948"/>
      <c r="ET33" s="948"/>
      <c r="EU33" s="948"/>
      <c r="EV33" s="948"/>
      <c r="EW33" s="948"/>
      <c r="EX33" s="948" t="s">
        <v>2445</v>
      </c>
      <c r="EY33" s="948"/>
      <c r="EZ33" s="948"/>
      <c r="FA33" s="948"/>
      <c r="FB33" s="948"/>
      <c r="FC33" s="948"/>
      <c r="FD33" s="948" t="s">
        <v>2445</v>
      </c>
      <c r="FE33" s="948"/>
      <c r="FF33" s="948"/>
      <c r="FG33" s="948"/>
      <c r="FH33" s="948"/>
      <c r="FI33" s="948"/>
      <c r="FJ33" s="948" t="s">
        <v>2445</v>
      </c>
      <c r="FK33" s="948"/>
      <c r="FL33" s="948"/>
      <c r="FM33" s="948"/>
      <c r="FN33" s="948"/>
      <c r="FO33" s="948"/>
      <c r="FP33" s="948" t="s">
        <v>2445</v>
      </c>
      <c r="FQ33" s="948"/>
      <c r="FR33" s="948"/>
      <c r="FS33" s="948"/>
      <c r="FT33" s="948"/>
      <c r="FU33" s="948"/>
      <c r="FV33" s="948" t="s">
        <v>2445</v>
      </c>
      <c r="FW33" s="948"/>
      <c r="FX33" s="948"/>
      <c r="FY33" s="948"/>
      <c r="FZ33" s="948"/>
      <c r="GA33" s="948"/>
      <c r="GB33" s="948" t="s">
        <v>2445</v>
      </c>
      <c r="GC33" s="948"/>
      <c r="GD33" s="948"/>
      <c r="GE33" s="948"/>
      <c r="GF33" s="948"/>
      <c r="GG33" s="948"/>
      <c r="GH33" s="948" t="s">
        <v>2445</v>
      </c>
      <c r="GI33" s="948"/>
      <c r="GJ33" s="948"/>
      <c r="GK33" s="948"/>
      <c r="GL33" s="948"/>
      <c r="GM33" s="948"/>
      <c r="GN33" s="948" t="s">
        <v>2445</v>
      </c>
      <c r="GO33" s="948"/>
      <c r="GP33" s="948"/>
      <c r="GQ33" s="948"/>
      <c r="GR33" s="948"/>
      <c r="GS33" s="948"/>
      <c r="GT33" s="948" t="s">
        <v>2445</v>
      </c>
      <c r="GU33" s="948"/>
      <c r="GV33" s="948"/>
      <c r="GW33" s="948"/>
      <c r="GX33" s="948"/>
      <c r="GY33" s="948"/>
      <c r="GZ33" s="948" t="s">
        <v>2445</v>
      </c>
      <c r="HA33" s="948"/>
      <c r="HB33" s="948"/>
      <c r="HC33" s="948"/>
      <c r="HD33" s="948"/>
      <c r="HE33" s="948"/>
      <c r="HF33" s="948" t="s">
        <v>2445</v>
      </c>
      <c r="HG33" s="948"/>
      <c r="HH33" s="948"/>
      <c r="HI33" s="948"/>
      <c r="HJ33" s="948"/>
      <c r="HK33" s="948"/>
      <c r="HL33" s="948" t="s">
        <v>2445</v>
      </c>
      <c r="HM33" s="948"/>
      <c r="HN33" s="948"/>
      <c r="HO33" s="948"/>
      <c r="HP33" s="948"/>
      <c r="HQ33" s="948"/>
      <c r="HR33" s="948" t="s">
        <v>2445</v>
      </c>
      <c r="HS33" s="948"/>
      <c r="HT33" s="948"/>
      <c r="HU33" s="948"/>
      <c r="HV33" s="948"/>
      <c r="HW33" s="948"/>
      <c r="HX33" s="948" t="s">
        <v>2445</v>
      </c>
      <c r="HY33" s="948"/>
      <c r="HZ33" s="948"/>
      <c r="IA33" s="948"/>
      <c r="IB33" s="948"/>
      <c r="IC33" s="948"/>
      <c r="ID33" s="948" t="s">
        <v>2445</v>
      </c>
      <c r="IE33" s="948"/>
      <c r="IF33" s="948"/>
      <c r="IG33" s="948"/>
      <c r="IH33" s="948"/>
      <c r="II33" s="948"/>
      <c r="IJ33" s="948" t="s">
        <v>2445</v>
      </c>
      <c r="IK33" s="948"/>
      <c r="IL33" s="948"/>
      <c r="IM33" s="948"/>
      <c r="IN33" s="948"/>
      <c r="IO33" s="948"/>
      <c r="IP33" s="948" t="s">
        <v>2445</v>
      </c>
      <c r="IQ33" s="948"/>
      <c r="IR33" s="948"/>
      <c r="IS33" s="948"/>
    </row>
    <row r="34" spans="1:256">
      <c r="C34" s="1" t="s">
        <v>4708</v>
      </c>
      <c r="D34" s="1"/>
      <c r="E34" s="1"/>
      <c r="F34" s="312"/>
      <c r="G34" s="1"/>
      <c r="H34" s="1"/>
      <c r="I34" s="1"/>
      <c r="J34" s="948"/>
      <c r="K34" s="948"/>
      <c r="L34" s="948"/>
      <c r="M34" s="948"/>
      <c r="N34" s="948"/>
      <c r="O34" s="948"/>
      <c r="P34" s="948"/>
      <c r="Q34" s="948"/>
      <c r="R34" s="948"/>
      <c r="S34" s="948"/>
      <c r="T34" s="948"/>
      <c r="U34" s="948"/>
      <c r="V34" s="948" t="s">
        <v>2934</v>
      </c>
      <c r="W34" s="948"/>
      <c r="X34" s="948"/>
      <c r="Y34" s="948"/>
      <c r="Z34" s="948"/>
      <c r="AA34" s="948"/>
      <c r="AB34" s="948" t="s">
        <v>2934</v>
      </c>
      <c r="AC34" s="948"/>
      <c r="AD34" s="948"/>
      <c r="AE34" s="948"/>
      <c r="AF34" s="948"/>
      <c r="AG34" s="948"/>
      <c r="AH34" s="948" t="s">
        <v>2934</v>
      </c>
      <c r="AI34" s="948"/>
      <c r="AJ34" s="948"/>
      <c r="AK34" s="948"/>
      <c r="AL34" s="948"/>
      <c r="AM34" s="948"/>
      <c r="AN34" s="948" t="s">
        <v>2934</v>
      </c>
      <c r="AO34" s="948"/>
      <c r="AP34" s="948"/>
      <c r="AQ34" s="948"/>
      <c r="AR34" s="948"/>
      <c r="AS34" s="948"/>
      <c r="AT34" s="948" t="s">
        <v>2934</v>
      </c>
      <c r="AU34" s="948"/>
      <c r="AV34" s="948"/>
      <c r="AW34" s="948"/>
      <c r="AX34" s="948"/>
      <c r="AY34" s="948"/>
      <c r="AZ34" s="948" t="s">
        <v>2934</v>
      </c>
      <c r="BA34" s="948"/>
      <c r="BB34" s="948"/>
      <c r="BC34" s="948"/>
      <c r="BD34" s="948"/>
      <c r="BE34" s="948"/>
      <c r="BF34" s="948" t="s">
        <v>2934</v>
      </c>
      <c r="BG34" s="948"/>
      <c r="BH34" s="948"/>
      <c r="BI34" s="948"/>
      <c r="BJ34" s="948"/>
      <c r="BK34" s="948"/>
      <c r="BL34" s="948" t="s">
        <v>2934</v>
      </c>
      <c r="BM34" s="948"/>
      <c r="BN34" s="948"/>
      <c r="BO34" s="948"/>
      <c r="BP34" s="948"/>
      <c r="BQ34" s="948"/>
      <c r="BR34" s="948" t="s">
        <v>2934</v>
      </c>
      <c r="BS34" s="948"/>
      <c r="BT34" s="948"/>
      <c r="BU34" s="948"/>
      <c r="BV34" s="948"/>
      <c r="BW34" s="948"/>
      <c r="BX34" s="948" t="s">
        <v>2934</v>
      </c>
      <c r="BY34" s="948"/>
      <c r="BZ34" s="948"/>
      <c r="CA34" s="948"/>
      <c r="CB34" s="948"/>
      <c r="CC34" s="948"/>
      <c r="CD34" s="948" t="s">
        <v>2934</v>
      </c>
      <c r="CE34" s="948"/>
      <c r="CF34" s="948"/>
      <c r="CG34" s="948"/>
      <c r="CH34" s="948"/>
      <c r="CI34" s="948"/>
      <c r="CJ34" s="948" t="s">
        <v>2934</v>
      </c>
      <c r="CK34" s="948"/>
      <c r="CL34" s="948"/>
      <c r="CM34" s="948"/>
      <c r="CN34" s="948"/>
      <c r="CO34" s="948"/>
      <c r="CP34" s="948" t="s">
        <v>2934</v>
      </c>
      <c r="CQ34" s="948"/>
      <c r="CR34" s="948"/>
      <c r="CS34" s="948"/>
      <c r="CT34" s="948"/>
      <c r="CU34" s="948"/>
      <c r="CV34" s="948" t="s">
        <v>2934</v>
      </c>
      <c r="CW34" s="948"/>
      <c r="CX34" s="948"/>
      <c r="CY34" s="948"/>
      <c r="CZ34" s="948"/>
      <c r="DA34" s="948"/>
      <c r="DB34" s="948" t="s">
        <v>2934</v>
      </c>
      <c r="DC34" s="948"/>
      <c r="DD34" s="948"/>
      <c r="DE34" s="948"/>
      <c r="DF34" s="948"/>
      <c r="DG34" s="948"/>
      <c r="DH34" s="948" t="s">
        <v>2934</v>
      </c>
      <c r="DI34" s="948"/>
      <c r="DJ34" s="948"/>
      <c r="DK34" s="948"/>
      <c r="DL34" s="948"/>
      <c r="DM34" s="948"/>
      <c r="DN34" s="948" t="s">
        <v>2934</v>
      </c>
      <c r="DO34" s="948"/>
      <c r="DP34" s="948"/>
      <c r="DQ34" s="948"/>
      <c r="DR34" s="948"/>
      <c r="DS34" s="948"/>
      <c r="DT34" s="948" t="s">
        <v>2934</v>
      </c>
      <c r="DU34" s="948"/>
      <c r="DV34" s="948"/>
      <c r="DW34" s="948"/>
      <c r="DX34" s="948"/>
      <c r="DY34" s="948"/>
      <c r="DZ34" s="948" t="s">
        <v>2934</v>
      </c>
      <c r="EA34" s="948"/>
      <c r="EB34" s="948"/>
      <c r="EC34" s="948"/>
      <c r="ED34" s="948"/>
      <c r="EE34" s="948"/>
      <c r="EF34" s="948" t="s">
        <v>2934</v>
      </c>
      <c r="EG34" s="948"/>
      <c r="EH34" s="948"/>
      <c r="EI34" s="948"/>
      <c r="EJ34" s="948"/>
      <c r="EK34" s="948"/>
      <c r="EL34" s="948" t="s">
        <v>2934</v>
      </c>
      <c r="EM34" s="948"/>
      <c r="EN34" s="948"/>
      <c r="EO34" s="948"/>
      <c r="EP34" s="948"/>
      <c r="EQ34" s="948"/>
      <c r="ER34" s="948" t="s">
        <v>2934</v>
      </c>
      <c r="ES34" s="948"/>
      <c r="ET34" s="948"/>
      <c r="EU34" s="948"/>
      <c r="EV34" s="948"/>
      <c r="EW34" s="948"/>
      <c r="EX34" s="948" t="s">
        <v>2934</v>
      </c>
      <c r="EY34" s="948"/>
      <c r="EZ34" s="948"/>
      <c r="FA34" s="948"/>
      <c r="FB34" s="948"/>
      <c r="FC34" s="948"/>
      <c r="FD34" s="948" t="s">
        <v>2934</v>
      </c>
      <c r="FE34" s="948"/>
      <c r="FF34" s="948"/>
      <c r="FG34" s="948"/>
      <c r="FH34" s="948"/>
      <c r="FI34" s="948"/>
      <c r="FJ34" s="948" t="s">
        <v>2934</v>
      </c>
      <c r="FK34" s="948"/>
      <c r="FL34" s="948"/>
      <c r="FM34" s="948"/>
      <c r="FN34" s="948"/>
      <c r="FO34" s="948"/>
      <c r="FP34" s="948" t="s">
        <v>2934</v>
      </c>
      <c r="FQ34" s="948"/>
      <c r="FR34" s="948"/>
      <c r="FS34" s="948"/>
      <c r="FT34" s="948"/>
      <c r="FU34" s="948"/>
      <c r="FV34" s="948" t="s">
        <v>2934</v>
      </c>
      <c r="FW34" s="948"/>
      <c r="FX34" s="948"/>
      <c r="FY34" s="948"/>
      <c r="FZ34" s="948"/>
      <c r="GA34" s="948"/>
      <c r="GB34" s="948" t="s">
        <v>2934</v>
      </c>
      <c r="GC34" s="948"/>
      <c r="GD34" s="948"/>
      <c r="GE34" s="948"/>
      <c r="GF34" s="948"/>
      <c r="GG34" s="948"/>
      <c r="GH34" s="948" t="s">
        <v>2934</v>
      </c>
      <c r="GI34" s="948"/>
      <c r="GJ34" s="948"/>
      <c r="GK34" s="948"/>
      <c r="GL34" s="948"/>
      <c r="GM34" s="948"/>
      <c r="GN34" s="948" t="s">
        <v>2934</v>
      </c>
      <c r="GO34" s="948"/>
      <c r="GP34" s="948"/>
      <c r="GQ34" s="948"/>
      <c r="GR34" s="948"/>
      <c r="GS34" s="948"/>
      <c r="GT34" s="948" t="s">
        <v>2934</v>
      </c>
      <c r="GU34" s="948"/>
      <c r="GV34" s="948"/>
      <c r="GW34" s="948"/>
      <c r="GX34" s="948"/>
      <c r="GY34" s="948"/>
      <c r="GZ34" s="948" t="s">
        <v>2934</v>
      </c>
      <c r="HA34" s="948"/>
      <c r="HB34" s="948"/>
      <c r="HC34" s="948"/>
      <c r="HD34" s="948"/>
      <c r="HE34" s="948"/>
      <c r="HF34" s="948" t="s">
        <v>2934</v>
      </c>
      <c r="HG34" s="948"/>
      <c r="HH34" s="948"/>
      <c r="HI34" s="948"/>
      <c r="HJ34" s="948"/>
      <c r="HK34" s="948"/>
      <c r="HL34" s="948" t="s">
        <v>2934</v>
      </c>
      <c r="HM34" s="948"/>
      <c r="HN34" s="948"/>
      <c r="HO34" s="948"/>
      <c r="HP34" s="948"/>
      <c r="HQ34" s="948"/>
      <c r="HR34" s="948" t="s">
        <v>2934</v>
      </c>
      <c r="HS34" s="948"/>
      <c r="HT34" s="948"/>
      <c r="HU34" s="948"/>
      <c r="HV34" s="948"/>
      <c r="HW34" s="948"/>
      <c r="HX34" s="948" t="s">
        <v>2934</v>
      </c>
      <c r="HY34" s="948"/>
      <c r="HZ34" s="948"/>
      <c r="IA34" s="948"/>
      <c r="IB34" s="948"/>
      <c r="IC34" s="948"/>
      <c r="ID34" s="948" t="s">
        <v>2934</v>
      </c>
      <c r="IE34" s="948"/>
      <c r="IF34" s="948"/>
      <c r="IG34" s="948"/>
      <c r="IH34" s="948"/>
      <c r="II34" s="948"/>
      <c r="IJ34" s="948" t="s">
        <v>2934</v>
      </c>
      <c r="IK34" s="948"/>
      <c r="IL34" s="948"/>
      <c r="IM34" s="948"/>
      <c r="IN34" s="948"/>
      <c r="IO34" s="948"/>
      <c r="IP34" s="948" t="s">
        <v>2934</v>
      </c>
      <c r="IQ34" s="948"/>
      <c r="IR34" s="948"/>
      <c r="IS34" s="948"/>
    </row>
    <row r="35" spans="1:256">
      <c r="B35" s="1"/>
      <c r="C35" s="1"/>
      <c r="D35" s="1"/>
      <c r="E35" s="1"/>
      <c r="F35" s="312"/>
      <c r="G35" s="1"/>
      <c r="H35" s="1"/>
      <c r="I35" s="1"/>
      <c r="J35" s="1"/>
      <c r="K35" s="1"/>
      <c r="L35" s="1"/>
      <c r="M35" s="1"/>
      <c r="N35" s="1"/>
      <c r="O35" s="1"/>
      <c r="P35" s="948"/>
      <c r="Q35" s="948"/>
      <c r="R35" s="948"/>
      <c r="S35" s="948"/>
      <c r="T35" s="948"/>
      <c r="U35" s="948"/>
      <c r="V35" s="948" t="s">
        <v>4708</v>
      </c>
      <c r="W35" s="948"/>
      <c r="X35" s="948"/>
      <c r="Y35" s="948"/>
      <c r="Z35" s="948"/>
      <c r="AA35" s="948"/>
      <c r="AB35" s="948" t="s">
        <v>4708</v>
      </c>
      <c r="AC35" s="948"/>
      <c r="AD35" s="948"/>
      <c r="AE35" s="948"/>
      <c r="AF35" s="948"/>
      <c r="AG35" s="948"/>
      <c r="AH35" s="948" t="s">
        <v>4708</v>
      </c>
      <c r="AI35" s="948"/>
      <c r="AJ35" s="948"/>
      <c r="AK35" s="948"/>
      <c r="AL35" s="948"/>
      <c r="AM35" s="948"/>
      <c r="AN35" s="948" t="s">
        <v>4708</v>
      </c>
      <c r="AO35" s="948"/>
      <c r="AP35" s="948"/>
      <c r="AQ35" s="948"/>
      <c r="AR35" s="948"/>
      <c r="AS35" s="948"/>
      <c r="AT35" s="948" t="s">
        <v>4708</v>
      </c>
      <c r="AU35" s="948"/>
      <c r="AV35" s="948"/>
      <c r="AW35" s="948"/>
      <c r="AX35" s="948"/>
      <c r="AY35" s="948"/>
      <c r="AZ35" s="948" t="s">
        <v>4708</v>
      </c>
      <c r="BA35" s="948"/>
      <c r="BB35" s="948"/>
      <c r="BC35" s="948"/>
      <c r="BD35" s="948"/>
      <c r="BE35" s="948"/>
      <c r="BF35" s="948" t="s">
        <v>4708</v>
      </c>
      <c r="BG35" s="948"/>
      <c r="BH35" s="948"/>
      <c r="BI35" s="948"/>
      <c r="BJ35" s="948"/>
      <c r="BK35" s="948"/>
      <c r="BL35" s="948" t="s">
        <v>4708</v>
      </c>
      <c r="BM35" s="948"/>
      <c r="BN35" s="948"/>
      <c r="BO35" s="948"/>
      <c r="BP35" s="948"/>
      <c r="BQ35" s="948"/>
      <c r="BR35" s="948" t="s">
        <v>4708</v>
      </c>
      <c r="BS35" s="948"/>
      <c r="BT35" s="948"/>
      <c r="BU35" s="948"/>
      <c r="BV35" s="948"/>
      <c r="BW35" s="948"/>
      <c r="BX35" s="948" t="s">
        <v>4708</v>
      </c>
      <c r="BY35" s="948"/>
      <c r="BZ35" s="948"/>
      <c r="CA35" s="948"/>
      <c r="CB35" s="948"/>
      <c r="CC35" s="948"/>
      <c r="CD35" s="948" t="s">
        <v>4708</v>
      </c>
      <c r="CE35" s="948"/>
      <c r="CF35" s="948"/>
      <c r="CG35" s="948"/>
      <c r="CH35" s="948"/>
      <c r="CI35" s="948"/>
      <c r="CJ35" s="948" t="s">
        <v>4708</v>
      </c>
      <c r="CK35" s="948"/>
      <c r="CL35" s="948"/>
      <c r="CM35" s="948"/>
      <c r="CN35" s="948"/>
      <c r="CO35" s="948"/>
      <c r="CP35" s="948" t="s">
        <v>4708</v>
      </c>
      <c r="CQ35" s="948"/>
      <c r="CR35" s="948"/>
      <c r="CS35" s="948"/>
      <c r="CT35" s="948"/>
      <c r="CU35" s="948"/>
      <c r="CV35" s="948" t="s">
        <v>4708</v>
      </c>
      <c r="CW35" s="948"/>
      <c r="CX35" s="948"/>
      <c r="CY35" s="948"/>
      <c r="CZ35" s="948"/>
      <c r="DA35" s="948"/>
      <c r="DB35" s="948" t="s">
        <v>4708</v>
      </c>
      <c r="DC35" s="948"/>
      <c r="DD35" s="948"/>
      <c r="DE35" s="948"/>
      <c r="DF35" s="948"/>
      <c r="DG35" s="948"/>
      <c r="DH35" s="948" t="s">
        <v>4708</v>
      </c>
      <c r="DI35" s="948"/>
      <c r="DJ35" s="948"/>
      <c r="DK35" s="948"/>
      <c r="DL35" s="948"/>
      <c r="DM35" s="948"/>
      <c r="DN35" s="948" t="s">
        <v>4708</v>
      </c>
      <c r="DO35" s="948"/>
      <c r="DP35" s="948"/>
      <c r="DQ35" s="948"/>
      <c r="DR35" s="948"/>
      <c r="DS35" s="948"/>
      <c r="DT35" s="948" t="s">
        <v>4708</v>
      </c>
      <c r="DU35" s="948"/>
      <c r="DV35" s="948"/>
      <c r="DW35" s="948"/>
      <c r="DX35" s="948"/>
      <c r="DY35" s="948"/>
      <c r="DZ35" s="948" t="s">
        <v>4708</v>
      </c>
      <c r="EA35" s="948"/>
      <c r="EB35" s="948"/>
      <c r="EC35" s="948"/>
      <c r="ED35" s="948"/>
      <c r="EE35" s="948"/>
      <c r="EF35" s="948" t="s">
        <v>4708</v>
      </c>
      <c r="EG35" s="948"/>
      <c r="EH35" s="948"/>
      <c r="EI35" s="948"/>
      <c r="EJ35" s="948"/>
      <c r="EK35" s="948"/>
      <c r="EL35" s="948" t="s">
        <v>4708</v>
      </c>
      <c r="EM35" s="948"/>
      <c r="EN35" s="948"/>
      <c r="EO35" s="948"/>
      <c r="EP35" s="948"/>
      <c r="EQ35" s="948"/>
      <c r="ER35" s="948" t="s">
        <v>4708</v>
      </c>
      <c r="ES35" s="948"/>
      <c r="ET35" s="948"/>
      <c r="EU35" s="948"/>
      <c r="EV35" s="948"/>
      <c r="EW35" s="948"/>
      <c r="EX35" s="948" t="s">
        <v>4708</v>
      </c>
      <c r="EY35" s="948"/>
      <c r="EZ35" s="948"/>
      <c r="FA35" s="948"/>
      <c r="FB35" s="948"/>
      <c r="FC35" s="948"/>
      <c r="FD35" s="948" t="s">
        <v>4708</v>
      </c>
      <c r="FE35" s="948"/>
      <c r="FF35" s="948"/>
      <c r="FG35" s="948"/>
      <c r="FH35" s="948"/>
      <c r="FI35" s="948"/>
      <c r="FJ35" s="948" t="s">
        <v>4708</v>
      </c>
      <c r="FK35" s="948"/>
      <c r="FL35" s="948"/>
      <c r="FM35" s="948"/>
      <c r="FN35" s="948"/>
      <c r="FO35" s="948"/>
      <c r="FP35" s="948" t="s">
        <v>4708</v>
      </c>
      <c r="FQ35" s="948"/>
      <c r="FR35" s="948"/>
      <c r="FS35" s="948"/>
      <c r="FT35" s="948"/>
      <c r="FU35" s="948"/>
      <c r="FV35" s="948" t="s">
        <v>4708</v>
      </c>
      <c r="FW35" s="948"/>
      <c r="FX35" s="948"/>
      <c r="FY35" s="948"/>
      <c r="FZ35" s="948"/>
      <c r="GA35" s="948"/>
      <c r="GB35" s="948" t="s">
        <v>4708</v>
      </c>
      <c r="GC35" s="948"/>
      <c r="GD35" s="948"/>
      <c r="GE35" s="948"/>
      <c r="GF35" s="948"/>
      <c r="GG35" s="948"/>
      <c r="GH35" s="948" t="s">
        <v>4708</v>
      </c>
      <c r="GI35" s="948"/>
      <c r="GJ35" s="948"/>
      <c r="GK35" s="948"/>
      <c r="GL35" s="948"/>
      <c r="GM35" s="948"/>
      <c r="GN35" s="948" t="s">
        <v>4708</v>
      </c>
      <c r="GO35" s="948"/>
      <c r="GP35" s="948"/>
      <c r="GQ35" s="948"/>
      <c r="GR35" s="948"/>
      <c r="GS35" s="948"/>
      <c r="GT35" s="948" t="s">
        <v>4708</v>
      </c>
      <c r="GU35" s="948"/>
      <c r="GV35" s="948"/>
      <c r="GW35" s="948"/>
      <c r="GX35" s="948"/>
      <c r="GY35" s="948"/>
      <c r="GZ35" s="948" t="s">
        <v>4708</v>
      </c>
      <c r="HA35" s="948"/>
      <c r="HB35" s="948"/>
      <c r="HC35" s="948"/>
      <c r="HD35" s="948"/>
      <c r="HE35" s="948"/>
      <c r="HF35" s="948" t="s">
        <v>4708</v>
      </c>
      <c r="HG35" s="948"/>
      <c r="HH35" s="948"/>
      <c r="HI35" s="948"/>
      <c r="HJ35" s="948"/>
      <c r="HK35" s="948"/>
      <c r="HL35" s="948" t="s">
        <v>4708</v>
      </c>
      <c r="HM35" s="948"/>
      <c r="HN35" s="948"/>
      <c r="HO35" s="948"/>
      <c r="HP35" s="948"/>
      <c r="HQ35" s="948"/>
      <c r="HR35" s="948" t="s">
        <v>4708</v>
      </c>
      <c r="HS35" s="948"/>
      <c r="HT35" s="948"/>
      <c r="HU35" s="948"/>
      <c r="HV35" s="948"/>
      <c r="HW35" s="948"/>
      <c r="HX35" s="948" t="s">
        <v>4708</v>
      </c>
      <c r="HY35" s="948"/>
      <c r="HZ35" s="948"/>
      <c r="IA35" s="948"/>
      <c r="IB35" s="948"/>
      <c r="IC35" s="948"/>
      <c r="ID35" s="948" t="s">
        <v>4708</v>
      </c>
      <c r="IE35" s="948"/>
      <c r="IF35" s="948"/>
      <c r="IG35" s="948"/>
      <c r="IH35" s="948"/>
      <c r="II35" s="948"/>
      <c r="IJ35" s="948" t="s">
        <v>4708</v>
      </c>
      <c r="IK35" s="948"/>
      <c r="IL35" s="948"/>
      <c r="IM35" s="948"/>
      <c r="IN35" s="948"/>
      <c r="IO35" s="948"/>
      <c r="IP35" s="948" t="s">
        <v>4708</v>
      </c>
      <c r="IQ35" s="948"/>
      <c r="IR35" s="948"/>
      <c r="IS35" s="948"/>
      <c r="IT35" s="948"/>
      <c r="IU35" s="948"/>
      <c r="IV35" s="1" t="s">
        <v>4708</v>
      </c>
    </row>
    <row r="36" spans="1:256">
      <c r="A36" s="10"/>
      <c r="B36" s="10"/>
      <c r="C36" s="9"/>
      <c r="D36" s="9"/>
      <c r="E36" s="9"/>
      <c r="F36" s="259"/>
      <c r="G36" s="8"/>
    </row>
    <row r="37" spans="1:256">
      <c r="A37" s="23"/>
    </row>
    <row r="38" spans="1:256">
      <c r="A38" s="23"/>
    </row>
    <row r="39" spans="1:256" s="267" customFormat="1">
      <c r="A39" s="23"/>
      <c r="B39" s="947"/>
      <c r="C39" s="947"/>
      <c r="D39" s="947"/>
      <c r="E39" s="947"/>
      <c r="F39" s="280"/>
      <c r="G39" s="947"/>
      <c r="H39" s="947"/>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247"/>
      <c r="G41" s="23"/>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2"/>
      <c r="D43" s="22"/>
      <c r="E43" s="22"/>
      <c r="F43" s="247"/>
      <c r="G43" s="316"/>
      <c r="H43" s="23"/>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3"/>
      <c r="D44" s="23"/>
      <c r="E44" s="23"/>
      <c r="F44" s="247"/>
      <c r="G44" s="23"/>
      <c r="H44" s="23"/>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sheetData>
  <sheetCalcPr fullCalcOnLoad="1"/>
  <mergeCells count="124">
    <mergeCell ref="FJ35:FO35"/>
    <mergeCell ref="FP33:FU33"/>
    <mergeCell ref="FP34:FU34"/>
    <mergeCell ref="FJ34:FO34"/>
    <mergeCell ref="FJ33:FO33"/>
    <mergeCell ref="FP35:FU35"/>
    <mergeCell ref="FV34:GA34"/>
    <mergeCell ref="HR35:HW35"/>
    <mergeCell ref="GT34:GY34"/>
    <mergeCell ref="GZ35:HE35"/>
    <mergeCell ref="HR33:HW33"/>
    <mergeCell ref="HL35:HQ35"/>
    <mergeCell ref="GZ33:HE33"/>
    <mergeCell ref="FV33:GA33"/>
    <mergeCell ref="FV35:GA35"/>
    <mergeCell ref="GH33:GM33"/>
    <mergeCell ref="GH34:GM34"/>
    <mergeCell ref="GB34:GG34"/>
    <mergeCell ref="GH35:GM35"/>
    <mergeCell ref="GB35:GG35"/>
    <mergeCell ref="GB33:GG33"/>
    <mergeCell ref="IP33:IS33"/>
    <mergeCell ref="IJ33:IO33"/>
    <mergeCell ref="ID33:II33"/>
    <mergeCell ref="GN33:GS33"/>
    <mergeCell ref="HX33:IC33"/>
    <mergeCell ref="HF33:HK33"/>
    <mergeCell ref="GT33:GY33"/>
    <mergeCell ref="HL33:HQ33"/>
    <mergeCell ref="ID35:II35"/>
    <mergeCell ref="IJ34:IO34"/>
    <mergeCell ref="IJ35:IO35"/>
    <mergeCell ref="HR34:HW34"/>
    <mergeCell ref="GT35:GY35"/>
    <mergeCell ref="HF35:HK35"/>
    <mergeCell ref="HF34:HK34"/>
    <mergeCell ref="HL34:HQ34"/>
    <mergeCell ref="GZ34:HE34"/>
    <mergeCell ref="FD35:FI35"/>
    <mergeCell ref="ER33:EW33"/>
    <mergeCell ref="ER34:EW34"/>
    <mergeCell ref="EX35:FC35"/>
    <mergeCell ref="IP35:IU35"/>
    <mergeCell ref="ID34:II34"/>
    <mergeCell ref="IP34:IS34"/>
    <mergeCell ref="HX35:IC35"/>
    <mergeCell ref="HX34:IC34"/>
    <mergeCell ref="GN34:GS34"/>
    <mergeCell ref="FD33:FI33"/>
    <mergeCell ref="CP33:CU33"/>
    <mergeCell ref="DZ34:EE34"/>
    <mergeCell ref="DN33:DS33"/>
    <mergeCell ref="EF34:EK34"/>
    <mergeCell ref="GN35:GS35"/>
    <mergeCell ref="EL33:EQ33"/>
    <mergeCell ref="ER35:EW35"/>
    <mergeCell ref="FD34:FI34"/>
    <mergeCell ref="EL34:EQ34"/>
    <mergeCell ref="CP35:CU35"/>
    <mergeCell ref="CP34:CU34"/>
    <mergeCell ref="CV33:DA33"/>
    <mergeCell ref="CV34:DA34"/>
    <mergeCell ref="EX33:FC33"/>
    <mergeCell ref="EX34:FC34"/>
    <mergeCell ref="EL35:EQ35"/>
    <mergeCell ref="EF35:EK35"/>
    <mergeCell ref="DT34:DY34"/>
    <mergeCell ref="EF33:EK33"/>
    <mergeCell ref="DZ35:EE35"/>
    <mergeCell ref="DZ33:EE33"/>
    <mergeCell ref="CV35:DA35"/>
    <mergeCell ref="DB35:DG35"/>
    <mergeCell ref="DT35:DY35"/>
    <mergeCell ref="DH33:DM33"/>
    <mergeCell ref="DH34:DM34"/>
    <mergeCell ref="DB33:DG33"/>
    <mergeCell ref="DH35:DM35"/>
    <mergeCell ref="DN34:DS34"/>
    <mergeCell ref="DN35:DS35"/>
    <mergeCell ref="DB34:DG34"/>
    <mergeCell ref="DT33:DY33"/>
    <mergeCell ref="BX34:CC34"/>
    <mergeCell ref="BL34:BQ34"/>
    <mergeCell ref="CD33:CI33"/>
    <mergeCell ref="BX33:CC33"/>
    <mergeCell ref="BR33:BW33"/>
    <mergeCell ref="BL33:BQ33"/>
    <mergeCell ref="AN35:AS35"/>
    <mergeCell ref="AZ35:BE35"/>
    <mergeCell ref="AT33:AY33"/>
    <mergeCell ref="BF33:BK33"/>
    <mergeCell ref="CD35:CI35"/>
    <mergeCell ref="CD34:CI34"/>
    <mergeCell ref="BR35:BW35"/>
    <mergeCell ref="BL35:BQ35"/>
    <mergeCell ref="BR34:BW34"/>
    <mergeCell ref="BX35:CC35"/>
    <mergeCell ref="CJ35:CO35"/>
    <mergeCell ref="BF35:BK35"/>
    <mergeCell ref="J34:O34"/>
    <mergeCell ref="AB34:AG34"/>
    <mergeCell ref="AZ34:BE34"/>
    <mergeCell ref="P34:U34"/>
    <mergeCell ref="AH34:AM34"/>
    <mergeCell ref="V34:AA34"/>
    <mergeCell ref="AN34:AS34"/>
    <mergeCell ref="AT34:AY34"/>
    <mergeCell ref="CJ33:CO33"/>
    <mergeCell ref="AH35:AM35"/>
    <mergeCell ref="P35:U35"/>
    <mergeCell ref="V35:AA35"/>
    <mergeCell ref="V33:AA33"/>
    <mergeCell ref="AB35:AG35"/>
    <mergeCell ref="AT35:AY35"/>
    <mergeCell ref="CJ34:CO34"/>
    <mergeCell ref="AB33:AG33"/>
    <mergeCell ref="AN33:AS33"/>
    <mergeCell ref="AH33:AM33"/>
    <mergeCell ref="AZ33:BE33"/>
    <mergeCell ref="BF34:BK34"/>
    <mergeCell ref="C1:G1"/>
    <mergeCell ref="C19:G19"/>
    <mergeCell ref="J33:O33"/>
    <mergeCell ref="P33:U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24" zoomScale="125" workbookViewId="0">
      <selection activeCell="D41" sqref="D4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1010</v>
      </c>
      <c r="G2" s="22"/>
    </row>
    <row r="3" spans="1:8">
      <c r="A3" s="267" t="s">
        <v>1969</v>
      </c>
      <c r="G3" s="31">
        <v>40437</v>
      </c>
    </row>
    <row r="4" spans="1:8">
      <c r="A4" s="267" t="s">
        <v>3029</v>
      </c>
      <c r="G4" s="24" t="s">
        <v>3107</v>
      </c>
    </row>
    <row r="5" spans="1:8">
      <c r="A5" s="267" t="s">
        <v>2459</v>
      </c>
    </row>
    <row r="6" spans="1:8">
      <c r="C6" s="49" t="s">
        <v>2535</v>
      </c>
      <c r="D6" s="173"/>
      <c r="E6" s="173"/>
      <c r="F6" s="248"/>
      <c r="G6" s="46"/>
      <c r="H6" s="199"/>
    </row>
    <row r="7" spans="1:8">
      <c r="C7" s="269" t="s">
        <v>2560</v>
      </c>
      <c r="D7" s="174"/>
      <c r="E7" s="174"/>
      <c r="F7" s="249"/>
      <c r="G7" s="48"/>
      <c r="H7" s="199"/>
    </row>
    <row r="8" spans="1:8">
      <c r="A8" s="267" t="s">
        <v>2945</v>
      </c>
      <c r="C8" s="269" t="s">
        <v>3079</v>
      </c>
      <c r="D8" s="174"/>
      <c r="E8" s="174"/>
      <c r="F8" s="249"/>
      <c r="G8" s="270"/>
      <c r="H8" s="199"/>
    </row>
    <row r="9" spans="1:8">
      <c r="A9" s="267" t="s">
        <v>2712</v>
      </c>
      <c r="C9" s="269" t="s">
        <v>3328</v>
      </c>
      <c r="D9" s="174"/>
      <c r="E9" s="174"/>
      <c r="F9" s="249"/>
      <c r="G9" s="270"/>
      <c r="H9" s="199"/>
    </row>
    <row r="10" spans="1:8">
      <c r="A10" t="s">
        <v>3609</v>
      </c>
      <c r="C10" s="272"/>
      <c r="D10" s="174"/>
      <c r="E10" s="174"/>
      <c r="F10" s="249"/>
      <c r="G10" s="270"/>
      <c r="H10" s="199"/>
    </row>
    <row r="11" spans="1:8">
      <c r="A11" t="s">
        <v>3297</v>
      </c>
      <c r="C11" s="47" t="s">
        <v>2436</v>
      </c>
      <c r="D11" s="199"/>
      <c r="E11" s="199"/>
      <c r="F11" s="273"/>
      <c r="G11" s="270"/>
      <c r="H11" s="199"/>
    </row>
    <row r="12" spans="1:8">
      <c r="C12" s="47" t="s">
        <v>2465</v>
      </c>
      <c r="D12" s="174"/>
      <c r="E12" s="174"/>
      <c r="F12" s="249"/>
      <c r="G12" s="270"/>
      <c r="H12" s="199"/>
    </row>
    <row r="13" spans="1:8">
      <c r="C13" s="47" t="s">
        <v>2414</v>
      </c>
      <c r="D13" s="199"/>
      <c r="E13" s="199"/>
      <c r="F13" s="273"/>
      <c r="G13" s="270"/>
      <c r="H13" s="199"/>
    </row>
    <row r="14" spans="1:8">
      <c r="C14" s="47" t="s">
        <v>884</v>
      </c>
      <c r="D14" s="199"/>
      <c r="E14" s="199"/>
      <c r="F14" s="273"/>
      <c r="G14" s="275"/>
      <c r="H14" s="199"/>
    </row>
    <row r="15" spans="1:8">
      <c r="A15" s="274" t="s">
        <v>2640</v>
      </c>
      <c r="C15" s="272" t="s">
        <v>2098</v>
      </c>
      <c r="D15" s="199"/>
      <c r="E15" s="199"/>
      <c r="F15" s="273"/>
      <c r="G15" s="270"/>
      <c r="H15" s="199"/>
    </row>
    <row r="16" spans="1:8">
      <c r="A16" s="318" t="s">
        <v>2978</v>
      </c>
      <c r="C16" s="272"/>
      <c r="D16" s="199"/>
      <c r="E16" s="199"/>
      <c r="F16" s="273"/>
      <c r="G16" s="270"/>
      <c r="H16" s="199"/>
    </row>
    <row r="17" spans="1:8">
      <c r="C17" s="276" t="s">
        <v>1162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3193</v>
      </c>
      <c r="C20" s="274"/>
      <c r="D20" s="274"/>
      <c r="E20" s="274"/>
      <c r="F20" s="280"/>
    </row>
    <row r="21" spans="1:8">
      <c r="A21" s="400"/>
      <c r="C21" s="274"/>
      <c r="D21" s="274"/>
      <c r="E21" s="274"/>
      <c r="F21" s="280"/>
    </row>
    <row r="22" spans="1:8" s="286" customFormat="1" ht="16" customHeight="1">
      <c r="A22" s="282"/>
      <c r="B22" s="18"/>
      <c r="C22" s="8"/>
      <c r="D22" s="8"/>
      <c r="E22" s="8"/>
      <c r="F22" s="283"/>
      <c r="G22" s="284"/>
      <c r="H22" s="285"/>
    </row>
    <row r="23" spans="1:8" ht="29" customHeight="1">
      <c r="A23" s="287" t="s">
        <v>2710</v>
      </c>
      <c r="B23" s="30" t="s">
        <v>1772</v>
      </c>
      <c r="C23" s="168" t="s">
        <v>1773</v>
      </c>
      <c r="D23" s="30" t="s">
        <v>2161</v>
      </c>
      <c r="E23" s="30" t="s">
        <v>3019</v>
      </c>
      <c r="F23" s="253" t="s">
        <v>1764</v>
      </c>
      <c r="G23" s="30" t="s">
        <v>1426</v>
      </c>
      <c r="H23" s="13"/>
    </row>
    <row r="24" spans="1:8">
      <c r="A24" s="288">
        <v>40444</v>
      </c>
      <c r="B24" s="289" t="s">
        <v>2615</v>
      </c>
      <c r="C24" s="290"/>
      <c r="D24" s="291"/>
      <c r="E24" s="290">
        <f t="shared" ref="E24:E35" si="0">C24*D24</f>
        <v>0</v>
      </c>
      <c r="F24" s="233"/>
      <c r="G24" s="223">
        <f t="shared" ref="G24:G36" si="1">E24*(1-F24)</f>
        <v>0</v>
      </c>
      <c r="H24" s="13"/>
    </row>
    <row r="25" spans="1:8">
      <c r="A25" s="23"/>
      <c r="B25" s="289" t="s">
        <v>3143</v>
      </c>
      <c r="C25" s="290"/>
      <c r="D25" s="291"/>
      <c r="E25" s="290">
        <f t="shared" si="0"/>
        <v>0</v>
      </c>
      <c r="F25" s="292"/>
      <c r="G25" s="223">
        <f t="shared" si="1"/>
        <v>0</v>
      </c>
      <c r="H25" s="178"/>
    </row>
    <row r="26" spans="1:8">
      <c r="A26" s="293"/>
      <c r="B26" s="294" t="s">
        <v>3391</v>
      </c>
      <c r="C26" s="290"/>
      <c r="D26" s="291"/>
      <c r="E26" s="290">
        <f t="shared" si="0"/>
        <v>0</v>
      </c>
      <c r="F26" s="292"/>
      <c r="G26" s="223">
        <f t="shared" si="1"/>
        <v>0</v>
      </c>
      <c r="H26" s="178"/>
    </row>
    <row r="27" spans="1:8">
      <c r="A27" s="293"/>
      <c r="B27" s="294" t="s">
        <v>4616</v>
      </c>
      <c r="C27" s="290">
        <v>115</v>
      </c>
      <c r="D27" s="291">
        <v>1.5</v>
      </c>
      <c r="E27" s="290">
        <f t="shared" si="0"/>
        <v>172.5</v>
      </c>
      <c r="F27" s="292"/>
      <c r="G27" s="223">
        <f t="shared" si="1"/>
        <v>172.5</v>
      </c>
      <c r="H27" s="178"/>
    </row>
    <row r="28" spans="1:8">
      <c r="A28" s="293"/>
      <c r="B28" s="294" t="s">
        <v>2370</v>
      </c>
      <c r="C28" s="290"/>
      <c r="D28" s="291"/>
      <c r="E28" s="290">
        <f t="shared" si="0"/>
        <v>0</v>
      </c>
      <c r="F28" s="292"/>
      <c r="G28" s="223">
        <f t="shared" si="1"/>
        <v>0</v>
      </c>
      <c r="H28" s="178"/>
    </row>
    <row r="29" spans="1:8">
      <c r="A29" s="293"/>
      <c r="B29" s="294" t="s">
        <v>2319</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3265</v>
      </c>
      <c r="C32" s="290"/>
      <c r="D32" s="291"/>
      <c r="E32" s="290">
        <f t="shared" si="0"/>
        <v>0</v>
      </c>
      <c r="F32" s="292"/>
      <c r="G32" s="223">
        <f t="shared" si="1"/>
        <v>0</v>
      </c>
      <c r="H32" s="178"/>
    </row>
    <row r="33" spans="1:256">
      <c r="A33" s="293"/>
      <c r="B33" s="294" t="s">
        <v>1891</v>
      </c>
      <c r="C33" s="290">
        <v>30</v>
      </c>
      <c r="D33" s="291">
        <v>1</v>
      </c>
      <c r="E33" s="290">
        <f t="shared" si="0"/>
        <v>30</v>
      </c>
      <c r="F33" s="292"/>
      <c r="G33" s="223">
        <f t="shared" si="1"/>
        <v>30</v>
      </c>
      <c r="H33" s="13"/>
    </row>
    <row r="34" spans="1:256">
      <c r="A34" s="293"/>
      <c r="B34" s="294" t="s">
        <v>2174</v>
      </c>
      <c r="C34" s="290"/>
      <c r="D34" s="291"/>
      <c r="E34" s="290">
        <f t="shared" si="0"/>
        <v>0</v>
      </c>
      <c r="F34" s="292"/>
      <c r="G34" s="223">
        <f t="shared" si="1"/>
        <v>0</v>
      </c>
      <c r="H34" s="13"/>
    </row>
    <row r="35" spans="1:256">
      <c r="A35" s="293"/>
      <c r="B35" s="294" t="s">
        <v>1797</v>
      </c>
      <c r="C35" s="290"/>
      <c r="D35" s="298"/>
      <c r="E35" s="290">
        <f t="shared" si="0"/>
        <v>0</v>
      </c>
      <c r="F35" s="297"/>
      <c r="G35" s="223">
        <f t="shared" si="1"/>
        <v>0</v>
      </c>
      <c r="H35" s="13"/>
    </row>
    <row r="36" spans="1:256" ht="16" thickBot="1">
      <c r="A36" s="293"/>
      <c r="B36" s="299"/>
      <c r="C36" s="300"/>
      <c r="D36" s="301"/>
      <c r="E36" s="300"/>
      <c r="F36" s="302"/>
      <c r="G36" s="230">
        <f t="shared" si="1"/>
        <v>0</v>
      </c>
      <c r="H36" s="13"/>
    </row>
    <row r="37" spans="1:256" s="308" customFormat="1" ht="16" customHeight="1">
      <c r="A37" s="303"/>
      <c r="B37" s="12" t="s">
        <v>2811</v>
      </c>
      <c r="C37" s="304"/>
      <c r="D37" s="304"/>
      <c r="E37" s="305">
        <f>SUM(E24:E36)</f>
        <v>202.5</v>
      </c>
      <c r="F37" s="306"/>
      <c r="G37" s="226">
        <f>SUM(G24:G36)</f>
        <v>202.5</v>
      </c>
      <c r="H37" s="307"/>
    </row>
    <row r="39" spans="1:256">
      <c r="C39" s="309" t="s">
        <v>2963</v>
      </c>
      <c r="D39" s="310">
        <f>G37/2</f>
        <v>101.25</v>
      </c>
      <c r="E39" s="310"/>
      <c r="F39" s="311"/>
    </row>
    <row r="40" spans="1:256">
      <c r="C40" s="309" t="s">
        <v>2722</v>
      </c>
      <c r="D40" s="310">
        <f>G37-D39</f>
        <v>101.25</v>
      </c>
      <c r="E40" s="310"/>
      <c r="F40" s="311"/>
    </row>
    <row r="42" spans="1:256">
      <c r="C42" s="1" t="s">
        <v>1603</v>
      </c>
      <c r="D42" s="1"/>
      <c r="E42" s="1"/>
      <c r="F42" s="312"/>
      <c r="G42" s="1"/>
      <c r="H42" s="1"/>
      <c r="I42" s="1"/>
    </row>
    <row r="43" spans="1:256">
      <c r="C43" s="1" t="s">
        <v>2313</v>
      </c>
      <c r="D43" s="1"/>
      <c r="E43" s="1"/>
      <c r="F43" s="312"/>
      <c r="G43" s="1"/>
      <c r="H43" s="1"/>
      <c r="I43" s="1"/>
    </row>
    <row r="44" spans="1:256">
      <c r="C44" s="401" t="s">
        <v>1265</v>
      </c>
      <c r="D44" s="401"/>
      <c r="E44" s="401"/>
      <c r="F44" s="402"/>
      <c r="G44" s="401"/>
      <c r="H44" s="401"/>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2256</v>
      </c>
      <c r="D45" s="1"/>
      <c r="E45" s="1"/>
      <c r="F45" s="312"/>
      <c r="G45" s="1"/>
      <c r="H45" s="1"/>
      <c r="I45" s="1"/>
      <c r="J45" s="948"/>
      <c r="K45" s="948"/>
      <c r="L45" s="948"/>
      <c r="M45" s="948"/>
      <c r="N45" s="948"/>
      <c r="O45" s="948"/>
      <c r="P45" s="948"/>
      <c r="Q45" s="948"/>
      <c r="R45" s="948"/>
      <c r="S45" s="948"/>
      <c r="T45" s="948"/>
      <c r="U45" s="948"/>
      <c r="V45" s="948" t="s">
        <v>2077</v>
      </c>
      <c r="W45" s="948"/>
      <c r="X45" s="948"/>
      <c r="Y45" s="948"/>
      <c r="Z45" s="948"/>
      <c r="AA45" s="948"/>
      <c r="AB45" s="948" t="s">
        <v>2077</v>
      </c>
      <c r="AC45" s="948"/>
      <c r="AD45" s="948"/>
      <c r="AE45" s="948"/>
      <c r="AF45" s="948"/>
      <c r="AG45" s="948"/>
      <c r="AH45" s="948" t="s">
        <v>2077</v>
      </c>
      <c r="AI45" s="948"/>
      <c r="AJ45" s="948"/>
      <c r="AK45" s="948"/>
      <c r="AL45" s="948"/>
      <c r="AM45" s="948"/>
      <c r="AN45" s="948" t="s">
        <v>2077</v>
      </c>
      <c r="AO45" s="948"/>
      <c r="AP45" s="948"/>
      <c r="AQ45" s="948"/>
      <c r="AR45" s="948"/>
      <c r="AS45" s="948"/>
      <c r="AT45" s="948" t="s">
        <v>2077</v>
      </c>
      <c r="AU45" s="948"/>
      <c r="AV45" s="948"/>
      <c r="AW45" s="948"/>
      <c r="AX45" s="948"/>
      <c r="AY45" s="948"/>
      <c r="AZ45" s="948" t="s">
        <v>2077</v>
      </c>
      <c r="BA45" s="948"/>
      <c r="BB45" s="948"/>
      <c r="BC45" s="948"/>
      <c r="BD45" s="948"/>
      <c r="BE45" s="948"/>
      <c r="BF45" s="948" t="s">
        <v>2077</v>
      </c>
      <c r="BG45" s="948"/>
      <c r="BH45" s="948"/>
      <c r="BI45" s="948"/>
      <c r="BJ45" s="948"/>
      <c r="BK45" s="948"/>
      <c r="BL45" s="948" t="s">
        <v>2077</v>
      </c>
      <c r="BM45" s="948"/>
      <c r="BN45" s="948"/>
      <c r="BO45" s="948"/>
      <c r="BP45" s="948"/>
      <c r="BQ45" s="948"/>
      <c r="BR45" s="948" t="s">
        <v>2077</v>
      </c>
      <c r="BS45" s="948"/>
      <c r="BT45" s="948"/>
      <c r="BU45" s="948"/>
      <c r="BV45" s="948"/>
      <c r="BW45" s="948"/>
      <c r="BX45" s="948" t="s">
        <v>2077</v>
      </c>
      <c r="BY45" s="948"/>
      <c r="BZ45" s="948"/>
      <c r="CA45" s="948"/>
      <c r="CB45" s="948"/>
      <c r="CC45" s="948"/>
      <c r="CD45" s="948" t="s">
        <v>2077</v>
      </c>
      <c r="CE45" s="948"/>
      <c r="CF45" s="948"/>
      <c r="CG45" s="948"/>
      <c r="CH45" s="948"/>
      <c r="CI45" s="948"/>
      <c r="CJ45" s="948" t="s">
        <v>2077</v>
      </c>
      <c r="CK45" s="948"/>
      <c r="CL45" s="948"/>
      <c r="CM45" s="948"/>
      <c r="CN45" s="948"/>
      <c r="CO45" s="948"/>
      <c r="CP45" s="948" t="s">
        <v>2077</v>
      </c>
      <c r="CQ45" s="948"/>
      <c r="CR45" s="948"/>
      <c r="CS45" s="948"/>
      <c r="CT45" s="948"/>
      <c r="CU45" s="948"/>
      <c r="CV45" s="948" t="s">
        <v>2077</v>
      </c>
      <c r="CW45" s="948"/>
      <c r="CX45" s="948"/>
      <c r="CY45" s="948"/>
      <c r="CZ45" s="948"/>
      <c r="DA45" s="948"/>
      <c r="DB45" s="948" t="s">
        <v>2077</v>
      </c>
      <c r="DC45" s="948"/>
      <c r="DD45" s="948"/>
      <c r="DE45" s="948"/>
      <c r="DF45" s="948"/>
      <c r="DG45" s="948"/>
      <c r="DH45" s="948" t="s">
        <v>2077</v>
      </c>
      <c r="DI45" s="948"/>
      <c r="DJ45" s="948"/>
      <c r="DK45" s="948"/>
      <c r="DL45" s="948"/>
      <c r="DM45" s="948"/>
      <c r="DN45" s="948" t="s">
        <v>2077</v>
      </c>
      <c r="DO45" s="948"/>
      <c r="DP45" s="948"/>
      <c r="DQ45" s="948"/>
      <c r="DR45" s="948"/>
      <c r="DS45" s="948"/>
      <c r="DT45" s="948" t="s">
        <v>2077</v>
      </c>
      <c r="DU45" s="948"/>
      <c r="DV45" s="948"/>
      <c r="DW45" s="948"/>
      <c r="DX45" s="948"/>
      <c r="DY45" s="948"/>
      <c r="DZ45" s="948" t="s">
        <v>2077</v>
      </c>
      <c r="EA45" s="948"/>
      <c r="EB45" s="948"/>
      <c r="EC45" s="948"/>
      <c r="ED45" s="948"/>
      <c r="EE45" s="948"/>
      <c r="EF45" s="948" t="s">
        <v>2077</v>
      </c>
      <c r="EG45" s="948"/>
      <c r="EH45" s="948"/>
      <c r="EI45" s="948"/>
      <c r="EJ45" s="948"/>
      <c r="EK45" s="948"/>
      <c r="EL45" s="948" t="s">
        <v>2077</v>
      </c>
      <c r="EM45" s="948"/>
      <c r="EN45" s="948"/>
      <c r="EO45" s="948"/>
      <c r="EP45" s="948"/>
      <c r="EQ45" s="948"/>
      <c r="ER45" s="948" t="s">
        <v>2077</v>
      </c>
      <c r="ES45" s="948"/>
      <c r="ET45" s="948"/>
      <c r="EU45" s="948"/>
      <c r="EV45" s="948"/>
      <c r="EW45" s="948"/>
      <c r="EX45" s="948" t="s">
        <v>2077</v>
      </c>
      <c r="EY45" s="948"/>
      <c r="EZ45" s="948"/>
      <c r="FA45" s="948"/>
      <c r="FB45" s="948"/>
      <c r="FC45" s="948"/>
      <c r="FD45" s="948" t="s">
        <v>2077</v>
      </c>
      <c r="FE45" s="948"/>
      <c r="FF45" s="948"/>
      <c r="FG45" s="948"/>
      <c r="FH45" s="948"/>
      <c r="FI45" s="948"/>
      <c r="FJ45" s="948" t="s">
        <v>2077</v>
      </c>
      <c r="FK45" s="948"/>
      <c r="FL45" s="948"/>
      <c r="FM45" s="948"/>
      <c r="FN45" s="948"/>
      <c r="FO45" s="948"/>
      <c r="FP45" s="948" t="s">
        <v>2077</v>
      </c>
      <c r="FQ45" s="948"/>
      <c r="FR45" s="948"/>
      <c r="FS45" s="948"/>
      <c r="FT45" s="948"/>
      <c r="FU45" s="948"/>
      <c r="FV45" s="948" t="s">
        <v>2077</v>
      </c>
      <c r="FW45" s="948"/>
      <c r="FX45" s="948"/>
      <c r="FY45" s="948"/>
      <c r="FZ45" s="948"/>
      <c r="GA45" s="948"/>
      <c r="GB45" s="948" t="s">
        <v>2077</v>
      </c>
      <c r="GC45" s="948"/>
      <c r="GD45" s="948"/>
      <c r="GE45" s="948"/>
      <c r="GF45" s="948"/>
      <c r="GG45" s="948"/>
      <c r="GH45" s="948" t="s">
        <v>2077</v>
      </c>
      <c r="GI45" s="948"/>
      <c r="GJ45" s="948"/>
      <c r="GK45" s="948"/>
      <c r="GL45" s="948"/>
      <c r="GM45" s="948"/>
      <c r="GN45" s="948" t="s">
        <v>2077</v>
      </c>
      <c r="GO45" s="948"/>
      <c r="GP45" s="948"/>
      <c r="GQ45" s="948"/>
      <c r="GR45" s="948"/>
      <c r="GS45" s="948"/>
      <c r="GT45" s="948" t="s">
        <v>2077</v>
      </c>
      <c r="GU45" s="948"/>
      <c r="GV45" s="948"/>
      <c r="GW45" s="948"/>
      <c r="GX45" s="948"/>
      <c r="GY45" s="948"/>
      <c r="GZ45" s="948" t="s">
        <v>2077</v>
      </c>
      <c r="HA45" s="948"/>
      <c r="HB45" s="948"/>
      <c r="HC45" s="948"/>
      <c r="HD45" s="948"/>
      <c r="HE45" s="948"/>
      <c r="HF45" s="948" t="s">
        <v>2077</v>
      </c>
      <c r="HG45" s="948"/>
      <c r="HH45" s="948"/>
      <c r="HI45" s="948"/>
      <c r="HJ45" s="948"/>
      <c r="HK45" s="948"/>
      <c r="HL45" s="948" t="s">
        <v>2077</v>
      </c>
      <c r="HM45" s="948"/>
      <c r="HN45" s="948"/>
      <c r="HO45" s="948"/>
      <c r="HP45" s="948"/>
      <c r="HQ45" s="948"/>
      <c r="HR45" s="948" t="s">
        <v>2077</v>
      </c>
      <c r="HS45" s="948"/>
      <c r="HT45" s="948"/>
      <c r="HU45" s="948"/>
      <c r="HV45" s="948"/>
      <c r="HW45" s="948"/>
      <c r="HX45" s="948" t="s">
        <v>2077</v>
      </c>
      <c r="HY45" s="948"/>
      <c r="HZ45" s="948"/>
      <c r="IA45" s="948"/>
      <c r="IB45" s="948"/>
      <c r="IC45" s="948"/>
      <c r="ID45" s="948" t="s">
        <v>2077</v>
      </c>
      <c r="IE45" s="948"/>
      <c r="IF45" s="948"/>
      <c r="IG45" s="948"/>
      <c r="IH45" s="948"/>
      <c r="II45" s="948"/>
      <c r="IJ45" s="948" t="s">
        <v>2077</v>
      </c>
      <c r="IK45" s="948"/>
      <c r="IL45" s="948"/>
      <c r="IM45" s="948"/>
      <c r="IN45" s="948"/>
      <c r="IO45" s="948"/>
      <c r="IP45" s="948" t="s">
        <v>2077</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2256</v>
      </c>
      <c r="W46" s="948"/>
      <c r="X46" s="948"/>
      <c r="Y46" s="948"/>
      <c r="Z46" s="948"/>
      <c r="AA46" s="948"/>
      <c r="AB46" s="948" t="s">
        <v>2256</v>
      </c>
      <c r="AC46" s="948"/>
      <c r="AD46" s="948"/>
      <c r="AE46" s="948"/>
      <c r="AF46" s="948"/>
      <c r="AG46" s="948"/>
      <c r="AH46" s="948" t="s">
        <v>2256</v>
      </c>
      <c r="AI46" s="948"/>
      <c r="AJ46" s="948"/>
      <c r="AK46" s="948"/>
      <c r="AL46" s="948"/>
      <c r="AM46" s="948"/>
      <c r="AN46" s="948" t="s">
        <v>2256</v>
      </c>
      <c r="AO46" s="948"/>
      <c r="AP46" s="948"/>
      <c r="AQ46" s="948"/>
      <c r="AR46" s="948"/>
      <c r="AS46" s="948"/>
      <c r="AT46" s="948" t="s">
        <v>2256</v>
      </c>
      <c r="AU46" s="948"/>
      <c r="AV46" s="948"/>
      <c r="AW46" s="948"/>
      <c r="AX46" s="948"/>
      <c r="AY46" s="948"/>
      <c r="AZ46" s="948" t="s">
        <v>2256</v>
      </c>
      <c r="BA46" s="948"/>
      <c r="BB46" s="948"/>
      <c r="BC46" s="948"/>
      <c r="BD46" s="948"/>
      <c r="BE46" s="948"/>
      <c r="BF46" s="948" t="s">
        <v>2256</v>
      </c>
      <c r="BG46" s="948"/>
      <c r="BH46" s="948"/>
      <c r="BI46" s="948"/>
      <c r="BJ46" s="948"/>
      <c r="BK46" s="948"/>
      <c r="BL46" s="948" t="s">
        <v>2256</v>
      </c>
      <c r="BM46" s="948"/>
      <c r="BN46" s="948"/>
      <c r="BO46" s="948"/>
      <c r="BP46" s="948"/>
      <c r="BQ46" s="948"/>
      <c r="BR46" s="948" t="s">
        <v>2256</v>
      </c>
      <c r="BS46" s="948"/>
      <c r="BT46" s="948"/>
      <c r="BU46" s="948"/>
      <c r="BV46" s="948"/>
      <c r="BW46" s="948"/>
      <c r="BX46" s="948" t="s">
        <v>2256</v>
      </c>
      <c r="BY46" s="948"/>
      <c r="BZ46" s="948"/>
      <c r="CA46" s="948"/>
      <c r="CB46" s="948"/>
      <c r="CC46" s="948"/>
      <c r="CD46" s="948" t="s">
        <v>2256</v>
      </c>
      <c r="CE46" s="948"/>
      <c r="CF46" s="948"/>
      <c r="CG46" s="948"/>
      <c r="CH46" s="948"/>
      <c r="CI46" s="948"/>
      <c r="CJ46" s="948" t="s">
        <v>2256</v>
      </c>
      <c r="CK46" s="948"/>
      <c r="CL46" s="948"/>
      <c r="CM46" s="948"/>
      <c r="CN46" s="948"/>
      <c r="CO46" s="948"/>
      <c r="CP46" s="948" t="s">
        <v>2256</v>
      </c>
      <c r="CQ46" s="948"/>
      <c r="CR46" s="948"/>
      <c r="CS46" s="948"/>
      <c r="CT46" s="948"/>
      <c r="CU46" s="948"/>
      <c r="CV46" s="948" t="s">
        <v>2256</v>
      </c>
      <c r="CW46" s="948"/>
      <c r="CX46" s="948"/>
      <c r="CY46" s="948"/>
      <c r="CZ46" s="948"/>
      <c r="DA46" s="948"/>
      <c r="DB46" s="948" t="s">
        <v>2256</v>
      </c>
      <c r="DC46" s="948"/>
      <c r="DD46" s="948"/>
      <c r="DE46" s="948"/>
      <c r="DF46" s="948"/>
      <c r="DG46" s="948"/>
      <c r="DH46" s="948" t="s">
        <v>2256</v>
      </c>
      <c r="DI46" s="948"/>
      <c r="DJ46" s="948"/>
      <c r="DK46" s="948"/>
      <c r="DL46" s="948"/>
      <c r="DM46" s="948"/>
      <c r="DN46" s="948" t="s">
        <v>2256</v>
      </c>
      <c r="DO46" s="948"/>
      <c r="DP46" s="948"/>
      <c r="DQ46" s="948"/>
      <c r="DR46" s="948"/>
      <c r="DS46" s="948"/>
      <c r="DT46" s="948" t="s">
        <v>2256</v>
      </c>
      <c r="DU46" s="948"/>
      <c r="DV46" s="948"/>
      <c r="DW46" s="948"/>
      <c r="DX46" s="948"/>
      <c r="DY46" s="948"/>
      <c r="DZ46" s="948" t="s">
        <v>2256</v>
      </c>
      <c r="EA46" s="948"/>
      <c r="EB46" s="948"/>
      <c r="EC46" s="948"/>
      <c r="ED46" s="948"/>
      <c r="EE46" s="948"/>
      <c r="EF46" s="948" t="s">
        <v>2256</v>
      </c>
      <c r="EG46" s="948"/>
      <c r="EH46" s="948"/>
      <c r="EI46" s="948"/>
      <c r="EJ46" s="948"/>
      <c r="EK46" s="948"/>
      <c r="EL46" s="948" t="s">
        <v>2256</v>
      </c>
      <c r="EM46" s="948"/>
      <c r="EN46" s="948"/>
      <c r="EO46" s="948"/>
      <c r="EP46" s="948"/>
      <c r="EQ46" s="948"/>
      <c r="ER46" s="948" t="s">
        <v>2256</v>
      </c>
      <c r="ES46" s="948"/>
      <c r="ET46" s="948"/>
      <c r="EU46" s="948"/>
      <c r="EV46" s="948"/>
      <c r="EW46" s="948"/>
      <c r="EX46" s="948" t="s">
        <v>2256</v>
      </c>
      <c r="EY46" s="948"/>
      <c r="EZ46" s="948"/>
      <c r="FA46" s="948"/>
      <c r="FB46" s="948"/>
      <c r="FC46" s="948"/>
      <c r="FD46" s="948" t="s">
        <v>2256</v>
      </c>
      <c r="FE46" s="948"/>
      <c r="FF46" s="948"/>
      <c r="FG46" s="948"/>
      <c r="FH46" s="948"/>
      <c r="FI46" s="948"/>
      <c r="FJ46" s="948" t="s">
        <v>2256</v>
      </c>
      <c r="FK46" s="948"/>
      <c r="FL46" s="948"/>
      <c r="FM46" s="948"/>
      <c r="FN46" s="948"/>
      <c r="FO46" s="948"/>
      <c r="FP46" s="948" t="s">
        <v>2256</v>
      </c>
      <c r="FQ46" s="948"/>
      <c r="FR46" s="948"/>
      <c r="FS46" s="948"/>
      <c r="FT46" s="948"/>
      <c r="FU46" s="948"/>
      <c r="FV46" s="948" t="s">
        <v>2256</v>
      </c>
      <c r="FW46" s="948"/>
      <c r="FX46" s="948"/>
      <c r="FY46" s="948"/>
      <c r="FZ46" s="948"/>
      <c r="GA46" s="948"/>
      <c r="GB46" s="948" t="s">
        <v>2256</v>
      </c>
      <c r="GC46" s="948"/>
      <c r="GD46" s="948"/>
      <c r="GE46" s="948"/>
      <c r="GF46" s="948"/>
      <c r="GG46" s="948"/>
      <c r="GH46" s="948" t="s">
        <v>2256</v>
      </c>
      <c r="GI46" s="948"/>
      <c r="GJ46" s="948"/>
      <c r="GK46" s="948"/>
      <c r="GL46" s="948"/>
      <c r="GM46" s="948"/>
      <c r="GN46" s="948" t="s">
        <v>2256</v>
      </c>
      <c r="GO46" s="948"/>
      <c r="GP46" s="948"/>
      <c r="GQ46" s="948"/>
      <c r="GR46" s="948"/>
      <c r="GS46" s="948"/>
      <c r="GT46" s="948" t="s">
        <v>2256</v>
      </c>
      <c r="GU46" s="948"/>
      <c r="GV46" s="948"/>
      <c r="GW46" s="948"/>
      <c r="GX46" s="948"/>
      <c r="GY46" s="948"/>
      <c r="GZ46" s="948" t="s">
        <v>2256</v>
      </c>
      <c r="HA46" s="948"/>
      <c r="HB46" s="948"/>
      <c r="HC46" s="948"/>
      <c r="HD46" s="948"/>
      <c r="HE46" s="948"/>
      <c r="HF46" s="948" t="s">
        <v>2256</v>
      </c>
      <c r="HG46" s="948"/>
      <c r="HH46" s="948"/>
      <c r="HI46" s="948"/>
      <c r="HJ46" s="948"/>
      <c r="HK46" s="948"/>
      <c r="HL46" s="948" t="s">
        <v>2256</v>
      </c>
      <c r="HM46" s="948"/>
      <c r="HN46" s="948"/>
      <c r="HO46" s="948"/>
      <c r="HP46" s="948"/>
      <c r="HQ46" s="948"/>
      <c r="HR46" s="948" t="s">
        <v>2256</v>
      </c>
      <c r="HS46" s="948"/>
      <c r="HT46" s="948"/>
      <c r="HU46" s="948"/>
      <c r="HV46" s="948"/>
      <c r="HW46" s="948"/>
      <c r="HX46" s="948" t="s">
        <v>2256</v>
      </c>
      <c r="HY46" s="948"/>
      <c r="HZ46" s="948"/>
      <c r="IA46" s="948"/>
      <c r="IB46" s="948"/>
      <c r="IC46" s="948"/>
      <c r="ID46" s="948" t="s">
        <v>2256</v>
      </c>
      <c r="IE46" s="948"/>
      <c r="IF46" s="948"/>
      <c r="IG46" s="948"/>
      <c r="IH46" s="948"/>
      <c r="II46" s="948"/>
      <c r="IJ46" s="948" t="s">
        <v>2256</v>
      </c>
      <c r="IK46" s="948"/>
      <c r="IL46" s="948"/>
      <c r="IM46" s="948"/>
      <c r="IN46" s="948"/>
      <c r="IO46" s="948"/>
      <c r="IP46" s="948" t="s">
        <v>2256</v>
      </c>
      <c r="IQ46" s="948"/>
      <c r="IR46" s="948"/>
      <c r="IS46" s="948"/>
      <c r="IT46" s="948"/>
      <c r="IU46" s="948"/>
      <c r="IV46" s="948" t="s">
        <v>2256</v>
      </c>
    </row>
    <row r="47" spans="1:256">
      <c r="A47" s="10"/>
      <c r="C47" s="9"/>
      <c r="D47" s="9"/>
      <c r="E47" s="9"/>
      <c r="F47" s="259"/>
      <c r="G47" s="8"/>
    </row>
    <row r="48" spans="1:256">
      <c r="A48" s="23"/>
    </row>
    <row r="49" spans="1:8" s="267" customFormat="1">
      <c r="A49" s="23"/>
      <c r="B49" s="947"/>
      <c r="C49" s="947"/>
      <c r="D49" s="947"/>
      <c r="E49" s="947"/>
      <c r="F49" s="280"/>
    </row>
    <row r="50" spans="1:8" s="267" customFormat="1">
      <c r="A50" s="947"/>
      <c r="B50" s="947"/>
      <c r="C50" s="23"/>
      <c r="D50" s="23"/>
      <c r="E50" s="23"/>
      <c r="F50" s="247"/>
      <c r="G50" s="23"/>
      <c r="H50" s="23"/>
    </row>
    <row r="51" spans="1:8" s="267" customFormat="1">
      <c r="A51" s="947"/>
      <c r="B51" s="947"/>
      <c r="C51" s="22"/>
      <c r="D51" s="22"/>
      <c r="E51" s="22"/>
      <c r="F51" s="247"/>
      <c r="G51" s="316"/>
      <c r="H51" s="23"/>
    </row>
    <row r="52" spans="1:8" s="267" customFormat="1">
      <c r="A52" s="947"/>
      <c r="B52" s="23"/>
      <c r="C52" s="23"/>
      <c r="D52" s="23"/>
      <c r="E52" s="23"/>
      <c r="F52" s="247"/>
      <c r="G52" s="23"/>
      <c r="H52" s="23"/>
    </row>
  </sheetData>
  <mergeCells count="125">
    <mergeCell ref="C1:G1"/>
    <mergeCell ref="C19:G19"/>
    <mergeCell ref="J44:O44"/>
    <mergeCell ref="P44:U44"/>
    <mergeCell ref="J45:O45"/>
    <mergeCell ref="P45:U45"/>
    <mergeCell ref="V45:AA45"/>
    <mergeCell ref="AB45:AG45"/>
    <mergeCell ref="AH44:AM44"/>
    <mergeCell ref="BL46:BQ46"/>
    <mergeCell ref="BL45:BQ45"/>
    <mergeCell ref="BF46:BK46"/>
    <mergeCell ref="P46:U46"/>
    <mergeCell ref="AZ46:BE46"/>
    <mergeCell ref="AB46:AG46"/>
    <mergeCell ref="AH46:AM46"/>
    <mergeCell ref="BF44:BK44"/>
    <mergeCell ref="V46:AA46"/>
    <mergeCell ref="AB44:AG44"/>
    <mergeCell ref="AH45:AM45"/>
    <mergeCell ref="AN46:AS46"/>
    <mergeCell ref="AT46:AY46"/>
    <mergeCell ref="AN45:AS45"/>
    <mergeCell ref="AT45:AY45"/>
    <mergeCell ref="AZ45:BE45"/>
    <mergeCell ref="BL44:BQ44"/>
    <mergeCell ref="BR44:BW44"/>
    <mergeCell ref="BX45:CC45"/>
    <mergeCell ref="BX44:CC44"/>
    <mergeCell ref="BR45:BW45"/>
    <mergeCell ref="BF45:BK45"/>
    <mergeCell ref="CD45:CI45"/>
    <mergeCell ref="CD44:CI44"/>
    <mergeCell ref="CJ44:CO44"/>
    <mergeCell ref="CJ45:CO45"/>
    <mergeCell ref="BX46:CC46"/>
    <mergeCell ref="V44:AA44"/>
    <mergeCell ref="BR46:BW46"/>
    <mergeCell ref="AT44:AY44"/>
    <mergeCell ref="AZ44:BE44"/>
    <mergeCell ref="AN44:AS44"/>
    <mergeCell ref="DT45:DY45"/>
    <mergeCell ref="CV46:DA46"/>
    <mergeCell ref="CJ46:CO46"/>
    <mergeCell ref="CV45:DA45"/>
    <mergeCell ref="CP44:CU44"/>
    <mergeCell ref="CP45:CU45"/>
    <mergeCell ref="CD46:CI46"/>
    <mergeCell ref="CP46:CU46"/>
    <mergeCell ref="DH45:DM45"/>
    <mergeCell ref="EF44:EK44"/>
    <mergeCell ref="CV44:DA44"/>
    <mergeCell ref="DH46:DM46"/>
    <mergeCell ref="DN46:DS46"/>
    <mergeCell ref="DN44:DS44"/>
    <mergeCell ref="DT46:DY46"/>
    <mergeCell ref="DN45:DS45"/>
    <mergeCell ref="DT44:DY44"/>
    <mergeCell ref="DB44:DG44"/>
    <mergeCell ref="DB45:DG45"/>
    <mergeCell ref="DH44:DM44"/>
    <mergeCell ref="EX46:FC46"/>
    <mergeCell ref="EX45:FC45"/>
    <mergeCell ref="EX44:FC44"/>
    <mergeCell ref="EL45:EQ45"/>
    <mergeCell ref="ER46:EW46"/>
    <mergeCell ref="DB46:DG46"/>
    <mergeCell ref="DZ46:EE46"/>
    <mergeCell ref="DZ45:EE45"/>
    <mergeCell ref="EL46:EQ46"/>
    <mergeCell ref="DZ44:EE44"/>
    <mergeCell ref="EL44:EQ44"/>
    <mergeCell ref="EF46:EK46"/>
    <mergeCell ref="EF45:EK45"/>
    <mergeCell ref="ER45:EW45"/>
    <mergeCell ref="FD45:FI45"/>
    <mergeCell ref="GH45:GM45"/>
    <mergeCell ref="IP45:IS45"/>
    <mergeCell ref="FP44:FU44"/>
    <mergeCell ref="ER44:EW44"/>
    <mergeCell ref="GT45:GY45"/>
    <mergeCell ref="IJ45:IO45"/>
    <mergeCell ref="FJ44:FO44"/>
    <mergeCell ref="FD44:FI44"/>
    <mergeCell ref="GH44:GM44"/>
    <mergeCell ref="FV44:GA44"/>
    <mergeCell ref="GN46:GS46"/>
    <mergeCell ref="HL46:HQ46"/>
    <mergeCell ref="FV45:GA45"/>
    <mergeCell ref="GT46:GY46"/>
    <mergeCell ref="HF46:HK46"/>
    <mergeCell ref="GH46:GM46"/>
    <mergeCell ref="GB44:GG44"/>
    <mergeCell ref="GB45:GG45"/>
    <mergeCell ref="FD46:FI46"/>
    <mergeCell ref="FJ46:FO46"/>
    <mergeCell ref="GZ45:HE45"/>
    <mergeCell ref="GN45:GS45"/>
    <mergeCell ref="GB46:GG46"/>
    <mergeCell ref="FP46:FU46"/>
    <mergeCell ref="FV46:GA46"/>
    <mergeCell ref="FP45:FU45"/>
    <mergeCell ref="FJ45:FO45"/>
    <mergeCell ref="GZ46:HE46"/>
    <mergeCell ref="HF44:HK44"/>
    <mergeCell ref="GZ44:HE44"/>
    <mergeCell ref="HL44:HQ44"/>
    <mergeCell ref="HF45:HK45"/>
    <mergeCell ref="HR45:HW45"/>
    <mergeCell ref="IV46"/>
    <mergeCell ref="IP46:IU46"/>
    <mergeCell ref="HX46:IC46"/>
    <mergeCell ref="IJ46:IO46"/>
    <mergeCell ref="ID46:II46"/>
    <mergeCell ref="HR46:HW46"/>
    <mergeCell ref="HX45:IC45"/>
    <mergeCell ref="IP44:IS44"/>
    <mergeCell ref="GT44:GY44"/>
    <mergeCell ref="GN44:GS44"/>
    <mergeCell ref="IJ44:IO44"/>
    <mergeCell ref="ID44:II44"/>
    <mergeCell ref="HX44:IC44"/>
    <mergeCell ref="HL45:HQ45"/>
    <mergeCell ref="ID45:II45"/>
    <mergeCell ref="HR44:HW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29" zoomScale="125" workbookViewId="0">
      <selection activeCell="D40" sqref="D40"/>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4444</v>
      </c>
      <c r="G2" s="22"/>
    </row>
    <row r="3" spans="1:8">
      <c r="A3" s="267" t="s">
        <v>2566</v>
      </c>
      <c r="G3" s="31">
        <v>40437</v>
      </c>
    </row>
    <row r="4" spans="1:8">
      <c r="A4" s="267" t="s">
        <v>3247</v>
      </c>
      <c r="G4" s="24" t="s">
        <v>3107</v>
      </c>
    </row>
    <row r="5" spans="1:8">
      <c r="A5" s="267" t="s">
        <v>2513</v>
      </c>
    </row>
    <row r="6" spans="1:8">
      <c r="C6" s="49" t="s">
        <v>3290</v>
      </c>
      <c r="D6" s="173"/>
      <c r="E6" s="173"/>
      <c r="F6" s="248"/>
      <c r="G6" s="46"/>
      <c r="H6" s="199"/>
    </row>
    <row r="7" spans="1:8">
      <c r="C7" s="269" t="s">
        <v>2560</v>
      </c>
      <c r="D7" s="174"/>
      <c r="E7" s="174"/>
      <c r="F7" s="249"/>
      <c r="G7" s="48"/>
      <c r="H7" s="199"/>
    </row>
    <row r="8" spans="1:8">
      <c r="A8" s="267" t="s">
        <v>3447</v>
      </c>
      <c r="C8" s="269" t="s">
        <v>3079</v>
      </c>
      <c r="D8" s="174"/>
      <c r="E8" s="174"/>
      <c r="F8" s="249"/>
      <c r="G8" s="270"/>
      <c r="H8" s="199"/>
    </row>
    <row r="9" spans="1:8">
      <c r="A9" s="267" t="s">
        <v>2712</v>
      </c>
      <c r="C9" s="269" t="s">
        <v>3328</v>
      </c>
      <c r="D9" s="174"/>
      <c r="E9" s="174"/>
      <c r="F9" s="249"/>
      <c r="G9" s="270"/>
      <c r="H9" s="199"/>
    </row>
    <row r="10" spans="1:8">
      <c r="A10" t="s">
        <v>3609</v>
      </c>
      <c r="C10" s="272"/>
      <c r="D10" s="174"/>
      <c r="E10" s="174"/>
      <c r="F10" s="249"/>
      <c r="G10" s="270"/>
      <c r="H10" s="199"/>
    </row>
    <row r="11" spans="1:8">
      <c r="A11" t="s">
        <v>3297</v>
      </c>
      <c r="C11" s="47" t="s">
        <v>2857</v>
      </c>
      <c r="D11" s="199"/>
      <c r="E11" s="199"/>
      <c r="F11" s="273"/>
      <c r="G11" s="270"/>
      <c r="H11" s="199"/>
    </row>
    <row r="12" spans="1:8">
      <c r="C12" s="47" t="s">
        <v>2465</v>
      </c>
      <c r="D12" s="174"/>
      <c r="E12" s="174"/>
      <c r="F12" s="249"/>
      <c r="G12" s="270"/>
      <c r="H12" s="199"/>
    </row>
    <row r="13" spans="1:8">
      <c r="C13" s="47" t="s">
        <v>2414</v>
      </c>
      <c r="D13" s="199"/>
      <c r="E13" s="199"/>
      <c r="F13" s="273"/>
      <c r="G13" s="270"/>
      <c r="H13" s="199"/>
    </row>
    <row r="14" spans="1:8">
      <c r="C14" s="47" t="s">
        <v>884</v>
      </c>
      <c r="D14" s="199"/>
      <c r="E14" s="199"/>
      <c r="F14" s="273"/>
      <c r="G14" s="275"/>
      <c r="H14" s="199"/>
    </row>
    <row r="15" spans="1:8">
      <c r="A15" s="274" t="s">
        <v>2834</v>
      </c>
      <c r="C15" s="272" t="s">
        <v>3175</v>
      </c>
      <c r="D15" s="199"/>
      <c r="E15" s="199"/>
      <c r="F15" s="273"/>
      <c r="G15" s="270"/>
      <c r="H15" s="199"/>
    </row>
    <row r="16" spans="1:8">
      <c r="A16" s="318" t="s">
        <v>2978</v>
      </c>
      <c r="C16" s="272"/>
      <c r="D16" s="199"/>
      <c r="E16" s="199"/>
      <c r="F16" s="273"/>
      <c r="G16" s="270"/>
      <c r="H16" s="199"/>
    </row>
    <row r="17" spans="1:8">
      <c r="C17" s="276" t="s">
        <v>3434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3637</v>
      </c>
      <c r="C20" s="274"/>
      <c r="D20" s="274"/>
      <c r="E20" s="274"/>
      <c r="F20" s="280"/>
    </row>
    <row r="21" spans="1:8">
      <c r="A21" s="397"/>
      <c r="C21" s="274"/>
      <c r="D21" s="274"/>
      <c r="E21" s="274"/>
      <c r="F21" s="280"/>
    </row>
    <row r="22" spans="1:8" s="286" customFormat="1" ht="16" customHeight="1">
      <c r="A22" s="282"/>
      <c r="B22" s="18"/>
      <c r="C22" s="8"/>
      <c r="D22" s="8"/>
      <c r="E22" s="8"/>
      <c r="F22" s="283"/>
      <c r="G22" s="284"/>
      <c r="H22" s="285"/>
    </row>
    <row r="23" spans="1:8" ht="29" customHeight="1">
      <c r="A23" s="287" t="s">
        <v>3196</v>
      </c>
      <c r="B23" s="30" t="s">
        <v>2685</v>
      </c>
      <c r="C23" s="168" t="s">
        <v>2833</v>
      </c>
      <c r="D23" s="30" t="s">
        <v>1226</v>
      </c>
      <c r="E23" s="30" t="s">
        <v>1601</v>
      </c>
      <c r="F23" s="253" t="s">
        <v>2920</v>
      </c>
      <c r="G23" s="30" t="s">
        <v>1426</v>
      </c>
      <c r="H23" s="13"/>
    </row>
    <row r="24" spans="1:8">
      <c r="A24" s="288">
        <v>40444</v>
      </c>
      <c r="B24" s="289" t="s">
        <v>2615</v>
      </c>
      <c r="C24" s="290"/>
      <c r="D24" s="291"/>
      <c r="E24" s="290">
        <f>C24*D24</f>
        <v>0</v>
      </c>
      <c r="F24" s="233"/>
      <c r="G24" s="223">
        <f>E24*(1-F24)</f>
        <v>0</v>
      </c>
      <c r="H24" s="13"/>
    </row>
    <row r="25" spans="1:8">
      <c r="A25" s="23"/>
      <c r="B25" s="289" t="s">
        <v>2447</v>
      </c>
      <c r="C25" s="290"/>
      <c r="D25" s="291"/>
      <c r="E25" s="290">
        <f t="shared" ref="E25:E35" si="0">C25*D25</f>
        <v>0</v>
      </c>
      <c r="F25" s="292"/>
      <c r="G25" s="223">
        <f t="shared" ref="G25:G36" si="1">E25*(1-F25)</f>
        <v>0</v>
      </c>
      <c r="H25" s="178"/>
    </row>
    <row r="26" spans="1:8">
      <c r="A26" s="293"/>
      <c r="B26" s="294" t="s">
        <v>3391</v>
      </c>
      <c r="C26" s="290"/>
      <c r="D26" s="291"/>
      <c r="E26" s="290">
        <f t="shared" si="0"/>
        <v>0</v>
      </c>
      <c r="F26" s="292"/>
      <c r="G26" s="223">
        <f t="shared" si="1"/>
        <v>0</v>
      </c>
      <c r="H26" s="178"/>
    </row>
    <row r="27" spans="1:8">
      <c r="A27" s="293"/>
      <c r="B27" s="294" t="s">
        <v>4616</v>
      </c>
      <c r="C27" s="290">
        <v>115</v>
      </c>
      <c r="D27" s="291">
        <v>1.5</v>
      </c>
      <c r="E27" s="290">
        <f t="shared" si="0"/>
        <v>172.5</v>
      </c>
      <c r="F27" s="292"/>
      <c r="G27" s="223">
        <f t="shared" si="1"/>
        <v>172.5</v>
      </c>
      <c r="H27" s="178"/>
    </row>
    <row r="28" spans="1:8">
      <c r="A28" s="293"/>
      <c r="B28" s="294" t="s">
        <v>3422</v>
      </c>
      <c r="C28" s="290"/>
      <c r="D28" s="291"/>
      <c r="E28" s="290">
        <f t="shared" si="0"/>
        <v>0</v>
      </c>
      <c r="F28" s="292"/>
      <c r="G28" s="223">
        <f t="shared" si="1"/>
        <v>0</v>
      </c>
      <c r="H28" s="178"/>
    </row>
    <row r="29" spans="1:8">
      <c r="A29" s="293"/>
      <c r="B29" s="294" t="s">
        <v>3501</v>
      </c>
      <c r="C29" s="290"/>
      <c r="D29" s="291"/>
      <c r="E29" s="290">
        <f t="shared" si="0"/>
        <v>0</v>
      </c>
      <c r="F29" s="292"/>
      <c r="G29" s="223">
        <f t="shared" si="1"/>
        <v>0</v>
      </c>
      <c r="H29" s="178"/>
    </row>
    <row r="30" spans="1:8">
      <c r="A30" s="293"/>
      <c r="B30" s="294" t="s">
        <v>2488</v>
      </c>
      <c r="C30" s="290"/>
      <c r="D30" s="291"/>
      <c r="E30" s="290">
        <f t="shared" si="0"/>
        <v>0</v>
      </c>
      <c r="F30" s="292"/>
      <c r="G30" s="223">
        <f t="shared" si="1"/>
        <v>0</v>
      </c>
      <c r="H30" s="178"/>
    </row>
    <row r="31" spans="1:8">
      <c r="A31" s="293"/>
      <c r="B31" s="294" t="s">
        <v>2992</v>
      </c>
      <c r="C31" s="290"/>
      <c r="D31" s="291"/>
      <c r="E31" s="290">
        <f t="shared" si="0"/>
        <v>0</v>
      </c>
      <c r="F31" s="292"/>
      <c r="G31" s="223">
        <f t="shared" si="1"/>
        <v>0</v>
      </c>
      <c r="H31" s="178"/>
    </row>
    <row r="32" spans="1:8">
      <c r="A32" s="293"/>
      <c r="B32" s="294" t="s">
        <v>3312</v>
      </c>
      <c r="C32" s="290"/>
      <c r="D32" s="291"/>
      <c r="E32" s="290">
        <f t="shared" si="0"/>
        <v>0</v>
      </c>
      <c r="F32" s="292"/>
      <c r="G32" s="223">
        <f t="shared" si="1"/>
        <v>0</v>
      </c>
      <c r="H32" s="178"/>
    </row>
    <row r="33" spans="1:256">
      <c r="A33" s="293"/>
      <c r="B33" s="294" t="s">
        <v>2745</v>
      </c>
      <c r="C33" s="290">
        <v>30</v>
      </c>
      <c r="D33" s="291">
        <v>1</v>
      </c>
      <c r="E33" s="290">
        <f t="shared" si="0"/>
        <v>30</v>
      </c>
      <c r="F33" s="292"/>
      <c r="G33" s="223">
        <f t="shared" si="1"/>
        <v>30</v>
      </c>
      <c r="H33" s="13"/>
    </row>
    <row r="34" spans="1:256">
      <c r="A34" s="293"/>
      <c r="B34" s="294" t="s">
        <v>2174</v>
      </c>
      <c r="C34" s="290"/>
      <c r="D34" s="291"/>
      <c r="E34" s="290">
        <f t="shared" si="0"/>
        <v>0</v>
      </c>
      <c r="F34" s="292"/>
      <c r="G34" s="223">
        <f t="shared" si="1"/>
        <v>0</v>
      </c>
      <c r="H34" s="13"/>
    </row>
    <row r="35" spans="1:256">
      <c r="A35" s="293"/>
      <c r="B35" s="294" t="s">
        <v>3366</v>
      </c>
      <c r="C35" s="290"/>
      <c r="D35" s="298"/>
      <c r="E35" s="290">
        <f t="shared" si="0"/>
        <v>0</v>
      </c>
      <c r="F35" s="297"/>
      <c r="G35" s="223">
        <f t="shared" si="1"/>
        <v>0</v>
      </c>
      <c r="H35" s="13"/>
    </row>
    <row r="36" spans="1:256" ht="16" thickBot="1">
      <c r="A36" s="293"/>
      <c r="B36" s="299"/>
      <c r="C36" s="300"/>
      <c r="D36" s="301"/>
      <c r="E36" s="300"/>
      <c r="F36" s="302"/>
      <c r="G36" s="230">
        <f t="shared" si="1"/>
        <v>0</v>
      </c>
      <c r="H36" s="13"/>
    </row>
    <row r="37" spans="1:256" s="308" customFormat="1" ht="16" customHeight="1">
      <c r="A37" s="303"/>
      <c r="B37" s="12" t="s">
        <v>3414</v>
      </c>
      <c r="C37" s="304"/>
      <c r="D37" s="304"/>
      <c r="E37" s="305">
        <f>SUM(E24:E36)</f>
        <v>202.5</v>
      </c>
      <c r="F37" s="306"/>
      <c r="G37" s="226">
        <f>SUM(G24:G36)</f>
        <v>202.5</v>
      </c>
      <c r="H37" s="307"/>
    </row>
    <row r="39" spans="1:256">
      <c r="C39" s="309" t="s">
        <v>2818</v>
      </c>
      <c r="D39" s="310">
        <f>G37/2</f>
        <v>101.25</v>
      </c>
      <c r="E39" s="310"/>
      <c r="F39" s="311"/>
    </row>
    <row r="40" spans="1:256">
      <c r="C40" s="309"/>
      <c r="D40" s="310"/>
      <c r="E40" s="310"/>
      <c r="F40" s="311"/>
    </row>
    <row r="42" spans="1:256">
      <c r="C42" s="1" t="s">
        <v>5629</v>
      </c>
      <c r="D42" s="1"/>
      <c r="E42" s="1"/>
      <c r="F42" s="312"/>
      <c r="G42" s="1"/>
      <c r="H42" s="1"/>
      <c r="I42" s="1"/>
    </row>
    <row r="43" spans="1:256">
      <c r="C43" s="1" t="s">
        <v>5033</v>
      </c>
      <c r="D43" s="1"/>
      <c r="E43" s="1"/>
      <c r="F43" s="312"/>
      <c r="G43" s="1"/>
      <c r="H43" s="1"/>
      <c r="I43" s="1"/>
    </row>
    <row r="44" spans="1:256">
      <c r="C44" s="398" t="s">
        <v>3683</v>
      </c>
      <c r="D44" s="398"/>
      <c r="E44" s="398"/>
      <c r="F44" s="399"/>
      <c r="G44" s="398"/>
      <c r="H44" s="398"/>
      <c r="I44" s="315"/>
      <c r="J44" s="948"/>
      <c r="K44" s="948"/>
      <c r="L44" s="948"/>
      <c r="M44" s="948"/>
      <c r="N44" s="948"/>
      <c r="O44" s="948"/>
      <c r="P44" s="948"/>
      <c r="Q44" s="948"/>
      <c r="R44" s="948"/>
      <c r="S44" s="948"/>
      <c r="T44" s="948"/>
      <c r="U44" s="948"/>
      <c r="V44" s="948" t="s">
        <v>5629</v>
      </c>
      <c r="W44" s="948"/>
      <c r="X44" s="948"/>
      <c r="Y44" s="948"/>
      <c r="Z44" s="948"/>
      <c r="AA44" s="948"/>
      <c r="AB44" s="948" t="s">
        <v>5629</v>
      </c>
      <c r="AC44" s="948"/>
      <c r="AD44" s="948"/>
      <c r="AE44" s="948"/>
      <c r="AF44" s="948"/>
      <c r="AG44" s="948"/>
      <c r="AH44" s="948" t="s">
        <v>5629</v>
      </c>
      <c r="AI44" s="948"/>
      <c r="AJ44" s="948"/>
      <c r="AK44" s="948"/>
      <c r="AL44" s="948"/>
      <c r="AM44" s="948"/>
      <c r="AN44" s="948" t="s">
        <v>5629</v>
      </c>
      <c r="AO44" s="948"/>
      <c r="AP44" s="948"/>
      <c r="AQ44" s="948"/>
      <c r="AR44" s="948"/>
      <c r="AS44" s="948"/>
      <c r="AT44" s="948" t="s">
        <v>5629</v>
      </c>
      <c r="AU44" s="948"/>
      <c r="AV44" s="948"/>
      <c r="AW44" s="948"/>
      <c r="AX44" s="948"/>
      <c r="AY44" s="948"/>
      <c r="AZ44" s="948" t="s">
        <v>1531</v>
      </c>
      <c r="BA44" s="948"/>
      <c r="BB44" s="948"/>
      <c r="BC44" s="948"/>
      <c r="BD44" s="948"/>
      <c r="BE44" s="948"/>
      <c r="BF44" s="948" t="s">
        <v>1531</v>
      </c>
      <c r="BG44" s="948"/>
      <c r="BH44" s="948"/>
      <c r="BI44" s="948"/>
      <c r="BJ44" s="948"/>
      <c r="BK44" s="948"/>
      <c r="BL44" s="948" t="s">
        <v>1531</v>
      </c>
      <c r="BM44" s="948"/>
      <c r="BN44" s="948"/>
      <c r="BO44" s="948"/>
      <c r="BP44" s="948"/>
      <c r="BQ44" s="948"/>
      <c r="BR44" s="948" t="s">
        <v>1531</v>
      </c>
      <c r="BS44" s="948"/>
      <c r="BT44" s="948"/>
      <c r="BU44" s="948"/>
      <c r="BV44" s="948"/>
      <c r="BW44" s="948"/>
      <c r="BX44" s="948" t="s">
        <v>1531</v>
      </c>
      <c r="BY44" s="948"/>
      <c r="BZ44" s="948"/>
      <c r="CA44" s="948"/>
      <c r="CB44" s="948"/>
      <c r="CC44" s="948"/>
      <c r="CD44" s="948" t="s">
        <v>1531</v>
      </c>
      <c r="CE44" s="948"/>
      <c r="CF44" s="948"/>
      <c r="CG44" s="948"/>
      <c r="CH44" s="948"/>
      <c r="CI44" s="948"/>
      <c r="CJ44" s="948" t="s">
        <v>1531</v>
      </c>
      <c r="CK44" s="948"/>
      <c r="CL44" s="948"/>
      <c r="CM44" s="948"/>
      <c r="CN44" s="948"/>
      <c r="CO44" s="948"/>
      <c r="CP44" s="948" t="s">
        <v>1531</v>
      </c>
      <c r="CQ44" s="948"/>
      <c r="CR44" s="948"/>
      <c r="CS44" s="948"/>
      <c r="CT44" s="948"/>
      <c r="CU44" s="948"/>
      <c r="CV44" s="948" t="s">
        <v>1531</v>
      </c>
      <c r="CW44" s="948"/>
      <c r="CX44" s="948"/>
      <c r="CY44" s="948"/>
      <c r="CZ44" s="948"/>
      <c r="DA44" s="948"/>
      <c r="DB44" s="948" t="s">
        <v>1531</v>
      </c>
      <c r="DC44" s="948"/>
      <c r="DD44" s="948"/>
      <c r="DE44" s="948"/>
      <c r="DF44" s="948"/>
      <c r="DG44" s="948"/>
      <c r="DH44" s="948" t="s">
        <v>1531</v>
      </c>
      <c r="DI44" s="948"/>
      <c r="DJ44" s="948"/>
      <c r="DK44" s="948"/>
      <c r="DL44" s="948"/>
      <c r="DM44" s="948"/>
      <c r="DN44" s="948" t="s">
        <v>1531</v>
      </c>
      <c r="DO44" s="948"/>
      <c r="DP44" s="948"/>
      <c r="DQ44" s="948"/>
      <c r="DR44" s="948"/>
      <c r="DS44" s="948"/>
      <c r="DT44" s="948" t="s">
        <v>1531</v>
      </c>
      <c r="DU44" s="948"/>
      <c r="DV44" s="948"/>
      <c r="DW44" s="948"/>
      <c r="DX44" s="948"/>
      <c r="DY44" s="948"/>
      <c r="DZ44" s="948" t="s">
        <v>1531</v>
      </c>
      <c r="EA44" s="948"/>
      <c r="EB44" s="948"/>
      <c r="EC44" s="948"/>
      <c r="ED44" s="948"/>
      <c r="EE44" s="948"/>
      <c r="EF44" s="948" t="s">
        <v>1531</v>
      </c>
      <c r="EG44" s="948"/>
      <c r="EH44" s="948"/>
      <c r="EI44" s="948"/>
      <c r="EJ44" s="948"/>
      <c r="EK44" s="948"/>
      <c r="EL44" s="948" t="s">
        <v>1531</v>
      </c>
      <c r="EM44" s="948"/>
      <c r="EN44" s="948"/>
      <c r="EO44" s="948"/>
      <c r="EP44" s="948"/>
      <c r="EQ44" s="948"/>
      <c r="ER44" s="948" t="s">
        <v>1531</v>
      </c>
      <c r="ES44" s="948"/>
      <c r="ET44" s="948"/>
      <c r="EU44" s="948"/>
      <c r="EV44" s="948"/>
      <c r="EW44" s="948"/>
      <c r="EX44" s="948" t="s">
        <v>1531</v>
      </c>
      <c r="EY44" s="948"/>
      <c r="EZ44" s="948"/>
      <c r="FA44" s="948"/>
      <c r="FB44" s="948"/>
      <c r="FC44" s="948"/>
      <c r="FD44" s="948" t="s">
        <v>1531</v>
      </c>
      <c r="FE44" s="948"/>
      <c r="FF44" s="948"/>
      <c r="FG44" s="948"/>
      <c r="FH44" s="948"/>
      <c r="FI44" s="948"/>
      <c r="FJ44" s="948" t="s">
        <v>1531</v>
      </c>
      <c r="FK44" s="948"/>
      <c r="FL44" s="948"/>
      <c r="FM44" s="948"/>
      <c r="FN44" s="948"/>
      <c r="FO44" s="948"/>
      <c r="FP44" s="948" t="s">
        <v>1531</v>
      </c>
      <c r="FQ44" s="948"/>
      <c r="FR44" s="948"/>
      <c r="FS44" s="948"/>
      <c r="FT44" s="948"/>
      <c r="FU44" s="948"/>
      <c r="FV44" s="948" t="s">
        <v>1531</v>
      </c>
      <c r="FW44" s="948"/>
      <c r="FX44" s="948"/>
      <c r="FY44" s="948"/>
      <c r="FZ44" s="948"/>
      <c r="GA44" s="948"/>
      <c r="GB44" s="948" t="s">
        <v>1531</v>
      </c>
      <c r="GC44" s="948"/>
      <c r="GD44" s="948"/>
      <c r="GE44" s="948"/>
      <c r="GF44" s="948"/>
      <c r="GG44" s="948"/>
      <c r="GH44" s="948" t="s">
        <v>1531</v>
      </c>
      <c r="GI44" s="948"/>
      <c r="GJ44" s="948"/>
      <c r="GK44" s="948"/>
      <c r="GL44" s="948"/>
      <c r="GM44" s="948"/>
      <c r="GN44" s="948" t="s">
        <v>1531</v>
      </c>
      <c r="GO44" s="948"/>
      <c r="GP44" s="948"/>
      <c r="GQ44" s="948"/>
      <c r="GR44" s="948"/>
      <c r="GS44" s="948"/>
      <c r="GT44" s="948" t="s">
        <v>1531</v>
      </c>
      <c r="GU44" s="948"/>
      <c r="GV44" s="948"/>
      <c r="GW44" s="948"/>
      <c r="GX44" s="948"/>
      <c r="GY44" s="948"/>
      <c r="GZ44" s="948" t="s">
        <v>1531</v>
      </c>
      <c r="HA44" s="948"/>
      <c r="HB44" s="948"/>
      <c r="HC44" s="948"/>
      <c r="HD44" s="948"/>
      <c r="HE44" s="948"/>
      <c r="HF44" s="948" t="s">
        <v>1531</v>
      </c>
      <c r="HG44" s="948"/>
      <c r="HH44" s="948"/>
      <c r="HI44" s="948"/>
      <c r="HJ44" s="948"/>
      <c r="HK44" s="948"/>
      <c r="HL44" s="948" t="s">
        <v>1531</v>
      </c>
      <c r="HM44" s="948"/>
      <c r="HN44" s="948"/>
      <c r="HO44" s="948"/>
      <c r="HP44" s="948"/>
      <c r="HQ44" s="948"/>
      <c r="HR44" s="948" t="s">
        <v>1531</v>
      </c>
      <c r="HS44" s="948"/>
      <c r="HT44" s="948"/>
      <c r="HU44" s="948"/>
      <c r="HV44" s="948"/>
      <c r="HW44" s="948"/>
      <c r="HX44" s="948" t="s">
        <v>1531</v>
      </c>
      <c r="HY44" s="948"/>
      <c r="HZ44" s="948"/>
      <c r="IA44" s="948"/>
      <c r="IB44" s="948"/>
      <c r="IC44" s="948"/>
      <c r="ID44" s="948" t="s">
        <v>1531</v>
      </c>
      <c r="IE44" s="948"/>
      <c r="IF44" s="948"/>
      <c r="IG44" s="948"/>
      <c r="IH44" s="948"/>
      <c r="II44" s="948"/>
      <c r="IJ44" s="948" t="s">
        <v>1531</v>
      </c>
      <c r="IK44" s="948"/>
      <c r="IL44" s="948"/>
      <c r="IM44" s="948"/>
      <c r="IN44" s="948"/>
      <c r="IO44" s="948"/>
      <c r="IP44" s="948" t="s">
        <v>1531</v>
      </c>
      <c r="IQ44" s="948"/>
      <c r="IR44" s="948"/>
      <c r="IS44" s="948"/>
    </row>
    <row r="45" spans="1:256">
      <c r="C45" s="1" t="s">
        <v>1545</v>
      </c>
      <c r="D45" s="1"/>
      <c r="E45" s="1"/>
      <c r="F45" s="312"/>
      <c r="G45" s="1"/>
      <c r="H45" s="1"/>
      <c r="I45" s="1"/>
      <c r="J45" s="948"/>
      <c r="K45" s="948"/>
      <c r="L45" s="948"/>
      <c r="M45" s="948"/>
      <c r="N45" s="948"/>
      <c r="O45" s="948"/>
      <c r="P45" s="948"/>
      <c r="Q45" s="948"/>
      <c r="R45" s="948"/>
      <c r="S45" s="948"/>
      <c r="T45" s="948"/>
      <c r="U45" s="948"/>
      <c r="V45" s="948" t="s">
        <v>2277</v>
      </c>
      <c r="W45" s="948"/>
      <c r="X45" s="948"/>
      <c r="Y45" s="948"/>
      <c r="Z45" s="948"/>
      <c r="AA45" s="948"/>
      <c r="AB45" s="948" t="s">
        <v>2277</v>
      </c>
      <c r="AC45" s="948"/>
      <c r="AD45" s="948"/>
      <c r="AE45" s="948"/>
      <c r="AF45" s="948"/>
      <c r="AG45" s="948"/>
      <c r="AH45" s="948" t="s">
        <v>2277</v>
      </c>
      <c r="AI45" s="948"/>
      <c r="AJ45" s="948"/>
      <c r="AK45" s="948"/>
      <c r="AL45" s="948"/>
      <c r="AM45" s="948"/>
      <c r="AN45" s="948" t="s">
        <v>2277</v>
      </c>
      <c r="AO45" s="948"/>
      <c r="AP45" s="948"/>
      <c r="AQ45" s="948"/>
      <c r="AR45" s="948"/>
      <c r="AS45" s="948"/>
      <c r="AT45" s="948" t="s">
        <v>2277</v>
      </c>
      <c r="AU45" s="948"/>
      <c r="AV45" s="948"/>
      <c r="AW45" s="948"/>
      <c r="AX45" s="948"/>
      <c r="AY45" s="948"/>
      <c r="AZ45" s="948" t="s">
        <v>2277</v>
      </c>
      <c r="BA45" s="948"/>
      <c r="BB45" s="948"/>
      <c r="BC45" s="948"/>
      <c r="BD45" s="948"/>
      <c r="BE45" s="948"/>
      <c r="BF45" s="948" t="s">
        <v>2277</v>
      </c>
      <c r="BG45" s="948"/>
      <c r="BH45" s="948"/>
      <c r="BI45" s="948"/>
      <c r="BJ45" s="948"/>
      <c r="BK45" s="948"/>
      <c r="BL45" s="948" t="s">
        <v>2277</v>
      </c>
      <c r="BM45" s="948"/>
      <c r="BN45" s="948"/>
      <c r="BO45" s="948"/>
      <c r="BP45" s="948"/>
      <c r="BQ45" s="948"/>
      <c r="BR45" s="948" t="s">
        <v>2277</v>
      </c>
      <c r="BS45" s="948"/>
      <c r="BT45" s="948"/>
      <c r="BU45" s="948"/>
      <c r="BV45" s="948"/>
      <c r="BW45" s="948"/>
      <c r="BX45" s="948" t="s">
        <v>2277</v>
      </c>
      <c r="BY45" s="948"/>
      <c r="BZ45" s="948"/>
      <c r="CA45" s="948"/>
      <c r="CB45" s="948"/>
      <c r="CC45" s="948"/>
      <c r="CD45" s="948" t="s">
        <v>2277</v>
      </c>
      <c r="CE45" s="948"/>
      <c r="CF45" s="948"/>
      <c r="CG45" s="948"/>
      <c r="CH45" s="948"/>
      <c r="CI45" s="948"/>
      <c r="CJ45" s="948" t="s">
        <v>2277</v>
      </c>
      <c r="CK45" s="948"/>
      <c r="CL45" s="948"/>
      <c r="CM45" s="948"/>
      <c r="CN45" s="948"/>
      <c r="CO45" s="948"/>
      <c r="CP45" s="948" t="s">
        <v>2277</v>
      </c>
      <c r="CQ45" s="948"/>
      <c r="CR45" s="948"/>
      <c r="CS45" s="948"/>
      <c r="CT45" s="948"/>
      <c r="CU45" s="948"/>
      <c r="CV45" s="948" t="s">
        <v>2277</v>
      </c>
      <c r="CW45" s="948"/>
      <c r="CX45" s="948"/>
      <c r="CY45" s="948"/>
      <c r="CZ45" s="948"/>
      <c r="DA45" s="948"/>
      <c r="DB45" s="948" t="s">
        <v>2277</v>
      </c>
      <c r="DC45" s="948"/>
      <c r="DD45" s="948"/>
      <c r="DE45" s="948"/>
      <c r="DF45" s="948"/>
      <c r="DG45" s="948"/>
      <c r="DH45" s="948" t="s">
        <v>2277</v>
      </c>
      <c r="DI45" s="948"/>
      <c r="DJ45" s="948"/>
      <c r="DK45" s="948"/>
      <c r="DL45" s="948"/>
      <c r="DM45" s="948"/>
      <c r="DN45" s="948" t="s">
        <v>2277</v>
      </c>
      <c r="DO45" s="948"/>
      <c r="DP45" s="948"/>
      <c r="DQ45" s="948"/>
      <c r="DR45" s="948"/>
      <c r="DS45" s="948"/>
      <c r="DT45" s="948" t="s">
        <v>2277</v>
      </c>
      <c r="DU45" s="948"/>
      <c r="DV45" s="948"/>
      <c r="DW45" s="948"/>
      <c r="DX45" s="948"/>
      <c r="DY45" s="948"/>
      <c r="DZ45" s="948" t="s">
        <v>2277</v>
      </c>
      <c r="EA45" s="948"/>
      <c r="EB45" s="948"/>
      <c r="EC45" s="948"/>
      <c r="ED45" s="948"/>
      <c r="EE45" s="948"/>
      <c r="EF45" s="948" t="s">
        <v>2277</v>
      </c>
      <c r="EG45" s="948"/>
      <c r="EH45" s="948"/>
      <c r="EI45" s="948"/>
      <c r="EJ45" s="948"/>
      <c r="EK45" s="948"/>
      <c r="EL45" s="948" t="s">
        <v>2277</v>
      </c>
      <c r="EM45" s="948"/>
      <c r="EN45" s="948"/>
      <c r="EO45" s="948"/>
      <c r="EP45" s="948"/>
      <c r="EQ45" s="948"/>
      <c r="ER45" s="948" t="s">
        <v>2277</v>
      </c>
      <c r="ES45" s="948"/>
      <c r="ET45" s="948"/>
      <c r="EU45" s="948"/>
      <c r="EV45" s="948"/>
      <c r="EW45" s="948"/>
      <c r="EX45" s="948" t="s">
        <v>2277</v>
      </c>
      <c r="EY45" s="948"/>
      <c r="EZ45" s="948"/>
      <c r="FA45" s="948"/>
      <c r="FB45" s="948"/>
      <c r="FC45" s="948"/>
      <c r="FD45" s="948" t="s">
        <v>2277</v>
      </c>
      <c r="FE45" s="948"/>
      <c r="FF45" s="948"/>
      <c r="FG45" s="948"/>
      <c r="FH45" s="948"/>
      <c r="FI45" s="948"/>
      <c r="FJ45" s="948" t="s">
        <v>2277</v>
      </c>
      <c r="FK45" s="948"/>
      <c r="FL45" s="948"/>
      <c r="FM45" s="948"/>
      <c r="FN45" s="948"/>
      <c r="FO45" s="948"/>
      <c r="FP45" s="948" t="s">
        <v>2277</v>
      </c>
      <c r="FQ45" s="948"/>
      <c r="FR45" s="948"/>
      <c r="FS45" s="948"/>
      <c r="FT45" s="948"/>
      <c r="FU45" s="948"/>
      <c r="FV45" s="948" t="s">
        <v>2277</v>
      </c>
      <c r="FW45" s="948"/>
      <c r="FX45" s="948"/>
      <c r="FY45" s="948"/>
      <c r="FZ45" s="948"/>
      <c r="GA45" s="948"/>
      <c r="GB45" s="948" t="s">
        <v>2277</v>
      </c>
      <c r="GC45" s="948"/>
      <c r="GD45" s="948"/>
      <c r="GE45" s="948"/>
      <c r="GF45" s="948"/>
      <c r="GG45" s="948"/>
      <c r="GH45" s="948" t="s">
        <v>2277</v>
      </c>
      <c r="GI45" s="948"/>
      <c r="GJ45" s="948"/>
      <c r="GK45" s="948"/>
      <c r="GL45" s="948"/>
      <c r="GM45" s="948"/>
      <c r="GN45" s="948" t="s">
        <v>2277</v>
      </c>
      <c r="GO45" s="948"/>
      <c r="GP45" s="948"/>
      <c r="GQ45" s="948"/>
      <c r="GR45" s="948"/>
      <c r="GS45" s="948"/>
      <c r="GT45" s="948" t="s">
        <v>2277</v>
      </c>
      <c r="GU45" s="948"/>
      <c r="GV45" s="948"/>
      <c r="GW45" s="948"/>
      <c r="GX45" s="948"/>
      <c r="GY45" s="948"/>
      <c r="GZ45" s="948" t="s">
        <v>2277</v>
      </c>
      <c r="HA45" s="948"/>
      <c r="HB45" s="948"/>
      <c r="HC45" s="948"/>
      <c r="HD45" s="948"/>
      <c r="HE45" s="948"/>
      <c r="HF45" s="948" t="s">
        <v>2277</v>
      </c>
      <c r="HG45" s="948"/>
      <c r="HH45" s="948"/>
      <c r="HI45" s="948"/>
      <c r="HJ45" s="948"/>
      <c r="HK45" s="948"/>
      <c r="HL45" s="948" t="s">
        <v>2277</v>
      </c>
      <c r="HM45" s="948"/>
      <c r="HN45" s="948"/>
      <c r="HO45" s="948"/>
      <c r="HP45" s="948"/>
      <c r="HQ45" s="948"/>
      <c r="HR45" s="948" t="s">
        <v>2277</v>
      </c>
      <c r="HS45" s="948"/>
      <c r="HT45" s="948"/>
      <c r="HU45" s="948"/>
      <c r="HV45" s="948"/>
      <c r="HW45" s="948"/>
      <c r="HX45" s="948" t="s">
        <v>2277</v>
      </c>
      <c r="HY45" s="948"/>
      <c r="HZ45" s="948"/>
      <c r="IA45" s="948"/>
      <c r="IB45" s="948"/>
      <c r="IC45" s="948"/>
      <c r="ID45" s="948" t="s">
        <v>2277</v>
      </c>
      <c r="IE45" s="948"/>
      <c r="IF45" s="948"/>
      <c r="IG45" s="948"/>
      <c r="IH45" s="948"/>
      <c r="II45" s="948"/>
      <c r="IJ45" s="948" t="s">
        <v>2277</v>
      </c>
      <c r="IK45" s="948"/>
      <c r="IL45" s="948"/>
      <c r="IM45" s="948"/>
      <c r="IN45" s="948"/>
      <c r="IO45" s="948"/>
      <c r="IP45" s="948" t="s">
        <v>2277</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1545</v>
      </c>
      <c r="W46" s="948"/>
      <c r="X46" s="948"/>
      <c r="Y46" s="948"/>
      <c r="Z46" s="948"/>
      <c r="AA46" s="948"/>
      <c r="AB46" s="948" t="s">
        <v>1545</v>
      </c>
      <c r="AC46" s="948"/>
      <c r="AD46" s="948"/>
      <c r="AE46" s="948"/>
      <c r="AF46" s="948"/>
      <c r="AG46" s="948"/>
      <c r="AH46" s="948" t="s">
        <v>1545</v>
      </c>
      <c r="AI46" s="948"/>
      <c r="AJ46" s="948"/>
      <c r="AK46" s="948"/>
      <c r="AL46" s="948"/>
      <c r="AM46" s="948"/>
      <c r="AN46" s="948" t="s">
        <v>1545</v>
      </c>
      <c r="AO46" s="948"/>
      <c r="AP46" s="948"/>
      <c r="AQ46" s="948"/>
      <c r="AR46" s="948"/>
      <c r="AS46" s="948"/>
      <c r="AT46" s="948" t="s">
        <v>1545</v>
      </c>
      <c r="AU46" s="948"/>
      <c r="AV46" s="948"/>
      <c r="AW46" s="948"/>
      <c r="AX46" s="948"/>
      <c r="AY46" s="948"/>
      <c r="AZ46" s="948" t="s">
        <v>1545</v>
      </c>
      <c r="BA46" s="948"/>
      <c r="BB46" s="948"/>
      <c r="BC46" s="948"/>
      <c r="BD46" s="948"/>
      <c r="BE46" s="948"/>
      <c r="BF46" s="948" t="s">
        <v>1545</v>
      </c>
      <c r="BG46" s="948"/>
      <c r="BH46" s="948"/>
      <c r="BI46" s="948"/>
      <c r="BJ46" s="948"/>
      <c r="BK46" s="948"/>
      <c r="BL46" s="948" t="s">
        <v>4228</v>
      </c>
      <c r="BM46" s="948"/>
      <c r="BN46" s="948"/>
      <c r="BO46" s="948"/>
      <c r="BP46" s="948"/>
      <c r="BQ46" s="948"/>
      <c r="BR46" s="948" t="s">
        <v>4228</v>
      </c>
      <c r="BS46" s="948"/>
      <c r="BT46" s="948"/>
      <c r="BU46" s="948"/>
      <c r="BV46" s="948"/>
      <c r="BW46" s="948"/>
      <c r="BX46" s="948" t="s">
        <v>4228</v>
      </c>
      <c r="BY46" s="948"/>
      <c r="BZ46" s="948"/>
      <c r="CA46" s="948"/>
      <c r="CB46" s="948"/>
      <c r="CC46" s="948"/>
      <c r="CD46" s="948" t="s">
        <v>4228</v>
      </c>
      <c r="CE46" s="948"/>
      <c r="CF46" s="948"/>
      <c r="CG46" s="948"/>
      <c r="CH46" s="948"/>
      <c r="CI46" s="948"/>
      <c r="CJ46" s="948" t="s">
        <v>4228</v>
      </c>
      <c r="CK46" s="948"/>
      <c r="CL46" s="948"/>
      <c r="CM46" s="948"/>
      <c r="CN46" s="948"/>
      <c r="CO46" s="948"/>
      <c r="CP46" s="948" t="s">
        <v>4228</v>
      </c>
      <c r="CQ46" s="948"/>
      <c r="CR46" s="948"/>
      <c r="CS46" s="948"/>
      <c r="CT46" s="948"/>
      <c r="CU46" s="948"/>
      <c r="CV46" s="948" t="s">
        <v>4228</v>
      </c>
      <c r="CW46" s="948"/>
      <c r="CX46" s="948"/>
      <c r="CY46" s="948"/>
      <c r="CZ46" s="948"/>
      <c r="DA46" s="948"/>
      <c r="DB46" s="948" t="s">
        <v>4228</v>
      </c>
      <c r="DC46" s="948"/>
      <c r="DD46" s="948"/>
      <c r="DE46" s="948"/>
      <c r="DF46" s="948"/>
      <c r="DG46" s="948"/>
      <c r="DH46" s="948" t="s">
        <v>4228</v>
      </c>
      <c r="DI46" s="948"/>
      <c r="DJ46" s="948"/>
      <c r="DK46" s="948"/>
      <c r="DL46" s="948"/>
      <c r="DM46" s="948"/>
      <c r="DN46" s="948" t="s">
        <v>4228</v>
      </c>
      <c r="DO46" s="948"/>
      <c r="DP46" s="948"/>
      <c r="DQ46" s="948"/>
      <c r="DR46" s="948"/>
      <c r="DS46" s="948"/>
      <c r="DT46" s="948" t="s">
        <v>4228</v>
      </c>
      <c r="DU46" s="948"/>
      <c r="DV46" s="948"/>
      <c r="DW46" s="948"/>
      <c r="DX46" s="948"/>
      <c r="DY46" s="948"/>
      <c r="DZ46" s="948" t="s">
        <v>4228</v>
      </c>
      <c r="EA46" s="948"/>
      <c r="EB46" s="948"/>
      <c r="EC46" s="948"/>
      <c r="ED46" s="948"/>
      <c r="EE46" s="948"/>
      <c r="EF46" s="948" t="s">
        <v>4228</v>
      </c>
      <c r="EG46" s="948"/>
      <c r="EH46" s="948"/>
      <c r="EI46" s="948"/>
      <c r="EJ46" s="948"/>
      <c r="EK46" s="948"/>
      <c r="EL46" s="948" t="s">
        <v>4228</v>
      </c>
      <c r="EM46" s="948"/>
      <c r="EN46" s="948"/>
      <c r="EO46" s="948"/>
      <c r="EP46" s="948"/>
      <c r="EQ46" s="948"/>
      <c r="ER46" s="948" t="s">
        <v>4228</v>
      </c>
      <c r="ES46" s="948"/>
      <c r="ET46" s="948"/>
      <c r="EU46" s="948"/>
      <c r="EV46" s="948"/>
      <c r="EW46" s="948"/>
      <c r="EX46" s="948" t="s">
        <v>4228</v>
      </c>
      <c r="EY46" s="948"/>
      <c r="EZ46" s="948"/>
      <c r="FA46" s="948"/>
      <c r="FB46" s="948"/>
      <c r="FC46" s="948"/>
      <c r="FD46" s="948" t="s">
        <v>4228</v>
      </c>
      <c r="FE46" s="948"/>
      <c r="FF46" s="948"/>
      <c r="FG46" s="948"/>
      <c r="FH46" s="948"/>
      <c r="FI46" s="948"/>
      <c r="FJ46" s="948" t="s">
        <v>4228</v>
      </c>
      <c r="FK46" s="948"/>
      <c r="FL46" s="948"/>
      <c r="FM46" s="948"/>
      <c r="FN46" s="948"/>
      <c r="FO46" s="948"/>
      <c r="FP46" s="948" t="s">
        <v>4228</v>
      </c>
      <c r="FQ46" s="948"/>
      <c r="FR46" s="948"/>
      <c r="FS46" s="948"/>
      <c r="FT46" s="948"/>
      <c r="FU46" s="948"/>
      <c r="FV46" s="948" t="s">
        <v>4228</v>
      </c>
      <c r="FW46" s="948"/>
      <c r="FX46" s="948"/>
      <c r="FY46" s="948"/>
      <c r="FZ46" s="948"/>
      <c r="GA46" s="948"/>
      <c r="GB46" s="948" t="s">
        <v>4228</v>
      </c>
      <c r="GC46" s="948"/>
      <c r="GD46" s="948"/>
      <c r="GE46" s="948"/>
      <c r="GF46" s="948"/>
      <c r="GG46" s="948"/>
      <c r="GH46" s="948" t="s">
        <v>4228</v>
      </c>
      <c r="GI46" s="948"/>
      <c r="GJ46" s="948"/>
      <c r="GK46" s="948"/>
      <c r="GL46" s="948"/>
      <c r="GM46" s="948"/>
      <c r="GN46" s="948" t="s">
        <v>4228</v>
      </c>
      <c r="GO46" s="948"/>
      <c r="GP46" s="948"/>
      <c r="GQ46" s="948"/>
      <c r="GR46" s="948"/>
      <c r="GS46" s="948"/>
      <c r="GT46" s="948" t="s">
        <v>4228</v>
      </c>
      <c r="GU46" s="948"/>
      <c r="GV46" s="948"/>
      <c r="GW46" s="948"/>
      <c r="GX46" s="948"/>
      <c r="GY46" s="948"/>
      <c r="GZ46" s="948" t="s">
        <v>4228</v>
      </c>
      <c r="HA46" s="948"/>
      <c r="HB46" s="948"/>
      <c r="HC46" s="948"/>
      <c r="HD46" s="948"/>
      <c r="HE46" s="948"/>
      <c r="HF46" s="948" t="s">
        <v>4228</v>
      </c>
      <c r="HG46" s="948"/>
      <c r="HH46" s="948"/>
      <c r="HI46" s="948"/>
      <c r="HJ46" s="948"/>
      <c r="HK46" s="948"/>
      <c r="HL46" s="948" t="s">
        <v>4228</v>
      </c>
      <c r="HM46" s="948"/>
      <c r="HN46" s="948"/>
      <c r="HO46" s="948"/>
      <c r="HP46" s="948"/>
      <c r="HQ46" s="948"/>
      <c r="HR46" s="948" t="s">
        <v>4228</v>
      </c>
      <c r="HS46" s="948"/>
      <c r="HT46" s="948"/>
      <c r="HU46" s="948"/>
      <c r="HV46" s="948"/>
      <c r="HW46" s="948"/>
      <c r="HX46" s="948" t="s">
        <v>4228</v>
      </c>
      <c r="HY46" s="948"/>
      <c r="HZ46" s="948"/>
      <c r="IA46" s="948"/>
      <c r="IB46" s="948"/>
      <c r="IC46" s="948"/>
      <c r="ID46" s="948" t="s">
        <v>4228</v>
      </c>
      <c r="IE46" s="948"/>
      <c r="IF46" s="948"/>
      <c r="IG46" s="948"/>
      <c r="IH46" s="948"/>
      <c r="II46" s="948"/>
      <c r="IJ46" s="948" t="s">
        <v>4228</v>
      </c>
      <c r="IK46" s="948"/>
      <c r="IL46" s="948"/>
      <c r="IM46" s="948"/>
      <c r="IN46" s="948"/>
      <c r="IO46" s="948"/>
      <c r="IP46" s="948" t="s">
        <v>4228</v>
      </c>
      <c r="IQ46" s="948"/>
      <c r="IR46" s="948"/>
      <c r="IS46" s="948"/>
      <c r="IT46" s="948"/>
      <c r="IU46" s="948"/>
      <c r="IV46" s="948" t="s">
        <v>4228</v>
      </c>
    </row>
    <row r="47" spans="1:256">
      <c r="A47" s="10"/>
      <c r="C47" s="9"/>
      <c r="D47" s="9"/>
      <c r="E47" s="9"/>
      <c r="F47" s="259"/>
      <c r="G47" s="8"/>
    </row>
    <row r="48" spans="1:256">
      <c r="A48" s="23"/>
    </row>
    <row r="49" spans="1:8" s="267" customFormat="1">
      <c r="A49" s="23"/>
      <c r="B49" s="947"/>
      <c r="C49" s="947"/>
      <c r="D49" s="947"/>
      <c r="E49" s="947"/>
      <c r="F49" s="280"/>
    </row>
    <row r="50" spans="1:8" s="267" customFormat="1">
      <c r="A50" s="947"/>
      <c r="B50" s="947"/>
      <c r="C50" s="23"/>
      <c r="D50" s="23"/>
      <c r="E50" s="23"/>
      <c r="F50" s="247"/>
      <c r="G50" s="23"/>
      <c r="H50" s="23"/>
    </row>
    <row r="51" spans="1:8" s="267" customFormat="1">
      <c r="A51" s="947"/>
      <c r="B51" s="947"/>
      <c r="C51" s="22"/>
      <c r="D51" s="22"/>
      <c r="E51" s="22"/>
      <c r="F51" s="247"/>
      <c r="G51" s="316"/>
      <c r="H51" s="23"/>
    </row>
    <row r="52" spans="1:8" s="267" customFormat="1">
      <c r="A52" s="947"/>
      <c r="B52" s="23"/>
      <c r="C52" s="23"/>
      <c r="D52" s="23"/>
      <c r="E52" s="23"/>
      <c r="F52" s="247"/>
      <c r="G52" s="23"/>
      <c r="H52" s="23"/>
    </row>
  </sheetData>
  <mergeCells count="125">
    <mergeCell ref="IP44:IS44"/>
    <mergeCell ref="IJ44:IO44"/>
    <mergeCell ref="IJ45:IO45"/>
    <mergeCell ref="ID44:II44"/>
    <mergeCell ref="IV46"/>
    <mergeCell ref="IP46:IU46"/>
    <mergeCell ref="IJ46:IO46"/>
    <mergeCell ref="HX46:IC46"/>
    <mergeCell ref="ID46:II46"/>
    <mergeCell ref="IP45:IS45"/>
    <mergeCell ref="HL46:HQ46"/>
    <mergeCell ref="ID45:II45"/>
    <mergeCell ref="HL45:HQ45"/>
    <mergeCell ref="HR45:HW45"/>
    <mergeCell ref="HF45:HK45"/>
    <mergeCell ref="HR46:HW46"/>
    <mergeCell ref="HX45:IC45"/>
    <mergeCell ref="GZ46:HE46"/>
    <mergeCell ref="GZ44:HE44"/>
    <mergeCell ref="GZ45:HE45"/>
    <mergeCell ref="GT44:GY44"/>
    <mergeCell ref="HF46:HK46"/>
    <mergeCell ref="GH46:GM46"/>
    <mergeCell ref="GT46:GY46"/>
    <mergeCell ref="GT45:GY45"/>
    <mergeCell ref="HX44:IC44"/>
    <mergeCell ref="HR44:HW44"/>
    <mergeCell ref="HL44:HQ44"/>
    <mergeCell ref="FJ44:FO44"/>
    <mergeCell ref="FV44:GA44"/>
    <mergeCell ref="GH44:GM44"/>
    <mergeCell ref="GN44:GS44"/>
    <mergeCell ref="GB44:GG44"/>
    <mergeCell ref="HF44:HK44"/>
    <mergeCell ref="FD44:FI44"/>
    <mergeCell ref="FJ46:FO46"/>
    <mergeCell ref="FP44:FU44"/>
    <mergeCell ref="FP46:FU46"/>
    <mergeCell ref="FD46:FI46"/>
    <mergeCell ref="FD45:FI45"/>
    <mergeCell ref="FP45:FU45"/>
    <mergeCell ref="FV46:GA46"/>
    <mergeCell ref="FV45:GA45"/>
    <mergeCell ref="FJ45:FO45"/>
    <mergeCell ref="GN46:GS46"/>
    <mergeCell ref="GB45:GG45"/>
    <mergeCell ref="GB46:GG46"/>
    <mergeCell ref="GN45:GS45"/>
    <mergeCell ref="GH45:GM45"/>
    <mergeCell ref="EX46:FC46"/>
    <mergeCell ref="EX45:FC45"/>
    <mergeCell ref="DT44:DY44"/>
    <mergeCell ref="DT45:DY45"/>
    <mergeCell ref="DZ46:EE46"/>
    <mergeCell ref="DZ44:EE44"/>
    <mergeCell ref="EX44:FC44"/>
    <mergeCell ref="EF44:EK44"/>
    <mergeCell ref="ER46:EW46"/>
    <mergeCell ref="EL46:EQ46"/>
    <mergeCell ref="ER44:EW44"/>
    <mergeCell ref="ER45:EW45"/>
    <mergeCell ref="EF45:EK45"/>
    <mergeCell ref="CV46:DA46"/>
    <mergeCell ref="EL44:EQ44"/>
    <mergeCell ref="EF46:EK46"/>
    <mergeCell ref="EL45:EQ45"/>
    <mergeCell ref="DN44:DS44"/>
    <mergeCell ref="DH44:DM44"/>
    <mergeCell ref="DB44:DG44"/>
    <mergeCell ref="DZ45:EE45"/>
    <mergeCell ref="DH45:DM45"/>
    <mergeCell ref="CP45:CU45"/>
    <mergeCell ref="DN46:DS46"/>
    <mergeCell ref="DT46:DY46"/>
    <mergeCell ref="DN45:DS45"/>
    <mergeCell ref="DH46:DM46"/>
    <mergeCell ref="DB46:DG46"/>
    <mergeCell ref="DB45:DG45"/>
    <mergeCell ref="CJ44:CO44"/>
    <mergeCell ref="CP44:CU44"/>
    <mergeCell ref="CV45:DA45"/>
    <mergeCell ref="CD46:CI46"/>
    <mergeCell ref="CD44:CI44"/>
    <mergeCell ref="CD45:CI45"/>
    <mergeCell ref="CV44:DA44"/>
    <mergeCell ref="CP46:CU46"/>
    <mergeCell ref="CJ45:CO45"/>
    <mergeCell ref="CJ46:CO46"/>
    <mergeCell ref="BL45:BQ45"/>
    <mergeCell ref="BR44:BW44"/>
    <mergeCell ref="BF46:BK46"/>
    <mergeCell ref="BF44:BK44"/>
    <mergeCell ref="BL46:BQ46"/>
    <mergeCell ref="BR46:BW46"/>
    <mergeCell ref="BR45:BW45"/>
    <mergeCell ref="V45:AA45"/>
    <mergeCell ref="AH44:AM44"/>
    <mergeCell ref="AH45:AM45"/>
    <mergeCell ref="AN46:AS46"/>
    <mergeCell ref="AT46:AY46"/>
    <mergeCell ref="BX44:CC44"/>
    <mergeCell ref="BX46:CC46"/>
    <mergeCell ref="BX45:CC45"/>
    <mergeCell ref="BF45:BK45"/>
    <mergeCell ref="BL44:BQ44"/>
    <mergeCell ref="AB44:AG44"/>
    <mergeCell ref="AZ45:BE45"/>
    <mergeCell ref="AZ44:BE44"/>
    <mergeCell ref="P46:U46"/>
    <mergeCell ref="P45:U45"/>
    <mergeCell ref="AH46:AM46"/>
    <mergeCell ref="V46:AA46"/>
    <mergeCell ref="AB46:AG46"/>
    <mergeCell ref="AN44:AS44"/>
    <mergeCell ref="AN45:AS45"/>
    <mergeCell ref="C1:G1"/>
    <mergeCell ref="C19:G19"/>
    <mergeCell ref="J44:O44"/>
    <mergeCell ref="P44:U44"/>
    <mergeCell ref="AZ46:BE46"/>
    <mergeCell ref="AT44:AY44"/>
    <mergeCell ref="AT45:AY45"/>
    <mergeCell ref="J45:O45"/>
    <mergeCell ref="AB45:AG45"/>
    <mergeCell ref="V44:AA44"/>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IU50"/>
  <sheetViews>
    <sheetView topLeftCell="A5" zoomScale="125" workbookViewId="0">
      <selection activeCell="J35" sqref="J35"/>
    </sheetView>
  </sheetViews>
  <sheetFormatPr baseColWidth="10" defaultColWidth="10.7109375" defaultRowHeight="15"/>
  <cols>
    <col min="1" max="1" width="9.5703125" style="6" customWidth="1"/>
    <col min="2" max="2" width="19" style="4" customWidth="1"/>
    <col min="3" max="3" width="9.85546875" style="4" customWidth="1"/>
    <col min="4" max="4" width="9.28515625" style="4" customWidth="1"/>
    <col min="5" max="5" width="11.140625" style="44" customWidth="1"/>
    <col min="6" max="6" width="8.28515625" style="234" customWidth="1"/>
    <col min="7" max="7" width="9.7109375" style="360" customWidth="1"/>
    <col min="8" max="255" width="10.7109375" style="4"/>
  </cols>
  <sheetData>
    <row r="1" spans="1:8" ht="105" customHeight="1">
      <c r="D1" s="974" t="s">
        <v>2100</v>
      </c>
      <c r="E1" s="974"/>
      <c r="F1" s="974"/>
      <c r="G1" s="974"/>
      <c r="H1" s="395"/>
    </row>
    <row r="2" spans="1:8">
      <c r="A2" s="21" t="s">
        <v>1655</v>
      </c>
      <c r="E2" s="359"/>
    </row>
    <row r="3" spans="1:8">
      <c r="A3" s="6" t="s">
        <v>2128</v>
      </c>
      <c r="C3" s="23"/>
      <c r="D3" s="23"/>
      <c r="G3" s="354">
        <v>40466</v>
      </c>
    </row>
    <row r="4" spans="1:8">
      <c r="A4" s="6" t="s">
        <v>2576</v>
      </c>
      <c r="C4" s="23"/>
      <c r="D4" s="23"/>
      <c r="G4" s="361" t="s">
        <v>2753</v>
      </c>
    </row>
    <row r="5" spans="1:8">
      <c r="A5" s="6" t="s">
        <v>1093</v>
      </c>
      <c r="C5" s="23"/>
      <c r="D5" s="23"/>
    </row>
    <row r="6" spans="1:8">
      <c r="D6" s="49" t="s">
        <v>554</v>
      </c>
      <c r="E6" s="362"/>
      <c r="F6" s="173"/>
      <c r="G6" s="363"/>
    </row>
    <row r="7" spans="1:8">
      <c r="D7" s="50" t="s">
        <v>4909</v>
      </c>
      <c r="E7" s="44" t="s">
        <v>4986</v>
      </c>
      <c r="F7" s="174"/>
      <c r="G7" s="365"/>
    </row>
    <row r="8" spans="1:8">
      <c r="A8" s="6" t="s">
        <v>2728</v>
      </c>
      <c r="D8" s="193" t="s">
        <v>3938</v>
      </c>
      <c r="E8" s="364" t="s">
        <v>4980</v>
      </c>
      <c r="F8" s="174"/>
      <c r="G8" s="366"/>
    </row>
    <row r="9" spans="1:8">
      <c r="A9" s="6" t="s">
        <v>3206</v>
      </c>
      <c r="D9" s="193" t="s">
        <v>4517</v>
      </c>
      <c r="E9" s="364" t="s">
        <v>3959</v>
      </c>
      <c r="F9" s="174"/>
      <c r="G9" s="366"/>
    </row>
    <row r="10" spans="1:8">
      <c r="A10" s="6" t="s">
        <v>2056</v>
      </c>
      <c r="D10" s="50"/>
      <c r="E10" s="364"/>
      <c r="F10" s="174"/>
      <c r="G10" s="366"/>
    </row>
    <row r="11" spans="1:8">
      <c r="A11" s="166" t="s">
        <v>1669</v>
      </c>
      <c r="D11" s="47" t="s">
        <v>2565</v>
      </c>
      <c r="E11" s="364"/>
      <c r="F11" s="175"/>
      <c r="G11" s="366"/>
    </row>
    <row r="12" spans="1:8">
      <c r="A12" s="174"/>
      <c r="D12" s="47" t="s">
        <v>2813</v>
      </c>
      <c r="E12" s="364"/>
      <c r="F12" s="174"/>
      <c r="G12" s="366"/>
    </row>
    <row r="13" spans="1:8">
      <c r="A13"/>
      <c r="D13" s="47" t="s">
        <v>1771</v>
      </c>
      <c r="E13" s="364"/>
      <c r="F13" s="175"/>
      <c r="G13" s="366"/>
    </row>
    <row r="14" spans="1:8">
      <c r="A14" s="20"/>
      <c r="D14" s="47" t="s">
        <v>2050</v>
      </c>
      <c r="E14" s="364"/>
      <c r="F14" s="175"/>
      <c r="G14" s="366"/>
    </row>
    <row r="15" spans="1:8">
      <c r="A15" s="20" t="s">
        <v>2109</v>
      </c>
      <c r="D15" s="50" t="s">
        <v>1924</v>
      </c>
      <c r="E15" s="364"/>
      <c r="F15" s="175"/>
      <c r="G15" s="366"/>
    </row>
    <row r="16" spans="1:8">
      <c r="A16" t="s">
        <v>3050</v>
      </c>
      <c r="D16" s="215" t="s">
        <v>2048</v>
      </c>
      <c r="E16" s="364"/>
      <c r="F16" s="175"/>
      <c r="G16" s="366"/>
    </row>
    <row r="17" spans="1:7">
      <c r="D17" s="217" t="s">
        <v>3551</v>
      </c>
      <c r="E17" s="367"/>
      <c r="F17" s="176"/>
      <c r="G17" s="368"/>
    </row>
    <row r="18" spans="1:7">
      <c r="C18" s="175"/>
      <c r="D18" s="175"/>
      <c r="E18" s="364"/>
    </row>
    <row r="19" spans="1:7">
      <c r="A19" s="6" t="s">
        <v>1967</v>
      </c>
      <c r="D19" s="4" t="s">
        <v>1253</v>
      </c>
    </row>
    <row r="20" spans="1:7">
      <c r="A20" s="20" t="s">
        <v>1735</v>
      </c>
      <c r="D20" s="20" t="s">
        <v>2128</v>
      </c>
    </row>
    <row r="21" spans="1:7">
      <c r="A21" s="369"/>
      <c r="C21" s="20"/>
      <c r="D21" s="20"/>
    </row>
    <row r="22" spans="1:7" s="14" customFormat="1" ht="16" customHeight="1">
      <c r="A22" s="166"/>
      <c r="B22" s="18"/>
      <c r="C22" s="17"/>
      <c r="D22" s="17"/>
      <c r="E22" s="16"/>
      <c r="F22" s="370"/>
      <c r="G22" s="371"/>
    </row>
    <row r="23" spans="1:7">
      <c r="A23" s="29" t="s">
        <v>1613</v>
      </c>
      <c r="B23" s="30" t="s">
        <v>1772</v>
      </c>
      <c r="C23" s="372" t="s">
        <v>1773</v>
      </c>
      <c r="D23" s="30" t="s">
        <v>1226</v>
      </c>
      <c r="E23" s="30" t="s">
        <v>2858</v>
      </c>
      <c r="F23" s="373" t="s">
        <v>1764</v>
      </c>
      <c r="G23" s="374" t="s">
        <v>1426</v>
      </c>
    </row>
    <row r="24" spans="1:7">
      <c r="A24" s="25">
        <v>40474</v>
      </c>
      <c r="B24" s="26" t="s">
        <v>1790</v>
      </c>
      <c r="C24" s="375">
        <f>SUM(C25:C26)</f>
        <v>290</v>
      </c>
      <c r="D24" s="179">
        <v>4.5</v>
      </c>
      <c r="E24" s="376">
        <f>C24*D24</f>
        <v>1305</v>
      </c>
      <c r="F24" s="377">
        <v>0.3</v>
      </c>
      <c r="G24" s="378">
        <f t="shared" ref="G24:G31" si="0">E24*(1-F24)</f>
        <v>913.49999999999989</v>
      </c>
    </row>
    <row r="25" spans="1:7">
      <c r="A25" s="4"/>
      <c r="B25" s="232" t="s">
        <v>2615</v>
      </c>
      <c r="C25" s="379">
        <v>180</v>
      </c>
      <c r="D25" s="179"/>
      <c r="E25" s="376"/>
      <c r="F25" s="377"/>
      <c r="G25" s="378">
        <f t="shared" si="0"/>
        <v>0</v>
      </c>
    </row>
    <row r="26" spans="1:7">
      <c r="A26" s="35"/>
      <c r="B26" s="232" t="s">
        <v>959</v>
      </c>
      <c r="C26" s="379">
        <v>110</v>
      </c>
      <c r="D26" s="179"/>
      <c r="E26" s="376"/>
      <c r="F26" s="377"/>
      <c r="G26" s="378">
        <f t="shared" si="0"/>
        <v>0</v>
      </c>
    </row>
    <row r="27" spans="1:7">
      <c r="A27" s="35"/>
      <c r="B27" s="232" t="s">
        <v>1874</v>
      </c>
      <c r="C27" s="379" t="s">
        <v>2347</v>
      </c>
      <c r="D27" s="179"/>
      <c r="E27" s="376"/>
      <c r="F27" s="377"/>
      <c r="G27" s="378">
        <f t="shared" si="0"/>
        <v>0</v>
      </c>
    </row>
    <row r="28" spans="1:7">
      <c r="A28" s="35"/>
      <c r="B28" s="26" t="s">
        <v>1891</v>
      </c>
      <c r="C28" s="196">
        <v>50</v>
      </c>
      <c r="D28" s="179">
        <v>2.5</v>
      </c>
      <c r="E28" s="378">
        <f>C28*D28</f>
        <v>125</v>
      </c>
      <c r="F28" s="377"/>
      <c r="G28" s="378">
        <f t="shared" si="0"/>
        <v>125</v>
      </c>
    </row>
    <row r="29" spans="1:7">
      <c r="A29" s="35"/>
      <c r="B29" s="26" t="s">
        <v>3052</v>
      </c>
      <c r="C29" s="196">
        <v>40</v>
      </c>
      <c r="D29" s="179">
        <v>3</v>
      </c>
      <c r="E29" s="378">
        <f>C29*D29</f>
        <v>120</v>
      </c>
      <c r="F29" s="377"/>
      <c r="G29" s="378">
        <f t="shared" si="0"/>
        <v>120</v>
      </c>
    </row>
    <row r="30" spans="1:7">
      <c r="A30" s="35"/>
      <c r="B30" s="26" t="s">
        <v>3049</v>
      </c>
      <c r="C30" s="196">
        <v>150</v>
      </c>
      <c r="D30" s="197" t="s">
        <v>1582</v>
      </c>
      <c r="E30" s="378">
        <f>C30</f>
        <v>150</v>
      </c>
      <c r="F30" s="377"/>
      <c r="G30" s="378">
        <f t="shared" si="0"/>
        <v>150</v>
      </c>
    </row>
    <row r="31" spans="1:7" ht="16" thickBot="1">
      <c r="A31" s="35"/>
      <c r="B31" s="471" t="s">
        <v>4452</v>
      </c>
      <c r="C31" s="472">
        <v>50</v>
      </c>
      <c r="D31" s="473" t="s">
        <v>1582</v>
      </c>
      <c r="E31" s="474">
        <v>50</v>
      </c>
      <c r="F31" s="475"/>
      <c r="G31" s="474">
        <f t="shared" si="0"/>
        <v>50</v>
      </c>
    </row>
    <row r="32" spans="1:7" ht="16" thickTop="1">
      <c r="A32" s="35"/>
      <c r="B32" s="476" t="s">
        <v>4528</v>
      </c>
      <c r="C32" s="481"/>
      <c r="D32" s="482"/>
      <c r="E32" s="385">
        <f>SUM(E24:E30)</f>
        <v>1700</v>
      </c>
      <c r="F32" s="483"/>
      <c r="G32" s="385">
        <f>SUM(G24:G31)</f>
        <v>1358.5</v>
      </c>
    </row>
    <row r="33" spans="1:255">
      <c r="B33" s="168" t="s">
        <v>3184</v>
      </c>
      <c r="C33" s="484"/>
      <c r="D33" s="484"/>
      <c r="E33" s="485"/>
      <c r="F33" s="486"/>
      <c r="G33" s="488">
        <v>-3212.5</v>
      </c>
    </row>
    <row r="34" spans="1:255">
      <c r="B34" s="168" t="s">
        <v>3453</v>
      </c>
      <c r="C34" s="470"/>
      <c r="D34" s="484"/>
      <c r="E34" s="485"/>
      <c r="F34" s="487"/>
      <c r="G34" s="488">
        <f>G32+G33</f>
        <v>-1854</v>
      </c>
      <c r="H34" s="237"/>
      <c r="I34" s="237"/>
      <c r="J34" s="237"/>
      <c r="K34" s="237"/>
      <c r="L34" s="237"/>
      <c r="M34" s="237"/>
      <c r="N34" s="237"/>
      <c r="O34" s="237"/>
      <c r="P34" s="237"/>
      <c r="Q34" s="237"/>
      <c r="R34" s="237"/>
      <c r="S34" s="237"/>
      <c r="T34" s="237"/>
      <c r="U34" s="237"/>
      <c r="V34" s="237"/>
      <c r="W34" s="237"/>
      <c r="X34" s="237"/>
      <c r="Y34" s="237"/>
      <c r="Z34" s="237"/>
      <c r="AA34" s="237"/>
      <c r="AB34" s="237"/>
      <c r="AC34" s="237"/>
      <c r="AD34" s="237"/>
      <c r="AE34" s="237"/>
      <c r="AF34" s="237"/>
      <c r="AG34" s="237"/>
      <c r="AH34" s="237"/>
      <c r="AI34" s="237"/>
      <c r="AJ34" s="237"/>
      <c r="AK34" s="237"/>
      <c r="AL34" s="237"/>
      <c r="AM34" s="237"/>
      <c r="AN34" s="237"/>
      <c r="AO34" s="237"/>
      <c r="AP34" s="237"/>
      <c r="AQ34" s="237"/>
      <c r="AR34" s="237"/>
      <c r="AS34" s="237"/>
      <c r="AT34" s="237"/>
      <c r="AU34" s="237"/>
      <c r="AV34" s="237"/>
      <c r="AW34" s="237"/>
      <c r="AX34" s="237"/>
      <c r="AY34" s="237"/>
      <c r="AZ34" s="237"/>
      <c r="BA34" s="237"/>
      <c r="BB34" s="237"/>
      <c r="BC34" s="237"/>
      <c r="BD34" s="237"/>
      <c r="BE34" s="237"/>
      <c r="BF34" s="237"/>
      <c r="BG34" s="237"/>
      <c r="BH34" s="237"/>
      <c r="BI34" s="237"/>
      <c r="BJ34" s="237"/>
      <c r="BK34" s="237"/>
      <c r="BL34" s="237"/>
      <c r="BM34" s="237"/>
      <c r="BN34" s="237"/>
      <c r="BO34" s="237"/>
      <c r="BP34" s="237"/>
      <c r="BQ34" s="237"/>
      <c r="BR34" s="237"/>
      <c r="BS34" s="237"/>
      <c r="BT34" s="237"/>
      <c r="BU34" s="237"/>
      <c r="BV34" s="237"/>
      <c r="BW34" s="237"/>
      <c r="BX34" s="237"/>
      <c r="BY34" s="237"/>
      <c r="BZ34" s="237"/>
      <c r="CA34" s="237"/>
      <c r="CB34" s="237"/>
      <c r="CC34" s="237"/>
      <c r="CD34" s="237"/>
      <c r="CE34" s="237"/>
      <c r="CF34" s="237"/>
      <c r="CG34" s="237"/>
      <c r="CH34" s="237"/>
      <c r="CI34" s="237"/>
      <c r="CJ34" s="237"/>
      <c r="CK34" s="237"/>
      <c r="CL34" s="237"/>
      <c r="CM34" s="237"/>
      <c r="CN34" s="237"/>
      <c r="CO34" s="237"/>
      <c r="CP34" s="237"/>
      <c r="CQ34" s="237"/>
      <c r="CR34" s="237"/>
      <c r="CS34" s="237"/>
      <c r="CT34" s="237"/>
      <c r="CU34" s="237"/>
      <c r="CV34" s="237"/>
      <c r="CW34" s="237"/>
      <c r="CX34" s="237"/>
      <c r="CY34" s="237"/>
      <c r="CZ34" s="237"/>
      <c r="DA34" s="237"/>
      <c r="DB34" s="237"/>
      <c r="DC34" s="237"/>
      <c r="DD34" s="237"/>
      <c r="DE34" s="237"/>
      <c r="DF34" s="237"/>
      <c r="DG34" s="237"/>
      <c r="DH34" s="237"/>
      <c r="DI34" s="237"/>
      <c r="DJ34" s="237"/>
      <c r="DK34" s="237"/>
      <c r="DL34" s="237"/>
      <c r="DM34" s="237"/>
      <c r="DN34" s="237"/>
      <c r="DO34" s="237"/>
      <c r="DP34" s="237"/>
      <c r="DQ34" s="237"/>
      <c r="DR34" s="237"/>
      <c r="DS34" s="237"/>
      <c r="DT34" s="237"/>
      <c r="DU34" s="237"/>
      <c r="DV34" s="237"/>
      <c r="DW34" s="237"/>
      <c r="DX34" s="237"/>
      <c r="DY34" s="237"/>
      <c r="DZ34" s="237"/>
      <c r="EA34" s="237"/>
      <c r="EB34" s="237"/>
      <c r="EC34" s="237"/>
      <c r="ED34" s="237"/>
      <c r="EE34" s="237"/>
      <c r="EF34" s="237"/>
      <c r="EG34" s="237"/>
      <c r="EH34" s="237"/>
      <c r="EI34" s="237"/>
      <c r="EJ34" s="237"/>
      <c r="EK34" s="237"/>
      <c r="EL34" s="237"/>
      <c r="EM34" s="237"/>
      <c r="EN34" s="237"/>
      <c r="EO34" s="237"/>
      <c r="EP34" s="237"/>
      <c r="EQ34" s="237"/>
      <c r="ER34" s="237"/>
      <c r="ES34" s="237"/>
      <c r="ET34" s="237"/>
      <c r="EU34" s="237"/>
      <c r="EV34" s="237"/>
      <c r="EW34" s="237"/>
      <c r="EX34" s="237"/>
      <c r="EY34" s="237"/>
      <c r="EZ34" s="237"/>
      <c r="FA34" s="237"/>
      <c r="FB34" s="237"/>
      <c r="FC34" s="237"/>
      <c r="FD34" s="237"/>
      <c r="FE34" s="237"/>
      <c r="FF34" s="237"/>
      <c r="FG34" s="237"/>
      <c r="FH34" s="237"/>
      <c r="FI34" s="237"/>
      <c r="FJ34" s="237"/>
      <c r="FK34" s="237"/>
      <c r="FL34" s="237"/>
      <c r="FM34" s="237"/>
      <c r="FN34" s="237"/>
      <c r="FO34" s="237"/>
      <c r="FP34" s="237"/>
      <c r="FQ34" s="237"/>
      <c r="FR34" s="237"/>
      <c r="FS34" s="237"/>
      <c r="FT34" s="237"/>
      <c r="FU34" s="237"/>
      <c r="FV34" s="237"/>
      <c r="FW34" s="237"/>
      <c r="FX34" s="237"/>
      <c r="FY34" s="237"/>
      <c r="FZ34" s="237"/>
      <c r="GA34" s="237"/>
      <c r="GB34" s="237"/>
      <c r="GC34" s="237"/>
      <c r="GD34" s="237"/>
      <c r="GE34" s="237"/>
      <c r="GF34" s="237"/>
      <c r="GG34" s="237"/>
      <c r="GH34" s="237"/>
      <c r="GI34" s="237"/>
      <c r="GJ34" s="237"/>
      <c r="GK34" s="237"/>
      <c r="GL34" s="237"/>
      <c r="GM34" s="237"/>
      <c r="GN34" s="237"/>
      <c r="GO34" s="237"/>
      <c r="GP34" s="237"/>
      <c r="GQ34" s="237"/>
      <c r="GR34" s="237"/>
      <c r="GS34" s="237"/>
      <c r="GT34" s="237"/>
      <c r="GU34" s="237"/>
      <c r="GV34" s="237"/>
      <c r="GW34" s="237"/>
      <c r="GX34" s="237"/>
      <c r="GY34" s="237"/>
      <c r="GZ34" s="237"/>
      <c r="HA34" s="237"/>
      <c r="HB34" s="237"/>
      <c r="HC34" s="237"/>
      <c r="HD34" s="237"/>
      <c r="HE34" s="237"/>
      <c r="HF34" s="237"/>
      <c r="HG34" s="237"/>
      <c r="HH34" s="237"/>
      <c r="HI34" s="237"/>
      <c r="HJ34" s="237"/>
      <c r="HK34" s="237"/>
      <c r="HL34" s="237"/>
      <c r="HM34" s="237"/>
      <c r="HN34" s="237"/>
      <c r="HO34" s="237"/>
      <c r="HP34" s="237"/>
      <c r="HQ34" s="237"/>
      <c r="HR34" s="237"/>
      <c r="HS34" s="237"/>
      <c r="HT34" s="237"/>
      <c r="HU34" s="237"/>
      <c r="HV34" s="237"/>
      <c r="HW34" s="237"/>
      <c r="HX34" s="237"/>
      <c r="HY34" s="237"/>
      <c r="HZ34" s="237"/>
      <c r="IA34" s="237"/>
      <c r="IB34" s="237"/>
      <c r="IC34" s="237"/>
      <c r="ID34" s="237"/>
      <c r="IE34" s="237"/>
      <c r="IF34" s="237"/>
      <c r="IG34" s="237"/>
      <c r="IH34" s="237"/>
      <c r="II34" s="237"/>
      <c r="IJ34" s="237"/>
      <c r="IK34" s="237"/>
    </row>
    <row r="35" spans="1:255">
      <c r="C35" s="41"/>
      <c r="F35" s="353"/>
      <c r="H35" s="237"/>
      <c r="I35" s="237"/>
      <c r="J35" s="237"/>
      <c r="K35" s="237"/>
      <c r="L35" s="237"/>
      <c r="M35" s="237"/>
      <c r="N35" s="237"/>
      <c r="O35" s="237"/>
      <c r="P35" s="237"/>
      <c r="Q35" s="237"/>
      <c r="R35" s="237"/>
      <c r="S35" s="237"/>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37"/>
      <c r="AW35" s="237"/>
      <c r="AX35" s="237"/>
      <c r="AY35" s="237"/>
      <c r="AZ35" s="237"/>
      <c r="BA35" s="237"/>
      <c r="BB35" s="237"/>
      <c r="BC35" s="237"/>
      <c r="BD35" s="237"/>
      <c r="BE35" s="237"/>
      <c r="BF35" s="237"/>
      <c r="BG35" s="237"/>
      <c r="BH35" s="237"/>
      <c r="BI35" s="237"/>
      <c r="BJ35" s="237"/>
      <c r="BK35" s="237"/>
      <c r="BL35" s="237"/>
      <c r="BM35" s="237"/>
      <c r="BN35" s="237"/>
      <c r="BO35" s="237"/>
      <c r="BP35" s="237"/>
      <c r="BQ35" s="237"/>
      <c r="BR35" s="237"/>
      <c r="BS35" s="237"/>
      <c r="BT35" s="237"/>
      <c r="BU35" s="237"/>
      <c r="BV35" s="237"/>
      <c r="BW35" s="237"/>
      <c r="BX35" s="237"/>
      <c r="BY35" s="237"/>
      <c r="BZ35" s="237"/>
      <c r="CA35" s="237"/>
      <c r="CB35" s="237"/>
      <c r="CC35" s="237"/>
      <c r="CD35" s="237"/>
      <c r="CE35" s="237"/>
      <c r="CF35" s="237"/>
      <c r="CG35" s="237"/>
      <c r="CH35" s="237"/>
      <c r="CI35" s="237"/>
      <c r="CJ35" s="237"/>
      <c r="CK35" s="237"/>
      <c r="CL35" s="237"/>
      <c r="CM35" s="237"/>
      <c r="CN35" s="237"/>
      <c r="CO35" s="237"/>
      <c r="CP35" s="237"/>
      <c r="CQ35" s="237"/>
      <c r="CR35" s="237"/>
      <c r="CS35" s="237"/>
      <c r="CT35" s="237"/>
      <c r="CU35" s="237"/>
      <c r="CV35" s="237"/>
      <c r="CW35" s="237"/>
      <c r="CX35" s="237"/>
      <c r="CY35" s="237"/>
      <c r="CZ35" s="237"/>
      <c r="DA35" s="237"/>
      <c r="DB35" s="237"/>
      <c r="DC35" s="237"/>
      <c r="DD35" s="237"/>
      <c r="DE35" s="237"/>
      <c r="DF35" s="237"/>
      <c r="DG35" s="237"/>
      <c r="DH35" s="237"/>
      <c r="DI35" s="237"/>
      <c r="DJ35" s="237"/>
      <c r="DK35" s="237"/>
      <c r="DL35" s="237"/>
      <c r="DM35" s="237"/>
      <c r="DN35" s="237"/>
      <c r="DO35" s="237"/>
      <c r="DP35" s="237"/>
      <c r="DQ35" s="237"/>
      <c r="DR35" s="237"/>
      <c r="DS35" s="237"/>
      <c r="DT35" s="237"/>
      <c r="DU35" s="237"/>
      <c r="DV35" s="237"/>
      <c r="DW35" s="237"/>
      <c r="DX35" s="237"/>
      <c r="DY35" s="237"/>
      <c r="DZ35" s="237"/>
      <c r="EA35" s="237"/>
      <c r="EB35" s="237"/>
      <c r="EC35" s="237"/>
      <c r="ED35" s="237"/>
      <c r="EE35" s="237"/>
      <c r="EF35" s="237"/>
      <c r="EG35" s="237"/>
      <c r="EH35" s="237"/>
      <c r="EI35" s="237"/>
      <c r="EJ35" s="237"/>
      <c r="EK35" s="237"/>
      <c r="EL35" s="237"/>
      <c r="EM35" s="237"/>
      <c r="EN35" s="237"/>
      <c r="EO35" s="237"/>
      <c r="EP35" s="237"/>
      <c r="EQ35" s="237"/>
      <c r="ER35" s="237"/>
      <c r="ES35" s="237"/>
      <c r="ET35" s="237"/>
      <c r="EU35" s="237"/>
      <c r="EV35" s="237"/>
      <c r="EW35" s="237"/>
      <c r="EX35" s="237"/>
      <c r="EY35" s="237"/>
      <c r="EZ35" s="237"/>
      <c r="FA35" s="237"/>
      <c r="FB35" s="237"/>
      <c r="FC35" s="237"/>
      <c r="FD35" s="237"/>
      <c r="FE35" s="237"/>
      <c r="FF35" s="237"/>
      <c r="FG35" s="237"/>
      <c r="FH35" s="237"/>
      <c r="FI35" s="237"/>
      <c r="FJ35" s="237"/>
      <c r="FK35" s="237"/>
      <c r="FL35" s="237"/>
      <c r="FM35" s="237"/>
      <c r="FN35" s="237"/>
      <c r="FO35" s="237"/>
      <c r="FP35" s="237"/>
      <c r="FQ35" s="237"/>
      <c r="FR35" s="237"/>
      <c r="FS35" s="237"/>
      <c r="FT35" s="237"/>
      <c r="FU35" s="237"/>
      <c r="FV35" s="237"/>
      <c r="FW35" s="237"/>
      <c r="FX35" s="237"/>
      <c r="FY35" s="237"/>
      <c r="FZ35" s="237"/>
      <c r="GA35" s="237"/>
      <c r="GB35" s="237"/>
      <c r="GC35" s="237"/>
      <c r="GD35" s="237"/>
      <c r="GE35" s="237"/>
      <c r="GF35" s="237"/>
      <c r="GG35" s="237"/>
      <c r="GH35" s="237"/>
      <c r="GI35" s="237"/>
      <c r="GJ35" s="237"/>
      <c r="GK35" s="237"/>
      <c r="GL35" s="237"/>
      <c r="GM35" s="237"/>
      <c r="GN35" s="237"/>
      <c r="GO35" s="237"/>
      <c r="GP35" s="237"/>
      <c r="GQ35" s="237"/>
      <c r="GR35" s="237"/>
      <c r="GS35" s="237"/>
      <c r="GT35" s="237"/>
      <c r="GU35" s="237"/>
      <c r="GV35" s="237"/>
      <c r="GW35" s="237"/>
      <c r="GX35" s="237"/>
      <c r="GY35" s="237"/>
      <c r="GZ35" s="237"/>
      <c r="HA35" s="237"/>
      <c r="HB35" s="237"/>
      <c r="HC35" s="237"/>
      <c r="HD35" s="237"/>
      <c r="HE35" s="237"/>
      <c r="HF35" s="237"/>
      <c r="HG35" s="237"/>
      <c r="HH35" s="237"/>
      <c r="HI35" s="237"/>
      <c r="HJ35" s="237"/>
      <c r="HK35" s="237"/>
      <c r="HL35" s="237"/>
      <c r="HM35" s="237"/>
      <c r="HN35" s="237"/>
      <c r="HO35" s="237"/>
      <c r="HP35" s="237"/>
      <c r="HQ35" s="237"/>
      <c r="HR35" s="237"/>
      <c r="HS35" s="237"/>
      <c r="HT35" s="237"/>
      <c r="HU35" s="237"/>
      <c r="HV35" s="237"/>
      <c r="HW35" s="237"/>
      <c r="HX35" s="237"/>
      <c r="HY35" s="237"/>
      <c r="HZ35" s="237"/>
      <c r="IA35" s="237"/>
      <c r="IB35" s="237"/>
      <c r="IC35" s="237"/>
      <c r="ID35" s="237"/>
      <c r="IE35" s="237"/>
      <c r="IF35" s="237"/>
      <c r="IG35" s="237"/>
      <c r="IH35" s="237"/>
      <c r="II35" s="237"/>
      <c r="IJ35" s="237"/>
      <c r="IK35" s="237"/>
    </row>
    <row r="36" spans="1:255">
      <c r="C36" s="237"/>
      <c r="D36" s="43" t="s">
        <v>2479</v>
      </c>
      <c r="F36" s="353"/>
      <c r="H36" s="237"/>
      <c r="I36" s="237"/>
      <c r="J36" s="237"/>
      <c r="K36" s="237"/>
      <c r="L36" s="237"/>
      <c r="M36" s="237"/>
      <c r="N36" s="237"/>
      <c r="O36" s="237"/>
      <c r="P36" s="237"/>
      <c r="Q36" s="237"/>
      <c r="R36" s="237"/>
      <c r="S36" s="237"/>
      <c r="T36" s="237"/>
      <c r="U36" s="237"/>
      <c r="V36" s="237"/>
      <c r="W36" s="237"/>
      <c r="X36" s="237"/>
      <c r="Y36" s="237"/>
      <c r="Z36" s="237"/>
      <c r="AA36" s="237"/>
      <c r="AB36" s="237"/>
      <c r="AC36" s="237"/>
      <c r="AD36" s="237"/>
      <c r="AE36" s="237"/>
      <c r="AF36" s="237"/>
      <c r="AG36" s="237"/>
      <c r="AH36" s="237"/>
      <c r="AI36" s="237"/>
      <c r="AJ36" s="237"/>
      <c r="AK36" s="237"/>
      <c r="AL36" s="237"/>
      <c r="AM36" s="237"/>
      <c r="AN36" s="237"/>
      <c r="AO36" s="237"/>
      <c r="AP36" s="237"/>
      <c r="AQ36" s="237"/>
      <c r="AR36" s="237"/>
      <c r="AS36" s="237"/>
      <c r="AT36" s="237"/>
      <c r="AU36" s="237"/>
      <c r="AV36" s="237"/>
      <c r="AW36" s="237"/>
      <c r="AX36" s="237"/>
      <c r="AY36" s="237"/>
      <c r="AZ36" s="237"/>
      <c r="BA36" s="237"/>
      <c r="BB36" s="237"/>
      <c r="BC36" s="237"/>
      <c r="BD36" s="237"/>
      <c r="BE36" s="237"/>
      <c r="BF36" s="237"/>
      <c r="BG36" s="237"/>
      <c r="BH36" s="237"/>
      <c r="BI36" s="237"/>
      <c r="BJ36" s="237"/>
      <c r="BK36" s="237"/>
      <c r="BL36" s="237"/>
      <c r="BM36" s="237"/>
      <c r="BN36" s="237"/>
      <c r="BO36" s="237"/>
      <c r="BP36" s="237"/>
      <c r="BQ36" s="237"/>
      <c r="BR36" s="237"/>
      <c r="BS36" s="237"/>
      <c r="BT36" s="237"/>
      <c r="BU36" s="237"/>
      <c r="BV36" s="237"/>
      <c r="BW36" s="237"/>
      <c r="BX36" s="237"/>
      <c r="BY36" s="237"/>
      <c r="BZ36" s="237"/>
      <c r="CA36" s="237"/>
      <c r="CB36" s="237"/>
      <c r="CC36" s="237"/>
      <c r="CD36" s="237"/>
      <c r="CE36" s="237"/>
      <c r="CF36" s="237"/>
      <c r="CG36" s="237"/>
      <c r="CH36" s="237"/>
      <c r="CI36" s="237"/>
      <c r="CJ36" s="237"/>
      <c r="CK36" s="237"/>
      <c r="CL36" s="237"/>
      <c r="CM36" s="237"/>
      <c r="CN36" s="237"/>
      <c r="CO36" s="237"/>
      <c r="CP36" s="237"/>
      <c r="CQ36" s="237"/>
      <c r="CR36" s="237"/>
      <c r="CS36" s="237"/>
      <c r="CT36" s="237"/>
      <c r="CU36" s="237"/>
      <c r="CV36" s="237"/>
      <c r="CW36" s="237"/>
      <c r="CX36" s="237"/>
      <c r="CY36" s="237"/>
      <c r="CZ36" s="237"/>
      <c r="DA36" s="237"/>
      <c r="DB36" s="237"/>
      <c r="DC36" s="237"/>
      <c r="DD36" s="237"/>
      <c r="DE36" s="237"/>
      <c r="DF36" s="237"/>
      <c r="DG36" s="237"/>
      <c r="DH36" s="237"/>
      <c r="DI36" s="237"/>
      <c r="DJ36" s="237"/>
      <c r="DK36" s="237"/>
      <c r="DL36" s="237"/>
      <c r="DM36" s="237"/>
      <c r="DN36" s="237"/>
      <c r="DO36" s="237"/>
      <c r="DP36" s="237"/>
      <c r="DQ36" s="237"/>
      <c r="DR36" s="237"/>
      <c r="DS36" s="237"/>
      <c r="DT36" s="237"/>
      <c r="DU36" s="237"/>
      <c r="DV36" s="237"/>
      <c r="DW36" s="237"/>
      <c r="DX36" s="237"/>
      <c r="DY36" s="237"/>
      <c r="DZ36" s="237"/>
      <c r="EA36" s="237"/>
      <c r="EB36" s="237"/>
      <c r="EC36" s="237"/>
      <c r="ED36" s="237"/>
      <c r="EE36" s="237"/>
      <c r="EF36" s="237"/>
      <c r="EG36" s="237"/>
      <c r="EH36" s="237"/>
      <c r="EI36" s="237"/>
      <c r="EJ36" s="237"/>
      <c r="EK36" s="237"/>
      <c r="EL36" s="237"/>
      <c r="EM36" s="237"/>
      <c r="EN36" s="237"/>
      <c r="EO36" s="237"/>
      <c r="EP36" s="237"/>
      <c r="EQ36" s="237"/>
      <c r="ER36" s="237"/>
      <c r="ES36" s="237"/>
      <c r="ET36" s="237"/>
      <c r="EU36" s="237"/>
      <c r="EV36" s="237"/>
      <c r="EW36" s="237"/>
      <c r="EX36" s="237"/>
      <c r="EY36" s="237"/>
      <c r="EZ36" s="237"/>
      <c r="FA36" s="237"/>
      <c r="FB36" s="237"/>
      <c r="FC36" s="237"/>
      <c r="FD36" s="237"/>
      <c r="FE36" s="237"/>
      <c r="FF36" s="237"/>
      <c r="FG36" s="237"/>
      <c r="FH36" s="237"/>
      <c r="FI36" s="237"/>
      <c r="FJ36" s="237"/>
      <c r="FK36" s="237"/>
      <c r="FL36" s="237"/>
      <c r="FM36" s="237"/>
      <c r="FN36" s="237"/>
      <c r="FO36" s="237"/>
      <c r="FP36" s="237"/>
      <c r="FQ36" s="237"/>
      <c r="FR36" s="237"/>
      <c r="FS36" s="237"/>
      <c r="FT36" s="237"/>
      <c r="FU36" s="237"/>
      <c r="FV36" s="237"/>
      <c r="FW36" s="237"/>
      <c r="FX36" s="237"/>
      <c r="FY36" s="237"/>
      <c r="FZ36" s="237"/>
      <c r="GA36" s="237"/>
      <c r="GB36" s="237"/>
      <c r="GC36" s="237"/>
      <c r="GD36" s="237"/>
      <c r="GE36" s="237"/>
      <c r="GF36" s="237"/>
      <c r="GG36" s="237"/>
      <c r="GH36" s="237"/>
      <c r="GI36" s="237"/>
      <c r="GJ36" s="237"/>
      <c r="GK36" s="237"/>
      <c r="GL36" s="237"/>
      <c r="GM36" s="237"/>
      <c r="GN36" s="237"/>
      <c r="GO36" s="237"/>
      <c r="GP36" s="237"/>
      <c r="GQ36" s="237"/>
      <c r="GR36" s="237"/>
      <c r="GS36" s="237"/>
      <c r="GT36" s="237"/>
      <c r="GU36" s="237"/>
      <c r="GV36" s="237"/>
      <c r="GW36" s="237"/>
      <c r="GX36" s="237"/>
      <c r="GY36" s="237"/>
      <c r="GZ36" s="237"/>
      <c r="HA36" s="237"/>
      <c r="HB36" s="237"/>
      <c r="HC36" s="237"/>
      <c r="HD36" s="237"/>
      <c r="HE36" s="237"/>
      <c r="HF36" s="237"/>
      <c r="HG36" s="237"/>
      <c r="HH36" s="237"/>
      <c r="HI36" s="237"/>
      <c r="HJ36" s="237"/>
      <c r="HK36" s="237"/>
      <c r="HL36" s="237"/>
      <c r="HM36" s="237"/>
      <c r="HN36" s="237"/>
      <c r="HO36" s="237"/>
      <c r="HP36" s="237"/>
      <c r="HQ36" s="237"/>
      <c r="HR36" s="237"/>
      <c r="HS36" s="237"/>
      <c r="HT36" s="237"/>
      <c r="HU36" s="237"/>
      <c r="HV36" s="237"/>
      <c r="HW36" s="237"/>
      <c r="HX36" s="237"/>
      <c r="HY36" s="237"/>
      <c r="HZ36" s="237"/>
      <c r="IA36" s="237"/>
      <c r="IB36" s="237"/>
      <c r="IC36" s="237"/>
      <c r="ID36" s="237"/>
      <c r="IE36" s="237"/>
      <c r="IF36" s="237"/>
      <c r="IG36" s="237"/>
      <c r="IH36" s="237"/>
      <c r="II36" s="237"/>
      <c r="IJ36" s="237"/>
      <c r="IK36" s="237"/>
    </row>
    <row r="37" spans="1:255">
      <c r="A37" s="4"/>
      <c r="C37" s="237"/>
      <c r="D37" s="43" t="s">
        <v>2248</v>
      </c>
      <c r="F37" s="353"/>
      <c r="H37" s="237"/>
      <c r="I37" s="237"/>
      <c r="J37" s="237"/>
      <c r="K37" s="237"/>
      <c r="L37" s="237"/>
      <c r="M37" s="237"/>
      <c r="N37" s="237"/>
      <c r="O37" s="237"/>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c r="AY37" s="237"/>
      <c r="AZ37" s="237"/>
      <c r="BA37" s="237"/>
      <c r="BB37" s="237"/>
      <c r="BC37" s="237"/>
      <c r="BD37" s="237"/>
      <c r="BE37" s="237"/>
      <c r="BF37" s="237"/>
      <c r="BG37" s="237"/>
      <c r="BH37" s="237"/>
      <c r="BI37" s="237"/>
      <c r="BJ37" s="237"/>
      <c r="BK37" s="237"/>
      <c r="BL37" s="237"/>
      <c r="BM37" s="237"/>
      <c r="BN37" s="237"/>
      <c r="BO37" s="237"/>
      <c r="BP37" s="237"/>
      <c r="BQ37" s="237"/>
      <c r="BR37" s="237"/>
      <c r="BS37" s="237"/>
      <c r="BT37" s="237"/>
      <c r="BU37" s="237"/>
      <c r="BV37" s="237"/>
      <c r="BW37" s="237"/>
      <c r="BX37" s="237"/>
      <c r="BY37" s="237"/>
      <c r="BZ37" s="237"/>
      <c r="CA37" s="237"/>
      <c r="CB37" s="237"/>
      <c r="CC37" s="237"/>
      <c r="CD37" s="237"/>
      <c r="CE37" s="237"/>
      <c r="CF37" s="237"/>
      <c r="CG37" s="237"/>
      <c r="CH37" s="237"/>
      <c r="CI37" s="237"/>
      <c r="CJ37" s="237"/>
      <c r="CK37" s="237"/>
      <c r="CL37" s="237"/>
      <c r="CM37" s="237"/>
      <c r="CN37" s="237"/>
      <c r="CO37" s="237"/>
      <c r="CP37" s="237"/>
      <c r="CQ37" s="237"/>
      <c r="CR37" s="237"/>
      <c r="CS37" s="237"/>
      <c r="CT37" s="237"/>
      <c r="CU37" s="237"/>
      <c r="CV37" s="237"/>
      <c r="CW37" s="237"/>
      <c r="CX37" s="237"/>
      <c r="CY37" s="237"/>
      <c r="CZ37" s="237"/>
      <c r="DA37" s="237"/>
      <c r="DB37" s="237"/>
      <c r="DC37" s="237"/>
      <c r="DD37" s="237"/>
      <c r="DE37" s="237"/>
      <c r="DF37" s="237"/>
      <c r="DG37" s="237"/>
      <c r="DH37" s="237"/>
      <c r="DI37" s="237"/>
      <c r="DJ37" s="237"/>
      <c r="DK37" s="237"/>
      <c r="DL37" s="237"/>
      <c r="DM37" s="237"/>
      <c r="DN37" s="237"/>
      <c r="DO37" s="237"/>
      <c r="DP37" s="237"/>
      <c r="DQ37" s="237"/>
      <c r="DR37" s="237"/>
      <c r="DS37" s="237"/>
      <c r="DT37" s="237"/>
      <c r="DU37" s="237"/>
      <c r="DV37" s="237"/>
      <c r="DW37" s="237"/>
      <c r="DX37" s="237"/>
      <c r="DY37" s="237"/>
      <c r="DZ37" s="237"/>
      <c r="EA37" s="237"/>
      <c r="EB37" s="237"/>
      <c r="EC37" s="237"/>
      <c r="ED37" s="237"/>
      <c r="EE37" s="237"/>
      <c r="EF37" s="237"/>
      <c r="EG37" s="237"/>
      <c r="EH37" s="237"/>
      <c r="EI37" s="237"/>
      <c r="EJ37" s="237"/>
      <c r="EK37" s="237"/>
      <c r="EL37" s="237"/>
      <c r="EM37" s="237"/>
      <c r="EN37" s="237"/>
      <c r="EO37" s="237"/>
      <c r="EP37" s="237"/>
      <c r="EQ37" s="237"/>
      <c r="ER37" s="237"/>
      <c r="ES37" s="237"/>
      <c r="ET37" s="237"/>
      <c r="EU37" s="237"/>
      <c r="EV37" s="237"/>
      <c r="EW37" s="237"/>
      <c r="EX37" s="237"/>
      <c r="EY37" s="237"/>
      <c r="EZ37" s="237"/>
      <c r="FA37" s="237"/>
      <c r="FB37" s="237"/>
      <c r="FC37" s="237"/>
      <c r="FD37" s="237"/>
      <c r="FE37" s="237"/>
      <c r="FF37" s="237"/>
      <c r="FG37" s="237"/>
      <c r="FH37" s="237"/>
      <c r="FI37" s="237"/>
      <c r="FJ37" s="237"/>
      <c r="FK37" s="237"/>
      <c r="FL37" s="237"/>
      <c r="FM37" s="237"/>
      <c r="FN37" s="237"/>
      <c r="FO37" s="237"/>
      <c r="FP37" s="237"/>
      <c r="FQ37" s="237"/>
      <c r="FR37" s="237"/>
      <c r="FS37" s="237"/>
      <c r="FT37" s="237"/>
      <c r="FU37" s="237"/>
      <c r="FV37" s="237"/>
      <c r="FW37" s="237"/>
      <c r="FX37" s="237"/>
      <c r="FY37" s="237"/>
      <c r="FZ37" s="237"/>
      <c r="GA37" s="237"/>
      <c r="GB37" s="237"/>
      <c r="GC37" s="237"/>
      <c r="GD37" s="237"/>
      <c r="GE37" s="237"/>
      <c r="GF37" s="237"/>
      <c r="GG37" s="237"/>
      <c r="GH37" s="237"/>
      <c r="GI37" s="237"/>
      <c r="GJ37" s="237"/>
      <c r="GK37" s="237"/>
      <c r="GL37" s="237"/>
      <c r="GM37" s="237"/>
      <c r="GN37" s="237"/>
      <c r="GO37" s="237"/>
      <c r="GP37" s="237"/>
      <c r="GQ37" s="237"/>
      <c r="GR37" s="237"/>
      <c r="GS37" s="237"/>
      <c r="GT37" s="237"/>
      <c r="GU37" s="237"/>
      <c r="GV37" s="237"/>
      <c r="GW37" s="237"/>
      <c r="GX37" s="237"/>
      <c r="GY37" s="237"/>
      <c r="GZ37" s="237"/>
      <c r="HA37" s="237"/>
      <c r="HB37" s="237"/>
      <c r="HC37" s="237"/>
      <c r="HD37" s="237"/>
      <c r="HE37" s="237"/>
      <c r="HF37" s="237"/>
      <c r="HG37" s="237"/>
      <c r="HH37" s="237"/>
      <c r="HI37" s="237"/>
      <c r="HJ37" s="237"/>
      <c r="HK37" s="237"/>
      <c r="HL37" s="237"/>
      <c r="HM37" s="237"/>
      <c r="HN37" s="237"/>
      <c r="HO37" s="237"/>
      <c r="HP37" s="237"/>
      <c r="HQ37" s="237"/>
      <c r="HR37" s="237"/>
      <c r="HS37" s="237"/>
      <c r="HT37" s="237"/>
      <c r="HU37" s="237"/>
      <c r="HV37" s="237"/>
      <c r="HW37" s="237"/>
      <c r="HX37" s="237"/>
      <c r="HY37" s="237"/>
      <c r="HZ37" s="237"/>
      <c r="IA37" s="237"/>
      <c r="IB37" s="237"/>
      <c r="IC37" s="237"/>
      <c r="ID37" s="237"/>
      <c r="IE37" s="237"/>
      <c r="IF37" s="237"/>
      <c r="IG37" s="237"/>
      <c r="IH37" s="237"/>
      <c r="II37" s="237"/>
      <c r="IJ37" s="237"/>
      <c r="IK37" s="237"/>
    </row>
    <row r="38" spans="1:255">
      <c r="A38" s="4"/>
      <c r="C38" s="237"/>
      <c r="D38" s="390" t="s">
        <v>1570</v>
      </c>
      <c r="F38" s="353"/>
      <c r="H38" s="237"/>
      <c r="I38" s="237"/>
      <c r="J38" s="237"/>
      <c r="K38" s="237"/>
      <c r="L38" s="237"/>
      <c r="M38" s="237"/>
      <c r="N38" s="237"/>
      <c r="O38" s="237"/>
      <c r="P38" s="237"/>
      <c r="Q38" s="237"/>
      <c r="R38" s="237"/>
      <c r="S38" s="237"/>
      <c r="T38" s="237"/>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c r="AX38" s="237"/>
      <c r="AY38" s="237"/>
      <c r="AZ38" s="237"/>
      <c r="BA38" s="237"/>
      <c r="BB38" s="237"/>
      <c r="BC38" s="237"/>
      <c r="BD38" s="237"/>
      <c r="BE38" s="237"/>
      <c r="BF38" s="237"/>
      <c r="BG38" s="237"/>
      <c r="BH38" s="237"/>
      <c r="BI38" s="237"/>
      <c r="BJ38" s="237"/>
      <c r="BK38" s="237"/>
      <c r="BL38" s="237"/>
      <c r="BM38" s="237"/>
      <c r="BN38" s="237"/>
      <c r="BO38" s="237"/>
      <c r="BP38" s="237"/>
      <c r="BQ38" s="237"/>
      <c r="BR38" s="237"/>
      <c r="BS38" s="237"/>
      <c r="BT38" s="237"/>
      <c r="BU38" s="237"/>
      <c r="BV38" s="237"/>
      <c r="BW38" s="237"/>
      <c r="BX38" s="237"/>
      <c r="BY38" s="237"/>
      <c r="BZ38" s="237"/>
      <c r="CA38" s="237"/>
      <c r="CB38" s="237"/>
      <c r="CC38" s="237"/>
      <c r="CD38" s="237"/>
      <c r="CE38" s="237"/>
      <c r="CF38" s="237"/>
      <c r="CG38" s="237"/>
      <c r="CH38" s="237"/>
      <c r="CI38" s="237"/>
      <c r="CJ38" s="237"/>
      <c r="CK38" s="237"/>
      <c r="CL38" s="237"/>
      <c r="CM38" s="237"/>
      <c r="CN38" s="237"/>
      <c r="CO38" s="237"/>
      <c r="CP38" s="237"/>
      <c r="CQ38" s="237"/>
      <c r="CR38" s="237"/>
      <c r="CS38" s="237"/>
      <c r="CT38" s="237"/>
      <c r="CU38" s="237"/>
      <c r="CV38" s="237"/>
      <c r="CW38" s="237"/>
      <c r="CX38" s="237"/>
      <c r="CY38" s="237"/>
      <c r="CZ38" s="237"/>
      <c r="DA38" s="237"/>
      <c r="DB38" s="237"/>
      <c r="DC38" s="237"/>
      <c r="DD38" s="237"/>
      <c r="DE38" s="237"/>
      <c r="DF38" s="237"/>
      <c r="DG38" s="237"/>
      <c r="DH38" s="237"/>
      <c r="DI38" s="237"/>
      <c r="DJ38" s="237"/>
      <c r="DK38" s="237"/>
      <c r="DL38" s="237"/>
      <c r="DM38" s="237"/>
      <c r="DN38" s="237"/>
      <c r="DO38" s="237"/>
      <c r="DP38" s="237"/>
      <c r="DQ38" s="237"/>
      <c r="DR38" s="237"/>
      <c r="DS38" s="237"/>
      <c r="DT38" s="237"/>
      <c r="DU38" s="237"/>
      <c r="DV38" s="237"/>
      <c r="DW38" s="237"/>
      <c r="DX38" s="237"/>
      <c r="DY38" s="237"/>
      <c r="DZ38" s="237"/>
      <c r="EA38" s="237"/>
      <c r="EB38" s="237"/>
      <c r="EC38" s="237"/>
      <c r="ED38" s="237"/>
      <c r="EE38" s="237"/>
      <c r="EF38" s="237"/>
      <c r="EG38" s="237"/>
      <c r="EH38" s="237"/>
      <c r="EI38" s="237"/>
      <c r="EJ38" s="237"/>
      <c r="EK38" s="237"/>
      <c r="EL38" s="237"/>
      <c r="EM38" s="237"/>
      <c r="EN38" s="237"/>
      <c r="EO38" s="237"/>
      <c r="EP38" s="237"/>
      <c r="EQ38" s="237"/>
      <c r="ER38" s="237"/>
      <c r="ES38" s="237"/>
      <c r="ET38" s="237"/>
      <c r="EU38" s="237"/>
      <c r="EV38" s="237"/>
      <c r="EW38" s="237"/>
      <c r="EX38" s="237"/>
      <c r="EY38" s="237"/>
      <c r="EZ38" s="237"/>
      <c r="FA38" s="237"/>
      <c r="FB38" s="237"/>
      <c r="FC38" s="237"/>
      <c r="FD38" s="237"/>
      <c r="FE38" s="237"/>
      <c r="FF38" s="237"/>
      <c r="FG38" s="237"/>
      <c r="FH38" s="237"/>
      <c r="FI38" s="237"/>
      <c r="FJ38" s="237"/>
      <c r="FK38" s="237"/>
      <c r="FL38" s="237"/>
      <c r="FM38" s="237"/>
      <c r="FN38" s="237"/>
      <c r="FO38" s="237"/>
      <c r="FP38" s="237"/>
      <c r="FQ38" s="237"/>
      <c r="FR38" s="237"/>
      <c r="FS38" s="237"/>
      <c r="FT38" s="237"/>
      <c r="FU38" s="237"/>
      <c r="FV38" s="237"/>
      <c r="FW38" s="237"/>
      <c r="FX38" s="237"/>
      <c r="FY38" s="237"/>
      <c r="FZ38" s="237"/>
      <c r="GA38" s="237"/>
      <c r="GB38" s="237"/>
      <c r="GC38" s="237"/>
      <c r="GD38" s="237"/>
      <c r="GE38" s="237"/>
      <c r="GF38" s="237"/>
      <c r="GG38" s="237"/>
      <c r="GH38" s="237"/>
      <c r="GI38" s="237"/>
      <c r="GJ38" s="237"/>
      <c r="GK38" s="237"/>
      <c r="GL38" s="237"/>
      <c r="GM38" s="237"/>
      <c r="GN38" s="237"/>
      <c r="GO38" s="237"/>
      <c r="GP38" s="237"/>
      <c r="GQ38" s="237"/>
      <c r="GR38" s="237"/>
      <c r="GS38" s="237"/>
      <c r="GT38" s="237"/>
      <c r="GU38" s="237"/>
      <c r="GV38" s="237"/>
      <c r="GW38" s="237"/>
      <c r="GX38" s="237"/>
      <c r="GY38" s="237"/>
      <c r="GZ38" s="237"/>
      <c r="HA38" s="237"/>
      <c r="HB38" s="237"/>
      <c r="HC38" s="237"/>
      <c r="HD38" s="237"/>
      <c r="HE38" s="237"/>
      <c r="HF38" s="237"/>
      <c r="HG38" s="237"/>
      <c r="HH38" s="237"/>
      <c r="HI38" s="237"/>
      <c r="HJ38" s="237"/>
      <c r="HK38" s="237"/>
      <c r="HL38" s="237"/>
      <c r="HM38" s="237"/>
      <c r="HN38" s="237"/>
      <c r="HO38" s="237"/>
      <c r="HP38" s="237"/>
      <c r="HQ38" s="237"/>
      <c r="HR38" s="237"/>
      <c r="HS38" s="237"/>
      <c r="HT38" s="237"/>
      <c r="HU38" s="237"/>
      <c r="HV38" s="237"/>
      <c r="HW38" s="237"/>
      <c r="HX38" s="237"/>
      <c r="HY38" s="237"/>
      <c r="HZ38" s="237"/>
      <c r="IA38" s="237"/>
      <c r="IB38" s="237"/>
      <c r="IC38" s="237"/>
      <c r="ID38" s="237"/>
      <c r="IE38" s="237"/>
      <c r="IF38" s="237"/>
      <c r="IG38" s="237"/>
      <c r="IH38" s="237"/>
      <c r="II38" s="237"/>
      <c r="IJ38" s="237"/>
      <c r="IK38" s="237"/>
    </row>
    <row r="39" spans="1:255">
      <c r="C39" s="43"/>
      <c r="D39" s="43" t="s">
        <v>932</v>
      </c>
      <c r="E39" s="391"/>
      <c r="F39" s="391"/>
      <c r="H39" s="360"/>
      <c r="I39" s="360"/>
      <c r="J39" s="360"/>
      <c r="K39" s="360"/>
      <c r="L39" s="360"/>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c r="AU39" s="43"/>
      <c r="AV39" s="43"/>
      <c r="AW39" s="43"/>
      <c r="AX39" s="43"/>
      <c r="AY39" s="43"/>
      <c r="AZ39" s="43"/>
      <c r="BA39" s="43"/>
      <c r="BB39" s="43"/>
      <c r="BC39" s="43"/>
      <c r="BD39" s="43"/>
      <c r="BE39" s="43"/>
      <c r="BF39" s="43"/>
      <c r="BG39" s="43"/>
      <c r="BH39" s="43"/>
      <c r="BI39" s="43"/>
      <c r="BJ39" s="43"/>
      <c r="BK39" s="43"/>
      <c r="BL39" s="43"/>
      <c r="BM39" s="43"/>
      <c r="BN39" s="43"/>
      <c r="BO39" s="43"/>
      <c r="BP39" s="43"/>
      <c r="BQ39" s="43"/>
      <c r="BR39" s="43"/>
      <c r="BS39" s="43"/>
      <c r="BT39" s="43"/>
      <c r="BU39" s="43"/>
      <c r="BV39" s="43"/>
      <c r="BW39" s="43"/>
      <c r="BX39" s="43"/>
      <c r="BY39" s="43"/>
      <c r="BZ39" s="43"/>
      <c r="CA39" s="43"/>
      <c r="CB39" s="43"/>
      <c r="CC39" s="43"/>
      <c r="CD39" s="43"/>
      <c r="CE39" s="43"/>
      <c r="CF39" s="43"/>
      <c r="CG39" s="43"/>
      <c r="CH39" s="43"/>
      <c r="CI39" s="43"/>
      <c r="CJ39" s="43"/>
      <c r="CK39" s="43"/>
      <c r="CL39" s="43"/>
      <c r="CM39" s="43"/>
      <c r="CN39" s="43"/>
      <c r="CO39" s="43"/>
      <c r="CP39" s="43"/>
      <c r="CQ39" s="43"/>
      <c r="CR39" s="43"/>
      <c r="CS39" s="43"/>
      <c r="CT39" s="43"/>
      <c r="CU39" s="43"/>
      <c r="CV39" s="43"/>
      <c r="CW39" s="43"/>
      <c r="CX39" s="43"/>
      <c r="CY39" s="43"/>
      <c r="CZ39" s="43"/>
      <c r="DA39" s="43"/>
      <c r="DB39" s="43"/>
      <c r="DC39" s="43"/>
      <c r="DD39" s="43"/>
      <c r="DE39" s="43"/>
      <c r="DF39" s="43"/>
      <c r="DG39" s="43"/>
      <c r="DH39" s="43"/>
      <c r="DI39" s="43"/>
      <c r="DJ39" s="43"/>
      <c r="DK39" s="43"/>
      <c r="DL39" s="43"/>
      <c r="DM39" s="43"/>
      <c r="DN39" s="43"/>
      <c r="DO39" s="43"/>
      <c r="DP39" s="43"/>
      <c r="DQ39" s="43"/>
      <c r="DR39" s="43"/>
      <c r="DS39" s="43"/>
      <c r="DT39" s="43"/>
      <c r="DU39" s="43"/>
      <c r="DV39" s="43"/>
      <c r="DW39" s="43"/>
      <c r="DX39" s="43"/>
      <c r="DY39" s="43"/>
      <c r="DZ39" s="43"/>
      <c r="EA39" s="43"/>
      <c r="EB39" s="43"/>
      <c r="EC39" s="43"/>
      <c r="ED39" s="43"/>
      <c r="EE39" s="43"/>
      <c r="EF39" s="43"/>
      <c r="EG39" s="43"/>
      <c r="EH39" s="43"/>
      <c r="EI39" s="43"/>
      <c r="EJ39" s="43"/>
      <c r="EK39" s="43"/>
      <c r="EL39" s="43"/>
      <c r="EM39" s="43"/>
      <c r="EN39" s="43"/>
      <c r="EO39" s="43"/>
      <c r="EP39" s="43"/>
      <c r="EQ39" s="43"/>
      <c r="ER39" s="43"/>
      <c r="ES39" s="43"/>
      <c r="ET39" s="43"/>
      <c r="EU39" s="43"/>
      <c r="EV39" s="43"/>
      <c r="EW39" s="43"/>
      <c r="EX39" s="43"/>
      <c r="EY39" s="43"/>
      <c r="EZ39" s="43"/>
      <c r="FA39" s="43"/>
      <c r="FB39" s="43"/>
      <c r="FC39" s="43"/>
      <c r="FD39" s="43"/>
      <c r="FE39" s="43"/>
      <c r="FF39" s="43"/>
      <c r="FG39" s="43"/>
      <c r="FH39" s="43"/>
      <c r="FI39" s="43"/>
      <c r="FJ39" s="43"/>
      <c r="FK39" s="43"/>
      <c r="FL39" s="43"/>
      <c r="FM39" s="43"/>
      <c r="FN39" s="43"/>
      <c r="FO39" s="43"/>
      <c r="FP39" s="43"/>
      <c r="FQ39" s="43"/>
      <c r="FR39" s="43"/>
      <c r="FS39" s="43"/>
      <c r="FT39" s="43"/>
      <c r="FU39" s="43"/>
      <c r="FV39" s="43"/>
      <c r="FW39" s="43"/>
      <c r="FX39" s="43"/>
      <c r="FY39" s="43"/>
      <c r="FZ39" s="43"/>
      <c r="GA39" s="43"/>
      <c r="GB39" s="43"/>
      <c r="GC39" s="43"/>
      <c r="GD39" s="43"/>
      <c r="GE39" s="43"/>
      <c r="GF39" s="43"/>
      <c r="GG39" s="43"/>
      <c r="GH39" s="43"/>
      <c r="GI39" s="43"/>
      <c r="GJ39" s="43"/>
      <c r="GK39" s="43"/>
      <c r="GL39" s="43"/>
      <c r="GM39" s="43"/>
      <c r="GN39" s="43"/>
      <c r="GO39" s="43"/>
      <c r="GP39" s="43"/>
      <c r="GQ39" s="43"/>
      <c r="GR39" s="43"/>
      <c r="GS39" s="43"/>
      <c r="GT39" s="43"/>
      <c r="GU39" s="43"/>
      <c r="GV39" s="43"/>
      <c r="GW39" s="43"/>
      <c r="GX39" s="43"/>
      <c r="GY39" s="43"/>
      <c r="GZ39" s="43"/>
      <c r="HA39" s="43"/>
      <c r="HB39" s="43"/>
      <c r="HC39" s="43"/>
      <c r="HD39" s="43"/>
      <c r="HE39" s="43"/>
      <c r="HF39" s="43"/>
      <c r="HG39" s="43"/>
      <c r="HH39" s="43"/>
      <c r="HI39" s="43"/>
      <c r="HJ39" s="43"/>
      <c r="HK39" s="43"/>
      <c r="HL39" s="43"/>
      <c r="HM39" s="43"/>
      <c r="HN39" s="43"/>
      <c r="HO39" s="43"/>
      <c r="HP39" s="43"/>
      <c r="HQ39" s="43"/>
      <c r="HR39" s="43"/>
      <c r="HS39" s="43"/>
      <c r="HT39" s="43"/>
      <c r="HU39" s="43"/>
      <c r="HV39" s="43"/>
      <c r="HW39" s="43"/>
      <c r="HX39" s="43"/>
      <c r="HY39" s="43"/>
      <c r="HZ39" s="43"/>
      <c r="IA39" s="43"/>
      <c r="IB39" s="43"/>
      <c r="IC39" s="43"/>
      <c r="ID39" s="43"/>
      <c r="IE39" s="43"/>
      <c r="IF39" s="43"/>
      <c r="IG39" s="43"/>
      <c r="IH39" s="43"/>
      <c r="II39" s="43"/>
      <c r="IJ39" s="43"/>
      <c r="IK39" s="237"/>
    </row>
    <row r="40" spans="1:255">
      <c r="A40" s="43"/>
      <c r="C40" s="359"/>
      <c r="D40" s="359"/>
      <c r="E40" s="359"/>
      <c r="F40" s="392"/>
      <c r="G40" s="392"/>
      <c r="H40" s="392"/>
      <c r="I40" s="392"/>
      <c r="J40" s="392"/>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43"/>
      <c r="AZ40" s="43"/>
      <c r="BA40" s="43"/>
      <c r="BB40" s="43"/>
      <c r="BC40" s="43"/>
      <c r="BD40" s="43"/>
      <c r="BE40" s="43"/>
      <c r="BF40" s="43"/>
      <c r="BG40" s="43"/>
      <c r="BH40" s="43"/>
      <c r="BI40" s="43"/>
      <c r="BJ40" s="43"/>
      <c r="BK40" s="43"/>
      <c r="BL40" s="43"/>
      <c r="BM40" s="43"/>
      <c r="BN40" s="43"/>
      <c r="BO40" s="43"/>
      <c r="BP40" s="43"/>
      <c r="BQ40" s="43"/>
      <c r="BR40" s="43"/>
      <c r="BS40" s="43"/>
      <c r="BT40" s="43"/>
      <c r="BU40" s="43"/>
      <c r="BV40" s="43"/>
      <c r="BW40" s="43"/>
      <c r="BX40" s="43"/>
      <c r="BY40" s="43"/>
      <c r="BZ40" s="43"/>
      <c r="CA40" s="43"/>
      <c r="CB40" s="43"/>
      <c r="CC40" s="43"/>
      <c r="CD40" s="43"/>
      <c r="CE40" s="43"/>
      <c r="CF40" s="43"/>
      <c r="CG40" s="43"/>
      <c r="CH40" s="43"/>
      <c r="CI40" s="43"/>
      <c r="CJ40" s="43"/>
      <c r="CK40" s="43"/>
      <c r="CL40" s="43"/>
      <c r="CM40" s="43"/>
      <c r="CN40" s="43"/>
      <c r="CO40" s="43"/>
      <c r="CP40" s="43"/>
      <c r="CQ40" s="43"/>
      <c r="CR40" s="43"/>
      <c r="CS40" s="43"/>
      <c r="CT40" s="43"/>
      <c r="CU40" s="43"/>
      <c r="CV40" s="43"/>
      <c r="CW40" s="43"/>
      <c r="CX40" s="43"/>
      <c r="CY40" s="43"/>
      <c r="CZ40" s="43"/>
      <c r="DA40" s="43"/>
      <c r="DB40" s="43"/>
      <c r="DC40" s="43"/>
      <c r="DD40" s="43"/>
      <c r="DE40" s="43"/>
      <c r="DF40" s="43"/>
      <c r="DG40" s="43"/>
      <c r="DH40" s="43"/>
      <c r="DI40" s="43"/>
      <c r="DJ40" s="43"/>
      <c r="DK40" s="43"/>
      <c r="DL40" s="43"/>
      <c r="DM40" s="43"/>
      <c r="DN40" s="43"/>
      <c r="DO40" s="43"/>
      <c r="DP40" s="43"/>
      <c r="DQ40" s="43"/>
      <c r="DR40" s="43"/>
      <c r="DS40" s="43"/>
      <c r="DT40" s="43"/>
      <c r="DU40" s="43"/>
      <c r="DV40" s="43"/>
      <c r="DW40" s="43"/>
      <c r="DX40" s="43"/>
      <c r="DY40" s="43"/>
      <c r="DZ40" s="43"/>
      <c r="EA40" s="43"/>
      <c r="EB40" s="43"/>
      <c r="EC40" s="43"/>
      <c r="ED40" s="43"/>
      <c r="EE40" s="43"/>
      <c r="EF40" s="43"/>
      <c r="EG40" s="43"/>
      <c r="EH40" s="43"/>
      <c r="EI40" s="43"/>
      <c r="EJ40" s="43"/>
      <c r="EK40" s="43"/>
      <c r="EL40" s="43"/>
      <c r="EM40" s="43"/>
      <c r="EN40" s="43"/>
      <c r="EO40" s="43"/>
      <c r="EP40" s="43"/>
      <c r="EQ40" s="43"/>
      <c r="ER40" s="43"/>
      <c r="ES40" s="43"/>
      <c r="ET40" s="43"/>
      <c r="EU40" s="43"/>
      <c r="EV40" s="43"/>
      <c r="EW40" s="43"/>
      <c r="EX40" s="43"/>
      <c r="EY40" s="43"/>
      <c r="EZ40" s="43"/>
      <c r="FA40" s="43"/>
      <c r="FB40" s="43"/>
      <c r="FC40" s="43"/>
      <c r="FD40" s="43"/>
      <c r="FE40" s="43"/>
      <c r="FF40" s="43"/>
      <c r="FG40" s="43"/>
      <c r="FH40" s="43"/>
      <c r="FI40" s="43"/>
      <c r="FJ40" s="43"/>
      <c r="FK40" s="43"/>
      <c r="FL40" s="43"/>
      <c r="FM40" s="43"/>
      <c r="FN40" s="43"/>
      <c r="FO40" s="43"/>
      <c r="FP40" s="43"/>
      <c r="FQ40" s="43"/>
      <c r="FR40" s="43"/>
      <c r="FS40" s="43"/>
      <c r="FT40" s="43"/>
      <c r="FU40" s="43"/>
      <c r="FV40" s="43"/>
      <c r="FW40" s="43"/>
      <c r="FX40" s="43"/>
      <c r="FY40" s="43"/>
      <c r="FZ40" s="43"/>
      <c r="GA40" s="43"/>
      <c r="GB40" s="43"/>
      <c r="GC40" s="43"/>
      <c r="GD40" s="43"/>
      <c r="GE40" s="43"/>
      <c r="GF40" s="43"/>
      <c r="GG40" s="43"/>
      <c r="GH40" s="43"/>
      <c r="GI40" s="43"/>
      <c r="GJ40" s="43"/>
      <c r="GK40" s="43"/>
      <c r="GL40" s="43"/>
      <c r="GM40" s="43"/>
      <c r="GN40" s="43"/>
      <c r="GO40" s="43"/>
      <c r="GP40" s="43"/>
      <c r="GQ40" s="43"/>
      <c r="GR40" s="43"/>
      <c r="GS40" s="43"/>
      <c r="GT40" s="43"/>
      <c r="GU40" s="43"/>
      <c r="GV40" s="43"/>
      <c r="GW40" s="43"/>
      <c r="GX40" s="43"/>
      <c r="GY40" s="43"/>
      <c r="GZ40" s="43"/>
      <c r="HA40" s="43"/>
      <c r="HB40" s="43"/>
      <c r="HC40" s="43"/>
      <c r="HD40" s="43"/>
      <c r="HE40" s="43"/>
      <c r="HF40" s="43"/>
      <c r="HG40" s="43"/>
      <c r="HH40" s="43"/>
      <c r="HI40" s="43"/>
      <c r="HJ40" s="43"/>
      <c r="HK40" s="43"/>
      <c r="HL40" s="43"/>
      <c r="HM40" s="43"/>
      <c r="HN40" s="43"/>
      <c r="HO40" s="43"/>
      <c r="HP40" s="43"/>
      <c r="HQ40" s="43"/>
      <c r="HR40" s="43"/>
      <c r="HS40" s="43"/>
      <c r="HT40" s="43"/>
      <c r="HU40" s="43"/>
      <c r="HV40" s="43"/>
      <c r="HW40" s="43"/>
      <c r="HX40" s="43"/>
      <c r="HY40" s="43"/>
      <c r="HZ40" s="43"/>
      <c r="IA40" s="43"/>
      <c r="IB40" s="43"/>
      <c r="IC40" s="43"/>
      <c r="ID40" s="43"/>
      <c r="IE40" s="43"/>
      <c r="IF40" s="43"/>
      <c r="IG40" s="43"/>
      <c r="IH40" s="43"/>
      <c r="II40" s="237"/>
      <c r="IJ40" s="237"/>
      <c r="IK40" s="237"/>
    </row>
    <row r="41" spans="1:255">
      <c r="B41" s="43"/>
      <c r="C41" s="43"/>
      <c r="D41" s="43"/>
      <c r="E41" s="359"/>
      <c r="F41" s="235"/>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c r="AU41" s="43"/>
      <c r="AV41" s="43"/>
      <c r="AW41" s="43"/>
      <c r="AX41" s="43"/>
      <c r="AY41" s="43"/>
      <c r="AZ41" s="43"/>
      <c r="BA41" s="43"/>
      <c r="BB41" s="43"/>
      <c r="BC41" s="43"/>
      <c r="BD41" s="43"/>
      <c r="BE41" s="43"/>
      <c r="BF41" s="43"/>
      <c r="BG41" s="43"/>
      <c r="BH41" s="43"/>
      <c r="BI41" s="43"/>
      <c r="BJ41" s="43"/>
      <c r="BK41" s="43"/>
      <c r="BL41" s="43"/>
      <c r="BM41" s="43"/>
      <c r="BN41" s="43"/>
      <c r="BO41" s="43"/>
      <c r="BP41" s="43"/>
      <c r="BQ41" s="43"/>
      <c r="BR41" s="43"/>
      <c r="BS41" s="43"/>
      <c r="BT41" s="43"/>
      <c r="BU41" s="43"/>
      <c r="BV41" s="43"/>
      <c r="BW41" s="43"/>
      <c r="BX41" s="43"/>
      <c r="BY41" s="43"/>
      <c r="BZ41" s="43"/>
      <c r="CA41" s="43"/>
      <c r="CB41" s="43"/>
      <c r="CC41" s="43"/>
      <c r="CD41" s="43"/>
      <c r="CE41" s="43"/>
      <c r="CF41" s="43"/>
      <c r="CG41" s="43"/>
      <c r="CH41" s="43"/>
      <c r="CI41" s="43"/>
      <c r="CJ41" s="43"/>
      <c r="CK41" s="43"/>
      <c r="CL41" s="43"/>
      <c r="CM41" s="43"/>
      <c r="CN41" s="43"/>
      <c r="CO41" s="43"/>
      <c r="CP41" s="43"/>
      <c r="CQ41" s="43"/>
      <c r="CR41" s="43"/>
      <c r="CS41" s="43"/>
      <c r="CT41" s="43"/>
      <c r="CU41" s="43"/>
      <c r="CV41" s="43"/>
      <c r="CW41" s="43"/>
      <c r="CX41" s="43"/>
      <c r="CY41" s="43"/>
      <c r="CZ41" s="43"/>
      <c r="DA41" s="43"/>
      <c r="DB41" s="43"/>
      <c r="DC41" s="43"/>
      <c r="DD41" s="43"/>
      <c r="DE41" s="43"/>
      <c r="DF41" s="43"/>
      <c r="DG41" s="43"/>
      <c r="DH41" s="43"/>
      <c r="DI41" s="43"/>
      <c r="DJ41" s="43"/>
      <c r="DK41" s="43"/>
      <c r="DL41" s="43"/>
      <c r="DM41" s="43"/>
      <c r="DN41" s="43"/>
      <c r="DO41" s="43"/>
      <c r="DP41" s="43"/>
      <c r="DQ41" s="43"/>
      <c r="DR41" s="43"/>
      <c r="DS41" s="43"/>
      <c r="DT41" s="43"/>
      <c r="DU41" s="43"/>
      <c r="DV41" s="43"/>
      <c r="DW41" s="43"/>
      <c r="DX41" s="43"/>
      <c r="DY41" s="43"/>
      <c r="DZ41" s="43"/>
      <c r="EA41" s="43"/>
      <c r="EB41" s="43"/>
      <c r="EC41" s="43"/>
      <c r="ED41" s="43"/>
      <c r="EE41" s="43"/>
      <c r="EF41" s="43"/>
      <c r="EG41" s="43"/>
      <c r="EH41" s="43"/>
      <c r="EI41" s="43"/>
      <c r="EJ41" s="43"/>
      <c r="EK41" s="43"/>
      <c r="EL41" s="43"/>
      <c r="EM41" s="43"/>
      <c r="EN41" s="43"/>
      <c r="EO41" s="43"/>
      <c r="EP41" s="43"/>
      <c r="EQ41" s="43"/>
      <c r="ER41" s="43"/>
      <c r="ES41" s="43"/>
      <c r="ET41" s="43"/>
      <c r="EU41" s="43"/>
      <c r="EV41" s="43"/>
      <c r="EW41" s="43"/>
      <c r="EX41" s="43"/>
      <c r="EY41" s="43"/>
      <c r="EZ41" s="43"/>
      <c r="FA41" s="43"/>
      <c r="FB41" s="43"/>
      <c r="FC41" s="43"/>
      <c r="FD41" s="43"/>
      <c r="FE41" s="43"/>
      <c r="FF41" s="43"/>
      <c r="FG41" s="43"/>
      <c r="FH41" s="43"/>
      <c r="FI41" s="43"/>
      <c r="FJ41" s="43"/>
      <c r="FK41" s="43"/>
      <c r="FL41" s="43"/>
      <c r="FM41" s="43"/>
      <c r="FN41" s="43"/>
      <c r="FO41" s="43"/>
      <c r="FP41" s="43"/>
      <c r="FQ41" s="43"/>
      <c r="FR41" s="43"/>
      <c r="FS41" s="43"/>
      <c r="FT41" s="43"/>
      <c r="FU41" s="43"/>
      <c r="FV41" s="43"/>
      <c r="FW41" s="43"/>
      <c r="FX41" s="43"/>
      <c r="FY41" s="43"/>
      <c r="FZ41" s="43"/>
      <c r="GA41" s="43"/>
      <c r="GB41" s="43"/>
      <c r="GC41" s="43"/>
      <c r="GD41" s="43"/>
      <c r="GE41" s="43"/>
      <c r="GF41" s="43"/>
      <c r="GG41" s="43"/>
      <c r="GH41" s="43"/>
      <c r="GI41" s="43"/>
      <c r="GJ41" s="43"/>
      <c r="GK41" s="43"/>
      <c r="GL41" s="43"/>
      <c r="GM41" s="43"/>
      <c r="GN41" s="43"/>
      <c r="GO41" s="43"/>
      <c r="GP41" s="43"/>
      <c r="GQ41" s="43"/>
      <c r="GR41" s="43"/>
      <c r="GS41" s="43"/>
      <c r="GT41" s="43"/>
      <c r="GU41" s="43"/>
      <c r="GV41" s="43"/>
      <c r="GW41" s="43"/>
      <c r="GX41" s="43"/>
      <c r="GY41" s="43"/>
      <c r="GZ41" s="43"/>
      <c r="HA41" s="43"/>
      <c r="HB41" s="43"/>
      <c r="HC41" s="43"/>
      <c r="HD41" s="43"/>
      <c r="HE41" s="43"/>
      <c r="HF41" s="43"/>
      <c r="HG41" s="43"/>
      <c r="HH41" s="43"/>
      <c r="HI41" s="43"/>
      <c r="HJ41" s="43"/>
      <c r="HK41" s="43"/>
      <c r="HL41" s="43"/>
      <c r="HM41" s="43"/>
      <c r="HN41" s="43"/>
      <c r="HO41" s="43"/>
      <c r="HP41" s="43"/>
      <c r="HQ41" s="43"/>
      <c r="HR41" s="43"/>
      <c r="HS41" s="43"/>
      <c r="HT41" s="43"/>
      <c r="HU41" s="43"/>
      <c r="HV41" s="43"/>
      <c r="HW41" s="43"/>
      <c r="HX41" s="43"/>
      <c r="HY41" s="43"/>
      <c r="HZ41" s="43"/>
      <c r="IA41" s="43"/>
      <c r="IB41" s="43"/>
      <c r="IC41" s="43"/>
      <c r="ID41" s="43"/>
      <c r="IE41" s="43"/>
      <c r="IF41" s="43"/>
      <c r="IG41" s="43"/>
      <c r="IH41" s="43"/>
      <c r="II41" s="43"/>
      <c r="IJ41" s="43"/>
      <c r="IK41" s="43"/>
      <c r="IL41" s="966"/>
      <c r="IM41" s="966"/>
      <c r="IN41" s="966"/>
      <c r="IO41" s="966"/>
      <c r="IP41" s="966"/>
      <c r="IQ41" s="966"/>
      <c r="IR41" s="966"/>
      <c r="IS41" s="966"/>
      <c r="IT41" s="966"/>
      <c r="IU41" s="966"/>
    </row>
    <row r="42" spans="1:255">
      <c r="A42" s="10"/>
      <c r="B42" s="10"/>
      <c r="C42" s="9"/>
      <c r="D42" s="9"/>
      <c r="E42" s="393"/>
      <c r="F42" s="353"/>
      <c r="H42" s="237"/>
      <c r="I42" s="237"/>
      <c r="J42" s="237"/>
      <c r="K42" s="237"/>
      <c r="L42" s="237"/>
      <c r="M42" s="237"/>
      <c r="N42" s="237"/>
      <c r="O42" s="237"/>
      <c r="P42" s="237"/>
      <c r="Q42" s="237"/>
      <c r="R42" s="237"/>
      <c r="S42" s="237"/>
      <c r="T42" s="237"/>
      <c r="U42" s="237"/>
      <c r="V42" s="237"/>
      <c r="W42" s="237"/>
      <c r="X42" s="237"/>
      <c r="Y42" s="237"/>
      <c r="Z42" s="237"/>
      <c r="AA42" s="237"/>
      <c r="AB42" s="237"/>
      <c r="AC42" s="237"/>
      <c r="AD42" s="237"/>
      <c r="AE42" s="237"/>
      <c r="AF42" s="237"/>
      <c r="AG42" s="237"/>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7"/>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37"/>
      <c r="EE42" s="237"/>
      <c r="EF42" s="237"/>
      <c r="EG42" s="237"/>
      <c r="EH42" s="237"/>
      <c r="EI42" s="237"/>
      <c r="EJ42" s="237"/>
      <c r="EK42" s="237"/>
      <c r="EL42" s="237"/>
      <c r="EM42" s="237"/>
      <c r="EN42" s="237"/>
      <c r="EO42" s="237"/>
      <c r="EP42" s="237"/>
      <c r="EQ42" s="237"/>
      <c r="ER42" s="237"/>
      <c r="ES42" s="237"/>
      <c r="ET42" s="237"/>
      <c r="EU42" s="237"/>
      <c r="EV42" s="237"/>
      <c r="EW42" s="237"/>
      <c r="EX42" s="237"/>
      <c r="EY42" s="237"/>
      <c r="EZ42" s="237"/>
      <c r="FA42" s="237"/>
      <c r="FB42" s="237"/>
      <c r="FC42" s="237"/>
      <c r="FD42" s="237"/>
      <c r="FE42" s="237"/>
      <c r="FF42" s="237"/>
      <c r="FG42" s="237"/>
      <c r="FH42" s="237"/>
      <c r="FI42" s="237"/>
      <c r="FJ42" s="237"/>
      <c r="FK42" s="237"/>
      <c r="FL42" s="237"/>
      <c r="FM42" s="237"/>
      <c r="FN42" s="237"/>
      <c r="FO42" s="237"/>
      <c r="FP42" s="237"/>
      <c r="FQ42" s="237"/>
      <c r="FR42" s="237"/>
      <c r="FS42" s="237"/>
      <c r="FT42" s="237"/>
      <c r="FU42" s="237"/>
      <c r="FV42" s="237"/>
      <c r="FW42" s="237"/>
      <c r="FX42" s="237"/>
      <c r="FY42" s="237"/>
      <c r="FZ42" s="237"/>
      <c r="GA42" s="237"/>
      <c r="GB42" s="237"/>
      <c r="GC42" s="237"/>
      <c r="GD42" s="237"/>
      <c r="GE42" s="237"/>
      <c r="GF42" s="237"/>
      <c r="GG42" s="237"/>
      <c r="GH42" s="237"/>
      <c r="GI42" s="237"/>
      <c r="GJ42" s="237"/>
      <c r="GK42" s="237"/>
      <c r="GL42" s="237"/>
      <c r="GM42" s="237"/>
      <c r="GN42" s="237"/>
      <c r="GO42" s="237"/>
      <c r="GP42" s="237"/>
      <c r="GQ42" s="237"/>
      <c r="GR42" s="237"/>
      <c r="GS42" s="237"/>
      <c r="GT42" s="237"/>
      <c r="GU42" s="237"/>
      <c r="GV42" s="237"/>
      <c r="GW42" s="237"/>
      <c r="GX42" s="237"/>
      <c r="GY42" s="237"/>
      <c r="GZ42" s="237"/>
      <c r="HA42" s="237"/>
      <c r="HB42" s="237"/>
      <c r="HC42" s="237"/>
      <c r="HD42" s="237"/>
      <c r="HE42" s="237"/>
      <c r="HF42" s="237"/>
      <c r="HG42" s="237"/>
      <c r="HH42" s="237"/>
      <c r="HI42" s="237"/>
      <c r="HJ42" s="237"/>
      <c r="HK42" s="237"/>
      <c r="HL42" s="237"/>
      <c r="HM42" s="237"/>
      <c r="HN42" s="237"/>
      <c r="HO42" s="237"/>
      <c r="HP42" s="237"/>
      <c r="HQ42" s="237"/>
      <c r="HR42" s="237"/>
      <c r="HS42" s="237"/>
      <c r="HT42" s="237"/>
      <c r="HU42" s="237"/>
      <c r="HV42" s="237"/>
      <c r="HW42" s="237"/>
      <c r="HX42" s="237"/>
      <c r="HY42" s="237"/>
      <c r="HZ42" s="237"/>
      <c r="IA42" s="237"/>
      <c r="IB42" s="237"/>
      <c r="IC42" s="237"/>
      <c r="ID42" s="237"/>
      <c r="IE42" s="237"/>
      <c r="IF42" s="237"/>
      <c r="IG42" s="237"/>
      <c r="IH42" s="237"/>
      <c r="II42" s="237"/>
      <c r="IJ42" s="237"/>
      <c r="IK42" s="237"/>
    </row>
    <row r="43" spans="1:255">
      <c r="A43" s="4"/>
      <c r="B43" s="237"/>
      <c r="C43" s="237"/>
      <c r="D43" s="237"/>
      <c r="F43" s="353"/>
      <c r="H43" s="237"/>
      <c r="I43" s="237"/>
      <c r="J43" s="237"/>
      <c r="K43" s="237"/>
      <c r="L43" s="237"/>
      <c r="M43" s="237"/>
      <c r="N43" s="237"/>
      <c r="O43" s="237"/>
      <c r="P43" s="237"/>
      <c r="Q43" s="237"/>
      <c r="R43" s="237"/>
      <c r="S43" s="237"/>
      <c r="T43" s="237"/>
      <c r="U43" s="237"/>
      <c r="V43" s="237"/>
      <c r="W43" s="237"/>
      <c r="X43" s="237"/>
      <c r="Y43" s="237"/>
      <c r="Z43" s="237"/>
      <c r="AA43" s="237"/>
      <c r="AB43" s="237"/>
      <c r="AC43" s="237"/>
      <c r="AD43" s="237"/>
      <c r="AE43" s="237"/>
      <c r="AF43" s="237"/>
      <c r="AG43" s="237"/>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7"/>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37"/>
      <c r="EE43" s="237"/>
      <c r="EF43" s="237"/>
      <c r="EG43" s="237"/>
      <c r="EH43" s="237"/>
      <c r="EI43" s="237"/>
      <c r="EJ43" s="237"/>
      <c r="EK43" s="237"/>
      <c r="EL43" s="237"/>
      <c r="EM43" s="237"/>
      <c r="EN43" s="237"/>
      <c r="EO43" s="237"/>
      <c r="EP43" s="237"/>
      <c r="EQ43" s="237"/>
      <c r="ER43" s="237"/>
      <c r="ES43" s="237"/>
      <c r="ET43" s="237"/>
      <c r="EU43" s="237"/>
      <c r="EV43" s="237"/>
      <c r="EW43" s="237"/>
      <c r="EX43" s="237"/>
      <c r="EY43" s="237"/>
      <c r="EZ43" s="237"/>
      <c r="FA43" s="237"/>
      <c r="FB43" s="237"/>
      <c r="FC43" s="237"/>
      <c r="FD43" s="237"/>
      <c r="FE43" s="237"/>
      <c r="FF43" s="237"/>
      <c r="FG43" s="237"/>
      <c r="FH43" s="237"/>
      <c r="FI43" s="237"/>
      <c r="FJ43" s="237"/>
      <c r="FK43" s="237"/>
      <c r="FL43" s="237"/>
      <c r="FM43" s="237"/>
      <c r="FN43" s="237"/>
      <c r="FO43" s="237"/>
      <c r="FP43" s="237"/>
      <c r="FQ43" s="237"/>
      <c r="FR43" s="237"/>
      <c r="FS43" s="237"/>
      <c r="FT43" s="237"/>
      <c r="FU43" s="237"/>
      <c r="FV43" s="237"/>
      <c r="FW43" s="237"/>
      <c r="FX43" s="237"/>
      <c r="FY43" s="237"/>
      <c r="FZ43" s="237"/>
      <c r="GA43" s="237"/>
      <c r="GB43" s="237"/>
      <c r="GC43" s="237"/>
      <c r="GD43" s="237"/>
      <c r="GE43" s="237"/>
      <c r="GF43" s="237"/>
      <c r="GG43" s="237"/>
      <c r="GH43" s="237"/>
      <c r="GI43" s="237"/>
      <c r="GJ43" s="237"/>
      <c r="GK43" s="237"/>
      <c r="GL43" s="237"/>
      <c r="GM43" s="237"/>
      <c r="GN43" s="237"/>
      <c r="GO43" s="237"/>
      <c r="GP43" s="237"/>
      <c r="GQ43" s="237"/>
      <c r="GR43" s="237"/>
      <c r="GS43" s="237"/>
      <c r="GT43" s="237"/>
      <c r="GU43" s="237"/>
      <c r="GV43" s="237"/>
      <c r="GW43" s="237"/>
      <c r="GX43" s="237"/>
      <c r="GY43" s="237"/>
      <c r="GZ43" s="237"/>
      <c r="HA43" s="237"/>
      <c r="HB43" s="237"/>
      <c r="HC43" s="237"/>
      <c r="HD43" s="237"/>
      <c r="HE43" s="237"/>
      <c r="HF43" s="237"/>
      <c r="HG43" s="237"/>
      <c r="HH43" s="237"/>
      <c r="HI43" s="237"/>
      <c r="HJ43" s="237"/>
      <c r="HK43" s="237"/>
      <c r="HL43" s="237"/>
      <c r="HM43" s="237"/>
      <c r="HN43" s="237"/>
      <c r="HO43" s="237"/>
      <c r="HP43" s="237"/>
      <c r="HQ43" s="237"/>
      <c r="HR43" s="237"/>
      <c r="HS43" s="237"/>
      <c r="HT43" s="237"/>
      <c r="HU43" s="237"/>
      <c r="HV43" s="237"/>
      <c r="HW43" s="237"/>
      <c r="HX43" s="237"/>
      <c r="HY43" s="237"/>
      <c r="HZ43" s="237"/>
      <c r="IA43" s="237"/>
      <c r="IB43" s="237"/>
      <c r="IC43" s="237"/>
      <c r="ID43" s="237"/>
      <c r="IE43" s="237"/>
      <c r="IF43" s="237"/>
      <c r="IG43" s="237"/>
      <c r="IH43" s="237"/>
      <c r="II43" s="237"/>
      <c r="IJ43" s="237"/>
      <c r="IK43" s="237"/>
    </row>
    <row r="44" spans="1:255">
      <c r="A44" s="4"/>
    </row>
    <row r="45" spans="1:255" s="6" customFormat="1">
      <c r="A45" s="4"/>
      <c r="E45" s="394"/>
      <c r="F45" s="236"/>
      <c r="G45" s="360"/>
    </row>
    <row r="46" spans="1:255" s="6" customFormat="1">
      <c r="B46" s="4"/>
      <c r="C46" s="4"/>
      <c r="D46" s="4"/>
      <c r="E46" s="44"/>
      <c r="F46" s="236"/>
      <c r="G46" s="360"/>
    </row>
    <row r="47" spans="1:255" s="6" customFormat="1">
      <c r="B47" s="4"/>
      <c r="C47" s="4"/>
      <c r="D47" s="4"/>
      <c r="E47" s="44"/>
      <c r="F47" s="236"/>
      <c r="G47" s="360"/>
    </row>
    <row r="48" spans="1:255" s="6" customFormat="1">
      <c r="B48" s="4"/>
      <c r="C48" s="4"/>
      <c r="D48" s="4"/>
      <c r="E48" s="44"/>
      <c r="F48" s="236"/>
      <c r="G48" s="360"/>
    </row>
    <row r="49" spans="2:7" s="6" customFormat="1">
      <c r="B49" s="4"/>
      <c r="C49" s="5"/>
      <c r="D49" s="5"/>
      <c r="E49" s="389"/>
      <c r="F49" s="236"/>
      <c r="G49" s="360"/>
    </row>
    <row r="50" spans="2:7" s="6" customFormat="1">
      <c r="B50" s="4"/>
      <c r="C50" s="4"/>
      <c r="D50" s="4"/>
      <c r="E50" s="44"/>
      <c r="F50" s="236"/>
      <c r="G50" s="360"/>
    </row>
  </sheetData>
  <mergeCells count="3">
    <mergeCell ref="D1:G1"/>
    <mergeCell ref="IL41:IQ41"/>
    <mergeCell ref="IR41:IU41"/>
  </mergeCells>
  <phoneticPr fontId="123" type="noConversion"/>
  <hyperlinks>
    <hyperlink ref="A11" r:id="rId1"/>
  </hyperlinks>
  <pageMargins left="0.75" right="0.75" top="1" bottom="1" header="0.5" footer="0.5"/>
  <drawing r:id="rId2"/>
  <extLst>
    <ext xmlns:mx="http://schemas.microsoft.com/office/mac/excel/2008/main" uri="http://schemas.microsoft.com/office/mac/excel/2008/main">
      <mx:PLV Mode="0" OnePage="0" WScale="0"/>
    </ext>
  </extLst>
</worksheet>
</file>

<file path=xl/worksheets/sheet19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IU68"/>
  <sheetViews>
    <sheetView topLeftCell="A29" zoomScale="125" workbookViewId="0">
      <selection activeCell="A9" sqref="A9"/>
    </sheetView>
  </sheetViews>
  <sheetFormatPr baseColWidth="10" defaultColWidth="10.7109375" defaultRowHeight="15"/>
  <cols>
    <col min="1" max="1" width="9.5703125" style="6" customWidth="1"/>
    <col min="2" max="2" width="18.140625" style="4" customWidth="1"/>
    <col min="3" max="3" width="9.85546875" style="4" customWidth="1"/>
    <col min="4" max="4" width="7" style="4" customWidth="1"/>
    <col min="5" max="5" width="9.42578125" style="44" customWidth="1"/>
    <col min="6" max="6" width="8.28515625" style="234" customWidth="1"/>
    <col min="7" max="7" width="8.7109375" style="360" customWidth="1"/>
    <col min="8" max="255" width="10.7109375" style="4"/>
  </cols>
  <sheetData>
    <row r="1" spans="1:8" ht="105" customHeight="1">
      <c r="D1" s="974" t="s">
        <v>2923</v>
      </c>
      <c r="E1" s="974"/>
      <c r="F1" s="974"/>
      <c r="G1" s="974"/>
      <c r="H1" s="395"/>
    </row>
    <row r="2" spans="1:8">
      <c r="A2" s="21" t="s">
        <v>3573</v>
      </c>
      <c r="E2" s="359"/>
    </row>
    <row r="3" spans="1:8">
      <c r="A3" s="6" t="s">
        <v>2924</v>
      </c>
      <c r="C3" s="23"/>
      <c r="D3" s="23"/>
      <c r="G3" s="354">
        <v>40432</v>
      </c>
    </row>
    <row r="4" spans="1:8">
      <c r="A4" s="6" t="s">
        <v>3454</v>
      </c>
      <c r="C4" s="23"/>
      <c r="D4" s="23"/>
      <c r="G4" s="361" t="s">
        <v>2753</v>
      </c>
    </row>
    <row r="5" spans="1:8">
      <c r="A5" s="6" t="s">
        <v>4095</v>
      </c>
      <c r="C5" s="23"/>
      <c r="D5" s="23"/>
    </row>
    <row r="6" spans="1:8">
      <c r="D6" s="49" t="s">
        <v>3174</v>
      </c>
      <c r="E6" s="362"/>
      <c r="F6" s="173"/>
      <c r="G6" s="363"/>
    </row>
    <row r="7" spans="1:8">
      <c r="D7" s="193" t="s">
        <v>2705</v>
      </c>
      <c r="E7" s="364"/>
      <c r="F7" s="174"/>
      <c r="G7" s="365"/>
    </row>
    <row r="8" spans="1:8">
      <c r="A8" s="6" t="s">
        <v>3308</v>
      </c>
      <c r="D8" s="193" t="s">
        <v>1282</v>
      </c>
      <c r="E8" s="364"/>
      <c r="F8" s="174"/>
      <c r="G8" s="366"/>
    </row>
    <row r="9" spans="1:8">
      <c r="A9" s="6" t="s">
        <v>3206</v>
      </c>
      <c r="D9" s="193" t="s">
        <v>1492</v>
      </c>
      <c r="E9" s="364"/>
      <c r="F9" s="174"/>
      <c r="G9" s="366"/>
    </row>
    <row r="10" spans="1:8">
      <c r="A10" s="6" t="s">
        <v>2056</v>
      </c>
      <c r="D10" s="50"/>
      <c r="E10" s="364"/>
      <c r="F10" s="174"/>
      <c r="G10" s="366"/>
    </row>
    <row r="11" spans="1:8">
      <c r="A11" s="166" t="s">
        <v>1669</v>
      </c>
      <c r="D11" s="47" t="s">
        <v>4466</v>
      </c>
      <c r="E11" s="364"/>
      <c r="F11" s="175"/>
      <c r="G11" s="366"/>
    </row>
    <row r="12" spans="1:8">
      <c r="A12" s="174"/>
      <c r="D12" s="47" t="s">
        <v>3640</v>
      </c>
      <c r="E12" s="364"/>
      <c r="F12" s="174"/>
      <c r="G12" s="366"/>
    </row>
    <row r="13" spans="1:8">
      <c r="A13"/>
      <c r="D13" s="47" t="s">
        <v>3096</v>
      </c>
      <c r="E13" s="364"/>
      <c r="F13" s="175"/>
      <c r="G13" s="366"/>
    </row>
    <row r="14" spans="1:8">
      <c r="A14" s="20"/>
      <c r="D14" s="47" t="s">
        <v>3761</v>
      </c>
      <c r="E14" s="364"/>
      <c r="F14" s="175"/>
      <c r="G14" s="366"/>
    </row>
    <row r="15" spans="1:8">
      <c r="A15" s="20" t="s">
        <v>4303</v>
      </c>
      <c r="D15" s="50" t="s">
        <v>3175</v>
      </c>
      <c r="E15" s="364"/>
      <c r="F15" s="175"/>
      <c r="G15" s="366"/>
    </row>
    <row r="16" spans="1:8">
      <c r="A16" t="s">
        <v>3050</v>
      </c>
      <c r="D16" s="215" t="s">
        <v>2048</v>
      </c>
      <c r="E16" s="364"/>
      <c r="F16" s="175"/>
      <c r="G16" s="366"/>
    </row>
    <row r="17" spans="1:7">
      <c r="D17" s="217" t="s">
        <v>2189</v>
      </c>
      <c r="E17" s="367"/>
      <c r="F17" s="176"/>
      <c r="G17" s="368"/>
    </row>
    <row r="18" spans="1:7">
      <c r="C18" s="175"/>
      <c r="D18" s="175"/>
      <c r="E18" s="364"/>
    </row>
    <row r="19" spans="1:7">
      <c r="A19" s="6" t="s">
        <v>1967</v>
      </c>
      <c r="D19" s="4" t="s">
        <v>1253</v>
      </c>
    </row>
    <row r="20" spans="1:7">
      <c r="A20" s="20" t="s">
        <v>3361</v>
      </c>
      <c r="D20" s="20" t="s">
        <v>2924</v>
      </c>
    </row>
    <row r="21" spans="1:7">
      <c r="A21" s="369"/>
      <c r="C21" s="20"/>
      <c r="D21" s="20"/>
    </row>
    <row r="22" spans="1:7" s="14" customFormat="1" ht="16" customHeight="1">
      <c r="A22" s="166"/>
      <c r="B22" s="18"/>
      <c r="C22" s="17"/>
      <c r="D22" s="17"/>
      <c r="E22" s="16"/>
      <c r="F22" s="370"/>
      <c r="G22" s="371"/>
    </row>
    <row r="23" spans="1:7">
      <c r="A23" s="29" t="s">
        <v>2434</v>
      </c>
      <c r="B23" s="30" t="s">
        <v>2685</v>
      </c>
      <c r="C23" s="372" t="s">
        <v>2528</v>
      </c>
      <c r="D23" s="30" t="s">
        <v>3548</v>
      </c>
      <c r="E23" s="30" t="s">
        <v>3186</v>
      </c>
      <c r="F23" s="373" t="s">
        <v>3930</v>
      </c>
      <c r="G23" s="374" t="s">
        <v>3318</v>
      </c>
    </row>
    <row r="24" spans="1:7">
      <c r="A24" s="25">
        <v>40474</v>
      </c>
      <c r="B24" s="26" t="s">
        <v>1790</v>
      </c>
      <c r="C24" s="375">
        <f>SUM(C25:C26)</f>
        <v>290</v>
      </c>
      <c r="D24" s="179">
        <v>6</v>
      </c>
      <c r="E24" s="376">
        <f>C24*D24</f>
        <v>1740</v>
      </c>
      <c r="F24" s="377">
        <v>0.55000000000000004</v>
      </c>
      <c r="G24" s="378">
        <f t="shared" ref="G24:G30" si="0">E24*(1-F24)</f>
        <v>782.99999999999989</v>
      </c>
    </row>
    <row r="25" spans="1:7">
      <c r="A25" s="4"/>
      <c r="B25" s="232" t="s">
        <v>2615</v>
      </c>
      <c r="C25" s="379">
        <v>180</v>
      </c>
      <c r="D25" s="179"/>
      <c r="E25" s="376"/>
      <c r="F25" s="377"/>
      <c r="G25" s="378">
        <f t="shared" si="0"/>
        <v>0</v>
      </c>
    </row>
    <row r="26" spans="1:7">
      <c r="A26" s="35"/>
      <c r="B26" s="232" t="s">
        <v>959</v>
      </c>
      <c r="C26" s="379">
        <v>110</v>
      </c>
      <c r="D26" s="179"/>
      <c r="E26" s="376"/>
      <c r="F26" s="377"/>
      <c r="G26" s="378">
        <f t="shared" si="0"/>
        <v>0</v>
      </c>
    </row>
    <row r="27" spans="1:7">
      <c r="A27" s="35"/>
      <c r="B27" s="232" t="s">
        <v>1874</v>
      </c>
      <c r="C27" s="379" t="s">
        <v>2347</v>
      </c>
      <c r="D27" s="179"/>
      <c r="E27" s="376"/>
      <c r="F27" s="377"/>
      <c r="G27" s="378">
        <f t="shared" si="0"/>
        <v>0</v>
      </c>
    </row>
    <row r="28" spans="1:7">
      <c r="A28" s="35"/>
      <c r="B28" s="26" t="s">
        <v>1642</v>
      </c>
      <c r="C28" s="196">
        <v>50</v>
      </c>
      <c r="D28" s="179">
        <v>2</v>
      </c>
      <c r="E28" s="378">
        <f>C28*D28</f>
        <v>100</v>
      </c>
      <c r="F28" s="377"/>
      <c r="G28" s="378">
        <f t="shared" si="0"/>
        <v>100</v>
      </c>
    </row>
    <row r="29" spans="1:7">
      <c r="A29" s="35"/>
      <c r="B29" s="26" t="s">
        <v>3150</v>
      </c>
      <c r="C29" s="196">
        <v>40</v>
      </c>
      <c r="D29" s="179">
        <v>3</v>
      </c>
      <c r="E29" s="378">
        <f>C29*D29</f>
        <v>120</v>
      </c>
      <c r="F29" s="377"/>
      <c r="G29" s="378">
        <f t="shared" si="0"/>
        <v>120</v>
      </c>
    </row>
    <row r="30" spans="1:7">
      <c r="A30" s="35"/>
      <c r="B30" s="26" t="s">
        <v>3049</v>
      </c>
      <c r="C30" s="196">
        <v>150</v>
      </c>
      <c r="D30" s="197" t="s">
        <v>1878</v>
      </c>
      <c r="E30" s="378">
        <f>C30</f>
        <v>150</v>
      </c>
      <c r="F30" s="377"/>
      <c r="G30" s="378">
        <f t="shared" si="0"/>
        <v>150</v>
      </c>
    </row>
    <row r="31" spans="1:7">
      <c r="A31" s="35"/>
      <c r="B31" s="380" t="s">
        <v>1601</v>
      </c>
      <c r="C31" s="381"/>
      <c r="D31" s="382"/>
      <c r="E31" s="383">
        <f>SUM(E24:E30)</f>
        <v>2110</v>
      </c>
      <c r="F31" s="384"/>
      <c r="G31" s="383">
        <f>SUM(G24:G30)</f>
        <v>1153</v>
      </c>
    </row>
    <row r="32" spans="1:7">
      <c r="A32" s="25">
        <v>40475</v>
      </c>
      <c r="B32" s="26" t="s">
        <v>1685</v>
      </c>
      <c r="C32" s="375">
        <f>SUM(C33:C34)</f>
        <v>350</v>
      </c>
      <c r="D32" s="179">
        <v>16</v>
      </c>
      <c r="E32" s="376">
        <f>C32*D32</f>
        <v>5600</v>
      </c>
      <c r="F32" s="377">
        <v>0.55000000000000004</v>
      </c>
      <c r="G32" s="378">
        <f t="shared" ref="G32:G39" si="1">E32*(1-F32)</f>
        <v>2519.9999999999995</v>
      </c>
    </row>
    <row r="33" spans="1:7">
      <c r="A33" s="4"/>
      <c r="B33" s="232" t="s">
        <v>2615</v>
      </c>
      <c r="C33" s="379">
        <v>210</v>
      </c>
      <c r="D33" s="179"/>
      <c r="E33" s="376"/>
      <c r="F33" s="377"/>
      <c r="G33" s="378">
        <f t="shared" si="1"/>
        <v>0</v>
      </c>
    </row>
    <row r="34" spans="1:7">
      <c r="A34" s="35"/>
      <c r="B34" s="232" t="s">
        <v>2259</v>
      </c>
      <c r="C34" s="379">
        <v>140</v>
      </c>
      <c r="D34" s="179"/>
      <c r="E34" s="376"/>
      <c r="F34" s="377"/>
      <c r="G34" s="378">
        <f t="shared" si="1"/>
        <v>0</v>
      </c>
    </row>
    <row r="35" spans="1:7">
      <c r="A35" s="35"/>
      <c r="B35" s="232" t="s">
        <v>1654</v>
      </c>
      <c r="C35" s="379" t="s">
        <v>2953</v>
      </c>
      <c r="D35" s="179"/>
      <c r="E35" s="376"/>
      <c r="F35" s="377"/>
      <c r="G35" s="378">
        <f t="shared" si="1"/>
        <v>0</v>
      </c>
    </row>
    <row r="36" spans="1:7">
      <c r="A36" s="4"/>
      <c r="B36" s="26" t="s">
        <v>3204</v>
      </c>
      <c r="C36" s="167">
        <v>75</v>
      </c>
      <c r="D36" s="179">
        <v>1.5</v>
      </c>
      <c r="E36" s="378">
        <f>C36*D36</f>
        <v>112.5</v>
      </c>
      <c r="F36" s="377"/>
      <c r="G36" s="378">
        <f t="shared" si="1"/>
        <v>112.5</v>
      </c>
    </row>
    <row r="37" spans="1:7">
      <c r="A37" s="35"/>
      <c r="B37" s="26" t="s">
        <v>3052</v>
      </c>
      <c r="C37" s="167">
        <v>40</v>
      </c>
      <c r="D37" s="4">
        <v>1.5</v>
      </c>
      <c r="E37" s="378">
        <f>C37*D37</f>
        <v>60</v>
      </c>
      <c r="F37" s="377"/>
      <c r="G37" s="378">
        <f t="shared" si="1"/>
        <v>60</v>
      </c>
    </row>
    <row r="38" spans="1:7">
      <c r="A38" s="35"/>
      <c r="B38" s="26" t="s">
        <v>2383</v>
      </c>
      <c r="C38" s="167">
        <v>40</v>
      </c>
      <c r="D38" s="197">
        <v>16</v>
      </c>
      <c r="E38" s="378">
        <f>C38*D38</f>
        <v>640</v>
      </c>
      <c r="F38" s="377"/>
      <c r="G38" s="378">
        <f t="shared" si="1"/>
        <v>640</v>
      </c>
    </row>
    <row r="39" spans="1:7">
      <c r="A39" s="35"/>
      <c r="B39" s="26" t="s">
        <v>2034</v>
      </c>
      <c r="C39" s="196">
        <v>250</v>
      </c>
      <c r="D39" s="197" t="s">
        <v>1521</v>
      </c>
      <c r="E39" s="378">
        <f>C39</f>
        <v>250</v>
      </c>
      <c r="F39" s="377"/>
      <c r="G39" s="378">
        <f t="shared" si="1"/>
        <v>250</v>
      </c>
    </row>
    <row r="40" spans="1:7">
      <c r="A40" s="4"/>
      <c r="B40" s="380" t="s">
        <v>2858</v>
      </c>
      <c r="C40" s="381"/>
      <c r="D40" s="382"/>
      <c r="E40" s="383">
        <f>SUM(E32:E39)</f>
        <v>6662.5</v>
      </c>
      <c r="F40" s="384"/>
      <c r="G40" s="383">
        <f>SUM(G32:G39)</f>
        <v>3582.4999999999995</v>
      </c>
    </row>
    <row r="41" spans="1:7">
      <c r="A41" s="25">
        <v>40476</v>
      </c>
      <c r="B41" s="26" t="s">
        <v>2194</v>
      </c>
      <c r="C41" s="375">
        <f>SUM(C42:C43)</f>
        <v>350</v>
      </c>
      <c r="D41" s="179">
        <v>11</v>
      </c>
      <c r="E41" s="376">
        <f>C41*D41</f>
        <v>3850</v>
      </c>
      <c r="F41" s="377">
        <v>0.55000000000000004</v>
      </c>
      <c r="G41" s="378">
        <f t="shared" ref="G41:G48" si="2">E41*(1-F41)</f>
        <v>1732.4999999999998</v>
      </c>
    </row>
    <row r="42" spans="1:7">
      <c r="A42" s="35"/>
      <c r="B42" s="232" t="s">
        <v>2615</v>
      </c>
      <c r="C42" s="379">
        <v>210</v>
      </c>
      <c r="D42" s="179"/>
      <c r="E42" s="376"/>
      <c r="F42" s="377"/>
      <c r="G42" s="378">
        <f t="shared" si="2"/>
        <v>0</v>
      </c>
    </row>
    <row r="43" spans="1:7">
      <c r="A43" s="35"/>
      <c r="B43" s="232" t="s">
        <v>2477</v>
      </c>
      <c r="C43" s="379">
        <v>140</v>
      </c>
      <c r="D43" s="179"/>
      <c r="E43" s="376"/>
      <c r="F43" s="377"/>
      <c r="G43" s="378">
        <f t="shared" si="2"/>
        <v>0</v>
      </c>
    </row>
    <row r="44" spans="1:7">
      <c r="A44" s="35"/>
      <c r="B44" s="232" t="s">
        <v>850</v>
      </c>
      <c r="C44" s="379" t="s">
        <v>4209</v>
      </c>
      <c r="D44" s="179"/>
      <c r="E44" s="376"/>
      <c r="F44" s="377"/>
      <c r="G44" s="378">
        <f t="shared" si="2"/>
        <v>0</v>
      </c>
    </row>
    <row r="45" spans="1:7">
      <c r="A45" s="35"/>
      <c r="B45" s="26" t="s">
        <v>3178</v>
      </c>
      <c r="C45" s="196">
        <v>75</v>
      </c>
      <c r="D45" s="179">
        <v>4</v>
      </c>
      <c r="E45" s="378">
        <f>C45*D45</f>
        <v>300</v>
      </c>
      <c r="F45" s="377"/>
      <c r="G45" s="378">
        <f t="shared" si="2"/>
        <v>300</v>
      </c>
    </row>
    <row r="46" spans="1:7">
      <c r="A46" s="35"/>
      <c r="B46" s="26" t="s">
        <v>2174</v>
      </c>
      <c r="C46" s="167">
        <v>40</v>
      </c>
      <c r="D46" s="179">
        <v>3</v>
      </c>
      <c r="E46" s="378">
        <f>C46*D46</f>
        <v>120</v>
      </c>
      <c r="F46" s="377"/>
      <c r="G46" s="378">
        <f t="shared" si="2"/>
        <v>120</v>
      </c>
    </row>
    <row r="47" spans="1:7">
      <c r="A47" s="35"/>
      <c r="B47" s="26" t="s">
        <v>1370</v>
      </c>
      <c r="C47" s="167">
        <v>40</v>
      </c>
      <c r="D47" s="179">
        <v>11</v>
      </c>
      <c r="E47" s="378">
        <f>C47*D47</f>
        <v>440</v>
      </c>
      <c r="F47" s="377"/>
      <c r="G47" s="378">
        <f t="shared" si="2"/>
        <v>440</v>
      </c>
    </row>
    <row r="48" spans="1:7">
      <c r="A48" s="35"/>
      <c r="B48" s="26" t="s">
        <v>2009</v>
      </c>
      <c r="C48" s="167">
        <v>250</v>
      </c>
      <c r="D48" s="197" t="s">
        <v>3450</v>
      </c>
      <c r="E48" s="378">
        <f>C48</f>
        <v>250</v>
      </c>
      <c r="F48" s="377"/>
      <c r="G48" s="378">
        <f t="shared" si="2"/>
        <v>250</v>
      </c>
    </row>
    <row r="49" spans="1:255">
      <c r="A49" s="35"/>
      <c r="B49" s="380" t="s">
        <v>3186</v>
      </c>
      <c r="C49" s="381"/>
      <c r="D49" s="382"/>
      <c r="E49" s="383">
        <f>SUM(E41:E48)</f>
        <v>4960</v>
      </c>
      <c r="F49" s="384"/>
      <c r="G49" s="383">
        <f>SUM(G41:G48)</f>
        <v>2842.5</v>
      </c>
    </row>
    <row r="50" spans="1:255" s="34" customFormat="1" ht="16" customHeight="1">
      <c r="A50" s="19"/>
      <c r="B50" s="12" t="s">
        <v>3192</v>
      </c>
      <c r="C50" s="225"/>
      <c r="D50" s="225"/>
      <c r="E50" s="385">
        <f>E49+E40+E31</f>
        <v>13732.5</v>
      </c>
      <c r="F50" s="386"/>
      <c r="G50" s="385">
        <f>G49+G40+G31</f>
        <v>7578</v>
      </c>
      <c r="H50" s="387"/>
    </row>
    <row r="52" spans="1:255">
      <c r="C52" s="237"/>
      <c r="D52" s="388" t="s">
        <v>2816</v>
      </c>
      <c r="E52" s="389"/>
      <c r="F52" s="353"/>
      <c r="H52" s="237"/>
      <c r="I52" s="237"/>
      <c r="J52" s="237"/>
      <c r="K52" s="237"/>
      <c r="L52" s="237"/>
      <c r="M52" s="237"/>
      <c r="N52" s="237"/>
      <c r="O52" s="237"/>
      <c r="P52" s="237"/>
      <c r="Q52" s="237"/>
      <c r="R52" s="237"/>
      <c r="S52" s="237"/>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c r="AX52" s="237"/>
      <c r="AY52" s="237"/>
      <c r="AZ52" s="237"/>
      <c r="BA52" s="237"/>
      <c r="BB52" s="237"/>
      <c r="BC52" s="237"/>
      <c r="BD52" s="237"/>
      <c r="BE52" s="237"/>
      <c r="BF52" s="237"/>
      <c r="BG52" s="237"/>
      <c r="BH52" s="237"/>
      <c r="BI52" s="237"/>
      <c r="BJ52" s="237"/>
      <c r="BK52" s="237"/>
      <c r="BL52" s="237"/>
      <c r="BM52" s="237"/>
      <c r="BN52" s="237"/>
      <c r="BO52" s="237"/>
      <c r="BP52" s="237"/>
      <c r="BQ52" s="237"/>
      <c r="BR52" s="237"/>
      <c r="BS52" s="237"/>
      <c r="BT52" s="237"/>
      <c r="BU52" s="237"/>
      <c r="BV52" s="237"/>
      <c r="BW52" s="237"/>
      <c r="BX52" s="237"/>
      <c r="BY52" s="237"/>
      <c r="BZ52" s="237"/>
      <c r="CA52" s="237"/>
      <c r="CB52" s="237"/>
      <c r="CC52" s="237"/>
      <c r="CD52" s="237"/>
      <c r="CE52" s="237"/>
      <c r="CF52" s="237"/>
      <c r="CG52" s="237"/>
      <c r="CH52" s="237"/>
      <c r="CI52" s="237"/>
      <c r="CJ52" s="237"/>
      <c r="CK52" s="237"/>
      <c r="CL52" s="237"/>
      <c r="CM52" s="237"/>
      <c r="CN52" s="237"/>
      <c r="CO52" s="237"/>
      <c r="CP52" s="237"/>
      <c r="CQ52" s="237"/>
      <c r="CR52" s="237"/>
      <c r="CS52" s="237"/>
      <c r="CT52" s="237"/>
      <c r="CU52" s="237"/>
      <c r="CV52" s="237"/>
      <c r="CW52" s="237"/>
      <c r="CX52" s="237"/>
      <c r="CY52" s="237"/>
      <c r="CZ52" s="237"/>
      <c r="DA52" s="237"/>
      <c r="DB52" s="237"/>
      <c r="DC52" s="237"/>
      <c r="DD52" s="237"/>
      <c r="DE52" s="237"/>
      <c r="DF52" s="237"/>
      <c r="DG52" s="237"/>
      <c r="DH52" s="237"/>
      <c r="DI52" s="237"/>
      <c r="DJ52" s="237"/>
      <c r="DK52" s="237"/>
      <c r="DL52" s="237"/>
      <c r="DM52" s="237"/>
      <c r="DN52" s="237"/>
      <c r="DO52" s="237"/>
      <c r="DP52" s="237"/>
      <c r="DQ52" s="237"/>
      <c r="DR52" s="237"/>
      <c r="DS52" s="237"/>
      <c r="DT52" s="237"/>
      <c r="DU52" s="237"/>
      <c r="DV52" s="237"/>
      <c r="DW52" s="237"/>
      <c r="DX52" s="237"/>
      <c r="DY52" s="237"/>
      <c r="DZ52" s="237"/>
      <c r="EA52" s="237"/>
      <c r="EB52" s="237"/>
      <c r="EC52" s="237"/>
      <c r="ED52" s="237"/>
      <c r="EE52" s="237"/>
      <c r="EF52" s="237"/>
      <c r="EG52" s="237"/>
      <c r="EH52" s="237"/>
      <c r="EI52" s="237"/>
      <c r="EJ52" s="237"/>
      <c r="EK52" s="237"/>
      <c r="EL52" s="237"/>
      <c r="EM52" s="237"/>
      <c r="EN52" s="237"/>
      <c r="EO52" s="237"/>
      <c r="EP52" s="237"/>
      <c r="EQ52" s="237"/>
      <c r="ER52" s="237"/>
      <c r="ES52" s="237"/>
      <c r="ET52" s="237"/>
      <c r="EU52" s="237"/>
      <c r="EV52" s="237"/>
      <c r="EW52" s="237"/>
      <c r="EX52" s="237"/>
      <c r="EY52" s="237"/>
      <c r="EZ52" s="237"/>
      <c r="FA52" s="237"/>
      <c r="FB52" s="237"/>
      <c r="FC52" s="237"/>
      <c r="FD52" s="237"/>
      <c r="FE52" s="237"/>
      <c r="FF52" s="237"/>
      <c r="FG52" s="237"/>
      <c r="FH52" s="237"/>
      <c r="FI52" s="237"/>
      <c r="FJ52" s="237"/>
      <c r="FK52" s="237"/>
      <c r="FL52" s="237"/>
      <c r="FM52" s="237"/>
      <c r="FN52" s="237"/>
      <c r="FO52" s="237"/>
      <c r="FP52" s="237"/>
      <c r="FQ52" s="237"/>
      <c r="FR52" s="237"/>
      <c r="FS52" s="237"/>
      <c r="FT52" s="237"/>
      <c r="FU52" s="237"/>
      <c r="FV52" s="237"/>
      <c r="FW52" s="237"/>
      <c r="FX52" s="237"/>
      <c r="FY52" s="237"/>
      <c r="FZ52" s="237"/>
      <c r="GA52" s="237"/>
      <c r="GB52" s="237"/>
      <c r="GC52" s="237"/>
      <c r="GD52" s="237"/>
      <c r="GE52" s="237"/>
      <c r="GF52" s="237"/>
      <c r="GG52" s="237"/>
      <c r="GH52" s="237"/>
      <c r="GI52" s="237"/>
      <c r="GJ52" s="237"/>
      <c r="GK52" s="237"/>
      <c r="GL52" s="237"/>
      <c r="GM52" s="237"/>
      <c r="GN52" s="237"/>
      <c r="GO52" s="237"/>
      <c r="GP52" s="237"/>
      <c r="GQ52" s="237"/>
      <c r="GR52" s="237"/>
      <c r="GS52" s="237"/>
      <c r="GT52" s="237"/>
      <c r="GU52" s="237"/>
      <c r="GV52" s="237"/>
      <c r="GW52" s="237"/>
      <c r="GX52" s="237"/>
      <c r="GY52" s="237"/>
      <c r="GZ52" s="237"/>
      <c r="HA52" s="237"/>
      <c r="HB52" s="237"/>
      <c r="HC52" s="237"/>
      <c r="HD52" s="237"/>
      <c r="HE52" s="237"/>
      <c r="HF52" s="237"/>
      <c r="HG52" s="237"/>
      <c r="HH52" s="237"/>
      <c r="HI52" s="237"/>
      <c r="HJ52" s="237"/>
      <c r="HK52" s="237"/>
      <c r="HL52" s="237"/>
      <c r="HM52" s="237"/>
      <c r="HN52" s="237"/>
      <c r="HO52" s="237"/>
      <c r="HP52" s="237"/>
      <c r="HQ52" s="237"/>
      <c r="HR52" s="237"/>
      <c r="HS52" s="237"/>
      <c r="HT52" s="237"/>
      <c r="HU52" s="237"/>
      <c r="HV52" s="237"/>
      <c r="HW52" s="237"/>
      <c r="HX52" s="237"/>
      <c r="HY52" s="237"/>
      <c r="HZ52" s="237"/>
      <c r="IA52" s="237"/>
      <c r="IB52" s="237"/>
      <c r="IC52" s="237"/>
      <c r="ID52" s="237"/>
      <c r="IE52" s="237"/>
      <c r="IF52" s="237"/>
      <c r="IG52" s="237"/>
      <c r="IH52" s="237"/>
      <c r="II52" s="237"/>
      <c r="IJ52" s="237"/>
      <c r="IK52" s="237"/>
    </row>
    <row r="53" spans="1:255">
      <c r="C53" s="41"/>
      <c r="F53" s="353"/>
      <c r="H53" s="237"/>
      <c r="I53" s="237"/>
      <c r="J53" s="237"/>
      <c r="K53" s="237"/>
      <c r="L53" s="237"/>
      <c r="M53" s="237"/>
      <c r="N53" s="237"/>
      <c r="O53" s="237"/>
      <c r="P53" s="237"/>
      <c r="Q53" s="237"/>
      <c r="R53" s="237"/>
      <c r="S53" s="237"/>
      <c r="T53" s="237"/>
      <c r="U53" s="237"/>
      <c r="V53" s="237"/>
      <c r="W53" s="237"/>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B53" s="237"/>
      <c r="BC53" s="237"/>
      <c r="BD53" s="237"/>
      <c r="BE53" s="237"/>
      <c r="BF53" s="237"/>
      <c r="BG53" s="237"/>
      <c r="BH53" s="237"/>
      <c r="BI53" s="237"/>
      <c r="BJ53" s="237"/>
      <c r="BK53" s="237"/>
      <c r="BL53" s="237"/>
      <c r="BM53" s="237"/>
      <c r="BN53" s="237"/>
      <c r="BO53" s="237"/>
      <c r="BP53" s="237"/>
      <c r="BQ53" s="237"/>
      <c r="BR53" s="237"/>
      <c r="BS53" s="237"/>
      <c r="BT53" s="237"/>
      <c r="BU53" s="237"/>
      <c r="BV53" s="237"/>
      <c r="BW53" s="237"/>
      <c r="BX53" s="237"/>
      <c r="BY53" s="237"/>
      <c r="BZ53" s="237"/>
      <c r="CA53" s="237"/>
      <c r="CB53" s="237"/>
      <c r="CC53" s="237"/>
      <c r="CD53" s="237"/>
      <c r="CE53" s="237"/>
      <c r="CF53" s="237"/>
      <c r="CG53" s="237"/>
      <c r="CH53" s="237"/>
      <c r="CI53" s="237"/>
      <c r="CJ53" s="237"/>
      <c r="CK53" s="237"/>
      <c r="CL53" s="237"/>
      <c r="CM53" s="237"/>
      <c r="CN53" s="237"/>
      <c r="CO53" s="237"/>
      <c r="CP53" s="237"/>
      <c r="CQ53" s="237"/>
      <c r="CR53" s="237"/>
      <c r="CS53" s="237"/>
      <c r="CT53" s="237"/>
      <c r="CU53" s="237"/>
      <c r="CV53" s="237"/>
      <c r="CW53" s="237"/>
      <c r="CX53" s="237"/>
      <c r="CY53" s="237"/>
      <c r="CZ53" s="237"/>
      <c r="DA53" s="237"/>
      <c r="DB53" s="237"/>
      <c r="DC53" s="237"/>
      <c r="DD53" s="237"/>
      <c r="DE53" s="237"/>
      <c r="DF53" s="237"/>
      <c r="DG53" s="237"/>
      <c r="DH53" s="237"/>
      <c r="DI53" s="237"/>
      <c r="DJ53" s="237"/>
      <c r="DK53" s="237"/>
      <c r="DL53" s="237"/>
      <c r="DM53" s="237"/>
      <c r="DN53" s="237"/>
      <c r="DO53" s="237"/>
      <c r="DP53" s="237"/>
      <c r="DQ53" s="237"/>
      <c r="DR53" s="237"/>
      <c r="DS53" s="237"/>
      <c r="DT53" s="237"/>
      <c r="DU53" s="237"/>
      <c r="DV53" s="237"/>
      <c r="DW53" s="237"/>
      <c r="DX53" s="237"/>
      <c r="DY53" s="237"/>
      <c r="DZ53" s="237"/>
      <c r="EA53" s="237"/>
      <c r="EB53" s="237"/>
      <c r="EC53" s="237"/>
      <c r="ED53" s="237"/>
      <c r="EE53" s="237"/>
      <c r="EF53" s="237"/>
      <c r="EG53" s="237"/>
      <c r="EH53" s="237"/>
      <c r="EI53" s="237"/>
      <c r="EJ53" s="237"/>
      <c r="EK53" s="237"/>
      <c r="EL53" s="237"/>
      <c r="EM53" s="237"/>
      <c r="EN53" s="237"/>
      <c r="EO53" s="237"/>
      <c r="EP53" s="237"/>
      <c r="EQ53" s="237"/>
      <c r="ER53" s="237"/>
      <c r="ES53" s="237"/>
      <c r="ET53" s="237"/>
      <c r="EU53" s="237"/>
      <c r="EV53" s="237"/>
      <c r="EW53" s="237"/>
      <c r="EX53" s="237"/>
      <c r="EY53" s="237"/>
      <c r="EZ53" s="237"/>
      <c r="FA53" s="237"/>
      <c r="FB53" s="237"/>
      <c r="FC53" s="237"/>
      <c r="FD53" s="237"/>
      <c r="FE53" s="237"/>
      <c r="FF53" s="237"/>
      <c r="FG53" s="237"/>
      <c r="FH53" s="237"/>
      <c r="FI53" s="237"/>
      <c r="FJ53" s="237"/>
      <c r="FK53" s="237"/>
      <c r="FL53" s="237"/>
      <c r="FM53" s="237"/>
      <c r="FN53" s="237"/>
      <c r="FO53" s="237"/>
      <c r="FP53" s="237"/>
      <c r="FQ53" s="237"/>
      <c r="FR53" s="237"/>
      <c r="FS53" s="237"/>
      <c r="FT53" s="237"/>
      <c r="FU53" s="237"/>
      <c r="FV53" s="237"/>
      <c r="FW53" s="237"/>
      <c r="FX53" s="237"/>
      <c r="FY53" s="237"/>
      <c r="FZ53" s="237"/>
      <c r="GA53" s="237"/>
      <c r="GB53" s="237"/>
      <c r="GC53" s="237"/>
      <c r="GD53" s="237"/>
      <c r="GE53" s="237"/>
      <c r="GF53" s="237"/>
      <c r="GG53" s="237"/>
      <c r="GH53" s="237"/>
      <c r="GI53" s="237"/>
      <c r="GJ53" s="237"/>
      <c r="GK53" s="237"/>
      <c r="GL53" s="237"/>
      <c r="GM53" s="237"/>
      <c r="GN53" s="237"/>
      <c r="GO53" s="237"/>
      <c r="GP53" s="237"/>
      <c r="GQ53" s="237"/>
      <c r="GR53" s="237"/>
      <c r="GS53" s="237"/>
      <c r="GT53" s="237"/>
      <c r="GU53" s="237"/>
      <c r="GV53" s="237"/>
      <c r="GW53" s="237"/>
      <c r="GX53" s="237"/>
      <c r="GY53" s="237"/>
      <c r="GZ53" s="237"/>
      <c r="HA53" s="237"/>
      <c r="HB53" s="237"/>
      <c r="HC53" s="237"/>
      <c r="HD53" s="237"/>
      <c r="HE53" s="237"/>
      <c r="HF53" s="237"/>
      <c r="HG53" s="237"/>
      <c r="HH53" s="237"/>
      <c r="HI53" s="237"/>
      <c r="HJ53" s="237"/>
      <c r="HK53" s="237"/>
      <c r="HL53" s="237"/>
      <c r="HM53" s="237"/>
      <c r="HN53" s="237"/>
      <c r="HO53" s="237"/>
      <c r="HP53" s="237"/>
      <c r="HQ53" s="237"/>
      <c r="HR53" s="237"/>
      <c r="HS53" s="237"/>
      <c r="HT53" s="237"/>
      <c r="HU53" s="237"/>
      <c r="HV53" s="237"/>
      <c r="HW53" s="237"/>
      <c r="HX53" s="237"/>
      <c r="HY53" s="237"/>
      <c r="HZ53" s="237"/>
      <c r="IA53" s="237"/>
      <c r="IB53" s="237"/>
      <c r="IC53" s="237"/>
      <c r="ID53" s="237"/>
      <c r="IE53" s="237"/>
      <c r="IF53" s="237"/>
      <c r="IG53" s="237"/>
      <c r="IH53" s="237"/>
      <c r="II53" s="237"/>
      <c r="IJ53" s="237"/>
      <c r="IK53" s="237"/>
    </row>
    <row r="54" spans="1:255">
      <c r="C54" s="237"/>
      <c r="D54" s="43" t="s">
        <v>2479</v>
      </c>
      <c r="F54" s="353"/>
      <c r="H54" s="237"/>
      <c r="I54" s="237"/>
      <c r="J54" s="237"/>
      <c r="K54" s="237"/>
      <c r="L54" s="237"/>
      <c r="M54" s="237"/>
      <c r="N54" s="237"/>
      <c r="O54" s="237"/>
      <c r="P54" s="237"/>
      <c r="Q54" s="237"/>
      <c r="R54" s="237"/>
      <c r="S54" s="237"/>
      <c r="T54" s="237"/>
      <c r="U54" s="237"/>
      <c r="V54" s="237"/>
      <c r="W54" s="237"/>
      <c r="X54" s="237"/>
      <c r="Y54" s="237"/>
      <c r="Z54" s="237"/>
      <c r="AA54" s="237"/>
      <c r="AB54" s="237"/>
      <c r="AC54" s="237"/>
      <c r="AD54" s="237"/>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B54" s="237"/>
      <c r="BC54" s="237"/>
      <c r="BD54" s="237"/>
      <c r="BE54" s="237"/>
      <c r="BF54" s="237"/>
      <c r="BG54" s="237"/>
      <c r="BH54" s="237"/>
      <c r="BI54" s="237"/>
      <c r="BJ54" s="237"/>
      <c r="BK54" s="237"/>
      <c r="BL54" s="237"/>
      <c r="BM54" s="237"/>
      <c r="BN54" s="237"/>
      <c r="BO54" s="237"/>
      <c r="BP54" s="237"/>
      <c r="BQ54" s="237"/>
      <c r="BR54" s="237"/>
      <c r="BS54" s="237"/>
      <c r="BT54" s="237"/>
      <c r="BU54" s="237"/>
      <c r="BV54" s="237"/>
      <c r="BW54" s="237"/>
      <c r="BX54" s="237"/>
      <c r="BY54" s="237"/>
      <c r="BZ54" s="237"/>
      <c r="CA54" s="237"/>
      <c r="CB54" s="237"/>
      <c r="CC54" s="237"/>
      <c r="CD54" s="237"/>
      <c r="CE54" s="237"/>
      <c r="CF54" s="237"/>
      <c r="CG54" s="237"/>
      <c r="CH54" s="237"/>
      <c r="CI54" s="237"/>
      <c r="CJ54" s="237"/>
      <c r="CK54" s="237"/>
      <c r="CL54" s="237"/>
      <c r="CM54" s="237"/>
      <c r="CN54" s="237"/>
      <c r="CO54" s="237"/>
      <c r="CP54" s="237"/>
      <c r="CQ54" s="237"/>
      <c r="CR54" s="237"/>
      <c r="CS54" s="237"/>
      <c r="CT54" s="237"/>
      <c r="CU54" s="237"/>
      <c r="CV54" s="237"/>
      <c r="CW54" s="237"/>
      <c r="CX54" s="237"/>
      <c r="CY54" s="237"/>
      <c r="CZ54" s="237"/>
      <c r="DA54" s="237"/>
      <c r="DB54" s="237"/>
      <c r="DC54" s="237"/>
      <c r="DD54" s="237"/>
      <c r="DE54" s="237"/>
      <c r="DF54" s="237"/>
      <c r="DG54" s="237"/>
      <c r="DH54" s="237"/>
      <c r="DI54" s="237"/>
      <c r="DJ54" s="237"/>
      <c r="DK54" s="237"/>
      <c r="DL54" s="237"/>
      <c r="DM54" s="237"/>
      <c r="DN54" s="237"/>
      <c r="DO54" s="237"/>
      <c r="DP54" s="237"/>
      <c r="DQ54" s="237"/>
      <c r="DR54" s="237"/>
      <c r="DS54" s="237"/>
      <c r="DT54" s="237"/>
      <c r="DU54" s="237"/>
      <c r="DV54" s="237"/>
      <c r="DW54" s="237"/>
      <c r="DX54" s="237"/>
      <c r="DY54" s="237"/>
      <c r="DZ54" s="237"/>
      <c r="EA54" s="237"/>
      <c r="EB54" s="237"/>
      <c r="EC54" s="237"/>
      <c r="ED54" s="237"/>
      <c r="EE54" s="237"/>
      <c r="EF54" s="237"/>
      <c r="EG54" s="237"/>
      <c r="EH54" s="237"/>
      <c r="EI54" s="237"/>
      <c r="EJ54" s="237"/>
      <c r="EK54" s="237"/>
      <c r="EL54" s="237"/>
      <c r="EM54" s="237"/>
      <c r="EN54" s="237"/>
      <c r="EO54" s="237"/>
      <c r="EP54" s="237"/>
      <c r="EQ54" s="237"/>
      <c r="ER54" s="237"/>
      <c r="ES54" s="237"/>
      <c r="ET54" s="237"/>
      <c r="EU54" s="237"/>
      <c r="EV54" s="237"/>
      <c r="EW54" s="237"/>
      <c r="EX54" s="237"/>
      <c r="EY54" s="237"/>
      <c r="EZ54" s="237"/>
      <c r="FA54" s="237"/>
      <c r="FB54" s="237"/>
      <c r="FC54" s="237"/>
      <c r="FD54" s="237"/>
      <c r="FE54" s="237"/>
      <c r="FF54" s="237"/>
      <c r="FG54" s="237"/>
      <c r="FH54" s="237"/>
      <c r="FI54" s="237"/>
      <c r="FJ54" s="237"/>
      <c r="FK54" s="237"/>
      <c r="FL54" s="237"/>
      <c r="FM54" s="237"/>
      <c r="FN54" s="237"/>
      <c r="FO54" s="237"/>
      <c r="FP54" s="237"/>
      <c r="FQ54" s="237"/>
      <c r="FR54" s="237"/>
      <c r="FS54" s="237"/>
      <c r="FT54" s="237"/>
      <c r="FU54" s="237"/>
      <c r="FV54" s="237"/>
      <c r="FW54" s="237"/>
      <c r="FX54" s="237"/>
      <c r="FY54" s="237"/>
      <c r="FZ54" s="237"/>
      <c r="GA54" s="237"/>
      <c r="GB54" s="237"/>
      <c r="GC54" s="237"/>
      <c r="GD54" s="237"/>
      <c r="GE54" s="237"/>
      <c r="GF54" s="237"/>
      <c r="GG54" s="237"/>
      <c r="GH54" s="237"/>
      <c r="GI54" s="237"/>
      <c r="GJ54" s="237"/>
      <c r="GK54" s="237"/>
      <c r="GL54" s="237"/>
      <c r="GM54" s="237"/>
      <c r="GN54" s="237"/>
      <c r="GO54" s="237"/>
      <c r="GP54" s="237"/>
      <c r="GQ54" s="237"/>
      <c r="GR54" s="237"/>
      <c r="GS54" s="237"/>
      <c r="GT54" s="237"/>
      <c r="GU54" s="237"/>
      <c r="GV54" s="237"/>
      <c r="GW54" s="237"/>
      <c r="GX54" s="237"/>
      <c r="GY54" s="237"/>
      <c r="GZ54" s="237"/>
      <c r="HA54" s="237"/>
      <c r="HB54" s="237"/>
      <c r="HC54" s="237"/>
      <c r="HD54" s="237"/>
      <c r="HE54" s="237"/>
      <c r="HF54" s="237"/>
      <c r="HG54" s="237"/>
      <c r="HH54" s="237"/>
      <c r="HI54" s="237"/>
      <c r="HJ54" s="237"/>
      <c r="HK54" s="237"/>
      <c r="HL54" s="237"/>
      <c r="HM54" s="237"/>
      <c r="HN54" s="237"/>
      <c r="HO54" s="237"/>
      <c r="HP54" s="237"/>
      <c r="HQ54" s="237"/>
      <c r="HR54" s="237"/>
      <c r="HS54" s="237"/>
      <c r="HT54" s="237"/>
      <c r="HU54" s="237"/>
      <c r="HV54" s="237"/>
      <c r="HW54" s="237"/>
      <c r="HX54" s="237"/>
      <c r="HY54" s="237"/>
      <c r="HZ54" s="237"/>
      <c r="IA54" s="237"/>
      <c r="IB54" s="237"/>
      <c r="IC54" s="237"/>
      <c r="ID54" s="237"/>
      <c r="IE54" s="237"/>
      <c r="IF54" s="237"/>
      <c r="IG54" s="237"/>
      <c r="IH54" s="237"/>
      <c r="II54" s="237"/>
      <c r="IJ54" s="237"/>
      <c r="IK54" s="237"/>
    </row>
    <row r="55" spans="1:255">
      <c r="A55" s="4"/>
      <c r="C55" s="237"/>
      <c r="D55" s="43" t="s">
        <v>2248</v>
      </c>
      <c r="F55" s="353"/>
      <c r="H55" s="237"/>
      <c r="I55" s="237"/>
      <c r="J55" s="237"/>
      <c r="K55" s="237"/>
      <c r="L55" s="237"/>
      <c r="M55" s="237"/>
      <c r="N55" s="237"/>
      <c r="O55" s="237"/>
      <c r="P55" s="237"/>
      <c r="Q55" s="237"/>
      <c r="R55" s="237"/>
      <c r="S55" s="237"/>
      <c r="T55" s="237"/>
      <c r="U55" s="237"/>
      <c r="V55" s="237"/>
      <c r="W55" s="237"/>
      <c r="X55" s="237"/>
      <c r="Y55" s="237"/>
      <c r="Z55" s="237"/>
      <c r="AA55" s="237"/>
      <c r="AB55" s="237"/>
      <c r="AC55" s="237"/>
      <c r="AD55" s="237"/>
      <c r="AE55" s="237"/>
      <c r="AF55" s="237"/>
      <c r="AG55" s="237"/>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37"/>
      <c r="EE55" s="237"/>
      <c r="EF55" s="237"/>
      <c r="EG55" s="237"/>
      <c r="EH55" s="237"/>
      <c r="EI55" s="237"/>
      <c r="EJ55" s="237"/>
      <c r="EK55" s="237"/>
      <c r="EL55" s="237"/>
      <c r="EM55" s="237"/>
      <c r="EN55" s="237"/>
      <c r="EO55" s="237"/>
      <c r="EP55" s="237"/>
      <c r="EQ55" s="237"/>
      <c r="ER55" s="237"/>
      <c r="ES55" s="237"/>
      <c r="ET55" s="237"/>
      <c r="EU55" s="237"/>
      <c r="EV55" s="237"/>
      <c r="EW55" s="237"/>
      <c r="EX55" s="237"/>
      <c r="EY55" s="237"/>
      <c r="EZ55" s="237"/>
      <c r="FA55" s="237"/>
      <c r="FB55" s="237"/>
      <c r="FC55" s="237"/>
      <c r="FD55" s="237"/>
      <c r="FE55" s="237"/>
      <c r="FF55" s="237"/>
      <c r="FG55" s="237"/>
      <c r="FH55" s="237"/>
      <c r="FI55" s="237"/>
      <c r="FJ55" s="237"/>
      <c r="FK55" s="237"/>
      <c r="FL55" s="237"/>
      <c r="FM55" s="237"/>
      <c r="FN55" s="237"/>
      <c r="FO55" s="237"/>
      <c r="FP55" s="237"/>
      <c r="FQ55" s="237"/>
      <c r="FR55" s="237"/>
      <c r="FS55" s="237"/>
      <c r="FT55" s="237"/>
      <c r="FU55" s="237"/>
      <c r="FV55" s="237"/>
      <c r="FW55" s="237"/>
      <c r="FX55" s="237"/>
      <c r="FY55" s="237"/>
      <c r="FZ55" s="237"/>
      <c r="GA55" s="237"/>
      <c r="GB55" s="237"/>
      <c r="GC55" s="237"/>
      <c r="GD55" s="237"/>
      <c r="GE55" s="237"/>
      <c r="GF55" s="237"/>
      <c r="GG55" s="237"/>
      <c r="GH55" s="237"/>
      <c r="GI55" s="237"/>
      <c r="GJ55" s="237"/>
      <c r="GK55" s="237"/>
      <c r="GL55" s="237"/>
      <c r="GM55" s="237"/>
      <c r="GN55" s="237"/>
      <c r="GO55" s="237"/>
      <c r="GP55" s="237"/>
      <c r="GQ55" s="237"/>
      <c r="GR55" s="237"/>
      <c r="GS55" s="237"/>
      <c r="GT55" s="237"/>
      <c r="GU55" s="237"/>
      <c r="GV55" s="237"/>
      <c r="GW55" s="237"/>
      <c r="GX55" s="237"/>
      <c r="GY55" s="237"/>
      <c r="GZ55" s="237"/>
      <c r="HA55" s="237"/>
      <c r="HB55" s="237"/>
      <c r="HC55" s="237"/>
      <c r="HD55" s="237"/>
      <c r="HE55" s="237"/>
      <c r="HF55" s="237"/>
      <c r="HG55" s="237"/>
      <c r="HH55" s="237"/>
      <c r="HI55" s="237"/>
      <c r="HJ55" s="237"/>
      <c r="HK55" s="237"/>
      <c r="HL55" s="237"/>
      <c r="HM55" s="237"/>
      <c r="HN55" s="237"/>
      <c r="HO55" s="237"/>
      <c r="HP55" s="237"/>
      <c r="HQ55" s="237"/>
      <c r="HR55" s="237"/>
      <c r="HS55" s="237"/>
      <c r="HT55" s="237"/>
      <c r="HU55" s="237"/>
      <c r="HV55" s="237"/>
      <c r="HW55" s="237"/>
      <c r="HX55" s="237"/>
      <c r="HY55" s="237"/>
      <c r="HZ55" s="237"/>
      <c r="IA55" s="237"/>
      <c r="IB55" s="237"/>
      <c r="IC55" s="237"/>
      <c r="ID55" s="237"/>
      <c r="IE55" s="237"/>
      <c r="IF55" s="237"/>
      <c r="IG55" s="237"/>
      <c r="IH55" s="237"/>
      <c r="II55" s="237"/>
      <c r="IJ55" s="237"/>
      <c r="IK55" s="237"/>
    </row>
    <row r="56" spans="1:255">
      <c r="A56" s="4"/>
      <c r="C56" s="237"/>
      <c r="D56" s="390" t="s">
        <v>1570</v>
      </c>
      <c r="F56" s="353"/>
      <c r="H56" s="237"/>
      <c r="I56" s="237"/>
      <c r="J56" s="237"/>
      <c r="K56" s="237"/>
      <c r="L56" s="237"/>
      <c r="M56" s="237"/>
      <c r="N56" s="237"/>
      <c r="O56" s="237"/>
      <c r="P56" s="237"/>
      <c r="Q56" s="237"/>
      <c r="R56" s="237"/>
      <c r="S56" s="237"/>
      <c r="T56" s="237"/>
      <c r="U56" s="237"/>
      <c r="V56" s="237"/>
      <c r="W56" s="237"/>
      <c r="X56" s="237"/>
      <c r="Y56" s="237"/>
      <c r="Z56" s="237"/>
      <c r="AA56" s="237"/>
      <c r="AB56" s="237"/>
      <c r="AC56" s="237"/>
      <c r="AD56" s="237"/>
      <c r="AE56" s="237"/>
      <c r="AF56" s="237"/>
      <c r="AG56" s="237"/>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37"/>
      <c r="EE56" s="237"/>
      <c r="EF56" s="237"/>
      <c r="EG56" s="237"/>
      <c r="EH56" s="237"/>
      <c r="EI56" s="237"/>
      <c r="EJ56" s="237"/>
      <c r="EK56" s="237"/>
      <c r="EL56" s="237"/>
      <c r="EM56" s="237"/>
      <c r="EN56" s="237"/>
      <c r="EO56" s="237"/>
      <c r="EP56" s="237"/>
      <c r="EQ56" s="237"/>
      <c r="ER56" s="237"/>
      <c r="ES56" s="237"/>
      <c r="ET56" s="237"/>
      <c r="EU56" s="237"/>
      <c r="EV56" s="237"/>
      <c r="EW56" s="237"/>
      <c r="EX56" s="237"/>
      <c r="EY56" s="237"/>
      <c r="EZ56" s="237"/>
      <c r="FA56" s="237"/>
      <c r="FB56" s="237"/>
      <c r="FC56" s="237"/>
      <c r="FD56" s="237"/>
      <c r="FE56" s="237"/>
      <c r="FF56" s="237"/>
      <c r="FG56" s="237"/>
      <c r="FH56" s="237"/>
      <c r="FI56" s="237"/>
      <c r="FJ56" s="237"/>
      <c r="FK56" s="237"/>
      <c r="FL56" s="237"/>
      <c r="FM56" s="237"/>
      <c r="FN56" s="237"/>
      <c r="FO56" s="237"/>
      <c r="FP56" s="237"/>
      <c r="FQ56" s="237"/>
      <c r="FR56" s="237"/>
      <c r="FS56" s="237"/>
      <c r="FT56" s="237"/>
      <c r="FU56" s="237"/>
      <c r="FV56" s="237"/>
      <c r="FW56" s="237"/>
      <c r="FX56" s="237"/>
      <c r="FY56" s="237"/>
      <c r="FZ56" s="237"/>
      <c r="GA56" s="237"/>
      <c r="GB56" s="237"/>
      <c r="GC56" s="237"/>
      <c r="GD56" s="237"/>
      <c r="GE56" s="237"/>
      <c r="GF56" s="237"/>
      <c r="GG56" s="237"/>
      <c r="GH56" s="237"/>
      <c r="GI56" s="237"/>
      <c r="GJ56" s="237"/>
      <c r="GK56" s="237"/>
      <c r="GL56" s="237"/>
      <c r="GM56" s="237"/>
      <c r="GN56" s="237"/>
      <c r="GO56" s="237"/>
      <c r="GP56" s="237"/>
      <c r="GQ56" s="237"/>
      <c r="GR56" s="237"/>
      <c r="GS56" s="237"/>
      <c r="GT56" s="237"/>
      <c r="GU56" s="237"/>
      <c r="GV56" s="237"/>
      <c r="GW56" s="237"/>
      <c r="GX56" s="237"/>
      <c r="GY56" s="237"/>
      <c r="GZ56" s="237"/>
      <c r="HA56" s="237"/>
      <c r="HB56" s="237"/>
      <c r="HC56" s="237"/>
      <c r="HD56" s="237"/>
      <c r="HE56" s="237"/>
      <c r="HF56" s="237"/>
      <c r="HG56" s="237"/>
      <c r="HH56" s="237"/>
      <c r="HI56" s="237"/>
      <c r="HJ56" s="237"/>
      <c r="HK56" s="237"/>
      <c r="HL56" s="237"/>
      <c r="HM56" s="237"/>
      <c r="HN56" s="237"/>
      <c r="HO56" s="237"/>
      <c r="HP56" s="237"/>
      <c r="HQ56" s="237"/>
      <c r="HR56" s="237"/>
      <c r="HS56" s="237"/>
      <c r="HT56" s="237"/>
      <c r="HU56" s="237"/>
      <c r="HV56" s="237"/>
      <c r="HW56" s="237"/>
      <c r="HX56" s="237"/>
      <c r="HY56" s="237"/>
      <c r="HZ56" s="237"/>
      <c r="IA56" s="237"/>
      <c r="IB56" s="237"/>
      <c r="IC56" s="237"/>
      <c r="ID56" s="237"/>
      <c r="IE56" s="237"/>
      <c r="IF56" s="237"/>
      <c r="IG56" s="237"/>
      <c r="IH56" s="237"/>
      <c r="II56" s="237"/>
      <c r="IJ56" s="237"/>
      <c r="IK56" s="237"/>
    </row>
    <row r="57" spans="1:255">
      <c r="C57" s="43"/>
      <c r="D57" s="43" t="s">
        <v>1605</v>
      </c>
      <c r="E57" s="391"/>
      <c r="F57" s="391"/>
      <c r="H57" s="360"/>
      <c r="I57" s="360"/>
      <c r="J57" s="360"/>
      <c r="K57" s="360"/>
      <c r="L57" s="360"/>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3"/>
      <c r="BE57" s="43"/>
      <c r="BF57" s="43"/>
      <c r="BG57" s="43"/>
      <c r="BH57" s="43"/>
      <c r="BI57" s="43"/>
      <c r="BJ57" s="43"/>
      <c r="BK57" s="43"/>
      <c r="BL57" s="43"/>
      <c r="BM57" s="43"/>
      <c r="BN57" s="43"/>
      <c r="BO57" s="43"/>
      <c r="BP57" s="43"/>
      <c r="BQ57" s="43"/>
      <c r="BR57" s="43"/>
      <c r="BS57" s="43"/>
      <c r="BT57" s="43"/>
      <c r="BU57" s="43"/>
      <c r="BV57" s="43"/>
      <c r="BW57" s="43"/>
      <c r="BX57" s="43"/>
      <c r="BY57" s="43"/>
      <c r="BZ57" s="43"/>
      <c r="CA57" s="43"/>
      <c r="CB57" s="43"/>
      <c r="CC57" s="43"/>
      <c r="CD57" s="43"/>
      <c r="CE57" s="43"/>
      <c r="CF57" s="43"/>
      <c r="CG57" s="43"/>
      <c r="CH57" s="43"/>
      <c r="CI57" s="43"/>
      <c r="CJ57" s="43"/>
      <c r="CK57" s="43"/>
      <c r="CL57" s="43"/>
      <c r="CM57" s="43"/>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3"/>
      <c r="DY57" s="43"/>
      <c r="DZ57" s="43"/>
      <c r="EA57" s="43"/>
      <c r="EB57" s="43"/>
      <c r="EC57" s="43"/>
      <c r="ED57" s="43"/>
      <c r="EE57" s="43"/>
      <c r="EF57" s="43"/>
      <c r="EG57" s="43"/>
      <c r="EH57" s="43"/>
      <c r="EI57" s="43"/>
      <c r="EJ57" s="43"/>
      <c r="EK57" s="43"/>
      <c r="EL57" s="43"/>
      <c r="EM57" s="43"/>
      <c r="EN57" s="43"/>
      <c r="EO57" s="43"/>
      <c r="EP57" s="43"/>
      <c r="EQ57" s="43"/>
      <c r="ER57" s="43"/>
      <c r="ES57" s="43"/>
      <c r="ET57" s="43"/>
      <c r="EU57" s="43"/>
      <c r="EV57" s="43"/>
      <c r="EW57" s="43"/>
      <c r="EX57" s="43"/>
      <c r="EY57" s="43"/>
      <c r="EZ57" s="43"/>
      <c r="FA57" s="43"/>
      <c r="FB57" s="43"/>
      <c r="FC57" s="43"/>
      <c r="FD57" s="43"/>
      <c r="FE57" s="43"/>
      <c r="FF57" s="43"/>
      <c r="FG57" s="43"/>
      <c r="FH57" s="43"/>
      <c r="FI57" s="43"/>
      <c r="FJ57" s="43"/>
      <c r="FK57" s="43"/>
      <c r="FL57" s="43"/>
      <c r="FM57" s="43"/>
      <c r="FN57" s="43"/>
      <c r="FO57" s="43"/>
      <c r="FP57" s="43"/>
      <c r="FQ57" s="43"/>
      <c r="FR57" s="43"/>
      <c r="FS57" s="43"/>
      <c r="FT57" s="43"/>
      <c r="FU57" s="43"/>
      <c r="FV57" s="43"/>
      <c r="FW57" s="43"/>
      <c r="FX57" s="43"/>
      <c r="FY57" s="43"/>
      <c r="FZ57" s="43"/>
      <c r="GA57" s="43"/>
      <c r="GB57" s="43"/>
      <c r="GC57" s="43"/>
      <c r="GD57" s="43"/>
      <c r="GE57" s="43"/>
      <c r="GF57" s="43"/>
      <c r="GG57" s="43"/>
      <c r="GH57" s="43"/>
      <c r="GI57" s="43"/>
      <c r="GJ57" s="43"/>
      <c r="GK57" s="43"/>
      <c r="GL57" s="43"/>
      <c r="GM57" s="43"/>
      <c r="GN57" s="43"/>
      <c r="GO57" s="43"/>
      <c r="GP57" s="43"/>
      <c r="GQ57" s="43"/>
      <c r="GR57" s="43"/>
      <c r="GS57" s="43"/>
      <c r="GT57" s="43"/>
      <c r="GU57" s="43"/>
      <c r="GV57" s="43"/>
      <c r="GW57" s="43"/>
      <c r="GX57" s="43"/>
      <c r="GY57" s="43"/>
      <c r="GZ57" s="43"/>
      <c r="HA57" s="43"/>
      <c r="HB57" s="43"/>
      <c r="HC57" s="43"/>
      <c r="HD57" s="43"/>
      <c r="HE57" s="43"/>
      <c r="HF57" s="43"/>
      <c r="HG57" s="43"/>
      <c r="HH57" s="43"/>
      <c r="HI57" s="43"/>
      <c r="HJ57" s="43"/>
      <c r="HK57" s="43"/>
      <c r="HL57" s="43"/>
      <c r="HM57" s="43"/>
      <c r="HN57" s="43"/>
      <c r="HO57" s="43"/>
      <c r="HP57" s="43"/>
      <c r="HQ57" s="43"/>
      <c r="HR57" s="43"/>
      <c r="HS57" s="43"/>
      <c r="HT57" s="43"/>
      <c r="HU57" s="43"/>
      <c r="HV57" s="43"/>
      <c r="HW57" s="43"/>
      <c r="HX57" s="43"/>
      <c r="HY57" s="43"/>
      <c r="HZ57" s="43"/>
      <c r="IA57" s="43"/>
      <c r="IB57" s="43"/>
      <c r="IC57" s="43"/>
      <c r="ID57" s="43"/>
      <c r="IE57" s="43"/>
      <c r="IF57" s="43"/>
      <c r="IG57" s="43"/>
      <c r="IH57" s="43"/>
      <c r="II57" s="43"/>
      <c r="IJ57" s="43"/>
      <c r="IK57" s="237"/>
    </row>
    <row r="58" spans="1:255">
      <c r="A58" s="43"/>
      <c r="C58" s="359"/>
      <c r="D58" s="359"/>
      <c r="E58" s="359"/>
      <c r="F58" s="392"/>
      <c r="G58" s="392"/>
      <c r="H58" s="392"/>
      <c r="I58" s="392"/>
      <c r="J58" s="392"/>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3"/>
      <c r="BE58" s="43"/>
      <c r="BF58" s="43"/>
      <c r="BG58" s="43"/>
      <c r="BH58" s="43"/>
      <c r="BI58" s="43"/>
      <c r="BJ58" s="43"/>
      <c r="BK58" s="43"/>
      <c r="BL58" s="43"/>
      <c r="BM58" s="43"/>
      <c r="BN58" s="43"/>
      <c r="BO58" s="43"/>
      <c r="BP58" s="43"/>
      <c r="BQ58" s="43"/>
      <c r="BR58" s="43"/>
      <c r="BS58" s="43"/>
      <c r="BT58" s="43"/>
      <c r="BU58" s="43"/>
      <c r="BV58" s="43"/>
      <c r="BW58" s="43"/>
      <c r="BX58" s="43"/>
      <c r="BY58" s="43"/>
      <c r="BZ58" s="43"/>
      <c r="CA58" s="43"/>
      <c r="CB58" s="43"/>
      <c r="CC58" s="43"/>
      <c r="CD58" s="43"/>
      <c r="CE58" s="43"/>
      <c r="CF58" s="43"/>
      <c r="CG58" s="43"/>
      <c r="CH58" s="43"/>
      <c r="CI58" s="43"/>
      <c r="CJ58" s="43"/>
      <c r="CK58" s="43"/>
      <c r="CL58" s="43"/>
      <c r="CM58" s="43"/>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3"/>
      <c r="DY58" s="43"/>
      <c r="DZ58" s="43"/>
      <c r="EA58" s="43"/>
      <c r="EB58" s="43"/>
      <c r="EC58" s="43"/>
      <c r="ED58" s="43"/>
      <c r="EE58" s="43"/>
      <c r="EF58" s="43"/>
      <c r="EG58" s="43"/>
      <c r="EH58" s="43"/>
      <c r="EI58" s="43"/>
      <c r="EJ58" s="43"/>
      <c r="EK58" s="43"/>
      <c r="EL58" s="43"/>
      <c r="EM58" s="43"/>
      <c r="EN58" s="43"/>
      <c r="EO58" s="43"/>
      <c r="EP58" s="43"/>
      <c r="EQ58" s="43"/>
      <c r="ER58" s="43"/>
      <c r="ES58" s="43"/>
      <c r="ET58" s="43"/>
      <c r="EU58" s="43"/>
      <c r="EV58" s="43"/>
      <c r="EW58" s="43"/>
      <c r="EX58" s="43"/>
      <c r="EY58" s="43"/>
      <c r="EZ58" s="43"/>
      <c r="FA58" s="43"/>
      <c r="FB58" s="43"/>
      <c r="FC58" s="43"/>
      <c r="FD58" s="43"/>
      <c r="FE58" s="43"/>
      <c r="FF58" s="43"/>
      <c r="FG58" s="43"/>
      <c r="FH58" s="43"/>
      <c r="FI58" s="43"/>
      <c r="FJ58" s="43"/>
      <c r="FK58" s="43"/>
      <c r="FL58" s="43"/>
      <c r="FM58" s="43"/>
      <c r="FN58" s="43"/>
      <c r="FO58" s="43"/>
      <c r="FP58" s="43"/>
      <c r="FQ58" s="43"/>
      <c r="FR58" s="43"/>
      <c r="FS58" s="43"/>
      <c r="FT58" s="43"/>
      <c r="FU58" s="43"/>
      <c r="FV58" s="43"/>
      <c r="FW58" s="43"/>
      <c r="FX58" s="43"/>
      <c r="FY58" s="43"/>
      <c r="FZ58" s="43"/>
      <c r="GA58" s="43"/>
      <c r="GB58" s="43"/>
      <c r="GC58" s="43"/>
      <c r="GD58" s="43"/>
      <c r="GE58" s="43"/>
      <c r="GF58" s="43"/>
      <c r="GG58" s="43"/>
      <c r="GH58" s="43"/>
      <c r="GI58" s="43"/>
      <c r="GJ58" s="43"/>
      <c r="GK58" s="43"/>
      <c r="GL58" s="43"/>
      <c r="GM58" s="43"/>
      <c r="GN58" s="43"/>
      <c r="GO58" s="43"/>
      <c r="GP58" s="43"/>
      <c r="GQ58" s="43"/>
      <c r="GR58" s="43"/>
      <c r="GS58" s="43"/>
      <c r="GT58" s="43"/>
      <c r="GU58" s="43"/>
      <c r="GV58" s="43"/>
      <c r="GW58" s="43"/>
      <c r="GX58" s="43"/>
      <c r="GY58" s="43"/>
      <c r="GZ58" s="43"/>
      <c r="HA58" s="43"/>
      <c r="HB58" s="43"/>
      <c r="HC58" s="43"/>
      <c r="HD58" s="43"/>
      <c r="HE58" s="43"/>
      <c r="HF58" s="43"/>
      <c r="HG58" s="43"/>
      <c r="HH58" s="43"/>
      <c r="HI58" s="43"/>
      <c r="HJ58" s="43"/>
      <c r="HK58" s="43"/>
      <c r="HL58" s="43"/>
      <c r="HM58" s="43"/>
      <c r="HN58" s="43"/>
      <c r="HO58" s="43"/>
      <c r="HP58" s="43"/>
      <c r="HQ58" s="43"/>
      <c r="HR58" s="43"/>
      <c r="HS58" s="43"/>
      <c r="HT58" s="43"/>
      <c r="HU58" s="43"/>
      <c r="HV58" s="43"/>
      <c r="HW58" s="43"/>
      <c r="HX58" s="43"/>
      <c r="HY58" s="43"/>
      <c r="HZ58" s="43"/>
      <c r="IA58" s="43"/>
      <c r="IB58" s="43"/>
      <c r="IC58" s="43"/>
      <c r="ID58" s="43"/>
      <c r="IE58" s="43"/>
      <c r="IF58" s="43"/>
      <c r="IG58" s="43"/>
      <c r="IH58" s="43"/>
      <c r="II58" s="237"/>
      <c r="IJ58" s="237"/>
      <c r="IK58" s="237"/>
    </row>
    <row r="59" spans="1:255">
      <c r="B59" s="43"/>
      <c r="C59" s="43"/>
      <c r="D59" s="43"/>
      <c r="E59" s="359"/>
      <c r="F59" s="235"/>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3"/>
      <c r="BE59" s="43"/>
      <c r="BF59" s="43"/>
      <c r="BG59" s="43"/>
      <c r="BH59" s="43"/>
      <c r="BI59" s="43"/>
      <c r="BJ59" s="43"/>
      <c r="BK59" s="43"/>
      <c r="BL59" s="43"/>
      <c r="BM59" s="43"/>
      <c r="BN59" s="43"/>
      <c r="BO59" s="43"/>
      <c r="BP59" s="43"/>
      <c r="BQ59" s="43"/>
      <c r="BR59" s="43"/>
      <c r="BS59" s="43"/>
      <c r="BT59" s="43"/>
      <c r="BU59" s="43"/>
      <c r="BV59" s="43"/>
      <c r="BW59" s="43"/>
      <c r="BX59" s="43"/>
      <c r="BY59" s="43"/>
      <c r="BZ59" s="43"/>
      <c r="CA59" s="43"/>
      <c r="CB59" s="43"/>
      <c r="CC59" s="43"/>
      <c r="CD59" s="43"/>
      <c r="CE59" s="43"/>
      <c r="CF59" s="43"/>
      <c r="CG59" s="43"/>
      <c r="CH59" s="43"/>
      <c r="CI59" s="43"/>
      <c r="CJ59" s="43"/>
      <c r="CK59" s="43"/>
      <c r="CL59" s="43"/>
      <c r="CM59" s="43"/>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3"/>
      <c r="DY59" s="43"/>
      <c r="DZ59" s="43"/>
      <c r="EA59" s="43"/>
      <c r="EB59" s="43"/>
      <c r="EC59" s="43"/>
      <c r="ED59" s="43"/>
      <c r="EE59" s="43"/>
      <c r="EF59" s="43"/>
      <c r="EG59" s="43"/>
      <c r="EH59" s="43"/>
      <c r="EI59" s="43"/>
      <c r="EJ59" s="43"/>
      <c r="EK59" s="43"/>
      <c r="EL59" s="43"/>
      <c r="EM59" s="43"/>
      <c r="EN59" s="43"/>
      <c r="EO59" s="43"/>
      <c r="EP59" s="43"/>
      <c r="EQ59" s="43"/>
      <c r="ER59" s="43"/>
      <c r="ES59" s="43"/>
      <c r="ET59" s="43"/>
      <c r="EU59" s="43"/>
      <c r="EV59" s="43"/>
      <c r="EW59" s="43"/>
      <c r="EX59" s="43"/>
      <c r="EY59" s="43"/>
      <c r="EZ59" s="43"/>
      <c r="FA59" s="43"/>
      <c r="FB59" s="43"/>
      <c r="FC59" s="43"/>
      <c r="FD59" s="43"/>
      <c r="FE59" s="43"/>
      <c r="FF59" s="43"/>
      <c r="FG59" s="43"/>
      <c r="FH59" s="43"/>
      <c r="FI59" s="43"/>
      <c r="FJ59" s="43"/>
      <c r="FK59" s="43"/>
      <c r="FL59" s="43"/>
      <c r="FM59" s="43"/>
      <c r="FN59" s="43"/>
      <c r="FO59" s="43"/>
      <c r="FP59" s="43"/>
      <c r="FQ59" s="43"/>
      <c r="FR59" s="43"/>
      <c r="FS59" s="43"/>
      <c r="FT59" s="43"/>
      <c r="FU59" s="43"/>
      <c r="FV59" s="43"/>
      <c r="FW59" s="43"/>
      <c r="FX59" s="43"/>
      <c r="FY59" s="43"/>
      <c r="FZ59" s="43"/>
      <c r="GA59" s="43"/>
      <c r="GB59" s="43"/>
      <c r="GC59" s="43"/>
      <c r="GD59" s="43"/>
      <c r="GE59" s="43"/>
      <c r="GF59" s="43"/>
      <c r="GG59" s="43"/>
      <c r="GH59" s="43"/>
      <c r="GI59" s="43"/>
      <c r="GJ59" s="43"/>
      <c r="GK59" s="43"/>
      <c r="GL59" s="43"/>
      <c r="GM59" s="43"/>
      <c r="GN59" s="43"/>
      <c r="GO59" s="43"/>
      <c r="GP59" s="43"/>
      <c r="GQ59" s="43"/>
      <c r="GR59" s="43"/>
      <c r="GS59" s="43"/>
      <c r="GT59" s="43"/>
      <c r="GU59" s="43"/>
      <c r="GV59" s="43"/>
      <c r="GW59" s="43"/>
      <c r="GX59" s="43"/>
      <c r="GY59" s="43"/>
      <c r="GZ59" s="43"/>
      <c r="HA59" s="43"/>
      <c r="HB59" s="43"/>
      <c r="HC59" s="43"/>
      <c r="HD59" s="43"/>
      <c r="HE59" s="43"/>
      <c r="HF59" s="43"/>
      <c r="HG59" s="43"/>
      <c r="HH59" s="43"/>
      <c r="HI59" s="43"/>
      <c r="HJ59" s="43"/>
      <c r="HK59" s="43"/>
      <c r="HL59" s="43"/>
      <c r="HM59" s="43"/>
      <c r="HN59" s="43"/>
      <c r="HO59" s="43"/>
      <c r="HP59" s="43"/>
      <c r="HQ59" s="43"/>
      <c r="HR59" s="43"/>
      <c r="HS59" s="43"/>
      <c r="HT59" s="43"/>
      <c r="HU59" s="43"/>
      <c r="HV59" s="43"/>
      <c r="HW59" s="43"/>
      <c r="HX59" s="43"/>
      <c r="HY59" s="43"/>
      <c r="HZ59" s="43"/>
      <c r="IA59" s="43"/>
      <c r="IB59" s="43"/>
      <c r="IC59" s="43"/>
      <c r="ID59" s="43"/>
      <c r="IE59" s="43"/>
      <c r="IF59" s="43"/>
      <c r="IG59" s="43"/>
      <c r="IH59" s="43"/>
      <c r="II59" s="43"/>
      <c r="IJ59" s="43"/>
      <c r="IK59" s="43"/>
      <c r="IL59" s="966"/>
      <c r="IM59" s="966"/>
      <c r="IN59" s="966"/>
      <c r="IO59" s="966"/>
      <c r="IP59" s="966"/>
      <c r="IQ59" s="966"/>
      <c r="IR59" s="966"/>
      <c r="IS59" s="966"/>
      <c r="IT59" s="966"/>
      <c r="IU59" s="966"/>
    </row>
    <row r="60" spans="1:255">
      <c r="A60" s="10"/>
      <c r="B60" s="10"/>
      <c r="C60" s="9"/>
      <c r="D60" s="9"/>
      <c r="E60" s="393"/>
      <c r="F60" s="353"/>
      <c r="H60" s="237"/>
      <c r="I60" s="237"/>
      <c r="J60" s="237"/>
      <c r="K60" s="237"/>
      <c r="L60" s="237"/>
      <c r="M60" s="237"/>
      <c r="N60" s="237"/>
      <c r="O60" s="237"/>
      <c r="P60" s="237"/>
      <c r="Q60" s="237"/>
      <c r="R60" s="237"/>
      <c r="S60" s="237"/>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37"/>
      <c r="EE60" s="237"/>
      <c r="EF60" s="237"/>
      <c r="EG60" s="237"/>
      <c r="EH60" s="237"/>
      <c r="EI60" s="237"/>
      <c r="EJ60" s="237"/>
      <c r="EK60" s="237"/>
      <c r="EL60" s="237"/>
      <c r="EM60" s="237"/>
      <c r="EN60" s="237"/>
      <c r="EO60" s="237"/>
      <c r="EP60" s="237"/>
      <c r="EQ60" s="237"/>
      <c r="ER60" s="237"/>
      <c r="ES60" s="237"/>
      <c r="ET60" s="237"/>
      <c r="EU60" s="237"/>
      <c r="EV60" s="237"/>
      <c r="EW60" s="237"/>
      <c r="EX60" s="237"/>
      <c r="EY60" s="237"/>
      <c r="EZ60" s="237"/>
      <c r="FA60" s="237"/>
      <c r="FB60" s="237"/>
      <c r="FC60" s="237"/>
      <c r="FD60" s="237"/>
      <c r="FE60" s="237"/>
      <c r="FF60" s="237"/>
      <c r="FG60" s="237"/>
      <c r="FH60" s="237"/>
      <c r="FI60" s="237"/>
      <c r="FJ60" s="237"/>
      <c r="FK60" s="237"/>
      <c r="FL60" s="237"/>
      <c r="FM60" s="237"/>
      <c r="FN60" s="237"/>
      <c r="FO60" s="237"/>
      <c r="FP60" s="237"/>
      <c r="FQ60" s="237"/>
      <c r="FR60" s="237"/>
      <c r="FS60" s="237"/>
      <c r="FT60" s="237"/>
      <c r="FU60" s="237"/>
      <c r="FV60" s="237"/>
      <c r="FW60" s="237"/>
      <c r="FX60" s="237"/>
      <c r="FY60" s="237"/>
      <c r="FZ60" s="237"/>
      <c r="GA60" s="237"/>
      <c r="GB60" s="237"/>
      <c r="GC60" s="237"/>
      <c r="GD60" s="237"/>
      <c r="GE60" s="237"/>
      <c r="GF60" s="237"/>
      <c r="GG60" s="237"/>
      <c r="GH60" s="237"/>
      <c r="GI60" s="237"/>
      <c r="GJ60" s="237"/>
      <c r="GK60" s="237"/>
      <c r="GL60" s="237"/>
      <c r="GM60" s="237"/>
      <c r="GN60" s="237"/>
      <c r="GO60" s="237"/>
      <c r="GP60" s="237"/>
      <c r="GQ60" s="237"/>
      <c r="GR60" s="237"/>
      <c r="GS60" s="237"/>
      <c r="GT60" s="237"/>
      <c r="GU60" s="237"/>
      <c r="GV60" s="237"/>
      <c r="GW60" s="237"/>
      <c r="GX60" s="237"/>
      <c r="GY60" s="237"/>
      <c r="GZ60" s="237"/>
      <c r="HA60" s="237"/>
      <c r="HB60" s="237"/>
      <c r="HC60" s="237"/>
      <c r="HD60" s="237"/>
      <c r="HE60" s="237"/>
      <c r="HF60" s="237"/>
      <c r="HG60" s="237"/>
      <c r="HH60" s="237"/>
      <c r="HI60" s="237"/>
      <c r="HJ60" s="237"/>
      <c r="HK60" s="237"/>
      <c r="HL60" s="237"/>
      <c r="HM60" s="237"/>
      <c r="HN60" s="237"/>
      <c r="HO60" s="237"/>
      <c r="HP60" s="237"/>
      <c r="HQ60" s="237"/>
      <c r="HR60" s="237"/>
      <c r="HS60" s="237"/>
      <c r="HT60" s="237"/>
      <c r="HU60" s="237"/>
      <c r="HV60" s="237"/>
      <c r="HW60" s="237"/>
      <c r="HX60" s="237"/>
      <c r="HY60" s="237"/>
      <c r="HZ60" s="237"/>
      <c r="IA60" s="237"/>
      <c r="IB60" s="237"/>
      <c r="IC60" s="237"/>
      <c r="ID60" s="237"/>
      <c r="IE60" s="237"/>
      <c r="IF60" s="237"/>
      <c r="IG60" s="237"/>
      <c r="IH60" s="237"/>
      <c r="II60" s="237"/>
      <c r="IJ60" s="237"/>
      <c r="IK60" s="237"/>
    </row>
    <row r="61" spans="1:255">
      <c r="A61" s="4"/>
      <c r="B61" s="237"/>
      <c r="C61" s="237"/>
      <c r="D61" s="237"/>
      <c r="F61" s="353"/>
      <c r="H61" s="237"/>
      <c r="I61" s="237"/>
      <c r="J61" s="237"/>
      <c r="K61" s="237"/>
      <c r="L61" s="237"/>
      <c r="M61" s="237"/>
      <c r="N61" s="237"/>
      <c r="O61" s="237"/>
      <c r="P61" s="237"/>
      <c r="Q61" s="237"/>
      <c r="R61" s="237"/>
      <c r="S61" s="237"/>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37"/>
      <c r="EE61" s="237"/>
      <c r="EF61" s="237"/>
      <c r="EG61" s="237"/>
      <c r="EH61" s="237"/>
      <c r="EI61" s="237"/>
      <c r="EJ61" s="237"/>
      <c r="EK61" s="237"/>
      <c r="EL61" s="237"/>
      <c r="EM61" s="237"/>
      <c r="EN61" s="237"/>
      <c r="EO61" s="237"/>
      <c r="EP61" s="237"/>
      <c r="EQ61" s="237"/>
      <c r="ER61" s="237"/>
      <c r="ES61" s="237"/>
      <c r="ET61" s="237"/>
      <c r="EU61" s="237"/>
      <c r="EV61" s="237"/>
      <c r="EW61" s="237"/>
      <c r="EX61" s="237"/>
      <c r="EY61" s="237"/>
      <c r="EZ61" s="237"/>
      <c r="FA61" s="237"/>
      <c r="FB61" s="237"/>
      <c r="FC61" s="237"/>
      <c r="FD61" s="237"/>
      <c r="FE61" s="237"/>
      <c r="FF61" s="237"/>
      <c r="FG61" s="237"/>
      <c r="FH61" s="237"/>
      <c r="FI61" s="237"/>
      <c r="FJ61" s="237"/>
      <c r="FK61" s="237"/>
      <c r="FL61" s="237"/>
      <c r="FM61" s="237"/>
      <c r="FN61" s="237"/>
      <c r="FO61" s="237"/>
      <c r="FP61" s="237"/>
      <c r="FQ61" s="237"/>
      <c r="FR61" s="237"/>
      <c r="FS61" s="237"/>
      <c r="FT61" s="237"/>
      <c r="FU61" s="237"/>
      <c r="FV61" s="237"/>
      <c r="FW61" s="237"/>
      <c r="FX61" s="237"/>
      <c r="FY61" s="237"/>
      <c r="FZ61" s="237"/>
      <c r="GA61" s="237"/>
      <c r="GB61" s="237"/>
      <c r="GC61" s="237"/>
      <c r="GD61" s="237"/>
      <c r="GE61" s="237"/>
      <c r="GF61" s="237"/>
      <c r="GG61" s="237"/>
      <c r="GH61" s="237"/>
      <c r="GI61" s="237"/>
      <c r="GJ61" s="237"/>
      <c r="GK61" s="237"/>
      <c r="GL61" s="237"/>
      <c r="GM61" s="237"/>
      <c r="GN61" s="237"/>
      <c r="GO61" s="237"/>
      <c r="GP61" s="237"/>
      <c r="GQ61" s="237"/>
      <c r="GR61" s="237"/>
      <c r="GS61" s="237"/>
      <c r="GT61" s="237"/>
      <c r="GU61" s="237"/>
      <c r="GV61" s="237"/>
      <c r="GW61" s="237"/>
      <c r="GX61" s="237"/>
      <c r="GY61" s="237"/>
      <c r="GZ61" s="237"/>
      <c r="HA61" s="237"/>
      <c r="HB61" s="237"/>
      <c r="HC61" s="237"/>
      <c r="HD61" s="237"/>
      <c r="HE61" s="237"/>
      <c r="HF61" s="237"/>
      <c r="HG61" s="237"/>
      <c r="HH61" s="237"/>
      <c r="HI61" s="237"/>
      <c r="HJ61" s="237"/>
      <c r="HK61" s="237"/>
      <c r="HL61" s="237"/>
      <c r="HM61" s="237"/>
      <c r="HN61" s="237"/>
      <c r="HO61" s="237"/>
      <c r="HP61" s="237"/>
      <c r="HQ61" s="237"/>
      <c r="HR61" s="237"/>
      <c r="HS61" s="237"/>
      <c r="HT61" s="237"/>
      <c r="HU61" s="237"/>
      <c r="HV61" s="237"/>
      <c r="HW61" s="237"/>
      <c r="HX61" s="237"/>
      <c r="HY61" s="237"/>
      <c r="HZ61" s="237"/>
      <c r="IA61" s="237"/>
      <c r="IB61" s="237"/>
      <c r="IC61" s="237"/>
      <c r="ID61" s="237"/>
      <c r="IE61" s="237"/>
      <c r="IF61" s="237"/>
      <c r="IG61" s="237"/>
      <c r="IH61" s="237"/>
      <c r="II61" s="237"/>
      <c r="IJ61" s="237"/>
      <c r="IK61" s="237"/>
    </row>
    <row r="62" spans="1:255">
      <c r="A62" s="4"/>
    </row>
    <row r="63" spans="1:255" s="6" customFormat="1">
      <c r="A63" s="4"/>
      <c r="E63" s="394"/>
      <c r="F63" s="236"/>
      <c r="G63" s="360"/>
    </row>
    <row r="64" spans="1:255" s="6" customFormat="1">
      <c r="B64" s="4"/>
      <c r="C64" s="4"/>
      <c r="D64" s="4"/>
      <c r="E64" s="44"/>
      <c r="F64" s="236"/>
      <c r="G64" s="360"/>
    </row>
    <row r="65" spans="2:7" s="6" customFormat="1">
      <c r="B65" s="4"/>
      <c r="C65" s="4"/>
      <c r="D65" s="4"/>
      <c r="E65" s="44"/>
      <c r="F65" s="236"/>
      <c r="G65" s="360"/>
    </row>
    <row r="66" spans="2:7" s="6" customFormat="1">
      <c r="B66" s="4"/>
      <c r="C66" s="4"/>
      <c r="D66" s="4"/>
      <c r="E66" s="44"/>
      <c r="F66" s="236"/>
      <c r="G66" s="360"/>
    </row>
    <row r="67" spans="2:7" s="6" customFormat="1">
      <c r="B67" s="4"/>
      <c r="C67" s="5"/>
      <c r="D67" s="5"/>
      <c r="E67" s="389"/>
      <c r="F67" s="236"/>
      <c r="G67" s="360"/>
    </row>
    <row r="68" spans="2:7" s="6" customFormat="1">
      <c r="B68" s="4"/>
      <c r="C68" s="4"/>
      <c r="D68" s="4"/>
      <c r="E68" s="44"/>
      <c r="F68" s="236"/>
      <c r="G68" s="360"/>
    </row>
  </sheetData>
  <mergeCells count="3">
    <mergeCell ref="IL59:IQ59"/>
    <mergeCell ref="IR59:IU59"/>
    <mergeCell ref="D1:G1"/>
  </mergeCells>
  <phoneticPr fontId="123" type="noConversion"/>
  <hyperlinks>
    <hyperlink ref="A11" r:id="rId1"/>
  </hyperlinks>
  <pageMargins left="0.75" right="0.75" top="1" bottom="1" header="0.5" footer="0.5"/>
  <drawing r:id="rId2"/>
  <extLst>
    <ext xmlns:mx="http://schemas.microsoft.com/office/mac/excel/2008/main" uri="http://schemas.microsoft.com/office/mac/excel/2008/main">
      <mx:PLV Mode="0" OnePage="0" WScale="0"/>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12" zoomScale="125" workbookViewId="0">
      <selection activeCell="J38" sqref="J3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1655</v>
      </c>
      <c r="G2" s="22"/>
    </row>
    <row r="3" spans="1:8">
      <c r="A3" s="267" t="s">
        <v>2128</v>
      </c>
      <c r="G3" s="31">
        <v>40432</v>
      </c>
    </row>
    <row r="4" spans="1:8">
      <c r="A4" s="267" t="s">
        <v>2576</v>
      </c>
      <c r="G4" s="24" t="s">
        <v>2218</v>
      </c>
    </row>
    <row r="5" spans="1:8">
      <c r="A5" s="267" t="s">
        <v>1093</v>
      </c>
    </row>
    <row r="6" spans="1:8">
      <c r="C6" s="49" t="s">
        <v>554</v>
      </c>
      <c r="D6" s="173"/>
      <c r="E6" s="173"/>
      <c r="F6" s="248"/>
      <c r="G6" s="46"/>
      <c r="H6" s="199"/>
    </row>
    <row r="7" spans="1:8">
      <c r="C7" s="269" t="s">
        <v>4337</v>
      </c>
      <c r="D7" s="174"/>
      <c r="E7" s="174"/>
      <c r="F7" s="249"/>
      <c r="G7" s="48"/>
      <c r="H7" s="199"/>
    </row>
    <row r="8" spans="1:8">
      <c r="A8" s="267" t="s">
        <v>2728</v>
      </c>
      <c r="C8" s="269" t="s">
        <v>2339</v>
      </c>
      <c r="D8" s="174"/>
      <c r="E8" s="174"/>
      <c r="F8" s="249"/>
      <c r="G8" s="270"/>
      <c r="H8" s="199"/>
    </row>
    <row r="9" spans="1:8">
      <c r="A9" s="267" t="s">
        <v>2033</v>
      </c>
      <c r="C9" s="269" t="s">
        <v>1401</v>
      </c>
      <c r="D9" s="174"/>
      <c r="E9" s="174"/>
      <c r="F9" s="249"/>
      <c r="G9" s="270"/>
      <c r="H9" s="199"/>
    </row>
    <row r="10" spans="1:8">
      <c r="A10" s="267" t="s">
        <v>979</v>
      </c>
      <c r="C10" s="272"/>
      <c r="D10" s="174"/>
      <c r="E10" s="174"/>
      <c r="F10" s="249"/>
      <c r="G10" s="270"/>
      <c r="H10" s="199"/>
    </row>
    <row r="11" spans="1:8">
      <c r="A11" t="s">
        <v>2025</v>
      </c>
      <c r="C11" s="47" t="s">
        <v>2565</v>
      </c>
      <c r="D11" s="199"/>
      <c r="E11" s="199"/>
      <c r="F11" s="273"/>
      <c r="G11" s="270"/>
      <c r="H11" s="199"/>
    </row>
    <row r="12" spans="1:8">
      <c r="C12" s="47" t="s">
        <v>2703</v>
      </c>
      <c r="D12" s="174"/>
      <c r="E12" s="174"/>
      <c r="F12" s="249"/>
      <c r="G12" s="270"/>
      <c r="H12" s="199"/>
    </row>
    <row r="13" spans="1:8">
      <c r="C13" s="47" t="s">
        <v>1771</v>
      </c>
      <c r="D13" s="199"/>
      <c r="E13" s="199"/>
      <c r="F13" s="273"/>
      <c r="G13" s="270"/>
      <c r="H13" s="199"/>
    </row>
    <row r="14" spans="1:8">
      <c r="C14" s="47" t="s">
        <v>2050</v>
      </c>
      <c r="D14" s="199"/>
      <c r="E14" s="199"/>
      <c r="F14" s="273"/>
      <c r="G14" s="275"/>
      <c r="H14" s="199"/>
    </row>
    <row r="15" spans="1:8">
      <c r="A15" s="274" t="s">
        <v>2109</v>
      </c>
      <c r="C15" s="272" t="s">
        <v>1924</v>
      </c>
      <c r="D15" s="199"/>
      <c r="E15" s="199"/>
      <c r="F15" s="273"/>
      <c r="G15" s="270"/>
      <c r="H15" s="199"/>
    </row>
    <row r="16" spans="1:8">
      <c r="A16" s="318" t="s">
        <v>2144</v>
      </c>
      <c r="C16" s="272"/>
      <c r="D16" s="199"/>
      <c r="E16" s="199"/>
      <c r="F16" s="273"/>
      <c r="G16" s="270"/>
      <c r="H16" s="199"/>
    </row>
    <row r="17" spans="1:8">
      <c r="C17" s="276" t="s">
        <v>1907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1735</v>
      </c>
      <c r="C20" s="274"/>
      <c r="D20" s="274"/>
      <c r="E20" s="274"/>
      <c r="F20" s="280"/>
    </row>
    <row r="21" spans="1:8">
      <c r="A21" s="355"/>
      <c r="C21" s="274"/>
      <c r="D21" s="274"/>
      <c r="E21" s="274"/>
      <c r="F21" s="280"/>
    </row>
    <row r="22" spans="1:8" s="286" customFormat="1" ht="16" customHeight="1">
      <c r="A22" s="282"/>
      <c r="B22" s="18"/>
      <c r="C22" s="8"/>
      <c r="D22" s="8"/>
      <c r="E22" s="8"/>
      <c r="F22" s="283"/>
      <c r="G22" s="284"/>
      <c r="H22" s="285"/>
    </row>
    <row r="23" spans="1:8" ht="29" customHeight="1">
      <c r="A23" s="287" t="s">
        <v>3196</v>
      </c>
      <c r="B23" s="30" t="s">
        <v>1772</v>
      </c>
      <c r="C23" s="168" t="s">
        <v>1773</v>
      </c>
      <c r="D23" s="30" t="s">
        <v>1226</v>
      </c>
      <c r="E23" s="30" t="s">
        <v>2858</v>
      </c>
      <c r="F23" s="253" t="s">
        <v>1764</v>
      </c>
      <c r="G23" s="30" t="s">
        <v>1426</v>
      </c>
      <c r="H23" s="13"/>
    </row>
    <row r="24" spans="1:8">
      <c r="A24" s="288">
        <v>40472</v>
      </c>
      <c r="B24" s="289" t="s">
        <v>2615</v>
      </c>
      <c r="C24" s="290">
        <v>295</v>
      </c>
      <c r="D24" s="291">
        <v>2.5</v>
      </c>
      <c r="E24" s="356">
        <f>C24*D24</f>
        <v>737.5</v>
      </c>
      <c r="F24" s="233"/>
      <c r="G24" s="223">
        <f>E24*(1-F24)</f>
        <v>737.5</v>
      </c>
      <c r="H24" s="13"/>
    </row>
    <row r="25" spans="1:8">
      <c r="A25" s="23"/>
      <c r="B25" s="289" t="s">
        <v>959</v>
      </c>
      <c r="C25" s="290"/>
      <c r="D25" s="291"/>
      <c r="E25" s="290">
        <f t="shared" ref="E25:E35" si="0">C25*D25</f>
        <v>0</v>
      </c>
      <c r="F25" s="292"/>
      <c r="G25" s="223">
        <f t="shared" ref="G25:G36" si="1">E25*(1-F25)</f>
        <v>0</v>
      </c>
      <c r="H25" s="178"/>
    </row>
    <row r="26" spans="1:8">
      <c r="A26" s="293"/>
      <c r="B26" s="294" t="s">
        <v>1588</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1712</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1891</v>
      </c>
      <c r="C33" s="290">
        <v>50</v>
      </c>
      <c r="D33" s="291">
        <v>2</v>
      </c>
      <c r="E33" s="356">
        <f t="shared" si="0"/>
        <v>100</v>
      </c>
      <c r="F33" s="292"/>
      <c r="G33" s="223">
        <f t="shared" si="1"/>
        <v>100</v>
      </c>
      <c r="H33" s="13"/>
    </row>
    <row r="34" spans="1:256">
      <c r="A34" s="293"/>
      <c r="B34" s="294" t="s">
        <v>2877</v>
      </c>
      <c r="C34" s="290">
        <v>400</v>
      </c>
      <c r="D34" s="296" t="s">
        <v>1582</v>
      </c>
      <c r="E34" s="356">
        <v>400</v>
      </c>
      <c r="F34" s="297"/>
      <c r="G34" s="223">
        <f>E34</f>
        <v>400</v>
      </c>
      <c r="H34" s="13"/>
    </row>
    <row r="35" spans="1:256">
      <c r="A35" s="293"/>
      <c r="B35" s="294" t="s">
        <v>2174</v>
      </c>
      <c r="C35" s="290">
        <v>40</v>
      </c>
      <c r="D35" s="291">
        <v>4</v>
      </c>
      <c r="E35" s="290">
        <f t="shared" si="0"/>
        <v>160</v>
      </c>
      <c r="F35" s="292"/>
      <c r="G35" s="223">
        <f t="shared" si="1"/>
        <v>160</v>
      </c>
      <c r="H35" s="13"/>
    </row>
    <row r="36" spans="1:256" ht="16" thickBot="1">
      <c r="A36" s="293"/>
      <c r="B36" s="299"/>
      <c r="C36" s="300"/>
      <c r="D36" s="301"/>
      <c r="E36" s="300"/>
      <c r="F36" s="302"/>
      <c r="G36" s="230">
        <f t="shared" si="1"/>
        <v>0</v>
      </c>
      <c r="H36" s="13"/>
    </row>
    <row r="37" spans="1:256" s="308" customFormat="1" ht="16" customHeight="1">
      <c r="A37" s="303"/>
      <c r="B37" s="12" t="s">
        <v>2811</v>
      </c>
      <c r="C37" s="304"/>
      <c r="D37" s="304"/>
      <c r="E37" s="324">
        <f>SUM(E24:E36)</f>
        <v>1397.5</v>
      </c>
      <c r="F37" s="306"/>
      <c r="G37" s="226">
        <f>SUM(G24:G36)</f>
        <v>1397.5</v>
      </c>
      <c r="H37" s="307"/>
    </row>
    <row r="38" spans="1:256" s="308" customFormat="1" ht="16" customHeight="1">
      <c r="A38" s="303"/>
      <c r="B38" s="168" t="s">
        <v>3595</v>
      </c>
      <c r="C38" s="464"/>
      <c r="D38" s="464"/>
      <c r="E38" s="465"/>
      <c r="F38" s="466"/>
      <c r="G38" s="467">
        <v>-631</v>
      </c>
      <c r="H38" s="307"/>
    </row>
    <row r="39" spans="1:256">
      <c r="B39" s="168" t="s">
        <v>4840</v>
      </c>
      <c r="C39" s="294"/>
      <c r="D39" s="294"/>
      <c r="E39" s="294"/>
      <c r="F39" s="468"/>
      <c r="G39" s="469">
        <f>G37+G38</f>
        <v>766.5</v>
      </c>
    </row>
    <row r="41" spans="1:256">
      <c r="C41" s="1" t="s">
        <v>4437</v>
      </c>
      <c r="D41" s="1"/>
      <c r="E41" s="1"/>
      <c r="F41" s="312"/>
      <c r="G41" s="1"/>
      <c r="H41" s="1"/>
      <c r="I41" s="1"/>
    </row>
    <row r="42" spans="1:256">
      <c r="C42" s="1" t="s">
        <v>3463</v>
      </c>
      <c r="D42" s="1"/>
      <c r="E42" s="1"/>
      <c r="F42" s="312"/>
      <c r="G42" s="1"/>
      <c r="H42" s="1"/>
      <c r="I42" s="1"/>
    </row>
    <row r="43" spans="1:256">
      <c r="C43" s="357" t="s">
        <v>1570</v>
      </c>
      <c r="D43" s="357"/>
      <c r="E43" s="357"/>
      <c r="F43" s="358"/>
      <c r="G43" s="357"/>
      <c r="H43" s="357"/>
      <c r="I43" s="315"/>
      <c r="J43" s="948"/>
      <c r="K43" s="948"/>
      <c r="L43" s="948"/>
      <c r="M43" s="948"/>
      <c r="N43" s="948"/>
      <c r="O43" s="948"/>
      <c r="P43" s="948"/>
      <c r="Q43" s="948"/>
      <c r="R43" s="948"/>
      <c r="S43" s="948"/>
      <c r="T43" s="948"/>
      <c r="U43" s="948"/>
      <c r="V43" s="948" t="s">
        <v>4437</v>
      </c>
      <c r="W43" s="948"/>
      <c r="X43" s="948"/>
      <c r="Y43" s="948"/>
      <c r="Z43" s="948"/>
      <c r="AA43" s="948"/>
      <c r="AB43" s="948" t="s">
        <v>4437</v>
      </c>
      <c r="AC43" s="948"/>
      <c r="AD43" s="948"/>
      <c r="AE43" s="948"/>
      <c r="AF43" s="948"/>
      <c r="AG43" s="948"/>
      <c r="AH43" s="948" t="s">
        <v>4437</v>
      </c>
      <c r="AI43" s="948"/>
      <c r="AJ43" s="948"/>
      <c r="AK43" s="948"/>
      <c r="AL43" s="948"/>
      <c r="AM43" s="948"/>
      <c r="AN43" s="948" t="s">
        <v>4437</v>
      </c>
      <c r="AO43" s="948"/>
      <c r="AP43" s="948"/>
      <c r="AQ43" s="948"/>
      <c r="AR43" s="948"/>
      <c r="AS43" s="948"/>
      <c r="AT43" s="948" t="s">
        <v>4437</v>
      </c>
      <c r="AU43" s="948"/>
      <c r="AV43" s="948"/>
      <c r="AW43" s="948"/>
      <c r="AX43" s="948"/>
      <c r="AY43" s="948"/>
      <c r="AZ43" s="948" t="s">
        <v>4437</v>
      </c>
      <c r="BA43" s="948"/>
      <c r="BB43" s="948"/>
      <c r="BC43" s="948"/>
      <c r="BD43" s="948"/>
      <c r="BE43" s="948"/>
      <c r="BF43" s="948" t="s">
        <v>4437</v>
      </c>
      <c r="BG43" s="948"/>
      <c r="BH43" s="948"/>
      <c r="BI43" s="948"/>
      <c r="BJ43" s="948"/>
      <c r="BK43" s="948"/>
      <c r="BL43" s="948" t="s">
        <v>4437</v>
      </c>
      <c r="BM43" s="948"/>
      <c r="BN43" s="948"/>
      <c r="BO43" s="948"/>
      <c r="BP43" s="948"/>
      <c r="BQ43" s="948"/>
      <c r="BR43" s="948" t="s">
        <v>4437</v>
      </c>
      <c r="BS43" s="948"/>
      <c r="BT43" s="948"/>
      <c r="BU43" s="948"/>
      <c r="BV43" s="948"/>
      <c r="BW43" s="948"/>
      <c r="BX43" s="948" t="s">
        <v>4437</v>
      </c>
      <c r="BY43" s="948"/>
      <c r="BZ43" s="948"/>
      <c r="CA43" s="948"/>
      <c r="CB43" s="948"/>
      <c r="CC43" s="948"/>
      <c r="CD43" s="948" t="s">
        <v>4437</v>
      </c>
      <c r="CE43" s="948"/>
      <c r="CF43" s="948"/>
      <c r="CG43" s="948"/>
      <c r="CH43" s="948"/>
      <c r="CI43" s="948"/>
      <c r="CJ43" s="948" t="s">
        <v>4437</v>
      </c>
      <c r="CK43" s="948"/>
      <c r="CL43" s="948"/>
      <c r="CM43" s="948"/>
      <c r="CN43" s="948"/>
      <c r="CO43" s="948"/>
      <c r="CP43" s="948" t="s">
        <v>4437</v>
      </c>
      <c r="CQ43" s="948"/>
      <c r="CR43" s="948"/>
      <c r="CS43" s="948"/>
      <c r="CT43" s="948"/>
      <c r="CU43" s="948"/>
      <c r="CV43" s="948" t="s">
        <v>4437</v>
      </c>
      <c r="CW43" s="948"/>
      <c r="CX43" s="948"/>
      <c r="CY43" s="948"/>
      <c r="CZ43" s="948"/>
      <c r="DA43" s="948"/>
      <c r="DB43" s="948" t="s">
        <v>4437</v>
      </c>
      <c r="DC43" s="948"/>
      <c r="DD43" s="948"/>
      <c r="DE43" s="948"/>
      <c r="DF43" s="948"/>
      <c r="DG43" s="948"/>
      <c r="DH43" s="948" t="s">
        <v>4437</v>
      </c>
      <c r="DI43" s="948"/>
      <c r="DJ43" s="948"/>
      <c r="DK43" s="948"/>
      <c r="DL43" s="948"/>
      <c r="DM43" s="948"/>
      <c r="DN43" s="948" t="s">
        <v>4437</v>
      </c>
      <c r="DO43" s="948"/>
      <c r="DP43" s="948"/>
      <c r="DQ43" s="948"/>
      <c r="DR43" s="948"/>
      <c r="DS43" s="948"/>
      <c r="DT43" s="948" t="s">
        <v>4437</v>
      </c>
      <c r="DU43" s="948"/>
      <c r="DV43" s="948"/>
      <c r="DW43" s="948"/>
      <c r="DX43" s="948"/>
      <c r="DY43" s="948"/>
      <c r="DZ43" s="948" t="s">
        <v>4437</v>
      </c>
      <c r="EA43" s="948"/>
      <c r="EB43" s="948"/>
      <c r="EC43" s="948"/>
      <c r="ED43" s="948"/>
      <c r="EE43" s="948"/>
      <c r="EF43" s="948" t="s">
        <v>4437</v>
      </c>
      <c r="EG43" s="948"/>
      <c r="EH43" s="948"/>
      <c r="EI43" s="948"/>
      <c r="EJ43" s="948"/>
      <c r="EK43" s="948"/>
      <c r="EL43" s="948" t="s">
        <v>4437</v>
      </c>
      <c r="EM43" s="948"/>
      <c r="EN43" s="948"/>
      <c r="EO43" s="948"/>
      <c r="EP43" s="948"/>
      <c r="EQ43" s="948"/>
      <c r="ER43" s="948" t="s">
        <v>4437</v>
      </c>
      <c r="ES43" s="948"/>
      <c r="ET43" s="948"/>
      <c r="EU43" s="948"/>
      <c r="EV43" s="948"/>
      <c r="EW43" s="948"/>
      <c r="EX43" s="948" t="s">
        <v>4437</v>
      </c>
      <c r="EY43" s="948"/>
      <c r="EZ43" s="948"/>
      <c r="FA43" s="948"/>
      <c r="FB43" s="948"/>
      <c r="FC43" s="948"/>
      <c r="FD43" s="948" t="s">
        <v>4437</v>
      </c>
      <c r="FE43" s="948"/>
      <c r="FF43" s="948"/>
      <c r="FG43" s="948"/>
      <c r="FH43" s="948"/>
      <c r="FI43" s="948"/>
      <c r="FJ43" s="948" t="s">
        <v>4437</v>
      </c>
      <c r="FK43" s="948"/>
      <c r="FL43" s="948"/>
      <c r="FM43" s="948"/>
      <c r="FN43" s="948"/>
      <c r="FO43" s="948"/>
      <c r="FP43" s="948" t="s">
        <v>4437</v>
      </c>
      <c r="FQ43" s="948"/>
      <c r="FR43" s="948"/>
      <c r="FS43" s="948"/>
      <c r="FT43" s="948"/>
      <c r="FU43" s="948"/>
      <c r="FV43" s="948" t="s">
        <v>4437</v>
      </c>
      <c r="FW43" s="948"/>
      <c r="FX43" s="948"/>
      <c r="FY43" s="948"/>
      <c r="FZ43" s="948"/>
      <c r="GA43" s="948"/>
      <c r="GB43" s="948" t="s">
        <v>4437</v>
      </c>
      <c r="GC43" s="948"/>
      <c r="GD43" s="948"/>
      <c r="GE43" s="948"/>
      <c r="GF43" s="948"/>
      <c r="GG43" s="948"/>
      <c r="GH43" s="948" t="s">
        <v>4437</v>
      </c>
      <c r="GI43" s="948"/>
      <c r="GJ43" s="948"/>
      <c r="GK43" s="948"/>
      <c r="GL43" s="948"/>
      <c r="GM43" s="948"/>
      <c r="GN43" s="948" t="s">
        <v>4437</v>
      </c>
      <c r="GO43" s="948"/>
      <c r="GP43" s="948"/>
      <c r="GQ43" s="948"/>
      <c r="GR43" s="948"/>
      <c r="GS43" s="948"/>
      <c r="GT43" s="948" t="s">
        <v>4437</v>
      </c>
      <c r="GU43" s="948"/>
      <c r="GV43" s="948"/>
      <c r="GW43" s="948"/>
      <c r="GX43" s="948"/>
      <c r="GY43" s="948"/>
      <c r="GZ43" s="948" t="s">
        <v>4437</v>
      </c>
      <c r="HA43" s="948"/>
      <c r="HB43" s="948"/>
      <c r="HC43" s="948"/>
      <c r="HD43" s="948"/>
      <c r="HE43" s="948"/>
      <c r="HF43" s="948" t="s">
        <v>4437</v>
      </c>
      <c r="HG43" s="948"/>
      <c r="HH43" s="948"/>
      <c r="HI43" s="948"/>
      <c r="HJ43" s="948"/>
      <c r="HK43" s="948"/>
      <c r="HL43" s="948" t="s">
        <v>4437</v>
      </c>
      <c r="HM43" s="948"/>
      <c r="HN43" s="948"/>
      <c r="HO43" s="948"/>
      <c r="HP43" s="948"/>
      <c r="HQ43" s="948"/>
      <c r="HR43" s="948" t="s">
        <v>4437</v>
      </c>
      <c r="HS43" s="948"/>
      <c r="HT43" s="948"/>
      <c r="HU43" s="948"/>
      <c r="HV43" s="948"/>
      <c r="HW43" s="948"/>
      <c r="HX43" s="948" t="s">
        <v>4437</v>
      </c>
      <c r="HY43" s="948"/>
      <c r="HZ43" s="948"/>
      <c r="IA43" s="948"/>
      <c r="IB43" s="948"/>
      <c r="IC43" s="948"/>
      <c r="ID43" s="948" t="s">
        <v>4437</v>
      </c>
      <c r="IE43" s="948"/>
      <c r="IF43" s="948"/>
      <c r="IG43" s="948"/>
      <c r="IH43" s="948"/>
      <c r="II43" s="948"/>
      <c r="IJ43" s="948" t="s">
        <v>4437</v>
      </c>
      <c r="IK43" s="948"/>
      <c r="IL43" s="948"/>
      <c r="IM43" s="948"/>
      <c r="IN43" s="948"/>
      <c r="IO43" s="948"/>
      <c r="IP43" s="948" t="s">
        <v>4437</v>
      </c>
      <c r="IQ43" s="948"/>
      <c r="IR43" s="948"/>
      <c r="IS43" s="948"/>
    </row>
    <row r="44" spans="1:256">
      <c r="C44" s="1" t="s">
        <v>932</v>
      </c>
      <c r="D44" s="1"/>
      <c r="E44" s="1"/>
      <c r="F44" s="312"/>
      <c r="G44" s="1"/>
      <c r="H44" s="1"/>
      <c r="I44" s="1"/>
      <c r="J44" s="948"/>
      <c r="K44" s="948"/>
      <c r="L44" s="948"/>
      <c r="M44" s="948"/>
      <c r="N44" s="948"/>
      <c r="O44" s="948"/>
      <c r="P44" s="948"/>
      <c r="Q44" s="948"/>
      <c r="R44" s="948"/>
      <c r="S44" s="948"/>
      <c r="T44" s="948"/>
      <c r="U44" s="948"/>
      <c r="V44" s="948" t="s">
        <v>869</v>
      </c>
      <c r="W44" s="948"/>
      <c r="X44" s="948"/>
      <c r="Y44" s="948"/>
      <c r="Z44" s="948"/>
      <c r="AA44" s="948"/>
      <c r="AB44" s="948" t="s">
        <v>869</v>
      </c>
      <c r="AC44" s="948"/>
      <c r="AD44" s="948"/>
      <c r="AE44" s="948"/>
      <c r="AF44" s="948"/>
      <c r="AG44" s="948"/>
      <c r="AH44" s="948" t="s">
        <v>869</v>
      </c>
      <c r="AI44" s="948"/>
      <c r="AJ44" s="948"/>
      <c r="AK44" s="948"/>
      <c r="AL44" s="948"/>
      <c r="AM44" s="948"/>
      <c r="AN44" s="948" t="s">
        <v>869</v>
      </c>
      <c r="AO44" s="948"/>
      <c r="AP44" s="948"/>
      <c r="AQ44" s="948"/>
      <c r="AR44" s="948"/>
      <c r="AS44" s="948"/>
      <c r="AT44" s="948" t="s">
        <v>869</v>
      </c>
      <c r="AU44" s="948"/>
      <c r="AV44" s="948"/>
      <c r="AW44" s="948"/>
      <c r="AX44" s="948"/>
      <c r="AY44" s="948"/>
      <c r="AZ44" s="948" t="s">
        <v>869</v>
      </c>
      <c r="BA44" s="948"/>
      <c r="BB44" s="948"/>
      <c r="BC44" s="948"/>
      <c r="BD44" s="948"/>
      <c r="BE44" s="948"/>
      <c r="BF44" s="948" t="s">
        <v>869</v>
      </c>
      <c r="BG44" s="948"/>
      <c r="BH44" s="948"/>
      <c r="BI44" s="948"/>
      <c r="BJ44" s="948"/>
      <c r="BK44" s="948"/>
      <c r="BL44" s="948" t="s">
        <v>869</v>
      </c>
      <c r="BM44" s="948"/>
      <c r="BN44" s="948"/>
      <c r="BO44" s="948"/>
      <c r="BP44" s="948"/>
      <c r="BQ44" s="948"/>
      <c r="BR44" s="948" t="s">
        <v>869</v>
      </c>
      <c r="BS44" s="948"/>
      <c r="BT44" s="948"/>
      <c r="BU44" s="948"/>
      <c r="BV44" s="948"/>
      <c r="BW44" s="948"/>
      <c r="BX44" s="948" t="s">
        <v>869</v>
      </c>
      <c r="BY44" s="948"/>
      <c r="BZ44" s="948"/>
      <c r="CA44" s="948"/>
      <c r="CB44" s="948"/>
      <c r="CC44" s="948"/>
      <c r="CD44" s="948" t="s">
        <v>869</v>
      </c>
      <c r="CE44" s="948"/>
      <c r="CF44" s="948"/>
      <c r="CG44" s="948"/>
      <c r="CH44" s="948"/>
      <c r="CI44" s="948"/>
      <c r="CJ44" s="948" t="s">
        <v>869</v>
      </c>
      <c r="CK44" s="948"/>
      <c r="CL44" s="948"/>
      <c r="CM44" s="948"/>
      <c r="CN44" s="948"/>
      <c r="CO44" s="948"/>
      <c r="CP44" s="948" t="s">
        <v>869</v>
      </c>
      <c r="CQ44" s="948"/>
      <c r="CR44" s="948"/>
      <c r="CS44" s="948"/>
      <c r="CT44" s="948"/>
      <c r="CU44" s="948"/>
      <c r="CV44" s="948" t="s">
        <v>869</v>
      </c>
      <c r="CW44" s="948"/>
      <c r="CX44" s="948"/>
      <c r="CY44" s="948"/>
      <c r="CZ44" s="948"/>
      <c r="DA44" s="948"/>
      <c r="DB44" s="948" t="s">
        <v>869</v>
      </c>
      <c r="DC44" s="948"/>
      <c r="DD44" s="948"/>
      <c r="DE44" s="948"/>
      <c r="DF44" s="948"/>
      <c r="DG44" s="948"/>
      <c r="DH44" s="948" t="s">
        <v>869</v>
      </c>
      <c r="DI44" s="948"/>
      <c r="DJ44" s="948"/>
      <c r="DK44" s="948"/>
      <c r="DL44" s="948"/>
      <c r="DM44" s="948"/>
      <c r="DN44" s="948" t="s">
        <v>869</v>
      </c>
      <c r="DO44" s="948"/>
      <c r="DP44" s="948"/>
      <c r="DQ44" s="948"/>
      <c r="DR44" s="948"/>
      <c r="DS44" s="948"/>
      <c r="DT44" s="948" t="s">
        <v>869</v>
      </c>
      <c r="DU44" s="948"/>
      <c r="DV44" s="948"/>
      <c r="DW44" s="948"/>
      <c r="DX44" s="948"/>
      <c r="DY44" s="948"/>
      <c r="DZ44" s="948" t="s">
        <v>869</v>
      </c>
      <c r="EA44" s="948"/>
      <c r="EB44" s="948"/>
      <c r="EC44" s="948"/>
      <c r="ED44" s="948"/>
      <c r="EE44" s="948"/>
      <c r="EF44" s="948" t="s">
        <v>869</v>
      </c>
      <c r="EG44" s="948"/>
      <c r="EH44" s="948"/>
      <c r="EI44" s="948"/>
      <c r="EJ44" s="948"/>
      <c r="EK44" s="948"/>
      <c r="EL44" s="948" t="s">
        <v>869</v>
      </c>
      <c r="EM44" s="948"/>
      <c r="EN44" s="948"/>
      <c r="EO44" s="948"/>
      <c r="EP44" s="948"/>
      <c r="EQ44" s="948"/>
      <c r="ER44" s="948" t="s">
        <v>869</v>
      </c>
      <c r="ES44" s="948"/>
      <c r="ET44" s="948"/>
      <c r="EU44" s="948"/>
      <c r="EV44" s="948"/>
      <c r="EW44" s="948"/>
      <c r="EX44" s="948" t="s">
        <v>869</v>
      </c>
      <c r="EY44" s="948"/>
      <c r="EZ44" s="948"/>
      <c r="FA44" s="948"/>
      <c r="FB44" s="948"/>
      <c r="FC44" s="948"/>
      <c r="FD44" s="948" t="s">
        <v>869</v>
      </c>
      <c r="FE44" s="948"/>
      <c r="FF44" s="948"/>
      <c r="FG44" s="948"/>
      <c r="FH44" s="948"/>
      <c r="FI44" s="948"/>
      <c r="FJ44" s="948" t="s">
        <v>869</v>
      </c>
      <c r="FK44" s="948"/>
      <c r="FL44" s="948"/>
      <c r="FM44" s="948"/>
      <c r="FN44" s="948"/>
      <c r="FO44" s="948"/>
      <c r="FP44" s="948" t="s">
        <v>869</v>
      </c>
      <c r="FQ44" s="948"/>
      <c r="FR44" s="948"/>
      <c r="FS44" s="948"/>
      <c r="FT44" s="948"/>
      <c r="FU44" s="948"/>
      <c r="FV44" s="948" t="s">
        <v>869</v>
      </c>
      <c r="FW44" s="948"/>
      <c r="FX44" s="948"/>
      <c r="FY44" s="948"/>
      <c r="FZ44" s="948"/>
      <c r="GA44" s="948"/>
      <c r="GB44" s="948" t="s">
        <v>869</v>
      </c>
      <c r="GC44" s="948"/>
      <c r="GD44" s="948"/>
      <c r="GE44" s="948"/>
      <c r="GF44" s="948"/>
      <c r="GG44" s="948"/>
      <c r="GH44" s="948" t="s">
        <v>869</v>
      </c>
      <c r="GI44" s="948"/>
      <c r="GJ44" s="948"/>
      <c r="GK44" s="948"/>
      <c r="GL44" s="948"/>
      <c r="GM44" s="948"/>
      <c r="GN44" s="948" t="s">
        <v>869</v>
      </c>
      <c r="GO44" s="948"/>
      <c r="GP44" s="948"/>
      <c r="GQ44" s="948"/>
      <c r="GR44" s="948"/>
      <c r="GS44" s="948"/>
      <c r="GT44" s="948" t="s">
        <v>869</v>
      </c>
      <c r="GU44" s="948"/>
      <c r="GV44" s="948"/>
      <c r="GW44" s="948"/>
      <c r="GX44" s="948"/>
      <c r="GY44" s="948"/>
      <c r="GZ44" s="948" t="s">
        <v>869</v>
      </c>
      <c r="HA44" s="948"/>
      <c r="HB44" s="948"/>
      <c r="HC44" s="948"/>
      <c r="HD44" s="948"/>
      <c r="HE44" s="948"/>
      <c r="HF44" s="948" t="s">
        <v>869</v>
      </c>
      <c r="HG44" s="948"/>
      <c r="HH44" s="948"/>
      <c r="HI44" s="948"/>
      <c r="HJ44" s="948"/>
      <c r="HK44" s="948"/>
      <c r="HL44" s="948" t="s">
        <v>869</v>
      </c>
      <c r="HM44" s="948"/>
      <c r="HN44" s="948"/>
      <c r="HO44" s="948"/>
      <c r="HP44" s="948"/>
      <c r="HQ44" s="948"/>
      <c r="HR44" s="948" t="s">
        <v>869</v>
      </c>
      <c r="HS44" s="948"/>
      <c r="HT44" s="948"/>
      <c r="HU44" s="948"/>
      <c r="HV44" s="948"/>
      <c r="HW44" s="948"/>
      <c r="HX44" s="948" t="s">
        <v>869</v>
      </c>
      <c r="HY44" s="948"/>
      <c r="HZ44" s="948"/>
      <c r="IA44" s="948"/>
      <c r="IB44" s="948"/>
      <c r="IC44" s="948"/>
      <c r="ID44" s="948" t="s">
        <v>869</v>
      </c>
      <c r="IE44" s="948"/>
      <c r="IF44" s="948"/>
      <c r="IG44" s="948"/>
      <c r="IH44" s="948"/>
      <c r="II44" s="948"/>
      <c r="IJ44" s="948" t="s">
        <v>869</v>
      </c>
      <c r="IK44" s="948"/>
      <c r="IL44" s="948"/>
      <c r="IM44" s="948"/>
      <c r="IN44" s="948"/>
      <c r="IO44" s="948"/>
      <c r="IP44" s="948" t="s">
        <v>869</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932</v>
      </c>
      <c r="W45" s="948"/>
      <c r="X45" s="948"/>
      <c r="Y45" s="948"/>
      <c r="Z45" s="948"/>
      <c r="AA45" s="948"/>
      <c r="AB45" s="948" t="s">
        <v>932</v>
      </c>
      <c r="AC45" s="948"/>
      <c r="AD45" s="948"/>
      <c r="AE45" s="948"/>
      <c r="AF45" s="948"/>
      <c r="AG45" s="948"/>
      <c r="AH45" s="948" t="s">
        <v>932</v>
      </c>
      <c r="AI45" s="948"/>
      <c r="AJ45" s="948"/>
      <c r="AK45" s="948"/>
      <c r="AL45" s="948"/>
      <c r="AM45" s="948"/>
      <c r="AN45" s="948" t="s">
        <v>932</v>
      </c>
      <c r="AO45" s="948"/>
      <c r="AP45" s="948"/>
      <c r="AQ45" s="948"/>
      <c r="AR45" s="948"/>
      <c r="AS45" s="948"/>
      <c r="AT45" s="948" t="s">
        <v>932</v>
      </c>
      <c r="AU45" s="948"/>
      <c r="AV45" s="948"/>
      <c r="AW45" s="948"/>
      <c r="AX45" s="948"/>
      <c r="AY45" s="948"/>
      <c r="AZ45" s="948" t="s">
        <v>932</v>
      </c>
      <c r="BA45" s="948"/>
      <c r="BB45" s="948"/>
      <c r="BC45" s="948"/>
      <c r="BD45" s="948"/>
      <c r="BE45" s="948"/>
      <c r="BF45" s="948" t="s">
        <v>932</v>
      </c>
      <c r="BG45" s="948"/>
      <c r="BH45" s="948"/>
      <c r="BI45" s="948"/>
      <c r="BJ45" s="948"/>
      <c r="BK45" s="948"/>
      <c r="BL45" s="948" t="s">
        <v>932</v>
      </c>
      <c r="BM45" s="948"/>
      <c r="BN45" s="948"/>
      <c r="BO45" s="948"/>
      <c r="BP45" s="948"/>
      <c r="BQ45" s="948"/>
      <c r="BR45" s="948" t="s">
        <v>932</v>
      </c>
      <c r="BS45" s="948"/>
      <c r="BT45" s="948"/>
      <c r="BU45" s="948"/>
      <c r="BV45" s="948"/>
      <c r="BW45" s="948"/>
      <c r="BX45" s="948" t="s">
        <v>932</v>
      </c>
      <c r="BY45" s="948"/>
      <c r="BZ45" s="948"/>
      <c r="CA45" s="948"/>
      <c r="CB45" s="948"/>
      <c r="CC45" s="948"/>
      <c r="CD45" s="948" t="s">
        <v>932</v>
      </c>
      <c r="CE45" s="948"/>
      <c r="CF45" s="948"/>
      <c r="CG45" s="948"/>
      <c r="CH45" s="948"/>
      <c r="CI45" s="948"/>
      <c r="CJ45" s="948" t="s">
        <v>932</v>
      </c>
      <c r="CK45" s="948"/>
      <c r="CL45" s="948"/>
      <c r="CM45" s="948"/>
      <c r="CN45" s="948"/>
      <c r="CO45" s="948"/>
      <c r="CP45" s="948" t="s">
        <v>932</v>
      </c>
      <c r="CQ45" s="948"/>
      <c r="CR45" s="948"/>
      <c r="CS45" s="948"/>
      <c r="CT45" s="948"/>
      <c r="CU45" s="948"/>
      <c r="CV45" s="948" t="s">
        <v>932</v>
      </c>
      <c r="CW45" s="948"/>
      <c r="CX45" s="948"/>
      <c r="CY45" s="948"/>
      <c r="CZ45" s="948"/>
      <c r="DA45" s="948"/>
      <c r="DB45" s="948" t="s">
        <v>932</v>
      </c>
      <c r="DC45" s="948"/>
      <c r="DD45" s="948"/>
      <c r="DE45" s="948"/>
      <c r="DF45" s="948"/>
      <c r="DG45" s="948"/>
      <c r="DH45" s="948" t="s">
        <v>932</v>
      </c>
      <c r="DI45" s="948"/>
      <c r="DJ45" s="948"/>
      <c r="DK45" s="948"/>
      <c r="DL45" s="948"/>
      <c r="DM45" s="948"/>
      <c r="DN45" s="948" t="s">
        <v>932</v>
      </c>
      <c r="DO45" s="948"/>
      <c r="DP45" s="948"/>
      <c r="DQ45" s="948"/>
      <c r="DR45" s="948"/>
      <c r="DS45" s="948"/>
      <c r="DT45" s="948" t="s">
        <v>932</v>
      </c>
      <c r="DU45" s="948"/>
      <c r="DV45" s="948"/>
      <c r="DW45" s="948"/>
      <c r="DX45" s="948"/>
      <c r="DY45" s="948"/>
      <c r="DZ45" s="948" t="s">
        <v>932</v>
      </c>
      <c r="EA45" s="948"/>
      <c r="EB45" s="948"/>
      <c r="EC45" s="948"/>
      <c r="ED45" s="948"/>
      <c r="EE45" s="948"/>
      <c r="EF45" s="948" t="s">
        <v>932</v>
      </c>
      <c r="EG45" s="948"/>
      <c r="EH45" s="948"/>
      <c r="EI45" s="948"/>
      <c r="EJ45" s="948"/>
      <c r="EK45" s="948"/>
      <c r="EL45" s="948" t="s">
        <v>932</v>
      </c>
      <c r="EM45" s="948"/>
      <c r="EN45" s="948"/>
      <c r="EO45" s="948"/>
      <c r="EP45" s="948"/>
      <c r="EQ45" s="948"/>
      <c r="ER45" s="948" t="s">
        <v>932</v>
      </c>
      <c r="ES45" s="948"/>
      <c r="ET45" s="948"/>
      <c r="EU45" s="948"/>
      <c r="EV45" s="948"/>
      <c r="EW45" s="948"/>
      <c r="EX45" s="948" t="s">
        <v>932</v>
      </c>
      <c r="EY45" s="948"/>
      <c r="EZ45" s="948"/>
      <c r="FA45" s="948"/>
      <c r="FB45" s="948"/>
      <c r="FC45" s="948"/>
      <c r="FD45" s="948" t="s">
        <v>932</v>
      </c>
      <c r="FE45" s="948"/>
      <c r="FF45" s="948"/>
      <c r="FG45" s="948"/>
      <c r="FH45" s="948"/>
      <c r="FI45" s="948"/>
      <c r="FJ45" s="948" t="s">
        <v>932</v>
      </c>
      <c r="FK45" s="948"/>
      <c r="FL45" s="948"/>
      <c r="FM45" s="948"/>
      <c r="FN45" s="948"/>
      <c r="FO45" s="948"/>
      <c r="FP45" s="948" t="s">
        <v>932</v>
      </c>
      <c r="FQ45" s="948"/>
      <c r="FR45" s="948"/>
      <c r="FS45" s="948"/>
      <c r="FT45" s="948"/>
      <c r="FU45" s="948"/>
      <c r="FV45" s="948" t="s">
        <v>932</v>
      </c>
      <c r="FW45" s="948"/>
      <c r="FX45" s="948"/>
      <c r="FY45" s="948"/>
      <c r="FZ45" s="948"/>
      <c r="GA45" s="948"/>
      <c r="GB45" s="948" t="s">
        <v>932</v>
      </c>
      <c r="GC45" s="948"/>
      <c r="GD45" s="948"/>
      <c r="GE45" s="948"/>
      <c r="GF45" s="948"/>
      <c r="GG45" s="948"/>
      <c r="GH45" s="948" t="s">
        <v>932</v>
      </c>
      <c r="GI45" s="948"/>
      <c r="GJ45" s="948"/>
      <c r="GK45" s="948"/>
      <c r="GL45" s="948"/>
      <c r="GM45" s="948"/>
      <c r="GN45" s="948" t="s">
        <v>932</v>
      </c>
      <c r="GO45" s="948"/>
      <c r="GP45" s="948"/>
      <c r="GQ45" s="948"/>
      <c r="GR45" s="948"/>
      <c r="GS45" s="948"/>
      <c r="GT45" s="948" t="s">
        <v>932</v>
      </c>
      <c r="GU45" s="948"/>
      <c r="GV45" s="948"/>
      <c r="GW45" s="948"/>
      <c r="GX45" s="948"/>
      <c r="GY45" s="948"/>
      <c r="GZ45" s="948" t="s">
        <v>932</v>
      </c>
      <c r="HA45" s="948"/>
      <c r="HB45" s="948"/>
      <c r="HC45" s="948"/>
      <c r="HD45" s="948"/>
      <c r="HE45" s="948"/>
      <c r="HF45" s="948" t="s">
        <v>932</v>
      </c>
      <c r="HG45" s="948"/>
      <c r="HH45" s="948"/>
      <c r="HI45" s="948"/>
      <c r="HJ45" s="948"/>
      <c r="HK45" s="948"/>
      <c r="HL45" s="948" t="s">
        <v>932</v>
      </c>
      <c r="HM45" s="948"/>
      <c r="HN45" s="948"/>
      <c r="HO45" s="948"/>
      <c r="HP45" s="948"/>
      <c r="HQ45" s="948"/>
      <c r="HR45" s="948" t="s">
        <v>932</v>
      </c>
      <c r="HS45" s="948"/>
      <c r="HT45" s="948"/>
      <c r="HU45" s="948"/>
      <c r="HV45" s="948"/>
      <c r="HW45" s="948"/>
      <c r="HX45" s="948" t="s">
        <v>932</v>
      </c>
      <c r="HY45" s="948"/>
      <c r="HZ45" s="948"/>
      <c r="IA45" s="948"/>
      <c r="IB45" s="948"/>
      <c r="IC45" s="948"/>
      <c r="ID45" s="948" t="s">
        <v>932</v>
      </c>
      <c r="IE45" s="948"/>
      <c r="IF45" s="948"/>
      <c r="IG45" s="948"/>
      <c r="IH45" s="948"/>
      <c r="II45" s="948"/>
      <c r="IJ45" s="948" t="s">
        <v>932</v>
      </c>
      <c r="IK45" s="948"/>
      <c r="IL45" s="948"/>
      <c r="IM45" s="948"/>
      <c r="IN45" s="948"/>
      <c r="IO45" s="948"/>
      <c r="IP45" s="948" t="s">
        <v>932</v>
      </c>
      <c r="IQ45" s="948"/>
      <c r="IR45" s="948"/>
      <c r="IS45" s="948"/>
      <c r="IT45" s="948"/>
      <c r="IU45" s="948"/>
      <c r="IV45" s="1" t="s">
        <v>932</v>
      </c>
    </row>
    <row r="46" spans="1:256">
      <c r="A46" s="10"/>
      <c r="C46" s="9"/>
      <c r="D46" s="9"/>
      <c r="E46" s="9"/>
      <c r="F46" s="259"/>
      <c r="G46" s="8"/>
    </row>
    <row r="47" spans="1:256">
      <c r="A47" s="23"/>
    </row>
    <row r="48" spans="1:256" s="267" customFormat="1">
      <c r="A48" s="23"/>
      <c r="B48" s="947"/>
      <c r="C48" s="947"/>
      <c r="D48" s="947"/>
      <c r="E48" s="947"/>
      <c r="F48" s="280"/>
      <c r="G48" s="947"/>
      <c r="H48" s="947"/>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947"/>
      <c r="C49" s="23"/>
      <c r="D49" s="23"/>
      <c r="E49" s="23"/>
      <c r="F49" s="247"/>
      <c r="G49" s="23"/>
      <c r="H49" s="23"/>
    </row>
    <row r="50" spans="1:8" s="267" customFormat="1">
      <c r="A50" s="947"/>
      <c r="B50" s="947"/>
      <c r="C50" s="22"/>
      <c r="D50" s="22"/>
      <c r="E50" s="22"/>
      <c r="F50" s="247"/>
      <c r="G50" s="316"/>
      <c r="H50" s="23"/>
    </row>
    <row r="51" spans="1:8" s="267" customFormat="1">
      <c r="A51" s="947"/>
      <c r="B51" s="23"/>
      <c r="C51" s="23"/>
      <c r="D51" s="23"/>
      <c r="E51" s="23"/>
      <c r="F51" s="247"/>
      <c r="G51" s="23"/>
      <c r="H51" s="23"/>
    </row>
  </sheetData>
  <sheetCalcPr fullCalcOnLoad="1"/>
  <mergeCells count="124">
    <mergeCell ref="BX44:CC44"/>
    <mergeCell ref="CD45:CI45"/>
    <mergeCell ref="BL45:BQ45"/>
    <mergeCell ref="AZ45:BE45"/>
    <mergeCell ref="AZ43:BE43"/>
    <mergeCell ref="DH44:DM44"/>
    <mergeCell ref="AN43:AS43"/>
    <mergeCell ref="BR45:BW45"/>
    <mergeCell ref="CJ44:CO44"/>
    <mergeCell ref="CP44:CU44"/>
    <mergeCell ref="BX45:CC45"/>
    <mergeCell ref="CJ45:CO45"/>
    <mergeCell ref="BR44:BW44"/>
    <mergeCell ref="C1:G1"/>
    <mergeCell ref="C19:G19"/>
    <mergeCell ref="J43:O43"/>
    <mergeCell ref="P43:U43"/>
    <mergeCell ref="BF45:BK45"/>
    <mergeCell ref="BF44:BK44"/>
    <mergeCell ref="BL44:BQ44"/>
    <mergeCell ref="AT44:AY44"/>
    <mergeCell ref="AZ44:BE44"/>
    <mergeCell ref="AT43:AY43"/>
    <mergeCell ref="BL43:BQ43"/>
    <mergeCell ref="V43:AA43"/>
    <mergeCell ref="AB43:AG43"/>
    <mergeCell ref="DN45:DS45"/>
    <mergeCell ref="DH45:DM45"/>
    <mergeCell ref="AN45:AS45"/>
    <mergeCell ref="AH44:AM44"/>
    <mergeCell ref="BF43:BK43"/>
    <mergeCell ref="BX43:CC43"/>
    <mergeCell ref="CD44:CI44"/>
    <mergeCell ref="DB44:DG44"/>
    <mergeCell ref="AH43:AM43"/>
    <mergeCell ref="CP45:CU45"/>
    <mergeCell ref="P45:U45"/>
    <mergeCell ref="AN44:AS44"/>
    <mergeCell ref="AT45:AY45"/>
    <mergeCell ref="AH45:AM45"/>
    <mergeCell ref="V45:AA45"/>
    <mergeCell ref="AB45:AG45"/>
    <mergeCell ref="EX44:FC44"/>
    <mergeCell ref="ER44:EW44"/>
    <mergeCell ref="DT44:DY44"/>
    <mergeCell ref="FD44:FI44"/>
    <mergeCell ref="J44:O44"/>
    <mergeCell ref="P44:U44"/>
    <mergeCell ref="DZ44:EE44"/>
    <mergeCell ref="DN44:DS44"/>
    <mergeCell ref="AB44:AG44"/>
    <mergeCell ref="V44:AA44"/>
    <mergeCell ref="CV45:DA45"/>
    <mergeCell ref="CV44:DA44"/>
    <mergeCell ref="DB45:DG45"/>
    <mergeCell ref="FV45:GA45"/>
    <mergeCell ref="FD45:FI45"/>
    <mergeCell ref="FP44:FU44"/>
    <mergeCell ref="FV44:GA44"/>
    <mergeCell ref="EF44:EK44"/>
    <mergeCell ref="EL44:EQ44"/>
    <mergeCell ref="FJ44:FO44"/>
    <mergeCell ref="DZ43:EE43"/>
    <mergeCell ref="BR43:BW43"/>
    <mergeCell ref="CP43:CU43"/>
    <mergeCell ref="CD43:CI43"/>
    <mergeCell ref="CJ43:CO43"/>
    <mergeCell ref="CV43:DA43"/>
    <mergeCell ref="DT43:DY43"/>
    <mergeCell ref="DH43:DM43"/>
    <mergeCell ref="DB43:DG43"/>
    <mergeCell ref="DN43:DS43"/>
    <mergeCell ref="GB45:GG45"/>
    <mergeCell ref="DT45:DY45"/>
    <mergeCell ref="EX45:FC45"/>
    <mergeCell ref="EL45:EQ45"/>
    <mergeCell ref="DZ45:EE45"/>
    <mergeCell ref="FP45:FU45"/>
    <mergeCell ref="EF45:EK45"/>
    <mergeCell ref="ER45:EW45"/>
    <mergeCell ref="FJ45:FO45"/>
    <mergeCell ref="FV43:GA43"/>
    <mergeCell ref="FP43:FU43"/>
    <mergeCell ref="EF43:EK43"/>
    <mergeCell ref="EL43:EQ43"/>
    <mergeCell ref="EX43:FC43"/>
    <mergeCell ref="FJ43:FO43"/>
    <mergeCell ref="ER43:EW43"/>
    <mergeCell ref="FD43:FI43"/>
    <mergeCell ref="GB44:GG44"/>
    <mergeCell ref="GB43:GG43"/>
    <mergeCell ref="GH43:GM43"/>
    <mergeCell ref="GT44:GY44"/>
    <mergeCell ref="GN43:GS43"/>
    <mergeCell ref="GT43:GY43"/>
    <mergeCell ref="HF43:HK43"/>
    <mergeCell ref="GZ43:HE43"/>
    <mergeCell ref="HL43:HQ43"/>
    <mergeCell ref="HR45:HW45"/>
    <mergeCell ref="HR43:HW43"/>
    <mergeCell ref="GH45:GM45"/>
    <mergeCell ref="GN44:GS44"/>
    <mergeCell ref="GH44:GM44"/>
    <mergeCell ref="GT45:GY45"/>
    <mergeCell ref="GN45:GS45"/>
    <mergeCell ref="HX44:IC44"/>
    <mergeCell ref="HR44:HW44"/>
    <mergeCell ref="GZ45:HE45"/>
    <mergeCell ref="HX45:IC45"/>
    <mergeCell ref="HL45:HQ45"/>
    <mergeCell ref="HL44:HQ44"/>
    <mergeCell ref="HF45:HK45"/>
    <mergeCell ref="GZ44:HE44"/>
    <mergeCell ref="HF44:HK44"/>
    <mergeCell ref="HX43:IC43"/>
    <mergeCell ref="IP43:IS43"/>
    <mergeCell ref="IP45:IU45"/>
    <mergeCell ref="IJ45:IO45"/>
    <mergeCell ref="ID45:II45"/>
    <mergeCell ref="IP44:IS44"/>
    <mergeCell ref="IJ44:IO44"/>
    <mergeCell ref="ID44:II44"/>
    <mergeCell ref="IJ43:IO43"/>
    <mergeCell ref="ID43:II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14" zoomScale="125" workbookViewId="0">
      <selection activeCell="I26" sqref="I2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1655</v>
      </c>
      <c r="G2" s="22"/>
    </row>
    <row r="3" spans="1:8">
      <c r="A3" s="267" t="s">
        <v>2128</v>
      </c>
      <c r="G3" s="31">
        <v>40432</v>
      </c>
    </row>
    <row r="4" spans="1:8">
      <c r="A4" s="267" t="s">
        <v>2576</v>
      </c>
      <c r="G4" s="24" t="s">
        <v>2218</v>
      </c>
    </row>
    <row r="5" spans="1:8">
      <c r="A5" s="267" t="s">
        <v>1847</v>
      </c>
    </row>
    <row r="6" spans="1:8">
      <c r="C6" s="49" t="s">
        <v>554</v>
      </c>
      <c r="D6" s="173"/>
      <c r="E6" s="173"/>
      <c r="F6" s="248"/>
      <c r="G6" s="46"/>
      <c r="H6" s="199"/>
    </row>
    <row r="7" spans="1:8">
      <c r="C7" s="269" t="s">
        <v>2609</v>
      </c>
      <c r="D7" s="174"/>
      <c r="E7" s="174"/>
      <c r="F7" s="249"/>
      <c r="G7" s="48"/>
      <c r="H7" s="199"/>
    </row>
    <row r="8" spans="1:8">
      <c r="A8" s="267" t="s">
        <v>2728</v>
      </c>
      <c r="C8" s="269" t="s">
        <v>2339</v>
      </c>
      <c r="D8" s="174"/>
      <c r="E8" s="174"/>
      <c r="F8" s="249"/>
      <c r="G8" s="270"/>
      <c r="H8" s="199"/>
    </row>
    <row r="9" spans="1:8">
      <c r="A9" s="267" t="s">
        <v>2033</v>
      </c>
      <c r="C9" s="269" t="s">
        <v>1401</v>
      </c>
      <c r="D9" s="174"/>
      <c r="E9" s="174"/>
      <c r="F9" s="249"/>
      <c r="G9" s="270"/>
      <c r="H9" s="199"/>
    </row>
    <row r="10" spans="1:8">
      <c r="A10" s="267" t="s">
        <v>979</v>
      </c>
      <c r="C10" s="272"/>
      <c r="D10" s="174"/>
      <c r="E10" s="174"/>
      <c r="F10" s="249"/>
      <c r="G10" s="270"/>
      <c r="H10" s="199"/>
    </row>
    <row r="11" spans="1:8">
      <c r="A11" t="s">
        <v>2025</v>
      </c>
      <c r="C11" s="47" t="s">
        <v>2565</v>
      </c>
      <c r="D11" s="199"/>
      <c r="E11" s="199"/>
      <c r="F11" s="273"/>
      <c r="G11" s="270"/>
      <c r="H11" s="199"/>
    </row>
    <row r="12" spans="1:8">
      <c r="C12" s="47" t="s">
        <v>2703</v>
      </c>
      <c r="D12" s="174"/>
      <c r="E12" s="174"/>
      <c r="F12" s="249"/>
      <c r="G12" s="270"/>
      <c r="H12" s="199"/>
    </row>
    <row r="13" spans="1:8">
      <c r="C13" s="47" t="s">
        <v>1771</v>
      </c>
      <c r="D13" s="199"/>
      <c r="E13" s="199"/>
      <c r="F13" s="273"/>
      <c r="G13" s="270"/>
      <c r="H13" s="199"/>
    </row>
    <row r="14" spans="1:8">
      <c r="C14" s="47" t="s">
        <v>2050</v>
      </c>
      <c r="D14" s="199"/>
      <c r="E14" s="199"/>
      <c r="F14" s="273"/>
      <c r="G14" s="275"/>
      <c r="H14" s="199"/>
    </row>
    <row r="15" spans="1:8">
      <c r="A15" s="274" t="s">
        <v>2109</v>
      </c>
      <c r="C15" s="272" t="s">
        <v>1924</v>
      </c>
      <c r="D15" s="199"/>
      <c r="E15" s="199"/>
      <c r="F15" s="273"/>
      <c r="G15" s="270"/>
      <c r="H15" s="199"/>
    </row>
    <row r="16" spans="1:8">
      <c r="A16" s="318" t="s">
        <v>2144</v>
      </c>
      <c r="C16" s="272"/>
      <c r="D16" s="199"/>
      <c r="E16" s="199"/>
      <c r="F16" s="273"/>
      <c r="G16" s="270"/>
      <c r="H16" s="199"/>
    </row>
    <row r="17" spans="1:8">
      <c r="C17" s="276" t="s">
        <v>1907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1735</v>
      </c>
      <c r="C20" s="274"/>
      <c r="D20" s="274"/>
      <c r="E20" s="274"/>
      <c r="F20" s="280"/>
    </row>
    <row r="21" spans="1:8">
      <c r="A21" s="355"/>
      <c r="C21" s="274"/>
      <c r="D21" s="274"/>
      <c r="E21" s="274"/>
      <c r="F21" s="280"/>
    </row>
    <row r="22" spans="1:8" s="286" customFormat="1" ht="16" customHeight="1">
      <c r="A22" s="282"/>
      <c r="B22" s="18"/>
      <c r="C22" s="8"/>
      <c r="D22" s="8"/>
      <c r="E22" s="8"/>
      <c r="F22" s="283"/>
      <c r="G22" s="284"/>
      <c r="H22" s="285"/>
    </row>
    <row r="23" spans="1:8" ht="29" customHeight="1">
      <c r="A23" s="287" t="s">
        <v>3196</v>
      </c>
      <c r="B23" s="30" t="s">
        <v>2685</v>
      </c>
      <c r="C23" s="168" t="s">
        <v>2528</v>
      </c>
      <c r="D23" s="30" t="s">
        <v>3548</v>
      </c>
      <c r="E23" s="30" t="s">
        <v>3186</v>
      </c>
      <c r="F23" s="253" t="s">
        <v>3930</v>
      </c>
      <c r="G23" s="30" t="s">
        <v>3318</v>
      </c>
      <c r="H23" s="13"/>
    </row>
    <row r="24" spans="1:8">
      <c r="A24" s="288">
        <v>40472</v>
      </c>
      <c r="B24" s="289" t="s">
        <v>2615</v>
      </c>
      <c r="C24" s="290">
        <v>295</v>
      </c>
      <c r="D24" s="291">
        <v>2.5</v>
      </c>
      <c r="E24" s="356">
        <f>C24*D24</f>
        <v>737.5</v>
      </c>
      <c r="F24" s="233"/>
      <c r="G24" s="223">
        <f>E24*(1-F24)</f>
        <v>737.5</v>
      </c>
      <c r="H24" s="13"/>
    </row>
    <row r="25" spans="1:8">
      <c r="A25" s="23"/>
      <c r="B25" s="289" t="s">
        <v>2028</v>
      </c>
      <c r="C25" s="290"/>
      <c r="D25" s="291"/>
      <c r="E25" s="290">
        <f t="shared" ref="E25:E36" si="0">C25*D25</f>
        <v>0</v>
      </c>
      <c r="F25" s="292"/>
      <c r="G25" s="223">
        <f t="shared" ref="G25:G37" si="1">E25*(1-F25)</f>
        <v>0</v>
      </c>
      <c r="H25" s="178"/>
    </row>
    <row r="26" spans="1:8">
      <c r="A26" s="293"/>
      <c r="B26" s="294" t="s">
        <v>1588</v>
      </c>
      <c r="C26" s="290"/>
      <c r="D26" s="291"/>
      <c r="E26" s="290">
        <f t="shared" si="0"/>
        <v>0</v>
      </c>
      <c r="F26" s="292"/>
      <c r="G26" s="223">
        <f t="shared" si="1"/>
        <v>0</v>
      </c>
      <c r="H26" s="178"/>
    </row>
    <row r="27" spans="1:8">
      <c r="A27" s="293"/>
      <c r="B27" s="294" t="s">
        <v>2637</v>
      </c>
      <c r="C27" s="290"/>
      <c r="D27" s="291"/>
      <c r="E27" s="290">
        <f t="shared" si="0"/>
        <v>0</v>
      </c>
      <c r="F27" s="292"/>
      <c r="G27" s="223">
        <f t="shared" si="1"/>
        <v>0</v>
      </c>
      <c r="H27" s="178"/>
    </row>
    <row r="28" spans="1:8">
      <c r="A28" s="293"/>
      <c r="B28" s="294" t="s">
        <v>1704</v>
      </c>
      <c r="C28" s="290"/>
      <c r="D28" s="291"/>
      <c r="E28" s="290">
        <f t="shared" si="0"/>
        <v>0</v>
      </c>
      <c r="F28" s="292"/>
      <c r="G28" s="223">
        <f t="shared" si="1"/>
        <v>0</v>
      </c>
      <c r="H28" s="178"/>
    </row>
    <row r="29" spans="1:8">
      <c r="A29" s="293"/>
      <c r="B29" s="294" t="s">
        <v>2275</v>
      </c>
      <c r="C29" s="290"/>
      <c r="D29" s="291"/>
      <c r="E29" s="290">
        <f t="shared" si="0"/>
        <v>0</v>
      </c>
      <c r="F29" s="292"/>
      <c r="G29" s="223">
        <f t="shared" si="1"/>
        <v>0</v>
      </c>
      <c r="H29" s="178"/>
    </row>
    <row r="30" spans="1:8">
      <c r="A30" s="293"/>
      <c r="B30" s="294" t="s">
        <v>1424</v>
      </c>
      <c r="C30" s="290"/>
      <c r="D30" s="291"/>
      <c r="E30" s="290">
        <f t="shared" si="0"/>
        <v>0</v>
      </c>
      <c r="F30" s="292"/>
      <c r="G30" s="223">
        <f t="shared" si="1"/>
        <v>0</v>
      </c>
      <c r="H30" s="178"/>
    </row>
    <row r="31" spans="1:8">
      <c r="A31" s="293"/>
      <c r="B31" s="294" t="s">
        <v>1185</v>
      </c>
      <c r="C31" s="290"/>
      <c r="D31" s="291"/>
      <c r="E31" s="290">
        <f t="shared" si="0"/>
        <v>0</v>
      </c>
      <c r="F31" s="292"/>
      <c r="G31" s="223">
        <f t="shared" si="1"/>
        <v>0</v>
      </c>
      <c r="H31" s="178"/>
    </row>
    <row r="32" spans="1:8">
      <c r="A32" s="293"/>
      <c r="B32" s="294" t="s">
        <v>2217</v>
      </c>
      <c r="C32" s="290"/>
      <c r="D32" s="291"/>
      <c r="E32" s="290">
        <f t="shared" si="0"/>
        <v>0</v>
      </c>
      <c r="F32" s="292"/>
      <c r="G32" s="223">
        <f t="shared" si="1"/>
        <v>0</v>
      </c>
      <c r="H32" s="178"/>
    </row>
    <row r="33" spans="1:256">
      <c r="A33" s="293"/>
      <c r="B33" s="294" t="s">
        <v>3204</v>
      </c>
      <c r="C33" s="290">
        <v>50</v>
      </c>
      <c r="D33" s="291">
        <v>2.5</v>
      </c>
      <c r="E33" s="356">
        <f t="shared" si="0"/>
        <v>125</v>
      </c>
      <c r="F33" s="292"/>
      <c r="G33" s="223">
        <f t="shared" si="1"/>
        <v>125</v>
      </c>
      <c r="H33" s="13"/>
    </row>
    <row r="34" spans="1:256">
      <c r="A34" s="293"/>
      <c r="B34" s="294" t="s">
        <v>2877</v>
      </c>
      <c r="C34" s="290">
        <v>400</v>
      </c>
      <c r="D34" s="296" t="s">
        <v>1582</v>
      </c>
      <c r="E34" s="356">
        <v>400</v>
      </c>
      <c r="F34" s="297"/>
      <c r="G34" s="223">
        <f>E34</f>
        <v>400</v>
      </c>
      <c r="H34" s="13"/>
    </row>
    <row r="35" spans="1:256">
      <c r="A35" s="293"/>
      <c r="B35" s="294" t="s">
        <v>2174</v>
      </c>
      <c r="C35" s="290"/>
      <c r="D35" s="291"/>
      <c r="E35" s="290">
        <f t="shared" si="0"/>
        <v>0</v>
      </c>
      <c r="F35" s="292"/>
      <c r="G35" s="223">
        <f t="shared" si="1"/>
        <v>0</v>
      </c>
      <c r="H35" s="13"/>
    </row>
    <row r="36" spans="1:256">
      <c r="A36" s="293"/>
      <c r="B36" s="294" t="s">
        <v>1708</v>
      </c>
      <c r="C36" s="290"/>
      <c r="D36" s="298"/>
      <c r="E36" s="290">
        <f t="shared" si="0"/>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1206</v>
      </c>
      <c r="C38" s="304"/>
      <c r="D38" s="304"/>
      <c r="E38" s="324">
        <f>SUM(E24:E37)</f>
        <v>1262.5</v>
      </c>
      <c r="F38" s="306"/>
      <c r="G38" s="226">
        <f>SUM(G24:G37)</f>
        <v>1262.5</v>
      </c>
      <c r="H38" s="307"/>
    </row>
    <row r="40" spans="1:256">
      <c r="C40" s="309" t="s">
        <v>931</v>
      </c>
      <c r="D40" s="325">
        <f>G38/2</f>
        <v>631.25</v>
      </c>
      <c r="E40" s="325"/>
      <c r="F40" s="311"/>
    </row>
    <row r="42" spans="1:256">
      <c r="C42" s="1" t="s">
        <v>4437</v>
      </c>
      <c r="D42" s="1"/>
      <c r="E42" s="1"/>
      <c r="F42" s="312"/>
      <c r="G42" s="1"/>
      <c r="H42" s="1"/>
      <c r="I42" s="1"/>
    </row>
    <row r="43" spans="1:256">
      <c r="C43" s="1" t="s">
        <v>3463</v>
      </c>
      <c r="D43" s="1"/>
      <c r="E43" s="1"/>
      <c r="F43" s="312"/>
      <c r="G43" s="1"/>
      <c r="H43" s="1"/>
      <c r="I43" s="1"/>
    </row>
    <row r="44" spans="1:256">
      <c r="C44" s="357" t="s">
        <v>3829</v>
      </c>
      <c r="D44" s="357"/>
      <c r="E44" s="357"/>
      <c r="F44" s="358"/>
      <c r="G44" s="357"/>
      <c r="H44" s="357"/>
      <c r="I44" s="315"/>
      <c r="J44" s="948"/>
      <c r="K44" s="948"/>
      <c r="L44" s="948"/>
      <c r="M44" s="948"/>
      <c r="N44" s="948"/>
      <c r="O44" s="948"/>
      <c r="P44" s="948"/>
      <c r="Q44" s="948"/>
      <c r="R44" s="948"/>
      <c r="S44" s="948"/>
      <c r="T44" s="948"/>
      <c r="U44" s="948"/>
      <c r="V44" s="948" t="s">
        <v>4437</v>
      </c>
      <c r="W44" s="948"/>
      <c r="X44" s="948"/>
      <c r="Y44" s="948"/>
      <c r="Z44" s="948"/>
      <c r="AA44" s="948"/>
      <c r="AB44" s="948" t="s">
        <v>4437</v>
      </c>
      <c r="AC44" s="948"/>
      <c r="AD44" s="948"/>
      <c r="AE44" s="948"/>
      <c r="AF44" s="948"/>
      <c r="AG44" s="948"/>
      <c r="AH44" s="948" t="s">
        <v>4437</v>
      </c>
      <c r="AI44" s="948"/>
      <c r="AJ44" s="948"/>
      <c r="AK44" s="948"/>
      <c r="AL44" s="948"/>
      <c r="AM44" s="948"/>
      <c r="AN44" s="948" t="s">
        <v>4437</v>
      </c>
      <c r="AO44" s="948"/>
      <c r="AP44" s="948"/>
      <c r="AQ44" s="948"/>
      <c r="AR44" s="948"/>
      <c r="AS44" s="948"/>
      <c r="AT44" s="948" t="s">
        <v>4437</v>
      </c>
      <c r="AU44" s="948"/>
      <c r="AV44" s="948"/>
      <c r="AW44" s="948"/>
      <c r="AX44" s="948"/>
      <c r="AY44" s="948"/>
      <c r="AZ44" s="948" t="s">
        <v>4437</v>
      </c>
      <c r="BA44" s="948"/>
      <c r="BB44" s="948"/>
      <c r="BC44" s="948"/>
      <c r="BD44" s="948"/>
      <c r="BE44" s="948"/>
      <c r="BF44" s="948" t="s">
        <v>4437</v>
      </c>
      <c r="BG44" s="948"/>
      <c r="BH44" s="948"/>
      <c r="BI44" s="948"/>
      <c r="BJ44" s="948"/>
      <c r="BK44" s="948"/>
      <c r="BL44" s="948" t="s">
        <v>4437</v>
      </c>
      <c r="BM44" s="948"/>
      <c r="BN44" s="948"/>
      <c r="BO44" s="948"/>
      <c r="BP44" s="948"/>
      <c r="BQ44" s="948"/>
      <c r="BR44" s="948" t="s">
        <v>4437</v>
      </c>
      <c r="BS44" s="948"/>
      <c r="BT44" s="948"/>
      <c r="BU44" s="948"/>
      <c r="BV44" s="948"/>
      <c r="BW44" s="948"/>
      <c r="BX44" s="948" t="s">
        <v>4437</v>
      </c>
      <c r="BY44" s="948"/>
      <c r="BZ44" s="948"/>
      <c r="CA44" s="948"/>
      <c r="CB44" s="948"/>
      <c r="CC44" s="948"/>
      <c r="CD44" s="948" t="s">
        <v>4437</v>
      </c>
      <c r="CE44" s="948"/>
      <c r="CF44" s="948"/>
      <c r="CG44" s="948"/>
      <c r="CH44" s="948"/>
      <c r="CI44" s="948"/>
      <c r="CJ44" s="948" t="s">
        <v>4437</v>
      </c>
      <c r="CK44" s="948"/>
      <c r="CL44" s="948"/>
      <c r="CM44" s="948"/>
      <c r="CN44" s="948"/>
      <c r="CO44" s="948"/>
      <c r="CP44" s="948" t="s">
        <v>4437</v>
      </c>
      <c r="CQ44" s="948"/>
      <c r="CR44" s="948"/>
      <c r="CS44" s="948"/>
      <c r="CT44" s="948"/>
      <c r="CU44" s="948"/>
      <c r="CV44" s="948" t="s">
        <v>4437</v>
      </c>
      <c r="CW44" s="948"/>
      <c r="CX44" s="948"/>
      <c r="CY44" s="948"/>
      <c r="CZ44" s="948"/>
      <c r="DA44" s="948"/>
      <c r="DB44" s="948" t="s">
        <v>4437</v>
      </c>
      <c r="DC44" s="948"/>
      <c r="DD44" s="948"/>
      <c r="DE44" s="948"/>
      <c r="DF44" s="948"/>
      <c r="DG44" s="948"/>
      <c r="DH44" s="948" t="s">
        <v>4437</v>
      </c>
      <c r="DI44" s="948"/>
      <c r="DJ44" s="948"/>
      <c r="DK44" s="948"/>
      <c r="DL44" s="948"/>
      <c r="DM44" s="948"/>
      <c r="DN44" s="948" t="s">
        <v>4437</v>
      </c>
      <c r="DO44" s="948"/>
      <c r="DP44" s="948"/>
      <c r="DQ44" s="948"/>
      <c r="DR44" s="948"/>
      <c r="DS44" s="948"/>
      <c r="DT44" s="948" t="s">
        <v>4437</v>
      </c>
      <c r="DU44" s="948"/>
      <c r="DV44" s="948"/>
      <c r="DW44" s="948"/>
      <c r="DX44" s="948"/>
      <c r="DY44" s="948"/>
      <c r="DZ44" s="948" t="s">
        <v>4437</v>
      </c>
      <c r="EA44" s="948"/>
      <c r="EB44" s="948"/>
      <c r="EC44" s="948"/>
      <c r="ED44" s="948"/>
      <c r="EE44" s="948"/>
      <c r="EF44" s="948" t="s">
        <v>4437</v>
      </c>
      <c r="EG44" s="948"/>
      <c r="EH44" s="948"/>
      <c r="EI44" s="948"/>
      <c r="EJ44" s="948"/>
      <c r="EK44" s="948"/>
      <c r="EL44" s="948" t="s">
        <v>4437</v>
      </c>
      <c r="EM44" s="948"/>
      <c r="EN44" s="948"/>
      <c r="EO44" s="948"/>
      <c r="EP44" s="948"/>
      <c r="EQ44" s="948"/>
      <c r="ER44" s="948" t="s">
        <v>4437</v>
      </c>
      <c r="ES44" s="948"/>
      <c r="ET44" s="948"/>
      <c r="EU44" s="948"/>
      <c r="EV44" s="948"/>
      <c r="EW44" s="948"/>
      <c r="EX44" s="948" t="s">
        <v>4437</v>
      </c>
      <c r="EY44" s="948"/>
      <c r="EZ44" s="948"/>
      <c r="FA44" s="948"/>
      <c r="FB44" s="948"/>
      <c r="FC44" s="948"/>
      <c r="FD44" s="948" t="s">
        <v>4437</v>
      </c>
      <c r="FE44" s="948"/>
      <c r="FF44" s="948"/>
      <c r="FG44" s="948"/>
      <c r="FH44" s="948"/>
      <c r="FI44" s="948"/>
      <c r="FJ44" s="948" t="s">
        <v>4437</v>
      </c>
      <c r="FK44" s="948"/>
      <c r="FL44" s="948"/>
      <c r="FM44" s="948"/>
      <c r="FN44" s="948"/>
      <c r="FO44" s="948"/>
      <c r="FP44" s="948" t="s">
        <v>4437</v>
      </c>
      <c r="FQ44" s="948"/>
      <c r="FR44" s="948"/>
      <c r="FS44" s="948"/>
      <c r="FT44" s="948"/>
      <c r="FU44" s="948"/>
      <c r="FV44" s="948" t="s">
        <v>4437</v>
      </c>
      <c r="FW44" s="948"/>
      <c r="FX44" s="948"/>
      <c r="FY44" s="948"/>
      <c r="FZ44" s="948"/>
      <c r="GA44" s="948"/>
      <c r="GB44" s="948" t="s">
        <v>4437</v>
      </c>
      <c r="GC44" s="948"/>
      <c r="GD44" s="948"/>
      <c r="GE44" s="948"/>
      <c r="GF44" s="948"/>
      <c r="GG44" s="948"/>
      <c r="GH44" s="948" t="s">
        <v>4437</v>
      </c>
      <c r="GI44" s="948"/>
      <c r="GJ44" s="948"/>
      <c r="GK44" s="948"/>
      <c r="GL44" s="948"/>
      <c r="GM44" s="948"/>
      <c r="GN44" s="948" t="s">
        <v>4437</v>
      </c>
      <c r="GO44" s="948"/>
      <c r="GP44" s="948"/>
      <c r="GQ44" s="948"/>
      <c r="GR44" s="948"/>
      <c r="GS44" s="948"/>
      <c r="GT44" s="948" t="s">
        <v>4437</v>
      </c>
      <c r="GU44" s="948"/>
      <c r="GV44" s="948"/>
      <c r="GW44" s="948"/>
      <c r="GX44" s="948"/>
      <c r="GY44" s="948"/>
      <c r="GZ44" s="948" t="s">
        <v>4437</v>
      </c>
      <c r="HA44" s="948"/>
      <c r="HB44" s="948"/>
      <c r="HC44" s="948"/>
      <c r="HD44" s="948"/>
      <c r="HE44" s="948"/>
      <c r="HF44" s="948" t="s">
        <v>4437</v>
      </c>
      <c r="HG44" s="948"/>
      <c r="HH44" s="948"/>
      <c r="HI44" s="948"/>
      <c r="HJ44" s="948"/>
      <c r="HK44" s="948"/>
      <c r="HL44" s="948" t="s">
        <v>4437</v>
      </c>
      <c r="HM44" s="948"/>
      <c r="HN44" s="948"/>
      <c r="HO44" s="948"/>
      <c r="HP44" s="948"/>
      <c r="HQ44" s="948"/>
      <c r="HR44" s="948" t="s">
        <v>4437</v>
      </c>
      <c r="HS44" s="948"/>
      <c r="HT44" s="948"/>
      <c r="HU44" s="948"/>
      <c r="HV44" s="948"/>
      <c r="HW44" s="948"/>
      <c r="HX44" s="948" t="s">
        <v>4437</v>
      </c>
      <c r="HY44" s="948"/>
      <c r="HZ44" s="948"/>
      <c r="IA44" s="948"/>
      <c r="IB44" s="948"/>
      <c r="IC44" s="948"/>
      <c r="ID44" s="948" t="s">
        <v>4437</v>
      </c>
      <c r="IE44" s="948"/>
      <c r="IF44" s="948"/>
      <c r="IG44" s="948"/>
      <c r="IH44" s="948"/>
      <c r="II44" s="948"/>
      <c r="IJ44" s="948" t="s">
        <v>4437</v>
      </c>
      <c r="IK44" s="948"/>
      <c r="IL44" s="948"/>
      <c r="IM44" s="948"/>
      <c r="IN44" s="948"/>
      <c r="IO44" s="948"/>
      <c r="IP44" s="948" t="s">
        <v>4437</v>
      </c>
      <c r="IQ44" s="948"/>
      <c r="IR44" s="948"/>
      <c r="IS44" s="948"/>
    </row>
    <row r="45" spans="1:256">
      <c r="C45" s="1" t="s">
        <v>4708</v>
      </c>
      <c r="D45" s="1"/>
      <c r="E45" s="1"/>
      <c r="F45" s="312"/>
      <c r="G45" s="1"/>
      <c r="H45" s="1"/>
      <c r="I45" s="1"/>
      <c r="J45" s="948"/>
      <c r="K45" s="948"/>
      <c r="L45" s="948"/>
      <c r="M45" s="948"/>
      <c r="N45" s="948"/>
      <c r="O45" s="948"/>
      <c r="P45" s="948"/>
      <c r="Q45" s="948"/>
      <c r="R45" s="948"/>
      <c r="S45" s="948"/>
      <c r="T45" s="948"/>
      <c r="U45" s="948"/>
      <c r="V45" s="948" t="s">
        <v>2934</v>
      </c>
      <c r="W45" s="948"/>
      <c r="X45" s="948"/>
      <c r="Y45" s="948"/>
      <c r="Z45" s="948"/>
      <c r="AA45" s="948"/>
      <c r="AB45" s="948" t="s">
        <v>2934</v>
      </c>
      <c r="AC45" s="948"/>
      <c r="AD45" s="948"/>
      <c r="AE45" s="948"/>
      <c r="AF45" s="948"/>
      <c r="AG45" s="948"/>
      <c r="AH45" s="948" t="s">
        <v>2934</v>
      </c>
      <c r="AI45" s="948"/>
      <c r="AJ45" s="948"/>
      <c r="AK45" s="948"/>
      <c r="AL45" s="948"/>
      <c r="AM45" s="948"/>
      <c r="AN45" s="948" t="s">
        <v>2934</v>
      </c>
      <c r="AO45" s="948"/>
      <c r="AP45" s="948"/>
      <c r="AQ45" s="948"/>
      <c r="AR45" s="948"/>
      <c r="AS45" s="948"/>
      <c r="AT45" s="948" t="s">
        <v>2934</v>
      </c>
      <c r="AU45" s="948"/>
      <c r="AV45" s="948"/>
      <c r="AW45" s="948"/>
      <c r="AX45" s="948"/>
      <c r="AY45" s="948"/>
      <c r="AZ45" s="948" t="s">
        <v>2934</v>
      </c>
      <c r="BA45" s="948"/>
      <c r="BB45" s="948"/>
      <c r="BC45" s="948"/>
      <c r="BD45" s="948"/>
      <c r="BE45" s="948"/>
      <c r="BF45" s="948" t="s">
        <v>2934</v>
      </c>
      <c r="BG45" s="948"/>
      <c r="BH45" s="948"/>
      <c r="BI45" s="948"/>
      <c r="BJ45" s="948"/>
      <c r="BK45" s="948"/>
      <c r="BL45" s="948" t="s">
        <v>2934</v>
      </c>
      <c r="BM45" s="948"/>
      <c r="BN45" s="948"/>
      <c r="BO45" s="948"/>
      <c r="BP45" s="948"/>
      <c r="BQ45" s="948"/>
      <c r="BR45" s="948" t="s">
        <v>2934</v>
      </c>
      <c r="BS45" s="948"/>
      <c r="BT45" s="948"/>
      <c r="BU45" s="948"/>
      <c r="BV45" s="948"/>
      <c r="BW45" s="948"/>
      <c r="BX45" s="948" t="s">
        <v>2934</v>
      </c>
      <c r="BY45" s="948"/>
      <c r="BZ45" s="948"/>
      <c r="CA45" s="948"/>
      <c r="CB45" s="948"/>
      <c r="CC45" s="948"/>
      <c r="CD45" s="948" t="s">
        <v>2934</v>
      </c>
      <c r="CE45" s="948"/>
      <c r="CF45" s="948"/>
      <c r="CG45" s="948"/>
      <c r="CH45" s="948"/>
      <c r="CI45" s="948"/>
      <c r="CJ45" s="948" t="s">
        <v>2934</v>
      </c>
      <c r="CK45" s="948"/>
      <c r="CL45" s="948"/>
      <c r="CM45" s="948"/>
      <c r="CN45" s="948"/>
      <c r="CO45" s="948"/>
      <c r="CP45" s="948" t="s">
        <v>2934</v>
      </c>
      <c r="CQ45" s="948"/>
      <c r="CR45" s="948"/>
      <c r="CS45" s="948"/>
      <c r="CT45" s="948"/>
      <c r="CU45" s="948"/>
      <c r="CV45" s="948" t="s">
        <v>2934</v>
      </c>
      <c r="CW45" s="948"/>
      <c r="CX45" s="948"/>
      <c r="CY45" s="948"/>
      <c r="CZ45" s="948"/>
      <c r="DA45" s="948"/>
      <c r="DB45" s="948" t="s">
        <v>2934</v>
      </c>
      <c r="DC45" s="948"/>
      <c r="DD45" s="948"/>
      <c r="DE45" s="948"/>
      <c r="DF45" s="948"/>
      <c r="DG45" s="948"/>
      <c r="DH45" s="948" t="s">
        <v>2934</v>
      </c>
      <c r="DI45" s="948"/>
      <c r="DJ45" s="948"/>
      <c r="DK45" s="948"/>
      <c r="DL45" s="948"/>
      <c r="DM45" s="948"/>
      <c r="DN45" s="948" t="s">
        <v>2934</v>
      </c>
      <c r="DO45" s="948"/>
      <c r="DP45" s="948"/>
      <c r="DQ45" s="948"/>
      <c r="DR45" s="948"/>
      <c r="DS45" s="948"/>
      <c r="DT45" s="948" t="s">
        <v>2934</v>
      </c>
      <c r="DU45" s="948"/>
      <c r="DV45" s="948"/>
      <c r="DW45" s="948"/>
      <c r="DX45" s="948"/>
      <c r="DY45" s="948"/>
      <c r="DZ45" s="948" t="s">
        <v>2934</v>
      </c>
      <c r="EA45" s="948"/>
      <c r="EB45" s="948"/>
      <c r="EC45" s="948"/>
      <c r="ED45" s="948"/>
      <c r="EE45" s="948"/>
      <c r="EF45" s="948" t="s">
        <v>2934</v>
      </c>
      <c r="EG45" s="948"/>
      <c r="EH45" s="948"/>
      <c r="EI45" s="948"/>
      <c r="EJ45" s="948"/>
      <c r="EK45" s="948"/>
      <c r="EL45" s="948" t="s">
        <v>2934</v>
      </c>
      <c r="EM45" s="948"/>
      <c r="EN45" s="948"/>
      <c r="EO45" s="948"/>
      <c r="EP45" s="948"/>
      <c r="EQ45" s="948"/>
      <c r="ER45" s="948" t="s">
        <v>2934</v>
      </c>
      <c r="ES45" s="948"/>
      <c r="ET45" s="948"/>
      <c r="EU45" s="948"/>
      <c r="EV45" s="948"/>
      <c r="EW45" s="948"/>
      <c r="EX45" s="948" t="s">
        <v>2934</v>
      </c>
      <c r="EY45" s="948"/>
      <c r="EZ45" s="948"/>
      <c r="FA45" s="948"/>
      <c r="FB45" s="948"/>
      <c r="FC45" s="948"/>
      <c r="FD45" s="948" t="s">
        <v>2934</v>
      </c>
      <c r="FE45" s="948"/>
      <c r="FF45" s="948"/>
      <c r="FG45" s="948"/>
      <c r="FH45" s="948"/>
      <c r="FI45" s="948"/>
      <c r="FJ45" s="948" t="s">
        <v>2934</v>
      </c>
      <c r="FK45" s="948"/>
      <c r="FL45" s="948"/>
      <c r="FM45" s="948"/>
      <c r="FN45" s="948"/>
      <c r="FO45" s="948"/>
      <c r="FP45" s="948" t="s">
        <v>2934</v>
      </c>
      <c r="FQ45" s="948"/>
      <c r="FR45" s="948"/>
      <c r="FS45" s="948"/>
      <c r="FT45" s="948"/>
      <c r="FU45" s="948"/>
      <c r="FV45" s="948" t="s">
        <v>2934</v>
      </c>
      <c r="FW45" s="948"/>
      <c r="FX45" s="948"/>
      <c r="FY45" s="948"/>
      <c r="FZ45" s="948"/>
      <c r="GA45" s="948"/>
      <c r="GB45" s="948" t="s">
        <v>2934</v>
      </c>
      <c r="GC45" s="948"/>
      <c r="GD45" s="948"/>
      <c r="GE45" s="948"/>
      <c r="GF45" s="948"/>
      <c r="GG45" s="948"/>
      <c r="GH45" s="948" t="s">
        <v>2934</v>
      </c>
      <c r="GI45" s="948"/>
      <c r="GJ45" s="948"/>
      <c r="GK45" s="948"/>
      <c r="GL45" s="948"/>
      <c r="GM45" s="948"/>
      <c r="GN45" s="948" t="s">
        <v>2934</v>
      </c>
      <c r="GO45" s="948"/>
      <c r="GP45" s="948"/>
      <c r="GQ45" s="948"/>
      <c r="GR45" s="948"/>
      <c r="GS45" s="948"/>
      <c r="GT45" s="948" t="s">
        <v>2934</v>
      </c>
      <c r="GU45" s="948"/>
      <c r="GV45" s="948"/>
      <c r="GW45" s="948"/>
      <c r="GX45" s="948"/>
      <c r="GY45" s="948"/>
      <c r="GZ45" s="948" t="s">
        <v>2934</v>
      </c>
      <c r="HA45" s="948"/>
      <c r="HB45" s="948"/>
      <c r="HC45" s="948"/>
      <c r="HD45" s="948"/>
      <c r="HE45" s="948"/>
      <c r="HF45" s="948" t="s">
        <v>2934</v>
      </c>
      <c r="HG45" s="948"/>
      <c r="HH45" s="948"/>
      <c r="HI45" s="948"/>
      <c r="HJ45" s="948"/>
      <c r="HK45" s="948"/>
      <c r="HL45" s="948" t="s">
        <v>2934</v>
      </c>
      <c r="HM45" s="948"/>
      <c r="HN45" s="948"/>
      <c r="HO45" s="948"/>
      <c r="HP45" s="948"/>
      <c r="HQ45" s="948"/>
      <c r="HR45" s="948" t="s">
        <v>2934</v>
      </c>
      <c r="HS45" s="948"/>
      <c r="HT45" s="948"/>
      <c r="HU45" s="948"/>
      <c r="HV45" s="948"/>
      <c r="HW45" s="948"/>
      <c r="HX45" s="948" t="s">
        <v>2934</v>
      </c>
      <c r="HY45" s="948"/>
      <c r="HZ45" s="948"/>
      <c r="IA45" s="948"/>
      <c r="IB45" s="948"/>
      <c r="IC45" s="948"/>
      <c r="ID45" s="948" t="s">
        <v>2934</v>
      </c>
      <c r="IE45" s="948"/>
      <c r="IF45" s="948"/>
      <c r="IG45" s="948"/>
      <c r="IH45" s="948"/>
      <c r="II45" s="948"/>
      <c r="IJ45" s="948" t="s">
        <v>2934</v>
      </c>
      <c r="IK45" s="948"/>
      <c r="IL45" s="948"/>
      <c r="IM45" s="948"/>
      <c r="IN45" s="948"/>
      <c r="IO45" s="948"/>
      <c r="IP45" s="948" t="s">
        <v>2934</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4708</v>
      </c>
      <c r="W46" s="948"/>
      <c r="X46" s="948"/>
      <c r="Y46" s="948"/>
      <c r="Z46" s="948"/>
      <c r="AA46" s="948"/>
      <c r="AB46" s="948" t="s">
        <v>4708</v>
      </c>
      <c r="AC46" s="948"/>
      <c r="AD46" s="948"/>
      <c r="AE46" s="948"/>
      <c r="AF46" s="948"/>
      <c r="AG46" s="948"/>
      <c r="AH46" s="948" t="s">
        <v>4708</v>
      </c>
      <c r="AI46" s="948"/>
      <c r="AJ46" s="948"/>
      <c r="AK46" s="948"/>
      <c r="AL46" s="948"/>
      <c r="AM46" s="948"/>
      <c r="AN46" s="948" t="s">
        <v>4708</v>
      </c>
      <c r="AO46" s="948"/>
      <c r="AP46" s="948"/>
      <c r="AQ46" s="948"/>
      <c r="AR46" s="948"/>
      <c r="AS46" s="948"/>
      <c r="AT46" s="948" t="s">
        <v>4708</v>
      </c>
      <c r="AU46" s="948"/>
      <c r="AV46" s="948"/>
      <c r="AW46" s="948"/>
      <c r="AX46" s="948"/>
      <c r="AY46" s="948"/>
      <c r="AZ46" s="948" t="s">
        <v>4708</v>
      </c>
      <c r="BA46" s="948"/>
      <c r="BB46" s="948"/>
      <c r="BC46" s="948"/>
      <c r="BD46" s="948"/>
      <c r="BE46" s="948"/>
      <c r="BF46" s="948" t="s">
        <v>4708</v>
      </c>
      <c r="BG46" s="948"/>
      <c r="BH46" s="948"/>
      <c r="BI46" s="948"/>
      <c r="BJ46" s="948"/>
      <c r="BK46" s="948"/>
      <c r="BL46" s="948" t="s">
        <v>4708</v>
      </c>
      <c r="BM46" s="948"/>
      <c r="BN46" s="948"/>
      <c r="BO46" s="948"/>
      <c r="BP46" s="948"/>
      <c r="BQ46" s="948"/>
      <c r="BR46" s="948" t="s">
        <v>4708</v>
      </c>
      <c r="BS46" s="948"/>
      <c r="BT46" s="948"/>
      <c r="BU46" s="948"/>
      <c r="BV46" s="948"/>
      <c r="BW46" s="948"/>
      <c r="BX46" s="948" t="s">
        <v>4708</v>
      </c>
      <c r="BY46" s="948"/>
      <c r="BZ46" s="948"/>
      <c r="CA46" s="948"/>
      <c r="CB46" s="948"/>
      <c r="CC46" s="948"/>
      <c r="CD46" s="948" t="s">
        <v>4708</v>
      </c>
      <c r="CE46" s="948"/>
      <c r="CF46" s="948"/>
      <c r="CG46" s="948"/>
      <c r="CH46" s="948"/>
      <c r="CI46" s="948"/>
      <c r="CJ46" s="948" t="s">
        <v>4708</v>
      </c>
      <c r="CK46" s="948"/>
      <c r="CL46" s="948"/>
      <c r="CM46" s="948"/>
      <c r="CN46" s="948"/>
      <c r="CO46" s="948"/>
      <c r="CP46" s="948" t="s">
        <v>4708</v>
      </c>
      <c r="CQ46" s="948"/>
      <c r="CR46" s="948"/>
      <c r="CS46" s="948"/>
      <c r="CT46" s="948"/>
      <c r="CU46" s="948"/>
      <c r="CV46" s="948" t="s">
        <v>2364</v>
      </c>
      <c r="CW46" s="948"/>
      <c r="CX46" s="948"/>
      <c r="CY46" s="948"/>
      <c r="CZ46" s="948"/>
      <c r="DA46" s="948"/>
      <c r="DB46" s="948" t="s">
        <v>2364</v>
      </c>
      <c r="DC46" s="948"/>
      <c r="DD46" s="948"/>
      <c r="DE46" s="948"/>
      <c r="DF46" s="948"/>
      <c r="DG46" s="948"/>
      <c r="DH46" s="948" t="s">
        <v>2364</v>
      </c>
      <c r="DI46" s="948"/>
      <c r="DJ46" s="948"/>
      <c r="DK46" s="948"/>
      <c r="DL46" s="948"/>
      <c r="DM46" s="948"/>
      <c r="DN46" s="948" t="s">
        <v>2364</v>
      </c>
      <c r="DO46" s="948"/>
      <c r="DP46" s="948"/>
      <c r="DQ46" s="948"/>
      <c r="DR46" s="948"/>
      <c r="DS46" s="948"/>
      <c r="DT46" s="948" t="s">
        <v>2364</v>
      </c>
      <c r="DU46" s="948"/>
      <c r="DV46" s="948"/>
      <c r="DW46" s="948"/>
      <c r="DX46" s="948"/>
      <c r="DY46" s="948"/>
      <c r="DZ46" s="948" t="s">
        <v>2364</v>
      </c>
      <c r="EA46" s="948"/>
      <c r="EB46" s="948"/>
      <c r="EC46" s="948"/>
      <c r="ED46" s="948"/>
      <c r="EE46" s="948"/>
      <c r="EF46" s="948" t="s">
        <v>2364</v>
      </c>
      <c r="EG46" s="948"/>
      <c r="EH46" s="948"/>
      <c r="EI46" s="948"/>
      <c r="EJ46" s="948"/>
      <c r="EK46" s="948"/>
      <c r="EL46" s="948" t="s">
        <v>2364</v>
      </c>
      <c r="EM46" s="948"/>
      <c r="EN46" s="948"/>
      <c r="EO46" s="948"/>
      <c r="EP46" s="948"/>
      <c r="EQ46" s="948"/>
      <c r="ER46" s="948" t="s">
        <v>2364</v>
      </c>
      <c r="ES46" s="948"/>
      <c r="ET46" s="948"/>
      <c r="EU46" s="948"/>
      <c r="EV46" s="948"/>
      <c r="EW46" s="948"/>
      <c r="EX46" s="948" t="s">
        <v>2364</v>
      </c>
      <c r="EY46" s="948"/>
      <c r="EZ46" s="948"/>
      <c r="FA46" s="948"/>
      <c r="FB46" s="948"/>
      <c r="FC46" s="948"/>
      <c r="FD46" s="948" t="s">
        <v>2364</v>
      </c>
      <c r="FE46" s="948"/>
      <c r="FF46" s="948"/>
      <c r="FG46" s="948"/>
      <c r="FH46" s="948"/>
      <c r="FI46" s="948"/>
      <c r="FJ46" s="948" t="s">
        <v>2364</v>
      </c>
      <c r="FK46" s="948"/>
      <c r="FL46" s="948"/>
      <c r="FM46" s="948"/>
      <c r="FN46" s="948"/>
      <c r="FO46" s="948"/>
      <c r="FP46" s="948" t="s">
        <v>2364</v>
      </c>
      <c r="FQ46" s="948"/>
      <c r="FR46" s="948"/>
      <c r="FS46" s="948"/>
      <c r="FT46" s="948"/>
      <c r="FU46" s="948"/>
      <c r="FV46" s="948" t="s">
        <v>2364</v>
      </c>
      <c r="FW46" s="948"/>
      <c r="FX46" s="948"/>
      <c r="FY46" s="948"/>
      <c r="FZ46" s="948"/>
      <c r="GA46" s="948"/>
      <c r="GB46" s="948" t="s">
        <v>2364</v>
      </c>
      <c r="GC46" s="948"/>
      <c r="GD46" s="948"/>
      <c r="GE46" s="948"/>
      <c r="GF46" s="948"/>
      <c r="GG46" s="948"/>
      <c r="GH46" s="948" t="s">
        <v>2364</v>
      </c>
      <c r="GI46" s="948"/>
      <c r="GJ46" s="948"/>
      <c r="GK46" s="948"/>
      <c r="GL46" s="948"/>
      <c r="GM46" s="948"/>
      <c r="GN46" s="948" t="s">
        <v>2364</v>
      </c>
      <c r="GO46" s="948"/>
      <c r="GP46" s="948"/>
      <c r="GQ46" s="948"/>
      <c r="GR46" s="948"/>
      <c r="GS46" s="948"/>
      <c r="GT46" s="948" t="s">
        <v>2364</v>
      </c>
      <c r="GU46" s="948"/>
      <c r="GV46" s="948"/>
      <c r="GW46" s="948"/>
      <c r="GX46" s="948"/>
      <c r="GY46" s="948"/>
      <c r="GZ46" s="948" t="s">
        <v>4708</v>
      </c>
      <c r="HA46" s="948"/>
      <c r="HB46" s="948"/>
      <c r="HC46" s="948"/>
      <c r="HD46" s="948"/>
      <c r="HE46" s="948"/>
      <c r="HF46" s="948" t="s">
        <v>4708</v>
      </c>
      <c r="HG46" s="948"/>
      <c r="HH46" s="948"/>
      <c r="HI46" s="948"/>
      <c r="HJ46" s="948"/>
      <c r="HK46" s="948"/>
      <c r="HL46" s="948" t="s">
        <v>4708</v>
      </c>
      <c r="HM46" s="948"/>
      <c r="HN46" s="948"/>
      <c r="HO46" s="948"/>
      <c r="HP46" s="948"/>
      <c r="HQ46" s="948"/>
      <c r="HR46" s="948" t="s">
        <v>4708</v>
      </c>
      <c r="HS46" s="948"/>
      <c r="HT46" s="948"/>
      <c r="HU46" s="948"/>
      <c r="HV46" s="948"/>
      <c r="HW46" s="948"/>
      <c r="HX46" s="948" t="s">
        <v>4708</v>
      </c>
      <c r="HY46" s="948"/>
      <c r="HZ46" s="948"/>
      <c r="IA46" s="948"/>
      <c r="IB46" s="948"/>
      <c r="IC46" s="948"/>
      <c r="ID46" s="948" t="s">
        <v>4708</v>
      </c>
      <c r="IE46" s="948"/>
      <c r="IF46" s="948"/>
      <c r="IG46" s="948"/>
      <c r="IH46" s="948"/>
      <c r="II46" s="948"/>
      <c r="IJ46" s="948" t="s">
        <v>4708</v>
      </c>
      <c r="IK46" s="948"/>
      <c r="IL46" s="948"/>
      <c r="IM46" s="948"/>
      <c r="IN46" s="948"/>
      <c r="IO46" s="948"/>
      <c r="IP46" s="948" t="s">
        <v>4708</v>
      </c>
      <c r="IQ46" s="948"/>
      <c r="IR46" s="948"/>
      <c r="IS46" s="948"/>
      <c r="IT46" s="948"/>
      <c r="IU46" s="948"/>
      <c r="IV46" s="948" t="s">
        <v>4708</v>
      </c>
    </row>
    <row r="47" spans="1:256">
      <c r="A47" s="10"/>
      <c r="C47" s="9"/>
      <c r="D47" s="9"/>
      <c r="E47" s="9"/>
      <c r="F47" s="259"/>
      <c r="G47" s="8"/>
    </row>
    <row r="48" spans="1:256">
      <c r="A48" s="23"/>
    </row>
    <row r="49" spans="1:8" s="267" customFormat="1">
      <c r="A49" s="23"/>
      <c r="B49" s="947"/>
      <c r="C49" s="947"/>
      <c r="D49" s="947"/>
      <c r="E49" s="947"/>
      <c r="F49" s="280"/>
    </row>
    <row r="50" spans="1:8" s="267" customFormat="1">
      <c r="A50" s="947"/>
      <c r="B50" s="947"/>
      <c r="C50" s="23"/>
      <c r="D50" s="23"/>
      <c r="E50" s="23"/>
      <c r="F50" s="247"/>
      <c r="G50" s="23"/>
      <c r="H50" s="23"/>
    </row>
    <row r="51" spans="1:8" s="267" customFormat="1">
      <c r="A51" s="947"/>
      <c r="B51" s="947"/>
      <c r="C51" s="22"/>
      <c r="D51" s="22"/>
      <c r="E51" s="22"/>
      <c r="F51" s="247"/>
      <c r="G51" s="316"/>
      <c r="H51" s="23"/>
    </row>
    <row r="52" spans="1:8" s="267" customFormat="1">
      <c r="A52" s="947"/>
      <c r="B52" s="23"/>
      <c r="C52" s="23"/>
      <c r="D52" s="23"/>
      <c r="E52" s="23"/>
      <c r="F52" s="247"/>
      <c r="G52" s="23"/>
      <c r="H52" s="23"/>
    </row>
  </sheetData>
  <sheetCalcPr fullCalcOnLoad="1"/>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2923</v>
      </c>
      <c r="D1" s="949"/>
      <c r="E1" s="949"/>
      <c r="F1" s="949"/>
      <c r="G1" s="949"/>
    </row>
    <row r="2" spans="1:8">
      <c r="A2" s="268" t="s">
        <v>3573</v>
      </c>
      <c r="G2" s="22"/>
    </row>
    <row r="3" spans="1:8">
      <c r="A3" s="267" t="s">
        <v>1969</v>
      </c>
      <c r="G3" s="31">
        <v>40431</v>
      </c>
    </row>
    <row r="4" spans="1:8">
      <c r="A4" s="267" t="s">
        <v>3029</v>
      </c>
      <c r="G4" s="24" t="s">
        <v>1965</v>
      </c>
    </row>
    <row r="5" spans="1:8">
      <c r="A5" s="267" t="s">
        <v>2459</v>
      </c>
    </row>
    <row r="6" spans="1:8">
      <c r="C6" s="49" t="s">
        <v>2535</v>
      </c>
      <c r="D6" s="173"/>
      <c r="E6" s="173"/>
      <c r="F6" s="248"/>
      <c r="G6" s="46"/>
      <c r="H6" s="199"/>
    </row>
    <row r="7" spans="1:8">
      <c r="C7" s="269" t="s">
        <v>1811</v>
      </c>
      <c r="D7" s="174"/>
      <c r="E7" s="174"/>
      <c r="F7" s="249"/>
      <c r="G7" s="48"/>
      <c r="H7" s="199"/>
    </row>
    <row r="8" spans="1:8">
      <c r="A8" s="267" t="s">
        <v>2945</v>
      </c>
      <c r="C8" s="269" t="s">
        <v>1830</v>
      </c>
      <c r="D8" s="174"/>
      <c r="E8" s="174"/>
      <c r="F8" s="249"/>
      <c r="G8" s="270"/>
      <c r="H8" s="199"/>
    </row>
    <row r="9" spans="1:8">
      <c r="A9" s="267" t="s">
        <v>2407</v>
      </c>
      <c r="C9" s="269" t="s">
        <v>1609</v>
      </c>
      <c r="D9" s="174"/>
      <c r="E9" s="174"/>
      <c r="F9" s="249"/>
      <c r="G9" s="270"/>
      <c r="H9" s="199"/>
    </row>
    <row r="10" spans="1:8">
      <c r="A10" s="267" t="s">
        <v>3903</v>
      </c>
      <c r="C10" s="272"/>
      <c r="D10" s="174"/>
      <c r="E10" s="174"/>
      <c r="F10" s="249"/>
      <c r="G10" s="270"/>
      <c r="H10" s="199"/>
    </row>
    <row r="11" spans="1:8">
      <c r="A11" s="267" t="s">
        <v>4433</v>
      </c>
      <c r="C11" s="47" t="s">
        <v>2857</v>
      </c>
      <c r="D11" s="199"/>
      <c r="E11" s="199"/>
      <c r="F11" s="273"/>
      <c r="G11" s="270"/>
      <c r="H11" s="199"/>
    </row>
    <row r="12" spans="1:8">
      <c r="A12" s="267" t="s">
        <v>3985</v>
      </c>
      <c r="C12" s="47" t="s">
        <v>2465</v>
      </c>
      <c r="D12" s="174"/>
      <c r="E12" s="174"/>
      <c r="F12" s="249"/>
      <c r="G12" s="270"/>
      <c r="H12" s="199"/>
    </row>
    <row r="13" spans="1:8">
      <c r="A13" s="271"/>
      <c r="C13" s="47" t="s">
        <v>3031</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318"/>
      <c r="C16" s="272"/>
      <c r="D16" s="199"/>
      <c r="E16" s="199"/>
      <c r="F16" s="273"/>
      <c r="G16" s="270"/>
      <c r="H16" s="199"/>
    </row>
    <row r="17" spans="1:8">
      <c r="C17" s="276" t="s">
        <v>3263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2697</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1772</v>
      </c>
      <c r="C23" s="168" t="s">
        <v>1773</v>
      </c>
      <c r="D23" s="30" t="s">
        <v>2161</v>
      </c>
      <c r="E23" s="30" t="s">
        <v>3019</v>
      </c>
      <c r="F23" s="253" t="s">
        <v>1764</v>
      </c>
      <c r="G23" s="30" t="s">
        <v>1426</v>
      </c>
      <c r="H23" s="13"/>
    </row>
    <row r="24" spans="1:8">
      <c r="A24" s="288">
        <v>40486</v>
      </c>
      <c r="B24" s="289" t="s">
        <v>2615</v>
      </c>
      <c r="C24" s="290">
        <v>295</v>
      </c>
      <c r="D24" s="291">
        <v>3</v>
      </c>
      <c r="E24" s="290">
        <f>C24*D24</f>
        <v>885</v>
      </c>
      <c r="F24" s="233"/>
      <c r="G24" s="223">
        <f>E24*(1-F24)</f>
        <v>885</v>
      </c>
      <c r="H24" s="13"/>
    </row>
    <row r="25" spans="1:8">
      <c r="A25" s="23"/>
      <c r="B25" s="289" t="s">
        <v>3143</v>
      </c>
      <c r="C25" s="290"/>
      <c r="D25" s="291"/>
      <c r="E25" s="290"/>
      <c r="F25" s="292"/>
      <c r="G25" s="223">
        <f t="shared" ref="G25:G38" si="0">E25*(1-F25)</f>
        <v>0</v>
      </c>
      <c r="H25" s="178"/>
    </row>
    <row r="26" spans="1:8">
      <c r="A26" s="293"/>
      <c r="B26" s="294" t="s">
        <v>3391</v>
      </c>
      <c r="C26" s="290"/>
      <c r="D26" s="291"/>
      <c r="E26" s="290"/>
      <c r="F26" s="292"/>
      <c r="G26" s="223">
        <f t="shared" si="0"/>
        <v>0</v>
      </c>
      <c r="H26" s="178"/>
    </row>
    <row r="27" spans="1:8">
      <c r="A27" s="293"/>
      <c r="B27" s="294" t="s">
        <v>1636</v>
      </c>
      <c r="C27" s="290"/>
      <c r="D27" s="291"/>
      <c r="E27" s="290"/>
      <c r="F27" s="292"/>
      <c r="G27" s="223">
        <f t="shared" si="0"/>
        <v>0</v>
      </c>
      <c r="H27" s="178"/>
    </row>
    <row r="28" spans="1:8">
      <c r="A28" s="293"/>
      <c r="B28" s="294" t="s">
        <v>674</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2263</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3596</v>
      </c>
      <c r="C32" s="290"/>
      <c r="D32" s="291"/>
      <c r="E32" s="290"/>
      <c r="F32" s="292"/>
      <c r="G32" s="223">
        <f t="shared" si="0"/>
        <v>0</v>
      </c>
      <c r="H32" s="178"/>
    </row>
    <row r="33" spans="1:256">
      <c r="A33" s="293"/>
      <c r="B33" s="294" t="s">
        <v>2838</v>
      </c>
      <c r="C33" s="295">
        <v>75</v>
      </c>
      <c r="D33" s="296" t="s">
        <v>2115</v>
      </c>
      <c r="E33" s="290">
        <v>75</v>
      </c>
      <c r="F33" s="297"/>
      <c r="G33" s="223">
        <f t="shared" si="0"/>
        <v>75</v>
      </c>
      <c r="H33" s="178"/>
    </row>
    <row r="34" spans="1:256">
      <c r="A34" s="293"/>
      <c r="B34" s="294" t="s">
        <v>4007</v>
      </c>
      <c r="C34" s="290">
        <v>50</v>
      </c>
      <c r="D34" s="291">
        <v>3</v>
      </c>
      <c r="E34" s="290">
        <f>C34*D34</f>
        <v>150</v>
      </c>
      <c r="F34" s="292"/>
      <c r="G34" s="223">
        <f t="shared" si="0"/>
        <v>150</v>
      </c>
      <c r="H34" s="13"/>
    </row>
    <row r="35" spans="1:256">
      <c r="A35" s="293"/>
      <c r="B35" s="294" t="s">
        <v>3161</v>
      </c>
      <c r="C35" s="290">
        <v>250</v>
      </c>
      <c r="D35" s="296" t="s">
        <v>2115</v>
      </c>
      <c r="E35" s="290">
        <v>250</v>
      </c>
      <c r="F35" s="297"/>
      <c r="G35" s="223">
        <f t="shared" si="0"/>
        <v>250</v>
      </c>
      <c r="H35" s="13"/>
    </row>
    <row r="36" spans="1:256">
      <c r="A36" s="293"/>
      <c r="B36" s="294" t="s">
        <v>2174</v>
      </c>
      <c r="C36" s="290"/>
      <c r="D36" s="291"/>
      <c r="E36" s="290"/>
      <c r="F36" s="292"/>
      <c r="G36" s="223">
        <f t="shared" si="0"/>
        <v>0</v>
      </c>
      <c r="H36" s="13"/>
    </row>
    <row r="37" spans="1:256">
      <c r="A37" s="293"/>
      <c r="B37" s="294" t="s">
        <v>1797</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4534</v>
      </c>
      <c r="C39" s="304"/>
      <c r="D39" s="304"/>
      <c r="E39" s="305">
        <f>SUM(E24:E38)</f>
        <v>1360</v>
      </c>
      <c r="F39" s="306"/>
      <c r="G39" s="226">
        <f>SUM(G24:G38)</f>
        <v>1360</v>
      </c>
      <c r="H39" s="307"/>
    </row>
    <row r="41" spans="1:256">
      <c r="C41" s="309" t="s">
        <v>1503</v>
      </c>
      <c r="D41" s="310">
        <f>G39/2</f>
        <v>680</v>
      </c>
      <c r="E41" s="310"/>
      <c r="F41" s="311"/>
    </row>
    <row r="43" spans="1:256">
      <c r="C43" s="1" t="s">
        <v>1603</v>
      </c>
      <c r="D43" s="1"/>
      <c r="E43" s="1"/>
      <c r="F43" s="312"/>
      <c r="G43" s="1"/>
      <c r="H43" s="1"/>
      <c r="I43" s="1"/>
    </row>
    <row r="44" spans="1:256">
      <c r="C44" s="1" t="s">
        <v>2313</v>
      </c>
      <c r="D44" s="1"/>
      <c r="E44" s="1"/>
      <c r="F44" s="312"/>
      <c r="G44" s="1"/>
      <c r="H44" s="1"/>
      <c r="I44" s="1"/>
    </row>
    <row r="45" spans="1:256">
      <c r="C45" s="313" t="s">
        <v>3829</v>
      </c>
      <c r="D45" s="313"/>
      <c r="E45" s="313"/>
      <c r="F45" s="314"/>
      <c r="G45" s="313"/>
      <c r="H45" s="313"/>
      <c r="I45" s="315"/>
      <c r="J45" s="948"/>
      <c r="K45" s="948"/>
      <c r="L45" s="948"/>
      <c r="M45" s="948"/>
      <c r="N45" s="948"/>
      <c r="O45" s="948"/>
      <c r="P45" s="948"/>
      <c r="Q45" s="948"/>
      <c r="R45" s="948"/>
      <c r="S45" s="948"/>
      <c r="T45" s="948"/>
      <c r="U45" s="948"/>
      <c r="V45" s="948" t="s">
        <v>1603</v>
      </c>
      <c r="W45" s="948"/>
      <c r="X45" s="948"/>
      <c r="Y45" s="948"/>
      <c r="Z45" s="948"/>
      <c r="AA45" s="948"/>
      <c r="AB45" s="948" t="s">
        <v>1603</v>
      </c>
      <c r="AC45" s="948"/>
      <c r="AD45" s="948"/>
      <c r="AE45" s="948"/>
      <c r="AF45" s="948"/>
      <c r="AG45" s="948"/>
      <c r="AH45" s="948" t="s">
        <v>1603</v>
      </c>
      <c r="AI45" s="948"/>
      <c r="AJ45" s="948"/>
      <c r="AK45" s="948"/>
      <c r="AL45" s="948"/>
      <c r="AM45" s="948"/>
      <c r="AN45" s="948" t="s">
        <v>1603</v>
      </c>
      <c r="AO45" s="948"/>
      <c r="AP45" s="948"/>
      <c r="AQ45" s="948"/>
      <c r="AR45" s="948"/>
      <c r="AS45" s="948"/>
      <c r="AT45" s="948" t="s">
        <v>1603</v>
      </c>
      <c r="AU45" s="948"/>
      <c r="AV45" s="948"/>
      <c r="AW45" s="948"/>
      <c r="AX45" s="948"/>
      <c r="AY45" s="948"/>
      <c r="AZ45" s="948" t="s">
        <v>1603</v>
      </c>
      <c r="BA45" s="948"/>
      <c r="BB45" s="948"/>
      <c r="BC45" s="948"/>
      <c r="BD45" s="948"/>
      <c r="BE45" s="948"/>
      <c r="BF45" s="948" t="s">
        <v>1603</v>
      </c>
      <c r="BG45" s="948"/>
      <c r="BH45" s="948"/>
      <c r="BI45" s="948"/>
      <c r="BJ45" s="948"/>
      <c r="BK45" s="948"/>
      <c r="BL45" s="948" t="s">
        <v>1603</v>
      </c>
      <c r="BM45" s="948"/>
      <c r="BN45" s="948"/>
      <c r="BO45" s="948"/>
      <c r="BP45" s="948"/>
      <c r="BQ45" s="948"/>
      <c r="BR45" s="948" t="s">
        <v>1603</v>
      </c>
      <c r="BS45" s="948"/>
      <c r="BT45" s="948"/>
      <c r="BU45" s="948"/>
      <c r="BV45" s="948"/>
      <c r="BW45" s="948"/>
      <c r="BX45" s="948" t="s">
        <v>1603</v>
      </c>
      <c r="BY45" s="948"/>
      <c r="BZ45" s="948"/>
      <c r="CA45" s="948"/>
      <c r="CB45" s="948"/>
      <c r="CC45" s="948"/>
      <c r="CD45" s="948" t="s">
        <v>1603</v>
      </c>
      <c r="CE45" s="948"/>
      <c r="CF45" s="948"/>
      <c r="CG45" s="948"/>
      <c r="CH45" s="948"/>
      <c r="CI45" s="948"/>
      <c r="CJ45" s="948" t="s">
        <v>1603</v>
      </c>
      <c r="CK45" s="948"/>
      <c r="CL45" s="948"/>
      <c r="CM45" s="948"/>
      <c r="CN45" s="948"/>
      <c r="CO45" s="948"/>
      <c r="CP45" s="948" t="s">
        <v>1603</v>
      </c>
      <c r="CQ45" s="948"/>
      <c r="CR45" s="948"/>
      <c r="CS45" s="948"/>
      <c r="CT45" s="948"/>
      <c r="CU45" s="948"/>
      <c r="CV45" s="948" t="s">
        <v>1603</v>
      </c>
      <c r="CW45" s="948"/>
      <c r="CX45" s="948"/>
      <c r="CY45" s="948"/>
      <c r="CZ45" s="948"/>
      <c r="DA45" s="948"/>
      <c r="DB45" s="948" t="s">
        <v>1603</v>
      </c>
      <c r="DC45" s="948"/>
      <c r="DD45" s="948"/>
      <c r="DE45" s="948"/>
      <c r="DF45" s="948"/>
      <c r="DG45" s="948"/>
      <c r="DH45" s="948" t="s">
        <v>1603</v>
      </c>
      <c r="DI45" s="948"/>
      <c r="DJ45" s="948"/>
      <c r="DK45" s="948"/>
      <c r="DL45" s="948"/>
      <c r="DM45" s="948"/>
      <c r="DN45" s="948" t="s">
        <v>1603</v>
      </c>
      <c r="DO45" s="948"/>
      <c r="DP45" s="948"/>
      <c r="DQ45" s="948"/>
      <c r="DR45" s="948"/>
      <c r="DS45" s="948"/>
      <c r="DT45" s="948" t="s">
        <v>1603</v>
      </c>
      <c r="DU45" s="948"/>
      <c r="DV45" s="948"/>
      <c r="DW45" s="948"/>
      <c r="DX45" s="948"/>
      <c r="DY45" s="948"/>
      <c r="DZ45" s="948" t="s">
        <v>1603</v>
      </c>
      <c r="EA45" s="948"/>
      <c r="EB45" s="948"/>
      <c r="EC45" s="948"/>
      <c r="ED45" s="948"/>
      <c r="EE45" s="948"/>
      <c r="EF45" s="948" t="s">
        <v>1603</v>
      </c>
      <c r="EG45" s="948"/>
      <c r="EH45" s="948"/>
      <c r="EI45" s="948"/>
      <c r="EJ45" s="948"/>
      <c r="EK45" s="948"/>
      <c r="EL45" s="948" t="s">
        <v>1603</v>
      </c>
      <c r="EM45" s="948"/>
      <c r="EN45" s="948"/>
      <c r="EO45" s="948"/>
      <c r="EP45" s="948"/>
      <c r="EQ45" s="948"/>
      <c r="ER45" s="948" t="s">
        <v>1603</v>
      </c>
      <c r="ES45" s="948"/>
      <c r="ET45" s="948"/>
      <c r="EU45" s="948"/>
      <c r="EV45" s="948"/>
      <c r="EW45" s="948"/>
      <c r="EX45" s="948" t="s">
        <v>1603</v>
      </c>
      <c r="EY45" s="948"/>
      <c r="EZ45" s="948"/>
      <c r="FA45" s="948"/>
      <c r="FB45" s="948"/>
      <c r="FC45" s="948"/>
      <c r="FD45" s="948" t="s">
        <v>1603</v>
      </c>
      <c r="FE45" s="948"/>
      <c r="FF45" s="948"/>
      <c r="FG45" s="948"/>
      <c r="FH45" s="948"/>
      <c r="FI45" s="948"/>
      <c r="FJ45" s="948" t="s">
        <v>1603</v>
      </c>
      <c r="FK45" s="948"/>
      <c r="FL45" s="948"/>
      <c r="FM45" s="948"/>
      <c r="FN45" s="948"/>
      <c r="FO45" s="948"/>
      <c r="FP45" s="948" t="s">
        <v>1603</v>
      </c>
      <c r="FQ45" s="948"/>
      <c r="FR45" s="948"/>
      <c r="FS45" s="948"/>
      <c r="FT45" s="948"/>
      <c r="FU45" s="948"/>
      <c r="FV45" s="948" t="s">
        <v>1603</v>
      </c>
      <c r="FW45" s="948"/>
      <c r="FX45" s="948"/>
      <c r="FY45" s="948"/>
      <c r="FZ45" s="948"/>
      <c r="GA45" s="948"/>
      <c r="GB45" s="948" t="s">
        <v>1603</v>
      </c>
      <c r="GC45" s="948"/>
      <c r="GD45" s="948"/>
      <c r="GE45" s="948"/>
      <c r="GF45" s="948"/>
      <c r="GG45" s="948"/>
      <c r="GH45" s="948" t="s">
        <v>1603</v>
      </c>
      <c r="GI45" s="948"/>
      <c r="GJ45" s="948"/>
      <c r="GK45" s="948"/>
      <c r="GL45" s="948"/>
      <c r="GM45" s="948"/>
      <c r="GN45" s="948" t="s">
        <v>1603</v>
      </c>
      <c r="GO45" s="948"/>
      <c r="GP45" s="948"/>
      <c r="GQ45" s="948"/>
      <c r="GR45" s="948"/>
      <c r="GS45" s="948"/>
      <c r="GT45" s="948" t="s">
        <v>1603</v>
      </c>
      <c r="GU45" s="948"/>
      <c r="GV45" s="948"/>
      <c r="GW45" s="948"/>
      <c r="GX45" s="948"/>
      <c r="GY45" s="948"/>
      <c r="GZ45" s="948" t="s">
        <v>1603</v>
      </c>
      <c r="HA45" s="948"/>
      <c r="HB45" s="948"/>
      <c r="HC45" s="948"/>
      <c r="HD45" s="948"/>
      <c r="HE45" s="948"/>
      <c r="HF45" s="948" t="s">
        <v>1603</v>
      </c>
      <c r="HG45" s="948"/>
      <c r="HH45" s="948"/>
      <c r="HI45" s="948"/>
      <c r="HJ45" s="948"/>
      <c r="HK45" s="948"/>
      <c r="HL45" s="948" t="s">
        <v>1603</v>
      </c>
      <c r="HM45" s="948"/>
      <c r="HN45" s="948"/>
      <c r="HO45" s="948"/>
      <c r="HP45" s="948"/>
      <c r="HQ45" s="948"/>
      <c r="HR45" s="948" t="s">
        <v>1603</v>
      </c>
      <c r="HS45" s="948"/>
      <c r="HT45" s="948"/>
      <c r="HU45" s="948"/>
      <c r="HV45" s="948"/>
      <c r="HW45" s="948"/>
      <c r="HX45" s="948" t="s">
        <v>1603</v>
      </c>
      <c r="HY45" s="948"/>
      <c r="HZ45" s="948"/>
      <c r="IA45" s="948"/>
      <c r="IB45" s="948"/>
      <c r="IC45" s="948"/>
      <c r="ID45" s="948" t="s">
        <v>1603</v>
      </c>
      <c r="IE45" s="948"/>
      <c r="IF45" s="948"/>
      <c r="IG45" s="948"/>
      <c r="IH45" s="948"/>
      <c r="II45" s="948"/>
      <c r="IJ45" s="948" t="s">
        <v>1603</v>
      </c>
      <c r="IK45" s="948"/>
      <c r="IL45" s="948"/>
      <c r="IM45" s="948"/>
      <c r="IN45" s="948"/>
      <c r="IO45" s="948"/>
      <c r="IP45" s="948" t="s">
        <v>1603</v>
      </c>
      <c r="IQ45" s="948"/>
      <c r="IR45" s="948"/>
      <c r="IS45" s="948"/>
    </row>
    <row r="46" spans="1:256">
      <c r="C46" s="1" t="s">
        <v>1545</v>
      </c>
      <c r="D46" s="1"/>
      <c r="E46" s="1"/>
      <c r="F46" s="312"/>
      <c r="G46" s="1"/>
      <c r="H46" s="1"/>
      <c r="I46" s="1"/>
      <c r="J46" s="948"/>
      <c r="K46" s="948"/>
      <c r="L46" s="948"/>
      <c r="M46" s="948"/>
      <c r="N46" s="948"/>
      <c r="O46" s="948"/>
      <c r="P46" s="948"/>
      <c r="Q46" s="948"/>
      <c r="R46" s="948"/>
      <c r="S46" s="948"/>
      <c r="T46" s="948"/>
      <c r="U46" s="948"/>
      <c r="V46" s="948" t="s">
        <v>682</v>
      </c>
      <c r="W46" s="948"/>
      <c r="X46" s="948"/>
      <c r="Y46" s="948"/>
      <c r="Z46" s="948"/>
      <c r="AA46" s="948"/>
      <c r="AB46" s="948" t="s">
        <v>682</v>
      </c>
      <c r="AC46" s="948"/>
      <c r="AD46" s="948"/>
      <c r="AE46" s="948"/>
      <c r="AF46" s="948"/>
      <c r="AG46" s="948"/>
      <c r="AH46" s="948" t="s">
        <v>682</v>
      </c>
      <c r="AI46" s="948"/>
      <c r="AJ46" s="948"/>
      <c r="AK46" s="948"/>
      <c r="AL46" s="948"/>
      <c r="AM46" s="948"/>
      <c r="AN46" s="948" t="s">
        <v>682</v>
      </c>
      <c r="AO46" s="948"/>
      <c r="AP46" s="948"/>
      <c r="AQ46" s="948"/>
      <c r="AR46" s="948"/>
      <c r="AS46" s="948"/>
      <c r="AT46" s="948" t="s">
        <v>682</v>
      </c>
      <c r="AU46" s="948"/>
      <c r="AV46" s="948"/>
      <c r="AW46" s="948"/>
      <c r="AX46" s="948"/>
      <c r="AY46" s="948"/>
      <c r="AZ46" s="948" t="s">
        <v>682</v>
      </c>
      <c r="BA46" s="948"/>
      <c r="BB46" s="948"/>
      <c r="BC46" s="948"/>
      <c r="BD46" s="948"/>
      <c r="BE46" s="948"/>
      <c r="BF46" s="948" t="s">
        <v>682</v>
      </c>
      <c r="BG46" s="948"/>
      <c r="BH46" s="948"/>
      <c r="BI46" s="948"/>
      <c r="BJ46" s="948"/>
      <c r="BK46" s="948"/>
      <c r="BL46" s="948" t="s">
        <v>682</v>
      </c>
      <c r="BM46" s="948"/>
      <c r="BN46" s="948"/>
      <c r="BO46" s="948"/>
      <c r="BP46" s="948"/>
      <c r="BQ46" s="948"/>
      <c r="BR46" s="948" t="s">
        <v>682</v>
      </c>
      <c r="BS46" s="948"/>
      <c r="BT46" s="948"/>
      <c r="BU46" s="948"/>
      <c r="BV46" s="948"/>
      <c r="BW46" s="948"/>
      <c r="BX46" s="948" t="s">
        <v>682</v>
      </c>
      <c r="BY46" s="948"/>
      <c r="BZ46" s="948"/>
      <c r="CA46" s="948"/>
      <c r="CB46" s="948"/>
      <c r="CC46" s="948"/>
      <c r="CD46" s="948" t="s">
        <v>682</v>
      </c>
      <c r="CE46" s="948"/>
      <c r="CF46" s="948"/>
      <c r="CG46" s="948"/>
      <c r="CH46" s="948"/>
      <c r="CI46" s="948"/>
      <c r="CJ46" s="948" t="s">
        <v>682</v>
      </c>
      <c r="CK46" s="948"/>
      <c r="CL46" s="948"/>
      <c r="CM46" s="948"/>
      <c r="CN46" s="948"/>
      <c r="CO46" s="948"/>
      <c r="CP46" s="948" t="s">
        <v>682</v>
      </c>
      <c r="CQ46" s="948"/>
      <c r="CR46" s="948"/>
      <c r="CS46" s="948"/>
      <c r="CT46" s="948"/>
      <c r="CU46" s="948"/>
      <c r="CV46" s="948" t="s">
        <v>682</v>
      </c>
      <c r="CW46" s="948"/>
      <c r="CX46" s="948"/>
      <c r="CY46" s="948"/>
      <c r="CZ46" s="948"/>
      <c r="DA46" s="948"/>
      <c r="DB46" s="948" t="s">
        <v>682</v>
      </c>
      <c r="DC46" s="948"/>
      <c r="DD46" s="948"/>
      <c r="DE46" s="948"/>
      <c r="DF46" s="948"/>
      <c r="DG46" s="948"/>
      <c r="DH46" s="948" t="s">
        <v>682</v>
      </c>
      <c r="DI46" s="948"/>
      <c r="DJ46" s="948"/>
      <c r="DK46" s="948"/>
      <c r="DL46" s="948"/>
      <c r="DM46" s="948"/>
      <c r="DN46" s="948" t="s">
        <v>682</v>
      </c>
      <c r="DO46" s="948"/>
      <c r="DP46" s="948"/>
      <c r="DQ46" s="948"/>
      <c r="DR46" s="948"/>
      <c r="DS46" s="948"/>
      <c r="DT46" s="948" t="s">
        <v>682</v>
      </c>
      <c r="DU46" s="948"/>
      <c r="DV46" s="948"/>
      <c r="DW46" s="948"/>
      <c r="DX46" s="948"/>
      <c r="DY46" s="948"/>
      <c r="DZ46" s="948" t="s">
        <v>682</v>
      </c>
      <c r="EA46" s="948"/>
      <c r="EB46" s="948"/>
      <c r="EC46" s="948"/>
      <c r="ED46" s="948"/>
      <c r="EE46" s="948"/>
      <c r="EF46" s="948" t="s">
        <v>682</v>
      </c>
      <c r="EG46" s="948"/>
      <c r="EH46" s="948"/>
      <c r="EI46" s="948"/>
      <c r="EJ46" s="948"/>
      <c r="EK46" s="948"/>
      <c r="EL46" s="948" t="s">
        <v>682</v>
      </c>
      <c r="EM46" s="948"/>
      <c r="EN46" s="948"/>
      <c r="EO46" s="948"/>
      <c r="EP46" s="948"/>
      <c r="EQ46" s="948"/>
      <c r="ER46" s="948" t="s">
        <v>682</v>
      </c>
      <c r="ES46" s="948"/>
      <c r="ET46" s="948"/>
      <c r="EU46" s="948"/>
      <c r="EV46" s="948"/>
      <c r="EW46" s="948"/>
      <c r="EX46" s="948" t="s">
        <v>682</v>
      </c>
      <c r="EY46" s="948"/>
      <c r="EZ46" s="948"/>
      <c r="FA46" s="948"/>
      <c r="FB46" s="948"/>
      <c r="FC46" s="948"/>
      <c r="FD46" s="948" t="s">
        <v>682</v>
      </c>
      <c r="FE46" s="948"/>
      <c r="FF46" s="948"/>
      <c r="FG46" s="948"/>
      <c r="FH46" s="948"/>
      <c r="FI46" s="948"/>
      <c r="FJ46" s="948" t="s">
        <v>682</v>
      </c>
      <c r="FK46" s="948"/>
      <c r="FL46" s="948"/>
      <c r="FM46" s="948"/>
      <c r="FN46" s="948"/>
      <c r="FO46" s="948"/>
      <c r="FP46" s="948" t="s">
        <v>682</v>
      </c>
      <c r="FQ46" s="948"/>
      <c r="FR46" s="948"/>
      <c r="FS46" s="948"/>
      <c r="FT46" s="948"/>
      <c r="FU46" s="948"/>
      <c r="FV46" s="948" t="s">
        <v>682</v>
      </c>
      <c r="FW46" s="948"/>
      <c r="FX46" s="948"/>
      <c r="FY46" s="948"/>
      <c r="FZ46" s="948"/>
      <c r="GA46" s="948"/>
      <c r="GB46" s="948" t="s">
        <v>682</v>
      </c>
      <c r="GC46" s="948"/>
      <c r="GD46" s="948"/>
      <c r="GE46" s="948"/>
      <c r="GF46" s="948"/>
      <c r="GG46" s="948"/>
      <c r="GH46" s="948" t="s">
        <v>682</v>
      </c>
      <c r="GI46" s="948"/>
      <c r="GJ46" s="948"/>
      <c r="GK46" s="948"/>
      <c r="GL46" s="948"/>
      <c r="GM46" s="948"/>
      <c r="GN46" s="948" t="s">
        <v>682</v>
      </c>
      <c r="GO46" s="948"/>
      <c r="GP46" s="948"/>
      <c r="GQ46" s="948"/>
      <c r="GR46" s="948"/>
      <c r="GS46" s="948"/>
      <c r="GT46" s="948" t="s">
        <v>682</v>
      </c>
      <c r="GU46" s="948"/>
      <c r="GV46" s="948"/>
      <c r="GW46" s="948"/>
      <c r="GX46" s="948"/>
      <c r="GY46" s="948"/>
      <c r="GZ46" s="948" t="s">
        <v>682</v>
      </c>
      <c r="HA46" s="948"/>
      <c r="HB46" s="948"/>
      <c r="HC46" s="948"/>
      <c r="HD46" s="948"/>
      <c r="HE46" s="948"/>
      <c r="HF46" s="948" t="s">
        <v>682</v>
      </c>
      <c r="HG46" s="948"/>
      <c r="HH46" s="948"/>
      <c r="HI46" s="948"/>
      <c r="HJ46" s="948"/>
      <c r="HK46" s="948"/>
      <c r="HL46" s="948" t="s">
        <v>682</v>
      </c>
      <c r="HM46" s="948"/>
      <c r="HN46" s="948"/>
      <c r="HO46" s="948"/>
      <c r="HP46" s="948"/>
      <c r="HQ46" s="948"/>
      <c r="HR46" s="948" t="s">
        <v>682</v>
      </c>
      <c r="HS46" s="948"/>
      <c r="HT46" s="948"/>
      <c r="HU46" s="948"/>
      <c r="HV46" s="948"/>
      <c r="HW46" s="948"/>
      <c r="HX46" s="948" t="s">
        <v>682</v>
      </c>
      <c r="HY46" s="948"/>
      <c r="HZ46" s="948"/>
      <c r="IA46" s="948"/>
      <c r="IB46" s="948"/>
      <c r="IC46" s="948"/>
      <c r="ID46" s="948" t="s">
        <v>682</v>
      </c>
      <c r="IE46" s="948"/>
      <c r="IF46" s="948"/>
      <c r="IG46" s="948"/>
      <c r="IH46" s="948"/>
      <c r="II46" s="948"/>
      <c r="IJ46" s="948" t="s">
        <v>682</v>
      </c>
      <c r="IK46" s="948"/>
      <c r="IL46" s="948"/>
      <c r="IM46" s="948"/>
      <c r="IN46" s="948"/>
      <c r="IO46" s="948"/>
      <c r="IP46" s="948" t="s">
        <v>682</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1545</v>
      </c>
      <c r="W47" s="948"/>
      <c r="X47" s="948"/>
      <c r="Y47" s="948"/>
      <c r="Z47" s="948"/>
      <c r="AA47" s="948"/>
      <c r="AB47" s="948" t="s">
        <v>1545</v>
      </c>
      <c r="AC47" s="948"/>
      <c r="AD47" s="948"/>
      <c r="AE47" s="948"/>
      <c r="AF47" s="948"/>
      <c r="AG47" s="948"/>
      <c r="AH47" s="948" t="s">
        <v>1545</v>
      </c>
      <c r="AI47" s="948"/>
      <c r="AJ47" s="948"/>
      <c r="AK47" s="948"/>
      <c r="AL47" s="948"/>
      <c r="AM47" s="948"/>
      <c r="AN47" s="948" t="s">
        <v>1545</v>
      </c>
      <c r="AO47" s="948"/>
      <c r="AP47" s="948"/>
      <c r="AQ47" s="948"/>
      <c r="AR47" s="948"/>
      <c r="AS47" s="948"/>
      <c r="AT47" s="948" t="s">
        <v>1545</v>
      </c>
      <c r="AU47" s="948"/>
      <c r="AV47" s="948"/>
      <c r="AW47" s="948"/>
      <c r="AX47" s="948"/>
      <c r="AY47" s="948"/>
      <c r="AZ47" s="948" t="s">
        <v>1545</v>
      </c>
      <c r="BA47" s="948"/>
      <c r="BB47" s="948"/>
      <c r="BC47" s="948"/>
      <c r="BD47" s="948"/>
      <c r="BE47" s="948"/>
      <c r="BF47" s="948" t="s">
        <v>1545</v>
      </c>
      <c r="BG47" s="948"/>
      <c r="BH47" s="948"/>
      <c r="BI47" s="948"/>
      <c r="BJ47" s="948"/>
      <c r="BK47" s="948"/>
      <c r="BL47" s="948" t="s">
        <v>1545</v>
      </c>
      <c r="BM47" s="948"/>
      <c r="BN47" s="948"/>
      <c r="BO47" s="948"/>
      <c r="BP47" s="948"/>
      <c r="BQ47" s="948"/>
      <c r="BR47" s="948" t="s">
        <v>1545</v>
      </c>
      <c r="BS47" s="948"/>
      <c r="BT47" s="948"/>
      <c r="BU47" s="948"/>
      <c r="BV47" s="948"/>
      <c r="BW47" s="948"/>
      <c r="BX47" s="948" t="s">
        <v>1545</v>
      </c>
      <c r="BY47" s="948"/>
      <c r="BZ47" s="948"/>
      <c r="CA47" s="948"/>
      <c r="CB47" s="948"/>
      <c r="CC47" s="948"/>
      <c r="CD47" s="948" t="s">
        <v>1545</v>
      </c>
      <c r="CE47" s="948"/>
      <c r="CF47" s="948"/>
      <c r="CG47" s="948"/>
      <c r="CH47" s="948"/>
      <c r="CI47" s="948"/>
      <c r="CJ47" s="948" t="s">
        <v>1545</v>
      </c>
      <c r="CK47" s="948"/>
      <c r="CL47" s="948"/>
      <c r="CM47" s="948"/>
      <c r="CN47" s="948"/>
      <c r="CO47" s="948"/>
      <c r="CP47" s="948" t="s">
        <v>1545</v>
      </c>
      <c r="CQ47" s="948"/>
      <c r="CR47" s="948"/>
      <c r="CS47" s="948"/>
      <c r="CT47" s="948"/>
      <c r="CU47" s="948"/>
      <c r="CV47" s="948" t="s">
        <v>1545</v>
      </c>
      <c r="CW47" s="948"/>
      <c r="CX47" s="948"/>
      <c r="CY47" s="948"/>
      <c r="CZ47" s="948"/>
      <c r="DA47" s="948"/>
      <c r="DB47" s="948" t="s">
        <v>1545</v>
      </c>
      <c r="DC47" s="948"/>
      <c r="DD47" s="948"/>
      <c r="DE47" s="948"/>
      <c r="DF47" s="948"/>
      <c r="DG47" s="948"/>
      <c r="DH47" s="948" t="s">
        <v>1545</v>
      </c>
      <c r="DI47" s="948"/>
      <c r="DJ47" s="948"/>
      <c r="DK47" s="948"/>
      <c r="DL47" s="948"/>
      <c r="DM47" s="948"/>
      <c r="DN47" s="948" t="s">
        <v>1545</v>
      </c>
      <c r="DO47" s="948"/>
      <c r="DP47" s="948"/>
      <c r="DQ47" s="948"/>
      <c r="DR47" s="948"/>
      <c r="DS47" s="948"/>
      <c r="DT47" s="948" t="s">
        <v>1545</v>
      </c>
      <c r="DU47" s="948"/>
      <c r="DV47" s="948"/>
      <c r="DW47" s="948"/>
      <c r="DX47" s="948"/>
      <c r="DY47" s="948"/>
      <c r="DZ47" s="948" t="s">
        <v>1545</v>
      </c>
      <c r="EA47" s="948"/>
      <c r="EB47" s="948"/>
      <c r="EC47" s="948"/>
      <c r="ED47" s="948"/>
      <c r="EE47" s="948"/>
      <c r="EF47" s="948" t="s">
        <v>1545</v>
      </c>
      <c r="EG47" s="948"/>
      <c r="EH47" s="948"/>
      <c r="EI47" s="948"/>
      <c r="EJ47" s="948"/>
      <c r="EK47" s="948"/>
      <c r="EL47" s="948" t="s">
        <v>1545</v>
      </c>
      <c r="EM47" s="948"/>
      <c r="EN47" s="948"/>
      <c r="EO47" s="948"/>
      <c r="EP47" s="948"/>
      <c r="EQ47" s="948"/>
      <c r="ER47" s="948" t="s">
        <v>1545</v>
      </c>
      <c r="ES47" s="948"/>
      <c r="ET47" s="948"/>
      <c r="EU47" s="948"/>
      <c r="EV47" s="948"/>
      <c r="EW47" s="948"/>
      <c r="EX47" s="948" t="s">
        <v>1545</v>
      </c>
      <c r="EY47" s="948"/>
      <c r="EZ47" s="948"/>
      <c r="FA47" s="948"/>
      <c r="FB47" s="948"/>
      <c r="FC47" s="948"/>
      <c r="FD47" s="948" t="s">
        <v>1545</v>
      </c>
      <c r="FE47" s="948"/>
      <c r="FF47" s="948"/>
      <c r="FG47" s="948"/>
      <c r="FH47" s="948"/>
      <c r="FI47" s="948"/>
      <c r="FJ47" s="948" t="s">
        <v>1545</v>
      </c>
      <c r="FK47" s="948"/>
      <c r="FL47" s="948"/>
      <c r="FM47" s="948"/>
      <c r="FN47" s="948"/>
      <c r="FO47" s="948"/>
      <c r="FP47" s="948" t="s">
        <v>1545</v>
      </c>
      <c r="FQ47" s="948"/>
      <c r="FR47" s="948"/>
      <c r="FS47" s="948"/>
      <c r="FT47" s="948"/>
      <c r="FU47" s="948"/>
      <c r="FV47" s="948" t="s">
        <v>1545</v>
      </c>
      <c r="FW47" s="948"/>
      <c r="FX47" s="948"/>
      <c r="FY47" s="948"/>
      <c r="FZ47" s="948"/>
      <c r="GA47" s="948"/>
      <c r="GB47" s="948" t="s">
        <v>1545</v>
      </c>
      <c r="GC47" s="948"/>
      <c r="GD47" s="948"/>
      <c r="GE47" s="948"/>
      <c r="GF47" s="948"/>
      <c r="GG47" s="948"/>
      <c r="GH47" s="948" t="s">
        <v>1545</v>
      </c>
      <c r="GI47" s="948"/>
      <c r="GJ47" s="948"/>
      <c r="GK47" s="948"/>
      <c r="GL47" s="948"/>
      <c r="GM47" s="948"/>
      <c r="GN47" s="948" t="s">
        <v>1545</v>
      </c>
      <c r="GO47" s="948"/>
      <c r="GP47" s="948"/>
      <c r="GQ47" s="948"/>
      <c r="GR47" s="948"/>
      <c r="GS47" s="948"/>
      <c r="GT47" s="948" t="s">
        <v>1545</v>
      </c>
      <c r="GU47" s="948"/>
      <c r="GV47" s="948"/>
      <c r="GW47" s="948"/>
      <c r="GX47" s="948"/>
      <c r="GY47" s="948"/>
      <c r="GZ47" s="948" t="s">
        <v>1545</v>
      </c>
      <c r="HA47" s="948"/>
      <c r="HB47" s="948"/>
      <c r="HC47" s="948"/>
      <c r="HD47" s="948"/>
      <c r="HE47" s="948"/>
      <c r="HF47" s="948" t="s">
        <v>1545</v>
      </c>
      <c r="HG47" s="948"/>
      <c r="HH47" s="948"/>
      <c r="HI47" s="948"/>
      <c r="HJ47" s="948"/>
      <c r="HK47" s="948"/>
      <c r="HL47" s="948" t="s">
        <v>1545</v>
      </c>
      <c r="HM47" s="948"/>
      <c r="HN47" s="948"/>
      <c r="HO47" s="948"/>
      <c r="HP47" s="948"/>
      <c r="HQ47" s="948"/>
      <c r="HR47" s="948" t="s">
        <v>1545</v>
      </c>
      <c r="HS47" s="948"/>
      <c r="HT47" s="948"/>
      <c r="HU47" s="948"/>
      <c r="HV47" s="948"/>
      <c r="HW47" s="948"/>
      <c r="HX47" s="948" t="s">
        <v>1545</v>
      </c>
      <c r="HY47" s="948"/>
      <c r="HZ47" s="948"/>
      <c r="IA47" s="948"/>
      <c r="IB47" s="948"/>
      <c r="IC47" s="948"/>
      <c r="ID47" s="948" t="s">
        <v>1545</v>
      </c>
      <c r="IE47" s="948"/>
      <c r="IF47" s="948"/>
      <c r="IG47" s="948"/>
      <c r="IH47" s="948"/>
      <c r="II47" s="948"/>
      <c r="IJ47" s="948" t="s">
        <v>1545</v>
      </c>
      <c r="IK47" s="948"/>
      <c r="IL47" s="948"/>
      <c r="IM47" s="948"/>
      <c r="IN47" s="948"/>
      <c r="IO47" s="948"/>
      <c r="IP47" s="948" t="s">
        <v>1545</v>
      </c>
      <c r="IQ47" s="948"/>
      <c r="IR47" s="948"/>
      <c r="IS47" s="948"/>
      <c r="IT47" s="948"/>
      <c r="IU47" s="948"/>
      <c r="IV47" s="948" t="s">
        <v>1545</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IV47"/>
    <mergeCell ref="IP46:IS46"/>
    <mergeCell ref="IP47:IU47"/>
    <mergeCell ref="IJ47:IO47"/>
    <mergeCell ref="IJ46:IO46"/>
    <mergeCell ref="HR45:HW45"/>
    <mergeCell ref="ID47:II47"/>
    <mergeCell ref="HR47:HW47"/>
    <mergeCell ref="ID45:II45"/>
    <mergeCell ref="HX45:IC45"/>
    <mergeCell ref="IP45:IS45"/>
    <mergeCell ref="IJ45:IO45"/>
    <mergeCell ref="HX46:IC46"/>
    <mergeCell ref="HF47:HK47"/>
    <mergeCell ref="HX47:IC47"/>
    <mergeCell ref="HL47:HQ47"/>
    <mergeCell ref="GT45:GY45"/>
    <mergeCell ref="HL46:HQ46"/>
    <mergeCell ref="HR46:HW46"/>
    <mergeCell ref="HF45:HK45"/>
    <mergeCell ref="GZ45:HE45"/>
    <mergeCell ref="HL45:HQ45"/>
    <mergeCell ref="GB47:GG47"/>
    <mergeCell ref="GB46:GG46"/>
    <mergeCell ref="GN47:GS47"/>
    <mergeCell ref="GH46:GM46"/>
    <mergeCell ref="GT47:GY47"/>
    <mergeCell ref="ID46:II46"/>
    <mergeCell ref="GT46:GY46"/>
    <mergeCell ref="GZ47:HE47"/>
    <mergeCell ref="HF46:HK46"/>
    <mergeCell ref="GZ46:HE46"/>
    <mergeCell ref="DH46:DM46"/>
    <mergeCell ref="DZ46:EE46"/>
    <mergeCell ref="DZ45:EE45"/>
    <mergeCell ref="EL45:EQ45"/>
    <mergeCell ref="GB45:GG45"/>
    <mergeCell ref="GN46:GS46"/>
    <mergeCell ref="GN45:GS45"/>
    <mergeCell ref="FP46:FU46"/>
    <mergeCell ref="FD45:FI45"/>
    <mergeCell ref="FJ45:FO45"/>
    <mergeCell ref="EX45:FC45"/>
    <mergeCell ref="FP45:FU45"/>
    <mergeCell ref="EF47:EK47"/>
    <mergeCell ref="FD47:FI47"/>
    <mergeCell ref="EX47:FC47"/>
    <mergeCell ref="EX46:FC46"/>
    <mergeCell ref="FV45:GA45"/>
    <mergeCell ref="GH47:GM47"/>
    <mergeCell ref="GH45:GM45"/>
    <mergeCell ref="V45:AA45"/>
    <mergeCell ref="AB45:AG45"/>
    <mergeCell ref="CJ45:CO45"/>
    <mergeCell ref="BX45:CC45"/>
    <mergeCell ref="DT46:DY46"/>
    <mergeCell ref="DH45:DM45"/>
    <mergeCell ref="CV46:DA46"/>
    <mergeCell ref="FJ46:FO46"/>
    <mergeCell ref="C1:G1"/>
    <mergeCell ref="C19:G19"/>
    <mergeCell ref="J45:O45"/>
    <mergeCell ref="P45:U45"/>
    <mergeCell ref="DN45:DS45"/>
    <mergeCell ref="DN46:DS46"/>
    <mergeCell ref="J46:O46"/>
    <mergeCell ref="P46:U46"/>
    <mergeCell ref="DB46:DG46"/>
    <mergeCell ref="AH45:AM45"/>
    <mergeCell ref="DN47:DS47"/>
    <mergeCell ref="CV47:DA47"/>
    <mergeCell ref="DH47:DM47"/>
    <mergeCell ref="DB47:DG47"/>
    <mergeCell ref="ER45:EW45"/>
    <mergeCell ref="DB45:DG45"/>
    <mergeCell ref="DT45:DY45"/>
    <mergeCell ref="EF45:EK45"/>
    <mergeCell ref="DT47:DY47"/>
    <mergeCell ref="FD46:FI46"/>
    <mergeCell ref="V46:AA46"/>
    <mergeCell ref="CP45:CU45"/>
    <mergeCell ref="CD45:CI45"/>
    <mergeCell ref="CV45:DA45"/>
    <mergeCell ref="BX46:CC46"/>
    <mergeCell ref="CP46:CU46"/>
    <mergeCell ref="BL45:BQ45"/>
    <mergeCell ref="AZ45:BE45"/>
    <mergeCell ref="AH46:AM46"/>
    <mergeCell ref="FV46:GA46"/>
    <mergeCell ref="FP47:FU47"/>
    <mergeCell ref="FV47:GA47"/>
    <mergeCell ref="DZ47:EE47"/>
    <mergeCell ref="EF46:EK46"/>
    <mergeCell ref="FJ47:FO47"/>
    <mergeCell ref="ER46:EW46"/>
    <mergeCell ref="EL46:EQ46"/>
    <mergeCell ref="ER47:EW47"/>
    <mergeCell ref="EL47:EQ47"/>
    <mergeCell ref="CP47:CU47"/>
    <mergeCell ref="AN46:AS46"/>
    <mergeCell ref="CD47:CI47"/>
    <mergeCell ref="CJ46:CO46"/>
    <mergeCell ref="CD46:CI46"/>
    <mergeCell ref="BX47:CC47"/>
    <mergeCell ref="CJ47:CO47"/>
    <mergeCell ref="BL47:BQ47"/>
    <mergeCell ref="AT46:AY46"/>
    <mergeCell ref="AN45:AS45"/>
    <mergeCell ref="BR47:BW47"/>
    <mergeCell ref="BR46:BW46"/>
    <mergeCell ref="BF46:BK46"/>
    <mergeCell ref="BR45:BW45"/>
    <mergeCell ref="AT45:AY45"/>
    <mergeCell ref="BL46:BQ46"/>
    <mergeCell ref="BF47:BK47"/>
    <mergeCell ref="BF45:BK45"/>
    <mergeCell ref="P47:U47"/>
    <mergeCell ref="AZ47:BE47"/>
    <mergeCell ref="AT47:AY47"/>
    <mergeCell ref="AZ46:BE46"/>
    <mergeCell ref="AB46:AG46"/>
    <mergeCell ref="V47:AA47"/>
    <mergeCell ref="AB47:AG47"/>
    <mergeCell ref="AH47:AM47"/>
    <mergeCell ref="AN47:AS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2" zoomScale="125" workbookViewId="0">
      <selection activeCell="D43" sqref="D4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3573</v>
      </c>
      <c r="G2" s="22"/>
    </row>
    <row r="3" spans="1:8">
      <c r="A3" s="267" t="s">
        <v>3001</v>
      </c>
      <c r="G3" s="31">
        <v>40430</v>
      </c>
    </row>
    <row r="4" spans="1:8">
      <c r="A4" s="267" t="s">
        <v>2223</v>
      </c>
      <c r="G4" s="24" t="s">
        <v>2389</v>
      </c>
    </row>
    <row r="5" spans="1:8">
      <c r="A5" s="267" t="s">
        <v>3015</v>
      </c>
    </row>
    <row r="6" spans="1:8">
      <c r="C6" s="49" t="s">
        <v>3860</v>
      </c>
      <c r="D6" s="173"/>
      <c r="E6" s="173"/>
      <c r="F6" s="248"/>
      <c r="G6" s="46"/>
      <c r="H6" s="199"/>
    </row>
    <row r="7" spans="1:8">
      <c r="C7" s="269" t="s">
        <v>1711</v>
      </c>
      <c r="D7" s="174" t="s">
        <v>1439</v>
      </c>
      <c r="E7" s="174"/>
      <c r="F7" s="249"/>
      <c r="G7" s="48"/>
      <c r="H7" s="199"/>
    </row>
    <row r="8" spans="1:8">
      <c r="A8" s="267" t="s">
        <v>3308</v>
      </c>
      <c r="C8" s="269" t="s">
        <v>1830</v>
      </c>
      <c r="D8" s="174" t="s">
        <v>2093</v>
      </c>
      <c r="E8" s="174"/>
      <c r="F8" s="249"/>
      <c r="G8" s="270"/>
      <c r="H8" s="199"/>
    </row>
    <row r="9" spans="1:8">
      <c r="A9" s="267" t="s">
        <v>938</v>
      </c>
      <c r="C9" s="269" t="s">
        <v>2883</v>
      </c>
      <c r="D9" s="174" t="s">
        <v>1836</v>
      </c>
      <c r="E9" s="174"/>
      <c r="F9" s="249"/>
      <c r="G9" s="270"/>
      <c r="H9" s="199"/>
    </row>
    <row r="10" spans="1:8">
      <c r="A10" t="s">
        <v>1934</v>
      </c>
      <c r="C10" s="272"/>
      <c r="D10" s="174"/>
      <c r="E10" s="174"/>
      <c r="F10" s="249"/>
      <c r="G10" s="270"/>
      <c r="H10" s="199"/>
    </row>
    <row r="11" spans="1:8">
      <c r="A11" t="s">
        <v>1121</v>
      </c>
      <c r="C11" s="47" t="s">
        <v>2725</v>
      </c>
      <c r="D11" s="199"/>
      <c r="E11" s="199"/>
      <c r="F11" s="273"/>
      <c r="G11" s="270"/>
      <c r="H11" s="199"/>
    </row>
    <row r="12" spans="1:8">
      <c r="A12" t="s">
        <v>1935</v>
      </c>
      <c r="C12" s="47" t="s">
        <v>3036</v>
      </c>
      <c r="D12" s="174"/>
      <c r="E12" s="174"/>
      <c r="F12" s="249"/>
      <c r="G12" s="270"/>
      <c r="H12" s="199"/>
    </row>
    <row r="13" spans="1:8">
      <c r="A13" s="271"/>
      <c r="C13" s="47" t="s">
        <v>3031</v>
      </c>
      <c r="D13" s="199"/>
      <c r="E13" s="199"/>
      <c r="F13" s="273"/>
      <c r="G13" s="270"/>
      <c r="H13" s="199"/>
    </row>
    <row r="14" spans="1:8">
      <c r="A14" s="274"/>
      <c r="C14" s="47" t="s">
        <v>3761</v>
      </c>
      <c r="D14" s="199"/>
      <c r="E14" s="199"/>
      <c r="F14" s="273"/>
      <c r="G14" s="275"/>
      <c r="H14" s="199"/>
    </row>
    <row r="15" spans="1:8">
      <c r="A15" s="274" t="s">
        <v>4718</v>
      </c>
      <c r="C15" s="272" t="s">
        <v>3175</v>
      </c>
      <c r="D15" s="199"/>
      <c r="E15" s="199"/>
      <c r="F15" s="273"/>
      <c r="G15" s="270"/>
      <c r="H15" s="199"/>
    </row>
    <row r="16" spans="1:8">
      <c r="A16" s="318" t="s">
        <v>1524</v>
      </c>
      <c r="C16" s="272"/>
      <c r="D16" s="199"/>
      <c r="E16" s="199"/>
      <c r="F16" s="273"/>
      <c r="G16" s="270"/>
      <c r="H16" s="199"/>
    </row>
    <row r="17" spans="1:8">
      <c r="C17" s="276" t="s">
        <v>3139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2973</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4455</v>
      </c>
      <c r="D23" s="30" t="s">
        <v>3548</v>
      </c>
      <c r="E23" s="30" t="s">
        <v>3964</v>
      </c>
      <c r="F23" s="253" t="s">
        <v>3190</v>
      </c>
      <c r="G23" s="30" t="s">
        <v>1679</v>
      </c>
      <c r="H23" s="13"/>
    </row>
    <row r="24" spans="1:8">
      <c r="A24" s="288">
        <v>40486</v>
      </c>
      <c r="B24" s="289" t="s">
        <v>2615</v>
      </c>
      <c r="C24" s="290">
        <v>295</v>
      </c>
      <c r="D24" s="291">
        <v>3</v>
      </c>
      <c r="E24" s="290">
        <f>C24*D24</f>
        <v>885</v>
      </c>
      <c r="F24" s="233"/>
      <c r="G24" s="223">
        <f>E24*(1-F24)</f>
        <v>885</v>
      </c>
      <c r="H24" s="13"/>
    </row>
    <row r="25" spans="1:8">
      <c r="A25" s="23"/>
      <c r="B25" s="289" t="s">
        <v>2895</v>
      </c>
      <c r="C25" s="290"/>
      <c r="D25" s="291"/>
      <c r="E25" s="290"/>
      <c r="F25" s="292"/>
      <c r="G25" s="223">
        <f t="shared" ref="G25:G38" si="0">E25*(1-F25)</f>
        <v>0</v>
      </c>
      <c r="H25" s="178"/>
    </row>
    <row r="26" spans="1:8">
      <c r="A26" s="293"/>
      <c r="B26" s="294" t="s">
        <v>3934</v>
      </c>
      <c r="C26" s="290"/>
      <c r="D26" s="291"/>
      <c r="E26" s="290"/>
      <c r="F26" s="292"/>
      <c r="G26" s="223">
        <f t="shared" si="0"/>
        <v>0</v>
      </c>
      <c r="H26" s="178"/>
    </row>
    <row r="27" spans="1:8">
      <c r="A27" s="293"/>
      <c r="B27" s="294" t="s">
        <v>3740</v>
      </c>
      <c r="C27" s="290"/>
      <c r="D27" s="291"/>
      <c r="E27" s="290"/>
      <c r="F27" s="292"/>
      <c r="G27" s="223">
        <f t="shared" si="0"/>
        <v>0</v>
      </c>
      <c r="H27" s="178"/>
    </row>
    <row r="28" spans="1:8">
      <c r="A28" s="293"/>
      <c r="B28" s="294" t="s">
        <v>2262</v>
      </c>
      <c r="C28" s="290"/>
      <c r="D28" s="291"/>
      <c r="E28" s="290"/>
      <c r="F28" s="292"/>
      <c r="G28" s="223">
        <f t="shared" si="0"/>
        <v>0</v>
      </c>
      <c r="H28" s="178"/>
    </row>
    <row r="29" spans="1:8">
      <c r="A29" s="293"/>
      <c r="B29" s="294" t="s">
        <v>3306</v>
      </c>
      <c r="C29" s="290"/>
      <c r="D29" s="291"/>
      <c r="E29" s="290"/>
      <c r="F29" s="292"/>
      <c r="G29" s="223">
        <f t="shared" si="0"/>
        <v>0</v>
      </c>
      <c r="H29" s="178"/>
    </row>
    <row r="30" spans="1:8">
      <c r="A30" s="293"/>
      <c r="B30" s="294" t="s">
        <v>3542</v>
      </c>
      <c r="C30" s="290"/>
      <c r="D30" s="291"/>
      <c r="E30" s="290"/>
      <c r="F30" s="292"/>
      <c r="G30" s="223">
        <f t="shared" si="0"/>
        <v>0</v>
      </c>
      <c r="H30" s="178"/>
    </row>
    <row r="31" spans="1:8">
      <c r="A31" s="293"/>
      <c r="B31" s="294" t="s">
        <v>3948</v>
      </c>
      <c r="C31" s="290">
        <v>35</v>
      </c>
      <c r="D31" s="291">
        <v>4</v>
      </c>
      <c r="E31" s="290">
        <f>C31*D31</f>
        <v>140</v>
      </c>
      <c r="F31" s="292"/>
      <c r="G31" s="223">
        <f t="shared" si="0"/>
        <v>140</v>
      </c>
      <c r="H31" s="178"/>
    </row>
    <row r="32" spans="1:8">
      <c r="A32" s="293"/>
      <c r="B32" s="294" t="s">
        <v>3596</v>
      </c>
      <c r="C32" s="290"/>
      <c r="D32" s="291"/>
      <c r="E32" s="290"/>
      <c r="F32" s="292"/>
      <c r="G32" s="223">
        <f t="shared" si="0"/>
        <v>0</v>
      </c>
      <c r="H32" s="178"/>
    </row>
    <row r="33" spans="1:256">
      <c r="A33" s="293"/>
      <c r="B33" s="294" t="s">
        <v>2343</v>
      </c>
      <c r="C33" s="295">
        <v>75</v>
      </c>
      <c r="D33" s="296" t="s">
        <v>2328</v>
      </c>
      <c r="E33" s="290">
        <v>75</v>
      </c>
      <c r="F33" s="297"/>
      <c r="G33" s="223">
        <f t="shared" si="0"/>
        <v>75</v>
      </c>
      <c r="H33" s="178"/>
    </row>
    <row r="34" spans="1:256">
      <c r="A34" s="293"/>
      <c r="B34" s="294" t="s">
        <v>4007</v>
      </c>
      <c r="C34" s="290">
        <v>50</v>
      </c>
      <c r="D34" s="291">
        <v>3</v>
      </c>
      <c r="E34" s="290">
        <f>C34*D34</f>
        <v>150</v>
      </c>
      <c r="F34" s="292"/>
      <c r="G34" s="223">
        <f t="shared" si="0"/>
        <v>150</v>
      </c>
      <c r="H34" s="13"/>
    </row>
    <row r="35" spans="1:256">
      <c r="A35" s="293"/>
      <c r="B35" s="294" t="s">
        <v>3792</v>
      </c>
      <c r="C35" s="290">
        <v>250</v>
      </c>
      <c r="D35" s="296" t="s">
        <v>3742</v>
      </c>
      <c r="E35" s="290">
        <v>250</v>
      </c>
      <c r="F35" s="297"/>
      <c r="G35" s="223">
        <f t="shared" si="0"/>
        <v>250</v>
      </c>
      <c r="H35" s="13"/>
    </row>
    <row r="36" spans="1:256">
      <c r="A36" s="293"/>
      <c r="B36" s="294" t="s">
        <v>2174</v>
      </c>
      <c r="C36" s="290"/>
      <c r="D36" s="291"/>
      <c r="E36" s="290"/>
      <c r="F36" s="292"/>
      <c r="G36" s="223">
        <f t="shared" si="0"/>
        <v>0</v>
      </c>
      <c r="H36" s="13"/>
    </row>
    <row r="37" spans="1:256">
      <c r="A37" s="293"/>
      <c r="B37" s="294" t="s">
        <v>3264</v>
      </c>
      <c r="C37" s="290"/>
      <c r="D37" s="298"/>
      <c r="E37" s="290"/>
      <c r="F37" s="297"/>
      <c r="G37" s="223">
        <f t="shared" si="0"/>
        <v>0</v>
      </c>
      <c r="H37" s="13"/>
    </row>
    <row r="38" spans="1:256" ht="16" thickBot="1">
      <c r="A38" s="293"/>
      <c r="B38" s="299"/>
      <c r="C38" s="300"/>
      <c r="D38" s="301"/>
      <c r="E38" s="300"/>
      <c r="F38" s="302"/>
      <c r="G38" s="230">
        <f t="shared" si="0"/>
        <v>0</v>
      </c>
      <c r="H38" s="13"/>
    </row>
    <row r="39" spans="1:256" s="308" customFormat="1" ht="16" customHeight="1">
      <c r="A39" s="303"/>
      <c r="B39" s="12" t="s">
        <v>4534</v>
      </c>
      <c r="C39" s="304"/>
      <c r="D39" s="304"/>
      <c r="E39" s="305">
        <f>SUM(E24:E38)</f>
        <v>1500</v>
      </c>
      <c r="F39" s="306"/>
      <c r="G39" s="226">
        <f>SUM(G24:G38)</f>
        <v>1500</v>
      </c>
      <c r="H39" s="307"/>
    </row>
    <row r="41" spans="1:256">
      <c r="C41" s="309" t="s">
        <v>2749</v>
      </c>
      <c r="D41" s="396">
        <v>605</v>
      </c>
      <c r="E41" s="310"/>
      <c r="F41" s="311"/>
    </row>
    <row r="42" spans="1:256">
      <c r="C42" s="309" t="s">
        <v>3673</v>
      </c>
      <c r="D42" s="310">
        <f>G39-D41</f>
        <v>895</v>
      </c>
      <c r="E42" s="310"/>
      <c r="F42" s="311"/>
    </row>
    <row r="44" spans="1:256">
      <c r="C44" s="1" t="s">
        <v>3285</v>
      </c>
      <c r="D44" s="1"/>
      <c r="E44" s="1"/>
      <c r="F44" s="312"/>
      <c r="G44" s="1"/>
      <c r="H44" s="1"/>
      <c r="I44" s="1"/>
    </row>
    <row r="45" spans="1:256">
      <c r="C45" s="1" t="s">
        <v>3219</v>
      </c>
      <c r="D45" s="1"/>
      <c r="E45" s="1"/>
      <c r="F45" s="312"/>
      <c r="G45" s="1"/>
      <c r="H45" s="1"/>
      <c r="I45" s="1"/>
    </row>
    <row r="46" spans="1:256">
      <c r="C46" s="313" t="s">
        <v>3829</v>
      </c>
      <c r="D46" s="313"/>
      <c r="E46" s="313"/>
      <c r="F46" s="314"/>
      <c r="G46" s="313"/>
      <c r="H46" s="313"/>
      <c r="I46" s="315"/>
      <c r="J46" s="948"/>
      <c r="K46" s="948"/>
      <c r="L46" s="948"/>
      <c r="M46" s="948"/>
      <c r="N46" s="948"/>
      <c r="O46" s="948"/>
      <c r="P46" s="948"/>
      <c r="Q46" s="948"/>
      <c r="R46" s="948"/>
      <c r="S46" s="948"/>
      <c r="T46" s="948"/>
      <c r="U46" s="948"/>
      <c r="V46" s="948" t="s">
        <v>2469</v>
      </c>
      <c r="W46" s="948"/>
      <c r="X46" s="948"/>
      <c r="Y46" s="948"/>
      <c r="Z46" s="948"/>
      <c r="AA46" s="948"/>
      <c r="AB46" s="948" t="s">
        <v>2469</v>
      </c>
      <c r="AC46" s="948"/>
      <c r="AD46" s="948"/>
      <c r="AE46" s="948"/>
      <c r="AF46" s="948"/>
      <c r="AG46" s="948"/>
      <c r="AH46" s="948" t="s">
        <v>2469</v>
      </c>
      <c r="AI46" s="948"/>
      <c r="AJ46" s="948"/>
      <c r="AK46" s="948"/>
      <c r="AL46" s="948"/>
      <c r="AM46" s="948"/>
      <c r="AN46" s="948" t="s">
        <v>2469</v>
      </c>
      <c r="AO46" s="948"/>
      <c r="AP46" s="948"/>
      <c r="AQ46" s="948"/>
      <c r="AR46" s="948"/>
      <c r="AS46" s="948"/>
      <c r="AT46" s="948" t="s">
        <v>2469</v>
      </c>
      <c r="AU46" s="948"/>
      <c r="AV46" s="948"/>
      <c r="AW46" s="948"/>
      <c r="AX46" s="948"/>
      <c r="AY46" s="948"/>
      <c r="AZ46" s="948" t="s">
        <v>2469</v>
      </c>
      <c r="BA46" s="948"/>
      <c r="BB46" s="948"/>
      <c r="BC46" s="948"/>
      <c r="BD46" s="948"/>
      <c r="BE46" s="948"/>
      <c r="BF46" s="948" t="s">
        <v>2469</v>
      </c>
      <c r="BG46" s="948"/>
      <c r="BH46" s="948"/>
      <c r="BI46" s="948"/>
      <c r="BJ46" s="948"/>
      <c r="BK46" s="948"/>
      <c r="BL46" s="948" t="s">
        <v>2469</v>
      </c>
      <c r="BM46" s="948"/>
      <c r="BN46" s="948"/>
      <c r="BO46" s="948"/>
      <c r="BP46" s="948"/>
      <c r="BQ46" s="948"/>
      <c r="BR46" s="948" t="s">
        <v>2469</v>
      </c>
      <c r="BS46" s="948"/>
      <c r="BT46" s="948"/>
      <c r="BU46" s="948"/>
      <c r="BV46" s="948"/>
      <c r="BW46" s="948"/>
      <c r="BX46" s="948" t="s">
        <v>2469</v>
      </c>
      <c r="BY46" s="948"/>
      <c r="BZ46" s="948"/>
      <c r="CA46" s="948"/>
      <c r="CB46" s="948"/>
      <c r="CC46" s="948"/>
      <c r="CD46" s="948" t="s">
        <v>2469</v>
      </c>
      <c r="CE46" s="948"/>
      <c r="CF46" s="948"/>
      <c r="CG46" s="948"/>
      <c r="CH46" s="948"/>
      <c r="CI46" s="948"/>
      <c r="CJ46" s="948" t="s">
        <v>2469</v>
      </c>
      <c r="CK46" s="948"/>
      <c r="CL46" s="948"/>
      <c r="CM46" s="948"/>
      <c r="CN46" s="948"/>
      <c r="CO46" s="948"/>
      <c r="CP46" s="948" t="s">
        <v>2469</v>
      </c>
      <c r="CQ46" s="948"/>
      <c r="CR46" s="948"/>
      <c r="CS46" s="948"/>
      <c r="CT46" s="948"/>
      <c r="CU46" s="948"/>
      <c r="CV46" s="948" t="s">
        <v>2469</v>
      </c>
      <c r="CW46" s="948"/>
      <c r="CX46" s="948"/>
      <c r="CY46" s="948"/>
      <c r="CZ46" s="948"/>
      <c r="DA46" s="948"/>
      <c r="DB46" s="948" t="s">
        <v>2469</v>
      </c>
      <c r="DC46" s="948"/>
      <c r="DD46" s="948"/>
      <c r="DE46" s="948"/>
      <c r="DF46" s="948"/>
      <c r="DG46" s="948"/>
      <c r="DH46" s="948" t="s">
        <v>2469</v>
      </c>
      <c r="DI46" s="948"/>
      <c r="DJ46" s="948"/>
      <c r="DK46" s="948"/>
      <c r="DL46" s="948"/>
      <c r="DM46" s="948"/>
      <c r="DN46" s="948" t="s">
        <v>2469</v>
      </c>
      <c r="DO46" s="948"/>
      <c r="DP46" s="948"/>
      <c r="DQ46" s="948"/>
      <c r="DR46" s="948"/>
      <c r="DS46" s="948"/>
      <c r="DT46" s="948" t="s">
        <v>2469</v>
      </c>
      <c r="DU46" s="948"/>
      <c r="DV46" s="948"/>
      <c r="DW46" s="948"/>
      <c r="DX46" s="948"/>
      <c r="DY46" s="948"/>
      <c r="DZ46" s="948" t="s">
        <v>2469</v>
      </c>
      <c r="EA46" s="948"/>
      <c r="EB46" s="948"/>
      <c r="EC46" s="948"/>
      <c r="ED46" s="948"/>
      <c r="EE46" s="948"/>
      <c r="EF46" s="948" t="s">
        <v>2469</v>
      </c>
      <c r="EG46" s="948"/>
      <c r="EH46" s="948"/>
      <c r="EI46" s="948"/>
      <c r="EJ46" s="948"/>
      <c r="EK46" s="948"/>
      <c r="EL46" s="948" t="s">
        <v>2469</v>
      </c>
      <c r="EM46" s="948"/>
      <c r="EN46" s="948"/>
      <c r="EO46" s="948"/>
      <c r="EP46" s="948"/>
      <c r="EQ46" s="948"/>
      <c r="ER46" s="948" t="s">
        <v>2469</v>
      </c>
      <c r="ES46" s="948"/>
      <c r="ET46" s="948"/>
      <c r="EU46" s="948"/>
      <c r="EV46" s="948"/>
      <c r="EW46" s="948"/>
      <c r="EX46" s="948" t="s">
        <v>2469</v>
      </c>
      <c r="EY46" s="948"/>
      <c r="EZ46" s="948"/>
      <c r="FA46" s="948"/>
      <c r="FB46" s="948"/>
      <c r="FC46" s="948"/>
      <c r="FD46" s="948" t="s">
        <v>2469</v>
      </c>
      <c r="FE46" s="948"/>
      <c r="FF46" s="948"/>
      <c r="FG46" s="948"/>
      <c r="FH46" s="948"/>
      <c r="FI46" s="948"/>
      <c r="FJ46" s="948" t="s">
        <v>2469</v>
      </c>
      <c r="FK46" s="948"/>
      <c r="FL46" s="948"/>
      <c r="FM46" s="948"/>
      <c r="FN46" s="948"/>
      <c r="FO46" s="948"/>
      <c r="FP46" s="948" t="s">
        <v>2469</v>
      </c>
      <c r="FQ46" s="948"/>
      <c r="FR46" s="948"/>
      <c r="FS46" s="948"/>
      <c r="FT46" s="948"/>
      <c r="FU46" s="948"/>
      <c r="FV46" s="948" t="s">
        <v>2469</v>
      </c>
      <c r="FW46" s="948"/>
      <c r="FX46" s="948"/>
      <c r="FY46" s="948"/>
      <c r="FZ46" s="948"/>
      <c r="GA46" s="948"/>
      <c r="GB46" s="948" t="s">
        <v>2469</v>
      </c>
      <c r="GC46" s="948"/>
      <c r="GD46" s="948"/>
      <c r="GE46" s="948"/>
      <c r="GF46" s="948"/>
      <c r="GG46" s="948"/>
      <c r="GH46" s="948" t="s">
        <v>2469</v>
      </c>
      <c r="GI46" s="948"/>
      <c r="GJ46" s="948"/>
      <c r="GK46" s="948"/>
      <c r="GL46" s="948"/>
      <c r="GM46" s="948"/>
      <c r="GN46" s="948" t="s">
        <v>2469</v>
      </c>
      <c r="GO46" s="948"/>
      <c r="GP46" s="948"/>
      <c r="GQ46" s="948"/>
      <c r="GR46" s="948"/>
      <c r="GS46" s="948"/>
      <c r="GT46" s="948" t="s">
        <v>2469</v>
      </c>
      <c r="GU46" s="948"/>
      <c r="GV46" s="948"/>
      <c r="GW46" s="948"/>
      <c r="GX46" s="948"/>
      <c r="GY46" s="948"/>
      <c r="GZ46" s="948" t="s">
        <v>2469</v>
      </c>
      <c r="HA46" s="948"/>
      <c r="HB46" s="948"/>
      <c r="HC46" s="948"/>
      <c r="HD46" s="948"/>
      <c r="HE46" s="948"/>
      <c r="HF46" s="948" t="s">
        <v>3260</v>
      </c>
      <c r="HG46" s="948"/>
      <c r="HH46" s="948"/>
      <c r="HI46" s="948"/>
      <c r="HJ46" s="948"/>
      <c r="HK46" s="948"/>
      <c r="HL46" s="948" t="s">
        <v>3260</v>
      </c>
      <c r="HM46" s="948"/>
      <c r="HN46" s="948"/>
      <c r="HO46" s="948"/>
      <c r="HP46" s="948"/>
      <c r="HQ46" s="948"/>
      <c r="HR46" s="948" t="s">
        <v>3260</v>
      </c>
      <c r="HS46" s="948"/>
      <c r="HT46" s="948"/>
      <c r="HU46" s="948"/>
      <c r="HV46" s="948"/>
      <c r="HW46" s="948"/>
      <c r="HX46" s="948" t="s">
        <v>3260</v>
      </c>
      <c r="HY46" s="948"/>
      <c r="HZ46" s="948"/>
      <c r="IA46" s="948"/>
      <c r="IB46" s="948"/>
      <c r="IC46" s="948"/>
      <c r="ID46" s="948" t="s">
        <v>3260</v>
      </c>
      <c r="IE46" s="948"/>
      <c r="IF46" s="948"/>
      <c r="IG46" s="948"/>
      <c r="IH46" s="948"/>
      <c r="II46" s="948"/>
      <c r="IJ46" s="948" t="s">
        <v>3260</v>
      </c>
      <c r="IK46" s="948"/>
      <c r="IL46" s="948"/>
      <c r="IM46" s="948"/>
      <c r="IN46" s="948"/>
      <c r="IO46" s="948"/>
      <c r="IP46" s="948" t="s">
        <v>3260</v>
      </c>
      <c r="IQ46" s="948"/>
      <c r="IR46" s="948"/>
      <c r="IS46" s="948"/>
    </row>
    <row r="47" spans="1:256">
      <c r="C47" s="1" t="s">
        <v>3311</v>
      </c>
      <c r="D47" s="1"/>
      <c r="E47" s="1"/>
      <c r="F47" s="312"/>
      <c r="G47" s="1"/>
      <c r="H47" s="1"/>
      <c r="I47" s="1"/>
      <c r="J47" s="948"/>
      <c r="K47" s="948"/>
      <c r="L47" s="948"/>
      <c r="M47" s="948"/>
      <c r="N47" s="948"/>
      <c r="O47" s="948"/>
      <c r="P47" s="948"/>
      <c r="Q47" s="948"/>
      <c r="R47" s="948"/>
      <c r="S47" s="948"/>
      <c r="T47" s="948"/>
      <c r="U47" s="948"/>
      <c r="V47" s="948" t="s">
        <v>3767</v>
      </c>
      <c r="W47" s="948"/>
      <c r="X47" s="948"/>
      <c r="Y47" s="948"/>
      <c r="Z47" s="948"/>
      <c r="AA47" s="948"/>
      <c r="AB47" s="948" t="s">
        <v>3767</v>
      </c>
      <c r="AC47" s="948"/>
      <c r="AD47" s="948"/>
      <c r="AE47" s="948"/>
      <c r="AF47" s="948"/>
      <c r="AG47" s="948"/>
      <c r="AH47" s="948" t="s">
        <v>3767</v>
      </c>
      <c r="AI47" s="948"/>
      <c r="AJ47" s="948"/>
      <c r="AK47" s="948"/>
      <c r="AL47" s="948"/>
      <c r="AM47" s="948"/>
      <c r="AN47" s="948" t="s">
        <v>3767</v>
      </c>
      <c r="AO47" s="948"/>
      <c r="AP47" s="948"/>
      <c r="AQ47" s="948"/>
      <c r="AR47" s="948"/>
      <c r="AS47" s="948"/>
      <c r="AT47" s="948" t="s">
        <v>3767</v>
      </c>
      <c r="AU47" s="948"/>
      <c r="AV47" s="948"/>
      <c r="AW47" s="948"/>
      <c r="AX47" s="948"/>
      <c r="AY47" s="948"/>
      <c r="AZ47" s="948" t="s">
        <v>3767</v>
      </c>
      <c r="BA47" s="948"/>
      <c r="BB47" s="948"/>
      <c r="BC47" s="948"/>
      <c r="BD47" s="948"/>
      <c r="BE47" s="948"/>
      <c r="BF47" s="948" t="s">
        <v>3767</v>
      </c>
      <c r="BG47" s="948"/>
      <c r="BH47" s="948"/>
      <c r="BI47" s="948"/>
      <c r="BJ47" s="948"/>
      <c r="BK47" s="948"/>
      <c r="BL47" s="948" t="s">
        <v>3767</v>
      </c>
      <c r="BM47" s="948"/>
      <c r="BN47" s="948"/>
      <c r="BO47" s="948"/>
      <c r="BP47" s="948"/>
      <c r="BQ47" s="948"/>
      <c r="BR47" s="948" t="s">
        <v>3767</v>
      </c>
      <c r="BS47" s="948"/>
      <c r="BT47" s="948"/>
      <c r="BU47" s="948"/>
      <c r="BV47" s="948"/>
      <c r="BW47" s="948"/>
      <c r="BX47" s="948" t="s">
        <v>3767</v>
      </c>
      <c r="BY47" s="948"/>
      <c r="BZ47" s="948"/>
      <c r="CA47" s="948"/>
      <c r="CB47" s="948"/>
      <c r="CC47" s="948"/>
      <c r="CD47" s="948" t="s">
        <v>3767</v>
      </c>
      <c r="CE47" s="948"/>
      <c r="CF47" s="948"/>
      <c r="CG47" s="948"/>
      <c r="CH47" s="948"/>
      <c r="CI47" s="948"/>
      <c r="CJ47" s="948" t="s">
        <v>3767</v>
      </c>
      <c r="CK47" s="948"/>
      <c r="CL47" s="948"/>
      <c r="CM47" s="948"/>
      <c r="CN47" s="948"/>
      <c r="CO47" s="948"/>
      <c r="CP47" s="948" t="s">
        <v>3767</v>
      </c>
      <c r="CQ47" s="948"/>
      <c r="CR47" s="948"/>
      <c r="CS47" s="948"/>
      <c r="CT47" s="948"/>
      <c r="CU47" s="948"/>
      <c r="CV47" s="948" t="s">
        <v>3767</v>
      </c>
      <c r="CW47" s="948"/>
      <c r="CX47" s="948"/>
      <c r="CY47" s="948"/>
      <c r="CZ47" s="948"/>
      <c r="DA47" s="948"/>
      <c r="DB47" s="948" t="s">
        <v>3767</v>
      </c>
      <c r="DC47" s="948"/>
      <c r="DD47" s="948"/>
      <c r="DE47" s="948"/>
      <c r="DF47" s="948"/>
      <c r="DG47" s="948"/>
      <c r="DH47" s="948" t="s">
        <v>3767</v>
      </c>
      <c r="DI47" s="948"/>
      <c r="DJ47" s="948"/>
      <c r="DK47" s="948"/>
      <c r="DL47" s="948"/>
      <c r="DM47" s="948"/>
      <c r="DN47" s="948" t="s">
        <v>3767</v>
      </c>
      <c r="DO47" s="948"/>
      <c r="DP47" s="948"/>
      <c r="DQ47" s="948"/>
      <c r="DR47" s="948"/>
      <c r="DS47" s="948"/>
      <c r="DT47" s="948" t="s">
        <v>3767</v>
      </c>
      <c r="DU47" s="948"/>
      <c r="DV47" s="948"/>
      <c r="DW47" s="948"/>
      <c r="DX47" s="948"/>
      <c r="DY47" s="948"/>
      <c r="DZ47" s="948" t="s">
        <v>3767</v>
      </c>
      <c r="EA47" s="948"/>
      <c r="EB47" s="948"/>
      <c r="EC47" s="948"/>
      <c r="ED47" s="948"/>
      <c r="EE47" s="948"/>
      <c r="EF47" s="948" t="s">
        <v>3767</v>
      </c>
      <c r="EG47" s="948"/>
      <c r="EH47" s="948"/>
      <c r="EI47" s="948"/>
      <c r="EJ47" s="948"/>
      <c r="EK47" s="948"/>
      <c r="EL47" s="948" t="s">
        <v>3767</v>
      </c>
      <c r="EM47" s="948"/>
      <c r="EN47" s="948"/>
      <c r="EO47" s="948"/>
      <c r="EP47" s="948"/>
      <c r="EQ47" s="948"/>
      <c r="ER47" s="948" t="s">
        <v>3767</v>
      </c>
      <c r="ES47" s="948"/>
      <c r="ET47" s="948"/>
      <c r="EU47" s="948"/>
      <c r="EV47" s="948"/>
      <c r="EW47" s="948"/>
      <c r="EX47" s="948" t="s">
        <v>3767</v>
      </c>
      <c r="EY47" s="948"/>
      <c r="EZ47" s="948"/>
      <c r="FA47" s="948"/>
      <c r="FB47" s="948"/>
      <c r="FC47" s="948"/>
      <c r="FD47" s="948" t="s">
        <v>3767</v>
      </c>
      <c r="FE47" s="948"/>
      <c r="FF47" s="948"/>
      <c r="FG47" s="948"/>
      <c r="FH47" s="948"/>
      <c r="FI47" s="948"/>
      <c r="FJ47" s="948" t="s">
        <v>3767</v>
      </c>
      <c r="FK47" s="948"/>
      <c r="FL47" s="948"/>
      <c r="FM47" s="948"/>
      <c r="FN47" s="948"/>
      <c r="FO47" s="948"/>
      <c r="FP47" s="948" t="s">
        <v>3767</v>
      </c>
      <c r="FQ47" s="948"/>
      <c r="FR47" s="948"/>
      <c r="FS47" s="948"/>
      <c r="FT47" s="948"/>
      <c r="FU47" s="948"/>
      <c r="FV47" s="948" t="s">
        <v>3767</v>
      </c>
      <c r="FW47" s="948"/>
      <c r="FX47" s="948"/>
      <c r="FY47" s="948"/>
      <c r="FZ47" s="948"/>
      <c r="GA47" s="948"/>
      <c r="GB47" s="948" t="s">
        <v>3767</v>
      </c>
      <c r="GC47" s="948"/>
      <c r="GD47" s="948"/>
      <c r="GE47" s="948"/>
      <c r="GF47" s="948"/>
      <c r="GG47" s="948"/>
      <c r="GH47" s="948" t="s">
        <v>3767</v>
      </c>
      <c r="GI47" s="948"/>
      <c r="GJ47" s="948"/>
      <c r="GK47" s="948"/>
      <c r="GL47" s="948"/>
      <c r="GM47" s="948"/>
      <c r="GN47" s="948" t="s">
        <v>3767</v>
      </c>
      <c r="GO47" s="948"/>
      <c r="GP47" s="948"/>
      <c r="GQ47" s="948"/>
      <c r="GR47" s="948"/>
      <c r="GS47" s="948"/>
      <c r="GT47" s="948" t="s">
        <v>3767</v>
      </c>
      <c r="GU47" s="948"/>
      <c r="GV47" s="948"/>
      <c r="GW47" s="948"/>
      <c r="GX47" s="948"/>
      <c r="GY47" s="948"/>
      <c r="GZ47" s="948" t="s">
        <v>3767</v>
      </c>
      <c r="HA47" s="948"/>
      <c r="HB47" s="948"/>
      <c r="HC47" s="948"/>
      <c r="HD47" s="948"/>
      <c r="HE47" s="948"/>
      <c r="HF47" s="948" t="s">
        <v>3767</v>
      </c>
      <c r="HG47" s="948"/>
      <c r="HH47" s="948"/>
      <c r="HI47" s="948"/>
      <c r="HJ47" s="948"/>
      <c r="HK47" s="948"/>
      <c r="HL47" s="948" t="s">
        <v>3767</v>
      </c>
      <c r="HM47" s="948"/>
      <c r="HN47" s="948"/>
      <c r="HO47" s="948"/>
      <c r="HP47" s="948"/>
      <c r="HQ47" s="948"/>
      <c r="HR47" s="948" t="s">
        <v>3767</v>
      </c>
      <c r="HS47" s="948"/>
      <c r="HT47" s="948"/>
      <c r="HU47" s="948"/>
      <c r="HV47" s="948"/>
      <c r="HW47" s="948"/>
      <c r="HX47" s="948" t="s">
        <v>3767</v>
      </c>
      <c r="HY47" s="948"/>
      <c r="HZ47" s="948"/>
      <c r="IA47" s="948"/>
      <c r="IB47" s="948"/>
      <c r="IC47" s="948"/>
      <c r="ID47" s="948" t="s">
        <v>3767</v>
      </c>
      <c r="IE47" s="948"/>
      <c r="IF47" s="948"/>
      <c r="IG47" s="948"/>
      <c r="IH47" s="948"/>
      <c r="II47" s="948"/>
      <c r="IJ47" s="948" t="s">
        <v>3767</v>
      </c>
      <c r="IK47" s="948"/>
      <c r="IL47" s="948"/>
      <c r="IM47" s="948"/>
      <c r="IN47" s="948"/>
      <c r="IO47" s="948"/>
      <c r="IP47" s="948" t="s">
        <v>3767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3311</v>
      </c>
      <c r="W48" s="948"/>
      <c r="X48" s="948"/>
      <c r="Y48" s="948"/>
      <c r="Z48" s="948"/>
      <c r="AA48" s="948"/>
      <c r="AB48" s="948" t="s">
        <v>3311</v>
      </c>
      <c r="AC48" s="948"/>
      <c r="AD48" s="948"/>
      <c r="AE48" s="948"/>
      <c r="AF48" s="948"/>
      <c r="AG48" s="948"/>
      <c r="AH48" s="948" t="s">
        <v>3311</v>
      </c>
      <c r="AI48" s="948"/>
      <c r="AJ48" s="948"/>
      <c r="AK48" s="948"/>
      <c r="AL48" s="948"/>
      <c r="AM48" s="948"/>
      <c r="AN48" s="948" t="s">
        <v>3311</v>
      </c>
      <c r="AO48" s="948"/>
      <c r="AP48" s="948"/>
      <c r="AQ48" s="948"/>
      <c r="AR48" s="948"/>
      <c r="AS48" s="948"/>
      <c r="AT48" s="948" t="s">
        <v>3311</v>
      </c>
      <c r="AU48" s="948"/>
      <c r="AV48" s="948"/>
      <c r="AW48" s="948"/>
      <c r="AX48" s="948"/>
      <c r="AY48" s="948"/>
      <c r="AZ48" s="948" t="s">
        <v>3311</v>
      </c>
      <c r="BA48" s="948"/>
      <c r="BB48" s="948"/>
      <c r="BC48" s="948"/>
      <c r="BD48" s="948"/>
      <c r="BE48" s="948"/>
      <c r="BF48" s="948" t="s">
        <v>3311</v>
      </c>
      <c r="BG48" s="948"/>
      <c r="BH48" s="948"/>
      <c r="BI48" s="948"/>
      <c r="BJ48" s="948"/>
      <c r="BK48" s="948"/>
      <c r="BL48" s="948" t="s">
        <v>3311</v>
      </c>
      <c r="BM48" s="948"/>
      <c r="BN48" s="948"/>
      <c r="BO48" s="948"/>
      <c r="BP48" s="948"/>
      <c r="BQ48" s="948"/>
      <c r="BR48" s="948" t="s">
        <v>3311</v>
      </c>
      <c r="BS48" s="948"/>
      <c r="BT48" s="948"/>
      <c r="BU48" s="948"/>
      <c r="BV48" s="948"/>
      <c r="BW48" s="948"/>
      <c r="BX48" s="948" t="s">
        <v>3311</v>
      </c>
      <c r="BY48" s="948"/>
      <c r="BZ48" s="948"/>
      <c r="CA48" s="948"/>
      <c r="CB48" s="948"/>
      <c r="CC48" s="948"/>
      <c r="CD48" s="948" t="s">
        <v>3311</v>
      </c>
      <c r="CE48" s="948"/>
      <c r="CF48" s="948"/>
      <c r="CG48" s="948"/>
      <c r="CH48" s="948"/>
      <c r="CI48" s="948"/>
      <c r="CJ48" s="948" t="s">
        <v>3311</v>
      </c>
      <c r="CK48" s="948"/>
      <c r="CL48" s="948"/>
      <c r="CM48" s="948"/>
      <c r="CN48" s="948"/>
      <c r="CO48" s="948"/>
      <c r="CP48" s="948" t="s">
        <v>3311</v>
      </c>
      <c r="CQ48" s="948"/>
      <c r="CR48" s="948"/>
      <c r="CS48" s="948"/>
      <c r="CT48" s="948"/>
      <c r="CU48" s="948"/>
      <c r="CV48" s="948" t="s">
        <v>3311</v>
      </c>
      <c r="CW48" s="948"/>
      <c r="CX48" s="948"/>
      <c r="CY48" s="948"/>
      <c r="CZ48" s="948"/>
      <c r="DA48" s="948"/>
      <c r="DB48" s="948" t="s">
        <v>3311</v>
      </c>
      <c r="DC48" s="948"/>
      <c r="DD48" s="948"/>
      <c r="DE48" s="948"/>
      <c r="DF48" s="948"/>
      <c r="DG48" s="948"/>
      <c r="DH48" s="948" t="s">
        <v>3311</v>
      </c>
      <c r="DI48" s="948"/>
      <c r="DJ48" s="948"/>
      <c r="DK48" s="948"/>
      <c r="DL48" s="948"/>
      <c r="DM48" s="948"/>
      <c r="DN48" s="948" t="s">
        <v>3311</v>
      </c>
      <c r="DO48" s="948"/>
      <c r="DP48" s="948"/>
      <c r="DQ48" s="948"/>
      <c r="DR48" s="948"/>
      <c r="DS48" s="948"/>
      <c r="DT48" s="948" t="s">
        <v>3311</v>
      </c>
      <c r="DU48" s="948"/>
      <c r="DV48" s="948"/>
      <c r="DW48" s="948"/>
      <c r="DX48" s="948"/>
      <c r="DY48" s="948"/>
      <c r="DZ48" s="948" t="s">
        <v>3311</v>
      </c>
      <c r="EA48" s="948"/>
      <c r="EB48" s="948"/>
      <c r="EC48" s="948"/>
      <c r="ED48" s="948"/>
      <c r="EE48" s="948"/>
      <c r="EF48" s="948" t="s">
        <v>3311</v>
      </c>
      <c r="EG48" s="948"/>
      <c r="EH48" s="948"/>
      <c r="EI48" s="948"/>
      <c r="EJ48" s="948"/>
      <c r="EK48" s="948"/>
      <c r="EL48" s="948" t="s">
        <v>3311</v>
      </c>
      <c r="EM48" s="948"/>
      <c r="EN48" s="948"/>
      <c r="EO48" s="948"/>
      <c r="EP48" s="948"/>
      <c r="EQ48" s="948"/>
      <c r="ER48" s="948" t="s">
        <v>3311</v>
      </c>
      <c r="ES48" s="948"/>
      <c r="ET48" s="948"/>
      <c r="EU48" s="948"/>
      <c r="EV48" s="948"/>
      <c r="EW48" s="948"/>
      <c r="EX48" s="948" t="s">
        <v>3311</v>
      </c>
      <c r="EY48" s="948"/>
      <c r="EZ48" s="948"/>
      <c r="FA48" s="948"/>
      <c r="FB48" s="948"/>
      <c r="FC48" s="948"/>
      <c r="FD48" s="948" t="s">
        <v>3311</v>
      </c>
      <c r="FE48" s="948"/>
      <c r="FF48" s="948"/>
      <c r="FG48" s="948"/>
      <c r="FH48" s="948"/>
      <c r="FI48" s="948"/>
      <c r="FJ48" s="948" t="s">
        <v>3311</v>
      </c>
      <c r="FK48" s="948"/>
      <c r="FL48" s="948"/>
      <c r="FM48" s="948"/>
      <c r="FN48" s="948"/>
      <c r="FO48" s="948"/>
      <c r="FP48" s="948" t="s">
        <v>3311</v>
      </c>
      <c r="FQ48" s="948"/>
      <c r="FR48" s="948"/>
      <c r="FS48" s="948"/>
      <c r="FT48" s="948"/>
      <c r="FU48" s="948"/>
      <c r="FV48" s="948" t="s">
        <v>3311</v>
      </c>
      <c r="FW48" s="948"/>
      <c r="FX48" s="948"/>
      <c r="FY48" s="948"/>
      <c r="FZ48" s="948"/>
      <c r="GA48" s="948"/>
      <c r="GB48" s="948" t="s">
        <v>3311</v>
      </c>
      <c r="GC48" s="948"/>
      <c r="GD48" s="948"/>
      <c r="GE48" s="948"/>
      <c r="GF48" s="948"/>
      <c r="GG48" s="948"/>
      <c r="GH48" s="948" t="s">
        <v>3311</v>
      </c>
      <c r="GI48" s="948"/>
      <c r="GJ48" s="948"/>
      <c r="GK48" s="948"/>
      <c r="GL48" s="948"/>
      <c r="GM48" s="948"/>
      <c r="GN48" s="948" t="s">
        <v>3311</v>
      </c>
      <c r="GO48" s="948"/>
      <c r="GP48" s="948"/>
      <c r="GQ48" s="948"/>
      <c r="GR48" s="948"/>
      <c r="GS48" s="948"/>
      <c r="GT48" s="948" t="s">
        <v>3311</v>
      </c>
      <c r="GU48" s="948"/>
      <c r="GV48" s="948"/>
      <c r="GW48" s="948"/>
      <c r="GX48" s="948"/>
      <c r="GY48" s="948"/>
      <c r="GZ48" s="948" t="s">
        <v>3311</v>
      </c>
      <c r="HA48" s="948"/>
      <c r="HB48" s="948"/>
      <c r="HC48" s="948"/>
      <c r="HD48" s="948"/>
      <c r="HE48" s="948"/>
      <c r="HF48" s="948" t="s">
        <v>3311</v>
      </c>
      <c r="HG48" s="948"/>
      <c r="HH48" s="948"/>
      <c r="HI48" s="948"/>
      <c r="HJ48" s="948"/>
      <c r="HK48" s="948"/>
      <c r="HL48" s="948" t="s">
        <v>3311</v>
      </c>
      <c r="HM48" s="948"/>
      <c r="HN48" s="948"/>
      <c r="HO48" s="948"/>
      <c r="HP48" s="948"/>
      <c r="HQ48" s="948"/>
      <c r="HR48" s="948" t="s">
        <v>3311</v>
      </c>
      <c r="HS48" s="948"/>
      <c r="HT48" s="948"/>
      <c r="HU48" s="948"/>
      <c r="HV48" s="948"/>
      <c r="HW48" s="948"/>
      <c r="HX48" s="948" t="s">
        <v>3311</v>
      </c>
      <c r="HY48" s="948"/>
      <c r="HZ48" s="948"/>
      <c r="IA48" s="948"/>
      <c r="IB48" s="948"/>
      <c r="IC48" s="948"/>
      <c r="ID48" s="948" t="s">
        <v>3311</v>
      </c>
      <c r="IE48" s="948"/>
      <c r="IF48" s="948"/>
      <c r="IG48" s="948"/>
      <c r="IH48" s="948"/>
      <c r="II48" s="948"/>
      <c r="IJ48" s="948" t="s">
        <v>3721</v>
      </c>
      <c r="IK48" s="948"/>
      <c r="IL48" s="948"/>
      <c r="IM48" s="948"/>
      <c r="IN48" s="948"/>
      <c r="IO48" s="948"/>
      <c r="IP48" s="948" t="s">
        <v>3721</v>
      </c>
      <c r="IQ48" s="948"/>
      <c r="IR48" s="948"/>
      <c r="IS48" s="948"/>
      <c r="IT48" s="948"/>
      <c r="IU48" s="948"/>
      <c r="IV48" s="948" t="s">
        <v>3721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5">
    <mergeCell ref="BX48:CC48"/>
    <mergeCell ref="AT47:AY47"/>
    <mergeCell ref="AZ47:BE47"/>
    <mergeCell ref="BX47:CC47"/>
    <mergeCell ref="BL47:BQ47"/>
    <mergeCell ref="BR47:BW47"/>
    <mergeCell ref="V48:AA48"/>
    <mergeCell ref="BF48:BK48"/>
    <mergeCell ref="AH48:AM48"/>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6:CC46"/>
    <mergeCell ref="AN46:AS46"/>
    <mergeCell ref="AZ46:BE46"/>
    <mergeCell ref="AH46:AM46"/>
    <mergeCell ref="AH47:AM47"/>
    <mergeCell ref="AN47:AS47"/>
    <mergeCell ref="BR46:BW46"/>
    <mergeCell ref="AT46:AY46"/>
    <mergeCell ref="BL46:BQ46"/>
    <mergeCell ref="BF46:BK46"/>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DZ46:EE46"/>
    <mergeCell ref="DZ47:EE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GN46:GS46"/>
    <mergeCell ref="GH46:GM46"/>
    <mergeCell ref="FV46:GA46"/>
    <mergeCell ref="FP46:FU46"/>
    <mergeCell ref="GN48:GS48"/>
    <mergeCell ref="GZ46:HE46"/>
    <mergeCell ref="HF47:HK47"/>
    <mergeCell ref="GZ47:HE47"/>
    <mergeCell ref="GZ48:HE48"/>
    <mergeCell ref="GT46:GY46"/>
    <mergeCell ref="FJ48:FO48"/>
    <mergeCell ref="GH48:GM48"/>
    <mergeCell ref="GT47:GY47"/>
    <mergeCell ref="GH47:GM47"/>
    <mergeCell ref="GN47:GS47"/>
    <mergeCell ref="HR47:HW47"/>
    <mergeCell ref="ID47:II47"/>
    <mergeCell ref="HL46:HQ46"/>
    <mergeCell ref="HL47:HQ47"/>
    <mergeCell ref="HX47:IC47"/>
    <mergeCell ref="HF48:HK48"/>
    <mergeCell ref="HF46:HK46"/>
    <mergeCell ref="ID48:II48"/>
    <mergeCell ref="HX48:IC48"/>
    <mergeCell ref="HR48:HW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B13" sqref="B1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1010</v>
      </c>
      <c r="E2" s="5"/>
    </row>
    <row r="3" spans="1:6">
      <c r="A3" s="6" t="s">
        <v>1928</v>
      </c>
      <c r="C3" s="23"/>
      <c r="D3" s="23"/>
      <c r="E3" s="31">
        <v>40429</v>
      </c>
    </row>
    <row r="4" spans="1:6">
      <c r="A4" s="6" t="s">
        <v>1581</v>
      </c>
      <c r="C4" s="23"/>
      <c r="D4" s="23"/>
      <c r="E4" s="24" t="s">
        <v>3797</v>
      </c>
    </row>
    <row r="5" spans="1:6">
      <c r="A5" s="6" t="s">
        <v>1093</v>
      </c>
      <c r="C5" s="23"/>
      <c r="D5" s="23"/>
    </row>
    <row r="6" spans="1:6">
      <c r="C6" s="49" t="s">
        <v>2535</v>
      </c>
      <c r="D6" s="173"/>
      <c r="E6" s="46"/>
      <c r="F6" s="175"/>
    </row>
    <row r="7" spans="1:6">
      <c r="C7" s="193" t="s">
        <v>3033</v>
      </c>
      <c r="D7" s="174"/>
      <c r="E7" s="48"/>
      <c r="F7" s="175"/>
    </row>
    <row r="8" spans="1:6">
      <c r="A8" s="6" t="s">
        <v>2945</v>
      </c>
      <c r="C8" s="193"/>
      <c r="D8" s="174"/>
      <c r="E8" s="187"/>
      <c r="F8" s="175"/>
    </row>
    <row r="9" spans="1:6">
      <c r="A9" s="6" t="s">
        <v>4223</v>
      </c>
      <c r="C9" s="193"/>
      <c r="D9" s="174"/>
      <c r="E9" s="187"/>
      <c r="F9" s="175"/>
    </row>
    <row r="10" spans="1:6">
      <c r="A10" s="6" t="s">
        <v>3093</v>
      </c>
      <c r="C10" s="50"/>
      <c r="D10" s="174"/>
      <c r="E10" s="187"/>
      <c r="F10" s="175"/>
    </row>
    <row r="11" spans="1:6">
      <c r="A11" s="166" t="s">
        <v>2497</v>
      </c>
      <c r="C11" s="47"/>
      <c r="D11" s="175"/>
      <c r="E11" s="187"/>
      <c r="F11" s="175"/>
    </row>
    <row r="12" spans="1:6">
      <c r="A12" s="166" t="s">
        <v>4121</v>
      </c>
      <c r="C12" s="47"/>
      <c r="D12" s="174"/>
      <c r="E12" s="187"/>
      <c r="F12" s="175"/>
    </row>
    <row r="13" spans="1:6">
      <c r="A13"/>
      <c r="C13" s="47"/>
      <c r="D13" s="175"/>
      <c r="E13" s="187"/>
      <c r="F13" s="175"/>
    </row>
    <row r="14" spans="1:6">
      <c r="A14" s="20"/>
      <c r="C14" s="47"/>
      <c r="D14" s="175"/>
      <c r="E14" s="201"/>
      <c r="F14" s="175"/>
    </row>
    <row r="15" spans="1:6">
      <c r="A15" s="20" t="s">
        <v>2640</v>
      </c>
      <c r="C15" s="50"/>
      <c r="D15" s="175"/>
      <c r="E15" s="187"/>
      <c r="F15" s="175"/>
    </row>
    <row r="16" spans="1:6">
      <c r="A16" t="s">
        <v>3834</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3099</v>
      </c>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c r="B24" s="26" t="s">
        <v>1793</v>
      </c>
      <c r="C24" s="167">
        <v>50</v>
      </c>
      <c r="D24" s="179" t="s">
        <v>2115</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1812</v>
      </c>
      <c r="B30" s="966"/>
      <c r="C30" s="966"/>
      <c r="D30" s="966"/>
      <c r="E30" s="966"/>
      <c r="F30" s="966"/>
    </row>
    <row r="31" spans="1:251">
      <c r="A31" s="966" t="s">
        <v>2313</v>
      </c>
      <c r="B31" s="966"/>
      <c r="C31" s="966"/>
      <c r="D31" s="966"/>
      <c r="E31" s="966"/>
      <c r="F31" s="966"/>
    </row>
    <row r="32" spans="1:251">
      <c r="A32" s="966" t="s">
        <v>1909</v>
      </c>
      <c r="B32" s="966"/>
      <c r="C32" s="966"/>
      <c r="D32" s="966"/>
      <c r="E32" s="966"/>
      <c r="F32" s="966"/>
      <c r="G32" s="43"/>
      <c r="H32" s="966" t="s">
        <v>1812</v>
      </c>
      <c r="I32" s="966"/>
      <c r="J32" s="966"/>
      <c r="K32" s="966"/>
      <c r="L32" s="966"/>
      <c r="M32" s="966"/>
      <c r="N32" s="966" t="s">
        <v>1812</v>
      </c>
      <c r="O32" s="966"/>
      <c r="P32" s="966"/>
      <c r="Q32" s="966"/>
      <c r="R32" s="966"/>
      <c r="S32" s="966"/>
      <c r="T32" s="966" t="s">
        <v>1812</v>
      </c>
      <c r="U32" s="966"/>
      <c r="V32" s="966"/>
      <c r="W32" s="966"/>
      <c r="X32" s="966"/>
      <c r="Y32" s="966"/>
      <c r="Z32" s="966" t="s">
        <v>1812</v>
      </c>
      <c r="AA32" s="966"/>
      <c r="AB32" s="966"/>
      <c r="AC32" s="966"/>
      <c r="AD32" s="966"/>
      <c r="AE32" s="966"/>
      <c r="AF32" s="966" t="s">
        <v>1812</v>
      </c>
      <c r="AG32" s="966"/>
      <c r="AH32" s="966"/>
      <c r="AI32" s="966"/>
      <c r="AJ32" s="966"/>
      <c r="AK32" s="966"/>
      <c r="AL32" s="966" t="s">
        <v>1812</v>
      </c>
      <c r="AM32" s="966"/>
      <c r="AN32" s="966"/>
      <c r="AO32" s="966"/>
      <c r="AP32" s="966"/>
      <c r="AQ32" s="966"/>
      <c r="AR32" s="966" t="s">
        <v>1812</v>
      </c>
      <c r="AS32" s="966"/>
      <c r="AT32" s="966"/>
      <c r="AU32" s="966"/>
      <c r="AV32" s="966"/>
      <c r="AW32" s="966"/>
      <c r="AX32" s="966" t="s">
        <v>1812</v>
      </c>
      <c r="AY32" s="966"/>
      <c r="AZ32" s="966"/>
      <c r="BA32" s="966"/>
      <c r="BB32" s="966"/>
      <c r="BC32" s="966"/>
      <c r="BD32" s="966" t="s">
        <v>1812</v>
      </c>
      <c r="BE32" s="966"/>
      <c r="BF32" s="966"/>
      <c r="BG32" s="966"/>
      <c r="BH32" s="966"/>
      <c r="BI32" s="966"/>
      <c r="BJ32" s="966" t="s">
        <v>1812</v>
      </c>
      <c r="BK32" s="966"/>
      <c r="BL32" s="966"/>
      <c r="BM32" s="966"/>
      <c r="BN32" s="966"/>
      <c r="BO32" s="966"/>
      <c r="BP32" s="966" t="s">
        <v>1812</v>
      </c>
      <c r="BQ32" s="966"/>
      <c r="BR32" s="966"/>
      <c r="BS32" s="966"/>
      <c r="BT32" s="966"/>
      <c r="BU32" s="966"/>
      <c r="BV32" s="966" t="s">
        <v>1812</v>
      </c>
      <c r="BW32" s="966"/>
      <c r="BX32" s="966"/>
      <c r="BY32" s="966"/>
      <c r="BZ32" s="966"/>
      <c r="CA32" s="966"/>
      <c r="CB32" s="966" t="s">
        <v>1812</v>
      </c>
      <c r="CC32" s="966"/>
      <c r="CD32" s="966"/>
      <c r="CE32" s="966"/>
      <c r="CF32" s="966"/>
      <c r="CG32" s="966"/>
      <c r="CH32" s="966" t="s">
        <v>1812</v>
      </c>
      <c r="CI32" s="966"/>
      <c r="CJ32" s="966"/>
      <c r="CK32" s="966"/>
      <c r="CL32" s="966"/>
      <c r="CM32" s="966"/>
      <c r="CN32" s="966" t="s">
        <v>1812</v>
      </c>
      <c r="CO32" s="966"/>
      <c r="CP32" s="966"/>
      <c r="CQ32" s="966"/>
      <c r="CR32" s="966"/>
      <c r="CS32" s="966"/>
      <c r="CT32" s="966" t="s">
        <v>1812</v>
      </c>
      <c r="CU32" s="966"/>
      <c r="CV32" s="966"/>
      <c r="CW32" s="966"/>
      <c r="CX32" s="966"/>
      <c r="CY32" s="966"/>
      <c r="CZ32" s="966" t="s">
        <v>1812</v>
      </c>
      <c r="DA32" s="966"/>
      <c r="DB32" s="966"/>
      <c r="DC32" s="966"/>
      <c r="DD32" s="966"/>
      <c r="DE32" s="966"/>
      <c r="DF32" s="966" t="s">
        <v>1812</v>
      </c>
      <c r="DG32" s="966"/>
      <c r="DH32" s="966"/>
      <c r="DI32" s="966"/>
      <c r="DJ32" s="966"/>
      <c r="DK32" s="966"/>
      <c r="DL32" s="966" t="s">
        <v>1812</v>
      </c>
      <c r="DM32" s="966"/>
      <c r="DN32" s="966"/>
      <c r="DO32" s="966"/>
      <c r="DP32" s="966"/>
      <c r="DQ32" s="966"/>
      <c r="DR32" s="966" t="s">
        <v>1812</v>
      </c>
      <c r="DS32" s="966"/>
      <c r="DT32" s="966"/>
      <c r="DU32" s="966"/>
      <c r="DV32" s="966"/>
      <c r="DW32" s="966"/>
      <c r="DX32" s="966" t="s">
        <v>1812</v>
      </c>
      <c r="DY32" s="966"/>
      <c r="DZ32" s="966"/>
      <c r="EA32" s="966"/>
      <c r="EB32" s="966"/>
      <c r="EC32" s="966"/>
      <c r="ED32" s="966" t="s">
        <v>1812</v>
      </c>
      <c r="EE32" s="966"/>
      <c r="EF32" s="966"/>
      <c r="EG32" s="966"/>
      <c r="EH32" s="966"/>
      <c r="EI32" s="966"/>
      <c r="EJ32" s="966" t="s">
        <v>1812</v>
      </c>
      <c r="EK32" s="966"/>
      <c r="EL32" s="966"/>
      <c r="EM32" s="966"/>
      <c r="EN32" s="966"/>
      <c r="EO32" s="966"/>
      <c r="EP32" s="966" t="s">
        <v>1812</v>
      </c>
      <c r="EQ32" s="966"/>
      <c r="ER32" s="966"/>
      <c r="ES32" s="966"/>
      <c r="ET32" s="966"/>
      <c r="EU32" s="966"/>
      <c r="EV32" s="966" t="s">
        <v>1812</v>
      </c>
      <c r="EW32" s="966"/>
      <c r="EX32" s="966"/>
      <c r="EY32" s="966"/>
      <c r="EZ32" s="966"/>
      <c r="FA32" s="966"/>
      <c r="FB32" s="966" t="s">
        <v>1812</v>
      </c>
      <c r="FC32" s="966"/>
      <c r="FD32" s="966"/>
      <c r="FE32" s="966"/>
      <c r="FF32" s="966"/>
      <c r="FG32" s="966"/>
      <c r="FH32" s="966" t="s">
        <v>1812</v>
      </c>
      <c r="FI32" s="966"/>
      <c r="FJ32" s="966"/>
      <c r="FK32" s="966"/>
      <c r="FL32" s="966"/>
      <c r="FM32" s="966"/>
      <c r="FN32" s="966" t="s">
        <v>1812</v>
      </c>
      <c r="FO32" s="966"/>
      <c r="FP32" s="966"/>
      <c r="FQ32" s="966"/>
      <c r="FR32" s="966"/>
      <c r="FS32" s="966"/>
      <c r="FT32" s="966" t="s">
        <v>1812</v>
      </c>
      <c r="FU32" s="966"/>
      <c r="FV32" s="966"/>
      <c r="FW32" s="966"/>
      <c r="FX32" s="966"/>
      <c r="FY32" s="966"/>
      <c r="FZ32" s="966" t="s">
        <v>1812</v>
      </c>
      <c r="GA32" s="966"/>
      <c r="GB32" s="966"/>
      <c r="GC32" s="966"/>
      <c r="GD32" s="966"/>
      <c r="GE32" s="966"/>
      <c r="GF32" s="966" t="s">
        <v>1812</v>
      </c>
      <c r="GG32" s="966"/>
      <c r="GH32" s="966"/>
      <c r="GI32" s="966"/>
      <c r="GJ32" s="966"/>
      <c r="GK32" s="966"/>
      <c r="GL32" s="966" t="s">
        <v>1812</v>
      </c>
      <c r="GM32" s="966"/>
      <c r="GN32" s="966"/>
      <c r="GO32" s="966"/>
      <c r="GP32" s="966"/>
      <c r="GQ32" s="966"/>
      <c r="GR32" s="966" t="s">
        <v>1812</v>
      </c>
      <c r="GS32" s="966"/>
      <c r="GT32" s="966"/>
      <c r="GU32" s="966"/>
      <c r="GV32" s="966"/>
      <c r="GW32" s="966"/>
      <c r="GX32" s="966" t="s">
        <v>1812</v>
      </c>
      <c r="GY32" s="966"/>
      <c r="GZ32" s="966"/>
      <c r="HA32" s="966"/>
      <c r="HB32" s="966"/>
      <c r="HC32" s="966"/>
      <c r="HD32" s="966" t="s">
        <v>1812</v>
      </c>
      <c r="HE32" s="966"/>
      <c r="HF32" s="966"/>
      <c r="HG32" s="966"/>
      <c r="HH32" s="966"/>
      <c r="HI32" s="966"/>
      <c r="HJ32" s="966" t="s">
        <v>1812</v>
      </c>
      <c r="HK32" s="966"/>
      <c r="HL32" s="966"/>
      <c r="HM32" s="966"/>
      <c r="HN32" s="966"/>
      <c r="HO32" s="966"/>
      <c r="HP32" s="966" t="s">
        <v>1812</v>
      </c>
      <c r="HQ32" s="966"/>
      <c r="HR32" s="966"/>
      <c r="HS32" s="966"/>
      <c r="HT32" s="966"/>
      <c r="HU32" s="966"/>
      <c r="HV32" s="966" t="s">
        <v>1812</v>
      </c>
      <c r="HW32" s="966"/>
      <c r="HX32" s="966"/>
      <c r="HY32" s="966"/>
      <c r="HZ32" s="966"/>
      <c r="IA32" s="966"/>
      <c r="IB32" s="966" t="s">
        <v>1812</v>
      </c>
      <c r="IC32" s="966"/>
      <c r="ID32" s="966"/>
      <c r="IE32" s="966"/>
      <c r="IF32" s="966"/>
      <c r="IG32" s="966"/>
      <c r="IH32" s="966" t="s">
        <v>1812</v>
      </c>
      <c r="II32" s="966"/>
      <c r="IJ32" s="966"/>
      <c r="IK32" s="966"/>
      <c r="IL32" s="966"/>
      <c r="IM32" s="966"/>
      <c r="IN32" s="966" t="s">
        <v>1812</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1909</v>
      </c>
      <c r="O34" s="966"/>
      <c r="P34" s="966"/>
      <c r="Q34" s="966"/>
      <c r="R34" s="966"/>
      <c r="S34" s="966"/>
      <c r="T34" s="966" t="s">
        <v>1909</v>
      </c>
      <c r="U34" s="966"/>
      <c r="V34" s="966"/>
      <c r="W34" s="966"/>
      <c r="X34" s="966"/>
      <c r="Y34" s="966"/>
      <c r="Z34" s="966" t="s">
        <v>1909</v>
      </c>
      <c r="AA34" s="966"/>
      <c r="AB34" s="966"/>
      <c r="AC34" s="966"/>
      <c r="AD34" s="966"/>
      <c r="AE34" s="966"/>
      <c r="AF34" s="966" t="s">
        <v>1909</v>
      </c>
      <c r="AG34" s="966"/>
      <c r="AH34" s="966"/>
      <c r="AI34" s="966"/>
      <c r="AJ34" s="966"/>
      <c r="AK34" s="966"/>
      <c r="AL34" s="966" t="s">
        <v>1909</v>
      </c>
      <c r="AM34" s="966"/>
      <c r="AN34" s="966"/>
      <c r="AO34" s="966"/>
      <c r="AP34" s="966"/>
      <c r="AQ34" s="966"/>
      <c r="AR34" s="966" t="s">
        <v>1909</v>
      </c>
      <c r="AS34" s="966"/>
      <c r="AT34" s="966"/>
      <c r="AU34" s="966"/>
      <c r="AV34" s="966"/>
      <c r="AW34" s="966"/>
      <c r="AX34" s="966" t="s">
        <v>1909</v>
      </c>
      <c r="AY34" s="966"/>
      <c r="AZ34" s="966"/>
      <c r="BA34" s="966"/>
      <c r="BB34" s="966"/>
      <c r="BC34" s="966"/>
      <c r="BD34" s="966" t="s">
        <v>1909</v>
      </c>
      <c r="BE34" s="966"/>
      <c r="BF34" s="966"/>
      <c r="BG34" s="966"/>
      <c r="BH34" s="966"/>
      <c r="BI34" s="966"/>
      <c r="BJ34" s="966" t="s">
        <v>1909</v>
      </c>
      <c r="BK34" s="966"/>
      <c r="BL34" s="966"/>
      <c r="BM34" s="966"/>
      <c r="BN34" s="966"/>
      <c r="BO34" s="966"/>
      <c r="BP34" s="966" t="s">
        <v>1909</v>
      </c>
      <c r="BQ34" s="966"/>
      <c r="BR34" s="966"/>
      <c r="BS34" s="966"/>
      <c r="BT34" s="966"/>
      <c r="BU34" s="966"/>
      <c r="BV34" s="966" t="s">
        <v>1909</v>
      </c>
      <c r="BW34" s="966"/>
      <c r="BX34" s="966"/>
      <c r="BY34" s="966"/>
      <c r="BZ34" s="966"/>
      <c r="CA34" s="966"/>
      <c r="CB34" s="966" t="s">
        <v>1909</v>
      </c>
      <c r="CC34" s="966"/>
      <c r="CD34" s="966"/>
      <c r="CE34" s="966"/>
      <c r="CF34" s="966"/>
      <c r="CG34" s="966"/>
      <c r="CH34" s="966" t="s">
        <v>1909</v>
      </c>
      <c r="CI34" s="966"/>
      <c r="CJ34" s="966"/>
      <c r="CK34" s="966"/>
      <c r="CL34" s="966"/>
      <c r="CM34" s="966"/>
      <c r="CN34" s="966" t="s">
        <v>1909</v>
      </c>
      <c r="CO34" s="966"/>
      <c r="CP34" s="966"/>
      <c r="CQ34" s="966"/>
      <c r="CR34" s="966"/>
      <c r="CS34" s="966"/>
      <c r="CT34" s="966" t="s">
        <v>1909</v>
      </c>
      <c r="CU34" s="966"/>
      <c r="CV34" s="966"/>
      <c r="CW34" s="966"/>
      <c r="CX34" s="966"/>
      <c r="CY34" s="966"/>
      <c r="CZ34" s="966" t="s">
        <v>1909</v>
      </c>
      <c r="DA34" s="966"/>
      <c r="DB34" s="966"/>
      <c r="DC34" s="966"/>
      <c r="DD34" s="966"/>
      <c r="DE34" s="966"/>
      <c r="DF34" s="966" t="s">
        <v>1909</v>
      </c>
      <c r="DG34" s="966"/>
      <c r="DH34" s="966"/>
      <c r="DI34" s="966"/>
      <c r="DJ34" s="966"/>
      <c r="DK34" s="966"/>
      <c r="DL34" s="966" t="s">
        <v>1909</v>
      </c>
      <c r="DM34" s="966"/>
      <c r="DN34" s="966"/>
      <c r="DO34" s="966"/>
      <c r="DP34" s="966"/>
      <c r="DQ34" s="966"/>
      <c r="DR34" s="966" t="s">
        <v>1909</v>
      </c>
      <c r="DS34" s="966"/>
      <c r="DT34" s="966"/>
      <c r="DU34" s="966"/>
      <c r="DV34" s="966"/>
      <c r="DW34" s="966"/>
      <c r="DX34" s="966" t="s">
        <v>1909</v>
      </c>
      <c r="DY34" s="966"/>
      <c r="DZ34" s="966"/>
      <c r="EA34" s="966"/>
      <c r="EB34" s="966"/>
      <c r="EC34" s="966"/>
      <c r="ED34" s="966" t="s">
        <v>1909</v>
      </c>
      <c r="EE34" s="966"/>
      <c r="EF34" s="966"/>
      <c r="EG34" s="966"/>
      <c r="EH34" s="966"/>
      <c r="EI34" s="966"/>
      <c r="EJ34" s="966" t="s">
        <v>1909</v>
      </c>
      <c r="EK34" s="966"/>
      <c r="EL34" s="966"/>
      <c r="EM34" s="966"/>
      <c r="EN34" s="966"/>
      <c r="EO34" s="966"/>
      <c r="EP34" s="966" t="s">
        <v>1909</v>
      </c>
      <c r="EQ34" s="966"/>
      <c r="ER34" s="966"/>
      <c r="ES34" s="966"/>
      <c r="ET34" s="966"/>
      <c r="EU34" s="966"/>
      <c r="EV34" s="966" t="s">
        <v>1909</v>
      </c>
      <c r="EW34" s="966"/>
      <c r="EX34" s="966"/>
      <c r="EY34" s="966"/>
      <c r="EZ34" s="966"/>
      <c r="FA34" s="966"/>
      <c r="FB34" s="966" t="s">
        <v>1909</v>
      </c>
      <c r="FC34" s="966"/>
      <c r="FD34" s="966"/>
      <c r="FE34" s="966"/>
      <c r="FF34" s="966"/>
      <c r="FG34" s="966"/>
      <c r="FH34" s="966" t="s">
        <v>1909</v>
      </c>
      <c r="FI34" s="966"/>
      <c r="FJ34" s="966"/>
      <c r="FK34" s="966"/>
      <c r="FL34" s="966"/>
      <c r="FM34" s="966"/>
      <c r="FN34" s="966" t="s">
        <v>1909</v>
      </c>
      <c r="FO34" s="966"/>
      <c r="FP34" s="966"/>
      <c r="FQ34" s="966"/>
      <c r="FR34" s="966"/>
      <c r="FS34" s="966"/>
      <c r="FT34" s="966" t="s">
        <v>1909</v>
      </c>
      <c r="FU34" s="966"/>
      <c r="FV34" s="966"/>
      <c r="FW34" s="966"/>
      <c r="FX34" s="966"/>
      <c r="FY34" s="966"/>
      <c r="FZ34" s="966" t="s">
        <v>1909</v>
      </c>
      <c r="GA34" s="966"/>
      <c r="GB34" s="966"/>
      <c r="GC34" s="966"/>
      <c r="GD34" s="966"/>
      <c r="GE34" s="966"/>
      <c r="GF34" s="966" t="s">
        <v>1909</v>
      </c>
      <c r="GG34" s="966"/>
      <c r="GH34" s="966"/>
      <c r="GI34" s="966"/>
      <c r="GJ34" s="966"/>
      <c r="GK34" s="966"/>
      <c r="GL34" s="966" t="s">
        <v>1909</v>
      </c>
      <c r="GM34" s="966"/>
      <c r="GN34" s="966"/>
      <c r="GO34" s="966"/>
      <c r="GP34" s="966"/>
      <c r="GQ34" s="966"/>
      <c r="GR34" s="966" t="s">
        <v>1909</v>
      </c>
      <c r="GS34" s="966"/>
      <c r="GT34" s="966"/>
      <c r="GU34" s="966"/>
      <c r="GV34" s="966"/>
      <c r="GW34" s="966"/>
      <c r="GX34" s="966" t="s">
        <v>1909</v>
      </c>
      <c r="GY34" s="966"/>
      <c r="GZ34" s="966"/>
      <c r="HA34" s="966"/>
      <c r="HB34" s="966"/>
      <c r="HC34" s="966"/>
      <c r="HD34" s="966" t="s">
        <v>1909</v>
      </c>
      <c r="HE34" s="966"/>
      <c r="HF34" s="966"/>
      <c r="HG34" s="966"/>
      <c r="HH34" s="966"/>
      <c r="HI34" s="966"/>
      <c r="HJ34" s="966" t="s">
        <v>1909</v>
      </c>
      <c r="HK34" s="966"/>
      <c r="HL34" s="966"/>
      <c r="HM34" s="966"/>
      <c r="HN34" s="966"/>
      <c r="HO34" s="966"/>
      <c r="HP34" s="966" t="s">
        <v>1909</v>
      </c>
      <c r="HQ34" s="966"/>
      <c r="HR34" s="966"/>
      <c r="HS34" s="966"/>
      <c r="HT34" s="966"/>
      <c r="HU34" s="966"/>
      <c r="HV34" s="966" t="s">
        <v>1909</v>
      </c>
      <c r="HW34" s="966"/>
      <c r="HX34" s="966"/>
      <c r="HY34" s="966"/>
      <c r="HZ34" s="966"/>
      <c r="IA34" s="966"/>
      <c r="IB34" s="966" t="s">
        <v>1909</v>
      </c>
      <c r="IC34" s="966"/>
      <c r="ID34" s="966"/>
      <c r="IE34" s="966"/>
      <c r="IF34" s="966"/>
      <c r="IG34" s="966"/>
      <c r="IH34" s="966" t="s">
        <v>1909</v>
      </c>
      <c r="II34" s="966"/>
      <c r="IJ34" s="966"/>
      <c r="IK34" s="966"/>
      <c r="IL34" s="966"/>
      <c r="IM34" s="966"/>
      <c r="IN34" s="966" t="s">
        <v>1909</v>
      </c>
      <c r="IO34" s="966"/>
      <c r="IP34" s="966"/>
      <c r="IQ34" s="966"/>
      <c r="IR34" s="966"/>
      <c r="IS34" s="966"/>
      <c r="IT34" s="966" t="s">
        <v>1909</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sheetCalcPr fullCalcOnLoad="1"/>
  <mergeCells count="128">
    <mergeCell ref="IT34:IV34"/>
    <mergeCell ref="HP34:HU34"/>
    <mergeCell ref="HJ34:HO34"/>
    <mergeCell ref="IB34:IG34"/>
    <mergeCell ref="IH34:IM34"/>
    <mergeCell ref="HV34:IA34"/>
    <mergeCell ref="IN34:IS34"/>
    <mergeCell ref="IN32:IQ32"/>
    <mergeCell ref="IB33:IG33"/>
    <mergeCell ref="HP33:HU33"/>
    <mergeCell ref="HV33:IA33"/>
    <mergeCell ref="IH32:IM32"/>
    <mergeCell ref="IN33:IQ33"/>
    <mergeCell ref="IH33:IM33"/>
    <mergeCell ref="GF33:GK33"/>
    <mergeCell ref="HD33:HI33"/>
    <mergeCell ref="HJ33:HO33"/>
    <mergeCell ref="GL32:GQ32"/>
    <mergeCell ref="IB32:IG32"/>
    <mergeCell ref="HP32:HU32"/>
    <mergeCell ref="HJ32:HO32"/>
    <mergeCell ref="GR32:GW32"/>
    <mergeCell ref="HD32:HI32"/>
    <mergeCell ref="GX32:HC32"/>
    <mergeCell ref="HV32:IA32"/>
    <mergeCell ref="GX33:HC33"/>
    <mergeCell ref="GL34:GQ34"/>
    <mergeCell ref="GL33:GQ33"/>
    <mergeCell ref="GX34:HC34"/>
    <mergeCell ref="HD34:HI34"/>
    <mergeCell ref="GR33:GW33"/>
    <mergeCell ref="EP34:EU34"/>
    <mergeCell ref="ED34:EI34"/>
    <mergeCell ref="EV34:FA34"/>
    <mergeCell ref="GR34:GW34"/>
    <mergeCell ref="FH32:FM32"/>
    <mergeCell ref="FZ32:GE32"/>
    <mergeCell ref="FT32:FY32"/>
    <mergeCell ref="FN32:FS32"/>
    <mergeCell ref="GF32:GK32"/>
    <mergeCell ref="GF34:GK34"/>
    <mergeCell ref="FT34:FY34"/>
    <mergeCell ref="FB34:FG34"/>
    <mergeCell ref="FH34:FM34"/>
    <mergeCell ref="DX34:EC34"/>
    <mergeCell ref="EJ32:EO32"/>
    <mergeCell ref="EP33:EU33"/>
    <mergeCell ref="FB33:FG33"/>
    <mergeCell ref="EV33:FA33"/>
    <mergeCell ref="FB32:FG32"/>
    <mergeCell ref="EV32:FA32"/>
    <mergeCell ref="DF32:DK32"/>
    <mergeCell ref="CZ32:DE32"/>
    <mergeCell ref="CN32:CS32"/>
    <mergeCell ref="EJ34:EO34"/>
    <mergeCell ref="FZ33:GE33"/>
    <mergeCell ref="FH33:FM33"/>
    <mergeCell ref="FN33:FS33"/>
    <mergeCell ref="FT33:FY33"/>
    <mergeCell ref="FN34:FS34"/>
    <mergeCell ref="FZ34:GE34"/>
    <mergeCell ref="DX33:EC33"/>
    <mergeCell ref="EP32:EU32"/>
    <mergeCell ref="DR34:DW34"/>
    <mergeCell ref="DL33:DQ33"/>
    <mergeCell ref="DL34:DQ34"/>
    <mergeCell ref="ED32:EI32"/>
    <mergeCell ref="DX32:EC32"/>
    <mergeCell ref="DL32:DQ32"/>
    <mergeCell ref="DR33:DW33"/>
    <mergeCell ref="DR32:DW32"/>
    <mergeCell ref="BD34:BI34"/>
    <mergeCell ref="BJ34:BO34"/>
    <mergeCell ref="BD33:BI33"/>
    <mergeCell ref="CN34:CS34"/>
    <mergeCell ref="CZ34:DE34"/>
    <mergeCell ref="EJ33:EO33"/>
    <mergeCell ref="DF34:DK34"/>
    <mergeCell ref="CZ33:DE33"/>
    <mergeCell ref="ED33:EI33"/>
    <mergeCell ref="DF33:DK33"/>
    <mergeCell ref="BP32:BU32"/>
    <mergeCell ref="BP33:BU33"/>
    <mergeCell ref="BV32:CA32"/>
    <mergeCell ref="BP34:BU34"/>
    <mergeCell ref="BV34:CA34"/>
    <mergeCell ref="CT34:CY34"/>
    <mergeCell ref="CT32:CY32"/>
    <mergeCell ref="CH33:CM33"/>
    <mergeCell ref="CN33:CS33"/>
    <mergeCell ref="CT33:CY33"/>
    <mergeCell ref="CB32:CG32"/>
    <mergeCell ref="BV33:CA33"/>
    <mergeCell ref="CB34:CG34"/>
    <mergeCell ref="CH32:CM32"/>
    <mergeCell ref="CH34:CM34"/>
    <mergeCell ref="CB33:CG33"/>
    <mergeCell ref="BJ32:BO32"/>
    <mergeCell ref="BJ33:BO33"/>
    <mergeCell ref="AL32:AQ32"/>
    <mergeCell ref="AX33:BC33"/>
    <mergeCell ref="AR32:AW32"/>
    <mergeCell ref="AX32:BC32"/>
    <mergeCell ref="BD32:BI32"/>
    <mergeCell ref="AX34:BC34"/>
    <mergeCell ref="AR33:AW33"/>
    <mergeCell ref="Z34:AE34"/>
    <mergeCell ref="AF34:AK34"/>
    <mergeCell ref="AR34:AW34"/>
    <mergeCell ref="AL33:AQ33"/>
    <mergeCell ref="N34:S34"/>
    <mergeCell ref="N33:S33"/>
    <mergeCell ref="T32:Y32"/>
    <mergeCell ref="AF33:AK33"/>
    <mergeCell ref="Z33:AE33"/>
    <mergeCell ref="AF32:AK32"/>
    <mergeCell ref="Z32:AE32"/>
    <mergeCell ref="T33:Y33"/>
    <mergeCell ref="T34:Y34"/>
    <mergeCell ref="H33:M33"/>
    <mergeCell ref="AL34:AQ34"/>
    <mergeCell ref="C1:E1"/>
    <mergeCell ref="C19:E19"/>
    <mergeCell ref="A30:F30"/>
    <mergeCell ref="A31:F31"/>
    <mergeCell ref="A32:F32"/>
    <mergeCell ref="H32:M32"/>
    <mergeCell ref="N32:S3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A16" sqref="A16"/>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1010</v>
      </c>
      <c r="E2" s="5"/>
    </row>
    <row r="3" spans="1:6">
      <c r="A3" s="6" t="s">
        <v>1928</v>
      </c>
      <c r="C3" s="23"/>
      <c r="D3" s="23"/>
      <c r="E3" s="31">
        <v>40429</v>
      </c>
    </row>
    <row r="4" spans="1:6">
      <c r="A4" s="6" t="s">
        <v>1581</v>
      </c>
      <c r="C4" s="23"/>
      <c r="D4" s="23"/>
      <c r="E4" s="24" t="s">
        <v>2669</v>
      </c>
    </row>
    <row r="5" spans="1:6">
      <c r="A5" s="6" t="s">
        <v>1093</v>
      </c>
      <c r="C5" s="23"/>
      <c r="D5" s="23"/>
    </row>
    <row r="6" spans="1:6">
      <c r="C6" s="49" t="s">
        <v>2535</v>
      </c>
      <c r="D6" s="173"/>
      <c r="E6" s="46"/>
      <c r="F6" s="175"/>
    </row>
    <row r="7" spans="1:6">
      <c r="C7" s="193" t="s">
        <v>3033</v>
      </c>
      <c r="D7" s="174"/>
      <c r="E7" s="48"/>
      <c r="F7" s="175"/>
    </row>
    <row r="8" spans="1:6">
      <c r="A8" s="6" t="s">
        <v>2945</v>
      </c>
      <c r="C8" s="193"/>
      <c r="D8" s="174"/>
      <c r="E8" s="187"/>
      <c r="F8" s="175"/>
    </row>
    <row r="9" spans="1:6">
      <c r="A9" s="6" t="s">
        <v>4246</v>
      </c>
      <c r="C9" s="193"/>
      <c r="D9" s="174"/>
      <c r="E9" s="187"/>
      <c r="F9" s="175"/>
    </row>
    <row r="10" spans="1:6">
      <c r="A10" s="6" t="s">
        <v>2617</v>
      </c>
      <c r="C10" s="50"/>
      <c r="D10" s="174"/>
      <c r="E10" s="187"/>
      <c r="F10" s="175"/>
    </row>
    <row r="11" spans="1:6">
      <c r="A11" s="218" t="s">
        <v>2751</v>
      </c>
      <c r="C11" s="47"/>
      <c r="D11" s="175"/>
      <c r="E11" s="187"/>
      <c r="F11" s="175"/>
    </row>
    <row r="12" spans="1:6">
      <c r="A12" s="166" t="s">
        <v>4317</v>
      </c>
      <c r="C12" s="47"/>
      <c r="D12" s="174"/>
      <c r="E12" s="187"/>
      <c r="F12" s="175"/>
    </row>
    <row r="13" spans="1:6">
      <c r="A13"/>
      <c r="C13" s="47"/>
      <c r="D13" s="175"/>
      <c r="E13" s="187"/>
      <c r="F13" s="175"/>
    </row>
    <row r="14" spans="1:6">
      <c r="A14" s="20"/>
      <c r="C14" s="47"/>
      <c r="D14" s="175"/>
      <c r="E14" s="201"/>
      <c r="F14" s="175"/>
    </row>
    <row r="15" spans="1:6">
      <c r="A15" s="20" t="s">
        <v>2640</v>
      </c>
      <c r="C15" s="50"/>
      <c r="D15" s="175"/>
      <c r="E15" s="187"/>
      <c r="F15" s="175"/>
    </row>
    <row r="16" spans="1:6">
      <c r="A16" t="s">
        <v>4032</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3099</v>
      </c>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c r="B24" s="26" t="s">
        <v>1793</v>
      </c>
      <c r="C24" s="167">
        <v>50</v>
      </c>
      <c r="D24" s="179" t="s">
        <v>2115</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1812</v>
      </c>
      <c r="B30" s="966"/>
      <c r="C30" s="966"/>
      <c r="D30" s="966"/>
      <c r="E30" s="966"/>
      <c r="F30" s="966"/>
    </row>
    <row r="31" spans="1:251">
      <c r="A31" s="966" t="s">
        <v>2313</v>
      </c>
      <c r="B31" s="966"/>
      <c r="C31" s="966"/>
      <c r="D31" s="966"/>
      <c r="E31" s="966"/>
      <c r="F31" s="966"/>
    </row>
    <row r="32" spans="1:251">
      <c r="A32" s="966" t="s">
        <v>1909</v>
      </c>
      <c r="B32" s="966"/>
      <c r="C32" s="966"/>
      <c r="D32" s="966"/>
      <c r="E32" s="966"/>
      <c r="F32" s="966"/>
      <c r="G32" s="43"/>
      <c r="H32" s="966" t="s">
        <v>1812</v>
      </c>
      <c r="I32" s="966"/>
      <c r="J32" s="966"/>
      <c r="K32" s="966"/>
      <c r="L32" s="966"/>
      <c r="M32" s="966"/>
      <c r="N32" s="966" t="s">
        <v>1812</v>
      </c>
      <c r="O32" s="966"/>
      <c r="P32" s="966"/>
      <c r="Q32" s="966"/>
      <c r="R32" s="966"/>
      <c r="S32" s="966"/>
      <c r="T32" s="966" t="s">
        <v>1812</v>
      </c>
      <c r="U32" s="966"/>
      <c r="V32" s="966"/>
      <c r="W32" s="966"/>
      <c r="X32" s="966"/>
      <c r="Y32" s="966"/>
      <c r="Z32" s="966" t="s">
        <v>1812</v>
      </c>
      <c r="AA32" s="966"/>
      <c r="AB32" s="966"/>
      <c r="AC32" s="966"/>
      <c r="AD32" s="966"/>
      <c r="AE32" s="966"/>
      <c r="AF32" s="966" t="s">
        <v>1812</v>
      </c>
      <c r="AG32" s="966"/>
      <c r="AH32" s="966"/>
      <c r="AI32" s="966"/>
      <c r="AJ32" s="966"/>
      <c r="AK32" s="966"/>
      <c r="AL32" s="966" t="s">
        <v>1812</v>
      </c>
      <c r="AM32" s="966"/>
      <c r="AN32" s="966"/>
      <c r="AO32" s="966"/>
      <c r="AP32" s="966"/>
      <c r="AQ32" s="966"/>
      <c r="AR32" s="966" t="s">
        <v>1812</v>
      </c>
      <c r="AS32" s="966"/>
      <c r="AT32" s="966"/>
      <c r="AU32" s="966"/>
      <c r="AV32" s="966"/>
      <c r="AW32" s="966"/>
      <c r="AX32" s="966" t="s">
        <v>1812</v>
      </c>
      <c r="AY32" s="966"/>
      <c r="AZ32" s="966"/>
      <c r="BA32" s="966"/>
      <c r="BB32" s="966"/>
      <c r="BC32" s="966"/>
      <c r="BD32" s="966" t="s">
        <v>1812</v>
      </c>
      <c r="BE32" s="966"/>
      <c r="BF32" s="966"/>
      <c r="BG32" s="966"/>
      <c r="BH32" s="966"/>
      <c r="BI32" s="966"/>
      <c r="BJ32" s="966" t="s">
        <v>1812</v>
      </c>
      <c r="BK32" s="966"/>
      <c r="BL32" s="966"/>
      <c r="BM32" s="966"/>
      <c r="BN32" s="966"/>
      <c r="BO32" s="966"/>
      <c r="BP32" s="966" t="s">
        <v>1812</v>
      </c>
      <c r="BQ32" s="966"/>
      <c r="BR32" s="966"/>
      <c r="BS32" s="966"/>
      <c r="BT32" s="966"/>
      <c r="BU32" s="966"/>
      <c r="BV32" s="966" t="s">
        <v>1812</v>
      </c>
      <c r="BW32" s="966"/>
      <c r="BX32" s="966"/>
      <c r="BY32" s="966"/>
      <c r="BZ32" s="966"/>
      <c r="CA32" s="966"/>
      <c r="CB32" s="966" t="s">
        <v>1812</v>
      </c>
      <c r="CC32" s="966"/>
      <c r="CD32" s="966"/>
      <c r="CE32" s="966"/>
      <c r="CF32" s="966"/>
      <c r="CG32" s="966"/>
      <c r="CH32" s="966" t="s">
        <v>1812</v>
      </c>
      <c r="CI32" s="966"/>
      <c r="CJ32" s="966"/>
      <c r="CK32" s="966"/>
      <c r="CL32" s="966"/>
      <c r="CM32" s="966"/>
      <c r="CN32" s="966" t="s">
        <v>1812</v>
      </c>
      <c r="CO32" s="966"/>
      <c r="CP32" s="966"/>
      <c r="CQ32" s="966"/>
      <c r="CR32" s="966"/>
      <c r="CS32" s="966"/>
      <c r="CT32" s="966" t="s">
        <v>1812</v>
      </c>
      <c r="CU32" s="966"/>
      <c r="CV32" s="966"/>
      <c r="CW32" s="966"/>
      <c r="CX32" s="966"/>
      <c r="CY32" s="966"/>
      <c r="CZ32" s="966" t="s">
        <v>1812</v>
      </c>
      <c r="DA32" s="966"/>
      <c r="DB32" s="966"/>
      <c r="DC32" s="966"/>
      <c r="DD32" s="966"/>
      <c r="DE32" s="966"/>
      <c r="DF32" s="966" t="s">
        <v>1812</v>
      </c>
      <c r="DG32" s="966"/>
      <c r="DH32" s="966"/>
      <c r="DI32" s="966"/>
      <c r="DJ32" s="966"/>
      <c r="DK32" s="966"/>
      <c r="DL32" s="966" t="s">
        <v>1812</v>
      </c>
      <c r="DM32" s="966"/>
      <c r="DN32" s="966"/>
      <c r="DO32" s="966"/>
      <c r="DP32" s="966"/>
      <c r="DQ32" s="966"/>
      <c r="DR32" s="966" t="s">
        <v>1812</v>
      </c>
      <c r="DS32" s="966"/>
      <c r="DT32" s="966"/>
      <c r="DU32" s="966"/>
      <c r="DV32" s="966"/>
      <c r="DW32" s="966"/>
      <c r="DX32" s="966" t="s">
        <v>1812</v>
      </c>
      <c r="DY32" s="966"/>
      <c r="DZ32" s="966"/>
      <c r="EA32" s="966"/>
      <c r="EB32" s="966"/>
      <c r="EC32" s="966"/>
      <c r="ED32" s="966" t="s">
        <v>1812</v>
      </c>
      <c r="EE32" s="966"/>
      <c r="EF32" s="966"/>
      <c r="EG32" s="966"/>
      <c r="EH32" s="966"/>
      <c r="EI32" s="966"/>
      <c r="EJ32" s="966" t="s">
        <v>1812</v>
      </c>
      <c r="EK32" s="966"/>
      <c r="EL32" s="966"/>
      <c r="EM32" s="966"/>
      <c r="EN32" s="966"/>
      <c r="EO32" s="966"/>
      <c r="EP32" s="966" t="s">
        <v>1812</v>
      </c>
      <c r="EQ32" s="966"/>
      <c r="ER32" s="966"/>
      <c r="ES32" s="966"/>
      <c r="ET32" s="966"/>
      <c r="EU32" s="966"/>
      <c r="EV32" s="966" t="s">
        <v>1812</v>
      </c>
      <c r="EW32" s="966"/>
      <c r="EX32" s="966"/>
      <c r="EY32" s="966"/>
      <c r="EZ32" s="966"/>
      <c r="FA32" s="966"/>
      <c r="FB32" s="966" t="s">
        <v>1812</v>
      </c>
      <c r="FC32" s="966"/>
      <c r="FD32" s="966"/>
      <c r="FE32" s="966"/>
      <c r="FF32" s="966"/>
      <c r="FG32" s="966"/>
      <c r="FH32" s="966" t="s">
        <v>1812</v>
      </c>
      <c r="FI32" s="966"/>
      <c r="FJ32" s="966"/>
      <c r="FK32" s="966"/>
      <c r="FL32" s="966"/>
      <c r="FM32" s="966"/>
      <c r="FN32" s="966" t="s">
        <v>1812</v>
      </c>
      <c r="FO32" s="966"/>
      <c r="FP32" s="966"/>
      <c r="FQ32" s="966"/>
      <c r="FR32" s="966"/>
      <c r="FS32" s="966"/>
      <c r="FT32" s="966" t="s">
        <v>1812</v>
      </c>
      <c r="FU32" s="966"/>
      <c r="FV32" s="966"/>
      <c r="FW32" s="966"/>
      <c r="FX32" s="966"/>
      <c r="FY32" s="966"/>
      <c r="FZ32" s="966" t="s">
        <v>1812</v>
      </c>
      <c r="GA32" s="966"/>
      <c r="GB32" s="966"/>
      <c r="GC32" s="966"/>
      <c r="GD32" s="966"/>
      <c r="GE32" s="966"/>
      <c r="GF32" s="966" t="s">
        <v>1812</v>
      </c>
      <c r="GG32" s="966"/>
      <c r="GH32" s="966"/>
      <c r="GI32" s="966"/>
      <c r="GJ32" s="966"/>
      <c r="GK32" s="966"/>
      <c r="GL32" s="966" t="s">
        <v>1812</v>
      </c>
      <c r="GM32" s="966"/>
      <c r="GN32" s="966"/>
      <c r="GO32" s="966"/>
      <c r="GP32" s="966"/>
      <c r="GQ32" s="966"/>
      <c r="GR32" s="966" t="s">
        <v>1812</v>
      </c>
      <c r="GS32" s="966"/>
      <c r="GT32" s="966"/>
      <c r="GU32" s="966"/>
      <c r="GV32" s="966"/>
      <c r="GW32" s="966"/>
      <c r="GX32" s="966" t="s">
        <v>1812</v>
      </c>
      <c r="GY32" s="966"/>
      <c r="GZ32" s="966"/>
      <c r="HA32" s="966"/>
      <c r="HB32" s="966"/>
      <c r="HC32" s="966"/>
      <c r="HD32" s="966" t="s">
        <v>1812</v>
      </c>
      <c r="HE32" s="966"/>
      <c r="HF32" s="966"/>
      <c r="HG32" s="966"/>
      <c r="HH32" s="966"/>
      <c r="HI32" s="966"/>
      <c r="HJ32" s="966" t="s">
        <v>1812</v>
      </c>
      <c r="HK32" s="966"/>
      <c r="HL32" s="966"/>
      <c r="HM32" s="966"/>
      <c r="HN32" s="966"/>
      <c r="HO32" s="966"/>
      <c r="HP32" s="966" t="s">
        <v>1812</v>
      </c>
      <c r="HQ32" s="966"/>
      <c r="HR32" s="966"/>
      <c r="HS32" s="966"/>
      <c r="HT32" s="966"/>
      <c r="HU32" s="966"/>
      <c r="HV32" s="966" t="s">
        <v>1812</v>
      </c>
      <c r="HW32" s="966"/>
      <c r="HX32" s="966"/>
      <c r="HY32" s="966"/>
      <c r="HZ32" s="966"/>
      <c r="IA32" s="966"/>
      <c r="IB32" s="966" t="s">
        <v>1812</v>
      </c>
      <c r="IC32" s="966"/>
      <c r="ID32" s="966"/>
      <c r="IE32" s="966"/>
      <c r="IF32" s="966"/>
      <c r="IG32" s="966"/>
      <c r="IH32" s="966" t="s">
        <v>1812</v>
      </c>
      <c r="II32" s="966"/>
      <c r="IJ32" s="966"/>
      <c r="IK32" s="966"/>
      <c r="IL32" s="966"/>
      <c r="IM32" s="966"/>
      <c r="IN32" s="966" t="s">
        <v>1812</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1909</v>
      </c>
      <c r="O34" s="966"/>
      <c r="P34" s="966"/>
      <c r="Q34" s="966"/>
      <c r="R34" s="966"/>
      <c r="S34" s="966"/>
      <c r="T34" s="966" t="s">
        <v>1909</v>
      </c>
      <c r="U34" s="966"/>
      <c r="V34" s="966"/>
      <c r="W34" s="966"/>
      <c r="X34" s="966"/>
      <c r="Y34" s="966"/>
      <c r="Z34" s="966" t="s">
        <v>1909</v>
      </c>
      <c r="AA34" s="966"/>
      <c r="AB34" s="966"/>
      <c r="AC34" s="966"/>
      <c r="AD34" s="966"/>
      <c r="AE34" s="966"/>
      <c r="AF34" s="966" t="s">
        <v>1909</v>
      </c>
      <c r="AG34" s="966"/>
      <c r="AH34" s="966"/>
      <c r="AI34" s="966"/>
      <c r="AJ34" s="966"/>
      <c r="AK34" s="966"/>
      <c r="AL34" s="966" t="s">
        <v>1909</v>
      </c>
      <c r="AM34" s="966"/>
      <c r="AN34" s="966"/>
      <c r="AO34" s="966"/>
      <c r="AP34" s="966"/>
      <c r="AQ34" s="966"/>
      <c r="AR34" s="966" t="s">
        <v>1909</v>
      </c>
      <c r="AS34" s="966"/>
      <c r="AT34" s="966"/>
      <c r="AU34" s="966"/>
      <c r="AV34" s="966"/>
      <c r="AW34" s="966"/>
      <c r="AX34" s="966" t="s">
        <v>1909</v>
      </c>
      <c r="AY34" s="966"/>
      <c r="AZ34" s="966"/>
      <c r="BA34" s="966"/>
      <c r="BB34" s="966"/>
      <c r="BC34" s="966"/>
      <c r="BD34" s="966" t="s">
        <v>1909</v>
      </c>
      <c r="BE34" s="966"/>
      <c r="BF34" s="966"/>
      <c r="BG34" s="966"/>
      <c r="BH34" s="966"/>
      <c r="BI34" s="966"/>
      <c r="BJ34" s="966" t="s">
        <v>1909</v>
      </c>
      <c r="BK34" s="966"/>
      <c r="BL34" s="966"/>
      <c r="BM34" s="966"/>
      <c r="BN34" s="966"/>
      <c r="BO34" s="966"/>
      <c r="BP34" s="966" t="s">
        <v>1909</v>
      </c>
      <c r="BQ34" s="966"/>
      <c r="BR34" s="966"/>
      <c r="BS34" s="966"/>
      <c r="BT34" s="966"/>
      <c r="BU34" s="966"/>
      <c r="BV34" s="966" t="s">
        <v>1909</v>
      </c>
      <c r="BW34" s="966"/>
      <c r="BX34" s="966"/>
      <c r="BY34" s="966"/>
      <c r="BZ34" s="966"/>
      <c r="CA34" s="966"/>
      <c r="CB34" s="966" t="s">
        <v>1909</v>
      </c>
      <c r="CC34" s="966"/>
      <c r="CD34" s="966"/>
      <c r="CE34" s="966"/>
      <c r="CF34" s="966"/>
      <c r="CG34" s="966"/>
      <c r="CH34" s="966" t="s">
        <v>1909</v>
      </c>
      <c r="CI34" s="966"/>
      <c r="CJ34" s="966"/>
      <c r="CK34" s="966"/>
      <c r="CL34" s="966"/>
      <c r="CM34" s="966"/>
      <c r="CN34" s="966" t="s">
        <v>1909</v>
      </c>
      <c r="CO34" s="966"/>
      <c r="CP34" s="966"/>
      <c r="CQ34" s="966"/>
      <c r="CR34" s="966"/>
      <c r="CS34" s="966"/>
      <c r="CT34" s="966" t="s">
        <v>1909</v>
      </c>
      <c r="CU34" s="966"/>
      <c r="CV34" s="966"/>
      <c r="CW34" s="966"/>
      <c r="CX34" s="966"/>
      <c r="CY34" s="966"/>
      <c r="CZ34" s="966" t="s">
        <v>1909</v>
      </c>
      <c r="DA34" s="966"/>
      <c r="DB34" s="966"/>
      <c r="DC34" s="966"/>
      <c r="DD34" s="966"/>
      <c r="DE34" s="966"/>
      <c r="DF34" s="966" t="s">
        <v>1909</v>
      </c>
      <c r="DG34" s="966"/>
      <c r="DH34" s="966"/>
      <c r="DI34" s="966"/>
      <c r="DJ34" s="966"/>
      <c r="DK34" s="966"/>
      <c r="DL34" s="966" t="s">
        <v>1909</v>
      </c>
      <c r="DM34" s="966"/>
      <c r="DN34" s="966"/>
      <c r="DO34" s="966"/>
      <c r="DP34" s="966"/>
      <c r="DQ34" s="966"/>
      <c r="DR34" s="966" t="s">
        <v>1909</v>
      </c>
      <c r="DS34" s="966"/>
      <c r="DT34" s="966"/>
      <c r="DU34" s="966"/>
      <c r="DV34" s="966"/>
      <c r="DW34" s="966"/>
      <c r="DX34" s="966" t="s">
        <v>1909</v>
      </c>
      <c r="DY34" s="966"/>
      <c r="DZ34" s="966"/>
      <c r="EA34" s="966"/>
      <c r="EB34" s="966"/>
      <c r="EC34" s="966"/>
      <c r="ED34" s="966" t="s">
        <v>1909</v>
      </c>
      <c r="EE34" s="966"/>
      <c r="EF34" s="966"/>
      <c r="EG34" s="966"/>
      <c r="EH34" s="966"/>
      <c r="EI34" s="966"/>
      <c r="EJ34" s="966" t="s">
        <v>1909</v>
      </c>
      <c r="EK34" s="966"/>
      <c r="EL34" s="966"/>
      <c r="EM34" s="966"/>
      <c r="EN34" s="966"/>
      <c r="EO34" s="966"/>
      <c r="EP34" s="966" t="s">
        <v>1909</v>
      </c>
      <c r="EQ34" s="966"/>
      <c r="ER34" s="966"/>
      <c r="ES34" s="966"/>
      <c r="ET34" s="966"/>
      <c r="EU34" s="966"/>
      <c r="EV34" s="966" t="s">
        <v>1909</v>
      </c>
      <c r="EW34" s="966"/>
      <c r="EX34" s="966"/>
      <c r="EY34" s="966"/>
      <c r="EZ34" s="966"/>
      <c r="FA34" s="966"/>
      <c r="FB34" s="966" t="s">
        <v>1909</v>
      </c>
      <c r="FC34" s="966"/>
      <c r="FD34" s="966"/>
      <c r="FE34" s="966"/>
      <c r="FF34" s="966"/>
      <c r="FG34" s="966"/>
      <c r="FH34" s="966" t="s">
        <v>1909</v>
      </c>
      <c r="FI34" s="966"/>
      <c r="FJ34" s="966"/>
      <c r="FK34" s="966"/>
      <c r="FL34" s="966"/>
      <c r="FM34" s="966"/>
      <c r="FN34" s="966" t="s">
        <v>1909</v>
      </c>
      <c r="FO34" s="966"/>
      <c r="FP34" s="966"/>
      <c r="FQ34" s="966"/>
      <c r="FR34" s="966"/>
      <c r="FS34" s="966"/>
      <c r="FT34" s="966" t="s">
        <v>1909</v>
      </c>
      <c r="FU34" s="966"/>
      <c r="FV34" s="966"/>
      <c r="FW34" s="966"/>
      <c r="FX34" s="966"/>
      <c r="FY34" s="966"/>
      <c r="FZ34" s="966" t="s">
        <v>1909</v>
      </c>
      <c r="GA34" s="966"/>
      <c r="GB34" s="966"/>
      <c r="GC34" s="966"/>
      <c r="GD34" s="966"/>
      <c r="GE34" s="966"/>
      <c r="GF34" s="966" t="s">
        <v>1909</v>
      </c>
      <c r="GG34" s="966"/>
      <c r="GH34" s="966"/>
      <c r="GI34" s="966"/>
      <c r="GJ34" s="966"/>
      <c r="GK34" s="966"/>
      <c r="GL34" s="966" t="s">
        <v>1909</v>
      </c>
      <c r="GM34" s="966"/>
      <c r="GN34" s="966"/>
      <c r="GO34" s="966"/>
      <c r="GP34" s="966"/>
      <c r="GQ34" s="966"/>
      <c r="GR34" s="966" t="s">
        <v>1909</v>
      </c>
      <c r="GS34" s="966"/>
      <c r="GT34" s="966"/>
      <c r="GU34" s="966"/>
      <c r="GV34" s="966"/>
      <c r="GW34" s="966"/>
      <c r="GX34" s="966" t="s">
        <v>1909</v>
      </c>
      <c r="GY34" s="966"/>
      <c r="GZ34" s="966"/>
      <c r="HA34" s="966"/>
      <c r="HB34" s="966"/>
      <c r="HC34" s="966"/>
      <c r="HD34" s="966" t="s">
        <v>1909</v>
      </c>
      <c r="HE34" s="966"/>
      <c r="HF34" s="966"/>
      <c r="HG34" s="966"/>
      <c r="HH34" s="966"/>
      <c r="HI34" s="966"/>
      <c r="HJ34" s="966" t="s">
        <v>1909</v>
      </c>
      <c r="HK34" s="966"/>
      <c r="HL34" s="966"/>
      <c r="HM34" s="966"/>
      <c r="HN34" s="966"/>
      <c r="HO34" s="966"/>
      <c r="HP34" s="966" t="s">
        <v>1909</v>
      </c>
      <c r="HQ34" s="966"/>
      <c r="HR34" s="966"/>
      <c r="HS34" s="966"/>
      <c r="HT34" s="966"/>
      <c r="HU34" s="966"/>
      <c r="HV34" s="966" t="s">
        <v>1909</v>
      </c>
      <c r="HW34" s="966"/>
      <c r="HX34" s="966"/>
      <c r="HY34" s="966"/>
      <c r="HZ34" s="966"/>
      <c r="IA34" s="966"/>
      <c r="IB34" s="966" t="s">
        <v>1909</v>
      </c>
      <c r="IC34" s="966"/>
      <c r="ID34" s="966"/>
      <c r="IE34" s="966"/>
      <c r="IF34" s="966"/>
      <c r="IG34" s="966"/>
      <c r="IH34" s="966" t="s">
        <v>1909</v>
      </c>
      <c r="II34" s="966"/>
      <c r="IJ34" s="966"/>
      <c r="IK34" s="966"/>
      <c r="IL34" s="966"/>
      <c r="IM34" s="966"/>
      <c r="IN34" s="966" t="s">
        <v>1909</v>
      </c>
      <c r="IO34" s="966"/>
      <c r="IP34" s="966"/>
      <c r="IQ34" s="966"/>
      <c r="IR34" s="966"/>
      <c r="IS34" s="966"/>
      <c r="IT34" s="966" t="s">
        <v>1909</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sheetCalcPr fullCalcOnLoad="1"/>
  <mergeCells count="128">
    <mergeCell ref="IT34:IV34"/>
    <mergeCell ref="HP34:HU34"/>
    <mergeCell ref="HJ34:HO34"/>
    <mergeCell ref="IB34:IG34"/>
    <mergeCell ref="IH34:IM34"/>
    <mergeCell ref="HV34:IA34"/>
    <mergeCell ref="IN34:IS34"/>
    <mergeCell ref="IN32:IQ32"/>
    <mergeCell ref="IB33:IG33"/>
    <mergeCell ref="HP33:HU33"/>
    <mergeCell ref="HV33:IA33"/>
    <mergeCell ref="IH32:IM32"/>
    <mergeCell ref="IN33:IQ33"/>
    <mergeCell ref="IH33:IM33"/>
    <mergeCell ref="GF33:GK33"/>
    <mergeCell ref="HD33:HI33"/>
    <mergeCell ref="HJ33:HO33"/>
    <mergeCell ref="GL32:GQ32"/>
    <mergeCell ref="IB32:IG32"/>
    <mergeCell ref="HP32:HU32"/>
    <mergeCell ref="HJ32:HO32"/>
    <mergeCell ref="GR32:GW32"/>
    <mergeCell ref="HD32:HI32"/>
    <mergeCell ref="GX32:HC32"/>
    <mergeCell ref="HV32:IA32"/>
    <mergeCell ref="GX33:HC33"/>
    <mergeCell ref="GL34:GQ34"/>
    <mergeCell ref="GL33:GQ33"/>
    <mergeCell ref="GX34:HC34"/>
    <mergeCell ref="HD34:HI34"/>
    <mergeCell ref="GR33:GW33"/>
    <mergeCell ref="EP34:EU34"/>
    <mergeCell ref="ED34:EI34"/>
    <mergeCell ref="EV34:FA34"/>
    <mergeCell ref="GR34:GW34"/>
    <mergeCell ref="FH32:FM32"/>
    <mergeCell ref="FZ32:GE32"/>
    <mergeCell ref="FT32:FY32"/>
    <mergeCell ref="FN32:FS32"/>
    <mergeCell ref="GF32:GK32"/>
    <mergeCell ref="GF34:GK34"/>
    <mergeCell ref="FT34:FY34"/>
    <mergeCell ref="FB34:FG34"/>
    <mergeCell ref="FH34:FM34"/>
    <mergeCell ref="DX34:EC34"/>
    <mergeCell ref="EJ32:EO32"/>
    <mergeCell ref="EP33:EU33"/>
    <mergeCell ref="FB33:FG33"/>
    <mergeCell ref="EV33:FA33"/>
    <mergeCell ref="FB32:FG32"/>
    <mergeCell ref="EV32:FA32"/>
    <mergeCell ref="DF32:DK32"/>
    <mergeCell ref="CZ32:DE32"/>
    <mergeCell ref="CN32:CS32"/>
    <mergeCell ref="EJ34:EO34"/>
    <mergeCell ref="FZ33:GE33"/>
    <mergeCell ref="FH33:FM33"/>
    <mergeCell ref="FN33:FS33"/>
    <mergeCell ref="FT33:FY33"/>
    <mergeCell ref="FN34:FS34"/>
    <mergeCell ref="FZ34:GE34"/>
    <mergeCell ref="DX33:EC33"/>
    <mergeCell ref="EP32:EU32"/>
    <mergeCell ref="DR34:DW34"/>
    <mergeCell ref="DL33:DQ33"/>
    <mergeCell ref="DL34:DQ34"/>
    <mergeCell ref="ED32:EI32"/>
    <mergeCell ref="DX32:EC32"/>
    <mergeCell ref="DL32:DQ32"/>
    <mergeCell ref="DR33:DW33"/>
    <mergeCell ref="DR32:DW32"/>
    <mergeCell ref="BD34:BI34"/>
    <mergeCell ref="BJ34:BO34"/>
    <mergeCell ref="BD33:BI33"/>
    <mergeCell ref="CN34:CS34"/>
    <mergeCell ref="CZ34:DE34"/>
    <mergeCell ref="EJ33:EO33"/>
    <mergeCell ref="DF34:DK34"/>
    <mergeCell ref="CZ33:DE33"/>
    <mergeCell ref="ED33:EI33"/>
    <mergeCell ref="DF33:DK33"/>
    <mergeCell ref="BP32:BU32"/>
    <mergeCell ref="BP33:BU33"/>
    <mergeCell ref="BV32:CA32"/>
    <mergeCell ref="BP34:BU34"/>
    <mergeCell ref="BV34:CA34"/>
    <mergeCell ref="CT34:CY34"/>
    <mergeCell ref="CT32:CY32"/>
    <mergeCell ref="CH33:CM33"/>
    <mergeCell ref="CN33:CS33"/>
    <mergeCell ref="CT33:CY33"/>
    <mergeCell ref="CB32:CG32"/>
    <mergeCell ref="BV33:CA33"/>
    <mergeCell ref="CB34:CG34"/>
    <mergeCell ref="CH32:CM32"/>
    <mergeCell ref="CH34:CM34"/>
    <mergeCell ref="CB33:CG33"/>
    <mergeCell ref="BJ32:BO32"/>
    <mergeCell ref="BJ33:BO33"/>
    <mergeCell ref="AL32:AQ32"/>
    <mergeCell ref="AX33:BC33"/>
    <mergeCell ref="AR32:AW32"/>
    <mergeCell ref="AX32:BC32"/>
    <mergeCell ref="BD32:BI32"/>
    <mergeCell ref="AX34:BC34"/>
    <mergeCell ref="AR33:AW33"/>
    <mergeCell ref="Z34:AE34"/>
    <mergeCell ref="AF34:AK34"/>
    <mergeCell ref="AR34:AW34"/>
    <mergeCell ref="AL33:AQ33"/>
    <mergeCell ref="N34:S34"/>
    <mergeCell ref="N33:S33"/>
    <mergeCell ref="T32:Y32"/>
    <mergeCell ref="AF33:AK33"/>
    <mergeCell ref="Z33:AE33"/>
    <mergeCell ref="AF32:AK32"/>
    <mergeCell ref="Z32:AE32"/>
    <mergeCell ref="T33:Y33"/>
    <mergeCell ref="T34:Y34"/>
    <mergeCell ref="H33:M33"/>
    <mergeCell ref="AL34:AQ34"/>
    <mergeCell ref="C1:E1"/>
    <mergeCell ref="C19:E19"/>
    <mergeCell ref="A30:F30"/>
    <mergeCell ref="A31:F31"/>
    <mergeCell ref="A32:F32"/>
    <mergeCell ref="H32:M32"/>
    <mergeCell ref="N32:S32"/>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topLeftCell="A4" zoomScale="125" workbookViewId="0">
      <selection activeCell="B20" sqref="B20"/>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2962</v>
      </c>
      <c r="E2" s="5"/>
    </row>
    <row r="3" spans="1:6">
      <c r="A3" s="6" t="s">
        <v>3650</v>
      </c>
      <c r="C3" s="23"/>
      <c r="D3" s="23"/>
      <c r="E3" s="31">
        <v>40428</v>
      </c>
    </row>
    <row r="4" spans="1:6">
      <c r="A4" s="6" t="s">
        <v>1247</v>
      </c>
      <c r="C4" s="23"/>
      <c r="D4" s="23"/>
      <c r="E4" s="24" t="s">
        <v>2887</v>
      </c>
    </row>
    <row r="5" spans="1:6">
      <c r="A5" s="6" t="s">
        <v>2459</v>
      </c>
      <c r="C5" s="23"/>
      <c r="D5" s="23"/>
    </row>
    <row r="6" spans="1:6">
      <c r="C6" s="49" t="s">
        <v>1145</v>
      </c>
      <c r="D6" s="173"/>
      <c r="E6" s="46"/>
      <c r="F6" s="175"/>
    </row>
    <row r="7" spans="1:6">
      <c r="A7" s="6" t="s">
        <v>2759</v>
      </c>
      <c r="C7" s="193" t="s">
        <v>3267</v>
      </c>
      <c r="D7" s="174"/>
      <c r="E7" s="48"/>
      <c r="F7" s="175"/>
    </row>
    <row r="8" spans="1:6">
      <c r="A8" s="6" t="s">
        <v>3343</v>
      </c>
      <c r="C8" s="193" t="s">
        <v>2772</v>
      </c>
      <c r="D8" s="174"/>
      <c r="E8" s="187"/>
      <c r="F8" s="175"/>
    </row>
    <row r="9" spans="1:6">
      <c r="A9" t="s">
        <v>3492</v>
      </c>
      <c r="C9" s="193" t="s">
        <v>3419</v>
      </c>
      <c r="D9" s="174"/>
      <c r="E9" s="187"/>
      <c r="F9" s="175"/>
    </row>
    <row r="10" spans="1:6">
      <c r="A10" s="218" t="s">
        <v>2494</v>
      </c>
      <c r="C10" s="50"/>
      <c r="D10" s="174"/>
      <c r="E10" s="187"/>
      <c r="F10" s="175"/>
    </row>
    <row r="11" spans="1:6">
      <c r="A11" s="218" t="s">
        <v>2632</v>
      </c>
      <c r="C11" s="47" t="s">
        <v>2436</v>
      </c>
      <c r="D11" s="175"/>
      <c r="E11" s="187"/>
      <c r="F11" s="175"/>
    </row>
    <row r="12" spans="1:6">
      <c r="A12" t="s">
        <v>3984</v>
      </c>
      <c r="C12" s="47" t="s">
        <v>2743</v>
      </c>
      <c r="D12" s="174"/>
      <c r="E12" s="187"/>
      <c r="F12" s="175"/>
    </row>
    <row r="13" spans="1:6">
      <c r="A13" t="s">
        <v>3597</v>
      </c>
      <c r="C13" s="47" t="s">
        <v>2298</v>
      </c>
      <c r="D13" s="175"/>
      <c r="E13" s="187"/>
      <c r="F13" s="175"/>
    </row>
    <row r="14" spans="1:6">
      <c r="A14" s="20"/>
      <c r="C14" s="47" t="s">
        <v>884</v>
      </c>
      <c r="D14" s="175"/>
      <c r="E14" s="201"/>
      <c r="F14" s="175"/>
    </row>
    <row r="15" spans="1:6">
      <c r="A15" s="20" t="s">
        <v>2153</v>
      </c>
      <c r="C15" s="50" t="s">
        <v>4027</v>
      </c>
      <c r="D15" s="175"/>
      <c r="E15" s="187"/>
      <c r="F15" s="175"/>
    </row>
    <row r="16" spans="1:6">
      <c r="A16" t="s">
        <v>2769</v>
      </c>
      <c r="C16" s="215"/>
      <c r="D16" s="175"/>
      <c r="E16" s="187"/>
      <c r="F16" s="175"/>
    </row>
    <row r="17" spans="1:6">
      <c r="C17" s="135" t="s">
        <v>2599</v>
      </c>
      <c r="D17" s="176"/>
      <c r="E17" s="202"/>
      <c r="F17" s="175"/>
    </row>
    <row r="18" spans="1:6">
      <c r="C18" s="175"/>
      <c r="D18" s="175"/>
      <c r="E18" s="175"/>
      <c r="F18" s="175"/>
    </row>
    <row r="19" spans="1:6">
      <c r="A19" s="6" t="s">
        <v>1967</v>
      </c>
      <c r="C19" s="968" t="s">
        <v>2327</v>
      </c>
      <c r="D19" s="968"/>
      <c r="E19" s="968"/>
    </row>
    <row r="20" spans="1:6">
      <c r="A20" s="20" t="s">
        <v>1658</v>
      </c>
      <c r="C20" s="20" t="s">
        <v>3650</v>
      </c>
      <c r="D20" s="20"/>
    </row>
    <row r="21" spans="1:6">
      <c r="A21" s="165"/>
      <c r="C21" s="20"/>
      <c r="D21" s="20"/>
    </row>
    <row r="22" spans="1:6" s="14" customFormat="1" ht="16" customHeight="1">
      <c r="A22" s="166"/>
      <c r="B22" s="18"/>
      <c r="C22" s="17"/>
      <c r="D22" s="17"/>
      <c r="E22" s="16"/>
      <c r="F22" s="15"/>
    </row>
    <row r="23" spans="1:6">
      <c r="A23" s="29" t="s">
        <v>1613</v>
      </c>
      <c r="B23" s="30" t="s">
        <v>3020</v>
      </c>
      <c r="C23" s="177" t="s">
        <v>2653</v>
      </c>
      <c r="D23" s="30" t="s">
        <v>3189</v>
      </c>
      <c r="E23" s="30" t="s">
        <v>2789</v>
      </c>
      <c r="F23" s="13"/>
    </row>
    <row r="24" spans="1:6">
      <c r="A24" s="25">
        <v>40444</v>
      </c>
      <c r="B24" s="213" t="s">
        <v>2615</v>
      </c>
      <c r="C24" s="167">
        <v>100</v>
      </c>
      <c r="D24" s="203">
        <v>2.5</v>
      </c>
      <c r="E24" s="223">
        <f>C24*D24</f>
        <v>250</v>
      </c>
      <c r="F24" s="13"/>
    </row>
    <row r="25" spans="1:6">
      <c r="A25" s="35"/>
      <c r="B25" s="26" t="s">
        <v>3792</v>
      </c>
      <c r="C25" s="167">
        <v>50</v>
      </c>
      <c r="D25" s="222" t="s">
        <v>1411</v>
      </c>
      <c r="E25" s="223">
        <v>50</v>
      </c>
      <c r="F25" s="13"/>
    </row>
    <row r="26" spans="1:6">
      <c r="A26" s="35"/>
      <c r="B26" s="26" t="s">
        <v>2174</v>
      </c>
      <c r="C26" s="167"/>
      <c r="D26" s="203"/>
      <c r="E26" s="223">
        <f>C26*D26</f>
        <v>0</v>
      </c>
      <c r="F26" s="13"/>
    </row>
    <row r="27" spans="1:6">
      <c r="A27" s="35"/>
      <c r="B27" s="26" t="s">
        <v>2809</v>
      </c>
      <c r="C27" s="167"/>
      <c r="D27" s="197"/>
      <c r="E27" s="223"/>
      <c r="F27" s="13"/>
    </row>
    <row r="28" spans="1:6" ht="16" thickBot="1">
      <c r="A28" s="35"/>
      <c r="B28" s="227"/>
      <c r="C28" s="228"/>
      <c r="D28" s="229"/>
      <c r="E28" s="230"/>
      <c r="F28" s="13"/>
    </row>
    <row r="29" spans="1:6" s="34" customFormat="1" ht="16" customHeight="1">
      <c r="A29" s="19"/>
      <c r="B29" s="12" t="s">
        <v>1452</v>
      </c>
      <c r="C29" s="261"/>
      <c r="D29" s="225"/>
      <c r="E29" s="226">
        <f>SUM(E24:E28)</f>
        <v>300</v>
      </c>
      <c r="F29" s="33"/>
    </row>
    <row r="31" spans="1:6">
      <c r="C31" s="41" t="s">
        <v>1768</v>
      </c>
      <c r="D31" s="42">
        <f>E29/2</f>
        <v>150</v>
      </c>
    </row>
    <row r="33" spans="1:256">
      <c r="C33" s="43" t="s">
        <v>2448</v>
      </c>
      <c r="D33" s="43"/>
      <c r="E33" s="43"/>
      <c r="F33" s="43"/>
      <c r="G33" s="43"/>
    </row>
    <row r="34" spans="1:256">
      <c r="C34" s="43" t="s">
        <v>1090</v>
      </c>
      <c r="D34" s="43"/>
      <c r="E34" s="43"/>
      <c r="F34" s="43"/>
      <c r="G34" s="43"/>
    </row>
    <row r="35" spans="1:256">
      <c r="C35" s="238" t="s">
        <v>2183</v>
      </c>
      <c r="D35" s="238"/>
      <c r="E35" s="238"/>
      <c r="F35" s="238"/>
      <c r="G35" s="237"/>
      <c r="H35" s="966"/>
      <c r="I35" s="966"/>
      <c r="J35" s="966"/>
      <c r="K35" s="966"/>
      <c r="L35" s="966"/>
      <c r="M35" s="966"/>
      <c r="N35" s="966"/>
      <c r="O35" s="966"/>
      <c r="P35" s="966"/>
      <c r="Q35" s="966"/>
      <c r="R35" s="966"/>
      <c r="S35" s="966"/>
      <c r="T35" s="966" t="s">
        <v>2448</v>
      </c>
      <c r="U35" s="966"/>
      <c r="V35" s="966"/>
      <c r="W35" s="966"/>
      <c r="X35" s="966"/>
      <c r="Y35" s="966"/>
      <c r="Z35" s="966" t="s">
        <v>2448</v>
      </c>
      <c r="AA35" s="966"/>
      <c r="AB35" s="966"/>
      <c r="AC35" s="966"/>
      <c r="AD35" s="966"/>
      <c r="AE35" s="966"/>
      <c r="AF35" s="966" t="s">
        <v>2448</v>
      </c>
      <c r="AG35" s="966"/>
      <c r="AH35" s="966"/>
      <c r="AI35" s="966"/>
      <c r="AJ35" s="966"/>
      <c r="AK35" s="966"/>
      <c r="AL35" s="966" t="s">
        <v>2448</v>
      </c>
      <c r="AM35" s="966"/>
      <c r="AN35" s="966"/>
      <c r="AO35" s="966"/>
      <c r="AP35" s="966"/>
      <c r="AQ35" s="966"/>
      <c r="AR35" s="966" t="s">
        <v>2448</v>
      </c>
      <c r="AS35" s="966"/>
      <c r="AT35" s="966"/>
      <c r="AU35" s="966"/>
      <c r="AV35" s="966"/>
      <c r="AW35" s="966"/>
      <c r="AX35" s="966" t="s">
        <v>2448</v>
      </c>
      <c r="AY35" s="966"/>
      <c r="AZ35" s="966"/>
      <c r="BA35" s="966"/>
      <c r="BB35" s="966"/>
      <c r="BC35" s="966"/>
      <c r="BD35" s="966" t="s">
        <v>2448</v>
      </c>
      <c r="BE35" s="966"/>
      <c r="BF35" s="966"/>
      <c r="BG35" s="966"/>
      <c r="BH35" s="966"/>
      <c r="BI35" s="966"/>
      <c r="BJ35" s="966" t="s">
        <v>2448</v>
      </c>
      <c r="BK35" s="966"/>
      <c r="BL35" s="966"/>
      <c r="BM35" s="966"/>
      <c r="BN35" s="966"/>
      <c r="BO35" s="966"/>
      <c r="BP35" s="966" t="s">
        <v>2448</v>
      </c>
      <c r="BQ35" s="966"/>
      <c r="BR35" s="966"/>
      <c r="BS35" s="966"/>
      <c r="BT35" s="966"/>
      <c r="BU35" s="966"/>
      <c r="BV35" s="966" t="s">
        <v>2448</v>
      </c>
      <c r="BW35" s="966"/>
      <c r="BX35" s="966"/>
      <c r="BY35" s="966"/>
      <c r="BZ35" s="966"/>
      <c r="CA35" s="966"/>
      <c r="CB35" s="966" t="s">
        <v>2448</v>
      </c>
      <c r="CC35" s="966"/>
      <c r="CD35" s="966"/>
      <c r="CE35" s="966"/>
      <c r="CF35" s="966"/>
      <c r="CG35" s="966"/>
      <c r="CH35" s="966" t="s">
        <v>2448</v>
      </c>
      <c r="CI35" s="966"/>
      <c r="CJ35" s="966"/>
      <c r="CK35" s="966"/>
      <c r="CL35" s="966"/>
      <c r="CM35" s="966"/>
      <c r="CN35" s="966" t="s">
        <v>2448</v>
      </c>
      <c r="CO35" s="966"/>
      <c r="CP35" s="966"/>
      <c r="CQ35" s="966"/>
      <c r="CR35" s="966"/>
      <c r="CS35" s="966"/>
      <c r="CT35" s="966" t="s">
        <v>2448</v>
      </c>
      <c r="CU35" s="966"/>
      <c r="CV35" s="966"/>
      <c r="CW35" s="966"/>
      <c r="CX35" s="966"/>
      <c r="CY35" s="966"/>
      <c r="CZ35" s="966" t="s">
        <v>2448</v>
      </c>
      <c r="DA35" s="966"/>
      <c r="DB35" s="966"/>
      <c r="DC35" s="966"/>
      <c r="DD35" s="966"/>
      <c r="DE35" s="966"/>
      <c r="DF35" s="966" t="s">
        <v>2448</v>
      </c>
      <c r="DG35" s="966"/>
      <c r="DH35" s="966"/>
      <c r="DI35" s="966"/>
      <c r="DJ35" s="966"/>
      <c r="DK35" s="966"/>
      <c r="DL35" s="966" t="s">
        <v>2448</v>
      </c>
      <c r="DM35" s="966"/>
      <c r="DN35" s="966"/>
      <c r="DO35" s="966"/>
      <c r="DP35" s="966"/>
      <c r="DQ35" s="966"/>
      <c r="DR35" s="966" t="s">
        <v>2448</v>
      </c>
      <c r="DS35" s="966"/>
      <c r="DT35" s="966"/>
      <c r="DU35" s="966"/>
      <c r="DV35" s="966"/>
      <c r="DW35" s="966"/>
      <c r="DX35" s="966" t="s">
        <v>2448</v>
      </c>
      <c r="DY35" s="966"/>
      <c r="DZ35" s="966"/>
      <c r="EA35" s="966"/>
      <c r="EB35" s="966"/>
      <c r="EC35" s="966"/>
      <c r="ED35" s="966" t="s">
        <v>2448</v>
      </c>
      <c r="EE35" s="966"/>
      <c r="EF35" s="966"/>
      <c r="EG35" s="966"/>
      <c r="EH35" s="966"/>
      <c r="EI35" s="966"/>
      <c r="EJ35" s="966" t="s">
        <v>2448</v>
      </c>
      <c r="EK35" s="966"/>
      <c r="EL35" s="966"/>
      <c r="EM35" s="966"/>
      <c r="EN35" s="966"/>
      <c r="EO35" s="966"/>
      <c r="EP35" s="966" t="s">
        <v>2448</v>
      </c>
      <c r="EQ35" s="966"/>
      <c r="ER35" s="966"/>
      <c r="ES35" s="966"/>
      <c r="ET35" s="966"/>
      <c r="EU35" s="966"/>
      <c r="EV35" s="966" t="s">
        <v>2448</v>
      </c>
      <c r="EW35" s="966"/>
      <c r="EX35" s="966"/>
      <c r="EY35" s="966"/>
      <c r="EZ35" s="966"/>
      <c r="FA35" s="966"/>
      <c r="FB35" s="966" t="s">
        <v>2448</v>
      </c>
      <c r="FC35" s="966"/>
      <c r="FD35" s="966"/>
      <c r="FE35" s="966"/>
      <c r="FF35" s="966"/>
      <c r="FG35" s="966"/>
      <c r="FH35" s="966" t="s">
        <v>2448</v>
      </c>
      <c r="FI35" s="966"/>
      <c r="FJ35" s="966"/>
      <c r="FK35" s="966"/>
      <c r="FL35" s="966"/>
      <c r="FM35" s="966"/>
      <c r="FN35" s="966" t="s">
        <v>2448</v>
      </c>
      <c r="FO35" s="966"/>
      <c r="FP35" s="966"/>
      <c r="FQ35" s="966"/>
      <c r="FR35" s="966"/>
      <c r="FS35" s="966"/>
      <c r="FT35" s="966" t="s">
        <v>2448</v>
      </c>
      <c r="FU35" s="966"/>
      <c r="FV35" s="966"/>
      <c r="FW35" s="966"/>
      <c r="FX35" s="966"/>
      <c r="FY35" s="966"/>
      <c r="FZ35" s="966" t="s">
        <v>2448</v>
      </c>
      <c r="GA35" s="966"/>
      <c r="GB35" s="966"/>
      <c r="GC35" s="966"/>
      <c r="GD35" s="966"/>
      <c r="GE35" s="966"/>
      <c r="GF35" s="966" t="s">
        <v>2448</v>
      </c>
      <c r="GG35" s="966"/>
      <c r="GH35" s="966"/>
      <c r="GI35" s="966"/>
      <c r="GJ35" s="966"/>
      <c r="GK35" s="966"/>
      <c r="GL35" s="966" t="s">
        <v>2448</v>
      </c>
      <c r="GM35" s="966"/>
      <c r="GN35" s="966"/>
      <c r="GO35" s="966"/>
      <c r="GP35" s="966"/>
      <c r="GQ35" s="966"/>
      <c r="GR35" s="966" t="s">
        <v>2448</v>
      </c>
      <c r="GS35" s="966"/>
      <c r="GT35" s="966"/>
      <c r="GU35" s="966"/>
      <c r="GV35" s="966"/>
      <c r="GW35" s="966"/>
      <c r="GX35" s="966" t="s">
        <v>2448</v>
      </c>
      <c r="GY35" s="966"/>
      <c r="GZ35" s="966"/>
      <c r="HA35" s="966"/>
      <c r="HB35" s="966"/>
      <c r="HC35" s="966"/>
      <c r="HD35" s="966" t="s">
        <v>2448</v>
      </c>
      <c r="HE35" s="966"/>
      <c r="HF35" s="966"/>
      <c r="HG35" s="966"/>
      <c r="HH35" s="966"/>
      <c r="HI35" s="966"/>
      <c r="HJ35" s="966" t="s">
        <v>2448</v>
      </c>
      <c r="HK35" s="966"/>
      <c r="HL35" s="966"/>
      <c r="HM35" s="966"/>
      <c r="HN35" s="966"/>
      <c r="HO35" s="966"/>
      <c r="HP35" s="966" t="s">
        <v>2448</v>
      </c>
      <c r="HQ35" s="966"/>
      <c r="HR35" s="966"/>
      <c r="HS35" s="966"/>
      <c r="HT35" s="966"/>
      <c r="HU35" s="966"/>
      <c r="HV35" s="966" t="s">
        <v>2448</v>
      </c>
      <c r="HW35" s="966"/>
      <c r="HX35" s="966"/>
      <c r="HY35" s="966"/>
      <c r="HZ35" s="966"/>
      <c r="IA35" s="966"/>
      <c r="IB35" s="966" t="s">
        <v>2448</v>
      </c>
      <c r="IC35" s="966"/>
      <c r="ID35" s="966"/>
      <c r="IE35" s="966"/>
      <c r="IF35" s="966"/>
      <c r="IG35" s="966"/>
      <c r="IH35" s="966" t="s">
        <v>2448</v>
      </c>
      <c r="II35" s="966"/>
      <c r="IJ35" s="966"/>
      <c r="IK35" s="966"/>
      <c r="IL35" s="966"/>
      <c r="IM35" s="966"/>
      <c r="IN35" s="966" t="s">
        <v>2448</v>
      </c>
      <c r="IO35" s="966"/>
      <c r="IP35" s="966"/>
      <c r="IQ35" s="966"/>
    </row>
    <row r="36" spans="1:256">
      <c r="C36" s="43" t="s">
        <v>2256</v>
      </c>
      <c r="D36" s="43"/>
      <c r="E36" s="43"/>
      <c r="F36" s="43"/>
      <c r="G36" s="43"/>
      <c r="H36" s="966"/>
      <c r="I36" s="966"/>
      <c r="J36" s="966"/>
      <c r="K36" s="966"/>
      <c r="L36" s="966"/>
      <c r="M36" s="966"/>
      <c r="N36" s="966"/>
      <c r="O36" s="966"/>
      <c r="P36" s="966"/>
      <c r="Q36" s="966"/>
      <c r="R36" s="966"/>
      <c r="S36" s="966"/>
      <c r="T36" s="966" t="s">
        <v>869</v>
      </c>
      <c r="U36" s="966"/>
      <c r="V36" s="966"/>
      <c r="W36" s="966"/>
      <c r="X36" s="966"/>
      <c r="Y36" s="966"/>
      <c r="Z36" s="966" t="s">
        <v>869</v>
      </c>
      <c r="AA36" s="966"/>
      <c r="AB36" s="966"/>
      <c r="AC36" s="966"/>
      <c r="AD36" s="966"/>
      <c r="AE36" s="966"/>
      <c r="AF36" s="966" t="s">
        <v>869</v>
      </c>
      <c r="AG36" s="966"/>
      <c r="AH36" s="966"/>
      <c r="AI36" s="966"/>
      <c r="AJ36" s="966"/>
      <c r="AK36" s="966"/>
      <c r="AL36" s="966" t="s">
        <v>869</v>
      </c>
      <c r="AM36" s="966"/>
      <c r="AN36" s="966"/>
      <c r="AO36" s="966"/>
      <c r="AP36" s="966"/>
      <c r="AQ36" s="966"/>
      <c r="AR36" s="966" t="s">
        <v>869</v>
      </c>
      <c r="AS36" s="966"/>
      <c r="AT36" s="966"/>
      <c r="AU36" s="966"/>
      <c r="AV36" s="966"/>
      <c r="AW36" s="966"/>
      <c r="AX36" s="966" t="s">
        <v>869</v>
      </c>
      <c r="AY36" s="966"/>
      <c r="AZ36" s="966"/>
      <c r="BA36" s="966"/>
      <c r="BB36" s="966"/>
      <c r="BC36" s="966"/>
      <c r="BD36" s="966" t="s">
        <v>869</v>
      </c>
      <c r="BE36" s="966"/>
      <c r="BF36" s="966"/>
      <c r="BG36" s="966"/>
      <c r="BH36" s="966"/>
      <c r="BI36" s="966"/>
      <c r="BJ36" s="966" t="s">
        <v>869</v>
      </c>
      <c r="BK36" s="966"/>
      <c r="BL36" s="966"/>
      <c r="BM36" s="966"/>
      <c r="BN36" s="966"/>
      <c r="BO36" s="966"/>
      <c r="BP36" s="966" t="s">
        <v>869</v>
      </c>
      <c r="BQ36" s="966"/>
      <c r="BR36" s="966"/>
      <c r="BS36" s="966"/>
      <c r="BT36" s="966"/>
      <c r="BU36" s="966"/>
      <c r="BV36" s="966" t="s">
        <v>869</v>
      </c>
      <c r="BW36" s="966"/>
      <c r="BX36" s="966"/>
      <c r="BY36" s="966"/>
      <c r="BZ36" s="966"/>
      <c r="CA36" s="966"/>
      <c r="CB36" s="966" t="s">
        <v>869</v>
      </c>
      <c r="CC36" s="966"/>
      <c r="CD36" s="966"/>
      <c r="CE36" s="966"/>
      <c r="CF36" s="966"/>
      <c r="CG36" s="966"/>
      <c r="CH36" s="966" t="s">
        <v>869</v>
      </c>
      <c r="CI36" s="966"/>
      <c r="CJ36" s="966"/>
      <c r="CK36" s="966"/>
      <c r="CL36" s="966"/>
      <c r="CM36" s="966"/>
      <c r="CN36" s="966" t="s">
        <v>869</v>
      </c>
      <c r="CO36" s="966"/>
      <c r="CP36" s="966"/>
      <c r="CQ36" s="966"/>
      <c r="CR36" s="966"/>
      <c r="CS36" s="966"/>
      <c r="CT36" s="966" t="s">
        <v>869</v>
      </c>
      <c r="CU36" s="966"/>
      <c r="CV36" s="966"/>
      <c r="CW36" s="966"/>
      <c r="CX36" s="966"/>
      <c r="CY36" s="966"/>
      <c r="CZ36" s="966" t="s">
        <v>869</v>
      </c>
      <c r="DA36" s="966"/>
      <c r="DB36" s="966"/>
      <c r="DC36" s="966"/>
      <c r="DD36" s="966"/>
      <c r="DE36" s="966"/>
      <c r="DF36" s="966" t="s">
        <v>869</v>
      </c>
      <c r="DG36" s="966"/>
      <c r="DH36" s="966"/>
      <c r="DI36" s="966"/>
      <c r="DJ36" s="966"/>
      <c r="DK36" s="966"/>
      <c r="DL36" s="966" t="s">
        <v>869</v>
      </c>
      <c r="DM36" s="966"/>
      <c r="DN36" s="966"/>
      <c r="DO36" s="966"/>
      <c r="DP36" s="966"/>
      <c r="DQ36" s="966"/>
      <c r="DR36" s="966" t="s">
        <v>869</v>
      </c>
      <c r="DS36" s="966"/>
      <c r="DT36" s="966"/>
      <c r="DU36" s="966"/>
      <c r="DV36" s="966"/>
      <c r="DW36" s="966"/>
      <c r="DX36" s="966" t="s">
        <v>869</v>
      </c>
      <c r="DY36" s="966"/>
      <c r="DZ36" s="966"/>
      <c r="EA36" s="966"/>
      <c r="EB36" s="966"/>
      <c r="EC36" s="966"/>
      <c r="ED36" s="966" t="s">
        <v>869</v>
      </c>
      <c r="EE36" s="966"/>
      <c r="EF36" s="966"/>
      <c r="EG36" s="966"/>
      <c r="EH36" s="966"/>
      <c r="EI36" s="966"/>
      <c r="EJ36" s="966" t="s">
        <v>869</v>
      </c>
      <c r="EK36" s="966"/>
      <c r="EL36" s="966"/>
      <c r="EM36" s="966"/>
      <c r="EN36" s="966"/>
      <c r="EO36" s="966"/>
      <c r="EP36" s="966" t="s">
        <v>869</v>
      </c>
      <c r="EQ36" s="966"/>
      <c r="ER36" s="966"/>
      <c r="ES36" s="966"/>
      <c r="ET36" s="966"/>
      <c r="EU36" s="966"/>
      <c r="EV36" s="966" t="s">
        <v>869</v>
      </c>
      <c r="EW36" s="966"/>
      <c r="EX36" s="966"/>
      <c r="EY36" s="966"/>
      <c r="EZ36" s="966"/>
      <c r="FA36" s="966"/>
      <c r="FB36" s="966" t="s">
        <v>869</v>
      </c>
      <c r="FC36" s="966"/>
      <c r="FD36" s="966"/>
      <c r="FE36" s="966"/>
      <c r="FF36" s="966"/>
      <c r="FG36" s="966"/>
      <c r="FH36" s="966" t="s">
        <v>869</v>
      </c>
      <c r="FI36" s="966"/>
      <c r="FJ36" s="966"/>
      <c r="FK36" s="966"/>
      <c r="FL36" s="966"/>
      <c r="FM36" s="966"/>
      <c r="FN36" s="966" t="s">
        <v>869</v>
      </c>
      <c r="FO36" s="966"/>
      <c r="FP36" s="966"/>
      <c r="FQ36" s="966"/>
      <c r="FR36" s="966"/>
      <c r="FS36" s="966"/>
      <c r="FT36" s="966" t="s">
        <v>869</v>
      </c>
      <c r="FU36" s="966"/>
      <c r="FV36" s="966"/>
      <c r="FW36" s="966"/>
      <c r="FX36" s="966"/>
      <c r="FY36" s="966"/>
      <c r="FZ36" s="966" t="s">
        <v>869</v>
      </c>
      <c r="GA36" s="966"/>
      <c r="GB36" s="966"/>
      <c r="GC36" s="966"/>
      <c r="GD36" s="966"/>
      <c r="GE36" s="966"/>
      <c r="GF36" s="966" t="s">
        <v>869</v>
      </c>
      <c r="GG36" s="966"/>
      <c r="GH36" s="966"/>
      <c r="GI36" s="966"/>
      <c r="GJ36" s="966"/>
      <c r="GK36" s="966"/>
      <c r="GL36" s="966" t="s">
        <v>869</v>
      </c>
      <c r="GM36" s="966"/>
      <c r="GN36" s="966"/>
      <c r="GO36" s="966"/>
      <c r="GP36" s="966"/>
      <c r="GQ36" s="966"/>
      <c r="GR36" s="966" t="s">
        <v>869</v>
      </c>
      <c r="GS36" s="966"/>
      <c r="GT36" s="966"/>
      <c r="GU36" s="966"/>
      <c r="GV36" s="966"/>
      <c r="GW36" s="966"/>
      <c r="GX36" s="966" t="s">
        <v>869</v>
      </c>
      <c r="GY36" s="966"/>
      <c r="GZ36" s="966"/>
      <c r="HA36" s="966"/>
      <c r="HB36" s="966"/>
      <c r="HC36" s="966"/>
      <c r="HD36" s="966" t="s">
        <v>869</v>
      </c>
      <c r="HE36" s="966"/>
      <c r="HF36" s="966"/>
      <c r="HG36" s="966"/>
      <c r="HH36" s="966"/>
      <c r="HI36" s="966"/>
      <c r="HJ36" s="966" t="s">
        <v>869</v>
      </c>
      <c r="HK36" s="966"/>
      <c r="HL36" s="966"/>
      <c r="HM36" s="966"/>
      <c r="HN36" s="966"/>
      <c r="HO36" s="966"/>
      <c r="HP36" s="966" t="s">
        <v>869</v>
      </c>
      <c r="HQ36" s="966"/>
      <c r="HR36" s="966"/>
      <c r="HS36" s="966"/>
      <c r="HT36" s="966"/>
      <c r="HU36" s="966"/>
      <c r="HV36" s="966" t="s">
        <v>869</v>
      </c>
      <c r="HW36" s="966"/>
      <c r="HX36" s="966"/>
      <c r="HY36" s="966"/>
      <c r="HZ36" s="966"/>
      <c r="IA36" s="966"/>
      <c r="IB36" s="966" t="s">
        <v>869</v>
      </c>
      <c r="IC36" s="966"/>
      <c r="ID36" s="966"/>
      <c r="IE36" s="966"/>
      <c r="IF36" s="966"/>
      <c r="IG36" s="966"/>
      <c r="IH36" s="966" t="s">
        <v>869</v>
      </c>
      <c r="II36" s="966"/>
      <c r="IJ36" s="966"/>
      <c r="IK36" s="966"/>
      <c r="IL36" s="966"/>
      <c r="IM36" s="966"/>
      <c r="IN36" s="966" t="s">
        <v>869</v>
      </c>
      <c r="IO36" s="966"/>
      <c r="IP36" s="966"/>
      <c r="IQ36" s="966"/>
    </row>
    <row r="37" spans="1:256">
      <c r="B37" s="43"/>
      <c r="C37" s="43"/>
      <c r="D37" s="43"/>
      <c r="E37" s="43"/>
      <c r="F37" s="43"/>
      <c r="G37" s="43"/>
      <c r="H37" s="43"/>
      <c r="I37" s="43"/>
      <c r="J37" s="43"/>
      <c r="K37" s="43"/>
      <c r="L37" s="43"/>
      <c r="M37" s="43"/>
      <c r="N37" s="966"/>
      <c r="O37" s="966"/>
      <c r="P37" s="966"/>
      <c r="Q37" s="966"/>
      <c r="R37" s="966"/>
      <c r="S37" s="966"/>
      <c r="T37" s="966" t="s">
        <v>2256</v>
      </c>
      <c r="U37" s="966"/>
      <c r="V37" s="966"/>
      <c r="W37" s="966"/>
      <c r="X37" s="966"/>
      <c r="Y37" s="966"/>
      <c r="Z37" s="966" t="s">
        <v>2256</v>
      </c>
      <c r="AA37" s="966"/>
      <c r="AB37" s="966"/>
      <c r="AC37" s="966"/>
      <c r="AD37" s="966"/>
      <c r="AE37" s="966"/>
      <c r="AF37" s="966" t="s">
        <v>2256</v>
      </c>
      <c r="AG37" s="966"/>
      <c r="AH37" s="966"/>
      <c r="AI37" s="966"/>
      <c r="AJ37" s="966"/>
      <c r="AK37" s="966"/>
      <c r="AL37" s="966" t="s">
        <v>2256</v>
      </c>
      <c r="AM37" s="966"/>
      <c r="AN37" s="966"/>
      <c r="AO37" s="966"/>
      <c r="AP37" s="966"/>
      <c r="AQ37" s="966"/>
      <c r="AR37" s="966" t="s">
        <v>2256</v>
      </c>
      <c r="AS37" s="966"/>
      <c r="AT37" s="966"/>
      <c r="AU37" s="966"/>
      <c r="AV37" s="966"/>
      <c r="AW37" s="966"/>
      <c r="AX37" s="966" t="s">
        <v>2256</v>
      </c>
      <c r="AY37" s="966"/>
      <c r="AZ37" s="966"/>
      <c r="BA37" s="966"/>
      <c r="BB37" s="966"/>
      <c r="BC37" s="966"/>
      <c r="BD37" s="966" t="s">
        <v>2256</v>
      </c>
      <c r="BE37" s="966"/>
      <c r="BF37" s="966"/>
      <c r="BG37" s="966"/>
      <c r="BH37" s="966"/>
      <c r="BI37" s="966"/>
      <c r="BJ37" s="966" t="s">
        <v>2256</v>
      </c>
      <c r="BK37" s="966"/>
      <c r="BL37" s="966"/>
      <c r="BM37" s="966"/>
      <c r="BN37" s="966"/>
      <c r="BO37" s="966"/>
      <c r="BP37" s="966" t="s">
        <v>2256</v>
      </c>
      <c r="BQ37" s="966"/>
      <c r="BR37" s="966"/>
      <c r="BS37" s="966"/>
      <c r="BT37" s="966"/>
      <c r="BU37" s="966"/>
      <c r="BV37" s="966" t="s">
        <v>2256</v>
      </c>
      <c r="BW37" s="966"/>
      <c r="BX37" s="966"/>
      <c r="BY37" s="966"/>
      <c r="BZ37" s="966"/>
      <c r="CA37" s="966"/>
      <c r="CB37" s="966" t="s">
        <v>2256</v>
      </c>
      <c r="CC37" s="966"/>
      <c r="CD37" s="966"/>
      <c r="CE37" s="966"/>
      <c r="CF37" s="966"/>
      <c r="CG37" s="966"/>
      <c r="CH37" s="966" t="s">
        <v>2256</v>
      </c>
      <c r="CI37" s="966"/>
      <c r="CJ37" s="966"/>
      <c r="CK37" s="966"/>
      <c r="CL37" s="966"/>
      <c r="CM37" s="966"/>
      <c r="CN37" s="966" t="s">
        <v>2256</v>
      </c>
      <c r="CO37" s="966"/>
      <c r="CP37" s="966"/>
      <c r="CQ37" s="966"/>
      <c r="CR37" s="966"/>
      <c r="CS37" s="966"/>
      <c r="CT37" s="966" t="s">
        <v>2256</v>
      </c>
      <c r="CU37" s="966"/>
      <c r="CV37" s="966"/>
      <c r="CW37" s="966"/>
      <c r="CX37" s="966"/>
      <c r="CY37" s="966"/>
      <c r="CZ37" s="966" t="s">
        <v>2256</v>
      </c>
      <c r="DA37" s="966"/>
      <c r="DB37" s="966"/>
      <c r="DC37" s="966"/>
      <c r="DD37" s="966"/>
      <c r="DE37" s="966"/>
      <c r="DF37" s="966" t="s">
        <v>2256</v>
      </c>
      <c r="DG37" s="966"/>
      <c r="DH37" s="966"/>
      <c r="DI37" s="966"/>
      <c r="DJ37" s="966"/>
      <c r="DK37" s="966"/>
      <c r="DL37" s="966" t="s">
        <v>2256</v>
      </c>
      <c r="DM37" s="966"/>
      <c r="DN37" s="966"/>
      <c r="DO37" s="966"/>
      <c r="DP37" s="966"/>
      <c r="DQ37" s="966"/>
      <c r="DR37" s="966" t="s">
        <v>2256</v>
      </c>
      <c r="DS37" s="966"/>
      <c r="DT37" s="966"/>
      <c r="DU37" s="966"/>
      <c r="DV37" s="966"/>
      <c r="DW37" s="966"/>
      <c r="DX37" s="966" t="s">
        <v>2256</v>
      </c>
      <c r="DY37" s="966"/>
      <c r="DZ37" s="966"/>
      <c r="EA37" s="966"/>
      <c r="EB37" s="966"/>
      <c r="EC37" s="966"/>
      <c r="ED37" s="966" t="s">
        <v>2256</v>
      </c>
      <c r="EE37" s="966"/>
      <c r="EF37" s="966"/>
      <c r="EG37" s="966"/>
      <c r="EH37" s="966"/>
      <c r="EI37" s="966"/>
      <c r="EJ37" s="966" t="s">
        <v>2256</v>
      </c>
      <c r="EK37" s="966"/>
      <c r="EL37" s="966"/>
      <c r="EM37" s="966"/>
      <c r="EN37" s="966"/>
      <c r="EO37" s="966"/>
      <c r="EP37" s="966" t="s">
        <v>2256</v>
      </c>
      <c r="EQ37" s="966"/>
      <c r="ER37" s="966"/>
      <c r="ES37" s="966"/>
      <c r="ET37" s="966"/>
      <c r="EU37" s="966"/>
      <c r="EV37" s="966" t="s">
        <v>2256</v>
      </c>
      <c r="EW37" s="966"/>
      <c r="EX37" s="966"/>
      <c r="EY37" s="966"/>
      <c r="EZ37" s="966"/>
      <c r="FA37" s="966"/>
      <c r="FB37" s="966" t="s">
        <v>2256</v>
      </c>
      <c r="FC37" s="966"/>
      <c r="FD37" s="966"/>
      <c r="FE37" s="966"/>
      <c r="FF37" s="966"/>
      <c r="FG37" s="966"/>
      <c r="FH37" s="966" t="s">
        <v>2256</v>
      </c>
      <c r="FI37" s="966"/>
      <c r="FJ37" s="966"/>
      <c r="FK37" s="966"/>
      <c r="FL37" s="966"/>
      <c r="FM37" s="966"/>
      <c r="FN37" s="966" t="s">
        <v>2256</v>
      </c>
      <c r="FO37" s="966"/>
      <c r="FP37" s="966"/>
      <c r="FQ37" s="966"/>
      <c r="FR37" s="966"/>
      <c r="FS37" s="966"/>
      <c r="FT37" s="966" t="s">
        <v>2256</v>
      </c>
      <c r="FU37" s="966"/>
      <c r="FV37" s="966"/>
      <c r="FW37" s="966"/>
      <c r="FX37" s="966"/>
      <c r="FY37" s="966"/>
      <c r="FZ37" s="966" t="s">
        <v>2256</v>
      </c>
      <c r="GA37" s="966"/>
      <c r="GB37" s="966"/>
      <c r="GC37" s="966"/>
      <c r="GD37" s="966"/>
      <c r="GE37" s="966"/>
      <c r="GF37" s="966" t="s">
        <v>2256</v>
      </c>
      <c r="GG37" s="966"/>
      <c r="GH37" s="966"/>
      <c r="GI37" s="966"/>
      <c r="GJ37" s="966"/>
      <c r="GK37" s="966"/>
      <c r="GL37" s="966" t="s">
        <v>2256</v>
      </c>
      <c r="GM37" s="966"/>
      <c r="GN37" s="966"/>
      <c r="GO37" s="966"/>
      <c r="GP37" s="966"/>
      <c r="GQ37" s="966"/>
      <c r="GR37" s="966" t="s">
        <v>2256</v>
      </c>
      <c r="GS37" s="966"/>
      <c r="GT37" s="966"/>
      <c r="GU37" s="966"/>
      <c r="GV37" s="966"/>
      <c r="GW37" s="966"/>
      <c r="GX37" s="966" t="s">
        <v>2256</v>
      </c>
      <c r="GY37" s="966"/>
      <c r="GZ37" s="966"/>
      <c r="HA37" s="966"/>
      <c r="HB37" s="966"/>
      <c r="HC37" s="966"/>
      <c r="HD37" s="966" t="s">
        <v>2256</v>
      </c>
      <c r="HE37" s="966"/>
      <c r="HF37" s="966"/>
      <c r="HG37" s="966"/>
      <c r="HH37" s="966"/>
      <c r="HI37" s="966"/>
      <c r="HJ37" s="966" t="s">
        <v>2256</v>
      </c>
      <c r="HK37" s="966"/>
      <c r="HL37" s="966"/>
      <c r="HM37" s="966"/>
      <c r="HN37" s="966"/>
      <c r="HO37" s="966"/>
      <c r="HP37" s="966" t="s">
        <v>2256</v>
      </c>
      <c r="HQ37" s="966"/>
      <c r="HR37" s="966"/>
      <c r="HS37" s="966"/>
      <c r="HT37" s="966"/>
      <c r="HU37" s="966"/>
      <c r="HV37" s="966" t="s">
        <v>2256</v>
      </c>
      <c r="HW37" s="966"/>
      <c r="HX37" s="966"/>
      <c r="HY37" s="966"/>
      <c r="HZ37" s="966"/>
      <c r="IA37" s="966"/>
      <c r="IB37" s="966" t="s">
        <v>2256</v>
      </c>
      <c r="IC37" s="966"/>
      <c r="ID37" s="966"/>
      <c r="IE37" s="966"/>
      <c r="IF37" s="966"/>
      <c r="IG37" s="966"/>
      <c r="IH37" s="966" t="s">
        <v>2256</v>
      </c>
      <c r="II37" s="966"/>
      <c r="IJ37" s="966"/>
      <c r="IK37" s="966"/>
      <c r="IL37" s="966"/>
      <c r="IM37" s="966"/>
      <c r="IN37" s="966" t="s">
        <v>2256</v>
      </c>
      <c r="IO37" s="966"/>
      <c r="IP37" s="966"/>
      <c r="IQ37" s="966"/>
      <c r="IR37" s="966"/>
      <c r="IS37" s="966"/>
      <c r="IT37" s="966" t="s">
        <v>2256</v>
      </c>
      <c r="IU37" s="966"/>
      <c r="IV37" s="966"/>
    </row>
    <row r="38" spans="1:256">
      <c r="A38" s="10"/>
      <c r="B38" s="10"/>
      <c r="C38" s="9"/>
      <c r="D38" s="9"/>
      <c r="E38" s="8"/>
    </row>
    <row r="39" spans="1:256">
      <c r="A39" s="4"/>
    </row>
    <row r="40" spans="1:256">
      <c r="A40" s="4"/>
    </row>
    <row r="41" spans="1:256" s="6" customFormat="1">
      <c r="A41" s="4"/>
    </row>
    <row r="42" spans="1:256" s="6" customFormat="1">
      <c r="B42" s="4"/>
      <c r="C42" s="4"/>
      <c r="D42" s="4"/>
      <c r="E42" s="4"/>
      <c r="F42" s="4"/>
    </row>
    <row r="43" spans="1:256" s="6" customFormat="1">
      <c r="B43" s="4"/>
      <c r="C43" s="4"/>
      <c r="D43" s="4"/>
      <c r="E43" s="4"/>
      <c r="F43" s="4"/>
    </row>
    <row r="44" spans="1:256" s="6" customFormat="1">
      <c r="B44" s="4"/>
      <c r="C44" s="4"/>
      <c r="D44" s="4"/>
      <c r="E44" s="4"/>
      <c r="F44" s="4"/>
    </row>
    <row r="45" spans="1:256" s="6" customFormat="1">
      <c r="B45" s="4"/>
      <c r="C45" s="5"/>
      <c r="D45" s="5"/>
      <c r="E45" s="7"/>
      <c r="F45" s="4"/>
    </row>
    <row r="46" spans="1:256" s="6" customFormat="1">
      <c r="B46" s="4"/>
      <c r="C46" s="4"/>
      <c r="D46" s="4"/>
      <c r="E46" s="4"/>
      <c r="F46" s="4"/>
    </row>
  </sheetData>
  <mergeCells count="125">
    <mergeCell ref="BV37:CA37"/>
    <mergeCell ref="AR36:AW36"/>
    <mergeCell ref="AX36:BC36"/>
    <mergeCell ref="BV36:CA36"/>
    <mergeCell ref="BJ36:BO36"/>
    <mergeCell ref="BP36:BU36"/>
    <mergeCell ref="T37:Y37"/>
    <mergeCell ref="BD37:BI37"/>
    <mergeCell ref="AF37:AK37"/>
    <mergeCell ref="N37:S37"/>
    <mergeCell ref="BP37:BU37"/>
    <mergeCell ref="Z37:AE37"/>
    <mergeCell ref="BJ37:BO37"/>
    <mergeCell ref="AL37:AQ37"/>
    <mergeCell ref="AX37:BC37"/>
    <mergeCell ref="AR37:AW37"/>
    <mergeCell ref="C1:E1"/>
    <mergeCell ref="C19:E19"/>
    <mergeCell ref="H35:M35"/>
    <mergeCell ref="N35:S35"/>
    <mergeCell ref="T36:Y36"/>
    <mergeCell ref="BD36:BI36"/>
    <mergeCell ref="H36:M36"/>
    <mergeCell ref="N36:S36"/>
    <mergeCell ref="T35:Y35"/>
    <mergeCell ref="Z35:AE35"/>
    <mergeCell ref="Z36:AE36"/>
    <mergeCell ref="BV35:CA35"/>
    <mergeCell ref="AL35:AQ35"/>
    <mergeCell ref="AX35:BC35"/>
    <mergeCell ref="AF35:AK35"/>
    <mergeCell ref="AF36:AK36"/>
    <mergeCell ref="AL36:AQ36"/>
    <mergeCell ref="BP35:BU35"/>
    <mergeCell ref="AR35:AW35"/>
    <mergeCell ref="BJ35:BO35"/>
    <mergeCell ref="BD35:BI35"/>
    <mergeCell ref="EP35:EU35"/>
    <mergeCell ref="CB36:CG36"/>
    <mergeCell ref="CN36:CS36"/>
    <mergeCell ref="CT36:CY36"/>
    <mergeCell ref="CH36:CM36"/>
    <mergeCell ref="CZ37:DE37"/>
    <mergeCell ref="ED35:EI35"/>
    <mergeCell ref="CN35:CS35"/>
    <mergeCell ref="CB35:CG35"/>
    <mergeCell ref="CH35:CM35"/>
    <mergeCell ref="CZ35:DE35"/>
    <mergeCell ref="DR35:DW35"/>
    <mergeCell ref="DF35:DK35"/>
    <mergeCell ref="CH37:CM37"/>
    <mergeCell ref="CB37:CG37"/>
    <mergeCell ref="CT37:CY37"/>
    <mergeCell ref="DR37:DW37"/>
    <mergeCell ref="DL37:DQ37"/>
    <mergeCell ref="CZ36:DE36"/>
    <mergeCell ref="DF37:DK37"/>
    <mergeCell ref="CT35:CY35"/>
    <mergeCell ref="CN37:CS37"/>
    <mergeCell ref="FB35:FG35"/>
    <mergeCell ref="FB36:FG36"/>
    <mergeCell ref="ED37:EI37"/>
    <mergeCell ref="ED36:EI36"/>
    <mergeCell ref="EJ35:EO35"/>
    <mergeCell ref="EV37:FA37"/>
    <mergeCell ref="EP37:EU37"/>
    <mergeCell ref="EP36:EU36"/>
    <mergeCell ref="FZ35:GE35"/>
    <mergeCell ref="FN37:FS37"/>
    <mergeCell ref="FH35:FM35"/>
    <mergeCell ref="FZ37:GE37"/>
    <mergeCell ref="FZ36:GE36"/>
    <mergeCell ref="EV36:FA36"/>
    <mergeCell ref="EV35:FA35"/>
    <mergeCell ref="DX35:EC35"/>
    <mergeCell ref="DX36:EC36"/>
    <mergeCell ref="DL36:DQ36"/>
    <mergeCell ref="DF36:DK36"/>
    <mergeCell ref="EJ37:EO37"/>
    <mergeCell ref="EJ36:EO36"/>
    <mergeCell ref="DL35:DQ35"/>
    <mergeCell ref="DX37:EC37"/>
    <mergeCell ref="DR36:DW36"/>
    <mergeCell ref="GR37:GW37"/>
    <mergeCell ref="IT37:IV37"/>
    <mergeCell ref="IH36:IM36"/>
    <mergeCell ref="IN37:IS37"/>
    <mergeCell ref="IN36:IQ36"/>
    <mergeCell ref="IH37:IM37"/>
    <mergeCell ref="HJ37:HO37"/>
    <mergeCell ref="IN35:IQ35"/>
    <mergeCell ref="IH35:IM35"/>
    <mergeCell ref="HP35:HU35"/>
    <mergeCell ref="HV35:IA35"/>
    <mergeCell ref="IB35:IG35"/>
    <mergeCell ref="FB37:FG37"/>
    <mergeCell ref="FT37:FY37"/>
    <mergeCell ref="FH36:FM36"/>
    <mergeCell ref="FN36:FS36"/>
    <mergeCell ref="FT36:FY36"/>
    <mergeCell ref="GL35:GQ35"/>
    <mergeCell ref="GF35:GK35"/>
    <mergeCell ref="FT35:FY35"/>
    <mergeCell ref="FN35:FS35"/>
    <mergeCell ref="GL37:GQ37"/>
    <mergeCell ref="GX35:HC35"/>
    <mergeCell ref="HD36:HI36"/>
    <mergeCell ref="GX36:HC36"/>
    <mergeCell ref="GX37:HC37"/>
    <mergeCell ref="GR35:GW35"/>
    <mergeCell ref="FH37:FM37"/>
    <mergeCell ref="GF37:GK37"/>
    <mergeCell ref="GR36:GW36"/>
    <mergeCell ref="GF36:GK36"/>
    <mergeCell ref="GL36:GQ36"/>
    <mergeCell ref="HP36:HU36"/>
    <mergeCell ref="IB36:IG36"/>
    <mergeCell ref="HJ35:HO35"/>
    <mergeCell ref="HJ36:HO36"/>
    <mergeCell ref="HV36:IA36"/>
    <mergeCell ref="HD37:HI37"/>
    <mergeCell ref="HD35:HI35"/>
    <mergeCell ref="IB37:IG37"/>
    <mergeCell ref="HV37:IA37"/>
    <mergeCell ref="HP37:HU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6"/>
  <sheetViews>
    <sheetView zoomScale="125" workbookViewId="0">
      <selection activeCell="B9" sqref="B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2962</v>
      </c>
      <c r="G2" s="22"/>
    </row>
    <row r="3" spans="1:8">
      <c r="A3" s="267" t="s">
        <v>3650</v>
      </c>
      <c r="G3" s="31">
        <v>40428</v>
      </c>
    </row>
    <row r="4" spans="1:8">
      <c r="A4" s="267" t="s">
        <v>3480</v>
      </c>
      <c r="G4" s="24" t="s">
        <v>998</v>
      </c>
    </row>
    <row r="5" spans="1:8">
      <c r="A5" s="267" t="s">
        <v>2459</v>
      </c>
    </row>
    <row r="6" spans="1:8">
      <c r="C6" s="49" t="s">
        <v>1145</v>
      </c>
      <c r="D6" s="173"/>
      <c r="E6" s="173"/>
      <c r="F6" s="248"/>
      <c r="G6" s="46"/>
      <c r="H6" s="199"/>
    </row>
    <row r="7" spans="1:8">
      <c r="C7" s="269" t="s">
        <v>1975</v>
      </c>
      <c r="D7" s="174"/>
      <c r="E7" s="174"/>
      <c r="F7" s="249"/>
      <c r="G7" s="48"/>
      <c r="H7" s="199"/>
    </row>
    <row r="8" spans="1:8">
      <c r="A8" s="267" t="s">
        <v>2759</v>
      </c>
      <c r="C8" s="269" t="s">
        <v>3007</v>
      </c>
      <c r="D8" s="174"/>
      <c r="E8" s="174"/>
      <c r="F8" s="249"/>
      <c r="G8" s="270"/>
      <c r="H8" s="199"/>
    </row>
    <row r="9" spans="1:8">
      <c r="A9" s="267" t="s">
        <v>1941</v>
      </c>
      <c r="C9" s="269" t="s">
        <v>2245</v>
      </c>
      <c r="D9" s="174"/>
      <c r="E9" s="174"/>
      <c r="F9" s="249"/>
      <c r="G9" s="270"/>
      <c r="H9" s="199"/>
    </row>
    <row r="10" spans="1:8">
      <c r="A10" s="267" t="s">
        <v>1824</v>
      </c>
      <c r="C10" s="272"/>
      <c r="D10" s="174"/>
      <c r="E10" s="174"/>
      <c r="F10" s="249"/>
      <c r="G10" s="270"/>
      <c r="H10" s="199"/>
    </row>
    <row r="11" spans="1:8">
      <c r="A11" t="s">
        <v>2216</v>
      </c>
      <c r="C11" s="47" t="s">
        <v>2725</v>
      </c>
      <c r="D11" s="199"/>
      <c r="E11" s="199"/>
      <c r="F11" s="273"/>
      <c r="G11" s="270"/>
      <c r="H11" s="199"/>
    </row>
    <row r="12" spans="1:8">
      <c r="A12" s="271" t="s">
        <v>2633</v>
      </c>
      <c r="C12" s="47" t="s">
        <v>3036</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4027</v>
      </c>
      <c r="D15" s="199"/>
      <c r="E15" s="199"/>
      <c r="F15" s="273"/>
      <c r="G15" s="270"/>
      <c r="H15" s="199"/>
    </row>
    <row r="16" spans="1:8">
      <c r="A16" s="218" t="s">
        <v>2699</v>
      </c>
      <c r="C16" s="272"/>
      <c r="D16" s="199"/>
      <c r="E16" s="199"/>
      <c r="F16" s="273"/>
      <c r="G16" s="270"/>
      <c r="H16" s="199"/>
    </row>
    <row r="17" spans="1:8">
      <c r="C17" s="276" t="s">
        <v>1405</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2653</v>
      </c>
      <c r="D23" s="30" t="s">
        <v>3189</v>
      </c>
      <c r="E23" s="30" t="s">
        <v>3237</v>
      </c>
      <c r="F23" s="253" t="s">
        <v>2538</v>
      </c>
      <c r="G23" s="30" t="s">
        <v>2789</v>
      </c>
      <c r="H23" s="13"/>
    </row>
    <row r="24" spans="1:8">
      <c r="A24" s="320">
        <v>40453</v>
      </c>
      <c r="B24" s="289" t="s">
        <v>2615</v>
      </c>
      <c r="C24" s="290"/>
      <c r="D24" s="291"/>
      <c r="E24" s="290"/>
      <c r="F24" s="233"/>
      <c r="G24" s="223">
        <v>0</v>
      </c>
      <c r="H24" s="13"/>
    </row>
    <row r="25" spans="1:8">
      <c r="A25" s="23"/>
      <c r="B25" s="289" t="s">
        <v>2466</v>
      </c>
      <c r="C25" s="290">
        <v>110</v>
      </c>
      <c r="D25" s="291">
        <v>1.5</v>
      </c>
      <c r="E25" s="290">
        <f>C25*D25</f>
        <v>165</v>
      </c>
      <c r="F25" s="292"/>
      <c r="G25" s="223">
        <f t="shared" ref="G25:G38" si="0">E25*(1-F25)</f>
        <v>165</v>
      </c>
      <c r="H25" s="178"/>
    </row>
    <row r="26" spans="1:8">
      <c r="A26" s="293"/>
      <c r="B26" s="294" t="s">
        <v>4369</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3017</v>
      </c>
      <c r="C28" s="290"/>
      <c r="D28" s="291"/>
      <c r="E28" s="290"/>
      <c r="F28" s="292"/>
      <c r="G28" s="223">
        <f t="shared" si="0"/>
        <v>0</v>
      </c>
      <c r="H28" s="178"/>
    </row>
    <row r="29" spans="1:8">
      <c r="A29" s="293"/>
      <c r="B29" s="294" t="s">
        <v>3633</v>
      </c>
      <c r="C29" s="290"/>
      <c r="D29" s="291"/>
      <c r="E29" s="290"/>
      <c r="F29" s="292"/>
      <c r="G29" s="223">
        <f t="shared" si="0"/>
        <v>0</v>
      </c>
      <c r="H29" s="178"/>
    </row>
    <row r="30" spans="1:8">
      <c r="A30" s="293"/>
      <c r="B30" s="294" t="s">
        <v>2263</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2658</v>
      </c>
      <c r="C32" s="290"/>
      <c r="D32" s="291"/>
      <c r="E32" s="290"/>
      <c r="F32" s="292"/>
      <c r="G32" s="223">
        <f t="shared" si="0"/>
        <v>0</v>
      </c>
      <c r="H32" s="178"/>
    </row>
    <row r="33" spans="1:256">
      <c r="A33" s="293"/>
      <c r="B33" s="294" t="s">
        <v>2838</v>
      </c>
      <c r="C33" s="295">
        <v>75</v>
      </c>
      <c r="D33" s="296" t="s">
        <v>2115</v>
      </c>
      <c r="E33" s="290">
        <v>75</v>
      </c>
      <c r="F33" s="297"/>
      <c r="G33" s="223">
        <f t="shared" si="0"/>
        <v>75</v>
      </c>
      <c r="H33" s="178"/>
    </row>
    <row r="34" spans="1:256">
      <c r="A34" s="293"/>
      <c r="B34" s="294" t="s">
        <v>1891</v>
      </c>
      <c r="C34" s="290">
        <v>50</v>
      </c>
      <c r="D34" s="291">
        <v>2</v>
      </c>
      <c r="E34" s="290">
        <f>C34*D34</f>
        <v>100</v>
      </c>
      <c r="F34" s="292"/>
      <c r="G34" s="223">
        <f t="shared" si="0"/>
        <v>100</v>
      </c>
      <c r="H34" s="13"/>
    </row>
    <row r="35" spans="1:256">
      <c r="A35" s="293"/>
      <c r="B35" s="294" t="s">
        <v>3792</v>
      </c>
      <c r="C35" s="290">
        <v>100</v>
      </c>
      <c r="D35" s="296" t="s">
        <v>2115</v>
      </c>
      <c r="E35" s="290">
        <v>100</v>
      </c>
      <c r="F35" s="297"/>
      <c r="G35" s="223">
        <f t="shared" si="0"/>
        <v>100</v>
      </c>
      <c r="H35" s="13"/>
    </row>
    <row r="36" spans="1:256">
      <c r="A36" s="293"/>
      <c r="B36" s="294" t="s">
        <v>2174</v>
      </c>
      <c r="C36" s="290"/>
      <c r="D36" s="291"/>
      <c r="E36" s="290"/>
      <c r="F36" s="292"/>
      <c r="G36" s="223">
        <f t="shared" si="0"/>
        <v>0</v>
      </c>
      <c r="H36" s="13"/>
    </row>
    <row r="37" spans="1:256">
      <c r="A37" s="293"/>
      <c r="B37" s="294" t="s">
        <v>3264</v>
      </c>
      <c r="C37" s="290" t="s">
        <v>1810</v>
      </c>
      <c r="D37" s="298"/>
      <c r="E37" s="290" t="s">
        <v>2078</v>
      </c>
      <c r="F37" s="297"/>
      <c r="G37" s="223" t="s">
        <v>2164</v>
      </c>
      <c r="H37" s="13"/>
    </row>
    <row r="38" spans="1:256" ht="16" thickBot="1">
      <c r="A38" s="293"/>
      <c r="B38" s="299"/>
      <c r="C38" s="300"/>
      <c r="D38" s="301"/>
      <c r="E38" s="300"/>
      <c r="F38" s="302"/>
      <c r="G38" s="230">
        <f t="shared" si="0"/>
        <v>0</v>
      </c>
      <c r="H38" s="13"/>
    </row>
    <row r="39" spans="1:256" s="308" customFormat="1" ht="16" customHeight="1">
      <c r="A39" s="303"/>
      <c r="B39" s="12" t="s">
        <v>1452</v>
      </c>
      <c r="C39" s="304"/>
      <c r="D39" s="304"/>
      <c r="E39" s="305">
        <f>SUM(E24:E38)</f>
        <v>440</v>
      </c>
      <c r="F39" s="306"/>
      <c r="G39" s="226">
        <f>SUM(G24:G38)</f>
        <v>440</v>
      </c>
      <c r="H39" s="307"/>
    </row>
    <row r="41" spans="1:256">
      <c r="C41" s="309" t="s">
        <v>1768</v>
      </c>
      <c r="D41" s="310">
        <f>G39/2</f>
        <v>220</v>
      </c>
      <c r="E41" s="310"/>
      <c r="F41" s="311"/>
    </row>
    <row r="43" spans="1:256">
      <c r="C43" s="1" t="s">
        <v>2448</v>
      </c>
      <c r="D43" s="1"/>
      <c r="E43" s="1"/>
      <c r="F43" s="312"/>
      <c r="G43" s="1"/>
      <c r="H43" s="1"/>
      <c r="I43" s="1"/>
    </row>
    <row r="44" spans="1:256">
      <c r="C44" s="1" t="s">
        <v>1090</v>
      </c>
      <c r="D44" s="1"/>
      <c r="E44" s="1"/>
      <c r="F44" s="312"/>
      <c r="G44" s="1"/>
      <c r="H44" s="1"/>
      <c r="I44" s="1"/>
    </row>
    <row r="45" spans="1:256">
      <c r="C45" s="321" t="s">
        <v>4328</v>
      </c>
      <c r="D45" s="321"/>
      <c r="E45" s="321"/>
      <c r="F45" s="322"/>
      <c r="G45" s="321"/>
      <c r="H45" s="321"/>
      <c r="I45" s="315"/>
      <c r="J45" s="948"/>
      <c r="K45" s="948"/>
      <c r="L45" s="948"/>
      <c r="M45" s="948"/>
      <c r="N45" s="948"/>
      <c r="O45" s="948"/>
      <c r="P45" s="948"/>
      <c r="Q45" s="948"/>
      <c r="R45" s="948"/>
      <c r="S45" s="948"/>
      <c r="T45" s="948"/>
      <c r="U45" s="948"/>
      <c r="V45" s="948" t="s">
        <v>2448</v>
      </c>
      <c r="W45" s="948"/>
      <c r="X45" s="948"/>
      <c r="Y45" s="948"/>
      <c r="Z45" s="948"/>
      <c r="AA45" s="948"/>
      <c r="AB45" s="948" t="s">
        <v>2448</v>
      </c>
      <c r="AC45" s="948"/>
      <c r="AD45" s="948"/>
      <c r="AE45" s="948"/>
      <c r="AF45" s="948"/>
      <c r="AG45" s="948"/>
      <c r="AH45" s="948" t="s">
        <v>2448</v>
      </c>
      <c r="AI45" s="948"/>
      <c r="AJ45" s="948"/>
      <c r="AK45" s="948"/>
      <c r="AL45" s="948"/>
      <c r="AM45" s="948"/>
      <c r="AN45" s="948" t="s">
        <v>2448</v>
      </c>
      <c r="AO45" s="948"/>
      <c r="AP45" s="948"/>
      <c r="AQ45" s="948"/>
      <c r="AR45" s="948"/>
      <c r="AS45" s="948"/>
      <c r="AT45" s="948" t="s">
        <v>2448</v>
      </c>
      <c r="AU45" s="948"/>
      <c r="AV45" s="948"/>
      <c r="AW45" s="948"/>
      <c r="AX45" s="948"/>
      <c r="AY45" s="948"/>
      <c r="AZ45" s="948" t="s">
        <v>2448</v>
      </c>
      <c r="BA45" s="948"/>
      <c r="BB45" s="948"/>
      <c r="BC45" s="948"/>
      <c r="BD45" s="948"/>
      <c r="BE45" s="948"/>
      <c r="BF45" s="948" t="s">
        <v>2448</v>
      </c>
      <c r="BG45" s="948"/>
      <c r="BH45" s="948"/>
      <c r="BI45" s="948"/>
      <c r="BJ45" s="948"/>
      <c r="BK45" s="948"/>
      <c r="BL45" s="948" t="s">
        <v>2448</v>
      </c>
      <c r="BM45" s="948"/>
      <c r="BN45" s="948"/>
      <c r="BO45" s="948"/>
      <c r="BP45" s="948"/>
      <c r="BQ45" s="948"/>
      <c r="BR45" s="948" t="s">
        <v>2448</v>
      </c>
      <c r="BS45" s="948"/>
      <c r="BT45" s="948"/>
      <c r="BU45" s="948"/>
      <c r="BV45" s="948"/>
      <c r="BW45" s="948"/>
      <c r="BX45" s="948" t="s">
        <v>2448</v>
      </c>
      <c r="BY45" s="948"/>
      <c r="BZ45" s="948"/>
      <c r="CA45" s="948"/>
      <c r="CB45" s="948"/>
      <c r="CC45" s="948"/>
      <c r="CD45" s="948" t="s">
        <v>2448</v>
      </c>
      <c r="CE45" s="948"/>
      <c r="CF45" s="948"/>
      <c r="CG45" s="948"/>
      <c r="CH45" s="948"/>
      <c r="CI45" s="948"/>
      <c r="CJ45" s="948" t="s">
        <v>2448</v>
      </c>
      <c r="CK45" s="948"/>
      <c r="CL45" s="948"/>
      <c r="CM45" s="948"/>
      <c r="CN45" s="948"/>
      <c r="CO45" s="948"/>
      <c r="CP45" s="948" t="s">
        <v>2448</v>
      </c>
      <c r="CQ45" s="948"/>
      <c r="CR45" s="948"/>
      <c r="CS45" s="948"/>
      <c r="CT45" s="948"/>
      <c r="CU45" s="948"/>
      <c r="CV45" s="948" t="s">
        <v>2448</v>
      </c>
      <c r="CW45" s="948"/>
      <c r="CX45" s="948"/>
      <c r="CY45" s="948"/>
      <c r="CZ45" s="948"/>
      <c r="DA45" s="948"/>
      <c r="DB45" s="948" t="s">
        <v>2448</v>
      </c>
      <c r="DC45" s="948"/>
      <c r="DD45" s="948"/>
      <c r="DE45" s="948"/>
      <c r="DF45" s="948"/>
      <c r="DG45" s="948"/>
      <c r="DH45" s="948" t="s">
        <v>2448</v>
      </c>
      <c r="DI45" s="948"/>
      <c r="DJ45" s="948"/>
      <c r="DK45" s="948"/>
      <c r="DL45" s="948"/>
      <c r="DM45" s="948"/>
      <c r="DN45" s="948" t="s">
        <v>2448</v>
      </c>
      <c r="DO45" s="948"/>
      <c r="DP45" s="948"/>
      <c r="DQ45" s="948"/>
      <c r="DR45" s="948"/>
      <c r="DS45" s="948"/>
      <c r="DT45" s="948" t="s">
        <v>2448</v>
      </c>
      <c r="DU45" s="948"/>
      <c r="DV45" s="948"/>
      <c r="DW45" s="948"/>
      <c r="DX45" s="948"/>
      <c r="DY45" s="948"/>
      <c r="DZ45" s="948" t="s">
        <v>2448</v>
      </c>
      <c r="EA45" s="948"/>
      <c r="EB45" s="948"/>
      <c r="EC45" s="948"/>
      <c r="ED45" s="948"/>
      <c r="EE45" s="948"/>
      <c r="EF45" s="948" t="s">
        <v>2448</v>
      </c>
      <c r="EG45" s="948"/>
      <c r="EH45" s="948"/>
      <c r="EI45" s="948"/>
      <c r="EJ45" s="948"/>
      <c r="EK45" s="948"/>
      <c r="EL45" s="948" t="s">
        <v>2448</v>
      </c>
      <c r="EM45" s="948"/>
      <c r="EN45" s="948"/>
      <c r="EO45" s="948"/>
      <c r="EP45" s="948"/>
      <c r="EQ45" s="948"/>
      <c r="ER45" s="948" t="s">
        <v>2448</v>
      </c>
      <c r="ES45" s="948"/>
      <c r="ET45" s="948"/>
      <c r="EU45" s="948"/>
      <c r="EV45" s="948"/>
      <c r="EW45" s="948"/>
      <c r="EX45" s="948" t="s">
        <v>2448</v>
      </c>
      <c r="EY45" s="948"/>
      <c r="EZ45" s="948"/>
      <c r="FA45" s="948"/>
      <c r="FB45" s="948"/>
      <c r="FC45" s="948"/>
      <c r="FD45" s="948" t="s">
        <v>2448</v>
      </c>
      <c r="FE45" s="948"/>
      <c r="FF45" s="948"/>
      <c r="FG45" s="948"/>
      <c r="FH45" s="948"/>
      <c r="FI45" s="948"/>
      <c r="FJ45" s="948" t="s">
        <v>2448</v>
      </c>
      <c r="FK45" s="948"/>
      <c r="FL45" s="948"/>
      <c r="FM45" s="948"/>
      <c r="FN45" s="948"/>
      <c r="FO45" s="948"/>
      <c r="FP45" s="948" t="s">
        <v>2448</v>
      </c>
      <c r="FQ45" s="948"/>
      <c r="FR45" s="948"/>
      <c r="FS45" s="948"/>
      <c r="FT45" s="948"/>
      <c r="FU45" s="948"/>
      <c r="FV45" s="948" t="s">
        <v>2448</v>
      </c>
      <c r="FW45" s="948"/>
      <c r="FX45" s="948"/>
      <c r="FY45" s="948"/>
      <c r="FZ45" s="948"/>
      <c r="GA45" s="948"/>
      <c r="GB45" s="948" t="s">
        <v>2448</v>
      </c>
      <c r="GC45" s="948"/>
      <c r="GD45" s="948"/>
      <c r="GE45" s="948"/>
      <c r="GF45" s="948"/>
      <c r="GG45" s="948"/>
      <c r="GH45" s="948" t="s">
        <v>2448</v>
      </c>
      <c r="GI45" s="948"/>
      <c r="GJ45" s="948"/>
      <c r="GK45" s="948"/>
      <c r="GL45" s="948"/>
      <c r="GM45" s="948"/>
      <c r="GN45" s="948" t="s">
        <v>2448</v>
      </c>
      <c r="GO45" s="948"/>
      <c r="GP45" s="948"/>
      <c r="GQ45" s="948"/>
      <c r="GR45" s="948"/>
      <c r="GS45" s="948"/>
      <c r="GT45" s="948" t="s">
        <v>2448</v>
      </c>
      <c r="GU45" s="948"/>
      <c r="GV45" s="948"/>
      <c r="GW45" s="948"/>
      <c r="GX45" s="948"/>
      <c r="GY45" s="948"/>
      <c r="GZ45" s="948" t="s">
        <v>2448</v>
      </c>
      <c r="HA45" s="948"/>
      <c r="HB45" s="948"/>
      <c r="HC45" s="948"/>
      <c r="HD45" s="948"/>
      <c r="HE45" s="948"/>
      <c r="HF45" s="948" t="s">
        <v>2448</v>
      </c>
      <c r="HG45" s="948"/>
      <c r="HH45" s="948"/>
      <c r="HI45" s="948"/>
      <c r="HJ45" s="948"/>
      <c r="HK45" s="948"/>
      <c r="HL45" s="948" t="s">
        <v>2448</v>
      </c>
      <c r="HM45" s="948"/>
      <c r="HN45" s="948"/>
      <c r="HO45" s="948"/>
      <c r="HP45" s="948"/>
      <c r="HQ45" s="948"/>
      <c r="HR45" s="948" t="s">
        <v>2448</v>
      </c>
      <c r="HS45" s="948"/>
      <c r="HT45" s="948"/>
      <c r="HU45" s="948"/>
      <c r="HV45" s="948"/>
      <c r="HW45" s="948"/>
      <c r="HX45" s="948" t="s">
        <v>2448</v>
      </c>
      <c r="HY45" s="948"/>
      <c r="HZ45" s="948"/>
      <c r="IA45" s="948"/>
      <c r="IB45" s="948"/>
      <c r="IC45" s="948"/>
      <c r="ID45" s="948" t="s">
        <v>2448</v>
      </c>
      <c r="IE45" s="948"/>
      <c r="IF45" s="948"/>
      <c r="IG45" s="948"/>
      <c r="IH45" s="948"/>
      <c r="II45" s="948"/>
      <c r="IJ45" s="948" t="s">
        <v>2448</v>
      </c>
      <c r="IK45" s="948"/>
      <c r="IL45" s="948"/>
      <c r="IM45" s="948"/>
      <c r="IN45" s="948"/>
      <c r="IO45" s="948"/>
      <c r="IP45" s="948" t="s">
        <v>2448</v>
      </c>
      <c r="IQ45" s="948"/>
      <c r="IR45" s="948"/>
      <c r="IS45" s="948"/>
    </row>
    <row r="46" spans="1:256">
      <c r="C46" s="1" t="s">
        <v>2256</v>
      </c>
      <c r="D46" s="1"/>
      <c r="E46" s="1"/>
      <c r="F46" s="312"/>
      <c r="G46" s="1"/>
      <c r="H46" s="1"/>
      <c r="I46" s="1"/>
      <c r="J46" s="948"/>
      <c r="K46" s="948"/>
      <c r="L46" s="948"/>
      <c r="M46" s="948"/>
      <c r="N46" s="948"/>
      <c r="O46" s="948"/>
      <c r="P46" s="948"/>
      <c r="Q46" s="948"/>
      <c r="R46" s="948"/>
      <c r="S46" s="948"/>
      <c r="T46" s="948"/>
      <c r="U46" s="948"/>
      <c r="V46" s="948" t="s">
        <v>869</v>
      </c>
      <c r="W46" s="948"/>
      <c r="X46" s="948"/>
      <c r="Y46" s="948"/>
      <c r="Z46" s="948"/>
      <c r="AA46" s="948"/>
      <c r="AB46" s="948" t="s">
        <v>869</v>
      </c>
      <c r="AC46" s="948"/>
      <c r="AD46" s="948"/>
      <c r="AE46" s="948"/>
      <c r="AF46" s="948"/>
      <c r="AG46" s="948"/>
      <c r="AH46" s="948" t="s">
        <v>869</v>
      </c>
      <c r="AI46" s="948"/>
      <c r="AJ46" s="948"/>
      <c r="AK46" s="948"/>
      <c r="AL46" s="948"/>
      <c r="AM46" s="948"/>
      <c r="AN46" s="948" t="s">
        <v>869</v>
      </c>
      <c r="AO46" s="948"/>
      <c r="AP46" s="948"/>
      <c r="AQ46" s="948"/>
      <c r="AR46" s="948"/>
      <c r="AS46" s="948"/>
      <c r="AT46" s="948" t="s">
        <v>869</v>
      </c>
      <c r="AU46" s="948"/>
      <c r="AV46" s="948"/>
      <c r="AW46" s="948"/>
      <c r="AX46" s="948"/>
      <c r="AY46" s="948"/>
      <c r="AZ46" s="948" t="s">
        <v>869</v>
      </c>
      <c r="BA46" s="948"/>
      <c r="BB46" s="948"/>
      <c r="BC46" s="948"/>
      <c r="BD46" s="948"/>
      <c r="BE46" s="948"/>
      <c r="BF46" s="948" t="s">
        <v>869</v>
      </c>
      <c r="BG46" s="948"/>
      <c r="BH46" s="948"/>
      <c r="BI46" s="948"/>
      <c r="BJ46" s="948"/>
      <c r="BK46" s="948"/>
      <c r="BL46" s="948" t="s">
        <v>869</v>
      </c>
      <c r="BM46" s="948"/>
      <c r="BN46" s="948"/>
      <c r="BO46" s="948"/>
      <c r="BP46" s="948"/>
      <c r="BQ46" s="948"/>
      <c r="BR46" s="948" t="s">
        <v>869</v>
      </c>
      <c r="BS46" s="948"/>
      <c r="BT46" s="948"/>
      <c r="BU46" s="948"/>
      <c r="BV46" s="948"/>
      <c r="BW46" s="948"/>
      <c r="BX46" s="948" t="s">
        <v>869</v>
      </c>
      <c r="BY46" s="948"/>
      <c r="BZ46" s="948"/>
      <c r="CA46" s="948"/>
      <c r="CB46" s="948"/>
      <c r="CC46" s="948"/>
      <c r="CD46" s="948" t="s">
        <v>869</v>
      </c>
      <c r="CE46" s="948"/>
      <c r="CF46" s="948"/>
      <c r="CG46" s="948"/>
      <c r="CH46" s="948"/>
      <c r="CI46" s="948"/>
      <c r="CJ46" s="948" t="s">
        <v>869</v>
      </c>
      <c r="CK46" s="948"/>
      <c r="CL46" s="948"/>
      <c r="CM46" s="948"/>
      <c r="CN46" s="948"/>
      <c r="CO46" s="948"/>
      <c r="CP46" s="948" t="s">
        <v>869</v>
      </c>
      <c r="CQ46" s="948"/>
      <c r="CR46" s="948"/>
      <c r="CS46" s="948"/>
      <c r="CT46" s="948"/>
      <c r="CU46" s="948"/>
      <c r="CV46" s="948" t="s">
        <v>869</v>
      </c>
      <c r="CW46" s="948"/>
      <c r="CX46" s="948"/>
      <c r="CY46" s="948"/>
      <c r="CZ46" s="948"/>
      <c r="DA46" s="948"/>
      <c r="DB46" s="948" t="s">
        <v>869</v>
      </c>
      <c r="DC46" s="948"/>
      <c r="DD46" s="948"/>
      <c r="DE46" s="948"/>
      <c r="DF46" s="948"/>
      <c r="DG46" s="948"/>
      <c r="DH46" s="948" t="s">
        <v>869</v>
      </c>
      <c r="DI46" s="948"/>
      <c r="DJ46" s="948"/>
      <c r="DK46" s="948"/>
      <c r="DL46" s="948"/>
      <c r="DM46" s="948"/>
      <c r="DN46" s="948" t="s">
        <v>869</v>
      </c>
      <c r="DO46" s="948"/>
      <c r="DP46" s="948"/>
      <c r="DQ46" s="948"/>
      <c r="DR46" s="948"/>
      <c r="DS46" s="948"/>
      <c r="DT46" s="948" t="s">
        <v>869</v>
      </c>
      <c r="DU46" s="948"/>
      <c r="DV46" s="948"/>
      <c r="DW46" s="948"/>
      <c r="DX46" s="948"/>
      <c r="DY46" s="948"/>
      <c r="DZ46" s="948" t="s">
        <v>869</v>
      </c>
      <c r="EA46" s="948"/>
      <c r="EB46" s="948"/>
      <c r="EC46" s="948"/>
      <c r="ED46" s="948"/>
      <c r="EE46" s="948"/>
      <c r="EF46" s="948" t="s">
        <v>869</v>
      </c>
      <c r="EG46" s="948"/>
      <c r="EH46" s="948"/>
      <c r="EI46" s="948"/>
      <c r="EJ46" s="948"/>
      <c r="EK46" s="948"/>
      <c r="EL46" s="948" t="s">
        <v>869</v>
      </c>
      <c r="EM46" s="948"/>
      <c r="EN46" s="948"/>
      <c r="EO46" s="948"/>
      <c r="EP46" s="948"/>
      <c r="EQ46" s="948"/>
      <c r="ER46" s="948" t="s">
        <v>869</v>
      </c>
      <c r="ES46" s="948"/>
      <c r="ET46" s="948"/>
      <c r="EU46" s="948"/>
      <c r="EV46" s="948"/>
      <c r="EW46" s="948"/>
      <c r="EX46" s="948" t="s">
        <v>869</v>
      </c>
      <c r="EY46" s="948"/>
      <c r="EZ46" s="948"/>
      <c r="FA46" s="948"/>
      <c r="FB46" s="948"/>
      <c r="FC46" s="948"/>
      <c r="FD46" s="948" t="s">
        <v>869</v>
      </c>
      <c r="FE46" s="948"/>
      <c r="FF46" s="948"/>
      <c r="FG46" s="948"/>
      <c r="FH46" s="948"/>
      <c r="FI46" s="948"/>
      <c r="FJ46" s="948" t="s">
        <v>869</v>
      </c>
      <c r="FK46" s="948"/>
      <c r="FL46" s="948"/>
      <c r="FM46" s="948"/>
      <c r="FN46" s="948"/>
      <c r="FO46" s="948"/>
      <c r="FP46" s="948" t="s">
        <v>869</v>
      </c>
      <c r="FQ46" s="948"/>
      <c r="FR46" s="948"/>
      <c r="FS46" s="948"/>
      <c r="FT46" s="948"/>
      <c r="FU46" s="948"/>
      <c r="FV46" s="948" t="s">
        <v>869</v>
      </c>
      <c r="FW46" s="948"/>
      <c r="FX46" s="948"/>
      <c r="FY46" s="948"/>
      <c r="FZ46" s="948"/>
      <c r="GA46" s="948"/>
      <c r="GB46" s="948" t="s">
        <v>869</v>
      </c>
      <c r="GC46" s="948"/>
      <c r="GD46" s="948"/>
      <c r="GE46" s="948"/>
      <c r="GF46" s="948"/>
      <c r="GG46" s="948"/>
      <c r="GH46" s="948" t="s">
        <v>869</v>
      </c>
      <c r="GI46" s="948"/>
      <c r="GJ46" s="948"/>
      <c r="GK46" s="948"/>
      <c r="GL46" s="948"/>
      <c r="GM46" s="948"/>
      <c r="GN46" s="948" t="s">
        <v>869</v>
      </c>
      <c r="GO46" s="948"/>
      <c r="GP46" s="948"/>
      <c r="GQ46" s="948"/>
      <c r="GR46" s="948"/>
      <c r="GS46" s="948"/>
      <c r="GT46" s="948" t="s">
        <v>869</v>
      </c>
      <c r="GU46" s="948"/>
      <c r="GV46" s="948"/>
      <c r="GW46" s="948"/>
      <c r="GX46" s="948"/>
      <c r="GY46" s="948"/>
      <c r="GZ46" s="948" t="s">
        <v>869</v>
      </c>
      <c r="HA46" s="948"/>
      <c r="HB46" s="948"/>
      <c r="HC46" s="948"/>
      <c r="HD46" s="948"/>
      <c r="HE46" s="948"/>
      <c r="HF46" s="948" t="s">
        <v>869</v>
      </c>
      <c r="HG46" s="948"/>
      <c r="HH46" s="948"/>
      <c r="HI46" s="948"/>
      <c r="HJ46" s="948"/>
      <c r="HK46" s="948"/>
      <c r="HL46" s="948" t="s">
        <v>869</v>
      </c>
      <c r="HM46" s="948"/>
      <c r="HN46" s="948"/>
      <c r="HO46" s="948"/>
      <c r="HP46" s="948"/>
      <c r="HQ46" s="948"/>
      <c r="HR46" s="948" t="s">
        <v>869</v>
      </c>
      <c r="HS46" s="948"/>
      <c r="HT46" s="948"/>
      <c r="HU46" s="948"/>
      <c r="HV46" s="948"/>
      <c r="HW46" s="948"/>
      <c r="HX46" s="948" t="s">
        <v>869</v>
      </c>
      <c r="HY46" s="948"/>
      <c r="HZ46" s="948"/>
      <c r="IA46" s="948"/>
      <c r="IB46" s="948"/>
      <c r="IC46" s="948"/>
      <c r="ID46" s="948" t="s">
        <v>869</v>
      </c>
      <c r="IE46" s="948"/>
      <c r="IF46" s="948"/>
      <c r="IG46" s="948"/>
      <c r="IH46" s="948"/>
      <c r="II46" s="948"/>
      <c r="IJ46" s="948" t="s">
        <v>869</v>
      </c>
      <c r="IK46" s="948"/>
      <c r="IL46" s="948"/>
      <c r="IM46" s="948"/>
      <c r="IN46" s="948"/>
      <c r="IO46" s="948"/>
      <c r="IP46" s="948" t="s">
        <v>869</v>
      </c>
      <c r="IQ46" s="948"/>
      <c r="IR46" s="948"/>
      <c r="IS46" s="948"/>
    </row>
    <row r="47" spans="1:256">
      <c r="B47" s="1"/>
      <c r="C47" s="1"/>
      <c r="D47" s="1"/>
      <c r="E47" s="1"/>
      <c r="F47" s="312"/>
      <c r="G47" s="1"/>
      <c r="H47" s="1"/>
      <c r="I47" s="1"/>
      <c r="J47" s="1"/>
      <c r="K47" s="1"/>
      <c r="L47" s="1"/>
      <c r="M47" s="1"/>
      <c r="N47" s="1"/>
      <c r="O47" s="1"/>
      <c r="P47" s="948"/>
      <c r="Q47" s="948"/>
      <c r="R47" s="948"/>
      <c r="S47" s="948"/>
      <c r="T47" s="948"/>
      <c r="U47" s="948"/>
      <c r="V47" s="948" t="s">
        <v>2256</v>
      </c>
      <c r="W47" s="948"/>
      <c r="X47" s="948"/>
      <c r="Y47" s="948"/>
      <c r="Z47" s="948"/>
      <c r="AA47" s="948"/>
      <c r="AB47" s="948" t="s">
        <v>2256</v>
      </c>
      <c r="AC47" s="948"/>
      <c r="AD47" s="948"/>
      <c r="AE47" s="948"/>
      <c r="AF47" s="948"/>
      <c r="AG47" s="948"/>
      <c r="AH47" s="948" t="s">
        <v>2256</v>
      </c>
      <c r="AI47" s="948"/>
      <c r="AJ47" s="948"/>
      <c r="AK47" s="948"/>
      <c r="AL47" s="948"/>
      <c r="AM47" s="948"/>
      <c r="AN47" s="948" t="s">
        <v>2256</v>
      </c>
      <c r="AO47" s="948"/>
      <c r="AP47" s="948"/>
      <c r="AQ47" s="948"/>
      <c r="AR47" s="948"/>
      <c r="AS47" s="948"/>
      <c r="AT47" s="948" t="s">
        <v>2256</v>
      </c>
      <c r="AU47" s="948"/>
      <c r="AV47" s="948"/>
      <c r="AW47" s="948"/>
      <c r="AX47" s="948"/>
      <c r="AY47" s="948"/>
      <c r="AZ47" s="948" t="s">
        <v>2256</v>
      </c>
      <c r="BA47" s="948"/>
      <c r="BB47" s="948"/>
      <c r="BC47" s="948"/>
      <c r="BD47" s="948"/>
      <c r="BE47" s="948"/>
      <c r="BF47" s="948" t="s">
        <v>2256</v>
      </c>
      <c r="BG47" s="948"/>
      <c r="BH47" s="948"/>
      <c r="BI47" s="948"/>
      <c r="BJ47" s="948"/>
      <c r="BK47" s="948"/>
      <c r="BL47" s="948" t="s">
        <v>2256</v>
      </c>
      <c r="BM47" s="948"/>
      <c r="BN47" s="948"/>
      <c r="BO47" s="948"/>
      <c r="BP47" s="948"/>
      <c r="BQ47" s="948"/>
      <c r="BR47" s="948" t="s">
        <v>2256</v>
      </c>
      <c r="BS47" s="948"/>
      <c r="BT47" s="948"/>
      <c r="BU47" s="948"/>
      <c r="BV47" s="948"/>
      <c r="BW47" s="948"/>
      <c r="BX47" s="948" t="s">
        <v>2256</v>
      </c>
      <c r="BY47" s="948"/>
      <c r="BZ47" s="948"/>
      <c r="CA47" s="948"/>
      <c r="CB47" s="948"/>
      <c r="CC47" s="948"/>
      <c r="CD47" s="948" t="s">
        <v>2256</v>
      </c>
      <c r="CE47" s="948"/>
      <c r="CF47" s="948"/>
      <c r="CG47" s="948"/>
      <c r="CH47" s="948"/>
      <c r="CI47" s="948"/>
      <c r="CJ47" s="948" t="s">
        <v>2256</v>
      </c>
      <c r="CK47" s="948"/>
      <c r="CL47" s="948"/>
      <c r="CM47" s="948"/>
      <c r="CN47" s="948"/>
      <c r="CO47" s="948"/>
      <c r="CP47" s="948" t="s">
        <v>2256</v>
      </c>
      <c r="CQ47" s="948"/>
      <c r="CR47" s="948"/>
      <c r="CS47" s="948"/>
      <c r="CT47" s="948"/>
      <c r="CU47" s="948"/>
      <c r="CV47" s="948" t="s">
        <v>2256</v>
      </c>
      <c r="CW47" s="948"/>
      <c r="CX47" s="948"/>
      <c r="CY47" s="948"/>
      <c r="CZ47" s="948"/>
      <c r="DA47" s="948"/>
      <c r="DB47" s="948" t="s">
        <v>2256</v>
      </c>
      <c r="DC47" s="948"/>
      <c r="DD47" s="948"/>
      <c r="DE47" s="948"/>
      <c r="DF47" s="948"/>
      <c r="DG47" s="948"/>
      <c r="DH47" s="948" t="s">
        <v>2256</v>
      </c>
      <c r="DI47" s="948"/>
      <c r="DJ47" s="948"/>
      <c r="DK47" s="948"/>
      <c r="DL47" s="948"/>
      <c r="DM47" s="948"/>
      <c r="DN47" s="948" t="s">
        <v>2256</v>
      </c>
      <c r="DO47" s="948"/>
      <c r="DP47" s="948"/>
      <c r="DQ47" s="948"/>
      <c r="DR47" s="948"/>
      <c r="DS47" s="948"/>
      <c r="DT47" s="948" t="s">
        <v>2256</v>
      </c>
      <c r="DU47" s="948"/>
      <c r="DV47" s="948"/>
      <c r="DW47" s="948"/>
      <c r="DX47" s="948"/>
      <c r="DY47" s="948"/>
      <c r="DZ47" s="948" t="s">
        <v>2256</v>
      </c>
      <c r="EA47" s="948"/>
      <c r="EB47" s="948"/>
      <c r="EC47" s="948"/>
      <c r="ED47" s="948"/>
      <c r="EE47" s="948"/>
      <c r="EF47" s="948" t="s">
        <v>2256</v>
      </c>
      <c r="EG47" s="948"/>
      <c r="EH47" s="948"/>
      <c r="EI47" s="948"/>
      <c r="EJ47" s="948"/>
      <c r="EK47" s="948"/>
      <c r="EL47" s="948" t="s">
        <v>2256</v>
      </c>
      <c r="EM47" s="948"/>
      <c r="EN47" s="948"/>
      <c r="EO47" s="948"/>
      <c r="EP47" s="948"/>
      <c r="EQ47" s="948"/>
      <c r="ER47" s="948" t="s">
        <v>2256</v>
      </c>
      <c r="ES47" s="948"/>
      <c r="ET47" s="948"/>
      <c r="EU47" s="948"/>
      <c r="EV47" s="948"/>
      <c r="EW47" s="948"/>
      <c r="EX47" s="948" t="s">
        <v>2256</v>
      </c>
      <c r="EY47" s="948"/>
      <c r="EZ47" s="948"/>
      <c r="FA47" s="948"/>
      <c r="FB47" s="948"/>
      <c r="FC47" s="948"/>
      <c r="FD47" s="948" t="s">
        <v>2256</v>
      </c>
      <c r="FE47" s="948"/>
      <c r="FF47" s="948"/>
      <c r="FG47" s="948"/>
      <c r="FH47" s="948"/>
      <c r="FI47" s="948"/>
      <c r="FJ47" s="948" t="s">
        <v>2256</v>
      </c>
      <c r="FK47" s="948"/>
      <c r="FL47" s="948"/>
      <c r="FM47" s="948"/>
      <c r="FN47" s="948"/>
      <c r="FO47" s="948"/>
      <c r="FP47" s="948" t="s">
        <v>2256</v>
      </c>
      <c r="FQ47" s="948"/>
      <c r="FR47" s="948"/>
      <c r="FS47" s="948"/>
      <c r="FT47" s="948"/>
      <c r="FU47" s="948"/>
      <c r="FV47" s="948" t="s">
        <v>2256</v>
      </c>
      <c r="FW47" s="948"/>
      <c r="FX47" s="948"/>
      <c r="FY47" s="948"/>
      <c r="FZ47" s="948"/>
      <c r="GA47" s="948"/>
      <c r="GB47" s="948" t="s">
        <v>2256</v>
      </c>
      <c r="GC47" s="948"/>
      <c r="GD47" s="948"/>
      <c r="GE47" s="948"/>
      <c r="GF47" s="948"/>
      <c r="GG47" s="948"/>
      <c r="GH47" s="948" t="s">
        <v>2256</v>
      </c>
      <c r="GI47" s="948"/>
      <c r="GJ47" s="948"/>
      <c r="GK47" s="948"/>
      <c r="GL47" s="948"/>
      <c r="GM47" s="948"/>
      <c r="GN47" s="948" t="s">
        <v>2256</v>
      </c>
      <c r="GO47" s="948"/>
      <c r="GP47" s="948"/>
      <c r="GQ47" s="948"/>
      <c r="GR47" s="948"/>
      <c r="GS47" s="948"/>
      <c r="GT47" s="948" t="s">
        <v>2256</v>
      </c>
      <c r="GU47" s="948"/>
      <c r="GV47" s="948"/>
      <c r="GW47" s="948"/>
      <c r="GX47" s="948"/>
      <c r="GY47" s="948"/>
      <c r="GZ47" s="948" t="s">
        <v>2256</v>
      </c>
      <c r="HA47" s="948"/>
      <c r="HB47" s="948"/>
      <c r="HC47" s="948"/>
      <c r="HD47" s="948"/>
      <c r="HE47" s="948"/>
      <c r="HF47" s="948" t="s">
        <v>2256</v>
      </c>
      <c r="HG47" s="948"/>
      <c r="HH47" s="948"/>
      <c r="HI47" s="948"/>
      <c r="HJ47" s="948"/>
      <c r="HK47" s="948"/>
      <c r="HL47" s="948" t="s">
        <v>2256</v>
      </c>
      <c r="HM47" s="948"/>
      <c r="HN47" s="948"/>
      <c r="HO47" s="948"/>
      <c r="HP47" s="948"/>
      <c r="HQ47" s="948"/>
      <c r="HR47" s="948" t="s">
        <v>2256</v>
      </c>
      <c r="HS47" s="948"/>
      <c r="HT47" s="948"/>
      <c r="HU47" s="948"/>
      <c r="HV47" s="948"/>
      <c r="HW47" s="948"/>
      <c r="HX47" s="948" t="s">
        <v>2256</v>
      </c>
      <c r="HY47" s="948"/>
      <c r="HZ47" s="948"/>
      <c r="IA47" s="948"/>
      <c r="IB47" s="948"/>
      <c r="IC47" s="948"/>
      <c r="ID47" s="948" t="s">
        <v>2256</v>
      </c>
      <c r="IE47" s="948"/>
      <c r="IF47" s="948"/>
      <c r="IG47" s="948"/>
      <c r="IH47" s="948"/>
      <c r="II47" s="948"/>
      <c r="IJ47" s="948" t="s">
        <v>2256</v>
      </c>
      <c r="IK47" s="948"/>
      <c r="IL47" s="948"/>
      <c r="IM47" s="948"/>
      <c r="IN47" s="948"/>
      <c r="IO47" s="948"/>
      <c r="IP47" s="948" t="s">
        <v>2256</v>
      </c>
      <c r="IQ47" s="948"/>
      <c r="IR47" s="948"/>
      <c r="IS47" s="948"/>
      <c r="IT47" s="948"/>
      <c r="IU47" s="948"/>
      <c r="IV47" s="948" t="s">
        <v>2256</v>
      </c>
    </row>
    <row r="48" spans="1:256">
      <c r="A48" s="10"/>
      <c r="B48" s="10"/>
      <c r="C48" s="9"/>
      <c r="D48" s="9"/>
      <c r="E48" s="9"/>
      <c r="F48" s="259"/>
      <c r="G48" s="8"/>
    </row>
    <row r="49" spans="1:8">
      <c r="A49" s="23"/>
    </row>
    <row r="50" spans="1:8">
      <c r="A50" s="23"/>
    </row>
    <row r="51" spans="1:8" s="267" customFormat="1">
      <c r="A51" s="23"/>
      <c r="B51" s="947"/>
      <c r="C51" s="947"/>
      <c r="D51" s="947"/>
      <c r="E51" s="947"/>
      <c r="F51" s="280"/>
      <c r="G51" s="947"/>
      <c r="H51" s="947"/>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2"/>
      <c r="D55" s="22"/>
      <c r="E55" s="22"/>
      <c r="F55" s="247"/>
      <c r="G55" s="316"/>
      <c r="H55" s="23"/>
    </row>
    <row r="56" spans="1:8" s="267" customFormat="1">
      <c r="A56" s="947"/>
      <c r="B56" s="23"/>
      <c r="C56" s="23"/>
      <c r="D56" s="23"/>
      <c r="E56" s="23"/>
      <c r="F56" s="247"/>
      <c r="G56" s="23"/>
      <c r="H56" s="23"/>
    </row>
  </sheetData>
  <mergeCells count="125">
    <mergeCell ref="BX47:CC47"/>
    <mergeCell ref="AT46:AY46"/>
    <mergeCell ref="AZ46:BE46"/>
    <mergeCell ref="BX46:CC46"/>
    <mergeCell ref="BL46:BQ46"/>
    <mergeCell ref="BR46:BW46"/>
    <mergeCell ref="V47:AA47"/>
    <mergeCell ref="BF47:BK47"/>
    <mergeCell ref="AH47:AM47"/>
    <mergeCell ref="P47:U47"/>
    <mergeCell ref="BR47:BW47"/>
    <mergeCell ref="AB47:AG47"/>
    <mergeCell ref="BL47:BQ47"/>
    <mergeCell ref="AN47:AS47"/>
    <mergeCell ref="AZ47:BE47"/>
    <mergeCell ref="AT47:AY47"/>
    <mergeCell ref="C1:G1"/>
    <mergeCell ref="C19:G19"/>
    <mergeCell ref="J45:O45"/>
    <mergeCell ref="P45:U45"/>
    <mergeCell ref="V46:AA46"/>
    <mergeCell ref="BF46:BK46"/>
    <mergeCell ref="J46:O46"/>
    <mergeCell ref="P46:U46"/>
    <mergeCell ref="V45:AA45"/>
    <mergeCell ref="AB45:AG45"/>
    <mergeCell ref="AB46:AG46"/>
    <mergeCell ref="BX45:CC45"/>
    <mergeCell ref="AN45:AS45"/>
    <mergeCell ref="AZ45:BE45"/>
    <mergeCell ref="AH45:AM45"/>
    <mergeCell ref="AH46:AM46"/>
    <mergeCell ref="AN46:AS46"/>
    <mergeCell ref="BR45:BW45"/>
    <mergeCell ref="AT45:AY45"/>
    <mergeCell ref="BL45:BQ45"/>
    <mergeCell ref="BF45:BK45"/>
    <mergeCell ref="ER45:EW45"/>
    <mergeCell ref="CD46:CI46"/>
    <mergeCell ref="CP46:CU46"/>
    <mergeCell ref="CV46:DA46"/>
    <mergeCell ref="CJ46:CO46"/>
    <mergeCell ref="DB47:DG47"/>
    <mergeCell ref="EF45:EK45"/>
    <mergeCell ref="CP45:CU45"/>
    <mergeCell ref="CD45:CI45"/>
    <mergeCell ref="CJ45:CO45"/>
    <mergeCell ref="DB45:DG45"/>
    <mergeCell ref="DT45:DY45"/>
    <mergeCell ref="DH45:DM45"/>
    <mergeCell ref="CJ47:CO47"/>
    <mergeCell ref="CD47:CI47"/>
    <mergeCell ref="CV47:DA47"/>
    <mergeCell ref="DT47:DY47"/>
    <mergeCell ref="DN47:DS47"/>
    <mergeCell ref="DB46:DG46"/>
    <mergeCell ref="DH47:DM47"/>
    <mergeCell ref="CV45:DA45"/>
    <mergeCell ref="CP47:CU47"/>
    <mergeCell ref="FD45:FI45"/>
    <mergeCell ref="FD46:FI46"/>
    <mergeCell ref="EF47:EK47"/>
    <mergeCell ref="EF46:EK46"/>
    <mergeCell ref="EL45:EQ45"/>
    <mergeCell ref="EX47:FC47"/>
    <mergeCell ref="ER47:EW47"/>
    <mergeCell ref="ER46:EW46"/>
    <mergeCell ref="GB45:GG45"/>
    <mergeCell ref="FP47:FU47"/>
    <mergeCell ref="FJ45:FO45"/>
    <mergeCell ref="GB47:GG47"/>
    <mergeCell ref="GB46:GG46"/>
    <mergeCell ref="EX46:FC46"/>
    <mergeCell ref="EX45:FC45"/>
    <mergeCell ref="DZ45:EE45"/>
    <mergeCell ref="DZ46:EE46"/>
    <mergeCell ref="DN46:DS46"/>
    <mergeCell ref="DH46:DM46"/>
    <mergeCell ref="EL47:EQ47"/>
    <mergeCell ref="EL46:EQ46"/>
    <mergeCell ref="DN45:DS45"/>
    <mergeCell ref="DZ47:EE47"/>
    <mergeCell ref="DT46:DY46"/>
    <mergeCell ref="GT47:GY47"/>
    <mergeCell ref="IV47"/>
    <mergeCell ref="IJ46:IO46"/>
    <mergeCell ref="IP47:IU47"/>
    <mergeCell ref="IP46:IS46"/>
    <mergeCell ref="IJ47:IO47"/>
    <mergeCell ref="HL47:HQ47"/>
    <mergeCell ref="IP45:IS45"/>
    <mergeCell ref="IJ45:IO45"/>
    <mergeCell ref="HR45:HW45"/>
    <mergeCell ref="HX45:IC45"/>
    <mergeCell ref="ID45:II45"/>
    <mergeCell ref="FD47:FI47"/>
    <mergeCell ref="FV47:GA47"/>
    <mergeCell ref="FJ46:FO46"/>
    <mergeCell ref="FP46:FU46"/>
    <mergeCell ref="FV46:GA46"/>
    <mergeCell ref="GN45:GS45"/>
    <mergeCell ref="GH45:GM45"/>
    <mergeCell ref="FV45:GA45"/>
    <mergeCell ref="FP45:FU45"/>
    <mergeCell ref="GN47:GS47"/>
    <mergeCell ref="GZ45:HE45"/>
    <mergeCell ref="HF46:HK46"/>
    <mergeCell ref="GZ46:HE46"/>
    <mergeCell ref="GZ47:HE47"/>
    <mergeCell ref="GT45:GY45"/>
    <mergeCell ref="FJ47:FO47"/>
    <mergeCell ref="GH47:GM47"/>
    <mergeCell ref="GT46:GY46"/>
    <mergeCell ref="GH46:GM46"/>
    <mergeCell ref="GN46:GS46"/>
    <mergeCell ref="HR46:HW46"/>
    <mergeCell ref="ID46:II46"/>
    <mergeCell ref="HL45:HQ45"/>
    <mergeCell ref="HL46:HQ46"/>
    <mergeCell ref="HX46:IC46"/>
    <mergeCell ref="HF47:HK47"/>
    <mergeCell ref="HF45:HK45"/>
    <mergeCell ref="ID47:II47"/>
    <mergeCell ref="HX47:IC47"/>
    <mergeCell ref="HR47:HW4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1" zoomScale="125" workbookViewId="0">
      <selection activeCell="B35" sqref="B35"/>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2962</v>
      </c>
      <c r="G2" s="22"/>
    </row>
    <row r="3" spans="1:8">
      <c r="A3" s="267" t="s">
        <v>3650</v>
      </c>
      <c r="G3" s="31">
        <v>40424</v>
      </c>
    </row>
    <row r="4" spans="1:8">
      <c r="A4" s="267" t="s">
        <v>3480</v>
      </c>
      <c r="G4" s="24" t="s">
        <v>2133</v>
      </c>
    </row>
    <row r="5" spans="1:8">
      <c r="A5" s="267" t="s">
        <v>2459</v>
      </c>
    </row>
    <row r="6" spans="1:8">
      <c r="C6" s="49" t="s">
        <v>1145</v>
      </c>
      <c r="D6" s="173"/>
      <c r="E6" s="173"/>
      <c r="F6" s="248"/>
      <c r="G6" s="46"/>
      <c r="H6" s="199"/>
    </row>
    <row r="7" spans="1:8">
      <c r="C7" s="269" t="s">
        <v>2779</v>
      </c>
      <c r="D7" s="174"/>
      <c r="E7" s="174"/>
      <c r="F7" s="249"/>
      <c r="G7" s="48"/>
      <c r="H7" s="199"/>
    </row>
    <row r="8" spans="1:8">
      <c r="A8" s="267" t="s">
        <v>2759</v>
      </c>
      <c r="C8" s="269" t="s">
        <v>3407</v>
      </c>
      <c r="D8" s="174"/>
      <c r="E8" s="174"/>
      <c r="F8" s="249"/>
      <c r="G8" s="270"/>
      <c r="H8" s="199"/>
    </row>
    <row r="9" spans="1:8">
      <c r="A9" s="267" t="s">
        <v>2750</v>
      </c>
      <c r="C9" s="269" t="s">
        <v>3659</v>
      </c>
      <c r="D9" s="174"/>
      <c r="E9" s="174"/>
      <c r="F9" s="249"/>
      <c r="G9" s="270"/>
      <c r="H9" s="199"/>
    </row>
    <row r="10" spans="1:8">
      <c r="A10" s="267" t="s">
        <v>3926</v>
      </c>
      <c r="C10" s="272"/>
      <c r="D10" s="174"/>
      <c r="E10" s="174"/>
      <c r="F10" s="249"/>
      <c r="G10" s="270"/>
      <c r="H10" s="199"/>
    </row>
    <row r="11" spans="1:8">
      <c r="A11" t="s">
        <v>3932</v>
      </c>
      <c r="C11" s="47" t="s">
        <v>2725</v>
      </c>
      <c r="D11" s="199"/>
      <c r="E11" s="199"/>
      <c r="F11" s="273"/>
      <c r="G11" s="270"/>
      <c r="H11" s="199"/>
    </row>
    <row r="12" spans="1:8">
      <c r="A12" s="271"/>
      <c r="C12" s="47" t="s">
        <v>3036</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4027</v>
      </c>
      <c r="D15" s="199"/>
      <c r="E15" s="199"/>
      <c r="F15" s="273"/>
      <c r="G15" s="270"/>
      <c r="H15" s="199"/>
    </row>
    <row r="16" spans="1:8">
      <c r="A16" t="s">
        <v>1357</v>
      </c>
      <c r="C16" s="272"/>
      <c r="D16" s="199"/>
      <c r="E16" s="199"/>
      <c r="F16" s="273"/>
      <c r="G16" s="270"/>
      <c r="H16" s="199"/>
    </row>
    <row r="17" spans="1:8">
      <c r="C17" s="276" t="s">
        <v>3199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2653</v>
      </c>
      <c r="D23" s="30" t="s">
        <v>3189</v>
      </c>
      <c r="E23" s="30" t="s">
        <v>3237</v>
      </c>
      <c r="F23" s="253" t="s">
        <v>2538</v>
      </c>
      <c r="G23" s="30" t="s">
        <v>2789</v>
      </c>
      <c r="H23" s="13"/>
    </row>
    <row r="24" spans="1:8">
      <c r="A24" s="320">
        <v>40424</v>
      </c>
      <c r="B24" s="289" t="s">
        <v>2615</v>
      </c>
      <c r="C24" s="290">
        <v>295</v>
      </c>
      <c r="D24" s="291">
        <v>2</v>
      </c>
      <c r="E24" s="290">
        <f>C24*D24</f>
        <v>590</v>
      </c>
      <c r="F24" s="233">
        <v>1</v>
      </c>
      <c r="G24" s="223">
        <v>0</v>
      </c>
      <c r="H24" s="13"/>
    </row>
    <row r="25" spans="1:8">
      <c r="A25" s="23"/>
      <c r="B25" s="289" t="s">
        <v>2466</v>
      </c>
      <c r="C25" s="290"/>
      <c r="D25" s="291"/>
      <c r="E25" s="290">
        <f t="shared" ref="E25:E38" si="0">C25*D25</f>
        <v>0</v>
      </c>
      <c r="F25" s="292"/>
      <c r="G25" s="223">
        <f t="shared" ref="G25:G39" si="1">E25*(1-F25)</f>
        <v>0</v>
      </c>
      <c r="H25" s="178"/>
    </row>
    <row r="26" spans="1:8">
      <c r="A26" s="293"/>
      <c r="B26" s="294" t="s">
        <v>4369</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3017</v>
      </c>
      <c r="C28" s="290"/>
      <c r="D28" s="291"/>
      <c r="E28" s="290">
        <f t="shared" si="0"/>
        <v>0</v>
      </c>
      <c r="F28" s="292"/>
      <c r="G28" s="223">
        <f t="shared" si="1"/>
        <v>0</v>
      </c>
      <c r="H28" s="178"/>
    </row>
    <row r="29" spans="1:8">
      <c r="A29" s="293"/>
      <c r="B29" s="294" t="s">
        <v>3633</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2838</v>
      </c>
      <c r="C33" s="295"/>
      <c r="D33" s="296" t="s">
        <v>2115</v>
      </c>
      <c r="E33" s="290"/>
      <c r="F33" s="297"/>
      <c r="G33" s="223">
        <f t="shared" si="1"/>
        <v>0</v>
      </c>
      <c r="H33" s="178"/>
    </row>
    <row r="34" spans="1:256">
      <c r="A34" s="293"/>
      <c r="B34" s="294" t="s">
        <v>1891</v>
      </c>
      <c r="C34" s="290">
        <v>50</v>
      </c>
      <c r="D34" s="291">
        <v>1.5</v>
      </c>
      <c r="E34" s="290">
        <f t="shared" si="0"/>
        <v>75</v>
      </c>
      <c r="F34" s="292">
        <v>1</v>
      </c>
      <c r="G34" s="223">
        <v>0</v>
      </c>
      <c r="H34" s="13"/>
    </row>
    <row r="35" spans="1:256">
      <c r="A35" s="293"/>
      <c r="B35" s="294" t="s">
        <v>2864</v>
      </c>
      <c r="C35" s="290"/>
      <c r="D35" s="296" t="s">
        <v>2115</v>
      </c>
      <c r="E35" s="290"/>
      <c r="F35" s="297"/>
      <c r="G35" s="223">
        <f t="shared" si="1"/>
        <v>0</v>
      </c>
      <c r="H35" s="13"/>
    </row>
    <row r="36" spans="1:256">
      <c r="A36" s="293"/>
      <c r="B36" s="294" t="s">
        <v>3792</v>
      </c>
      <c r="C36" s="290">
        <v>300</v>
      </c>
      <c r="D36" s="296" t="s">
        <v>2115</v>
      </c>
      <c r="E36" s="290">
        <v>300</v>
      </c>
      <c r="F36" s="297"/>
      <c r="G36" s="223">
        <f t="shared" si="1"/>
        <v>300</v>
      </c>
      <c r="H36" s="13"/>
    </row>
    <row r="37" spans="1:256">
      <c r="A37" s="293"/>
      <c r="B37" s="294" t="s">
        <v>2174</v>
      </c>
      <c r="C37" s="290"/>
      <c r="D37" s="291"/>
      <c r="E37" s="290">
        <f t="shared" si="0"/>
        <v>0</v>
      </c>
      <c r="F37" s="292"/>
      <c r="G37" s="223">
        <f t="shared" si="1"/>
        <v>0</v>
      </c>
      <c r="H37" s="13"/>
    </row>
    <row r="38" spans="1:256">
      <c r="A38" s="293"/>
      <c r="B38" s="294" t="s">
        <v>3264</v>
      </c>
      <c r="C38" s="290"/>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1452</v>
      </c>
      <c r="C40" s="304"/>
      <c r="D40" s="304"/>
      <c r="E40" s="305">
        <f>SUM(E24:E39)</f>
        <v>965</v>
      </c>
      <c r="F40" s="306"/>
      <c r="G40" s="226">
        <f>SUM(G24:G39)</f>
        <v>300</v>
      </c>
      <c r="H40" s="307"/>
    </row>
    <row r="42" spans="1:256">
      <c r="C42" s="309" t="s">
        <v>1768</v>
      </c>
      <c r="D42" s="310">
        <f>G40/2</f>
        <v>150</v>
      </c>
      <c r="E42" s="310"/>
      <c r="F42" s="311"/>
    </row>
    <row r="44" spans="1:256">
      <c r="C44" s="1" t="s">
        <v>2448</v>
      </c>
      <c r="D44" s="1"/>
      <c r="E44" s="1"/>
      <c r="F44" s="312"/>
      <c r="G44" s="1"/>
      <c r="H44" s="1"/>
      <c r="I44" s="1"/>
    </row>
    <row r="45" spans="1:256">
      <c r="C45" s="1" t="s">
        <v>1090</v>
      </c>
      <c r="D45" s="1"/>
      <c r="E45" s="1"/>
      <c r="F45" s="312"/>
      <c r="G45" s="1"/>
      <c r="H45" s="1"/>
      <c r="I45" s="1"/>
    </row>
    <row r="46" spans="1:256">
      <c r="C46" s="321" t="s">
        <v>4328</v>
      </c>
      <c r="D46" s="321"/>
      <c r="E46" s="321"/>
      <c r="F46" s="322"/>
      <c r="G46" s="321"/>
      <c r="H46" s="321"/>
      <c r="I46" s="315"/>
      <c r="J46" s="948"/>
      <c r="K46" s="948"/>
      <c r="L46" s="948"/>
      <c r="M46" s="948"/>
      <c r="N46" s="948"/>
      <c r="O46" s="948"/>
      <c r="P46" s="948"/>
      <c r="Q46" s="948"/>
      <c r="R46" s="948"/>
      <c r="S46" s="948"/>
      <c r="T46" s="948"/>
      <c r="U46" s="948"/>
      <c r="V46" s="948" t="s">
        <v>2448</v>
      </c>
      <c r="W46" s="948"/>
      <c r="X46" s="948"/>
      <c r="Y46" s="948"/>
      <c r="Z46" s="948"/>
      <c r="AA46" s="948"/>
      <c r="AB46" s="948" t="s">
        <v>2448</v>
      </c>
      <c r="AC46" s="948"/>
      <c r="AD46" s="948"/>
      <c r="AE46" s="948"/>
      <c r="AF46" s="948"/>
      <c r="AG46" s="948"/>
      <c r="AH46" s="948" t="s">
        <v>2448</v>
      </c>
      <c r="AI46" s="948"/>
      <c r="AJ46" s="948"/>
      <c r="AK46" s="948"/>
      <c r="AL46" s="948"/>
      <c r="AM46" s="948"/>
      <c r="AN46" s="948" t="s">
        <v>2448</v>
      </c>
      <c r="AO46" s="948"/>
      <c r="AP46" s="948"/>
      <c r="AQ46" s="948"/>
      <c r="AR46" s="948"/>
      <c r="AS46" s="948"/>
      <c r="AT46" s="948" t="s">
        <v>2448</v>
      </c>
      <c r="AU46" s="948"/>
      <c r="AV46" s="948"/>
      <c r="AW46" s="948"/>
      <c r="AX46" s="948"/>
      <c r="AY46" s="948"/>
      <c r="AZ46" s="948" t="s">
        <v>2448</v>
      </c>
      <c r="BA46" s="948"/>
      <c r="BB46" s="948"/>
      <c r="BC46" s="948"/>
      <c r="BD46" s="948"/>
      <c r="BE46" s="948"/>
      <c r="BF46" s="948" t="s">
        <v>2448</v>
      </c>
      <c r="BG46" s="948"/>
      <c r="BH46" s="948"/>
      <c r="BI46" s="948"/>
      <c r="BJ46" s="948"/>
      <c r="BK46" s="948"/>
      <c r="BL46" s="948" t="s">
        <v>2448</v>
      </c>
      <c r="BM46" s="948"/>
      <c r="BN46" s="948"/>
      <c r="BO46" s="948"/>
      <c r="BP46" s="948"/>
      <c r="BQ46" s="948"/>
      <c r="BR46" s="948" t="s">
        <v>2448</v>
      </c>
      <c r="BS46" s="948"/>
      <c r="BT46" s="948"/>
      <c r="BU46" s="948"/>
      <c r="BV46" s="948"/>
      <c r="BW46" s="948"/>
      <c r="BX46" s="948" t="s">
        <v>2448</v>
      </c>
      <c r="BY46" s="948"/>
      <c r="BZ46" s="948"/>
      <c r="CA46" s="948"/>
      <c r="CB46" s="948"/>
      <c r="CC46" s="948"/>
      <c r="CD46" s="948" t="s">
        <v>2448</v>
      </c>
      <c r="CE46" s="948"/>
      <c r="CF46" s="948"/>
      <c r="CG46" s="948"/>
      <c r="CH46" s="948"/>
      <c r="CI46" s="948"/>
      <c r="CJ46" s="948" t="s">
        <v>2448</v>
      </c>
      <c r="CK46" s="948"/>
      <c r="CL46" s="948"/>
      <c r="CM46" s="948"/>
      <c r="CN46" s="948"/>
      <c r="CO46" s="948"/>
      <c r="CP46" s="948" t="s">
        <v>2448</v>
      </c>
      <c r="CQ46" s="948"/>
      <c r="CR46" s="948"/>
      <c r="CS46" s="948"/>
      <c r="CT46" s="948"/>
      <c r="CU46" s="948"/>
      <c r="CV46" s="948" t="s">
        <v>2448</v>
      </c>
      <c r="CW46" s="948"/>
      <c r="CX46" s="948"/>
      <c r="CY46" s="948"/>
      <c r="CZ46" s="948"/>
      <c r="DA46" s="948"/>
      <c r="DB46" s="948" t="s">
        <v>2448</v>
      </c>
      <c r="DC46" s="948"/>
      <c r="DD46" s="948"/>
      <c r="DE46" s="948"/>
      <c r="DF46" s="948"/>
      <c r="DG46" s="948"/>
      <c r="DH46" s="948" t="s">
        <v>2448</v>
      </c>
      <c r="DI46" s="948"/>
      <c r="DJ46" s="948"/>
      <c r="DK46" s="948"/>
      <c r="DL46" s="948"/>
      <c r="DM46" s="948"/>
      <c r="DN46" s="948" t="s">
        <v>2448</v>
      </c>
      <c r="DO46" s="948"/>
      <c r="DP46" s="948"/>
      <c r="DQ46" s="948"/>
      <c r="DR46" s="948"/>
      <c r="DS46" s="948"/>
      <c r="DT46" s="948" t="s">
        <v>2448</v>
      </c>
      <c r="DU46" s="948"/>
      <c r="DV46" s="948"/>
      <c r="DW46" s="948"/>
      <c r="DX46" s="948"/>
      <c r="DY46" s="948"/>
      <c r="DZ46" s="948" t="s">
        <v>2448</v>
      </c>
      <c r="EA46" s="948"/>
      <c r="EB46" s="948"/>
      <c r="EC46" s="948"/>
      <c r="ED46" s="948"/>
      <c r="EE46" s="948"/>
      <c r="EF46" s="948" t="s">
        <v>2448</v>
      </c>
      <c r="EG46" s="948"/>
      <c r="EH46" s="948"/>
      <c r="EI46" s="948"/>
      <c r="EJ46" s="948"/>
      <c r="EK46" s="948"/>
      <c r="EL46" s="948" t="s">
        <v>2448</v>
      </c>
      <c r="EM46" s="948"/>
      <c r="EN46" s="948"/>
      <c r="EO46" s="948"/>
      <c r="EP46" s="948"/>
      <c r="EQ46" s="948"/>
      <c r="ER46" s="948" t="s">
        <v>2448</v>
      </c>
      <c r="ES46" s="948"/>
      <c r="ET46" s="948"/>
      <c r="EU46" s="948"/>
      <c r="EV46" s="948"/>
      <c r="EW46" s="948"/>
      <c r="EX46" s="948" t="s">
        <v>2448</v>
      </c>
      <c r="EY46" s="948"/>
      <c r="EZ46" s="948"/>
      <c r="FA46" s="948"/>
      <c r="FB46" s="948"/>
      <c r="FC46" s="948"/>
      <c r="FD46" s="948" t="s">
        <v>2448</v>
      </c>
      <c r="FE46" s="948"/>
      <c r="FF46" s="948"/>
      <c r="FG46" s="948"/>
      <c r="FH46" s="948"/>
      <c r="FI46" s="948"/>
      <c r="FJ46" s="948" t="s">
        <v>2448</v>
      </c>
      <c r="FK46" s="948"/>
      <c r="FL46" s="948"/>
      <c r="FM46" s="948"/>
      <c r="FN46" s="948"/>
      <c r="FO46" s="948"/>
      <c r="FP46" s="948" t="s">
        <v>2448</v>
      </c>
      <c r="FQ46" s="948"/>
      <c r="FR46" s="948"/>
      <c r="FS46" s="948"/>
      <c r="FT46" s="948"/>
      <c r="FU46" s="948"/>
      <c r="FV46" s="948" t="s">
        <v>2448</v>
      </c>
      <c r="FW46" s="948"/>
      <c r="FX46" s="948"/>
      <c r="FY46" s="948"/>
      <c r="FZ46" s="948"/>
      <c r="GA46" s="948"/>
      <c r="GB46" s="948" t="s">
        <v>2448</v>
      </c>
      <c r="GC46" s="948"/>
      <c r="GD46" s="948"/>
      <c r="GE46" s="948"/>
      <c r="GF46" s="948"/>
      <c r="GG46" s="948"/>
      <c r="GH46" s="948" t="s">
        <v>2448</v>
      </c>
      <c r="GI46" s="948"/>
      <c r="GJ46" s="948"/>
      <c r="GK46" s="948"/>
      <c r="GL46" s="948"/>
      <c r="GM46" s="948"/>
      <c r="GN46" s="948" t="s">
        <v>2448</v>
      </c>
      <c r="GO46" s="948"/>
      <c r="GP46" s="948"/>
      <c r="GQ46" s="948"/>
      <c r="GR46" s="948"/>
      <c r="GS46" s="948"/>
      <c r="GT46" s="948" t="s">
        <v>2448</v>
      </c>
      <c r="GU46" s="948"/>
      <c r="GV46" s="948"/>
      <c r="GW46" s="948"/>
      <c r="GX46" s="948"/>
      <c r="GY46" s="948"/>
      <c r="GZ46" s="948" t="s">
        <v>2448</v>
      </c>
      <c r="HA46" s="948"/>
      <c r="HB46" s="948"/>
      <c r="HC46" s="948"/>
      <c r="HD46" s="948"/>
      <c r="HE46" s="948"/>
      <c r="HF46" s="948" t="s">
        <v>2448</v>
      </c>
      <c r="HG46" s="948"/>
      <c r="HH46" s="948"/>
      <c r="HI46" s="948"/>
      <c r="HJ46" s="948"/>
      <c r="HK46" s="948"/>
      <c r="HL46" s="948" t="s">
        <v>2448</v>
      </c>
      <c r="HM46" s="948"/>
      <c r="HN46" s="948"/>
      <c r="HO46" s="948"/>
      <c r="HP46" s="948"/>
      <c r="HQ46" s="948"/>
      <c r="HR46" s="948" t="s">
        <v>2448</v>
      </c>
      <c r="HS46" s="948"/>
      <c r="HT46" s="948"/>
      <c r="HU46" s="948"/>
      <c r="HV46" s="948"/>
      <c r="HW46" s="948"/>
      <c r="HX46" s="948" t="s">
        <v>2448</v>
      </c>
      <c r="HY46" s="948"/>
      <c r="HZ46" s="948"/>
      <c r="IA46" s="948"/>
      <c r="IB46" s="948"/>
      <c r="IC46" s="948"/>
      <c r="ID46" s="948" t="s">
        <v>2448</v>
      </c>
      <c r="IE46" s="948"/>
      <c r="IF46" s="948"/>
      <c r="IG46" s="948"/>
      <c r="IH46" s="948"/>
      <c r="II46" s="948"/>
      <c r="IJ46" s="948" t="s">
        <v>2448</v>
      </c>
      <c r="IK46" s="948"/>
      <c r="IL46" s="948"/>
      <c r="IM46" s="948"/>
      <c r="IN46" s="948"/>
      <c r="IO46" s="948"/>
      <c r="IP46" s="948" t="s">
        <v>2448</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2256</v>
      </c>
      <c r="W48" s="948"/>
      <c r="X48" s="948"/>
      <c r="Y48" s="948"/>
      <c r="Z48" s="948"/>
      <c r="AA48" s="948"/>
      <c r="AB48" s="948" t="s">
        <v>2256</v>
      </c>
      <c r="AC48" s="948"/>
      <c r="AD48" s="948"/>
      <c r="AE48" s="948"/>
      <c r="AF48" s="948"/>
      <c r="AG48" s="948"/>
      <c r="AH48" s="948" t="s">
        <v>2256</v>
      </c>
      <c r="AI48" s="948"/>
      <c r="AJ48" s="948"/>
      <c r="AK48" s="948"/>
      <c r="AL48" s="948"/>
      <c r="AM48" s="948"/>
      <c r="AN48" s="948" t="s">
        <v>2256</v>
      </c>
      <c r="AO48" s="948"/>
      <c r="AP48" s="948"/>
      <c r="AQ48" s="948"/>
      <c r="AR48" s="948"/>
      <c r="AS48" s="948"/>
      <c r="AT48" s="948" t="s">
        <v>2256</v>
      </c>
      <c r="AU48" s="948"/>
      <c r="AV48" s="948"/>
      <c r="AW48" s="948"/>
      <c r="AX48" s="948"/>
      <c r="AY48" s="948"/>
      <c r="AZ48" s="948" t="s">
        <v>2256</v>
      </c>
      <c r="BA48" s="948"/>
      <c r="BB48" s="948"/>
      <c r="BC48" s="948"/>
      <c r="BD48" s="948"/>
      <c r="BE48" s="948"/>
      <c r="BF48" s="948" t="s">
        <v>2256</v>
      </c>
      <c r="BG48" s="948"/>
      <c r="BH48" s="948"/>
      <c r="BI48" s="948"/>
      <c r="BJ48" s="948"/>
      <c r="BK48" s="948"/>
      <c r="BL48" s="948" t="s">
        <v>2256</v>
      </c>
      <c r="BM48" s="948"/>
      <c r="BN48" s="948"/>
      <c r="BO48" s="948"/>
      <c r="BP48" s="948"/>
      <c r="BQ48" s="948"/>
      <c r="BR48" s="948" t="s">
        <v>2256</v>
      </c>
      <c r="BS48" s="948"/>
      <c r="BT48" s="948"/>
      <c r="BU48" s="948"/>
      <c r="BV48" s="948"/>
      <c r="BW48" s="948"/>
      <c r="BX48" s="948" t="s">
        <v>2256</v>
      </c>
      <c r="BY48" s="948"/>
      <c r="BZ48" s="948"/>
      <c r="CA48" s="948"/>
      <c r="CB48" s="948"/>
      <c r="CC48" s="948"/>
      <c r="CD48" s="948" t="s">
        <v>2256</v>
      </c>
      <c r="CE48" s="948"/>
      <c r="CF48" s="948"/>
      <c r="CG48" s="948"/>
      <c r="CH48" s="948"/>
      <c r="CI48" s="948"/>
      <c r="CJ48" s="948" t="s">
        <v>2256</v>
      </c>
      <c r="CK48" s="948"/>
      <c r="CL48" s="948"/>
      <c r="CM48" s="948"/>
      <c r="CN48" s="948"/>
      <c r="CO48" s="948"/>
      <c r="CP48" s="948" t="s">
        <v>2256</v>
      </c>
      <c r="CQ48" s="948"/>
      <c r="CR48" s="948"/>
      <c r="CS48" s="948"/>
      <c r="CT48" s="948"/>
      <c r="CU48" s="948"/>
      <c r="CV48" s="948" t="s">
        <v>2256</v>
      </c>
      <c r="CW48" s="948"/>
      <c r="CX48" s="948"/>
      <c r="CY48" s="948"/>
      <c r="CZ48" s="948"/>
      <c r="DA48" s="948"/>
      <c r="DB48" s="948" t="s">
        <v>2256</v>
      </c>
      <c r="DC48" s="948"/>
      <c r="DD48" s="948"/>
      <c r="DE48" s="948"/>
      <c r="DF48" s="948"/>
      <c r="DG48" s="948"/>
      <c r="DH48" s="948" t="s">
        <v>2256</v>
      </c>
      <c r="DI48" s="948"/>
      <c r="DJ48" s="948"/>
      <c r="DK48" s="948"/>
      <c r="DL48" s="948"/>
      <c r="DM48" s="948"/>
      <c r="DN48" s="948" t="s">
        <v>2256</v>
      </c>
      <c r="DO48" s="948"/>
      <c r="DP48" s="948"/>
      <c r="DQ48" s="948"/>
      <c r="DR48" s="948"/>
      <c r="DS48" s="948"/>
      <c r="DT48" s="948" t="s">
        <v>2256</v>
      </c>
      <c r="DU48" s="948"/>
      <c r="DV48" s="948"/>
      <c r="DW48" s="948"/>
      <c r="DX48" s="948"/>
      <c r="DY48" s="948"/>
      <c r="DZ48" s="948" t="s">
        <v>2256</v>
      </c>
      <c r="EA48" s="948"/>
      <c r="EB48" s="948"/>
      <c r="EC48" s="948"/>
      <c r="ED48" s="948"/>
      <c r="EE48" s="948"/>
      <c r="EF48" s="948" t="s">
        <v>2256</v>
      </c>
      <c r="EG48" s="948"/>
      <c r="EH48" s="948"/>
      <c r="EI48" s="948"/>
      <c r="EJ48" s="948"/>
      <c r="EK48" s="948"/>
      <c r="EL48" s="948" t="s">
        <v>2256</v>
      </c>
      <c r="EM48" s="948"/>
      <c r="EN48" s="948"/>
      <c r="EO48" s="948"/>
      <c r="EP48" s="948"/>
      <c r="EQ48" s="948"/>
      <c r="ER48" s="948" t="s">
        <v>2256</v>
      </c>
      <c r="ES48" s="948"/>
      <c r="ET48" s="948"/>
      <c r="EU48" s="948"/>
      <c r="EV48" s="948"/>
      <c r="EW48" s="948"/>
      <c r="EX48" s="948" t="s">
        <v>2256</v>
      </c>
      <c r="EY48" s="948"/>
      <c r="EZ48" s="948"/>
      <c r="FA48" s="948"/>
      <c r="FB48" s="948"/>
      <c r="FC48" s="948"/>
      <c r="FD48" s="948" t="s">
        <v>2256</v>
      </c>
      <c r="FE48" s="948"/>
      <c r="FF48" s="948"/>
      <c r="FG48" s="948"/>
      <c r="FH48" s="948"/>
      <c r="FI48" s="948"/>
      <c r="FJ48" s="948" t="s">
        <v>2256</v>
      </c>
      <c r="FK48" s="948"/>
      <c r="FL48" s="948"/>
      <c r="FM48" s="948"/>
      <c r="FN48" s="948"/>
      <c r="FO48" s="948"/>
      <c r="FP48" s="948" t="s">
        <v>2256</v>
      </c>
      <c r="FQ48" s="948"/>
      <c r="FR48" s="948"/>
      <c r="FS48" s="948"/>
      <c r="FT48" s="948"/>
      <c r="FU48" s="948"/>
      <c r="FV48" s="948" t="s">
        <v>2256</v>
      </c>
      <c r="FW48" s="948"/>
      <c r="FX48" s="948"/>
      <c r="FY48" s="948"/>
      <c r="FZ48" s="948"/>
      <c r="GA48" s="948"/>
      <c r="GB48" s="948" t="s">
        <v>2256</v>
      </c>
      <c r="GC48" s="948"/>
      <c r="GD48" s="948"/>
      <c r="GE48" s="948"/>
      <c r="GF48" s="948"/>
      <c r="GG48" s="948"/>
      <c r="GH48" s="948" t="s">
        <v>2256</v>
      </c>
      <c r="GI48" s="948"/>
      <c r="GJ48" s="948"/>
      <c r="GK48" s="948"/>
      <c r="GL48" s="948"/>
      <c r="GM48" s="948"/>
      <c r="GN48" s="948" t="s">
        <v>2256</v>
      </c>
      <c r="GO48" s="948"/>
      <c r="GP48" s="948"/>
      <c r="GQ48" s="948"/>
      <c r="GR48" s="948"/>
      <c r="GS48" s="948"/>
      <c r="GT48" s="948" t="s">
        <v>2256</v>
      </c>
      <c r="GU48" s="948"/>
      <c r="GV48" s="948"/>
      <c r="GW48" s="948"/>
      <c r="GX48" s="948"/>
      <c r="GY48" s="948"/>
      <c r="GZ48" s="948" t="s">
        <v>2256</v>
      </c>
      <c r="HA48" s="948"/>
      <c r="HB48" s="948"/>
      <c r="HC48" s="948"/>
      <c r="HD48" s="948"/>
      <c r="HE48" s="948"/>
      <c r="HF48" s="948" t="s">
        <v>2256</v>
      </c>
      <c r="HG48" s="948"/>
      <c r="HH48" s="948"/>
      <c r="HI48" s="948"/>
      <c r="HJ48" s="948"/>
      <c r="HK48" s="948"/>
      <c r="HL48" s="948" t="s">
        <v>2256</v>
      </c>
      <c r="HM48" s="948"/>
      <c r="HN48" s="948"/>
      <c r="HO48" s="948"/>
      <c r="HP48" s="948"/>
      <c r="HQ48" s="948"/>
      <c r="HR48" s="948" t="s">
        <v>2256</v>
      </c>
      <c r="HS48" s="948"/>
      <c r="HT48" s="948"/>
      <c r="HU48" s="948"/>
      <c r="HV48" s="948"/>
      <c r="HW48" s="948"/>
      <c r="HX48" s="948" t="s">
        <v>2256</v>
      </c>
      <c r="HY48" s="948"/>
      <c r="HZ48" s="948"/>
      <c r="IA48" s="948"/>
      <c r="IB48" s="948"/>
      <c r="IC48" s="948"/>
      <c r="ID48" s="948" t="s">
        <v>2256</v>
      </c>
      <c r="IE48" s="948"/>
      <c r="IF48" s="948"/>
      <c r="IG48" s="948"/>
      <c r="IH48" s="948"/>
      <c r="II48" s="948"/>
      <c r="IJ48" s="948" t="s">
        <v>2256</v>
      </c>
      <c r="IK48" s="948"/>
      <c r="IL48" s="948"/>
      <c r="IM48" s="948"/>
      <c r="IN48" s="948"/>
      <c r="IO48" s="948"/>
      <c r="IP48" s="948" t="s">
        <v>2256</v>
      </c>
      <c r="IQ48" s="948"/>
      <c r="IR48" s="948"/>
      <c r="IS48" s="948"/>
      <c r="IT48" s="948"/>
      <c r="IU48" s="948"/>
      <c r="IV48" s="948" t="s">
        <v>2256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5">
    <mergeCell ref="BX48:CC48"/>
    <mergeCell ref="AT47:AY47"/>
    <mergeCell ref="AZ47:BE47"/>
    <mergeCell ref="BX47:CC47"/>
    <mergeCell ref="BL47:BQ47"/>
    <mergeCell ref="BR47:BW47"/>
    <mergeCell ref="V48:AA48"/>
    <mergeCell ref="BF48:BK48"/>
    <mergeCell ref="AH48:AM48"/>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6:CC46"/>
    <mergeCell ref="AN46:AS46"/>
    <mergeCell ref="AZ46:BE46"/>
    <mergeCell ref="AH46:AM46"/>
    <mergeCell ref="AH47:AM47"/>
    <mergeCell ref="AN47:AS47"/>
    <mergeCell ref="BR46:BW46"/>
    <mergeCell ref="AT46:AY46"/>
    <mergeCell ref="BL46:BQ46"/>
    <mergeCell ref="BF46:BK46"/>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DZ46:EE46"/>
    <mergeCell ref="DZ47:EE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GN46:GS46"/>
    <mergeCell ref="GH46:GM46"/>
    <mergeCell ref="FV46:GA46"/>
    <mergeCell ref="FP46:FU46"/>
    <mergeCell ref="GN48:GS48"/>
    <mergeCell ref="GZ46:HE46"/>
    <mergeCell ref="HF47:HK47"/>
    <mergeCell ref="GZ47:HE47"/>
    <mergeCell ref="GZ48:HE48"/>
    <mergeCell ref="GT46:GY46"/>
    <mergeCell ref="FJ48:FO48"/>
    <mergeCell ref="GH48:GM48"/>
    <mergeCell ref="GT47:GY47"/>
    <mergeCell ref="GH47:GM47"/>
    <mergeCell ref="GN47:GS47"/>
    <mergeCell ref="HR47:HW47"/>
    <mergeCell ref="ID47:II47"/>
    <mergeCell ref="HL46:HQ46"/>
    <mergeCell ref="HL47:HQ47"/>
    <mergeCell ref="HX47:IC47"/>
    <mergeCell ref="HF48:HK48"/>
    <mergeCell ref="HF46:HK46"/>
    <mergeCell ref="ID48:II48"/>
    <mergeCell ref="HX48:IC48"/>
    <mergeCell ref="HR48:HW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zoomScale="125" workbookViewId="0">
      <selection activeCell="B28" sqref="B2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2100</v>
      </c>
      <c r="D1" s="949"/>
      <c r="E1" s="949"/>
      <c r="F1" s="949"/>
      <c r="G1" s="949"/>
    </row>
    <row r="2" spans="1:8">
      <c r="A2" s="268" t="s">
        <v>1010</v>
      </c>
      <c r="G2" s="22"/>
    </row>
    <row r="3" spans="1:8">
      <c r="A3" s="267" t="s">
        <v>1928</v>
      </c>
      <c r="G3" s="31">
        <v>40425</v>
      </c>
    </row>
    <row r="4" spans="1:8">
      <c r="A4" s="267" t="s">
        <v>1247</v>
      </c>
      <c r="G4" s="24" t="s">
        <v>1733</v>
      </c>
    </row>
    <row r="5" spans="1:8">
      <c r="A5" s="267" t="s">
        <v>1093</v>
      </c>
    </row>
    <row r="6" spans="1:8">
      <c r="C6" s="49" t="s">
        <v>2535</v>
      </c>
      <c r="D6" s="173"/>
      <c r="E6" s="173"/>
      <c r="F6" s="248"/>
      <c r="G6" s="46"/>
      <c r="H6" s="199"/>
    </row>
    <row r="7" spans="1:8">
      <c r="C7" s="269" t="s">
        <v>2714</v>
      </c>
      <c r="D7" s="174"/>
      <c r="E7" s="174"/>
      <c r="F7" s="249"/>
      <c r="G7" s="48"/>
      <c r="H7" s="199"/>
    </row>
    <row r="8" spans="1:8">
      <c r="A8" s="267" t="s">
        <v>2945</v>
      </c>
      <c r="C8" s="269" t="s">
        <v>3591</v>
      </c>
      <c r="D8" s="174"/>
      <c r="E8" s="174"/>
      <c r="F8" s="249"/>
      <c r="G8" s="270"/>
      <c r="H8" s="199"/>
    </row>
    <row r="9" spans="1:8">
      <c r="A9" s="267" t="s">
        <v>3774</v>
      </c>
      <c r="C9" s="269" t="s">
        <v>3395</v>
      </c>
      <c r="D9" s="174"/>
      <c r="E9" s="174"/>
      <c r="F9" s="249"/>
      <c r="G9" s="270"/>
      <c r="H9" s="199"/>
    </row>
    <row r="10" spans="1:8">
      <c r="A10" s="267" t="s">
        <v>4017</v>
      </c>
      <c r="C10" s="272"/>
      <c r="D10" s="174"/>
      <c r="E10" s="174"/>
      <c r="F10" s="249"/>
      <c r="G10" s="270"/>
      <c r="H10" s="199"/>
    </row>
    <row r="11" spans="1:8">
      <c r="A11" s="267" t="s">
        <v>3803</v>
      </c>
      <c r="C11" s="47" t="s">
        <v>2857</v>
      </c>
      <c r="D11" s="199"/>
      <c r="E11" s="199"/>
      <c r="F11" s="273"/>
      <c r="G11" s="270"/>
      <c r="H11" s="199"/>
    </row>
    <row r="12" spans="1:8">
      <c r="A12" s="267" t="s">
        <v>3901</v>
      </c>
      <c r="C12" s="47" t="s">
        <v>2465</v>
      </c>
      <c r="D12" s="174"/>
      <c r="E12" s="174"/>
      <c r="F12" s="249"/>
      <c r="G12" s="270"/>
      <c r="H12" s="199"/>
    </row>
    <row r="13" spans="1:8">
      <c r="A13" s="267" t="s">
        <v>3375</v>
      </c>
      <c r="C13" s="47" t="s">
        <v>2298</v>
      </c>
      <c r="D13" s="199"/>
      <c r="E13" s="199"/>
      <c r="F13" s="273"/>
      <c r="G13" s="270"/>
      <c r="H13" s="199"/>
    </row>
    <row r="14" spans="1:8">
      <c r="A14" s="274"/>
      <c r="C14" s="47" t="s">
        <v>1296</v>
      </c>
      <c r="D14" s="199"/>
      <c r="E14" s="199"/>
      <c r="F14" s="273"/>
      <c r="G14" s="275"/>
      <c r="H14" s="199"/>
    </row>
    <row r="15" spans="1:8">
      <c r="A15" s="274" t="s">
        <v>2640</v>
      </c>
      <c r="C15" s="272" t="s">
        <v>3473</v>
      </c>
      <c r="D15" s="199"/>
      <c r="E15" s="199"/>
      <c r="F15" s="273"/>
      <c r="G15" s="270"/>
      <c r="H15" s="199"/>
    </row>
    <row r="16" spans="1:8">
      <c r="A16" s="267" t="s">
        <v>3273</v>
      </c>
      <c r="C16" s="272" t="s">
        <v>4029</v>
      </c>
      <c r="D16" s="199"/>
      <c r="E16" s="199"/>
      <c r="F16" s="273"/>
      <c r="G16" s="270"/>
      <c r="H16" s="199"/>
    </row>
    <row r="17" spans="1:8">
      <c r="C17" s="276" t="s">
        <v>2117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2682</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2710</v>
      </c>
      <c r="B23" s="30" t="s">
        <v>1772</v>
      </c>
      <c r="C23" s="168" t="s">
        <v>1773</v>
      </c>
      <c r="D23" s="30" t="s">
        <v>2161</v>
      </c>
      <c r="E23" s="30" t="s">
        <v>3019</v>
      </c>
      <c r="F23" s="253" t="s">
        <v>1764</v>
      </c>
      <c r="G23" s="30" t="s">
        <v>1426</v>
      </c>
      <c r="H23" s="13"/>
    </row>
    <row r="24" spans="1:8">
      <c r="A24" s="976" t="s">
        <v>2532</v>
      </c>
      <c r="B24" s="289" t="s">
        <v>2615</v>
      </c>
      <c r="C24" s="290"/>
      <c r="D24" s="291"/>
      <c r="E24" s="290">
        <f>C24*D24</f>
        <v>0</v>
      </c>
      <c r="F24" s="233"/>
      <c r="G24" s="223">
        <f>E24*(1-F24)</f>
        <v>0</v>
      </c>
      <c r="H24" s="13"/>
    </row>
    <row r="25" spans="1:8">
      <c r="A25" s="977"/>
      <c r="B25" s="289" t="s">
        <v>2466</v>
      </c>
      <c r="C25" s="290"/>
      <c r="D25" s="291"/>
      <c r="E25" s="290">
        <f t="shared" ref="E25:E33" si="0">C25*D25</f>
        <v>0</v>
      </c>
      <c r="F25" s="292"/>
      <c r="G25" s="223">
        <f t="shared" ref="G25:G34" si="1">E25*(1-F25)</f>
        <v>0</v>
      </c>
      <c r="H25" s="178"/>
    </row>
    <row r="26" spans="1:8">
      <c r="A26" s="293"/>
      <c r="B26" s="294" t="s">
        <v>3391</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v>75</v>
      </c>
      <c r="D28" s="291">
        <v>16</v>
      </c>
      <c r="E28" s="290">
        <f t="shared" si="0"/>
        <v>1200</v>
      </c>
      <c r="F28" s="292"/>
      <c r="G28" s="223">
        <f t="shared" si="1"/>
        <v>1200</v>
      </c>
      <c r="H28" s="178"/>
    </row>
    <row r="29" spans="1:8">
      <c r="A29" s="293"/>
      <c r="B29" s="294" t="s">
        <v>2319</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3265</v>
      </c>
      <c r="C32" s="290"/>
      <c r="D32" s="291"/>
      <c r="E32" s="290">
        <f t="shared" si="0"/>
        <v>0</v>
      </c>
      <c r="F32" s="292"/>
      <c r="G32" s="223">
        <f t="shared" si="1"/>
        <v>0</v>
      </c>
      <c r="H32" s="178"/>
    </row>
    <row r="33" spans="1:256">
      <c r="A33" s="293"/>
      <c r="B33" s="294" t="s">
        <v>1891</v>
      </c>
      <c r="C33" s="290">
        <v>50</v>
      </c>
      <c r="D33" s="291">
        <v>2</v>
      </c>
      <c r="E33" s="290">
        <f t="shared" si="0"/>
        <v>100</v>
      </c>
      <c r="F33" s="292"/>
      <c r="G33" s="223">
        <f t="shared" si="1"/>
        <v>100</v>
      </c>
      <c r="H33" s="13"/>
    </row>
    <row r="34" spans="1:256" ht="16" thickBot="1">
      <c r="A34" s="293"/>
      <c r="B34" s="299"/>
      <c r="C34" s="300"/>
      <c r="D34" s="301"/>
      <c r="E34" s="300"/>
      <c r="F34" s="302"/>
      <c r="G34" s="230">
        <f t="shared" si="1"/>
        <v>0</v>
      </c>
      <c r="H34" s="13"/>
    </row>
    <row r="35" spans="1:256" s="308" customFormat="1" ht="16" customHeight="1">
      <c r="A35" s="303"/>
      <c r="B35" s="12" t="s">
        <v>1452</v>
      </c>
      <c r="C35" s="304"/>
      <c r="D35" s="304"/>
      <c r="E35" s="305">
        <f>SUM(E24:E34)</f>
        <v>1300</v>
      </c>
      <c r="F35" s="306"/>
      <c r="G35" s="226">
        <f>SUM(G24:G34)</f>
        <v>1300</v>
      </c>
      <c r="H35" s="307"/>
    </row>
    <row r="37" spans="1:256">
      <c r="C37" s="309" t="s">
        <v>1503</v>
      </c>
      <c r="D37" s="310">
        <f>G35/2</f>
        <v>650</v>
      </c>
      <c r="E37" s="310"/>
      <c r="F37" s="311"/>
    </row>
    <row r="39" spans="1:256">
      <c r="C39" s="1" t="s">
        <v>1603</v>
      </c>
      <c r="D39" s="1"/>
      <c r="E39" s="1"/>
      <c r="F39" s="312"/>
      <c r="G39" s="1"/>
      <c r="H39" s="1"/>
      <c r="I39" s="1"/>
    </row>
    <row r="40" spans="1:256">
      <c r="C40" s="1" t="s">
        <v>2313</v>
      </c>
      <c r="D40" s="1"/>
      <c r="E40" s="1"/>
      <c r="F40" s="312"/>
      <c r="G40" s="1"/>
      <c r="H40" s="1"/>
      <c r="I40" s="1"/>
    </row>
    <row r="41" spans="1:256">
      <c r="C41" s="313" t="s">
        <v>1265</v>
      </c>
      <c r="D41" s="313"/>
      <c r="E41" s="313"/>
      <c r="F41" s="314"/>
      <c r="G41" s="313"/>
      <c r="H41" s="313"/>
      <c r="I41" s="315"/>
      <c r="J41" s="948"/>
      <c r="K41" s="948"/>
      <c r="L41" s="948"/>
      <c r="M41" s="948"/>
      <c r="N41" s="948"/>
      <c r="O41" s="948"/>
      <c r="P41" s="948"/>
      <c r="Q41" s="948"/>
      <c r="R41" s="948"/>
      <c r="S41" s="948"/>
      <c r="T41" s="948"/>
      <c r="U41" s="948"/>
      <c r="V41" s="948" t="s">
        <v>1603</v>
      </c>
      <c r="W41" s="948"/>
      <c r="X41" s="948"/>
      <c r="Y41" s="948"/>
      <c r="Z41" s="948"/>
      <c r="AA41" s="948"/>
      <c r="AB41" s="948" t="s">
        <v>1603</v>
      </c>
      <c r="AC41" s="948"/>
      <c r="AD41" s="948"/>
      <c r="AE41" s="948"/>
      <c r="AF41" s="948"/>
      <c r="AG41" s="948"/>
      <c r="AH41" s="948" t="s">
        <v>1603</v>
      </c>
      <c r="AI41" s="948"/>
      <c r="AJ41" s="948"/>
      <c r="AK41" s="948"/>
      <c r="AL41" s="948"/>
      <c r="AM41" s="948"/>
      <c r="AN41" s="948" t="s">
        <v>1603</v>
      </c>
      <c r="AO41" s="948"/>
      <c r="AP41" s="948"/>
      <c r="AQ41" s="948"/>
      <c r="AR41" s="948"/>
      <c r="AS41" s="948"/>
      <c r="AT41" s="948" t="s">
        <v>1603</v>
      </c>
      <c r="AU41" s="948"/>
      <c r="AV41" s="948"/>
      <c r="AW41" s="948"/>
      <c r="AX41" s="948"/>
      <c r="AY41" s="948"/>
      <c r="AZ41" s="948" t="s">
        <v>1603</v>
      </c>
      <c r="BA41" s="948"/>
      <c r="BB41" s="948"/>
      <c r="BC41" s="948"/>
      <c r="BD41" s="948"/>
      <c r="BE41" s="948"/>
      <c r="BF41" s="948" t="s">
        <v>1603</v>
      </c>
      <c r="BG41" s="948"/>
      <c r="BH41" s="948"/>
      <c r="BI41" s="948"/>
      <c r="BJ41" s="948"/>
      <c r="BK41" s="948"/>
      <c r="BL41" s="948" t="s">
        <v>1603</v>
      </c>
      <c r="BM41" s="948"/>
      <c r="BN41" s="948"/>
      <c r="BO41" s="948"/>
      <c r="BP41" s="948"/>
      <c r="BQ41" s="948"/>
      <c r="BR41" s="948" t="s">
        <v>1603</v>
      </c>
      <c r="BS41" s="948"/>
      <c r="BT41" s="948"/>
      <c r="BU41" s="948"/>
      <c r="BV41" s="948"/>
      <c r="BW41" s="948"/>
      <c r="BX41" s="948" t="s">
        <v>1603</v>
      </c>
      <c r="BY41" s="948"/>
      <c r="BZ41" s="948"/>
      <c r="CA41" s="948"/>
      <c r="CB41" s="948"/>
      <c r="CC41" s="948"/>
      <c r="CD41" s="948" t="s">
        <v>1603</v>
      </c>
      <c r="CE41" s="948"/>
      <c r="CF41" s="948"/>
      <c r="CG41" s="948"/>
      <c r="CH41" s="948"/>
      <c r="CI41" s="948"/>
      <c r="CJ41" s="948" t="s">
        <v>1603</v>
      </c>
      <c r="CK41" s="948"/>
      <c r="CL41" s="948"/>
      <c r="CM41" s="948"/>
      <c r="CN41" s="948"/>
      <c r="CO41" s="948"/>
      <c r="CP41" s="948" t="s">
        <v>1603</v>
      </c>
      <c r="CQ41" s="948"/>
      <c r="CR41" s="948"/>
      <c r="CS41" s="948"/>
      <c r="CT41" s="948"/>
      <c r="CU41" s="948"/>
      <c r="CV41" s="948" t="s">
        <v>1603</v>
      </c>
      <c r="CW41" s="948"/>
      <c r="CX41" s="948"/>
      <c r="CY41" s="948"/>
      <c r="CZ41" s="948"/>
      <c r="DA41" s="948"/>
      <c r="DB41" s="948" t="s">
        <v>1603</v>
      </c>
      <c r="DC41" s="948"/>
      <c r="DD41" s="948"/>
      <c r="DE41" s="948"/>
      <c r="DF41" s="948"/>
      <c r="DG41" s="948"/>
      <c r="DH41" s="948" t="s">
        <v>1603</v>
      </c>
      <c r="DI41" s="948"/>
      <c r="DJ41" s="948"/>
      <c r="DK41" s="948"/>
      <c r="DL41" s="948"/>
      <c r="DM41" s="948"/>
      <c r="DN41" s="948" t="s">
        <v>1603</v>
      </c>
      <c r="DO41" s="948"/>
      <c r="DP41" s="948"/>
      <c r="DQ41" s="948"/>
      <c r="DR41" s="948"/>
      <c r="DS41" s="948"/>
      <c r="DT41" s="948" t="s">
        <v>1603</v>
      </c>
      <c r="DU41" s="948"/>
      <c r="DV41" s="948"/>
      <c r="DW41" s="948"/>
      <c r="DX41" s="948"/>
      <c r="DY41" s="948"/>
      <c r="DZ41" s="948" t="s">
        <v>1603</v>
      </c>
      <c r="EA41" s="948"/>
      <c r="EB41" s="948"/>
      <c r="EC41" s="948"/>
      <c r="ED41" s="948"/>
      <c r="EE41" s="948"/>
      <c r="EF41" s="948" t="s">
        <v>1603</v>
      </c>
      <c r="EG41" s="948"/>
      <c r="EH41" s="948"/>
      <c r="EI41" s="948"/>
      <c r="EJ41" s="948"/>
      <c r="EK41" s="948"/>
      <c r="EL41" s="948" t="s">
        <v>1603</v>
      </c>
      <c r="EM41" s="948"/>
      <c r="EN41" s="948"/>
      <c r="EO41" s="948"/>
      <c r="EP41" s="948"/>
      <c r="EQ41" s="948"/>
      <c r="ER41" s="948" t="s">
        <v>1603</v>
      </c>
      <c r="ES41" s="948"/>
      <c r="ET41" s="948"/>
      <c r="EU41" s="948"/>
      <c r="EV41" s="948"/>
      <c r="EW41" s="948"/>
      <c r="EX41" s="948" t="s">
        <v>1603</v>
      </c>
      <c r="EY41" s="948"/>
      <c r="EZ41" s="948"/>
      <c r="FA41" s="948"/>
      <c r="FB41" s="948"/>
      <c r="FC41" s="948"/>
      <c r="FD41" s="948" t="s">
        <v>1603</v>
      </c>
      <c r="FE41" s="948"/>
      <c r="FF41" s="948"/>
      <c r="FG41" s="948"/>
      <c r="FH41" s="948"/>
      <c r="FI41" s="948"/>
      <c r="FJ41" s="948" t="s">
        <v>1603</v>
      </c>
      <c r="FK41" s="948"/>
      <c r="FL41" s="948"/>
      <c r="FM41" s="948"/>
      <c r="FN41" s="948"/>
      <c r="FO41" s="948"/>
      <c r="FP41" s="948" t="s">
        <v>1603</v>
      </c>
      <c r="FQ41" s="948"/>
      <c r="FR41" s="948"/>
      <c r="FS41" s="948"/>
      <c r="FT41" s="948"/>
      <c r="FU41" s="948"/>
      <c r="FV41" s="948" t="s">
        <v>1603</v>
      </c>
      <c r="FW41" s="948"/>
      <c r="FX41" s="948"/>
      <c r="FY41" s="948"/>
      <c r="FZ41" s="948"/>
      <c r="GA41" s="948"/>
      <c r="GB41" s="948" t="s">
        <v>1603</v>
      </c>
      <c r="GC41" s="948"/>
      <c r="GD41" s="948"/>
      <c r="GE41" s="948"/>
      <c r="GF41" s="948"/>
      <c r="GG41" s="948"/>
      <c r="GH41" s="948" t="s">
        <v>1603</v>
      </c>
      <c r="GI41" s="948"/>
      <c r="GJ41" s="948"/>
      <c r="GK41" s="948"/>
      <c r="GL41" s="948"/>
      <c r="GM41" s="948"/>
      <c r="GN41" s="948" t="s">
        <v>1603</v>
      </c>
      <c r="GO41" s="948"/>
      <c r="GP41" s="948"/>
      <c r="GQ41" s="948"/>
      <c r="GR41" s="948"/>
      <c r="GS41" s="948"/>
      <c r="GT41" s="948" t="s">
        <v>1603</v>
      </c>
      <c r="GU41" s="948"/>
      <c r="GV41" s="948"/>
      <c r="GW41" s="948"/>
      <c r="GX41" s="948"/>
      <c r="GY41" s="948"/>
      <c r="GZ41" s="948" t="s">
        <v>1603</v>
      </c>
      <c r="HA41" s="948"/>
      <c r="HB41" s="948"/>
      <c r="HC41" s="948"/>
      <c r="HD41" s="948"/>
      <c r="HE41" s="948"/>
      <c r="HF41" s="948" t="s">
        <v>1603</v>
      </c>
      <c r="HG41" s="948"/>
      <c r="HH41" s="948"/>
      <c r="HI41" s="948"/>
      <c r="HJ41" s="948"/>
      <c r="HK41" s="948"/>
      <c r="HL41" s="948" t="s">
        <v>1603</v>
      </c>
      <c r="HM41" s="948"/>
      <c r="HN41" s="948"/>
      <c r="HO41" s="948"/>
      <c r="HP41" s="948"/>
      <c r="HQ41" s="948"/>
      <c r="HR41" s="948" t="s">
        <v>1603</v>
      </c>
      <c r="HS41" s="948"/>
      <c r="HT41" s="948"/>
      <c r="HU41" s="948"/>
      <c r="HV41" s="948"/>
      <c r="HW41" s="948"/>
      <c r="HX41" s="948" t="s">
        <v>1603</v>
      </c>
      <c r="HY41" s="948"/>
      <c r="HZ41" s="948"/>
      <c r="IA41" s="948"/>
      <c r="IB41" s="948"/>
      <c r="IC41" s="948"/>
      <c r="ID41" s="948" t="s">
        <v>1603</v>
      </c>
      <c r="IE41" s="948"/>
      <c r="IF41" s="948"/>
      <c r="IG41" s="948"/>
      <c r="IH41" s="948"/>
      <c r="II41" s="948"/>
      <c r="IJ41" s="948" t="s">
        <v>1603</v>
      </c>
      <c r="IK41" s="948"/>
      <c r="IL41" s="948"/>
      <c r="IM41" s="948"/>
      <c r="IN41" s="948"/>
      <c r="IO41" s="948"/>
      <c r="IP41" s="948" t="s">
        <v>1603</v>
      </c>
      <c r="IQ41" s="948"/>
      <c r="IR41" s="948"/>
      <c r="IS41" s="948"/>
    </row>
    <row r="42" spans="1:256">
      <c r="C42" s="1" t="s">
        <v>1909</v>
      </c>
      <c r="D42" s="1"/>
      <c r="E42" s="1"/>
      <c r="F42" s="312"/>
      <c r="G42" s="1"/>
      <c r="H42" s="1"/>
      <c r="I42" s="1"/>
      <c r="J42" s="948"/>
      <c r="K42" s="948"/>
      <c r="L42" s="948"/>
      <c r="M42" s="948"/>
      <c r="N42" s="948"/>
      <c r="O42" s="948"/>
      <c r="P42" s="948"/>
      <c r="Q42" s="948"/>
      <c r="R42" s="948"/>
      <c r="S42" s="948"/>
      <c r="T42" s="948"/>
      <c r="U42" s="948"/>
      <c r="V42" s="948" t="s">
        <v>869</v>
      </c>
      <c r="W42" s="948"/>
      <c r="X42" s="948"/>
      <c r="Y42" s="948"/>
      <c r="Z42" s="948"/>
      <c r="AA42" s="948"/>
      <c r="AB42" s="948" t="s">
        <v>869</v>
      </c>
      <c r="AC42" s="948"/>
      <c r="AD42" s="948"/>
      <c r="AE42" s="948"/>
      <c r="AF42" s="948"/>
      <c r="AG42" s="948"/>
      <c r="AH42" s="948" t="s">
        <v>869</v>
      </c>
      <c r="AI42" s="948"/>
      <c r="AJ42" s="948"/>
      <c r="AK42" s="948"/>
      <c r="AL42" s="948"/>
      <c r="AM42" s="948"/>
      <c r="AN42" s="948" t="s">
        <v>869</v>
      </c>
      <c r="AO42" s="948"/>
      <c r="AP42" s="948"/>
      <c r="AQ42" s="948"/>
      <c r="AR42" s="948"/>
      <c r="AS42" s="948"/>
      <c r="AT42" s="948" t="s">
        <v>869</v>
      </c>
      <c r="AU42" s="948"/>
      <c r="AV42" s="948"/>
      <c r="AW42" s="948"/>
      <c r="AX42" s="948"/>
      <c r="AY42" s="948"/>
      <c r="AZ42" s="948" t="s">
        <v>869</v>
      </c>
      <c r="BA42" s="948"/>
      <c r="BB42" s="948"/>
      <c r="BC42" s="948"/>
      <c r="BD42" s="948"/>
      <c r="BE42" s="948"/>
      <c r="BF42" s="948" t="s">
        <v>869</v>
      </c>
      <c r="BG42" s="948"/>
      <c r="BH42" s="948"/>
      <c r="BI42" s="948"/>
      <c r="BJ42" s="948"/>
      <c r="BK42" s="948"/>
      <c r="BL42" s="948" t="s">
        <v>869</v>
      </c>
      <c r="BM42" s="948"/>
      <c r="BN42" s="948"/>
      <c r="BO42" s="948"/>
      <c r="BP42" s="948"/>
      <c r="BQ42" s="948"/>
      <c r="BR42" s="948" t="s">
        <v>869</v>
      </c>
      <c r="BS42" s="948"/>
      <c r="BT42" s="948"/>
      <c r="BU42" s="948"/>
      <c r="BV42" s="948"/>
      <c r="BW42" s="948"/>
      <c r="BX42" s="948" t="s">
        <v>869</v>
      </c>
      <c r="BY42" s="948"/>
      <c r="BZ42" s="948"/>
      <c r="CA42" s="948"/>
      <c r="CB42" s="948"/>
      <c r="CC42" s="948"/>
      <c r="CD42" s="948" t="s">
        <v>869</v>
      </c>
      <c r="CE42" s="948"/>
      <c r="CF42" s="948"/>
      <c r="CG42" s="948"/>
      <c r="CH42" s="948"/>
      <c r="CI42" s="948"/>
      <c r="CJ42" s="948" t="s">
        <v>869</v>
      </c>
      <c r="CK42" s="948"/>
      <c r="CL42" s="948"/>
      <c r="CM42" s="948"/>
      <c r="CN42" s="948"/>
      <c r="CO42" s="948"/>
      <c r="CP42" s="948" t="s">
        <v>869</v>
      </c>
      <c r="CQ42" s="948"/>
      <c r="CR42" s="948"/>
      <c r="CS42" s="948"/>
      <c r="CT42" s="948"/>
      <c r="CU42" s="948"/>
      <c r="CV42" s="948" t="s">
        <v>869</v>
      </c>
      <c r="CW42" s="948"/>
      <c r="CX42" s="948"/>
      <c r="CY42" s="948"/>
      <c r="CZ42" s="948"/>
      <c r="DA42" s="948"/>
      <c r="DB42" s="948" t="s">
        <v>869</v>
      </c>
      <c r="DC42" s="948"/>
      <c r="DD42" s="948"/>
      <c r="DE42" s="948"/>
      <c r="DF42" s="948"/>
      <c r="DG42" s="948"/>
      <c r="DH42" s="948" t="s">
        <v>869</v>
      </c>
      <c r="DI42" s="948"/>
      <c r="DJ42" s="948"/>
      <c r="DK42" s="948"/>
      <c r="DL42" s="948"/>
      <c r="DM42" s="948"/>
      <c r="DN42" s="948" t="s">
        <v>869</v>
      </c>
      <c r="DO42" s="948"/>
      <c r="DP42" s="948"/>
      <c r="DQ42" s="948"/>
      <c r="DR42" s="948"/>
      <c r="DS42" s="948"/>
      <c r="DT42" s="948" t="s">
        <v>869</v>
      </c>
      <c r="DU42" s="948"/>
      <c r="DV42" s="948"/>
      <c r="DW42" s="948"/>
      <c r="DX42" s="948"/>
      <c r="DY42" s="948"/>
      <c r="DZ42" s="948" t="s">
        <v>869</v>
      </c>
      <c r="EA42" s="948"/>
      <c r="EB42" s="948"/>
      <c r="EC42" s="948"/>
      <c r="ED42" s="948"/>
      <c r="EE42" s="948"/>
      <c r="EF42" s="948" t="s">
        <v>869</v>
      </c>
      <c r="EG42" s="948"/>
      <c r="EH42" s="948"/>
      <c r="EI42" s="948"/>
      <c r="EJ42" s="948"/>
      <c r="EK42" s="948"/>
      <c r="EL42" s="948" t="s">
        <v>869</v>
      </c>
      <c r="EM42" s="948"/>
      <c r="EN42" s="948"/>
      <c r="EO42" s="948"/>
      <c r="EP42" s="948"/>
      <c r="EQ42" s="948"/>
      <c r="ER42" s="948" t="s">
        <v>869</v>
      </c>
      <c r="ES42" s="948"/>
      <c r="ET42" s="948"/>
      <c r="EU42" s="948"/>
      <c r="EV42" s="948"/>
      <c r="EW42" s="948"/>
      <c r="EX42" s="948" t="s">
        <v>869</v>
      </c>
      <c r="EY42" s="948"/>
      <c r="EZ42" s="948"/>
      <c r="FA42" s="948"/>
      <c r="FB42" s="948"/>
      <c r="FC42" s="948"/>
      <c r="FD42" s="948" t="s">
        <v>869</v>
      </c>
      <c r="FE42" s="948"/>
      <c r="FF42" s="948"/>
      <c r="FG42" s="948"/>
      <c r="FH42" s="948"/>
      <c r="FI42" s="948"/>
      <c r="FJ42" s="948" t="s">
        <v>869</v>
      </c>
      <c r="FK42" s="948"/>
      <c r="FL42" s="948"/>
      <c r="FM42" s="948"/>
      <c r="FN42" s="948"/>
      <c r="FO42" s="948"/>
      <c r="FP42" s="948" t="s">
        <v>869</v>
      </c>
      <c r="FQ42" s="948"/>
      <c r="FR42" s="948"/>
      <c r="FS42" s="948"/>
      <c r="FT42" s="948"/>
      <c r="FU42" s="948"/>
      <c r="FV42" s="948" t="s">
        <v>869</v>
      </c>
      <c r="FW42" s="948"/>
      <c r="FX42" s="948"/>
      <c r="FY42" s="948"/>
      <c r="FZ42" s="948"/>
      <c r="GA42" s="948"/>
      <c r="GB42" s="948" t="s">
        <v>869</v>
      </c>
      <c r="GC42" s="948"/>
      <c r="GD42" s="948"/>
      <c r="GE42" s="948"/>
      <c r="GF42" s="948"/>
      <c r="GG42" s="948"/>
      <c r="GH42" s="948" t="s">
        <v>869</v>
      </c>
      <c r="GI42" s="948"/>
      <c r="GJ42" s="948"/>
      <c r="GK42" s="948"/>
      <c r="GL42" s="948"/>
      <c r="GM42" s="948"/>
      <c r="GN42" s="948" t="s">
        <v>869</v>
      </c>
      <c r="GO42" s="948"/>
      <c r="GP42" s="948"/>
      <c r="GQ42" s="948"/>
      <c r="GR42" s="948"/>
      <c r="GS42" s="948"/>
      <c r="GT42" s="948" t="s">
        <v>869</v>
      </c>
      <c r="GU42" s="948"/>
      <c r="GV42" s="948"/>
      <c r="GW42" s="948"/>
      <c r="GX42" s="948"/>
      <c r="GY42" s="948"/>
      <c r="GZ42" s="948" t="s">
        <v>869</v>
      </c>
      <c r="HA42" s="948"/>
      <c r="HB42" s="948"/>
      <c r="HC42" s="948"/>
      <c r="HD42" s="948"/>
      <c r="HE42" s="948"/>
      <c r="HF42" s="948" t="s">
        <v>869</v>
      </c>
      <c r="HG42" s="948"/>
      <c r="HH42" s="948"/>
      <c r="HI42" s="948"/>
      <c r="HJ42" s="948"/>
      <c r="HK42" s="948"/>
      <c r="HL42" s="948" t="s">
        <v>869</v>
      </c>
      <c r="HM42" s="948"/>
      <c r="HN42" s="948"/>
      <c r="HO42" s="948"/>
      <c r="HP42" s="948"/>
      <c r="HQ42" s="948"/>
      <c r="HR42" s="948" t="s">
        <v>869</v>
      </c>
      <c r="HS42" s="948"/>
      <c r="HT42" s="948"/>
      <c r="HU42" s="948"/>
      <c r="HV42" s="948"/>
      <c r="HW42" s="948"/>
      <c r="HX42" s="948" t="s">
        <v>869</v>
      </c>
      <c r="HY42" s="948"/>
      <c r="HZ42" s="948"/>
      <c r="IA42" s="948"/>
      <c r="IB42" s="948"/>
      <c r="IC42" s="948"/>
      <c r="ID42" s="948" t="s">
        <v>869</v>
      </c>
      <c r="IE42" s="948"/>
      <c r="IF42" s="948"/>
      <c r="IG42" s="948"/>
      <c r="IH42" s="948"/>
      <c r="II42" s="948"/>
      <c r="IJ42" s="948" t="s">
        <v>869</v>
      </c>
      <c r="IK42" s="948"/>
      <c r="IL42" s="948"/>
      <c r="IM42" s="948"/>
      <c r="IN42" s="948"/>
      <c r="IO42" s="948"/>
      <c r="IP42" s="948" t="s">
        <v>869</v>
      </c>
      <c r="IQ42" s="948"/>
      <c r="IR42" s="948"/>
      <c r="IS42" s="948"/>
    </row>
    <row r="43" spans="1:256">
      <c r="B43" s="1"/>
      <c r="C43" s="1"/>
      <c r="D43" s="1"/>
      <c r="E43" s="1"/>
      <c r="F43" s="312"/>
      <c r="G43" s="1"/>
      <c r="H43" s="1"/>
      <c r="I43" s="1"/>
      <c r="J43" s="1"/>
      <c r="K43" s="1"/>
      <c r="L43" s="1"/>
      <c r="M43" s="1"/>
      <c r="N43" s="1"/>
      <c r="O43" s="1"/>
      <c r="P43" s="948"/>
      <c r="Q43" s="948"/>
      <c r="R43" s="948"/>
      <c r="S43" s="948"/>
      <c r="T43" s="948"/>
      <c r="U43" s="948"/>
      <c r="V43" s="948" t="s">
        <v>1909</v>
      </c>
      <c r="W43" s="948"/>
      <c r="X43" s="948"/>
      <c r="Y43" s="948"/>
      <c r="Z43" s="948"/>
      <c r="AA43" s="948"/>
      <c r="AB43" s="948" t="s">
        <v>1909</v>
      </c>
      <c r="AC43" s="948"/>
      <c r="AD43" s="948"/>
      <c r="AE43" s="948"/>
      <c r="AF43" s="948"/>
      <c r="AG43" s="948"/>
      <c r="AH43" s="948" t="s">
        <v>1909</v>
      </c>
      <c r="AI43" s="948"/>
      <c r="AJ43" s="948"/>
      <c r="AK43" s="948"/>
      <c r="AL43" s="948"/>
      <c r="AM43" s="948"/>
      <c r="AN43" s="948" t="s">
        <v>1909</v>
      </c>
      <c r="AO43" s="948"/>
      <c r="AP43" s="948"/>
      <c r="AQ43" s="948"/>
      <c r="AR43" s="948"/>
      <c r="AS43" s="948"/>
      <c r="AT43" s="948" t="s">
        <v>1909</v>
      </c>
      <c r="AU43" s="948"/>
      <c r="AV43" s="948"/>
      <c r="AW43" s="948"/>
      <c r="AX43" s="948"/>
      <c r="AY43" s="948"/>
      <c r="AZ43" s="948" t="s">
        <v>1909</v>
      </c>
      <c r="BA43" s="948"/>
      <c r="BB43" s="948"/>
      <c r="BC43" s="948"/>
      <c r="BD43" s="948"/>
      <c r="BE43" s="948"/>
      <c r="BF43" s="948" t="s">
        <v>1909</v>
      </c>
      <c r="BG43" s="948"/>
      <c r="BH43" s="948"/>
      <c r="BI43" s="948"/>
      <c r="BJ43" s="948"/>
      <c r="BK43" s="948"/>
      <c r="BL43" s="948" t="s">
        <v>1909</v>
      </c>
      <c r="BM43" s="948"/>
      <c r="BN43" s="948"/>
      <c r="BO43" s="948"/>
      <c r="BP43" s="948"/>
      <c r="BQ43" s="948"/>
      <c r="BR43" s="948" t="s">
        <v>1909</v>
      </c>
      <c r="BS43" s="948"/>
      <c r="BT43" s="948"/>
      <c r="BU43" s="948"/>
      <c r="BV43" s="948"/>
      <c r="BW43" s="948"/>
      <c r="BX43" s="948" t="s">
        <v>1909</v>
      </c>
      <c r="BY43" s="948"/>
      <c r="BZ43" s="948"/>
      <c r="CA43" s="948"/>
      <c r="CB43" s="948"/>
      <c r="CC43" s="948"/>
      <c r="CD43" s="948" t="s">
        <v>1909</v>
      </c>
      <c r="CE43" s="948"/>
      <c r="CF43" s="948"/>
      <c r="CG43" s="948"/>
      <c r="CH43" s="948"/>
      <c r="CI43" s="948"/>
      <c r="CJ43" s="948" t="s">
        <v>1909</v>
      </c>
      <c r="CK43" s="948"/>
      <c r="CL43" s="948"/>
      <c r="CM43" s="948"/>
      <c r="CN43" s="948"/>
      <c r="CO43" s="948"/>
      <c r="CP43" s="948" t="s">
        <v>1909</v>
      </c>
      <c r="CQ43" s="948"/>
      <c r="CR43" s="948"/>
      <c r="CS43" s="948"/>
      <c r="CT43" s="948"/>
      <c r="CU43" s="948"/>
      <c r="CV43" s="948" t="s">
        <v>1909</v>
      </c>
      <c r="CW43" s="948"/>
      <c r="CX43" s="948"/>
      <c r="CY43" s="948"/>
      <c r="CZ43" s="948"/>
      <c r="DA43" s="948"/>
      <c r="DB43" s="948" t="s">
        <v>1909</v>
      </c>
      <c r="DC43" s="948"/>
      <c r="DD43" s="948"/>
      <c r="DE43" s="948"/>
      <c r="DF43" s="948"/>
      <c r="DG43" s="948"/>
      <c r="DH43" s="948" t="s">
        <v>1909</v>
      </c>
      <c r="DI43" s="948"/>
      <c r="DJ43" s="948"/>
      <c r="DK43" s="948"/>
      <c r="DL43" s="948"/>
      <c r="DM43" s="948"/>
      <c r="DN43" s="948" t="s">
        <v>1909</v>
      </c>
      <c r="DO43" s="948"/>
      <c r="DP43" s="948"/>
      <c r="DQ43" s="948"/>
      <c r="DR43" s="948"/>
      <c r="DS43" s="948"/>
      <c r="DT43" s="948" t="s">
        <v>1909</v>
      </c>
      <c r="DU43" s="948"/>
      <c r="DV43" s="948"/>
      <c r="DW43" s="948"/>
      <c r="DX43" s="948"/>
      <c r="DY43" s="948"/>
      <c r="DZ43" s="948" t="s">
        <v>1909</v>
      </c>
      <c r="EA43" s="948"/>
      <c r="EB43" s="948"/>
      <c r="EC43" s="948"/>
      <c r="ED43" s="948"/>
      <c r="EE43" s="948"/>
      <c r="EF43" s="948" t="s">
        <v>1909</v>
      </c>
      <c r="EG43" s="948"/>
      <c r="EH43" s="948"/>
      <c r="EI43" s="948"/>
      <c r="EJ43" s="948"/>
      <c r="EK43" s="948"/>
      <c r="EL43" s="948" t="s">
        <v>1909</v>
      </c>
      <c r="EM43" s="948"/>
      <c r="EN43" s="948"/>
      <c r="EO43" s="948"/>
      <c r="EP43" s="948"/>
      <c r="EQ43" s="948"/>
      <c r="ER43" s="948" t="s">
        <v>1909</v>
      </c>
      <c r="ES43" s="948"/>
      <c r="ET43" s="948"/>
      <c r="EU43" s="948"/>
      <c r="EV43" s="948"/>
      <c r="EW43" s="948"/>
      <c r="EX43" s="948" t="s">
        <v>1909</v>
      </c>
      <c r="EY43" s="948"/>
      <c r="EZ43" s="948"/>
      <c r="FA43" s="948"/>
      <c r="FB43" s="948"/>
      <c r="FC43" s="948"/>
      <c r="FD43" s="948" t="s">
        <v>1909</v>
      </c>
      <c r="FE43" s="948"/>
      <c r="FF43" s="948"/>
      <c r="FG43" s="948"/>
      <c r="FH43" s="948"/>
      <c r="FI43" s="948"/>
      <c r="FJ43" s="948" t="s">
        <v>1909</v>
      </c>
      <c r="FK43" s="948"/>
      <c r="FL43" s="948"/>
      <c r="FM43" s="948"/>
      <c r="FN43" s="948"/>
      <c r="FO43" s="948"/>
      <c r="FP43" s="948" t="s">
        <v>1909</v>
      </c>
      <c r="FQ43" s="948"/>
      <c r="FR43" s="948"/>
      <c r="FS43" s="948"/>
      <c r="FT43" s="948"/>
      <c r="FU43" s="948"/>
      <c r="FV43" s="948" t="s">
        <v>1909</v>
      </c>
      <c r="FW43" s="948"/>
      <c r="FX43" s="948"/>
      <c r="FY43" s="948"/>
      <c r="FZ43" s="948"/>
      <c r="GA43" s="948"/>
      <c r="GB43" s="948" t="s">
        <v>1909</v>
      </c>
      <c r="GC43" s="948"/>
      <c r="GD43" s="948"/>
      <c r="GE43" s="948"/>
      <c r="GF43" s="948"/>
      <c r="GG43" s="948"/>
      <c r="GH43" s="948" t="s">
        <v>1909</v>
      </c>
      <c r="GI43" s="948"/>
      <c r="GJ43" s="948"/>
      <c r="GK43" s="948"/>
      <c r="GL43" s="948"/>
      <c r="GM43" s="948"/>
      <c r="GN43" s="948" t="s">
        <v>1909</v>
      </c>
      <c r="GO43" s="948"/>
      <c r="GP43" s="948"/>
      <c r="GQ43" s="948"/>
      <c r="GR43" s="948"/>
      <c r="GS43" s="948"/>
      <c r="GT43" s="948" t="s">
        <v>1909</v>
      </c>
      <c r="GU43" s="948"/>
      <c r="GV43" s="948"/>
      <c r="GW43" s="948"/>
      <c r="GX43" s="948"/>
      <c r="GY43" s="948"/>
      <c r="GZ43" s="948" t="s">
        <v>1909</v>
      </c>
      <c r="HA43" s="948"/>
      <c r="HB43" s="948"/>
      <c r="HC43" s="948"/>
      <c r="HD43" s="948"/>
      <c r="HE43" s="948"/>
      <c r="HF43" s="948" t="s">
        <v>1909</v>
      </c>
      <c r="HG43" s="948"/>
      <c r="HH43" s="948"/>
      <c r="HI43" s="948"/>
      <c r="HJ43" s="948"/>
      <c r="HK43" s="948"/>
      <c r="HL43" s="948" t="s">
        <v>1909</v>
      </c>
      <c r="HM43" s="948"/>
      <c r="HN43" s="948"/>
      <c r="HO43" s="948"/>
      <c r="HP43" s="948"/>
      <c r="HQ43" s="948"/>
      <c r="HR43" s="948" t="s">
        <v>1909</v>
      </c>
      <c r="HS43" s="948"/>
      <c r="HT43" s="948"/>
      <c r="HU43" s="948"/>
      <c r="HV43" s="948"/>
      <c r="HW43" s="948"/>
      <c r="HX43" s="948" t="s">
        <v>1909</v>
      </c>
      <c r="HY43" s="948"/>
      <c r="HZ43" s="948"/>
      <c r="IA43" s="948"/>
      <c r="IB43" s="948"/>
      <c r="IC43" s="948"/>
      <c r="ID43" s="948" t="s">
        <v>1909</v>
      </c>
      <c r="IE43" s="948"/>
      <c r="IF43" s="948"/>
      <c r="IG43" s="948"/>
      <c r="IH43" s="948"/>
      <c r="II43" s="948"/>
      <c r="IJ43" s="948" t="s">
        <v>1909</v>
      </c>
      <c r="IK43" s="948"/>
      <c r="IL43" s="948"/>
      <c r="IM43" s="948"/>
      <c r="IN43" s="948"/>
      <c r="IO43" s="948"/>
      <c r="IP43" s="948" t="s">
        <v>1909</v>
      </c>
      <c r="IQ43" s="948"/>
      <c r="IR43" s="948"/>
      <c r="IS43" s="948"/>
      <c r="IT43" s="948"/>
      <c r="IU43" s="948"/>
      <c r="IV43" s="948" t="s">
        <v>1909</v>
      </c>
    </row>
    <row r="44" spans="1:256">
      <c r="A44" s="10"/>
      <c r="B44" s="10"/>
      <c r="C44" s="9"/>
      <c r="D44" s="9"/>
      <c r="E44" s="9"/>
      <c r="F44" s="259"/>
      <c r="G44" s="8"/>
    </row>
    <row r="45" spans="1:256">
      <c r="A45" s="23"/>
    </row>
    <row r="46" spans="1:256">
      <c r="A46" s="23"/>
    </row>
    <row r="47" spans="1:256" s="267" customFormat="1">
      <c r="A47" s="23"/>
      <c r="B47" s="947"/>
      <c r="C47" s="947"/>
      <c r="D47" s="947"/>
      <c r="E47" s="947"/>
      <c r="F47" s="280"/>
      <c r="G47" s="947"/>
      <c r="H47" s="947"/>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3"/>
      <c r="D48" s="23"/>
      <c r="E48" s="23"/>
      <c r="F48" s="247"/>
      <c r="G48" s="23"/>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row r="50" spans="1:8" s="267" customFormat="1">
      <c r="A50" s="947"/>
      <c r="B50" s="23"/>
      <c r="C50" s="23"/>
      <c r="D50" s="23"/>
      <c r="E50" s="23"/>
      <c r="F50" s="247"/>
      <c r="G50" s="23"/>
      <c r="H50" s="23"/>
    </row>
    <row r="51" spans="1:8" s="267" customFormat="1">
      <c r="A51" s="947"/>
      <c r="B51" s="23"/>
      <c r="C51" s="22"/>
      <c r="D51" s="22"/>
      <c r="E51" s="22"/>
      <c r="F51" s="247"/>
      <c r="G51" s="316"/>
      <c r="H51" s="23"/>
    </row>
    <row r="52" spans="1:8" s="267" customFormat="1">
      <c r="A52" s="947"/>
      <c r="B52" s="23"/>
      <c r="C52" s="23"/>
      <c r="D52" s="23"/>
      <c r="E52" s="23"/>
      <c r="F52" s="247"/>
      <c r="G52" s="23"/>
      <c r="H52" s="23"/>
    </row>
  </sheetData>
  <mergeCells count="126">
    <mergeCell ref="J42:O42"/>
    <mergeCell ref="A24:A25"/>
    <mergeCell ref="AH41:AM41"/>
    <mergeCell ref="AB42:AG42"/>
    <mergeCell ref="AH43:AM43"/>
    <mergeCell ref="AB43:AG43"/>
    <mergeCell ref="P43:U43"/>
    <mergeCell ref="V43:AA43"/>
    <mergeCell ref="AZ41:BE41"/>
    <mergeCell ref="P42:U42"/>
    <mergeCell ref="AB41:AG41"/>
    <mergeCell ref="AT41:AY41"/>
    <mergeCell ref="V41:AA41"/>
    <mergeCell ref="AZ42:BE42"/>
    <mergeCell ref="AN42:AS42"/>
    <mergeCell ref="V42:AA42"/>
    <mergeCell ref="AH42:AM42"/>
    <mergeCell ref="AT42:AY42"/>
    <mergeCell ref="BL42:BQ42"/>
    <mergeCell ref="BR42:BW42"/>
    <mergeCell ref="BF42:BK42"/>
    <mergeCell ref="CP42:CU42"/>
    <mergeCell ref="CJ42:CO42"/>
    <mergeCell ref="CD42:CI42"/>
    <mergeCell ref="BX42:CC42"/>
    <mergeCell ref="CJ43:CO43"/>
    <mergeCell ref="CD43:CI43"/>
    <mergeCell ref="BX43:CC43"/>
    <mergeCell ref="BR43:BW43"/>
    <mergeCell ref="AT43:AY43"/>
    <mergeCell ref="AN41:AS41"/>
    <mergeCell ref="AN43:AS43"/>
    <mergeCell ref="BL43:BQ43"/>
    <mergeCell ref="BF43:BK43"/>
    <mergeCell ref="AZ43:BE43"/>
    <mergeCell ref="CP43:CU43"/>
    <mergeCell ref="EF43:EK43"/>
    <mergeCell ref="DB43:DG43"/>
    <mergeCell ref="CV43:DA43"/>
    <mergeCell ref="DN43:DS43"/>
    <mergeCell ref="DH42:DM42"/>
    <mergeCell ref="CV42:DA42"/>
    <mergeCell ref="DH43:DM43"/>
    <mergeCell ref="DB42:DG42"/>
    <mergeCell ref="DT42:DY42"/>
    <mergeCell ref="DZ43:EE43"/>
    <mergeCell ref="DT43:DY43"/>
    <mergeCell ref="DN42:DS42"/>
    <mergeCell ref="DZ42:EE42"/>
    <mergeCell ref="FJ43:FO43"/>
    <mergeCell ref="EF42:EK42"/>
    <mergeCell ref="IV43"/>
    <mergeCell ref="HR43:HW43"/>
    <mergeCell ref="HX43:IC43"/>
    <mergeCell ref="IP43:IU43"/>
    <mergeCell ref="IJ43:IO43"/>
    <mergeCell ref="ID43:II43"/>
    <mergeCell ref="GB42:GG42"/>
    <mergeCell ref="FV42:GA42"/>
    <mergeCell ref="FV43:GA43"/>
    <mergeCell ref="IP41:IS41"/>
    <mergeCell ref="FV41:GA41"/>
    <mergeCell ref="GN41:GS41"/>
    <mergeCell ref="GB43:GG43"/>
    <mergeCell ref="IP42:IS42"/>
    <mergeCell ref="HL43:HQ43"/>
    <mergeCell ref="IJ42:IO42"/>
    <mergeCell ref="ID42:II42"/>
    <mergeCell ref="HR42:HW42"/>
    <mergeCell ref="HL42:HQ42"/>
    <mergeCell ref="FD42:FI42"/>
    <mergeCell ref="EL43:EQ43"/>
    <mergeCell ref="EX43:FC43"/>
    <mergeCell ref="FD43:FI43"/>
    <mergeCell ref="ER42:EW42"/>
    <mergeCell ref="ER43:EW43"/>
    <mergeCell ref="EX42:FC42"/>
    <mergeCell ref="EL42:EQ42"/>
    <mergeCell ref="FJ42:FO42"/>
    <mergeCell ref="FP43:FU43"/>
    <mergeCell ref="FP42:FU42"/>
    <mergeCell ref="HF43:HK43"/>
    <mergeCell ref="HF42:HK42"/>
    <mergeCell ref="GH42:GM42"/>
    <mergeCell ref="GT43:GY43"/>
    <mergeCell ref="GZ43:HE43"/>
    <mergeCell ref="GN42:GS42"/>
    <mergeCell ref="GB41:GG41"/>
    <mergeCell ref="HX41:IC41"/>
    <mergeCell ref="GH41:GM41"/>
    <mergeCell ref="HR41:HW41"/>
    <mergeCell ref="GT41:GY41"/>
    <mergeCell ref="HX42:IC42"/>
    <mergeCell ref="GN43:GS43"/>
    <mergeCell ref="GZ42:HE42"/>
    <mergeCell ref="GT42:GY42"/>
    <mergeCell ref="GH43:GM43"/>
    <mergeCell ref="IJ41:IO41"/>
    <mergeCell ref="ID41:II41"/>
    <mergeCell ref="DZ41:EE41"/>
    <mergeCell ref="EF41:EK41"/>
    <mergeCell ref="HL41:HQ41"/>
    <mergeCell ref="FJ41:FO41"/>
    <mergeCell ref="GZ41:HE41"/>
    <mergeCell ref="HF41:HK41"/>
    <mergeCell ref="FP41:FU41"/>
    <mergeCell ref="EX41:FC41"/>
    <mergeCell ref="FD41:FI41"/>
    <mergeCell ref="EL41:EQ41"/>
    <mergeCell ref="ER41:EW41"/>
    <mergeCell ref="DN41:DS41"/>
    <mergeCell ref="DT41:DY41"/>
    <mergeCell ref="C1:G1"/>
    <mergeCell ref="C19:G19"/>
    <mergeCell ref="J41:O41"/>
    <mergeCell ref="P41:U41"/>
    <mergeCell ref="BX41:CC41"/>
    <mergeCell ref="CJ41:CO41"/>
    <mergeCell ref="BL41:BQ41"/>
    <mergeCell ref="DH41:DM41"/>
    <mergeCell ref="BF41:BK41"/>
    <mergeCell ref="DB41:DG41"/>
    <mergeCell ref="BR41:BW41"/>
    <mergeCell ref="CV41:DA41"/>
    <mergeCell ref="CD41:CI41"/>
    <mergeCell ref="CP41:CU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5"/>
  <sheetViews>
    <sheetView topLeftCell="A4" zoomScale="125" workbookViewId="0">
      <selection activeCell="C25" sqref="C25"/>
    </sheetView>
  </sheetViews>
  <sheetFormatPr baseColWidth="10" defaultColWidth="10.7109375" defaultRowHeight="15"/>
  <cols>
    <col min="1" max="1" width="9.5703125" style="267" customWidth="1"/>
    <col min="2" max="2" width="39.42578125" style="23" customWidth="1"/>
    <col min="3" max="3" width="13.140625" style="23" customWidth="1"/>
    <col min="4" max="4" width="19.7109375" style="23" customWidth="1"/>
    <col min="5" max="5" width="8.28515625" style="23" customWidth="1"/>
    <col min="6" max="16384" width="10.7109375" style="23"/>
  </cols>
  <sheetData>
    <row r="1" spans="1:5" ht="105" customHeight="1">
      <c r="C1" s="973" t="s">
        <v>2923</v>
      </c>
      <c r="D1" s="973"/>
    </row>
    <row r="2" spans="1:5">
      <c r="A2" s="268" t="s">
        <v>2901</v>
      </c>
      <c r="D2" s="22"/>
    </row>
    <row r="3" spans="1:5">
      <c r="A3" s="267" t="s">
        <v>1928</v>
      </c>
      <c r="D3" s="31">
        <v>40423</v>
      </c>
    </row>
    <row r="4" spans="1:5">
      <c r="A4" s="267" t="s">
        <v>3856</v>
      </c>
      <c r="D4" s="24" t="s">
        <v>2935</v>
      </c>
    </row>
    <row r="5" spans="1:5">
      <c r="A5" s="267" t="s">
        <v>1093</v>
      </c>
    </row>
    <row r="6" spans="1:5">
      <c r="C6" s="49" t="s">
        <v>2535</v>
      </c>
      <c r="D6" s="46"/>
      <c r="E6" s="199"/>
    </row>
    <row r="7" spans="1:5">
      <c r="C7" s="269"/>
      <c r="D7" s="48"/>
      <c r="E7" s="199"/>
    </row>
    <row r="8" spans="1:5">
      <c r="A8" s="267" t="s">
        <v>2945</v>
      </c>
      <c r="C8" s="269" t="s">
        <v>2496</v>
      </c>
      <c r="D8" s="270"/>
      <c r="E8" s="199"/>
    </row>
    <row r="9" spans="1:5">
      <c r="A9" s="271" t="s">
        <v>1734</v>
      </c>
      <c r="C9" s="269"/>
      <c r="D9" s="270"/>
      <c r="E9" s="199"/>
    </row>
    <row r="10" spans="1:5">
      <c r="A10" s="271" t="s">
        <v>3071</v>
      </c>
      <c r="C10" s="272"/>
      <c r="D10" s="270"/>
      <c r="E10" s="199"/>
    </row>
    <row r="11" spans="1:5">
      <c r="A11" s="271" t="s">
        <v>2820</v>
      </c>
      <c r="C11" s="47"/>
      <c r="D11" s="270"/>
      <c r="E11" s="199"/>
    </row>
    <row r="12" spans="1:5">
      <c r="A12" s="271" t="s">
        <v>2885</v>
      </c>
      <c r="C12" s="47"/>
      <c r="D12" s="270"/>
      <c r="E12" s="199"/>
    </row>
    <row r="13" spans="1:5">
      <c r="A13" s="271"/>
      <c r="C13" s="47"/>
      <c r="D13" s="270"/>
      <c r="E13" s="199"/>
    </row>
    <row r="14" spans="1:5">
      <c r="A14" s="274"/>
      <c r="C14" s="47"/>
      <c r="D14" s="275"/>
      <c r="E14" s="199"/>
    </row>
    <row r="15" spans="1:5">
      <c r="A15" s="274" t="s">
        <v>2640</v>
      </c>
      <c r="C15" s="272"/>
      <c r="D15" s="270"/>
      <c r="E15" s="199"/>
    </row>
    <row r="16" spans="1:5">
      <c r="A16" s="271" t="s">
        <v>2427</v>
      </c>
      <c r="C16" s="272"/>
      <c r="D16" s="270"/>
      <c r="E16" s="199"/>
    </row>
    <row r="17" spans="1:6">
      <c r="C17" s="276"/>
      <c r="D17" s="279"/>
      <c r="E17" s="199"/>
    </row>
    <row r="18" spans="1:6">
      <c r="C18" s="199"/>
      <c r="D18" s="199"/>
      <c r="E18" s="199"/>
    </row>
    <row r="19" spans="1:6">
      <c r="A19" s="267" t="s">
        <v>1967</v>
      </c>
      <c r="C19" s="950"/>
      <c r="D19" s="950"/>
    </row>
    <row r="20" spans="1:6">
      <c r="A20" s="274" t="s">
        <v>3154</v>
      </c>
      <c r="C20" s="274"/>
    </row>
    <row r="21" spans="1:6">
      <c r="A21" s="346"/>
      <c r="C21" s="274"/>
    </row>
    <row r="22" spans="1:6" s="286" customFormat="1" ht="16" customHeight="1">
      <c r="A22" s="282"/>
      <c r="B22" s="18"/>
      <c r="C22" s="8"/>
      <c r="D22" s="284"/>
      <c r="E22" s="285"/>
    </row>
    <row r="23" spans="1:6" ht="29" customHeight="1">
      <c r="A23" s="287" t="s">
        <v>2710</v>
      </c>
      <c r="B23" s="30" t="s">
        <v>1772</v>
      </c>
      <c r="C23" s="168" t="s">
        <v>1773</v>
      </c>
      <c r="D23" s="349"/>
      <c r="E23" s="13"/>
    </row>
    <row r="24" spans="1:6">
      <c r="A24" s="288">
        <v>40425</v>
      </c>
      <c r="B24" s="289" t="s">
        <v>4478</v>
      </c>
      <c r="C24" s="352">
        <v>300</v>
      </c>
      <c r="D24" s="350"/>
      <c r="E24" s="13"/>
    </row>
    <row r="25" spans="1:6">
      <c r="A25" s="23"/>
      <c r="B25" s="289" t="s">
        <v>4010</v>
      </c>
      <c r="C25" s="352">
        <v>316.25</v>
      </c>
      <c r="D25" s="350"/>
      <c r="E25" s="178"/>
    </row>
    <row r="26" spans="1:6">
      <c r="A26" s="293"/>
      <c r="B26" s="294" t="s">
        <v>3031</v>
      </c>
      <c r="C26" s="352">
        <v>50</v>
      </c>
      <c r="D26" s="350"/>
      <c r="E26" s="178"/>
    </row>
    <row r="27" spans="1:6" ht="16" thickBot="1">
      <c r="A27" s="293"/>
      <c r="B27" s="299"/>
      <c r="C27" s="300"/>
      <c r="D27" s="350"/>
      <c r="E27" s="13"/>
    </row>
    <row r="28" spans="1:6" s="308" customFormat="1" ht="16" customHeight="1">
      <c r="A28" s="303"/>
      <c r="B28" s="12" t="s">
        <v>3804</v>
      </c>
      <c r="C28" s="324">
        <f>SUM(C24:C27)</f>
        <v>666.25</v>
      </c>
      <c r="D28" s="351"/>
      <c r="E28" s="307"/>
    </row>
    <row r="30" spans="1:6">
      <c r="C30" s="309" t="s">
        <v>1503</v>
      </c>
    </row>
    <row r="32" spans="1:6">
      <c r="C32" s="1" t="s">
        <v>1603</v>
      </c>
      <c r="D32" s="1"/>
      <c r="E32" s="1"/>
      <c r="F32" s="1"/>
    </row>
    <row r="33" spans="1:256">
      <c r="C33" s="1" t="s">
        <v>2313</v>
      </c>
      <c r="D33" s="1"/>
      <c r="E33" s="1"/>
      <c r="F33" s="1"/>
    </row>
    <row r="34" spans="1:256">
      <c r="C34" s="347" t="s">
        <v>1265</v>
      </c>
      <c r="D34" s="347"/>
      <c r="E34" s="347"/>
      <c r="F34" s="315"/>
      <c r="G34" s="948"/>
      <c r="H34" s="948"/>
      <c r="I34" s="948"/>
      <c r="J34" s="948"/>
      <c r="K34" s="948"/>
      <c r="L34" s="948"/>
      <c r="M34" s="948"/>
      <c r="N34" s="948"/>
      <c r="O34" s="948"/>
      <c r="P34" s="948"/>
      <c r="Q34" s="948"/>
      <c r="R34" s="948"/>
      <c r="S34" s="948" t="s">
        <v>1603</v>
      </c>
      <c r="T34" s="948"/>
      <c r="U34" s="948"/>
      <c r="V34" s="948"/>
      <c r="W34" s="948"/>
      <c r="X34" s="948"/>
      <c r="Y34" s="948" t="s">
        <v>1603</v>
      </c>
      <c r="Z34" s="948"/>
      <c r="AA34" s="948"/>
      <c r="AB34" s="948"/>
      <c r="AC34" s="948"/>
      <c r="AD34" s="948"/>
      <c r="AE34" s="948" t="s">
        <v>1603</v>
      </c>
      <c r="AF34" s="948"/>
      <c r="AG34" s="948"/>
      <c r="AH34" s="948"/>
      <c r="AI34" s="948"/>
      <c r="AJ34" s="948"/>
      <c r="AK34" s="948" t="s">
        <v>1603</v>
      </c>
      <c r="AL34" s="948"/>
      <c r="AM34" s="948"/>
      <c r="AN34" s="948"/>
      <c r="AO34" s="948"/>
      <c r="AP34" s="948"/>
      <c r="AQ34" s="948" t="s">
        <v>1603</v>
      </c>
      <c r="AR34" s="948"/>
      <c r="AS34" s="948"/>
      <c r="AT34" s="948"/>
      <c r="AU34" s="948"/>
      <c r="AV34" s="948"/>
      <c r="AW34" s="948" t="s">
        <v>1603</v>
      </c>
      <c r="AX34" s="948"/>
      <c r="AY34" s="948"/>
      <c r="AZ34" s="948"/>
      <c r="BA34" s="948"/>
      <c r="BB34" s="948"/>
      <c r="BC34" s="948" t="s">
        <v>1603</v>
      </c>
      <c r="BD34" s="948"/>
      <c r="BE34" s="948"/>
      <c r="BF34" s="948"/>
      <c r="BG34" s="948"/>
      <c r="BH34" s="948"/>
      <c r="BI34" s="948" t="s">
        <v>1603</v>
      </c>
      <c r="BJ34" s="948"/>
      <c r="BK34" s="948"/>
      <c r="BL34" s="948"/>
      <c r="BM34" s="948"/>
      <c r="BN34" s="948"/>
      <c r="BO34" s="948" t="s">
        <v>1603</v>
      </c>
      <c r="BP34" s="948"/>
      <c r="BQ34" s="948"/>
      <c r="BR34" s="948"/>
      <c r="BS34" s="948"/>
      <c r="BT34" s="948"/>
      <c r="BU34" s="948" t="s">
        <v>1603</v>
      </c>
      <c r="BV34" s="948"/>
      <c r="BW34" s="948"/>
      <c r="BX34" s="948"/>
      <c r="BY34" s="948"/>
      <c r="BZ34" s="948"/>
      <c r="CA34" s="948" t="s">
        <v>1603</v>
      </c>
      <c r="CB34" s="948"/>
      <c r="CC34" s="948"/>
      <c r="CD34" s="948"/>
      <c r="CE34" s="948"/>
      <c r="CF34" s="948"/>
      <c r="CG34" s="948" t="s">
        <v>1603</v>
      </c>
      <c r="CH34" s="948"/>
      <c r="CI34" s="948"/>
      <c r="CJ34" s="948"/>
      <c r="CK34" s="948"/>
      <c r="CL34" s="948"/>
      <c r="CM34" s="948" t="s">
        <v>1603</v>
      </c>
      <c r="CN34" s="948"/>
      <c r="CO34" s="948"/>
      <c r="CP34" s="948"/>
      <c r="CQ34" s="948"/>
      <c r="CR34" s="948"/>
      <c r="CS34" s="948" t="s">
        <v>1603</v>
      </c>
      <c r="CT34" s="948"/>
      <c r="CU34" s="948"/>
      <c r="CV34" s="948"/>
      <c r="CW34" s="948"/>
      <c r="CX34" s="948"/>
      <c r="CY34" s="948" t="s">
        <v>1603</v>
      </c>
      <c r="CZ34" s="948"/>
      <c r="DA34" s="948"/>
      <c r="DB34" s="948"/>
      <c r="DC34" s="948"/>
      <c r="DD34" s="948"/>
      <c r="DE34" s="948" t="s">
        <v>1603</v>
      </c>
      <c r="DF34" s="948"/>
      <c r="DG34" s="948"/>
      <c r="DH34" s="948"/>
      <c r="DI34" s="948"/>
      <c r="DJ34" s="948"/>
      <c r="DK34" s="948" t="s">
        <v>1603</v>
      </c>
      <c r="DL34" s="948"/>
      <c r="DM34" s="948"/>
      <c r="DN34" s="948"/>
      <c r="DO34" s="948"/>
      <c r="DP34" s="948"/>
      <c r="DQ34" s="948" t="s">
        <v>1603</v>
      </c>
      <c r="DR34" s="948"/>
      <c r="DS34" s="948"/>
      <c r="DT34" s="948"/>
      <c r="DU34" s="948"/>
      <c r="DV34" s="948"/>
      <c r="DW34" s="948" t="s">
        <v>1603</v>
      </c>
      <c r="DX34" s="948"/>
      <c r="DY34" s="948"/>
      <c r="DZ34" s="948"/>
      <c r="EA34" s="948"/>
      <c r="EB34" s="948"/>
      <c r="EC34" s="948" t="s">
        <v>1603</v>
      </c>
      <c r="ED34" s="948"/>
      <c r="EE34" s="948"/>
      <c r="EF34" s="948"/>
      <c r="EG34" s="948"/>
      <c r="EH34" s="948"/>
      <c r="EI34" s="948" t="s">
        <v>1603</v>
      </c>
      <c r="EJ34" s="948"/>
      <c r="EK34" s="948"/>
      <c r="EL34" s="948"/>
      <c r="EM34" s="948"/>
      <c r="EN34" s="948"/>
      <c r="EO34" s="948" t="s">
        <v>1603</v>
      </c>
      <c r="EP34" s="948"/>
      <c r="EQ34" s="948"/>
      <c r="ER34" s="948"/>
      <c r="ES34" s="948"/>
      <c r="ET34" s="948"/>
      <c r="EU34" s="948" t="s">
        <v>1603</v>
      </c>
      <c r="EV34" s="948"/>
      <c r="EW34" s="948"/>
      <c r="EX34" s="948"/>
      <c r="EY34" s="948"/>
      <c r="EZ34" s="948"/>
      <c r="FA34" s="948" t="s">
        <v>1603</v>
      </c>
      <c r="FB34" s="948"/>
      <c r="FC34" s="948"/>
      <c r="FD34" s="948"/>
      <c r="FE34" s="948"/>
      <c r="FF34" s="948"/>
      <c r="FG34" s="948" t="s">
        <v>1603</v>
      </c>
      <c r="FH34" s="948"/>
      <c r="FI34" s="948"/>
      <c r="FJ34" s="948"/>
      <c r="FK34" s="948"/>
      <c r="FL34" s="948"/>
      <c r="FM34" s="948" t="s">
        <v>1603</v>
      </c>
      <c r="FN34" s="948"/>
      <c r="FO34" s="948"/>
      <c r="FP34" s="948"/>
      <c r="FQ34" s="948"/>
      <c r="FR34" s="948"/>
      <c r="FS34" s="948" t="s">
        <v>1603</v>
      </c>
      <c r="FT34" s="948"/>
      <c r="FU34" s="948"/>
      <c r="FV34" s="948"/>
      <c r="FW34" s="948"/>
      <c r="FX34" s="948"/>
      <c r="FY34" s="948" t="s">
        <v>1603</v>
      </c>
      <c r="FZ34" s="948"/>
      <c r="GA34" s="948"/>
      <c r="GB34" s="948"/>
      <c r="GC34" s="948"/>
      <c r="GD34" s="948"/>
      <c r="GE34" s="948" t="s">
        <v>1603</v>
      </c>
      <c r="GF34" s="948"/>
      <c r="GG34" s="948"/>
      <c r="GH34" s="948"/>
      <c r="GI34" s="948"/>
      <c r="GJ34" s="948"/>
      <c r="GK34" s="948" t="s">
        <v>1603</v>
      </c>
      <c r="GL34" s="948"/>
      <c r="GM34" s="948"/>
      <c r="GN34" s="948"/>
      <c r="GO34" s="948"/>
      <c r="GP34" s="948"/>
      <c r="GQ34" s="948" t="s">
        <v>1603</v>
      </c>
      <c r="GR34" s="948"/>
      <c r="GS34" s="948"/>
      <c r="GT34" s="948"/>
      <c r="GU34" s="948"/>
      <c r="GV34" s="948"/>
      <c r="GW34" s="948" t="s">
        <v>1603</v>
      </c>
      <c r="GX34" s="948"/>
      <c r="GY34" s="948"/>
      <c r="GZ34" s="948"/>
      <c r="HA34" s="948"/>
      <c r="HB34" s="948"/>
      <c r="HC34" s="948" t="s">
        <v>1603</v>
      </c>
      <c r="HD34" s="948"/>
      <c r="HE34" s="948"/>
      <c r="HF34" s="948"/>
      <c r="HG34" s="948"/>
      <c r="HH34" s="948"/>
      <c r="HI34" s="948" t="s">
        <v>1603</v>
      </c>
      <c r="HJ34" s="948"/>
      <c r="HK34" s="948"/>
      <c r="HL34" s="948"/>
      <c r="HM34" s="948"/>
      <c r="HN34" s="948"/>
      <c r="HO34" s="948" t="s">
        <v>1603</v>
      </c>
      <c r="HP34" s="948"/>
      <c r="HQ34" s="948"/>
      <c r="HR34" s="948"/>
      <c r="HS34" s="948"/>
      <c r="HT34" s="948"/>
      <c r="HU34" s="948" t="s">
        <v>1603</v>
      </c>
      <c r="HV34" s="948"/>
      <c r="HW34" s="948"/>
      <c r="HX34" s="948"/>
      <c r="HY34" s="948"/>
      <c r="HZ34" s="948"/>
      <c r="IA34" s="948" t="s">
        <v>1603</v>
      </c>
      <c r="IB34" s="948"/>
      <c r="IC34" s="948"/>
      <c r="ID34" s="948"/>
      <c r="IE34" s="948"/>
      <c r="IF34" s="948"/>
      <c r="IG34" s="948" t="s">
        <v>1603</v>
      </c>
      <c r="IH34" s="948"/>
      <c r="II34" s="948"/>
      <c r="IJ34" s="948"/>
      <c r="IK34" s="948"/>
      <c r="IL34" s="948"/>
      <c r="IM34" s="948" t="s">
        <v>1603</v>
      </c>
      <c r="IN34" s="948"/>
      <c r="IO34" s="948"/>
      <c r="IP34" s="948"/>
    </row>
    <row r="35" spans="1:256">
      <c r="C35" s="1" t="s">
        <v>1909</v>
      </c>
      <c r="D35" s="1"/>
      <c r="E35" s="1"/>
      <c r="F35" s="1"/>
      <c r="G35" s="948"/>
      <c r="H35" s="948"/>
      <c r="I35" s="948"/>
      <c r="J35" s="948"/>
      <c r="K35" s="948"/>
      <c r="L35" s="948"/>
      <c r="M35" s="948"/>
      <c r="N35" s="948"/>
      <c r="O35" s="948"/>
      <c r="P35" s="948"/>
      <c r="Q35" s="948"/>
      <c r="R35" s="948"/>
      <c r="S35" s="948" t="s">
        <v>3806</v>
      </c>
      <c r="T35" s="948"/>
      <c r="U35" s="948"/>
      <c r="V35" s="948"/>
      <c r="W35" s="948"/>
      <c r="X35" s="948"/>
      <c r="Y35" s="948" t="s">
        <v>3806</v>
      </c>
      <c r="Z35" s="948"/>
      <c r="AA35" s="948"/>
      <c r="AB35" s="948"/>
      <c r="AC35" s="948"/>
      <c r="AD35" s="948"/>
      <c r="AE35" s="948" t="s">
        <v>3806</v>
      </c>
      <c r="AF35" s="948"/>
      <c r="AG35" s="948"/>
      <c r="AH35" s="948"/>
      <c r="AI35" s="948"/>
      <c r="AJ35" s="948"/>
      <c r="AK35" s="948" t="s">
        <v>3806</v>
      </c>
      <c r="AL35" s="948"/>
      <c r="AM35" s="948"/>
      <c r="AN35" s="948"/>
      <c r="AO35" s="948"/>
      <c r="AP35" s="948"/>
      <c r="AQ35" s="948" t="s">
        <v>3806</v>
      </c>
      <c r="AR35" s="948"/>
      <c r="AS35" s="948"/>
      <c r="AT35" s="948"/>
      <c r="AU35" s="948"/>
      <c r="AV35" s="948"/>
      <c r="AW35" s="948" t="s">
        <v>3806</v>
      </c>
      <c r="AX35" s="948"/>
      <c r="AY35" s="948"/>
      <c r="AZ35" s="948"/>
      <c r="BA35" s="948"/>
      <c r="BB35" s="948"/>
      <c r="BC35" s="948" t="s">
        <v>3806</v>
      </c>
      <c r="BD35" s="948"/>
      <c r="BE35" s="948"/>
      <c r="BF35" s="948"/>
      <c r="BG35" s="948"/>
      <c r="BH35" s="948"/>
      <c r="BI35" s="948" t="s">
        <v>3806</v>
      </c>
      <c r="BJ35" s="948"/>
      <c r="BK35" s="948"/>
      <c r="BL35" s="948"/>
      <c r="BM35" s="948"/>
      <c r="BN35" s="948"/>
      <c r="BO35" s="948" t="s">
        <v>3806</v>
      </c>
      <c r="BP35" s="948"/>
      <c r="BQ35" s="948"/>
      <c r="BR35" s="948"/>
      <c r="BS35" s="948"/>
      <c r="BT35" s="948"/>
      <c r="BU35" s="948" t="s">
        <v>3806</v>
      </c>
      <c r="BV35" s="948"/>
      <c r="BW35" s="948"/>
      <c r="BX35" s="948"/>
      <c r="BY35" s="948"/>
      <c r="BZ35" s="948"/>
      <c r="CA35" s="948" t="s">
        <v>3806</v>
      </c>
      <c r="CB35" s="948"/>
      <c r="CC35" s="948"/>
      <c r="CD35" s="948"/>
      <c r="CE35" s="948"/>
      <c r="CF35" s="948"/>
      <c r="CG35" s="948" t="s">
        <v>3806</v>
      </c>
      <c r="CH35" s="948"/>
      <c r="CI35" s="948"/>
      <c r="CJ35" s="948"/>
      <c r="CK35" s="948"/>
      <c r="CL35" s="948"/>
      <c r="CM35" s="948" t="s">
        <v>3806</v>
      </c>
      <c r="CN35" s="948"/>
      <c r="CO35" s="948"/>
      <c r="CP35" s="948"/>
      <c r="CQ35" s="948"/>
      <c r="CR35" s="948"/>
      <c r="CS35" s="948" t="s">
        <v>3806</v>
      </c>
      <c r="CT35" s="948"/>
      <c r="CU35" s="948"/>
      <c r="CV35" s="948"/>
      <c r="CW35" s="948"/>
      <c r="CX35" s="948"/>
      <c r="CY35" s="948" t="s">
        <v>3806</v>
      </c>
      <c r="CZ35" s="948"/>
      <c r="DA35" s="948"/>
      <c r="DB35" s="948"/>
      <c r="DC35" s="948"/>
      <c r="DD35" s="948"/>
      <c r="DE35" s="948" t="s">
        <v>3806</v>
      </c>
      <c r="DF35" s="948"/>
      <c r="DG35" s="948"/>
      <c r="DH35" s="948"/>
      <c r="DI35" s="948"/>
      <c r="DJ35" s="948"/>
      <c r="DK35" s="948" t="s">
        <v>3806</v>
      </c>
      <c r="DL35" s="948"/>
      <c r="DM35" s="948"/>
      <c r="DN35" s="948"/>
      <c r="DO35" s="948"/>
      <c r="DP35" s="948"/>
      <c r="DQ35" s="948" t="s">
        <v>3806</v>
      </c>
      <c r="DR35" s="948"/>
      <c r="DS35" s="948"/>
      <c r="DT35" s="948"/>
      <c r="DU35" s="948"/>
      <c r="DV35" s="948"/>
      <c r="DW35" s="948" t="s">
        <v>3806</v>
      </c>
      <c r="DX35" s="948"/>
      <c r="DY35" s="948"/>
      <c r="DZ35" s="948"/>
      <c r="EA35" s="948"/>
      <c r="EB35" s="948"/>
      <c r="EC35" s="948" t="s">
        <v>3806</v>
      </c>
      <c r="ED35" s="948"/>
      <c r="EE35" s="948"/>
      <c r="EF35" s="948"/>
      <c r="EG35" s="948"/>
      <c r="EH35" s="948"/>
      <c r="EI35" s="948" t="s">
        <v>3806</v>
      </c>
      <c r="EJ35" s="948"/>
      <c r="EK35" s="948"/>
      <c r="EL35" s="948"/>
      <c r="EM35" s="948"/>
      <c r="EN35" s="948"/>
      <c r="EO35" s="948" t="s">
        <v>3806</v>
      </c>
      <c r="EP35" s="948"/>
      <c r="EQ35" s="948"/>
      <c r="ER35" s="948"/>
      <c r="ES35" s="948"/>
      <c r="ET35" s="948"/>
      <c r="EU35" s="948" t="s">
        <v>3806</v>
      </c>
      <c r="EV35" s="948"/>
      <c r="EW35" s="948"/>
      <c r="EX35" s="948"/>
      <c r="EY35" s="948"/>
      <c r="EZ35" s="948"/>
      <c r="FA35" s="948" t="s">
        <v>3806</v>
      </c>
      <c r="FB35" s="948"/>
      <c r="FC35" s="948"/>
      <c r="FD35" s="948"/>
      <c r="FE35" s="948"/>
      <c r="FF35" s="948"/>
      <c r="FG35" s="948" t="s">
        <v>3806</v>
      </c>
      <c r="FH35" s="948"/>
      <c r="FI35" s="948"/>
      <c r="FJ35" s="948"/>
      <c r="FK35" s="948"/>
      <c r="FL35" s="948"/>
      <c r="FM35" s="948" t="s">
        <v>3806</v>
      </c>
      <c r="FN35" s="948"/>
      <c r="FO35" s="948"/>
      <c r="FP35" s="948"/>
      <c r="FQ35" s="948"/>
      <c r="FR35" s="948"/>
      <c r="FS35" s="948" t="s">
        <v>3806</v>
      </c>
      <c r="FT35" s="948"/>
      <c r="FU35" s="948"/>
      <c r="FV35" s="948"/>
      <c r="FW35" s="948"/>
      <c r="FX35" s="948"/>
      <c r="FY35" s="948" t="s">
        <v>3806</v>
      </c>
      <c r="FZ35" s="948"/>
      <c r="GA35" s="948"/>
      <c r="GB35" s="948"/>
      <c r="GC35" s="948"/>
      <c r="GD35" s="948"/>
      <c r="GE35" s="948" t="s">
        <v>3806</v>
      </c>
      <c r="GF35" s="948"/>
      <c r="GG35" s="948"/>
      <c r="GH35" s="948"/>
      <c r="GI35" s="948"/>
      <c r="GJ35" s="948"/>
      <c r="GK35" s="948" t="s">
        <v>3806</v>
      </c>
      <c r="GL35" s="948"/>
      <c r="GM35" s="948"/>
      <c r="GN35" s="948"/>
      <c r="GO35" s="948"/>
      <c r="GP35" s="948"/>
      <c r="GQ35" s="948" t="s">
        <v>3806</v>
      </c>
      <c r="GR35" s="948"/>
      <c r="GS35" s="948"/>
      <c r="GT35" s="948"/>
      <c r="GU35" s="948"/>
      <c r="GV35" s="948"/>
      <c r="GW35" s="948" t="s">
        <v>3806</v>
      </c>
      <c r="GX35" s="948"/>
      <c r="GY35" s="948"/>
      <c r="GZ35" s="948"/>
      <c r="HA35" s="948"/>
      <c r="HB35" s="948"/>
      <c r="HC35" s="948" t="s">
        <v>3806</v>
      </c>
      <c r="HD35" s="948"/>
      <c r="HE35" s="948"/>
      <c r="HF35" s="948"/>
      <c r="HG35" s="948"/>
      <c r="HH35" s="948"/>
      <c r="HI35" s="948" t="s">
        <v>3806</v>
      </c>
      <c r="HJ35" s="948"/>
      <c r="HK35" s="948"/>
      <c r="HL35" s="948"/>
      <c r="HM35" s="948"/>
      <c r="HN35" s="948"/>
      <c r="HO35" s="948" t="s">
        <v>3806</v>
      </c>
      <c r="HP35" s="948"/>
      <c r="HQ35" s="948"/>
      <c r="HR35" s="948"/>
      <c r="HS35" s="948"/>
      <c r="HT35" s="948"/>
      <c r="HU35" s="948" t="s">
        <v>3806</v>
      </c>
      <c r="HV35" s="948"/>
      <c r="HW35" s="948"/>
      <c r="HX35" s="948"/>
      <c r="HY35" s="948"/>
      <c r="HZ35" s="948"/>
      <c r="IA35" s="948" t="s">
        <v>3806</v>
      </c>
      <c r="IB35" s="948"/>
      <c r="IC35" s="948"/>
      <c r="ID35" s="948"/>
      <c r="IE35" s="948"/>
      <c r="IF35" s="948"/>
      <c r="IG35" s="948" t="s">
        <v>3686</v>
      </c>
      <c r="IH35" s="948"/>
      <c r="II35" s="948"/>
      <c r="IJ35" s="948"/>
      <c r="IK35" s="948"/>
      <c r="IL35" s="948"/>
      <c r="IM35" s="948" t="s">
        <v>3686</v>
      </c>
      <c r="IN35" s="948"/>
      <c r="IO35" s="948"/>
      <c r="IP35" s="948"/>
    </row>
    <row r="36" spans="1:256">
      <c r="B36" s="1"/>
      <c r="C36" s="1"/>
      <c r="D36" s="1"/>
      <c r="E36" s="1"/>
      <c r="F36" s="1"/>
      <c r="G36" s="1"/>
      <c r="H36" s="1"/>
      <c r="I36" s="1"/>
      <c r="J36" s="1"/>
      <c r="K36" s="1"/>
      <c r="L36" s="1"/>
      <c r="M36" s="948"/>
      <c r="N36" s="948"/>
      <c r="O36" s="948"/>
      <c r="P36" s="948"/>
      <c r="Q36" s="948"/>
      <c r="R36" s="948"/>
      <c r="S36" s="948" t="s">
        <v>3311</v>
      </c>
      <c r="T36" s="948"/>
      <c r="U36" s="948"/>
      <c r="V36" s="948"/>
      <c r="W36" s="948"/>
      <c r="X36" s="948"/>
      <c r="Y36" s="948" t="s">
        <v>3311</v>
      </c>
      <c r="Z36" s="948"/>
      <c r="AA36" s="948"/>
      <c r="AB36" s="948"/>
      <c r="AC36" s="948"/>
      <c r="AD36" s="948"/>
      <c r="AE36" s="948" t="s">
        <v>3311</v>
      </c>
      <c r="AF36" s="948"/>
      <c r="AG36" s="948"/>
      <c r="AH36" s="948"/>
      <c r="AI36" s="948"/>
      <c r="AJ36" s="948"/>
      <c r="AK36" s="948" t="s">
        <v>3311</v>
      </c>
      <c r="AL36" s="948"/>
      <c r="AM36" s="948"/>
      <c r="AN36" s="948"/>
      <c r="AO36" s="948"/>
      <c r="AP36" s="948"/>
      <c r="AQ36" s="948" t="s">
        <v>3311</v>
      </c>
      <c r="AR36" s="948"/>
      <c r="AS36" s="948"/>
      <c r="AT36" s="948"/>
      <c r="AU36" s="948"/>
      <c r="AV36" s="948"/>
      <c r="AW36" s="948" t="s">
        <v>3311</v>
      </c>
      <c r="AX36" s="948"/>
      <c r="AY36" s="948"/>
      <c r="AZ36" s="948"/>
      <c r="BA36" s="948"/>
      <c r="BB36" s="948"/>
      <c r="BC36" s="948" t="s">
        <v>3311</v>
      </c>
      <c r="BD36" s="948"/>
      <c r="BE36" s="948"/>
      <c r="BF36" s="948"/>
      <c r="BG36" s="948"/>
      <c r="BH36" s="948"/>
      <c r="BI36" s="948" t="s">
        <v>3311</v>
      </c>
      <c r="BJ36" s="948"/>
      <c r="BK36" s="948"/>
      <c r="BL36" s="948"/>
      <c r="BM36" s="948"/>
      <c r="BN36" s="948"/>
      <c r="BO36" s="948" t="s">
        <v>3311</v>
      </c>
      <c r="BP36" s="948"/>
      <c r="BQ36" s="948"/>
      <c r="BR36" s="948"/>
      <c r="BS36" s="948"/>
      <c r="BT36" s="948"/>
      <c r="BU36" s="948" t="s">
        <v>3311</v>
      </c>
      <c r="BV36" s="948"/>
      <c r="BW36" s="948"/>
      <c r="BX36" s="948"/>
      <c r="BY36" s="948"/>
      <c r="BZ36" s="948"/>
      <c r="CA36" s="948" t="s">
        <v>3311</v>
      </c>
      <c r="CB36" s="948"/>
      <c r="CC36" s="948"/>
      <c r="CD36" s="948"/>
      <c r="CE36" s="948"/>
      <c r="CF36" s="948"/>
      <c r="CG36" s="948" t="s">
        <v>3311</v>
      </c>
      <c r="CH36" s="948"/>
      <c r="CI36" s="948"/>
      <c r="CJ36" s="948"/>
      <c r="CK36" s="948"/>
      <c r="CL36" s="948"/>
      <c r="CM36" s="948" t="s">
        <v>3311</v>
      </c>
      <c r="CN36" s="948"/>
      <c r="CO36" s="948"/>
      <c r="CP36" s="948"/>
      <c r="CQ36" s="948"/>
      <c r="CR36" s="948"/>
      <c r="CS36" s="948" t="s">
        <v>1909</v>
      </c>
      <c r="CT36" s="948"/>
      <c r="CU36" s="948"/>
      <c r="CV36" s="948"/>
      <c r="CW36" s="948"/>
      <c r="CX36" s="948"/>
      <c r="CY36" s="948" t="s">
        <v>1909</v>
      </c>
      <c r="CZ36" s="948"/>
      <c r="DA36" s="948"/>
      <c r="DB36" s="948"/>
      <c r="DC36" s="948"/>
      <c r="DD36" s="948"/>
      <c r="DE36" s="948" t="s">
        <v>1909</v>
      </c>
      <c r="DF36" s="948"/>
      <c r="DG36" s="948"/>
      <c r="DH36" s="948"/>
      <c r="DI36" s="948"/>
      <c r="DJ36" s="948"/>
      <c r="DK36" s="948" t="s">
        <v>1909</v>
      </c>
      <c r="DL36" s="948"/>
      <c r="DM36" s="948"/>
      <c r="DN36" s="948"/>
      <c r="DO36" s="948"/>
      <c r="DP36" s="948"/>
      <c r="DQ36" s="948" t="s">
        <v>1909</v>
      </c>
      <c r="DR36" s="948"/>
      <c r="DS36" s="948"/>
      <c r="DT36" s="948"/>
      <c r="DU36" s="948"/>
      <c r="DV36" s="948"/>
      <c r="DW36" s="948" t="s">
        <v>1909</v>
      </c>
      <c r="DX36" s="948"/>
      <c r="DY36" s="948"/>
      <c r="DZ36" s="948"/>
      <c r="EA36" s="948"/>
      <c r="EB36" s="948"/>
      <c r="EC36" s="948" t="s">
        <v>3800</v>
      </c>
      <c r="ED36" s="948"/>
      <c r="EE36" s="948"/>
      <c r="EF36" s="948"/>
      <c r="EG36" s="948"/>
      <c r="EH36" s="948"/>
      <c r="EI36" s="948" t="s">
        <v>3800</v>
      </c>
      <c r="EJ36" s="948"/>
      <c r="EK36" s="948"/>
      <c r="EL36" s="948"/>
      <c r="EM36" s="948"/>
      <c r="EN36" s="948"/>
      <c r="EO36" s="948" t="s">
        <v>3800</v>
      </c>
      <c r="EP36" s="948"/>
      <c r="EQ36" s="948"/>
      <c r="ER36" s="948"/>
      <c r="ES36" s="948"/>
      <c r="ET36" s="948"/>
      <c r="EU36" s="948" t="s">
        <v>3800</v>
      </c>
      <c r="EV36" s="948"/>
      <c r="EW36" s="948"/>
      <c r="EX36" s="948"/>
      <c r="EY36" s="948"/>
      <c r="EZ36" s="948"/>
      <c r="FA36" s="948" t="s">
        <v>3800</v>
      </c>
      <c r="FB36" s="948"/>
      <c r="FC36" s="948"/>
      <c r="FD36" s="948"/>
      <c r="FE36" s="948"/>
      <c r="FF36" s="948"/>
      <c r="FG36" s="948" t="s">
        <v>3800</v>
      </c>
      <c r="FH36" s="948"/>
      <c r="FI36" s="948"/>
      <c r="FJ36" s="948"/>
      <c r="FK36" s="948"/>
      <c r="FL36" s="948"/>
      <c r="FM36" s="948" t="s">
        <v>3800</v>
      </c>
      <c r="FN36" s="948"/>
      <c r="FO36" s="948"/>
      <c r="FP36" s="948"/>
      <c r="FQ36" s="948"/>
      <c r="FR36" s="948"/>
      <c r="FS36" s="948" t="s">
        <v>3800</v>
      </c>
      <c r="FT36" s="948"/>
      <c r="FU36" s="948"/>
      <c r="FV36" s="948"/>
      <c r="FW36" s="948"/>
      <c r="FX36" s="948"/>
      <c r="FY36" s="948" t="s">
        <v>3800</v>
      </c>
      <c r="FZ36" s="948"/>
      <c r="GA36" s="948"/>
      <c r="GB36" s="948"/>
      <c r="GC36" s="948"/>
      <c r="GD36" s="948"/>
      <c r="GE36" s="948" t="s">
        <v>3800</v>
      </c>
      <c r="GF36" s="948"/>
      <c r="GG36" s="948"/>
      <c r="GH36" s="948"/>
      <c r="GI36" s="948"/>
      <c r="GJ36" s="948"/>
      <c r="GK36" s="948" t="s">
        <v>3800</v>
      </c>
      <c r="GL36" s="948"/>
      <c r="GM36" s="948"/>
      <c r="GN36" s="948"/>
      <c r="GO36" s="948"/>
      <c r="GP36" s="948"/>
      <c r="GQ36" s="948" t="s">
        <v>3800</v>
      </c>
      <c r="GR36" s="948"/>
      <c r="GS36" s="948"/>
      <c r="GT36" s="948"/>
      <c r="GU36" s="948"/>
      <c r="GV36" s="948"/>
      <c r="GW36" s="948" t="s">
        <v>3800</v>
      </c>
      <c r="GX36" s="948"/>
      <c r="GY36" s="948"/>
      <c r="GZ36" s="948"/>
      <c r="HA36" s="948"/>
      <c r="HB36" s="948"/>
      <c r="HC36" s="948" t="s">
        <v>3800</v>
      </c>
      <c r="HD36" s="948"/>
      <c r="HE36" s="948"/>
      <c r="HF36" s="948"/>
      <c r="HG36" s="948"/>
      <c r="HH36" s="948"/>
      <c r="HI36" s="948" t="s">
        <v>3800</v>
      </c>
      <c r="HJ36" s="948"/>
      <c r="HK36" s="948"/>
      <c r="HL36" s="948"/>
      <c r="HM36" s="948"/>
      <c r="HN36" s="948"/>
      <c r="HO36" s="948" t="s">
        <v>3800</v>
      </c>
      <c r="HP36" s="948"/>
      <c r="HQ36" s="948"/>
      <c r="HR36" s="948"/>
      <c r="HS36" s="948"/>
      <c r="HT36" s="948"/>
      <c r="HU36" s="948" t="s">
        <v>3800</v>
      </c>
      <c r="HV36" s="948"/>
      <c r="HW36" s="948"/>
      <c r="HX36" s="948"/>
      <c r="HY36" s="948"/>
      <c r="HZ36" s="948"/>
      <c r="IA36" s="948" t="s">
        <v>3800</v>
      </c>
      <c r="IB36" s="948"/>
      <c r="IC36" s="948"/>
      <c r="ID36" s="948"/>
      <c r="IE36" s="948"/>
      <c r="IF36" s="948"/>
      <c r="IG36" s="948" t="s">
        <v>3800</v>
      </c>
      <c r="IH36" s="948"/>
      <c r="II36" s="948"/>
      <c r="IJ36" s="948"/>
      <c r="IK36" s="948"/>
      <c r="IL36" s="948"/>
      <c r="IM36" s="948" t="s">
        <v>3800</v>
      </c>
      <c r="IN36" s="948"/>
      <c r="IO36" s="948"/>
      <c r="IP36" s="948"/>
      <c r="IQ36" s="948"/>
      <c r="IR36" s="948"/>
      <c r="IS36" s="948" t="s">
        <v>3800</v>
      </c>
      <c r="IT36" s="948"/>
      <c r="IU36" s="948"/>
      <c r="IV36" s="948"/>
    </row>
    <row r="37" spans="1:256">
      <c r="A37" s="10"/>
      <c r="B37" s="10"/>
      <c r="C37" s="9"/>
      <c r="D37" s="8"/>
    </row>
    <row r="38" spans="1:256">
      <c r="A38" s="23"/>
    </row>
    <row r="39" spans="1:256">
      <c r="A39" s="23"/>
    </row>
    <row r="40" spans="1:256" s="267" customFormat="1">
      <c r="A40" s="23"/>
      <c r="B40" s="947"/>
      <c r="C40" s="947"/>
      <c r="D40" s="947"/>
      <c r="E40" s="947"/>
      <c r="F40" s="947"/>
      <c r="G40" s="947"/>
      <c r="H40" s="947"/>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3"/>
      <c r="D41" s="23"/>
      <c r="E41" s="23"/>
      <c r="F41" s="947"/>
      <c r="G41" s="947"/>
      <c r="H41" s="947"/>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947"/>
      <c r="G42" s="947"/>
      <c r="H42" s="947"/>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row r="43" spans="1:256" s="267" customFormat="1">
      <c r="A43" s="947"/>
      <c r="B43" s="23"/>
      <c r="C43" s="23"/>
      <c r="D43" s="23"/>
      <c r="E43" s="23"/>
      <c r="F43" s="947"/>
      <c r="G43" s="947"/>
      <c r="H43" s="947"/>
      <c r="I43" s="947"/>
      <c r="J43" s="947"/>
      <c r="K43" s="947"/>
      <c r="L43" s="947"/>
      <c r="M43" s="947"/>
      <c r="N43" s="947"/>
      <c r="O43" s="947"/>
      <c r="P43" s="947"/>
      <c r="Q43" s="947"/>
      <c r="R43" s="947"/>
      <c r="S43" s="947"/>
      <c r="T43" s="947"/>
      <c r="U43" s="947"/>
      <c r="V43" s="947"/>
      <c r="W43" s="947"/>
      <c r="X43" s="947"/>
      <c r="Y43" s="947"/>
      <c r="Z43" s="947"/>
      <c r="AA43" s="947"/>
      <c r="AB43" s="947"/>
      <c r="AC43" s="947"/>
      <c r="AD43" s="947"/>
      <c r="AE43" s="947"/>
      <c r="AF43" s="947"/>
      <c r="AG43" s="947"/>
      <c r="AH43" s="947"/>
      <c r="AI43" s="947"/>
      <c r="AJ43" s="947"/>
      <c r="AK43" s="947"/>
      <c r="AL43" s="947"/>
      <c r="AM43" s="947"/>
      <c r="AN43" s="947"/>
      <c r="AO43" s="947"/>
      <c r="AP43" s="947"/>
      <c r="AQ43" s="947"/>
      <c r="AR43" s="947"/>
      <c r="AS43" s="947"/>
      <c r="AT43" s="947"/>
      <c r="AU43" s="947"/>
      <c r="AV43" s="947"/>
      <c r="AW43" s="947"/>
      <c r="AX43" s="947"/>
      <c r="AY43" s="947"/>
      <c r="AZ43" s="947"/>
      <c r="BA43" s="947"/>
      <c r="BB43" s="947"/>
      <c r="BC43" s="947"/>
      <c r="BD43" s="947"/>
      <c r="BE43" s="947"/>
      <c r="BF43" s="947"/>
      <c r="BG43" s="947"/>
      <c r="BH43" s="947"/>
      <c r="BI43" s="947"/>
      <c r="BJ43" s="947"/>
      <c r="BK43" s="947"/>
      <c r="BL43" s="947"/>
      <c r="BM43" s="947"/>
      <c r="BN43" s="947"/>
      <c r="BO43" s="947"/>
      <c r="BP43" s="947"/>
      <c r="BQ43" s="947"/>
      <c r="BR43" s="947"/>
      <c r="BS43" s="947"/>
      <c r="BT43" s="947"/>
      <c r="BU43" s="947"/>
      <c r="BV43" s="947"/>
      <c r="BW43" s="947"/>
      <c r="BX43" s="947"/>
      <c r="BY43" s="947"/>
      <c r="BZ43" s="947"/>
      <c r="CA43" s="947"/>
      <c r="CB43" s="947"/>
      <c r="CC43" s="947"/>
      <c r="CD43" s="947"/>
      <c r="CE43" s="947"/>
      <c r="CF43" s="947"/>
      <c r="CG43" s="947"/>
      <c r="CH43" s="947"/>
      <c r="CI43" s="947"/>
      <c r="CJ43" s="947"/>
      <c r="CK43" s="947"/>
      <c r="CL43" s="947"/>
      <c r="CM43" s="947"/>
      <c r="CN43" s="947"/>
      <c r="CO43" s="947"/>
      <c r="CP43" s="947"/>
      <c r="CQ43" s="947"/>
      <c r="CR43" s="947"/>
      <c r="CS43" s="947"/>
      <c r="CT43" s="947"/>
      <c r="CU43" s="947"/>
      <c r="CV43" s="947"/>
      <c r="CW43" s="947"/>
      <c r="CX43" s="947"/>
      <c r="CY43" s="947"/>
      <c r="CZ43" s="947"/>
      <c r="DA43" s="947"/>
      <c r="DB43" s="947"/>
      <c r="DC43" s="947"/>
      <c r="DD43" s="947"/>
      <c r="DE43" s="947"/>
      <c r="DF43" s="947"/>
      <c r="DG43" s="947"/>
      <c r="DH43" s="947"/>
      <c r="DI43" s="947"/>
      <c r="DJ43" s="947"/>
      <c r="DK43" s="947"/>
      <c r="DL43" s="947"/>
      <c r="DM43" s="947"/>
      <c r="DN43" s="947"/>
      <c r="DO43" s="947"/>
      <c r="DP43" s="947"/>
      <c r="DQ43" s="947"/>
      <c r="DR43" s="947"/>
      <c r="DS43" s="947"/>
      <c r="DT43" s="947"/>
      <c r="DU43" s="947"/>
      <c r="DV43" s="947"/>
      <c r="DW43" s="947"/>
      <c r="DX43" s="947"/>
      <c r="DY43" s="947"/>
      <c r="DZ43" s="947"/>
      <c r="EA43" s="947"/>
      <c r="EB43" s="947"/>
      <c r="EC43" s="947"/>
      <c r="ED43" s="947"/>
      <c r="EE43" s="947"/>
      <c r="EF43" s="947"/>
      <c r="EG43" s="947"/>
      <c r="EH43" s="947"/>
      <c r="EI43" s="947"/>
      <c r="EJ43" s="947"/>
      <c r="EK43" s="947"/>
      <c r="EL43" s="947"/>
      <c r="EM43" s="947"/>
      <c r="EN43" s="947"/>
      <c r="EO43" s="947"/>
      <c r="EP43" s="947"/>
      <c r="EQ43" s="947"/>
      <c r="ER43" s="947"/>
      <c r="ES43" s="947"/>
      <c r="ET43" s="947"/>
      <c r="EU43" s="947"/>
      <c r="EV43" s="947"/>
      <c r="EW43" s="947"/>
      <c r="EX43" s="947"/>
      <c r="EY43" s="947"/>
      <c r="EZ43" s="947"/>
      <c r="FA43" s="947"/>
      <c r="FB43" s="947"/>
      <c r="FC43" s="947"/>
      <c r="FD43" s="947"/>
      <c r="FE43" s="947"/>
      <c r="FF43" s="947"/>
      <c r="FG43" s="947"/>
      <c r="FH43" s="947"/>
      <c r="FI43" s="947"/>
      <c r="FJ43" s="947"/>
      <c r="FK43" s="947"/>
      <c r="FL43" s="947"/>
      <c r="FM43" s="947"/>
      <c r="FN43" s="947"/>
      <c r="FO43" s="947"/>
      <c r="FP43" s="947"/>
      <c r="FQ43" s="947"/>
      <c r="FR43" s="947"/>
      <c r="FS43" s="947"/>
      <c r="FT43" s="947"/>
      <c r="FU43" s="947"/>
      <c r="FV43" s="947"/>
      <c r="FW43" s="947"/>
      <c r="FX43" s="947"/>
      <c r="FY43" s="947"/>
      <c r="FZ43" s="947"/>
      <c r="GA43" s="947"/>
      <c r="GB43" s="947"/>
      <c r="GC43" s="947"/>
      <c r="GD43" s="947"/>
      <c r="GE43" s="947"/>
      <c r="GF43" s="947"/>
      <c r="GG43" s="947"/>
      <c r="GH43" s="947"/>
      <c r="GI43" s="947"/>
      <c r="GJ43" s="947"/>
      <c r="GK43" s="947"/>
      <c r="GL43" s="947"/>
      <c r="GM43" s="947"/>
      <c r="GN43" s="947"/>
      <c r="GO43" s="947"/>
      <c r="GP43" s="947"/>
      <c r="GQ43" s="947"/>
      <c r="GR43" s="947"/>
      <c r="GS43" s="947"/>
      <c r="GT43" s="947"/>
      <c r="GU43" s="947"/>
      <c r="GV43" s="947"/>
      <c r="GW43" s="947"/>
      <c r="GX43" s="947"/>
      <c r="GY43" s="947"/>
      <c r="GZ43" s="947"/>
      <c r="HA43" s="947"/>
      <c r="HB43" s="947"/>
      <c r="HC43" s="947"/>
      <c r="HD43" s="947"/>
      <c r="HE43" s="947"/>
      <c r="HF43" s="947"/>
      <c r="HG43" s="947"/>
      <c r="HH43" s="947"/>
      <c r="HI43" s="947"/>
      <c r="HJ43" s="947"/>
      <c r="HK43" s="947"/>
      <c r="HL43" s="947"/>
      <c r="HM43" s="947"/>
      <c r="HN43" s="947"/>
      <c r="HO43" s="947"/>
      <c r="HP43" s="947"/>
      <c r="HQ43" s="947"/>
      <c r="HR43" s="947"/>
      <c r="HS43" s="947"/>
      <c r="HT43" s="947"/>
      <c r="HU43" s="947"/>
      <c r="HV43" s="947"/>
      <c r="HW43" s="947"/>
      <c r="HX43" s="947"/>
      <c r="HY43" s="947"/>
      <c r="HZ43" s="947"/>
      <c r="IA43" s="947"/>
      <c r="IB43" s="947"/>
      <c r="IC43" s="947"/>
      <c r="ID43" s="947"/>
      <c r="IE43" s="947"/>
      <c r="IF43" s="947"/>
      <c r="IG43" s="947"/>
      <c r="IH43" s="947"/>
      <c r="II43" s="947"/>
      <c r="IJ43" s="947"/>
      <c r="IK43" s="947"/>
      <c r="IL43" s="947"/>
      <c r="IM43" s="947"/>
      <c r="IN43" s="947"/>
      <c r="IO43" s="947"/>
      <c r="IP43" s="947"/>
      <c r="IQ43" s="947"/>
      <c r="IR43" s="947"/>
      <c r="IS43" s="947"/>
      <c r="IT43" s="947"/>
      <c r="IU43" s="947"/>
      <c r="IV43" s="947"/>
    </row>
    <row r="44" spans="1:256" s="267" customFormat="1">
      <c r="A44" s="947"/>
      <c r="B44" s="23"/>
      <c r="C44" s="22"/>
      <c r="D44" s="316"/>
      <c r="E44" s="23"/>
      <c r="F44" s="947"/>
      <c r="G44" s="947"/>
      <c r="H44" s="947"/>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947"/>
      <c r="G45" s="947"/>
      <c r="H45" s="947"/>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sheetData>
  <sheetCalcPr fullCalcOnLoad="1"/>
  <mergeCells count="125">
    <mergeCell ref="IS36:IV36"/>
    <mergeCell ref="IM35:IP35"/>
    <mergeCell ref="IM36:IR36"/>
    <mergeCell ref="IG36:IL36"/>
    <mergeCell ref="IG35:IL35"/>
    <mergeCell ref="HO34:HT34"/>
    <mergeCell ref="IA36:IF36"/>
    <mergeCell ref="HO36:HT36"/>
    <mergeCell ref="IA34:IF34"/>
    <mergeCell ref="HU34:HZ34"/>
    <mergeCell ref="IM34:IP34"/>
    <mergeCell ref="IG34:IL34"/>
    <mergeCell ref="HU35:HZ35"/>
    <mergeCell ref="HC36:HH36"/>
    <mergeCell ref="HU36:HZ36"/>
    <mergeCell ref="HI36:HN36"/>
    <mergeCell ref="GQ34:GV34"/>
    <mergeCell ref="HI35:HN35"/>
    <mergeCell ref="HO35:HT35"/>
    <mergeCell ref="HC34:HH34"/>
    <mergeCell ref="GW34:HB34"/>
    <mergeCell ref="HI34:HN34"/>
    <mergeCell ref="FY36:GD36"/>
    <mergeCell ref="FY35:GD35"/>
    <mergeCell ref="GK36:GP36"/>
    <mergeCell ref="GE35:GJ35"/>
    <mergeCell ref="GQ36:GV36"/>
    <mergeCell ref="IA35:IF35"/>
    <mergeCell ref="GQ35:GV35"/>
    <mergeCell ref="GW36:HB36"/>
    <mergeCell ref="HC35:HH35"/>
    <mergeCell ref="GW35:HB35"/>
    <mergeCell ref="DE35:DJ35"/>
    <mergeCell ref="DW35:EB35"/>
    <mergeCell ref="DW34:EB34"/>
    <mergeCell ref="EI34:EN34"/>
    <mergeCell ref="FY34:GD34"/>
    <mergeCell ref="GK35:GP35"/>
    <mergeCell ref="GK34:GP34"/>
    <mergeCell ref="FM35:FR35"/>
    <mergeCell ref="FA34:FF34"/>
    <mergeCell ref="FG34:FL34"/>
    <mergeCell ref="EU34:EZ34"/>
    <mergeCell ref="FM34:FR34"/>
    <mergeCell ref="EC36:EH36"/>
    <mergeCell ref="FA36:FF36"/>
    <mergeCell ref="EU36:EZ36"/>
    <mergeCell ref="EU35:EZ35"/>
    <mergeCell ref="FS34:FX34"/>
    <mergeCell ref="GE36:GJ36"/>
    <mergeCell ref="GE34:GJ34"/>
    <mergeCell ref="S34:X34"/>
    <mergeCell ref="Y34:AD34"/>
    <mergeCell ref="CG34:CL34"/>
    <mergeCell ref="BU34:BZ34"/>
    <mergeCell ref="DQ35:DV35"/>
    <mergeCell ref="DE34:DJ34"/>
    <mergeCell ref="CS35:CX35"/>
    <mergeCell ref="FG35:FL35"/>
    <mergeCell ref="C1:D1"/>
    <mergeCell ref="C19:D19"/>
    <mergeCell ref="G34:L34"/>
    <mergeCell ref="M34:R34"/>
    <mergeCell ref="DK34:DP34"/>
    <mergeCell ref="DK35:DP35"/>
    <mergeCell ref="G35:L35"/>
    <mergeCell ref="M35:R35"/>
    <mergeCell ref="CY35:DD35"/>
    <mergeCell ref="AE34:AJ34"/>
    <mergeCell ref="DK36:DP36"/>
    <mergeCell ref="CS36:CX36"/>
    <mergeCell ref="DE36:DJ36"/>
    <mergeCell ref="CY36:DD36"/>
    <mergeCell ref="EO34:ET34"/>
    <mergeCell ref="CY34:DD34"/>
    <mergeCell ref="DQ34:DV34"/>
    <mergeCell ref="EC34:EH34"/>
    <mergeCell ref="DQ36:DV36"/>
    <mergeCell ref="FA35:FF35"/>
    <mergeCell ref="S35:X35"/>
    <mergeCell ref="CM34:CR34"/>
    <mergeCell ref="CA34:CF34"/>
    <mergeCell ref="CS34:CX34"/>
    <mergeCell ref="BU35:BZ35"/>
    <mergeCell ref="CM35:CR35"/>
    <mergeCell ref="BI34:BN34"/>
    <mergeCell ref="AW34:BB34"/>
    <mergeCell ref="AE35:AJ35"/>
    <mergeCell ref="FS35:FX35"/>
    <mergeCell ref="FM36:FR36"/>
    <mergeCell ref="FS36:FX36"/>
    <mergeCell ref="DW36:EB36"/>
    <mergeCell ref="EC35:EH35"/>
    <mergeCell ref="FG36:FL36"/>
    <mergeCell ref="EO35:ET35"/>
    <mergeCell ref="EI35:EN35"/>
    <mergeCell ref="EO36:ET36"/>
    <mergeCell ref="EI36:EN36"/>
    <mergeCell ref="CM36:CR36"/>
    <mergeCell ref="AK35:AP35"/>
    <mergeCell ref="CA36:CF36"/>
    <mergeCell ref="CG35:CL35"/>
    <mergeCell ref="CA35:CF35"/>
    <mergeCell ref="BU36:BZ36"/>
    <mergeCell ref="CG36:CL36"/>
    <mergeCell ref="BI36:BN36"/>
    <mergeCell ref="AQ35:AV35"/>
    <mergeCell ref="AK34:AP34"/>
    <mergeCell ref="BO36:BT36"/>
    <mergeCell ref="BO35:BT35"/>
    <mergeCell ref="BC35:BH35"/>
    <mergeCell ref="BO34:BT34"/>
    <mergeCell ref="AQ34:AV34"/>
    <mergeCell ref="BI35:BN35"/>
    <mergeCell ref="BC36:BH36"/>
    <mergeCell ref="BC34:BH34"/>
    <mergeCell ref="M36:R36"/>
    <mergeCell ref="AW36:BB36"/>
    <mergeCell ref="AQ36:AV36"/>
    <mergeCell ref="AW35:BB35"/>
    <mergeCell ref="Y35:AD35"/>
    <mergeCell ref="S36:X36"/>
    <mergeCell ref="Y36:AD36"/>
    <mergeCell ref="AE36:AJ36"/>
    <mergeCell ref="AK36:AP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2" zoomScale="125" workbookViewId="0">
      <selection activeCell="C34" sqref="C3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3" t="s">
        <v>2923</v>
      </c>
      <c r="D1" s="973"/>
      <c r="E1" s="973"/>
      <c r="F1" s="973"/>
      <c r="G1" s="973"/>
    </row>
    <row r="2" spans="1:8">
      <c r="A2" s="268" t="s">
        <v>2901</v>
      </c>
      <c r="G2" s="22"/>
    </row>
    <row r="3" spans="1:8">
      <c r="A3" s="267" t="s">
        <v>1928</v>
      </c>
      <c r="G3" s="31">
        <v>40423</v>
      </c>
    </row>
    <row r="4" spans="1:8">
      <c r="A4" s="267" t="s">
        <v>3856</v>
      </c>
      <c r="G4" s="24" t="s">
        <v>3282</v>
      </c>
    </row>
    <row r="5" spans="1:8">
      <c r="A5" s="267" t="s">
        <v>1093</v>
      </c>
    </row>
    <row r="6" spans="1:8">
      <c r="C6" s="49" t="s">
        <v>2535</v>
      </c>
      <c r="D6" s="173"/>
      <c r="E6" s="173"/>
      <c r="F6" s="248"/>
      <c r="G6" s="46"/>
      <c r="H6" s="199"/>
    </row>
    <row r="7" spans="1:8">
      <c r="C7" s="269" t="s">
        <v>3735</v>
      </c>
      <c r="D7" s="174"/>
      <c r="E7" s="174"/>
      <c r="F7" s="249"/>
      <c r="G7" s="48"/>
      <c r="H7" s="199"/>
    </row>
    <row r="8" spans="1:8">
      <c r="A8" s="267" t="s">
        <v>2945</v>
      </c>
      <c r="C8" s="269" t="s">
        <v>3073</v>
      </c>
      <c r="D8" s="174"/>
      <c r="E8" s="174"/>
      <c r="F8" s="249"/>
      <c r="G8" s="270"/>
      <c r="H8" s="199"/>
    </row>
    <row r="9" spans="1:8">
      <c r="A9" s="271" t="s">
        <v>2777</v>
      </c>
      <c r="C9" s="269" t="s">
        <v>4389</v>
      </c>
      <c r="D9" s="174"/>
      <c r="E9" s="174"/>
      <c r="F9" s="249"/>
      <c r="G9" s="270"/>
      <c r="H9" s="199"/>
    </row>
    <row r="10" spans="1:8">
      <c r="A10" s="271" t="s">
        <v>2733</v>
      </c>
      <c r="C10" s="272"/>
      <c r="D10" s="174"/>
      <c r="E10" s="174"/>
      <c r="F10" s="249"/>
      <c r="G10" s="270"/>
      <c r="H10" s="199"/>
    </row>
    <row r="11" spans="1:8">
      <c r="A11" s="271" t="s">
        <v>3592</v>
      </c>
      <c r="C11" s="47" t="s">
        <v>2857</v>
      </c>
      <c r="D11" s="199"/>
      <c r="E11" s="199"/>
      <c r="F11" s="273"/>
      <c r="G11" s="270"/>
      <c r="H11" s="199"/>
    </row>
    <row r="12" spans="1:8">
      <c r="A12" s="271"/>
      <c r="C12" s="47" t="s">
        <v>2465</v>
      </c>
      <c r="D12" s="174"/>
      <c r="E12" s="174"/>
      <c r="F12" s="249"/>
      <c r="G12" s="270"/>
      <c r="H12" s="199"/>
    </row>
    <row r="13" spans="1:8">
      <c r="A13" s="271"/>
      <c r="C13" s="47" t="s">
        <v>2298</v>
      </c>
      <c r="D13" s="199"/>
      <c r="E13" s="199"/>
      <c r="F13" s="273"/>
      <c r="G13" s="270"/>
      <c r="H13" s="199"/>
    </row>
    <row r="14" spans="1:8">
      <c r="A14" s="274"/>
      <c r="C14" s="47" t="s">
        <v>1296</v>
      </c>
      <c r="D14" s="199"/>
      <c r="E14" s="199"/>
      <c r="F14" s="273"/>
      <c r="G14" s="275"/>
      <c r="H14" s="199"/>
    </row>
    <row r="15" spans="1:8">
      <c r="A15" s="274" t="s">
        <v>2640</v>
      </c>
      <c r="C15" s="272" t="s">
        <v>3283</v>
      </c>
      <c r="D15" s="199"/>
      <c r="E15" s="199"/>
      <c r="F15" s="273"/>
      <c r="G15" s="270"/>
      <c r="H15" s="199"/>
    </row>
    <row r="16" spans="1:8">
      <c r="A16" s="271" t="s">
        <v>2733</v>
      </c>
      <c r="C16" s="272"/>
      <c r="D16" s="199"/>
      <c r="E16" s="199"/>
      <c r="F16" s="273"/>
      <c r="G16" s="270"/>
      <c r="H16" s="199"/>
    </row>
    <row r="17" spans="1:8">
      <c r="C17" s="276" t="s">
        <v>2249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3152</v>
      </c>
      <c r="C20" s="274"/>
      <c r="D20" s="274"/>
      <c r="E20" s="274"/>
      <c r="F20" s="280"/>
    </row>
    <row r="21" spans="1:8">
      <c r="A21" s="346"/>
      <c r="C21" s="274"/>
      <c r="D21" s="274"/>
      <c r="E21" s="274"/>
      <c r="F21" s="280"/>
    </row>
    <row r="22" spans="1:8" s="286" customFormat="1" ht="16" customHeight="1">
      <c r="A22" s="282"/>
      <c r="B22" s="18"/>
      <c r="C22" s="8"/>
      <c r="D22" s="8"/>
      <c r="E22" s="8"/>
      <c r="F22" s="283"/>
      <c r="G22" s="284"/>
      <c r="H22" s="285"/>
    </row>
    <row r="23" spans="1:8" ht="29" customHeight="1">
      <c r="A23" s="287" t="s">
        <v>2710</v>
      </c>
      <c r="B23" s="30" t="s">
        <v>1772</v>
      </c>
      <c r="C23" s="168" t="s">
        <v>1773</v>
      </c>
      <c r="D23" s="30" t="s">
        <v>2161</v>
      </c>
      <c r="E23" s="30" t="s">
        <v>3019</v>
      </c>
      <c r="F23" s="253" t="s">
        <v>1764</v>
      </c>
      <c r="G23" s="30" t="s">
        <v>1426</v>
      </c>
      <c r="H23" s="13"/>
    </row>
    <row r="24" spans="1:8">
      <c r="A24" s="288">
        <v>40440</v>
      </c>
      <c r="B24" s="289" t="s">
        <v>2615</v>
      </c>
      <c r="C24" s="290"/>
      <c r="D24" s="291"/>
      <c r="E24" s="290"/>
      <c r="F24" s="233"/>
      <c r="G24" s="223">
        <f>E24*(1-F24)</f>
        <v>0</v>
      </c>
      <c r="H24" s="13"/>
    </row>
    <row r="25" spans="1:8">
      <c r="A25" s="23"/>
      <c r="B25" s="289" t="s">
        <v>2466</v>
      </c>
      <c r="C25" s="290"/>
      <c r="D25" s="291"/>
      <c r="E25" s="290"/>
      <c r="F25" s="292"/>
      <c r="G25" s="223">
        <f t="shared" ref="G25:G37" si="0">E25*(1-F25)</f>
        <v>0</v>
      </c>
      <c r="H25" s="178"/>
    </row>
    <row r="26" spans="1:8">
      <c r="A26" s="293"/>
      <c r="B26" s="294" t="s">
        <v>4369</v>
      </c>
      <c r="C26" s="290"/>
      <c r="D26" s="291"/>
      <c r="E26" s="290"/>
      <c r="F26" s="292"/>
      <c r="G26" s="223">
        <f t="shared" si="0"/>
        <v>0</v>
      </c>
      <c r="H26" s="178"/>
    </row>
    <row r="27" spans="1:8">
      <c r="A27" s="293"/>
      <c r="B27" s="294" t="s">
        <v>3540</v>
      </c>
      <c r="C27" s="290"/>
      <c r="D27" s="291"/>
      <c r="E27" s="290"/>
      <c r="F27" s="292"/>
      <c r="G27" s="223">
        <f t="shared" si="0"/>
        <v>0</v>
      </c>
      <c r="H27" s="178"/>
    </row>
    <row r="28" spans="1:8">
      <c r="A28" s="293"/>
      <c r="B28" s="294" t="s">
        <v>2748</v>
      </c>
      <c r="C28" s="290"/>
      <c r="D28" s="291"/>
      <c r="E28" s="290"/>
      <c r="F28" s="292"/>
      <c r="G28" s="223">
        <f t="shared" si="0"/>
        <v>0</v>
      </c>
      <c r="H28" s="178"/>
    </row>
    <row r="29" spans="1:8">
      <c r="A29" s="293"/>
      <c r="B29" s="294" t="s">
        <v>2831</v>
      </c>
      <c r="C29" s="290"/>
      <c r="D29" s="291"/>
      <c r="E29" s="290"/>
      <c r="F29" s="292"/>
      <c r="G29" s="223">
        <f t="shared" si="0"/>
        <v>0</v>
      </c>
      <c r="H29" s="178"/>
    </row>
    <row r="30" spans="1:8">
      <c r="A30" s="293"/>
      <c r="B30" s="294" t="s">
        <v>2601</v>
      </c>
      <c r="C30" s="290">
        <v>25</v>
      </c>
      <c r="D30" s="291">
        <v>6</v>
      </c>
      <c r="E30" s="290">
        <f>C30*D30</f>
        <v>150</v>
      </c>
      <c r="F30" s="292"/>
      <c r="G30" s="223">
        <f t="shared" si="0"/>
        <v>150</v>
      </c>
      <c r="H30" s="178"/>
    </row>
    <row r="31" spans="1:8">
      <c r="A31" s="293"/>
      <c r="B31" s="294" t="s">
        <v>2096</v>
      </c>
      <c r="C31" s="290"/>
      <c r="D31" s="291"/>
      <c r="E31" s="290"/>
      <c r="F31" s="292"/>
      <c r="G31" s="223">
        <f t="shared" si="0"/>
        <v>0</v>
      </c>
      <c r="H31" s="178"/>
    </row>
    <row r="32" spans="1:8">
      <c r="A32" s="293"/>
      <c r="B32" s="294" t="s">
        <v>3265</v>
      </c>
      <c r="C32" s="290"/>
      <c r="D32" s="291"/>
      <c r="E32" s="290"/>
      <c r="F32" s="292"/>
      <c r="G32" s="223">
        <f t="shared" si="0"/>
        <v>0</v>
      </c>
      <c r="H32" s="178"/>
    </row>
    <row r="33" spans="1:256">
      <c r="A33" s="293"/>
      <c r="B33" s="294" t="s">
        <v>2838</v>
      </c>
      <c r="C33" s="295"/>
      <c r="D33" s="296"/>
      <c r="E33" s="290"/>
      <c r="F33" s="297"/>
      <c r="G33" s="223">
        <f t="shared" si="0"/>
        <v>0</v>
      </c>
      <c r="H33" s="178"/>
    </row>
    <row r="34" spans="1:256">
      <c r="A34" s="293"/>
      <c r="B34" s="294" t="s">
        <v>1891</v>
      </c>
      <c r="C34" s="290"/>
      <c r="D34" s="291"/>
      <c r="E34" s="290"/>
      <c r="F34" s="292"/>
      <c r="G34" s="223">
        <f t="shared" si="0"/>
        <v>0</v>
      </c>
      <c r="H34" s="13"/>
    </row>
    <row r="35" spans="1:256">
      <c r="A35" s="293"/>
      <c r="B35" s="294" t="s">
        <v>2174</v>
      </c>
      <c r="C35" s="290"/>
      <c r="D35" s="291"/>
      <c r="E35" s="290"/>
      <c r="F35" s="292"/>
      <c r="G35" s="223">
        <f t="shared" si="0"/>
        <v>0</v>
      </c>
      <c r="H35" s="13"/>
    </row>
    <row r="36" spans="1:256">
      <c r="A36" s="293"/>
      <c r="B36" s="294" t="s">
        <v>3067</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3804</v>
      </c>
      <c r="C38" s="304"/>
      <c r="D38" s="304"/>
      <c r="E38" s="324">
        <f>SUM(E24:E37)</f>
        <v>150</v>
      </c>
      <c r="F38" s="306"/>
      <c r="G38" s="226">
        <f>SUM(G24:G37)</f>
        <v>150</v>
      </c>
      <c r="H38" s="307"/>
    </row>
    <row r="40" spans="1:256">
      <c r="C40" s="309" t="s">
        <v>1503</v>
      </c>
      <c r="D40" s="325">
        <f>G38/2</f>
        <v>75</v>
      </c>
      <c r="E40" s="325"/>
      <c r="F40" s="311"/>
    </row>
    <row r="42" spans="1:256">
      <c r="C42" s="1" t="s">
        <v>1603</v>
      </c>
      <c r="D42" s="1"/>
      <c r="E42" s="1"/>
      <c r="F42" s="312"/>
      <c r="G42" s="1"/>
      <c r="H42" s="1"/>
      <c r="I42" s="1"/>
    </row>
    <row r="43" spans="1:256">
      <c r="C43" s="1" t="s">
        <v>2313</v>
      </c>
      <c r="D43" s="1"/>
      <c r="E43" s="1"/>
      <c r="F43" s="312"/>
      <c r="G43" s="1"/>
      <c r="H43" s="1"/>
      <c r="I43" s="1"/>
    </row>
    <row r="44" spans="1:256">
      <c r="C44" s="347" t="s">
        <v>1265</v>
      </c>
      <c r="D44" s="347"/>
      <c r="E44" s="347"/>
      <c r="F44" s="348"/>
      <c r="G44" s="347"/>
      <c r="H44" s="347"/>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1909</v>
      </c>
      <c r="D45" s="1"/>
      <c r="E45" s="1"/>
      <c r="F45" s="312"/>
      <c r="G45" s="1"/>
      <c r="H45" s="1"/>
      <c r="I45" s="1"/>
      <c r="J45" s="948"/>
      <c r="K45" s="948"/>
      <c r="L45" s="948"/>
      <c r="M45" s="948"/>
      <c r="N45" s="948"/>
      <c r="O45" s="948"/>
      <c r="P45" s="948"/>
      <c r="Q45" s="948"/>
      <c r="R45" s="948"/>
      <c r="S45" s="948"/>
      <c r="T45" s="948"/>
      <c r="U45" s="948"/>
      <c r="V45" s="948" t="s">
        <v>3806</v>
      </c>
      <c r="W45" s="948"/>
      <c r="X45" s="948"/>
      <c r="Y45" s="948"/>
      <c r="Z45" s="948"/>
      <c r="AA45" s="948"/>
      <c r="AB45" s="948" t="s">
        <v>3806</v>
      </c>
      <c r="AC45" s="948"/>
      <c r="AD45" s="948"/>
      <c r="AE45" s="948"/>
      <c r="AF45" s="948"/>
      <c r="AG45" s="948"/>
      <c r="AH45" s="948" t="s">
        <v>3806</v>
      </c>
      <c r="AI45" s="948"/>
      <c r="AJ45" s="948"/>
      <c r="AK45" s="948"/>
      <c r="AL45" s="948"/>
      <c r="AM45" s="948"/>
      <c r="AN45" s="948" t="s">
        <v>3806</v>
      </c>
      <c r="AO45" s="948"/>
      <c r="AP45" s="948"/>
      <c r="AQ45" s="948"/>
      <c r="AR45" s="948"/>
      <c r="AS45" s="948"/>
      <c r="AT45" s="948" t="s">
        <v>3806</v>
      </c>
      <c r="AU45" s="948"/>
      <c r="AV45" s="948"/>
      <c r="AW45" s="948"/>
      <c r="AX45" s="948"/>
      <c r="AY45" s="948"/>
      <c r="AZ45" s="948" t="s">
        <v>3806</v>
      </c>
      <c r="BA45" s="948"/>
      <c r="BB45" s="948"/>
      <c r="BC45" s="948"/>
      <c r="BD45" s="948"/>
      <c r="BE45" s="948"/>
      <c r="BF45" s="948" t="s">
        <v>3806</v>
      </c>
      <c r="BG45" s="948"/>
      <c r="BH45" s="948"/>
      <c r="BI45" s="948"/>
      <c r="BJ45" s="948"/>
      <c r="BK45" s="948"/>
      <c r="BL45" s="948" t="s">
        <v>3806</v>
      </c>
      <c r="BM45" s="948"/>
      <c r="BN45" s="948"/>
      <c r="BO45" s="948"/>
      <c r="BP45" s="948"/>
      <c r="BQ45" s="948"/>
      <c r="BR45" s="948" t="s">
        <v>3806</v>
      </c>
      <c r="BS45" s="948"/>
      <c r="BT45" s="948"/>
      <c r="BU45" s="948"/>
      <c r="BV45" s="948"/>
      <c r="BW45" s="948"/>
      <c r="BX45" s="948" t="s">
        <v>3806</v>
      </c>
      <c r="BY45" s="948"/>
      <c r="BZ45" s="948"/>
      <c r="CA45" s="948"/>
      <c r="CB45" s="948"/>
      <c r="CC45" s="948"/>
      <c r="CD45" s="948" t="s">
        <v>3806</v>
      </c>
      <c r="CE45" s="948"/>
      <c r="CF45" s="948"/>
      <c r="CG45" s="948"/>
      <c r="CH45" s="948"/>
      <c r="CI45" s="948"/>
      <c r="CJ45" s="948" t="s">
        <v>3806</v>
      </c>
      <c r="CK45" s="948"/>
      <c r="CL45" s="948"/>
      <c r="CM45" s="948"/>
      <c r="CN45" s="948"/>
      <c r="CO45" s="948"/>
      <c r="CP45" s="948" t="s">
        <v>3806</v>
      </c>
      <c r="CQ45" s="948"/>
      <c r="CR45" s="948"/>
      <c r="CS45" s="948"/>
      <c r="CT45" s="948"/>
      <c r="CU45" s="948"/>
      <c r="CV45" s="948" t="s">
        <v>3806</v>
      </c>
      <c r="CW45" s="948"/>
      <c r="CX45" s="948"/>
      <c r="CY45" s="948"/>
      <c r="CZ45" s="948"/>
      <c r="DA45" s="948"/>
      <c r="DB45" s="948" t="s">
        <v>3806</v>
      </c>
      <c r="DC45" s="948"/>
      <c r="DD45" s="948"/>
      <c r="DE45" s="948"/>
      <c r="DF45" s="948"/>
      <c r="DG45" s="948"/>
      <c r="DH45" s="948" t="s">
        <v>3806</v>
      </c>
      <c r="DI45" s="948"/>
      <c r="DJ45" s="948"/>
      <c r="DK45" s="948"/>
      <c r="DL45" s="948"/>
      <c r="DM45" s="948"/>
      <c r="DN45" s="948" t="s">
        <v>3806</v>
      </c>
      <c r="DO45" s="948"/>
      <c r="DP45" s="948"/>
      <c r="DQ45" s="948"/>
      <c r="DR45" s="948"/>
      <c r="DS45" s="948"/>
      <c r="DT45" s="948" t="s">
        <v>3806</v>
      </c>
      <c r="DU45" s="948"/>
      <c r="DV45" s="948"/>
      <c r="DW45" s="948"/>
      <c r="DX45" s="948"/>
      <c r="DY45" s="948"/>
      <c r="DZ45" s="948" t="s">
        <v>3806</v>
      </c>
      <c r="EA45" s="948"/>
      <c r="EB45" s="948"/>
      <c r="EC45" s="948"/>
      <c r="ED45" s="948"/>
      <c r="EE45" s="948"/>
      <c r="EF45" s="948" t="s">
        <v>3806</v>
      </c>
      <c r="EG45" s="948"/>
      <c r="EH45" s="948"/>
      <c r="EI45" s="948"/>
      <c r="EJ45" s="948"/>
      <c r="EK45" s="948"/>
      <c r="EL45" s="948" t="s">
        <v>3806</v>
      </c>
      <c r="EM45" s="948"/>
      <c r="EN45" s="948"/>
      <c r="EO45" s="948"/>
      <c r="EP45" s="948"/>
      <c r="EQ45" s="948"/>
      <c r="ER45" s="948" t="s">
        <v>3806</v>
      </c>
      <c r="ES45" s="948"/>
      <c r="ET45" s="948"/>
      <c r="EU45" s="948"/>
      <c r="EV45" s="948"/>
      <c r="EW45" s="948"/>
      <c r="EX45" s="948" t="s">
        <v>3806</v>
      </c>
      <c r="EY45" s="948"/>
      <c r="EZ45" s="948"/>
      <c r="FA45" s="948"/>
      <c r="FB45" s="948"/>
      <c r="FC45" s="948"/>
      <c r="FD45" s="948" t="s">
        <v>3806</v>
      </c>
      <c r="FE45" s="948"/>
      <c r="FF45" s="948"/>
      <c r="FG45" s="948"/>
      <c r="FH45" s="948"/>
      <c r="FI45" s="948"/>
      <c r="FJ45" s="948" t="s">
        <v>3806</v>
      </c>
      <c r="FK45" s="948"/>
      <c r="FL45" s="948"/>
      <c r="FM45" s="948"/>
      <c r="FN45" s="948"/>
      <c r="FO45" s="948"/>
      <c r="FP45" s="948" t="s">
        <v>3806</v>
      </c>
      <c r="FQ45" s="948"/>
      <c r="FR45" s="948"/>
      <c r="FS45" s="948"/>
      <c r="FT45" s="948"/>
      <c r="FU45" s="948"/>
      <c r="FV45" s="948" t="s">
        <v>3806</v>
      </c>
      <c r="FW45" s="948"/>
      <c r="FX45" s="948"/>
      <c r="FY45" s="948"/>
      <c r="FZ45" s="948"/>
      <c r="GA45" s="948"/>
      <c r="GB45" s="948" t="s">
        <v>3806</v>
      </c>
      <c r="GC45" s="948"/>
      <c r="GD45" s="948"/>
      <c r="GE45" s="948"/>
      <c r="GF45" s="948"/>
      <c r="GG45" s="948"/>
      <c r="GH45" s="948" t="s">
        <v>3806</v>
      </c>
      <c r="GI45" s="948"/>
      <c r="GJ45" s="948"/>
      <c r="GK45" s="948"/>
      <c r="GL45" s="948"/>
      <c r="GM45" s="948"/>
      <c r="GN45" s="948" t="s">
        <v>3806</v>
      </c>
      <c r="GO45" s="948"/>
      <c r="GP45" s="948"/>
      <c r="GQ45" s="948"/>
      <c r="GR45" s="948"/>
      <c r="GS45" s="948"/>
      <c r="GT45" s="948" t="s">
        <v>3806</v>
      </c>
      <c r="GU45" s="948"/>
      <c r="GV45" s="948"/>
      <c r="GW45" s="948"/>
      <c r="GX45" s="948"/>
      <c r="GY45" s="948"/>
      <c r="GZ45" s="948" t="s">
        <v>3806</v>
      </c>
      <c r="HA45" s="948"/>
      <c r="HB45" s="948"/>
      <c r="HC45" s="948"/>
      <c r="HD45" s="948"/>
      <c r="HE45" s="948"/>
      <c r="HF45" s="948" t="s">
        <v>3806</v>
      </c>
      <c r="HG45" s="948"/>
      <c r="HH45" s="948"/>
      <c r="HI45" s="948"/>
      <c r="HJ45" s="948"/>
      <c r="HK45" s="948"/>
      <c r="HL45" s="948" t="s">
        <v>3806</v>
      </c>
      <c r="HM45" s="948"/>
      <c r="HN45" s="948"/>
      <c r="HO45" s="948"/>
      <c r="HP45" s="948"/>
      <c r="HQ45" s="948"/>
      <c r="HR45" s="948" t="s">
        <v>3806</v>
      </c>
      <c r="HS45" s="948"/>
      <c r="HT45" s="948"/>
      <c r="HU45" s="948"/>
      <c r="HV45" s="948"/>
      <c r="HW45" s="948"/>
      <c r="HX45" s="948" t="s">
        <v>3806</v>
      </c>
      <c r="HY45" s="948"/>
      <c r="HZ45" s="948"/>
      <c r="IA45" s="948"/>
      <c r="IB45" s="948"/>
      <c r="IC45" s="948"/>
      <c r="ID45" s="948" t="s">
        <v>3806</v>
      </c>
      <c r="IE45" s="948"/>
      <c r="IF45" s="948"/>
      <c r="IG45" s="948"/>
      <c r="IH45" s="948"/>
      <c r="II45" s="948"/>
      <c r="IJ45" s="948" t="s">
        <v>3686</v>
      </c>
      <c r="IK45" s="948"/>
      <c r="IL45" s="948"/>
      <c r="IM45" s="948"/>
      <c r="IN45" s="948"/>
      <c r="IO45" s="948"/>
      <c r="IP45" s="948" t="s">
        <v>3686</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3311</v>
      </c>
      <c r="W46" s="948"/>
      <c r="X46" s="948"/>
      <c r="Y46" s="948"/>
      <c r="Z46" s="948"/>
      <c r="AA46" s="948"/>
      <c r="AB46" s="948" t="s">
        <v>3311</v>
      </c>
      <c r="AC46" s="948"/>
      <c r="AD46" s="948"/>
      <c r="AE46" s="948"/>
      <c r="AF46" s="948"/>
      <c r="AG46" s="948"/>
      <c r="AH46" s="948" t="s">
        <v>3311</v>
      </c>
      <c r="AI46" s="948"/>
      <c r="AJ46" s="948"/>
      <c r="AK46" s="948"/>
      <c r="AL46" s="948"/>
      <c r="AM46" s="948"/>
      <c r="AN46" s="948" t="s">
        <v>3311</v>
      </c>
      <c r="AO46" s="948"/>
      <c r="AP46" s="948"/>
      <c r="AQ46" s="948"/>
      <c r="AR46" s="948"/>
      <c r="AS46" s="948"/>
      <c r="AT46" s="948" t="s">
        <v>3311</v>
      </c>
      <c r="AU46" s="948"/>
      <c r="AV46" s="948"/>
      <c r="AW46" s="948"/>
      <c r="AX46" s="948"/>
      <c r="AY46" s="948"/>
      <c r="AZ46" s="948" t="s">
        <v>3311</v>
      </c>
      <c r="BA46" s="948"/>
      <c r="BB46" s="948"/>
      <c r="BC46" s="948"/>
      <c r="BD46" s="948"/>
      <c r="BE46" s="948"/>
      <c r="BF46" s="948" t="s">
        <v>3311</v>
      </c>
      <c r="BG46" s="948"/>
      <c r="BH46" s="948"/>
      <c r="BI46" s="948"/>
      <c r="BJ46" s="948"/>
      <c r="BK46" s="948"/>
      <c r="BL46" s="948" t="s">
        <v>3311</v>
      </c>
      <c r="BM46" s="948"/>
      <c r="BN46" s="948"/>
      <c r="BO46" s="948"/>
      <c r="BP46" s="948"/>
      <c r="BQ46" s="948"/>
      <c r="BR46" s="948" t="s">
        <v>3311</v>
      </c>
      <c r="BS46" s="948"/>
      <c r="BT46" s="948"/>
      <c r="BU46" s="948"/>
      <c r="BV46" s="948"/>
      <c r="BW46" s="948"/>
      <c r="BX46" s="948" t="s">
        <v>3311</v>
      </c>
      <c r="BY46" s="948"/>
      <c r="BZ46" s="948"/>
      <c r="CA46" s="948"/>
      <c r="CB46" s="948"/>
      <c r="CC46" s="948"/>
      <c r="CD46" s="948" t="s">
        <v>3311</v>
      </c>
      <c r="CE46" s="948"/>
      <c r="CF46" s="948"/>
      <c r="CG46" s="948"/>
      <c r="CH46" s="948"/>
      <c r="CI46" s="948"/>
      <c r="CJ46" s="948" t="s">
        <v>3311</v>
      </c>
      <c r="CK46" s="948"/>
      <c r="CL46" s="948"/>
      <c r="CM46" s="948"/>
      <c r="CN46" s="948"/>
      <c r="CO46" s="948"/>
      <c r="CP46" s="948" t="s">
        <v>3311</v>
      </c>
      <c r="CQ46" s="948"/>
      <c r="CR46" s="948"/>
      <c r="CS46" s="948"/>
      <c r="CT46" s="948"/>
      <c r="CU46" s="948"/>
      <c r="CV46" s="948" t="s">
        <v>1909</v>
      </c>
      <c r="CW46" s="948"/>
      <c r="CX46" s="948"/>
      <c r="CY46" s="948"/>
      <c r="CZ46" s="948"/>
      <c r="DA46" s="948"/>
      <c r="DB46" s="948" t="s">
        <v>1909</v>
      </c>
      <c r="DC46" s="948"/>
      <c r="DD46" s="948"/>
      <c r="DE46" s="948"/>
      <c r="DF46" s="948"/>
      <c r="DG46" s="948"/>
      <c r="DH46" s="948" t="s">
        <v>1909</v>
      </c>
      <c r="DI46" s="948"/>
      <c r="DJ46" s="948"/>
      <c r="DK46" s="948"/>
      <c r="DL46" s="948"/>
      <c r="DM46" s="948"/>
      <c r="DN46" s="948" t="s">
        <v>1909</v>
      </c>
      <c r="DO46" s="948"/>
      <c r="DP46" s="948"/>
      <c r="DQ46" s="948"/>
      <c r="DR46" s="948"/>
      <c r="DS46" s="948"/>
      <c r="DT46" s="948" t="s">
        <v>1909</v>
      </c>
      <c r="DU46" s="948"/>
      <c r="DV46" s="948"/>
      <c r="DW46" s="948"/>
      <c r="DX46" s="948"/>
      <c r="DY46" s="948"/>
      <c r="DZ46" s="948" t="s">
        <v>1909</v>
      </c>
      <c r="EA46" s="948"/>
      <c r="EB46" s="948"/>
      <c r="EC46" s="948"/>
      <c r="ED46" s="948"/>
      <c r="EE46" s="948"/>
      <c r="EF46" s="948" t="s">
        <v>3800</v>
      </c>
      <c r="EG46" s="948"/>
      <c r="EH46" s="948"/>
      <c r="EI46" s="948"/>
      <c r="EJ46" s="948"/>
      <c r="EK46" s="948"/>
      <c r="EL46" s="948" t="s">
        <v>3800</v>
      </c>
      <c r="EM46" s="948"/>
      <c r="EN46" s="948"/>
      <c r="EO46" s="948"/>
      <c r="EP46" s="948"/>
      <c r="EQ46" s="948"/>
      <c r="ER46" s="948" t="s">
        <v>3800</v>
      </c>
      <c r="ES46" s="948"/>
      <c r="ET46" s="948"/>
      <c r="EU46" s="948"/>
      <c r="EV46" s="948"/>
      <c r="EW46" s="948"/>
      <c r="EX46" s="948" t="s">
        <v>3800</v>
      </c>
      <c r="EY46" s="948"/>
      <c r="EZ46" s="948"/>
      <c r="FA46" s="948"/>
      <c r="FB46" s="948"/>
      <c r="FC46" s="948"/>
      <c r="FD46" s="948" t="s">
        <v>3800</v>
      </c>
      <c r="FE46" s="948"/>
      <c r="FF46" s="948"/>
      <c r="FG46" s="948"/>
      <c r="FH46" s="948"/>
      <c r="FI46" s="948"/>
      <c r="FJ46" s="948" t="s">
        <v>3800</v>
      </c>
      <c r="FK46" s="948"/>
      <c r="FL46" s="948"/>
      <c r="FM46" s="948"/>
      <c r="FN46" s="948"/>
      <c r="FO46" s="948"/>
      <c r="FP46" s="948" t="s">
        <v>3800</v>
      </c>
      <c r="FQ46" s="948"/>
      <c r="FR46" s="948"/>
      <c r="FS46" s="948"/>
      <c r="FT46" s="948"/>
      <c r="FU46" s="948"/>
      <c r="FV46" s="948" t="s">
        <v>3800</v>
      </c>
      <c r="FW46" s="948"/>
      <c r="FX46" s="948"/>
      <c r="FY46" s="948"/>
      <c r="FZ46" s="948"/>
      <c r="GA46" s="948"/>
      <c r="GB46" s="948" t="s">
        <v>3800</v>
      </c>
      <c r="GC46" s="948"/>
      <c r="GD46" s="948"/>
      <c r="GE46" s="948"/>
      <c r="GF46" s="948"/>
      <c r="GG46" s="948"/>
      <c r="GH46" s="948" t="s">
        <v>3800</v>
      </c>
      <c r="GI46" s="948"/>
      <c r="GJ46" s="948"/>
      <c r="GK46" s="948"/>
      <c r="GL46" s="948"/>
      <c r="GM46" s="948"/>
      <c r="GN46" s="948" t="s">
        <v>3800</v>
      </c>
      <c r="GO46" s="948"/>
      <c r="GP46" s="948"/>
      <c r="GQ46" s="948"/>
      <c r="GR46" s="948"/>
      <c r="GS46" s="948"/>
      <c r="GT46" s="948" t="s">
        <v>3800</v>
      </c>
      <c r="GU46" s="948"/>
      <c r="GV46" s="948"/>
      <c r="GW46" s="948"/>
      <c r="GX46" s="948"/>
      <c r="GY46" s="948"/>
      <c r="GZ46" s="948" t="s">
        <v>3800</v>
      </c>
      <c r="HA46" s="948"/>
      <c r="HB46" s="948"/>
      <c r="HC46" s="948"/>
      <c r="HD46" s="948"/>
      <c r="HE46" s="948"/>
      <c r="HF46" s="948" t="s">
        <v>3800</v>
      </c>
      <c r="HG46" s="948"/>
      <c r="HH46" s="948"/>
      <c r="HI46" s="948"/>
      <c r="HJ46" s="948"/>
      <c r="HK46" s="948"/>
      <c r="HL46" s="948" t="s">
        <v>3800</v>
      </c>
      <c r="HM46" s="948"/>
      <c r="HN46" s="948"/>
      <c r="HO46" s="948"/>
      <c r="HP46" s="948"/>
      <c r="HQ46" s="948"/>
      <c r="HR46" s="948" t="s">
        <v>3800</v>
      </c>
      <c r="HS46" s="948"/>
      <c r="HT46" s="948"/>
      <c r="HU46" s="948"/>
      <c r="HV46" s="948"/>
      <c r="HW46" s="948"/>
      <c r="HX46" s="948" t="s">
        <v>3800</v>
      </c>
      <c r="HY46" s="948"/>
      <c r="HZ46" s="948"/>
      <c r="IA46" s="948"/>
      <c r="IB46" s="948"/>
      <c r="IC46" s="948"/>
      <c r="ID46" s="948" t="s">
        <v>3800</v>
      </c>
      <c r="IE46" s="948"/>
      <c r="IF46" s="948"/>
      <c r="IG46" s="948"/>
      <c r="IH46" s="948"/>
      <c r="II46" s="948"/>
      <c r="IJ46" s="948" t="s">
        <v>3800</v>
      </c>
      <c r="IK46" s="948"/>
      <c r="IL46" s="948"/>
      <c r="IM46" s="948"/>
      <c r="IN46" s="948"/>
      <c r="IO46" s="948"/>
      <c r="IP46" s="948" t="s">
        <v>3800</v>
      </c>
      <c r="IQ46" s="948"/>
      <c r="IR46" s="948"/>
      <c r="IS46" s="948"/>
      <c r="IT46" s="948"/>
      <c r="IU46" s="948"/>
      <c r="IV46" s="948" t="s">
        <v>3800</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 ref="HF46:HK46"/>
    <mergeCell ref="HX46:IC46"/>
    <mergeCell ref="HL46:HQ46"/>
    <mergeCell ref="GT44:GY44"/>
    <mergeCell ref="HL45:HQ45"/>
    <mergeCell ref="HR45:HW45"/>
    <mergeCell ref="HF44:HK44"/>
    <mergeCell ref="GZ44:HE44"/>
    <mergeCell ref="HL44:HQ44"/>
    <mergeCell ref="GB46:GG46"/>
    <mergeCell ref="GB45:GG45"/>
    <mergeCell ref="GN46:GS46"/>
    <mergeCell ref="GH45:GM45"/>
    <mergeCell ref="GT46:GY46"/>
    <mergeCell ref="ID45:II45"/>
    <mergeCell ref="GT45:GY45"/>
    <mergeCell ref="GZ46:HE46"/>
    <mergeCell ref="HF45:HK45"/>
    <mergeCell ref="GZ45:HE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C1:G1"/>
    <mergeCell ref="C19:G19"/>
    <mergeCell ref="J44:O44"/>
    <mergeCell ref="P44:U44"/>
    <mergeCell ref="DN44:DS44"/>
    <mergeCell ref="DN45:DS45"/>
    <mergeCell ref="J45:O45"/>
    <mergeCell ref="P45:U45"/>
    <mergeCell ref="DB45:DG45"/>
    <mergeCell ref="AH44:AM44"/>
    <mergeCell ref="DN46:DS46"/>
    <mergeCell ref="CV46:DA46"/>
    <mergeCell ref="DH46:DM46"/>
    <mergeCell ref="DB46:DG46"/>
    <mergeCell ref="ER44:EW44"/>
    <mergeCell ref="DB44:DG44"/>
    <mergeCell ref="DT44:DY44"/>
    <mergeCell ref="EF44:EK44"/>
    <mergeCell ref="DT46:DY46"/>
    <mergeCell ref="FD45:FI45"/>
    <mergeCell ref="V45:AA45"/>
    <mergeCell ref="CP44:CU44"/>
    <mergeCell ref="CD44:CI44"/>
    <mergeCell ref="CV44:DA44"/>
    <mergeCell ref="BX45:CC45"/>
    <mergeCell ref="CP45:CU45"/>
    <mergeCell ref="BL44:BQ44"/>
    <mergeCell ref="AZ44:BE44"/>
    <mergeCell ref="AH45:AM45"/>
    <mergeCell ref="FV45:GA45"/>
    <mergeCell ref="FP46:FU46"/>
    <mergeCell ref="FV46:GA46"/>
    <mergeCell ref="DZ46:EE46"/>
    <mergeCell ref="EF45:EK45"/>
    <mergeCell ref="FJ46:FO46"/>
    <mergeCell ref="ER45:EW45"/>
    <mergeCell ref="EL45:EQ45"/>
    <mergeCell ref="ER46:EW46"/>
    <mergeCell ref="EL46:EQ46"/>
    <mergeCell ref="CP46:CU46"/>
    <mergeCell ref="AN45:AS45"/>
    <mergeCell ref="CD46:CI46"/>
    <mergeCell ref="CJ45:CO45"/>
    <mergeCell ref="CD45:CI45"/>
    <mergeCell ref="BX46:CC46"/>
    <mergeCell ref="CJ46:CO46"/>
    <mergeCell ref="BL46:BQ46"/>
    <mergeCell ref="AT45:AY45"/>
    <mergeCell ref="AN44:AS44"/>
    <mergeCell ref="BR46:BW46"/>
    <mergeCell ref="BR45:BW45"/>
    <mergeCell ref="BF45:BK45"/>
    <mergeCell ref="BR44:BW44"/>
    <mergeCell ref="AT44:AY44"/>
    <mergeCell ref="BL45:BQ45"/>
    <mergeCell ref="BF46:BK46"/>
    <mergeCell ref="BF44:BK44"/>
    <mergeCell ref="P46:U46"/>
    <mergeCell ref="AZ46:BE46"/>
    <mergeCell ref="AT46:AY46"/>
    <mergeCell ref="AZ45:BE45"/>
    <mergeCell ref="AB45:AG45"/>
    <mergeCell ref="V46:AA46"/>
    <mergeCell ref="AB46:AG46"/>
    <mergeCell ref="AH46:AM46"/>
    <mergeCell ref="AN46:A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1"/>
  <sheetViews>
    <sheetView zoomScale="125" zoomScaleNormal="70" zoomScalePageLayoutView="70" workbookViewId="0">
      <selection activeCell="C1" sqref="C1:E1"/>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3668</v>
      </c>
      <c r="D1" s="967"/>
      <c r="E1" s="967"/>
    </row>
    <row r="2" spans="1:6">
      <c r="A2" s="21" t="s">
        <v>2985</v>
      </c>
      <c r="E2" s="5"/>
    </row>
    <row r="3" spans="1:6">
      <c r="A3" s="6" t="s">
        <v>3001</v>
      </c>
      <c r="C3" s="23"/>
      <c r="D3" s="23"/>
      <c r="E3" s="31">
        <v>40422</v>
      </c>
    </row>
    <row r="4" spans="1:6">
      <c r="A4" s="6" t="s">
        <v>3454</v>
      </c>
      <c r="C4" s="23"/>
      <c r="D4" s="23"/>
      <c r="E4" s="24" t="s">
        <v>1931</v>
      </c>
    </row>
    <row r="5" spans="1:6">
      <c r="A5" s="6" t="s">
        <v>4095</v>
      </c>
      <c r="C5" s="23"/>
      <c r="D5" s="23"/>
    </row>
    <row r="6" spans="1:6">
      <c r="C6" s="49" t="s">
        <v>4096</v>
      </c>
      <c r="D6" s="173"/>
      <c r="E6" s="46"/>
      <c r="F6" s="175"/>
    </row>
    <row r="7" spans="1:6">
      <c r="C7" s="193"/>
      <c r="D7" s="174"/>
      <c r="E7" s="48"/>
      <c r="F7" s="175"/>
    </row>
    <row r="8" spans="1:6">
      <c r="A8" s="6" t="s">
        <v>3308</v>
      </c>
      <c r="C8" s="193" t="s">
        <v>3703</v>
      </c>
      <c r="D8" s="174"/>
      <c r="E8" s="187"/>
      <c r="F8" s="175"/>
    </row>
    <row r="9" spans="1:6">
      <c r="A9" t="s">
        <v>1947</v>
      </c>
      <c r="C9" s="193"/>
      <c r="D9" s="174"/>
      <c r="E9" s="187"/>
      <c r="F9" s="175"/>
    </row>
    <row r="10" spans="1:6">
      <c r="A10" t="s">
        <v>2510</v>
      </c>
      <c r="C10" s="50"/>
      <c r="D10" s="174"/>
      <c r="E10" s="187"/>
      <c r="F10" s="175"/>
    </row>
    <row r="11" spans="1:6">
      <c r="A11" s="166" t="s">
        <v>2691</v>
      </c>
      <c r="C11" s="47"/>
      <c r="D11" s="175"/>
      <c r="E11" s="187"/>
      <c r="F11" s="175"/>
    </row>
    <row r="12" spans="1:6">
      <c r="A12" s="6" t="s">
        <v>2957</v>
      </c>
      <c r="C12" s="47"/>
      <c r="D12" s="174"/>
      <c r="E12" s="187"/>
      <c r="F12" s="175"/>
    </row>
    <row r="13" spans="1:6">
      <c r="A13" s="212"/>
      <c r="C13" s="47"/>
      <c r="D13" s="175"/>
      <c r="E13" s="187"/>
      <c r="F13" s="175"/>
    </row>
    <row r="14" spans="1:6">
      <c r="A14"/>
      <c r="C14" s="47"/>
      <c r="D14" s="175"/>
      <c r="E14" s="201"/>
      <c r="F14" s="175"/>
    </row>
    <row r="15" spans="1:6">
      <c r="C15" s="50"/>
      <c r="D15" s="175"/>
      <c r="E15" s="187"/>
      <c r="F15" s="175"/>
    </row>
    <row r="16" spans="1:6">
      <c r="A16" s="20" t="s">
        <v>4718</v>
      </c>
      <c r="C16" s="50"/>
      <c r="D16" s="175"/>
      <c r="E16" s="187"/>
      <c r="F16" s="175"/>
    </row>
    <row r="17" spans="1:256">
      <c r="A17" s="6" t="s">
        <v>2208</v>
      </c>
      <c r="C17" s="135"/>
      <c r="D17" s="176"/>
      <c r="E17" s="202"/>
      <c r="F17" s="175"/>
    </row>
    <row r="18" spans="1:256">
      <c r="C18" s="175"/>
      <c r="D18" s="175"/>
      <c r="E18" s="175"/>
      <c r="F18" s="175"/>
    </row>
    <row r="19" spans="1:256">
      <c r="A19" s="6" t="s">
        <v>1967</v>
      </c>
      <c r="C19" s="968" t="s">
        <v>2327</v>
      </c>
      <c r="D19" s="968"/>
      <c r="E19" s="968"/>
    </row>
    <row r="20" spans="1:256">
      <c r="A20" s="20" t="s">
        <v>3348</v>
      </c>
      <c r="C20" s="20" t="s">
        <v>3001</v>
      </c>
      <c r="D20" s="20"/>
    </row>
    <row r="21" spans="1:256">
      <c r="A21" s="165"/>
      <c r="C21" s="20"/>
      <c r="D21" s="20"/>
    </row>
    <row r="22" spans="1:256" s="14" customFormat="1" ht="16" customHeight="1">
      <c r="A22" s="166"/>
      <c r="B22" s="18"/>
      <c r="C22" s="17"/>
      <c r="D22" s="17"/>
      <c r="E22" s="16"/>
      <c r="F22" s="15"/>
    </row>
    <row r="23" spans="1:256">
      <c r="A23" s="29" t="s">
        <v>2434</v>
      </c>
      <c r="B23" s="30" t="s">
        <v>2869</v>
      </c>
      <c r="C23" s="177" t="s">
        <v>2767</v>
      </c>
      <c r="D23" s="30" t="s">
        <v>3189</v>
      </c>
      <c r="E23" s="30" t="s">
        <v>2789</v>
      </c>
      <c r="F23" s="13"/>
    </row>
    <row r="24" spans="1:256">
      <c r="A24" s="25">
        <v>40397</v>
      </c>
      <c r="B24" s="26" t="s">
        <v>3161</v>
      </c>
      <c r="C24" s="167">
        <v>250</v>
      </c>
      <c r="D24" s="179" t="s">
        <v>3742</v>
      </c>
      <c r="E24" s="28">
        <v>250</v>
      </c>
      <c r="F24" s="178"/>
    </row>
    <row r="25" spans="1:256" s="34" customFormat="1" ht="16" customHeight="1">
      <c r="A25" s="19"/>
      <c r="B25" s="168" t="s">
        <v>4388</v>
      </c>
      <c r="C25" s="172"/>
      <c r="D25" s="172"/>
      <c r="E25" s="169">
        <f>SUM(E24:E24)</f>
        <v>250</v>
      </c>
      <c r="F25" s="33"/>
    </row>
    <row r="28" spans="1:256">
      <c r="A28" s="966" t="s">
        <v>2445</v>
      </c>
      <c r="B28" s="966"/>
      <c r="C28" s="966"/>
      <c r="D28" s="966"/>
      <c r="E28" s="966"/>
      <c r="F28" s="966"/>
    </row>
    <row r="29" spans="1:256">
      <c r="A29" s="966" t="s">
        <v>3539</v>
      </c>
      <c r="B29" s="966"/>
      <c r="C29" s="966"/>
      <c r="D29" s="966"/>
      <c r="E29" s="966"/>
      <c r="F29" s="966"/>
    </row>
    <row r="30" spans="1:256">
      <c r="A30" s="966" t="s">
        <v>2929</v>
      </c>
      <c r="B30" s="966"/>
      <c r="C30" s="966"/>
      <c r="D30" s="966"/>
      <c r="E30" s="966"/>
      <c r="F30" s="966"/>
      <c r="G30" s="43"/>
      <c r="H30" s="966" t="s">
        <v>2445</v>
      </c>
      <c r="I30" s="966"/>
      <c r="J30" s="966"/>
      <c r="K30" s="966"/>
      <c r="L30" s="966"/>
      <c r="M30" s="966"/>
      <c r="N30" s="966" t="s">
        <v>2445</v>
      </c>
      <c r="O30" s="966"/>
      <c r="P30" s="966"/>
      <c r="Q30" s="966"/>
      <c r="R30" s="966"/>
      <c r="S30" s="966"/>
      <c r="T30" s="966" t="s">
        <v>2445</v>
      </c>
      <c r="U30" s="966"/>
      <c r="V30" s="966"/>
      <c r="W30" s="966"/>
      <c r="X30" s="966"/>
      <c r="Y30" s="966"/>
      <c r="Z30" s="966" t="s">
        <v>2445</v>
      </c>
      <c r="AA30" s="966"/>
      <c r="AB30" s="966"/>
      <c r="AC30" s="966"/>
      <c r="AD30" s="966"/>
      <c r="AE30" s="966"/>
      <c r="AF30" s="966" t="s">
        <v>2445</v>
      </c>
      <c r="AG30" s="966"/>
      <c r="AH30" s="966"/>
      <c r="AI30" s="966"/>
      <c r="AJ30" s="966"/>
      <c r="AK30" s="966"/>
      <c r="AL30" s="966" t="s">
        <v>2445</v>
      </c>
      <c r="AM30" s="966"/>
      <c r="AN30" s="966"/>
      <c r="AO30" s="966"/>
      <c r="AP30" s="966"/>
      <c r="AQ30" s="966"/>
      <c r="AR30" s="966" t="s">
        <v>2445</v>
      </c>
      <c r="AS30" s="966"/>
      <c r="AT30" s="966"/>
      <c r="AU30" s="966"/>
      <c r="AV30" s="966"/>
      <c r="AW30" s="966"/>
      <c r="AX30" s="966" t="s">
        <v>2445</v>
      </c>
      <c r="AY30" s="966"/>
      <c r="AZ30" s="966"/>
      <c r="BA30" s="966"/>
      <c r="BB30" s="966"/>
      <c r="BC30" s="966"/>
      <c r="BD30" s="966" t="s">
        <v>2445</v>
      </c>
      <c r="BE30" s="966"/>
      <c r="BF30" s="966"/>
      <c r="BG30" s="966"/>
      <c r="BH30" s="966"/>
      <c r="BI30" s="966"/>
      <c r="BJ30" s="966" t="s">
        <v>2445</v>
      </c>
      <c r="BK30" s="966"/>
      <c r="BL30" s="966"/>
      <c r="BM30" s="966"/>
      <c r="BN30" s="966"/>
      <c r="BO30" s="966"/>
      <c r="BP30" s="966" t="s">
        <v>2445</v>
      </c>
      <c r="BQ30" s="966"/>
      <c r="BR30" s="966"/>
      <c r="BS30" s="966"/>
      <c r="BT30" s="966"/>
      <c r="BU30" s="966"/>
      <c r="BV30" s="966" t="s">
        <v>2445</v>
      </c>
      <c r="BW30" s="966"/>
      <c r="BX30" s="966"/>
      <c r="BY30" s="966"/>
      <c r="BZ30" s="966"/>
      <c r="CA30" s="966"/>
      <c r="CB30" s="966" t="s">
        <v>2445</v>
      </c>
      <c r="CC30" s="966"/>
      <c r="CD30" s="966"/>
      <c r="CE30" s="966"/>
      <c r="CF30" s="966"/>
      <c r="CG30" s="966"/>
      <c r="CH30" s="966" t="s">
        <v>2445</v>
      </c>
      <c r="CI30" s="966"/>
      <c r="CJ30" s="966"/>
      <c r="CK30" s="966"/>
      <c r="CL30" s="966"/>
      <c r="CM30" s="966"/>
      <c r="CN30" s="966" t="s">
        <v>2445</v>
      </c>
      <c r="CO30" s="966"/>
      <c r="CP30" s="966"/>
      <c r="CQ30" s="966"/>
      <c r="CR30" s="966"/>
      <c r="CS30" s="966"/>
      <c r="CT30" s="966" t="s">
        <v>2445</v>
      </c>
      <c r="CU30" s="966"/>
      <c r="CV30" s="966"/>
      <c r="CW30" s="966"/>
      <c r="CX30" s="966"/>
      <c r="CY30" s="966"/>
      <c r="CZ30" s="966" t="s">
        <v>2445</v>
      </c>
      <c r="DA30" s="966"/>
      <c r="DB30" s="966"/>
      <c r="DC30" s="966"/>
      <c r="DD30" s="966"/>
      <c r="DE30" s="966"/>
      <c r="DF30" s="966" t="s">
        <v>2445</v>
      </c>
      <c r="DG30" s="966"/>
      <c r="DH30" s="966"/>
      <c r="DI30" s="966"/>
      <c r="DJ30" s="966"/>
      <c r="DK30" s="966"/>
      <c r="DL30" s="966" t="s">
        <v>2445</v>
      </c>
      <c r="DM30" s="966"/>
      <c r="DN30" s="966"/>
      <c r="DO30" s="966"/>
      <c r="DP30" s="966"/>
      <c r="DQ30" s="966"/>
      <c r="DR30" s="966" t="s">
        <v>2445</v>
      </c>
      <c r="DS30" s="966"/>
      <c r="DT30" s="966"/>
      <c r="DU30" s="966"/>
      <c r="DV30" s="966"/>
      <c r="DW30" s="966"/>
      <c r="DX30" s="966" t="s">
        <v>2445</v>
      </c>
      <c r="DY30" s="966"/>
      <c r="DZ30" s="966"/>
      <c r="EA30" s="966"/>
      <c r="EB30" s="966"/>
      <c r="EC30" s="966"/>
      <c r="ED30" s="966" t="s">
        <v>2445</v>
      </c>
      <c r="EE30" s="966"/>
      <c r="EF30" s="966"/>
      <c r="EG30" s="966"/>
      <c r="EH30" s="966"/>
      <c r="EI30" s="966"/>
      <c r="EJ30" s="966" t="s">
        <v>2445</v>
      </c>
      <c r="EK30" s="966"/>
      <c r="EL30" s="966"/>
      <c r="EM30" s="966"/>
      <c r="EN30" s="966"/>
      <c r="EO30" s="966"/>
      <c r="EP30" s="966" t="s">
        <v>2445</v>
      </c>
      <c r="EQ30" s="966"/>
      <c r="ER30" s="966"/>
      <c r="ES30" s="966"/>
      <c r="ET30" s="966"/>
      <c r="EU30" s="966"/>
      <c r="EV30" s="966" t="s">
        <v>2445</v>
      </c>
      <c r="EW30" s="966"/>
      <c r="EX30" s="966"/>
      <c r="EY30" s="966"/>
      <c r="EZ30" s="966"/>
      <c r="FA30" s="966"/>
      <c r="FB30" s="966" t="s">
        <v>2445</v>
      </c>
      <c r="FC30" s="966"/>
      <c r="FD30" s="966"/>
      <c r="FE30" s="966"/>
      <c r="FF30" s="966"/>
      <c r="FG30" s="966"/>
      <c r="FH30" s="966" t="s">
        <v>2445</v>
      </c>
      <c r="FI30" s="966"/>
      <c r="FJ30" s="966"/>
      <c r="FK30" s="966"/>
      <c r="FL30" s="966"/>
      <c r="FM30" s="966"/>
      <c r="FN30" s="966" t="s">
        <v>2445</v>
      </c>
      <c r="FO30" s="966"/>
      <c r="FP30" s="966"/>
      <c r="FQ30" s="966"/>
      <c r="FR30" s="966"/>
      <c r="FS30" s="966"/>
      <c r="FT30" s="966" t="s">
        <v>2445</v>
      </c>
      <c r="FU30" s="966"/>
      <c r="FV30" s="966"/>
      <c r="FW30" s="966"/>
      <c r="FX30" s="966"/>
      <c r="FY30" s="966"/>
      <c r="FZ30" s="966" t="s">
        <v>2445</v>
      </c>
      <c r="GA30" s="966"/>
      <c r="GB30" s="966"/>
      <c r="GC30" s="966"/>
      <c r="GD30" s="966"/>
      <c r="GE30" s="966"/>
      <c r="GF30" s="966" t="s">
        <v>2445</v>
      </c>
      <c r="GG30" s="966"/>
      <c r="GH30" s="966"/>
      <c r="GI30" s="966"/>
      <c r="GJ30" s="966"/>
      <c r="GK30" s="966"/>
      <c r="GL30" s="966" t="s">
        <v>2445</v>
      </c>
      <c r="GM30" s="966"/>
      <c r="GN30" s="966"/>
      <c r="GO30" s="966"/>
      <c r="GP30" s="966"/>
      <c r="GQ30" s="966"/>
      <c r="GR30" s="966" t="s">
        <v>2445</v>
      </c>
      <c r="GS30" s="966"/>
      <c r="GT30" s="966"/>
      <c r="GU30" s="966"/>
      <c r="GV30" s="966"/>
      <c r="GW30" s="966"/>
      <c r="GX30" s="966" t="s">
        <v>2445</v>
      </c>
      <c r="GY30" s="966"/>
      <c r="GZ30" s="966"/>
      <c r="HA30" s="966"/>
      <c r="HB30" s="966"/>
      <c r="HC30" s="966"/>
      <c r="HD30" s="966" t="s">
        <v>2445</v>
      </c>
      <c r="HE30" s="966"/>
      <c r="HF30" s="966"/>
      <c r="HG30" s="966"/>
      <c r="HH30" s="966"/>
      <c r="HI30" s="966"/>
      <c r="HJ30" s="966" t="s">
        <v>2445</v>
      </c>
      <c r="HK30" s="966"/>
      <c r="HL30" s="966"/>
      <c r="HM30" s="966"/>
      <c r="HN30" s="966"/>
      <c r="HO30" s="966"/>
      <c r="HP30" s="966" t="s">
        <v>2445</v>
      </c>
      <c r="HQ30" s="966"/>
      <c r="HR30" s="966"/>
      <c r="HS30" s="966"/>
      <c r="HT30" s="966"/>
      <c r="HU30" s="966"/>
      <c r="HV30" s="966" t="s">
        <v>2445</v>
      </c>
      <c r="HW30" s="966"/>
      <c r="HX30" s="966"/>
      <c r="HY30" s="966"/>
      <c r="HZ30" s="966"/>
      <c r="IA30" s="966"/>
      <c r="IB30" s="966" t="s">
        <v>2445</v>
      </c>
      <c r="IC30" s="966"/>
      <c r="ID30" s="966"/>
      <c r="IE30" s="966"/>
      <c r="IF30" s="966"/>
      <c r="IG30" s="966"/>
      <c r="IH30" s="966" t="s">
        <v>2445</v>
      </c>
      <c r="II30" s="966"/>
      <c r="IJ30" s="966"/>
      <c r="IK30" s="966"/>
      <c r="IL30" s="966"/>
      <c r="IM30" s="966"/>
      <c r="IN30" s="966" t="s">
        <v>2445</v>
      </c>
      <c r="IO30" s="966"/>
      <c r="IP30" s="966"/>
      <c r="IQ30" s="966"/>
    </row>
    <row r="31" spans="1:256">
      <c r="A31" s="43"/>
      <c r="B31" s="43"/>
      <c r="C31" s="43"/>
      <c r="D31" s="43"/>
      <c r="E31" s="43"/>
      <c r="F31" s="43"/>
      <c r="G31" s="43"/>
      <c r="H31" s="966" t="s">
        <v>3643</v>
      </c>
      <c r="I31" s="966"/>
      <c r="J31" s="966"/>
      <c r="K31" s="966"/>
      <c r="L31" s="966"/>
      <c r="M31" s="966"/>
      <c r="N31" s="966" t="s">
        <v>3643</v>
      </c>
      <c r="O31" s="966"/>
      <c r="P31" s="966"/>
      <c r="Q31" s="966"/>
      <c r="R31" s="966"/>
      <c r="S31" s="966"/>
      <c r="T31" s="966" t="s">
        <v>3643</v>
      </c>
      <c r="U31" s="966"/>
      <c r="V31" s="966"/>
      <c r="W31" s="966"/>
      <c r="X31" s="966"/>
      <c r="Y31" s="966"/>
      <c r="Z31" s="966" t="s">
        <v>3643</v>
      </c>
      <c r="AA31" s="966"/>
      <c r="AB31" s="966"/>
      <c r="AC31" s="966"/>
      <c r="AD31" s="966"/>
      <c r="AE31" s="966"/>
      <c r="AF31" s="966" t="s">
        <v>3643</v>
      </c>
      <c r="AG31" s="966"/>
      <c r="AH31" s="966"/>
      <c r="AI31" s="966"/>
      <c r="AJ31" s="966"/>
      <c r="AK31" s="966"/>
      <c r="AL31" s="966" t="s">
        <v>3643</v>
      </c>
      <c r="AM31" s="966"/>
      <c r="AN31" s="966"/>
      <c r="AO31" s="966"/>
      <c r="AP31" s="966"/>
      <c r="AQ31" s="966"/>
      <c r="AR31" s="966" t="s">
        <v>3643</v>
      </c>
      <c r="AS31" s="966"/>
      <c r="AT31" s="966"/>
      <c r="AU31" s="966"/>
      <c r="AV31" s="966"/>
      <c r="AW31" s="966"/>
      <c r="AX31" s="966" t="s">
        <v>3643</v>
      </c>
      <c r="AY31" s="966"/>
      <c r="AZ31" s="966"/>
      <c r="BA31" s="966"/>
      <c r="BB31" s="966"/>
      <c r="BC31" s="966"/>
      <c r="BD31" s="966" t="s">
        <v>3643</v>
      </c>
      <c r="BE31" s="966"/>
      <c r="BF31" s="966"/>
      <c r="BG31" s="966"/>
      <c r="BH31" s="966"/>
      <c r="BI31" s="966"/>
      <c r="BJ31" s="966" t="s">
        <v>3643</v>
      </c>
      <c r="BK31" s="966"/>
      <c r="BL31" s="966"/>
      <c r="BM31" s="966"/>
      <c r="BN31" s="966"/>
      <c r="BO31" s="966"/>
      <c r="BP31" s="966" t="s">
        <v>3643</v>
      </c>
      <c r="BQ31" s="966"/>
      <c r="BR31" s="966"/>
      <c r="BS31" s="966"/>
      <c r="BT31" s="966"/>
      <c r="BU31" s="966"/>
      <c r="BV31" s="966" t="s">
        <v>3643</v>
      </c>
      <c r="BW31" s="966"/>
      <c r="BX31" s="966"/>
      <c r="BY31" s="966"/>
      <c r="BZ31" s="966"/>
      <c r="CA31" s="966"/>
      <c r="CB31" s="966" t="s">
        <v>3643</v>
      </c>
      <c r="CC31" s="966"/>
      <c r="CD31" s="966"/>
      <c r="CE31" s="966"/>
      <c r="CF31" s="966"/>
      <c r="CG31" s="966"/>
      <c r="CH31" s="966" t="s">
        <v>3643</v>
      </c>
      <c r="CI31" s="966"/>
      <c r="CJ31" s="966"/>
      <c r="CK31" s="966"/>
      <c r="CL31" s="966"/>
      <c r="CM31" s="966"/>
      <c r="CN31" s="966" t="s">
        <v>3643</v>
      </c>
      <c r="CO31" s="966"/>
      <c r="CP31" s="966"/>
      <c r="CQ31" s="966"/>
      <c r="CR31" s="966"/>
      <c r="CS31" s="966"/>
      <c r="CT31" s="966" t="s">
        <v>3643</v>
      </c>
      <c r="CU31" s="966"/>
      <c r="CV31" s="966"/>
      <c r="CW31" s="966"/>
      <c r="CX31" s="966"/>
      <c r="CY31" s="966"/>
      <c r="CZ31" s="966" t="s">
        <v>3643</v>
      </c>
      <c r="DA31" s="966"/>
      <c r="DB31" s="966"/>
      <c r="DC31" s="966"/>
      <c r="DD31" s="966"/>
      <c r="DE31" s="966"/>
      <c r="DF31" s="966" t="s">
        <v>3643</v>
      </c>
      <c r="DG31" s="966"/>
      <c r="DH31" s="966"/>
      <c r="DI31" s="966"/>
      <c r="DJ31" s="966"/>
      <c r="DK31" s="966"/>
      <c r="DL31" s="966" t="s">
        <v>3643</v>
      </c>
      <c r="DM31" s="966"/>
      <c r="DN31" s="966"/>
      <c r="DO31" s="966"/>
      <c r="DP31" s="966"/>
      <c r="DQ31" s="966"/>
      <c r="DR31" s="966" t="s">
        <v>3643</v>
      </c>
      <c r="DS31" s="966"/>
      <c r="DT31" s="966"/>
      <c r="DU31" s="966"/>
      <c r="DV31" s="966"/>
      <c r="DW31" s="966"/>
      <c r="DX31" s="966" t="s">
        <v>3643</v>
      </c>
      <c r="DY31" s="966"/>
      <c r="DZ31" s="966"/>
      <c r="EA31" s="966"/>
      <c r="EB31" s="966"/>
      <c r="EC31" s="966"/>
      <c r="ED31" s="966" t="s">
        <v>3643</v>
      </c>
      <c r="EE31" s="966"/>
      <c r="EF31" s="966"/>
      <c r="EG31" s="966"/>
      <c r="EH31" s="966"/>
      <c r="EI31" s="966"/>
      <c r="EJ31" s="966" t="s">
        <v>3643</v>
      </c>
      <c r="EK31" s="966"/>
      <c r="EL31" s="966"/>
      <c r="EM31" s="966"/>
      <c r="EN31" s="966"/>
      <c r="EO31" s="966"/>
      <c r="EP31" s="966" t="s">
        <v>3643</v>
      </c>
      <c r="EQ31" s="966"/>
      <c r="ER31" s="966"/>
      <c r="ES31" s="966"/>
      <c r="ET31" s="966"/>
      <c r="EU31" s="966"/>
      <c r="EV31" s="966" t="s">
        <v>3643</v>
      </c>
      <c r="EW31" s="966"/>
      <c r="EX31" s="966"/>
      <c r="EY31" s="966"/>
      <c r="EZ31" s="966"/>
      <c r="FA31" s="966"/>
      <c r="FB31" s="966" t="s">
        <v>3643</v>
      </c>
      <c r="FC31" s="966"/>
      <c r="FD31" s="966"/>
      <c r="FE31" s="966"/>
      <c r="FF31" s="966"/>
      <c r="FG31" s="966"/>
      <c r="FH31" s="966" t="s">
        <v>3643</v>
      </c>
      <c r="FI31" s="966"/>
      <c r="FJ31" s="966"/>
      <c r="FK31" s="966"/>
      <c r="FL31" s="966"/>
      <c r="FM31" s="966"/>
      <c r="FN31" s="966" t="s">
        <v>3643</v>
      </c>
      <c r="FO31" s="966"/>
      <c r="FP31" s="966"/>
      <c r="FQ31" s="966"/>
      <c r="FR31" s="966"/>
      <c r="FS31" s="966"/>
      <c r="FT31" s="966" t="s">
        <v>3643</v>
      </c>
      <c r="FU31" s="966"/>
      <c r="FV31" s="966"/>
      <c r="FW31" s="966"/>
      <c r="FX31" s="966"/>
      <c r="FY31" s="966"/>
      <c r="FZ31" s="966" t="s">
        <v>3643</v>
      </c>
      <c r="GA31" s="966"/>
      <c r="GB31" s="966"/>
      <c r="GC31" s="966"/>
      <c r="GD31" s="966"/>
      <c r="GE31" s="966"/>
      <c r="GF31" s="966" t="s">
        <v>3643</v>
      </c>
      <c r="GG31" s="966"/>
      <c r="GH31" s="966"/>
      <c r="GI31" s="966"/>
      <c r="GJ31" s="966"/>
      <c r="GK31" s="966"/>
      <c r="GL31" s="966" t="s">
        <v>3643</v>
      </c>
      <c r="GM31" s="966"/>
      <c r="GN31" s="966"/>
      <c r="GO31" s="966"/>
      <c r="GP31" s="966"/>
      <c r="GQ31" s="966"/>
      <c r="GR31" s="966" t="s">
        <v>3643</v>
      </c>
      <c r="GS31" s="966"/>
      <c r="GT31" s="966"/>
      <c r="GU31" s="966"/>
      <c r="GV31" s="966"/>
      <c r="GW31" s="966"/>
      <c r="GX31" s="966" t="s">
        <v>3643</v>
      </c>
      <c r="GY31" s="966"/>
      <c r="GZ31" s="966"/>
      <c r="HA31" s="966"/>
      <c r="HB31" s="966"/>
      <c r="HC31" s="966"/>
      <c r="HD31" s="966" t="s">
        <v>3643</v>
      </c>
      <c r="HE31" s="966"/>
      <c r="HF31" s="966"/>
      <c r="HG31" s="966"/>
      <c r="HH31" s="966"/>
      <c r="HI31" s="966"/>
      <c r="HJ31" s="966" t="s">
        <v>3643</v>
      </c>
      <c r="HK31" s="966"/>
      <c r="HL31" s="966"/>
      <c r="HM31" s="966"/>
      <c r="HN31" s="966"/>
      <c r="HO31" s="966"/>
      <c r="HP31" s="966" t="s">
        <v>3643</v>
      </c>
      <c r="HQ31" s="966"/>
      <c r="HR31" s="966"/>
      <c r="HS31" s="966"/>
      <c r="HT31" s="966"/>
      <c r="HU31" s="966"/>
      <c r="HV31" s="966" t="s">
        <v>3643</v>
      </c>
      <c r="HW31" s="966"/>
      <c r="HX31" s="966"/>
      <c r="HY31" s="966"/>
      <c r="HZ31" s="966"/>
      <c r="IA31" s="966"/>
      <c r="IB31" s="966" t="s">
        <v>3643</v>
      </c>
      <c r="IC31" s="966"/>
      <c r="ID31" s="966"/>
      <c r="IE31" s="966"/>
      <c r="IF31" s="966"/>
      <c r="IG31" s="966"/>
      <c r="IH31" s="966" t="s">
        <v>3643</v>
      </c>
      <c r="II31" s="966"/>
      <c r="IJ31" s="966"/>
      <c r="IK31" s="966"/>
      <c r="IL31" s="966"/>
      <c r="IM31" s="966"/>
      <c r="IN31" s="966" t="s">
        <v>3643</v>
      </c>
      <c r="IO31" s="966"/>
      <c r="IP31" s="966"/>
      <c r="IQ31" s="966"/>
    </row>
    <row r="32" spans="1:256">
      <c r="B32" s="43"/>
      <c r="C32" s="43"/>
      <c r="D32" s="43"/>
      <c r="E32" s="43"/>
      <c r="F32" s="43"/>
      <c r="G32" s="43"/>
      <c r="H32" s="43"/>
      <c r="I32" s="43"/>
      <c r="J32" s="43"/>
      <c r="K32" s="43"/>
      <c r="L32" s="43"/>
      <c r="M32" s="43"/>
      <c r="N32" s="966" t="s">
        <v>2929</v>
      </c>
      <c r="O32" s="966"/>
      <c r="P32" s="966"/>
      <c r="Q32" s="966"/>
      <c r="R32" s="966"/>
      <c r="S32" s="966"/>
      <c r="T32" s="966" t="s">
        <v>2929</v>
      </c>
      <c r="U32" s="966"/>
      <c r="V32" s="966"/>
      <c r="W32" s="966"/>
      <c r="X32" s="966"/>
      <c r="Y32" s="966"/>
      <c r="Z32" s="966" t="s">
        <v>2929</v>
      </c>
      <c r="AA32" s="966"/>
      <c r="AB32" s="966"/>
      <c r="AC32" s="966"/>
      <c r="AD32" s="966"/>
      <c r="AE32" s="966"/>
      <c r="AF32" s="966" t="s">
        <v>2929</v>
      </c>
      <c r="AG32" s="966"/>
      <c r="AH32" s="966"/>
      <c r="AI32" s="966"/>
      <c r="AJ32" s="966"/>
      <c r="AK32" s="966"/>
      <c r="AL32" s="966" t="s">
        <v>2929</v>
      </c>
      <c r="AM32" s="966"/>
      <c r="AN32" s="966"/>
      <c r="AO32" s="966"/>
      <c r="AP32" s="966"/>
      <c r="AQ32" s="966"/>
      <c r="AR32" s="966" t="s">
        <v>2929</v>
      </c>
      <c r="AS32" s="966"/>
      <c r="AT32" s="966"/>
      <c r="AU32" s="966"/>
      <c r="AV32" s="966"/>
      <c r="AW32" s="966"/>
      <c r="AX32" s="966" t="s">
        <v>2929</v>
      </c>
      <c r="AY32" s="966"/>
      <c r="AZ32" s="966"/>
      <c r="BA32" s="966"/>
      <c r="BB32" s="966"/>
      <c r="BC32" s="966"/>
      <c r="BD32" s="966" t="s">
        <v>2929</v>
      </c>
      <c r="BE32" s="966"/>
      <c r="BF32" s="966"/>
      <c r="BG32" s="966"/>
      <c r="BH32" s="966"/>
      <c r="BI32" s="966"/>
      <c r="BJ32" s="966" t="s">
        <v>2929</v>
      </c>
      <c r="BK32" s="966"/>
      <c r="BL32" s="966"/>
      <c r="BM32" s="966"/>
      <c r="BN32" s="966"/>
      <c r="BO32" s="966"/>
      <c r="BP32" s="966" t="s">
        <v>2929</v>
      </c>
      <c r="BQ32" s="966"/>
      <c r="BR32" s="966"/>
      <c r="BS32" s="966"/>
      <c r="BT32" s="966"/>
      <c r="BU32" s="966"/>
      <c r="BV32" s="966" t="s">
        <v>2929</v>
      </c>
      <c r="BW32" s="966"/>
      <c r="BX32" s="966"/>
      <c r="BY32" s="966"/>
      <c r="BZ32" s="966"/>
      <c r="CA32" s="966"/>
      <c r="CB32" s="966" t="s">
        <v>2929</v>
      </c>
      <c r="CC32" s="966"/>
      <c r="CD32" s="966"/>
      <c r="CE32" s="966"/>
      <c r="CF32" s="966"/>
      <c r="CG32" s="966"/>
      <c r="CH32" s="966" t="s">
        <v>2929</v>
      </c>
      <c r="CI32" s="966"/>
      <c r="CJ32" s="966"/>
      <c r="CK32" s="966"/>
      <c r="CL32" s="966"/>
      <c r="CM32" s="966"/>
      <c r="CN32" s="966" t="s">
        <v>2929</v>
      </c>
      <c r="CO32" s="966"/>
      <c r="CP32" s="966"/>
      <c r="CQ32" s="966"/>
      <c r="CR32" s="966"/>
      <c r="CS32" s="966"/>
      <c r="CT32" s="966" t="s">
        <v>2929</v>
      </c>
      <c r="CU32" s="966"/>
      <c r="CV32" s="966"/>
      <c r="CW32" s="966"/>
      <c r="CX32" s="966"/>
      <c r="CY32" s="966"/>
      <c r="CZ32" s="966" t="s">
        <v>2929</v>
      </c>
      <c r="DA32" s="966"/>
      <c r="DB32" s="966"/>
      <c r="DC32" s="966"/>
      <c r="DD32" s="966"/>
      <c r="DE32" s="966"/>
      <c r="DF32" s="966" t="s">
        <v>2929</v>
      </c>
      <c r="DG32" s="966"/>
      <c r="DH32" s="966"/>
      <c r="DI32" s="966"/>
      <c r="DJ32" s="966"/>
      <c r="DK32" s="966"/>
      <c r="DL32" s="966" t="s">
        <v>2929</v>
      </c>
      <c r="DM32" s="966"/>
      <c r="DN32" s="966"/>
      <c r="DO32" s="966"/>
      <c r="DP32" s="966"/>
      <c r="DQ32" s="966"/>
      <c r="DR32" s="966" t="s">
        <v>2929</v>
      </c>
      <c r="DS32" s="966"/>
      <c r="DT32" s="966"/>
      <c r="DU32" s="966"/>
      <c r="DV32" s="966"/>
      <c r="DW32" s="966"/>
      <c r="DX32" s="966" t="s">
        <v>2929</v>
      </c>
      <c r="DY32" s="966"/>
      <c r="DZ32" s="966"/>
      <c r="EA32" s="966"/>
      <c r="EB32" s="966"/>
      <c r="EC32" s="966"/>
      <c r="ED32" s="966" t="s">
        <v>2929</v>
      </c>
      <c r="EE32" s="966"/>
      <c r="EF32" s="966"/>
      <c r="EG32" s="966"/>
      <c r="EH32" s="966"/>
      <c r="EI32" s="966"/>
      <c r="EJ32" s="966" t="s">
        <v>2929</v>
      </c>
      <c r="EK32" s="966"/>
      <c r="EL32" s="966"/>
      <c r="EM32" s="966"/>
      <c r="EN32" s="966"/>
      <c r="EO32" s="966"/>
      <c r="EP32" s="966" t="s">
        <v>2929</v>
      </c>
      <c r="EQ32" s="966"/>
      <c r="ER32" s="966"/>
      <c r="ES32" s="966"/>
      <c r="ET32" s="966"/>
      <c r="EU32" s="966"/>
      <c r="EV32" s="966" t="s">
        <v>2929</v>
      </c>
      <c r="EW32" s="966"/>
      <c r="EX32" s="966"/>
      <c r="EY32" s="966"/>
      <c r="EZ32" s="966"/>
      <c r="FA32" s="966"/>
      <c r="FB32" s="966" t="s">
        <v>2929</v>
      </c>
      <c r="FC32" s="966"/>
      <c r="FD32" s="966"/>
      <c r="FE32" s="966"/>
      <c r="FF32" s="966"/>
      <c r="FG32" s="966"/>
      <c r="FH32" s="966" t="s">
        <v>2929</v>
      </c>
      <c r="FI32" s="966"/>
      <c r="FJ32" s="966"/>
      <c r="FK32" s="966"/>
      <c r="FL32" s="966"/>
      <c r="FM32" s="966"/>
      <c r="FN32" s="966" t="s">
        <v>2929</v>
      </c>
      <c r="FO32" s="966"/>
      <c r="FP32" s="966"/>
      <c r="FQ32" s="966"/>
      <c r="FR32" s="966"/>
      <c r="FS32" s="966"/>
      <c r="FT32" s="966" t="s">
        <v>2929</v>
      </c>
      <c r="FU32" s="966"/>
      <c r="FV32" s="966"/>
      <c r="FW32" s="966"/>
      <c r="FX32" s="966"/>
      <c r="FY32" s="966"/>
      <c r="FZ32" s="966" t="s">
        <v>2929</v>
      </c>
      <c r="GA32" s="966"/>
      <c r="GB32" s="966"/>
      <c r="GC32" s="966"/>
      <c r="GD32" s="966"/>
      <c r="GE32" s="966"/>
      <c r="GF32" s="966" t="s">
        <v>2929</v>
      </c>
      <c r="GG32" s="966"/>
      <c r="GH32" s="966"/>
      <c r="GI32" s="966"/>
      <c r="GJ32" s="966"/>
      <c r="GK32" s="966"/>
      <c r="GL32" s="966" t="s">
        <v>2929</v>
      </c>
      <c r="GM32" s="966"/>
      <c r="GN32" s="966"/>
      <c r="GO32" s="966"/>
      <c r="GP32" s="966"/>
      <c r="GQ32" s="966"/>
      <c r="GR32" s="966" t="s">
        <v>2929</v>
      </c>
      <c r="GS32" s="966"/>
      <c r="GT32" s="966"/>
      <c r="GU32" s="966"/>
      <c r="GV32" s="966"/>
      <c r="GW32" s="966"/>
      <c r="GX32" s="966" t="s">
        <v>2929</v>
      </c>
      <c r="GY32" s="966"/>
      <c r="GZ32" s="966"/>
      <c r="HA32" s="966"/>
      <c r="HB32" s="966"/>
      <c r="HC32" s="966"/>
      <c r="HD32" s="966" t="s">
        <v>2929</v>
      </c>
      <c r="HE32" s="966"/>
      <c r="HF32" s="966"/>
      <c r="HG32" s="966"/>
      <c r="HH32" s="966"/>
      <c r="HI32" s="966"/>
      <c r="HJ32" s="966" t="s">
        <v>2929</v>
      </c>
      <c r="HK32" s="966"/>
      <c r="HL32" s="966"/>
      <c r="HM32" s="966"/>
      <c r="HN32" s="966"/>
      <c r="HO32" s="966"/>
      <c r="HP32" s="966" t="s">
        <v>2929</v>
      </c>
      <c r="HQ32" s="966"/>
      <c r="HR32" s="966"/>
      <c r="HS32" s="966"/>
      <c r="HT32" s="966"/>
      <c r="HU32" s="966"/>
      <c r="HV32" s="966" t="s">
        <v>2929</v>
      </c>
      <c r="HW32" s="966"/>
      <c r="HX32" s="966"/>
      <c r="HY32" s="966"/>
      <c r="HZ32" s="966"/>
      <c r="IA32" s="966"/>
      <c r="IB32" s="966" t="s">
        <v>2929</v>
      </c>
      <c r="IC32" s="966"/>
      <c r="ID32" s="966"/>
      <c r="IE32" s="966"/>
      <c r="IF32" s="966"/>
      <c r="IG32" s="966"/>
      <c r="IH32" s="966" t="s">
        <v>2929</v>
      </c>
      <c r="II32" s="966"/>
      <c r="IJ32" s="966"/>
      <c r="IK32" s="966"/>
      <c r="IL32" s="966"/>
      <c r="IM32" s="966"/>
      <c r="IN32" s="966" t="s">
        <v>2929</v>
      </c>
      <c r="IO32" s="966"/>
      <c r="IP32" s="966"/>
      <c r="IQ32" s="966"/>
      <c r="IR32" s="966"/>
      <c r="IS32" s="966"/>
      <c r="IT32" s="966" t="s">
        <v>2929</v>
      </c>
      <c r="IU32" s="966"/>
      <c r="IV32" s="966"/>
    </row>
    <row r="33" spans="1:6">
      <c r="A33" s="10"/>
      <c r="B33" s="10"/>
      <c r="C33" s="9"/>
      <c r="D33" s="9"/>
      <c r="E33" s="8"/>
    </row>
    <row r="34" spans="1:6">
      <c r="A34" s="4"/>
    </row>
    <row r="35" spans="1:6">
      <c r="A35" s="4"/>
    </row>
    <row r="36" spans="1:6" s="6" customFormat="1">
      <c r="A36" s="4"/>
    </row>
    <row r="37" spans="1:6" s="6" customFormat="1">
      <c r="B37" s="4"/>
      <c r="C37" s="4"/>
      <c r="D37" s="4"/>
      <c r="E37" s="4"/>
      <c r="F37" s="4"/>
    </row>
    <row r="38" spans="1:6" s="6" customFormat="1">
      <c r="B38" s="4"/>
      <c r="C38" s="4"/>
      <c r="D38" s="4"/>
      <c r="E38" s="4"/>
      <c r="F38" s="4"/>
    </row>
    <row r="39" spans="1:6" s="6" customFormat="1">
      <c r="B39" s="4"/>
      <c r="C39" s="4"/>
      <c r="D39" s="4"/>
      <c r="E39" s="4"/>
      <c r="F39" s="4"/>
    </row>
    <row r="40" spans="1:6" s="6" customFormat="1">
      <c r="B40" s="4"/>
      <c r="C40" s="5"/>
      <c r="D40" s="5"/>
      <c r="E40" s="7"/>
      <c r="F40" s="4"/>
    </row>
    <row r="41" spans="1:6" s="6" customFormat="1">
      <c r="B41" s="4"/>
      <c r="C41" s="4"/>
      <c r="D41" s="4"/>
      <c r="E41" s="4"/>
      <c r="F41" s="4"/>
    </row>
  </sheetData>
  <sheetCalcPr fullCalcOnLoad="1"/>
  <mergeCells count="128">
    <mergeCell ref="A30:F30"/>
    <mergeCell ref="H30:M30"/>
    <mergeCell ref="N31:S31"/>
    <mergeCell ref="BD30:BI30"/>
    <mergeCell ref="H31:M31"/>
    <mergeCell ref="N30:S30"/>
    <mergeCell ref="T30:Y30"/>
    <mergeCell ref="Z30:AE30"/>
    <mergeCell ref="AF30:AK30"/>
    <mergeCell ref="N32:S32"/>
    <mergeCell ref="BP30:BU30"/>
    <mergeCell ref="BP31:BU31"/>
    <mergeCell ref="AL30:AQ30"/>
    <mergeCell ref="BD32:BI32"/>
    <mergeCell ref="BJ30:BO30"/>
    <mergeCell ref="AR30:AW30"/>
    <mergeCell ref="AX30:BC30"/>
    <mergeCell ref="BJ32:BO32"/>
    <mergeCell ref="BJ31:BO31"/>
    <mergeCell ref="AF31:AK31"/>
    <mergeCell ref="AL31:AQ31"/>
    <mergeCell ref="AF32:AK32"/>
    <mergeCell ref="AR31:AW31"/>
    <mergeCell ref="CB31:CG31"/>
    <mergeCell ref="AR32:AW32"/>
    <mergeCell ref="AL32:AQ32"/>
    <mergeCell ref="BD31:BI31"/>
    <mergeCell ref="BP32:BU32"/>
    <mergeCell ref="BV32:CA32"/>
    <mergeCell ref="C1:E1"/>
    <mergeCell ref="C19:E19"/>
    <mergeCell ref="A28:F28"/>
    <mergeCell ref="A29:F29"/>
    <mergeCell ref="T32:Y32"/>
    <mergeCell ref="AX32:BC32"/>
    <mergeCell ref="AX31:BC31"/>
    <mergeCell ref="Z32:AE32"/>
    <mergeCell ref="Z31:AE31"/>
    <mergeCell ref="T31:Y31"/>
    <mergeCell ref="GR32:GW32"/>
    <mergeCell ref="FB31:FG31"/>
    <mergeCell ref="GL31:GQ31"/>
    <mergeCell ref="GL32:GQ32"/>
    <mergeCell ref="FB32:FG32"/>
    <mergeCell ref="FH32:FM32"/>
    <mergeCell ref="FZ32:GE32"/>
    <mergeCell ref="GF32:GK32"/>
    <mergeCell ref="GF31:GK31"/>
    <mergeCell ref="FT32:FY32"/>
    <mergeCell ref="CB32:CG32"/>
    <mergeCell ref="CT31:CY31"/>
    <mergeCell ref="CZ31:DE31"/>
    <mergeCell ref="CB30:CG30"/>
    <mergeCell ref="CZ30:DE30"/>
    <mergeCell ref="CZ32:DE32"/>
    <mergeCell ref="CT32:CY32"/>
    <mergeCell ref="CH32:CM32"/>
    <mergeCell ref="BV31:CA31"/>
    <mergeCell ref="DX31:EC31"/>
    <mergeCell ref="DR31:DW31"/>
    <mergeCell ref="DL31:DQ31"/>
    <mergeCell ref="CH30:CM30"/>
    <mergeCell ref="DF30:DK30"/>
    <mergeCell ref="DL30:DQ30"/>
    <mergeCell ref="BV30:CA30"/>
    <mergeCell ref="EJ30:EO30"/>
    <mergeCell ref="CT30:CY30"/>
    <mergeCell ref="ED30:EI30"/>
    <mergeCell ref="DR30:DW30"/>
    <mergeCell ref="DX30:EC30"/>
    <mergeCell ref="DR32:DW32"/>
    <mergeCell ref="CN30:CS30"/>
    <mergeCell ref="DF32:DK32"/>
    <mergeCell ref="CN31:CS31"/>
    <mergeCell ref="CN32:CS32"/>
    <mergeCell ref="DL32:DQ32"/>
    <mergeCell ref="DX32:EC32"/>
    <mergeCell ref="CH31:CM31"/>
    <mergeCell ref="EJ31:EO31"/>
    <mergeCell ref="ED31:EI31"/>
    <mergeCell ref="DF31:DK31"/>
    <mergeCell ref="EJ32:EO32"/>
    <mergeCell ref="ED32:EI32"/>
    <mergeCell ref="FN31:FS31"/>
    <mergeCell ref="FZ30:GE30"/>
    <mergeCell ref="FT30:FY30"/>
    <mergeCell ref="EV32:FA32"/>
    <mergeCell ref="EP32:EU32"/>
    <mergeCell ref="EP31:EU31"/>
    <mergeCell ref="EP30:EU30"/>
    <mergeCell ref="GF30:GK30"/>
    <mergeCell ref="FZ31:GE31"/>
    <mergeCell ref="FT31:FY31"/>
    <mergeCell ref="FH31:FM31"/>
    <mergeCell ref="FN32:FS32"/>
    <mergeCell ref="EV30:FA30"/>
    <mergeCell ref="EV31:FA31"/>
    <mergeCell ref="FH30:FM30"/>
    <mergeCell ref="FB30:FG30"/>
    <mergeCell ref="FN30:FS30"/>
    <mergeCell ref="GR31:GW31"/>
    <mergeCell ref="HP30:HU30"/>
    <mergeCell ref="GR30:GW30"/>
    <mergeCell ref="GX31:HC31"/>
    <mergeCell ref="GX30:HC30"/>
    <mergeCell ref="HD30:HI30"/>
    <mergeCell ref="HP31:HU31"/>
    <mergeCell ref="HD31:HI31"/>
    <mergeCell ref="IN30:IQ30"/>
    <mergeCell ref="IN31:IQ31"/>
    <mergeCell ref="IH31:IM31"/>
    <mergeCell ref="IH30:IM30"/>
    <mergeCell ref="GL30:GQ30"/>
    <mergeCell ref="IT32:IV32"/>
    <mergeCell ref="IH32:IM32"/>
    <mergeCell ref="IN32:IS32"/>
    <mergeCell ref="HJ31:HO31"/>
    <mergeCell ref="HP32:HU32"/>
    <mergeCell ref="GX32:HC32"/>
    <mergeCell ref="HD32:HI32"/>
    <mergeCell ref="IB30:IG30"/>
    <mergeCell ref="IB32:IG32"/>
    <mergeCell ref="HV30:IA30"/>
    <mergeCell ref="HJ30:HO30"/>
    <mergeCell ref="HJ32:HO32"/>
    <mergeCell ref="HV32:IA32"/>
    <mergeCell ref="IB31:IG31"/>
    <mergeCell ref="HV31:IA31"/>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G4" sqref="G4"/>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2923</v>
      </c>
      <c r="D1" s="973"/>
      <c r="E1" s="973"/>
      <c r="F1" s="973"/>
      <c r="G1" s="973"/>
    </row>
    <row r="2" spans="1:8">
      <c r="A2" s="268" t="s">
        <v>1010</v>
      </c>
      <c r="G2" s="22"/>
    </row>
    <row r="3" spans="1:8">
      <c r="A3" s="267" t="s">
        <v>1928</v>
      </c>
      <c r="G3" s="31">
        <v>40417</v>
      </c>
    </row>
    <row r="4" spans="1:8">
      <c r="A4" s="267" t="s">
        <v>3029</v>
      </c>
      <c r="G4" s="24" t="s">
        <v>3113</v>
      </c>
    </row>
    <row r="5" spans="1:8">
      <c r="A5" s="267" t="s">
        <v>1093</v>
      </c>
    </row>
    <row r="6" spans="1:8">
      <c r="C6" s="49" t="s">
        <v>2535</v>
      </c>
      <c r="D6" s="173"/>
      <c r="E6" s="173"/>
      <c r="F6" s="248"/>
      <c r="G6" s="46"/>
      <c r="H6" s="199"/>
    </row>
    <row r="7" spans="1:8">
      <c r="C7" s="269" t="s">
        <v>2846</v>
      </c>
      <c r="D7" s="174"/>
      <c r="E7" s="174"/>
      <c r="F7" s="249"/>
      <c r="G7" s="48"/>
      <c r="H7" s="199"/>
    </row>
    <row r="8" spans="1:8">
      <c r="A8" s="267" t="s">
        <v>2945</v>
      </c>
      <c r="C8" s="269" t="s">
        <v>3010</v>
      </c>
      <c r="D8" s="174"/>
      <c r="E8" s="174"/>
      <c r="F8" s="249"/>
      <c r="G8" s="270"/>
      <c r="H8" s="199"/>
    </row>
    <row r="9" spans="1:8">
      <c r="A9" s="267" t="s">
        <v>2485</v>
      </c>
      <c r="C9" s="269" t="s">
        <v>2763</v>
      </c>
      <c r="D9" s="174"/>
      <c r="E9" s="174"/>
      <c r="F9" s="249"/>
      <c r="G9" s="270"/>
      <c r="H9" s="199"/>
    </row>
    <row r="10" spans="1:8">
      <c r="A10" s="267" t="s">
        <v>3234</v>
      </c>
      <c r="C10" s="272"/>
      <c r="D10" s="174"/>
      <c r="E10" s="174"/>
      <c r="F10" s="249"/>
      <c r="G10" s="270"/>
      <c r="H10" s="199"/>
    </row>
    <row r="11" spans="1:8">
      <c r="A11" t="s">
        <v>2201</v>
      </c>
      <c r="C11" s="47" t="s">
        <v>2857</v>
      </c>
      <c r="D11" s="199"/>
      <c r="E11" s="199"/>
      <c r="F11" s="273"/>
      <c r="G11" s="270"/>
      <c r="H11" s="199"/>
    </row>
    <row r="12" spans="1:8">
      <c r="A12" s="271"/>
      <c r="C12" s="47" t="s">
        <v>2465</v>
      </c>
      <c r="D12" s="174"/>
      <c r="E12" s="174"/>
      <c r="F12" s="249"/>
      <c r="G12" s="270"/>
      <c r="H12" s="199"/>
    </row>
    <row r="13" spans="1:8">
      <c r="A13" s="271"/>
      <c r="C13" s="47" t="s">
        <v>2298</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218" t="s">
        <v>4235</v>
      </c>
      <c r="C16" s="272"/>
      <c r="D16" s="199"/>
      <c r="E16" s="199"/>
      <c r="F16" s="273"/>
      <c r="G16" s="270"/>
      <c r="H16" s="199"/>
    </row>
    <row r="17" spans="1:8">
      <c r="C17" s="276" t="s">
        <v>3571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3099</v>
      </c>
      <c r="C20" s="274"/>
      <c r="D20" s="274"/>
      <c r="E20" s="274"/>
      <c r="F20" s="280"/>
    </row>
    <row r="21" spans="1:8">
      <c r="A21" s="343"/>
      <c r="C21" s="274"/>
      <c r="D21" s="274"/>
      <c r="E21" s="274"/>
      <c r="F21" s="280"/>
    </row>
    <row r="22" spans="1:8" s="286" customFormat="1" ht="16" customHeight="1">
      <c r="A22" s="282"/>
      <c r="B22" s="18"/>
      <c r="C22" s="8"/>
      <c r="D22" s="8"/>
      <c r="E22" s="8"/>
      <c r="F22" s="283"/>
      <c r="G22" s="284"/>
      <c r="H22" s="285"/>
    </row>
    <row r="23" spans="1:8" ht="29" customHeight="1">
      <c r="A23" s="287" t="s">
        <v>2710</v>
      </c>
      <c r="B23" s="30" t="s">
        <v>1772</v>
      </c>
      <c r="C23" s="168" t="s">
        <v>1773</v>
      </c>
      <c r="D23" s="30" t="s">
        <v>2161</v>
      </c>
      <c r="E23" s="30" t="s">
        <v>3019</v>
      </c>
      <c r="F23" s="253" t="s">
        <v>1764</v>
      </c>
      <c r="G23" s="30" t="s">
        <v>1426</v>
      </c>
      <c r="H23" s="13"/>
    </row>
    <row r="24" spans="1:8">
      <c r="A24" s="288">
        <v>40427</v>
      </c>
      <c r="B24" s="289" t="s">
        <v>2615</v>
      </c>
      <c r="C24" s="290"/>
      <c r="D24" s="291"/>
      <c r="E24" s="290"/>
      <c r="F24" s="233"/>
      <c r="G24" s="223">
        <f>E24*(1-F24)</f>
        <v>0</v>
      </c>
      <c r="H24" s="13"/>
    </row>
    <row r="25" spans="1:8">
      <c r="A25" s="23"/>
      <c r="B25" s="289" t="s">
        <v>2466</v>
      </c>
      <c r="C25" s="290"/>
      <c r="D25" s="291"/>
      <c r="E25" s="290"/>
      <c r="F25" s="292"/>
      <c r="G25" s="223">
        <f t="shared" ref="G25:G37" si="0">E25*(1-F25)</f>
        <v>0</v>
      </c>
      <c r="H25" s="178"/>
    </row>
    <row r="26" spans="1:8">
      <c r="A26" s="293"/>
      <c r="B26" s="294" t="s">
        <v>3391</v>
      </c>
      <c r="C26" s="290"/>
      <c r="D26" s="291"/>
      <c r="E26" s="290"/>
      <c r="F26" s="292"/>
      <c r="G26" s="223">
        <f t="shared" si="0"/>
        <v>0</v>
      </c>
      <c r="H26" s="178"/>
    </row>
    <row r="27" spans="1:8">
      <c r="A27" s="293"/>
      <c r="B27" s="294" t="s">
        <v>1636</v>
      </c>
      <c r="C27" s="290"/>
      <c r="D27" s="291"/>
      <c r="E27" s="290"/>
      <c r="F27" s="292"/>
      <c r="G27" s="223">
        <f t="shared" si="0"/>
        <v>0</v>
      </c>
      <c r="H27" s="178"/>
    </row>
    <row r="28" spans="1:8">
      <c r="A28" s="293"/>
      <c r="B28" s="294" t="s">
        <v>3885</v>
      </c>
      <c r="C28" s="290"/>
      <c r="D28" s="291"/>
      <c r="E28" s="290"/>
      <c r="F28" s="292"/>
      <c r="G28" s="223">
        <f t="shared" si="0"/>
        <v>0</v>
      </c>
      <c r="H28" s="178"/>
    </row>
    <row r="29" spans="1:8">
      <c r="A29" s="293"/>
      <c r="B29" s="294" t="s">
        <v>2319</v>
      </c>
      <c r="C29" s="290"/>
      <c r="D29" s="291"/>
      <c r="E29" s="290"/>
      <c r="F29" s="292"/>
      <c r="G29" s="223">
        <f t="shared" si="0"/>
        <v>0</v>
      </c>
      <c r="H29" s="178"/>
    </row>
    <row r="30" spans="1:8">
      <c r="A30" s="293"/>
      <c r="B30" s="294" t="s">
        <v>2263</v>
      </c>
      <c r="C30" s="290">
        <v>55</v>
      </c>
      <c r="D30" s="291">
        <v>5</v>
      </c>
      <c r="E30" s="290">
        <f>C30*D30</f>
        <v>275</v>
      </c>
      <c r="F30" s="292"/>
      <c r="G30" s="223">
        <f t="shared" si="0"/>
        <v>275</v>
      </c>
      <c r="H30" s="178"/>
    </row>
    <row r="31" spans="1:8">
      <c r="A31" s="293"/>
      <c r="B31" s="294" t="s">
        <v>2096</v>
      </c>
      <c r="C31" s="290"/>
      <c r="D31" s="291"/>
      <c r="E31" s="290"/>
      <c r="F31" s="292"/>
      <c r="G31" s="223">
        <f t="shared" si="0"/>
        <v>0</v>
      </c>
      <c r="H31" s="178"/>
    </row>
    <row r="32" spans="1:8">
      <c r="A32" s="293"/>
      <c r="B32" s="294" t="s">
        <v>3265</v>
      </c>
      <c r="C32" s="290"/>
      <c r="D32" s="291"/>
      <c r="E32" s="290"/>
      <c r="F32" s="292"/>
      <c r="G32" s="223">
        <f t="shared" si="0"/>
        <v>0</v>
      </c>
      <c r="H32" s="178"/>
    </row>
    <row r="33" spans="1:256">
      <c r="A33" s="293"/>
      <c r="B33" s="294" t="s">
        <v>1891</v>
      </c>
      <c r="C33" s="290">
        <v>75</v>
      </c>
      <c r="D33" s="291">
        <v>2</v>
      </c>
      <c r="E33" s="290">
        <f>C33*D33</f>
        <v>150</v>
      </c>
      <c r="F33" s="292"/>
      <c r="G33" s="223">
        <f t="shared" si="0"/>
        <v>150</v>
      </c>
      <c r="H33" s="13"/>
    </row>
    <row r="34" spans="1:256">
      <c r="A34" s="293"/>
      <c r="B34" s="294" t="s">
        <v>3098</v>
      </c>
      <c r="C34" s="290"/>
      <c r="D34" s="296"/>
      <c r="E34" s="290"/>
      <c r="F34" s="297"/>
      <c r="G34" s="223">
        <f>E34*(1-F34)</f>
        <v>0</v>
      </c>
      <c r="H34" s="13"/>
    </row>
    <row r="35" spans="1:256">
      <c r="A35" s="293"/>
      <c r="B35" s="294" t="s">
        <v>2174</v>
      </c>
      <c r="C35" s="290"/>
      <c r="D35" s="291"/>
      <c r="E35" s="290"/>
      <c r="F35" s="292"/>
      <c r="G35" s="223">
        <f>E35*(1-F35)</f>
        <v>0</v>
      </c>
      <c r="H35" s="13"/>
    </row>
    <row r="36" spans="1:256">
      <c r="A36" s="293"/>
      <c r="B36" s="294" t="s">
        <v>1797</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1452</v>
      </c>
      <c r="C38" s="304"/>
      <c r="D38" s="304"/>
      <c r="E38" s="324">
        <f>SUM(E24:E37)</f>
        <v>425</v>
      </c>
      <c r="F38" s="306"/>
      <c r="G38" s="226">
        <f>SUM(G24:G37)</f>
        <v>425</v>
      </c>
      <c r="H38" s="307"/>
    </row>
    <row r="40" spans="1:256">
      <c r="C40" s="309" t="s">
        <v>1503</v>
      </c>
      <c r="D40" s="325">
        <f>G38/2</f>
        <v>212.5</v>
      </c>
      <c r="E40" s="325"/>
      <c r="F40" s="311"/>
    </row>
    <row r="42" spans="1:256">
      <c r="C42" s="1" t="s">
        <v>1603</v>
      </c>
      <c r="D42" s="1"/>
      <c r="E42" s="1"/>
      <c r="F42" s="312"/>
      <c r="G42" s="1"/>
      <c r="H42" s="1"/>
      <c r="I42" s="1"/>
    </row>
    <row r="43" spans="1:256">
      <c r="C43" s="1" t="s">
        <v>2313</v>
      </c>
      <c r="D43" s="1"/>
      <c r="E43" s="1"/>
      <c r="F43" s="312"/>
      <c r="G43" s="1"/>
      <c r="H43" s="1"/>
      <c r="I43" s="1"/>
    </row>
    <row r="44" spans="1:256">
      <c r="C44" s="344" t="s">
        <v>1265</v>
      </c>
      <c r="D44" s="344"/>
      <c r="E44" s="344"/>
      <c r="F44" s="345"/>
      <c r="G44" s="344"/>
      <c r="H44" s="344"/>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1603</v>
      </c>
      <c r="DC44" s="948"/>
      <c r="DD44" s="948"/>
      <c r="DE44" s="948"/>
      <c r="DF44" s="948"/>
      <c r="DG44" s="948"/>
      <c r="DH44" s="948" t="s">
        <v>1603</v>
      </c>
      <c r="DI44" s="948"/>
      <c r="DJ44" s="948"/>
      <c r="DK44" s="948"/>
      <c r="DL44" s="948"/>
      <c r="DM44" s="948"/>
      <c r="DN44" s="948" t="s">
        <v>1603</v>
      </c>
      <c r="DO44" s="948"/>
      <c r="DP44" s="948"/>
      <c r="DQ44" s="948"/>
      <c r="DR44" s="948"/>
      <c r="DS44" s="948"/>
      <c r="DT44" s="948" t="s">
        <v>1603</v>
      </c>
      <c r="DU44" s="948"/>
      <c r="DV44" s="948"/>
      <c r="DW44" s="948"/>
      <c r="DX44" s="948"/>
      <c r="DY44" s="948"/>
      <c r="DZ44" s="948" t="s">
        <v>1603</v>
      </c>
      <c r="EA44" s="948"/>
      <c r="EB44" s="948"/>
      <c r="EC44" s="948"/>
      <c r="ED44" s="948"/>
      <c r="EE44" s="948"/>
      <c r="EF44" s="948" t="s">
        <v>1603</v>
      </c>
      <c r="EG44" s="948"/>
      <c r="EH44" s="948"/>
      <c r="EI44" s="948"/>
      <c r="EJ44" s="948"/>
      <c r="EK44" s="948"/>
      <c r="EL44" s="948" t="s">
        <v>1603</v>
      </c>
      <c r="EM44" s="948"/>
      <c r="EN44" s="948"/>
      <c r="EO44" s="948"/>
      <c r="EP44" s="948"/>
      <c r="EQ44" s="948"/>
      <c r="ER44" s="948" t="s">
        <v>1603</v>
      </c>
      <c r="ES44" s="948"/>
      <c r="ET44" s="948"/>
      <c r="EU44" s="948"/>
      <c r="EV44" s="948"/>
      <c r="EW44" s="948"/>
      <c r="EX44" s="948" t="s">
        <v>1603</v>
      </c>
      <c r="EY44" s="948"/>
      <c r="EZ44" s="948"/>
      <c r="FA44" s="948"/>
      <c r="FB44" s="948"/>
      <c r="FC44" s="948"/>
      <c r="FD44" s="948" t="s">
        <v>1603</v>
      </c>
      <c r="FE44" s="948"/>
      <c r="FF44" s="948"/>
      <c r="FG44" s="948"/>
      <c r="FH44" s="948"/>
      <c r="FI44" s="948"/>
      <c r="FJ44" s="948" t="s">
        <v>1603</v>
      </c>
      <c r="FK44" s="948"/>
      <c r="FL44" s="948"/>
      <c r="FM44" s="948"/>
      <c r="FN44" s="948"/>
      <c r="FO44" s="948"/>
      <c r="FP44" s="948" t="s">
        <v>1603</v>
      </c>
      <c r="FQ44" s="948"/>
      <c r="FR44" s="948"/>
      <c r="FS44" s="948"/>
      <c r="FT44" s="948"/>
      <c r="FU44" s="948"/>
      <c r="FV44" s="948" t="s">
        <v>1603</v>
      </c>
      <c r="FW44" s="948"/>
      <c r="FX44" s="948"/>
      <c r="FY44" s="948"/>
      <c r="FZ44" s="948"/>
      <c r="GA44" s="948"/>
      <c r="GB44" s="948" t="s">
        <v>1603</v>
      </c>
      <c r="GC44" s="948"/>
      <c r="GD44" s="948"/>
      <c r="GE44" s="948"/>
      <c r="GF44" s="948"/>
      <c r="GG44" s="948"/>
      <c r="GH44" s="948" t="s">
        <v>1603</v>
      </c>
      <c r="GI44" s="948"/>
      <c r="GJ44" s="948"/>
      <c r="GK44" s="948"/>
      <c r="GL44" s="948"/>
      <c r="GM44" s="948"/>
      <c r="GN44" s="948" t="s">
        <v>1603</v>
      </c>
      <c r="GO44" s="948"/>
      <c r="GP44" s="948"/>
      <c r="GQ44" s="948"/>
      <c r="GR44" s="948"/>
      <c r="GS44" s="948"/>
      <c r="GT44" s="948" t="s">
        <v>1603</v>
      </c>
      <c r="GU44" s="948"/>
      <c r="GV44" s="948"/>
      <c r="GW44" s="948"/>
      <c r="GX44" s="948"/>
      <c r="GY44" s="948"/>
      <c r="GZ44" s="948" t="s">
        <v>1603</v>
      </c>
      <c r="HA44" s="948"/>
      <c r="HB44" s="948"/>
      <c r="HC44" s="948"/>
      <c r="HD44" s="948"/>
      <c r="HE44" s="948"/>
      <c r="HF44" s="948" t="s">
        <v>1603</v>
      </c>
      <c r="HG44" s="948"/>
      <c r="HH44" s="948"/>
      <c r="HI44" s="948"/>
      <c r="HJ44" s="948"/>
      <c r="HK44" s="948"/>
      <c r="HL44" s="948" t="s">
        <v>1603</v>
      </c>
      <c r="HM44" s="948"/>
      <c r="HN44" s="948"/>
      <c r="HO44" s="948"/>
      <c r="HP44" s="948"/>
      <c r="HQ44" s="948"/>
      <c r="HR44" s="948" t="s">
        <v>1603</v>
      </c>
      <c r="HS44" s="948"/>
      <c r="HT44" s="948"/>
      <c r="HU44" s="948"/>
      <c r="HV44" s="948"/>
      <c r="HW44" s="948"/>
      <c r="HX44" s="948" t="s">
        <v>1603</v>
      </c>
      <c r="HY44" s="948"/>
      <c r="HZ44" s="948"/>
      <c r="IA44" s="948"/>
      <c r="IB44" s="948"/>
      <c r="IC44" s="948"/>
      <c r="ID44" s="948" t="s">
        <v>1603</v>
      </c>
      <c r="IE44" s="948"/>
      <c r="IF44" s="948"/>
      <c r="IG44" s="948"/>
      <c r="IH44" s="948"/>
      <c r="II44" s="948"/>
      <c r="IJ44" s="948" t="s">
        <v>1603</v>
      </c>
      <c r="IK44" s="948"/>
      <c r="IL44" s="948"/>
      <c r="IM44" s="948"/>
      <c r="IN44" s="948"/>
      <c r="IO44" s="948"/>
      <c r="IP44" s="948" t="s">
        <v>1603</v>
      </c>
      <c r="IQ44" s="948"/>
      <c r="IR44" s="948"/>
      <c r="IS44" s="948"/>
    </row>
    <row r="45" spans="1:256">
      <c r="C45" s="1" t="s">
        <v>1545</v>
      </c>
      <c r="D45" s="1"/>
      <c r="E45" s="1"/>
      <c r="F45" s="312"/>
      <c r="G45" s="1"/>
      <c r="H45" s="1"/>
      <c r="I45" s="1"/>
      <c r="J45" s="948"/>
      <c r="K45" s="948"/>
      <c r="L45" s="948"/>
      <c r="M45" s="948"/>
      <c r="N45" s="948"/>
      <c r="O45" s="948"/>
      <c r="P45" s="948"/>
      <c r="Q45" s="948"/>
      <c r="R45" s="948"/>
      <c r="S45" s="948"/>
      <c r="T45" s="948"/>
      <c r="U45" s="948"/>
      <c r="V45" s="948" t="s">
        <v>682</v>
      </c>
      <c r="W45" s="948"/>
      <c r="X45" s="948"/>
      <c r="Y45" s="948"/>
      <c r="Z45" s="948"/>
      <c r="AA45" s="948"/>
      <c r="AB45" s="948" t="s">
        <v>682</v>
      </c>
      <c r="AC45" s="948"/>
      <c r="AD45" s="948"/>
      <c r="AE45" s="948"/>
      <c r="AF45" s="948"/>
      <c r="AG45" s="948"/>
      <c r="AH45" s="948" t="s">
        <v>682</v>
      </c>
      <c r="AI45" s="948"/>
      <c r="AJ45" s="948"/>
      <c r="AK45" s="948"/>
      <c r="AL45" s="948"/>
      <c r="AM45" s="948"/>
      <c r="AN45" s="948" t="s">
        <v>682</v>
      </c>
      <c r="AO45" s="948"/>
      <c r="AP45" s="948"/>
      <c r="AQ45" s="948"/>
      <c r="AR45" s="948"/>
      <c r="AS45" s="948"/>
      <c r="AT45" s="948" t="s">
        <v>682</v>
      </c>
      <c r="AU45" s="948"/>
      <c r="AV45" s="948"/>
      <c r="AW45" s="948"/>
      <c r="AX45" s="948"/>
      <c r="AY45" s="948"/>
      <c r="AZ45" s="948" t="s">
        <v>682</v>
      </c>
      <c r="BA45" s="948"/>
      <c r="BB45" s="948"/>
      <c r="BC45" s="948"/>
      <c r="BD45" s="948"/>
      <c r="BE45" s="948"/>
      <c r="BF45" s="948" t="s">
        <v>682</v>
      </c>
      <c r="BG45" s="948"/>
      <c r="BH45" s="948"/>
      <c r="BI45" s="948"/>
      <c r="BJ45" s="948"/>
      <c r="BK45" s="948"/>
      <c r="BL45" s="948" t="s">
        <v>682</v>
      </c>
      <c r="BM45" s="948"/>
      <c r="BN45" s="948"/>
      <c r="BO45" s="948"/>
      <c r="BP45" s="948"/>
      <c r="BQ45" s="948"/>
      <c r="BR45" s="948" t="s">
        <v>682</v>
      </c>
      <c r="BS45" s="948"/>
      <c r="BT45" s="948"/>
      <c r="BU45" s="948"/>
      <c r="BV45" s="948"/>
      <c r="BW45" s="948"/>
      <c r="BX45" s="948" t="s">
        <v>682</v>
      </c>
      <c r="BY45" s="948"/>
      <c r="BZ45" s="948"/>
      <c r="CA45" s="948"/>
      <c r="CB45" s="948"/>
      <c r="CC45" s="948"/>
      <c r="CD45" s="948" t="s">
        <v>682</v>
      </c>
      <c r="CE45" s="948"/>
      <c r="CF45" s="948"/>
      <c r="CG45" s="948"/>
      <c r="CH45" s="948"/>
      <c r="CI45" s="948"/>
      <c r="CJ45" s="948" t="s">
        <v>682</v>
      </c>
      <c r="CK45" s="948"/>
      <c r="CL45" s="948"/>
      <c r="CM45" s="948"/>
      <c r="CN45" s="948"/>
      <c r="CO45" s="948"/>
      <c r="CP45" s="948" t="s">
        <v>682</v>
      </c>
      <c r="CQ45" s="948"/>
      <c r="CR45" s="948"/>
      <c r="CS45" s="948"/>
      <c r="CT45" s="948"/>
      <c r="CU45" s="948"/>
      <c r="CV45" s="948" t="s">
        <v>682</v>
      </c>
      <c r="CW45" s="948"/>
      <c r="CX45" s="948"/>
      <c r="CY45" s="948"/>
      <c r="CZ45" s="948"/>
      <c r="DA45" s="948"/>
      <c r="DB45" s="948" t="s">
        <v>682</v>
      </c>
      <c r="DC45" s="948"/>
      <c r="DD45" s="948"/>
      <c r="DE45" s="948"/>
      <c r="DF45" s="948"/>
      <c r="DG45" s="948"/>
      <c r="DH45" s="948" t="s">
        <v>682</v>
      </c>
      <c r="DI45" s="948"/>
      <c r="DJ45" s="948"/>
      <c r="DK45" s="948"/>
      <c r="DL45" s="948"/>
      <c r="DM45" s="948"/>
      <c r="DN45" s="948" t="s">
        <v>682</v>
      </c>
      <c r="DO45" s="948"/>
      <c r="DP45" s="948"/>
      <c r="DQ45" s="948"/>
      <c r="DR45" s="948"/>
      <c r="DS45" s="948"/>
      <c r="DT45" s="948" t="s">
        <v>682</v>
      </c>
      <c r="DU45" s="948"/>
      <c r="DV45" s="948"/>
      <c r="DW45" s="948"/>
      <c r="DX45" s="948"/>
      <c r="DY45" s="948"/>
      <c r="DZ45" s="948" t="s">
        <v>682</v>
      </c>
      <c r="EA45" s="948"/>
      <c r="EB45" s="948"/>
      <c r="EC45" s="948"/>
      <c r="ED45" s="948"/>
      <c r="EE45" s="948"/>
      <c r="EF45" s="948" t="s">
        <v>3500</v>
      </c>
      <c r="EG45" s="948"/>
      <c r="EH45" s="948"/>
      <c r="EI45" s="948"/>
      <c r="EJ45" s="948"/>
      <c r="EK45" s="948"/>
      <c r="EL45" s="948" t="s">
        <v>3500</v>
      </c>
      <c r="EM45" s="948"/>
      <c r="EN45" s="948"/>
      <c r="EO45" s="948"/>
      <c r="EP45" s="948"/>
      <c r="EQ45" s="948"/>
      <c r="ER45" s="948" t="s">
        <v>3500</v>
      </c>
      <c r="ES45" s="948"/>
      <c r="ET45" s="948"/>
      <c r="EU45" s="948"/>
      <c r="EV45" s="948"/>
      <c r="EW45" s="948"/>
      <c r="EX45" s="948" t="s">
        <v>3500</v>
      </c>
      <c r="EY45" s="948"/>
      <c r="EZ45" s="948"/>
      <c r="FA45" s="948"/>
      <c r="FB45" s="948"/>
      <c r="FC45" s="948"/>
      <c r="FD45" s="948" t="s">
        <v>3500</v>
      </c>
      <c r="FE45" s="948"/>
      <c r="FF45" s="948"/>
      <c r="FG45" s="948"/>
      <c r="FH45" s="948"/>
      <c r="FI45" s="948"/>
      <c r="FJ45" s="948" t="s">
        <v>3500</v>
      </c>
      <c r="FK45" s="948"/>
      <c r="FL45" s="948"/>
      <c r="FM45" s="948"/>
      <c r="FN45" s="948"/>
      <c r="FO45" s="948"/>
      <c r="FP45" s="948" t="s">
        <v>3500</v>
      </c>
      <c r="FQ45" s="948"/>
      <c r="FR45" s="948"/>
      <c r="FS45" s="948"/>
      <c r="FT45" s="948"/>
      <c r="FU45" s="948"/>
      <c r="FV45" s="948" t="s">
        <v>3500</v>
      </c>
      <c r="FW45" s="948"/>
      <c r="FX45" s="948"/>
      <c r="FY45" s="948"/>
      <c r="FZ45" s="948"/>
      <c r="GA45" s="948"/>
      <c r="GB45" s="948" t="s">
        <v>3500</v>
      </c>
      <c r="GC45" s="948"/>
      <c r="GD45" s="948"/>
      <c r="GE45" s="948"/>
      <c r="GF45" s="948"/>
      <c r="GG45" s="948"/>
      <c r="GH45" s="948" t="s">
        <v>3500</v>
      </c>
      <c r="GI45" s="948"/>
      <c r="GJ45" s="948"/>
      <c r="GK45" s="948"/>
      <c r="GL45" s="948"/>
      <c r="GM45" s="948"/>
      <c r="GN45" s="948" t="s">
        <v>3500</v>
      </c>
      <c r="GO45" s="948"/>
      <c r="GP45" s="948"/>
      <c r="GQ45" s="948"/>
      <c r="GR45" s="948"/>
      <c r="GS45" s="948"/>
      <c r="GT45" s="948" t="s">
        <v>3500</v>
      </c>
      <c r="GU45" s="948"/>
      <c r="GV45" s="948"/>
      <c r="GW45" s="948"/>
      <c r="GX45" s="948"/>
      <c r="GY45" s="948"/>
      <c r="GZ45" s="948" t="s">
        <v>3500</v>
      </c>
      <c r="HA45" s="948"/>
      <c r="HB45" s="948"/>
      <c r="HC45" s="948"/>
      <c r="HD45" s="948"/>
      <c r="HE45" s="948"/>
      <c r="HF45" s="948" t="s">
        <v>3500</v>
      </c>
      <c r="HG45" s="948"/>
      <c r="HH45" s="948"/>
      <c r="HI45" s="948"/>
      <c r="HJ45" s="948"/>
      <c r="HK45" s="948"/>
      <c r="HL45" s="948" t="s">
        <v>3500</v>
      </c>
      <c r="HM45" s="948"/>
      <c r="HN45" s="948"/>
      <c r="HO45" s="948"/>
      <c r="HP45" s="948"/>
      <c r="HQ45" s="948"/>
      <c r="HR45" s="948" t="s">
        <v>3500</v>
      </c>
      <c r="HS45" s="948"/>
      <c r="HT45" s="948"/>
      <c r="HU45" s="948"/>
      <c r="HV45" s="948"/>
      <c r="HW45" s="948"/>
      <c r="HX45" s="948" t="s">
        <v>3500</v>
      </c>
      <c r="HY45" s="948"/>
      <c r="HZ45" s="948"/>
      <c r="IA45" s="948"/>
      <c r="IB45" s="948"/>
      <c r="IC45" s="948"/>
      <c r="ID45" s="948" t="s">
        <v>3500</v>
      </c>
      <c r="IE45" s="948"/>
      <c r="IF45" s="948"/>
      <c r="IG45" s="948"/>
      <c r="IH45" s="948"/>
      <c r="II45" s="948"/>
      <c r="IJ45" s="948" t="s">
        <v>3500</v>
      </c>
      <c r="IK45" s="948"/>
      <c r="IL45" s="948"/>
      <c r="IM45" s="948"/>
      <c r="IN45" s="948"/>
      <c r="IO45" s="948"/>
      <c r="IP45" s="948" t="s">
        <v>3500</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2931</v>
      </c>
      <c r="W46" s="948"/>
      <c r="X46" s="948"/>
      <c r="Y46" s="948"/>
      <c r="Z46" s="948"/>
      <c r="AA46" s="948"/>
      <c r="AB46" s="948" t="s">
        <v>2931</v>
      </c>
      <c r="AC46" s="948"/>
      <c r="AD46" s="948"/>
      <c r="AE46" s="948"/>
      <c r="AF46" s="948"/>
      <c r="AG46" s="948"/>
      <c r="AH46" s="948" t="s">
        <v>2931</v>
      </c>
      <c r="AI46" s="948"/>
      <c r="AJ46" s="948"/>
      <c r="AK46" s="948"/>
      <c r="AL46" s="948"/>
      <c r="AM46" s="948"/>
      <c r="AN46" s="948" t="s">
        <v>2931</v>
      </c>
      <c r="AO46" s="948"/>
      <c r="AP46" s="948"/>
      <c r="AQ46" s="948"/>
      <c r="AR46" s="948"/>
      <c r="AS46" s="948"/>
      <c r="AT46" s="948" t="s">
        <v>2931</v>
      </c>
      <c r="AU46" s="948"/>
      <c r="AV46" s="948"/>
      <c r="AW46" s="948"/>
      <c r="AX46" s="948"/>
      <c r="AY46" s="948"/>
      <c r="AZ46" s="948" t="s">
        <v>2931</v>
      </c>
      <c r="BA46" s="948"/>
      <c r="BB46" s="948"/>
      <c r="BC46" s="948"/>
      <c r="BD46" s="948"/>
      <c r="BE46" s="948"/>
      <c r="BF46" s="948" t="s">
        <v>2931</v>
      </c>
      <c r="BG46" s="948"/>
      <c r="BH46" s="948"/>
      <c r="BI46" s="948"/>
      <c r="BJ46" s="948"/>
      <c r="BK46" s="948"/>
      <c r="BL46" s="948" t="s">
        <v>2931</v>
      </c>
      <c r="BM46" s="948"/>
      <c r="BN46" s="948"/>
      <c r="BO46" s="948"/>
      <c r="BP46" s="948"/>
      <c r="BQ46" s="948"/>
      <c r="BR46" s="948" t="s">
        <v>2931</v>
      </c>
      <c r="BS46" s="948"/>
      <c r="BT46" s="948"/>
      <c r="BU46" s="948"/>
      <c r="BV46" s="948"/>
      <c r="BW46" s="948"/>
      <c r="BX46" s="948" t="s">
        <v>2931</v>
      </c>
      <c r="BY46" s="948"/>
      <c r="BZ46" s="948"/>
      <c r="CA46" s="948"/>
      <c r="CB46" s="948"/>
      <c r="CC46" s="948"/>
      <c r="CD46" s="948" t="s">
        <v>2931</v>
      </c>
      <c r="CE46" s="948"/>
      <c r="CF46" s="948"/>
      <c r="CG46" s="948"/>
      <c r="CH46" s="948"/>
      <c r="CI46" s="948"/>
      <c r="CJ46" s="948" t="s">
        <v>2931</v>
      </c>
      <c r="CK46" s="948"/>
      <c r="CL46" s="948"/>
      <c r="CM46" s="948"/>
      <c r="CN46" s="948"/>
      <c r="CO46" s="948"/>
      <c r="CP46" s="948" t="s">
        <v>2931</v>
      </c>
      <c r="CQ46" s="948"/>
      <c r="CR46" s="948"/>
      <c r="CS46" s="948"/>
      <c r="CT46" s="948"/>
      <c r="CU46" s="948"/>
      <c r="CV46" s="948" t="s">
        <v>2931</v>
      </c>
      <c r="CW46" s="948"/>
      <c r="CX46" s="948"/>
      <c r="CY46" s="948"/>
      <c r="CZ46" s="948"/>
      <c r="DA46" s="948"/>
      <c r="DB46" s="948" t="s">
        <v>2931</v>
      </c>
      <c r="DC46" s="948"/>
      <c r="DD46" s="948"/>
      <c r="DE46" s="948"/>
      <c r="DF46" s="948"/>
      <c r="DG46" s="948"/>
      <c r="DH46" s="948" t="s">
        <v>2931</v>
      </c>
      <c r="DI46" s="948"/>
      <c r="DJ46" s="948"/>
      <c r="DK46" s="948"/>
      <c r="DL46" s="948"/>
      <c r="DM46" s="948"/>
      <c r="DN46" s="948" t="s">
        <v>2931</v>
      </c>
      <c r="DO46" s="948"/>
      <c r="DP46" s="948"/>
      <c r="DQ46" s="948"/>
      <c r="DR46" s="948"/>
      <c r="DS46" s="948"/>
      <c r="DT46" s="948" t="s">
        <v>2931</v>
      </c>
      <c r="DU46" s="948"/>
      <c r="DV46" s="948"/>
      <c r="DW46" s="948"/>
      <c r="DX46" s="948"/>
      <c r="DY46" s="948"/>
      <c r="DZ46" s="948" t="s">
        <v>2931</v>
      </c>
      <c r="EA46" s="948"/>
      <c r="EB46" s="948"/>
      <c r="EC46" s="948"/>
      <c r="ED46" s="948"/>
      <c r="EE46" s="948"/>
      <c r="EF46" s="948" t="s">
        <v>2931</v>
      </c>
      <c r="EG46" s="948"/>
      <c r="EH46" s="948"/>
      <c r="EI46" s="948"/>
      <c r="EJ46" s="948"/>
      <c r="EK46" s="948"/>
      <c r="EL46" s="948" t="s">
        <v>2931</v>
      </c>
      <c r="EM46" s="948"/>
      <c r="EN46" s="948"/>
      <c r="EO46" s="948"/>
      <c r="EP46" s="948"/>
      <c r="EQ46" s="948"/>
      <c r="ER46" s="948" t="s">
        <v>2931</v>
      </c>
      <c r="ES46" s="948"/>
      <c r="ET46" s="948"/>
      <c r="EU46" s="948"/>
      <c r="EV46" s="948"/>
      <c r="EW46" s="948"/>
      <c r="EX46" s="948" t="s">
        <v>2931</v>
      </c>
      <c r="EY46" s="948"/>
      <c r="EZ46" s="948"/>
      <c r="FA46" s="948"/>
      <c r="FB46" s="948"/>
      <c r="FC46" s="948"/>
      <c r="FD46" s="948" t="s">
        <v>2931</v>
      </c>
      <c r="FE46" s="948"/>
      <c r="FF46" s="948"/>
      <c r="FG46" s="948"/>
      <c r="FH46" s="948"/>
      <c r="FI46" s="948"/>
      <c r="FJ46" s="948" t="s">
        <v>2931</v>
      </c>
      <c r="FK46" s="948"/>
      <c r="FL46" s="948"/>
      <c r="FM46" s="948"/>
      <c r="FN46" s="948"/>
      <c r="FO46" s="948"/>
      <c r="FP46" s="948" t="s">
        <v>2931</v>
      </c>
      <c r="FQ46" s="948"/>
      <c r="FR46" s="948"/>
      <c r="FS46" s="948"/>
      <c r="FT46" s="948"/>
      <c r="FU46" s="948"/>
      <c r="FV46" s="948" t="s">
        <v>2931</v>
      </c>
      <c r="FW46" s="948"/>
      <c r="FX46" s="948"/>
      <c r="FY46" s="948"/>
      <c r="FZ46" s="948"/>
      <c r="GA46" s="948"/>
      <c r="GB46" s="948" t="s">
        <v>2931</v>
      </c>
      <c r="GC46" s="948"/>
      <c r="GD46" s="948"/>
      <c r="GE46" s="948"/>
      <c r="GF46" s="948"/>
      <c r="GG46" s="948"/>
      <c r="GH46" s="948" t="s">
        <v>2931</v>
      </c>
      <c r="GI46" s="948"/>
      <c r="GJ46" s="948"/>
      <c r="GK46" s="948"/>
      <c r="GL46" s="948"/>
      <c r="GM46" s="948"/>
      <c r="GN46" s="948" t="s">
        <v>2931</v>
      </c>
      <c r="GO46" s="948"/>
      <c r="GP46" s="948"/>
      <c r="GQ46" s="948"/>
      <c r="GR46" s="948"/>
      <c r="GS46" s="948"/>
      <c r="GT46" s="948" t="s">
        <v>2931</v>
      </c>
      <c r="GU46" s="948"/>
      <c r="GV46" s="948"/>
      <c r="GW46" s="948"/>
      <c r="GX46" s="948"/>
      <c r="GY46" s="948"/>
      <c r="GZ46" s="948" t="s">
        <v>2931</v>
      </c>
      <c r="HA46" s="948"/>
      <c r="HB46" s="948"/>
      <c r="HC46" s="948"/>
      <c r="HD46" s="948"/>
      <c r="HE46" s="948"/>
      <c r="HF46" s="948" t="s">
        <v>2931</v>
      </c>
      <c r="HG46" s="948"/>
      <c r="HH46" s="948"/>
      <c r="HI46" s="948"/>
      <c r="HJ46" s="948"/>
      <c r="HK46" s="948"/>
      <c r="HL46" s="948" t="s">
        <v>2931</v>
      </c>
      <c r="HM46" s="948"/>
      <c r="HN46" s="948"/>
      <c r="HO46" s="948"/>
      <c r="HP46" s="948"/>
      <c r="HQ46" s="948"/>
      <c r="HR46" s="948" t="s">
        <v>2931</v>
      </c>
      <c r="HS46" s="948"/>
      <c r="HT46" s="948"/>
      <c r="HU46" s="948"/>
      <c r="HV46" s="948"/>
      <c r="HW46" s="948"/>
      <c r="HX46" s="948" t="s">
        <v>2931</v>
      </c>
      <c r="HY46" s="948"/>
      <c r="HZ46" s="948"/>
      <c r="IA46" s="948"/>
      <c r="IB46" s="948"/>
      <c r="IC46" s="948"/>
      <c r="ID46" s="948" t="s">
        <v>2931</v>
      </c>
      <c r="IE46" s="948"/>
      <c r="IF46" s="948"/>
      <c r="IG46" s="948"/>
      <c r="IH46" s="948"/>
      <c r="II46" s="948"/>
      <c r="IJ46" s="948" t="s">
        <v>2931</v>
      </c>
      <c r="IK46" s="948"/>
      <c r="IL46" s="948"/>
      <c r="IM46" s="948"/>
      <c r="IN46" s="948"/>
      <c r="IO46" s="948"/>
      <c r="IP46" s="948" t="s">
        <v>2931</v>
      </c>
      <c r="IQ46" s="948"/>
      <c r="IR46" s="948"/>
      <c r="IS46" s="948"/>
      <c r="IT46" s="948"/>
      <c r="IU46" s="948"/>
      <c r="IV46" s="948" t="s">
        <v>2931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 ref="HF46:HK46"/>
    <mergeCell ref="HX46:IC46"/>
    <mergeCell ref="HL46:HQ46"/>
    <mergeCell ref="GT44:GY44"/>
    <mergeCell ref="HL45:HQ45"/>
    <mergeCell ref="HR45:HW45"/>
    <mergeCell ref="HF44:HK44"/>
    <mergeCell ref="GZ44:HE44"/>
    <mergeCell ref="HL44:HQ44"/>
    <mergeCell ref="GB46:GG46"/>
    <mergeCell ref="GB45:GG45"/>
    <mergeCell ref="GN46:GS46"/>
    <mergeCell ref="GH45:GM45"/>
    <mergeCell ref="GT46:GY46"/>
    <mergeCell ref="ID45:II45"/>
    <mergeCell ref="GT45:GY45"/>
    <mergeCell ref="GZ46:HE46"/>
    <mergeCell ref="HF45:HK45"/>
    <mergeCell ref="GZ45:HE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C1:G1"/>
    <mergeCell ref="C19:G19"/>
    <mergeCell ref="J44:O44"/>
    <mergeCell ref="P44:U44"/>
    <mergeCell ref="DN44:DS44"/>
    <mergeCell ref="DN45:DS45"/>
    <mergeCell ref="J45:O45"/>
    <mergeCell ref="P45:U45"/>
    <mergeCell ref="DB45:DG45"/>
    <mergeCell ref="AH44:AM44"/>
    <mergeCell ref="DN46:DS46"/>
    <mergeCell ref="CV46:DA46"/>
    <mergeCell ref="DH46:DM46"/>
    <mergeCell ref="DB46:DG46"/>
    <mergeCell ref="ER44:EW44"/>
    <mergeCell ref="DB44:DG44"/>
    <mergeCell ref="DT44:DY44"/>
    <mergeCell ref="EF44:EK44"/>
    <mergeCell ref="DT46:DY46"/>
    <mergeCell ref="FD45:FI45"/>
    <mergeCell ref="V45:AA45"/>
    <mergeCell ref="CP44:CU44"/>
    <mergeCell ref="CD44:CI44"/>
    <mergeCell ref="CV44:DA44"/>
    <mergeCell ref="BX45:CC45"/>
    <mergeCell ref="CP45:CU45"/>
    <mergeCell ref="BL44:BQ44"/>
    <mergeCell ref="AZ44:BE44"/>
    <mergeCell ref="AH45:AM45"/>
    <mergeCell ref="FV45:GA45"/>
    <mergeCell ref="FP46:FU46"/>
    <mergeCell ref="FV46:GA46"/>
    <mergeCell ref="DZ46:EE46"/>
    <mergeCell ref="EF45:EK45"/>
    <mergeCell ref="FJ46:FO46"/>
    <mergeCell ref="ER45:EW45"/>
    <mergeCell ref="EL45:EQ45"/>
    <mergeCell ref="ER46:EW46"/>
    <mergeCell ref="EL46:EQ46"/>
    <mergeCell ref="CP46:CU46"/>
    <mergeCell ref="AN45:AS45"/>
    <mergeCell ref="CD46:CI46"/>
    <mergeCell ref="CJ45:CO45"/>
    <mergeCell ref="CD45:CI45"/>
    <mergeCell ref="BX46:CC46"/>
    <mergeCell ref="CJ46:CO46"/>
    <mergeCell ref="BL46:BQ46"/>
    <mergeCell ref="AT45:AY45"/>
    <mergeCell ref="AN44:AS44"/>
    <mergeCell ref="BR46:BW46"/>
    <mergeCell ref="BR45:BW45"/>
    <mergeCell ref="BF45:BK45"/>
    <mergeCell ref="BR44:BW44"/>
    <mergeCell ref="AT44:AY44"/>
    <mergeCell ref="BL45:BQ45"/>
    <mergeCell ref="BF46:BK46"/>
    <mergeCell ref="BF44:BK44"/>
    <mergeCell ref="P46:U46"/>
    <mergeCell ref="AZ46:BE46"/>
    <mergeCell ref="AT46:AY46"/>
    <mergeCell ref="AZ45:BE45"/>
    <mergeCell ref="AB45:AG45"/>
    <mergeCell ref="V46:AA46"/>
    <mergeCell ref="AB46:AG46"/>
    <mergeCell ref="AH46:AM46"/>
    <mergeCell ref="AN46:A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B1" zoomScale="125" workbookViewId="0">
      <selection activeCell="C1" sqref="C1:G1"/>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2923</v>
      </c>
      <c r="D1" s="973"/>
      <c r="E1" s="973"/>
      <c r="F1" s="973"/>
      <c r="G1" s="973"/>
    </row>
    <row r="2" spans="1:8">
      <c r="A2" s="268" t="s">
        <v>1010</v>
      </c>
      <c r="G2" s="22"/>
    </row>
    <row r="3" spans="1:8">
      <c r="A3" s="267" t="s">
        <v>1928</v>
      </c>
      <c r="G3" s="31">
        <v>40417</v>
      </c>
    </row>
    <row r="4" spans="1:8">
      <c r="A4" s="267" t="s">
        <v>3029</v>
      </c>
      <c r="G4" s="24" t="s">
        <v>3358</v>
      </c>
    </row>
    <row r="5" spans="1:8">
      <c r="A5" s="267" t="s">
        <v>1093</v>
      </c>
    </row>
    <row r="6" spans="1:8">
      <c r="C6" s="49" t="s">
        <v>2535</v>
      </c>
      <c r="D6" s="173"/>
      <c r="E6" s="173"/>
      <c r="F6" s="248"/>
      <c r="G6" s="46"/>
      <c r="H6" s="199"/>
    </row>
    <row r="7" spans="1:8">
      <c r="C7" s="269" t="s">
        <v>1811</v>
      </c>
      <c r="D7" s="174" t="s">
        <v>3439</v>
      </c>
      <c r="E7" s="174"/>
      <c r="F7" s="249"/>
      <c r="G7" s="48"/>
      <c r="H7" s="199"/>
    </row>
    <row r="8" spans="1:8">
      <c r="A8" s="267" t="s">
        <v>2945</v>
      </c>
      <c r="C8" s="269" t="s">
        <v>2675</v>
      </c>
      <c r="D8" s="174" t="s">
        <v>4916</v>
      </c>
      <c r="E8" s="174"/>
      <c r="F8" s="249"/>
      <c r="G8" s="270"/>
      <c r="H8" s="199"/>
    </row>
    <row r="9" spans="1:8">
      <c r="A9" s="267" t="s">
        <v>2171</v>
      </c>
      <c r="C9" s="269" t="s">
        <v>2883</v>
      </c>
      <c r="D9" s="174" t="s">
        <v>3438</v>
      </c>
      <c r="E9" s="174"/>
      <c r="F9" s="249"/>
      <c r="G9" s="270"/>
      <c r="H9" s="199"/>
    </row>
    <row r="10" spans="1:8">
      <c r="A10" s="267" t="s">
        <v>2608</v>
      </c>
      <c r="C10" s="272"/>
      <c r="D10" s="174"/>
      <c r="E10" s="174"/>
      <c r="F10" s="249"/>
      <c r="G10" s="270"/>
      <c r="H10" s="199"/>
    </row>
    <row r="11" spans="1:8">
      <c r="A11" s="317" t="s">
        <v>3078</v>
      </c>
      <c r="C11" s="47" t="s">
        <v>2857</v>
      </c>
      <c r="D11" s="199"/>
      <c r="E11" s="199"/>
      <c r="F11" s="273"/>
      <c r="G11" s="270"/>
      <c r="H11" s="199"/>
    </row>
    <row r="12" spans="1:8">
      <c r="A12" s="174" t="s">
        <v>2309</v>
      </c>
      <c r="C12" s="47" t="s">
        <v>2465</v>
      </c>
      <c r="D12" s="174"/>
      <c r="E12" s="174"/>
      <c r="F12" s="249"/>
      <c r="G12" s="270"/>
      <c r="H12" s="199"/>
    </row>
    <row r="13" spans="1:8">
      <c r="A13" s="271"/>
      <c r="C13" s="47" t="s">
        <v>2298</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218" t="s">
        <v>3357</v>
      </c>
      <c r="C16" s="272"/>
      <c r="D16" s="199"/>
      <c r="E16" s="199"/>
      <c r="F16" s="273"/>
      <c r="G16" s="270"/>
      <c r="H16" s="199"/>
    </row>
    <row r="17" spans="1:8">
      <c r="C17" s="276" t="s">
        <v>2678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2543</v>
      </c>
      <c r="C20" s="274"/>
      <c r="D20" s="274"/>
      <c r="E20" s="274"/>
      <c r="F20" s="280"/>
    </row>
    <row r="21" spans="1:8">
      <c r="A21" s="343"/>
      <c r="C21" s="274"/>
      <c r="D21" s="274"/>
      <c r="E21" s="274"/>
      <c r="F21" s="280"/>
    </row>
    <row r="22" spans="1:8" s="286" customFormat="1" ht="16" customHeight="1">
      <c r="A22" s="282"/>
      <c r="B22" s="18"/>
      <c r="C22" s="8"/>
      <c r="D22" s="8"/>
      <c r="E22" s="8"/>
      <c r="F22" s="283"/>
      <c r="G22" s="284"/>
      <c r="H22" s="285"/>
    </row>
    <row r="23" spans="1:8" ht="29" customHeight="1">
      <c r="A23" s="287" t="s">
        <v>2710</v>
      </c>
      <c r="B23" s="30" t="s">
        <v>1772</v>
      </c>
      <c r="C23" s="168" t="s">
        <v>1773</v>
      </c>
      <c r="D23" s="30" t="s">
        <v>2161</v>
      </c>
      <c r="E23" s="30" t="s">
        <v>3019</v>
      </c>
      <c r="F23" s="253" t="s">
        <v>1764</v>
      </c>
      <c r="G23" s="30" t="s">
        <v>1426</v>
      </c>
      <c r="H23" s="13"/>
    </row>
    <row r="24" spans="1:8">
      <c r="A24" s="288">
        <v>40482</v>
      </c>
      <c r="B24" s="289" t="s">
        <v>2615</v>
      </c>
      <c r="C24" s="290">
        <v>255</v>
      </c>
      <c r="D24" s="291">
        <v>3</v>
      </c>
      <c r="E24" s="290">
        <f>C24*D24</f>
        <v>765</v>
      </c>
      <c r="F24" s="233">
        <v>0.1</v>
      </c>
      <c r="G24" s="223">
        <f>E24*(1-F24)</f>
        <v>688.5</v>
      </c>
      <c r="H24" s="13"/>
    </row>
    <row r="25" spans="1:8">
      <c r="A25" s="23"/>
      <c r="B25" s="289" t="s">
        <v>2466</v>
      </c>
      <c r="C25" s="290">
        <v>180</v>
      </c>
      <c r="D25" s="291">
        <v>3</v>
      </c>
      <c r="E25" s="290">
        <f t="shared" ref="E25:E33" si="0">C25*D25</f>
        <v>540</v>
      </c>
      <c r="F25" s="292">
        <v>0.1</v>
      </c>
      <c r="G25" s="223">
        <f t="shared" ref="G25:G37" si="1">E25*(1-F25)</f>
        <v>486</v>
      </c>
      <c r="H25" s="178"/>
    </row>
    <row r="26" spans="1:8">
      <c r="A26" s="293"/>
      <c r="B26" s="294" t="s">
        <v>4726</v>
      </c>
      <c r="C26" s="290">
        <v>145</v>
      </c>
      <c r="D26" s="291">
        <v>3</v>
      </c>
      <c r="E26" s="290">
        <f t="shared" si="0"/>
        <v>435</v>
      </c>
      <c r="F26" s="292">
        <v>0.1</v>
      </c>
      <c r="G26" s="223">
        <f t="shared" si="1"/>
        <v>391.5</v>
      </c>
      <c r="H26" s="178"/>
    </row>
    <row r="27" spans="1:8">
      <c r="A27" s="293"/>
      <c r="B27" s="294" t="s">
        <v>4616</v>
      </c>
      <c r="C27" s="290">
        <v>115</v>
      </c>
      <c r="D27" s="291">
        <v>3</v>
      </c>
      <c r="E27" s="290">
        <f t="shared" si="0"/>
        <v>345</v>
      </c>
      <c r="F27" s="292">
        <v>0.1</v>
      </c>
      <c r="G27" s="223">
        <f t="shared" si="1"/>
        <v>310.5</v>
      </c>
      <c r="H27" s="178"/>
    </row>
    <row r="28" spans="1:8">
      <c r="A28" s="293"/>
      <c r="B28" s="294" t="s">
        <v>3974</v>
      </c>
      <c r="C28" s="290">
        <v>80</v>
      </c>
      <c r="D28" s="291">
        <v>3</v>
      </c>
      <c r="E28" s="290">
        <f t="shared" si="0"/>
        <v>240</v>
      </c>
      <c r="F28" s="292">
        <v>0.1</v>
      </c>
      <c r="G28" s="223">
        <f t="shared" si="1"/>
        <v>216</v>
      </c>
      <c r="H28" s="178"/>
    </row>
    <row r="29" spans="1:8">
      <c r="A29" s="293"/>
      <c r="B29" s="294" t="s">
        <v>4620</v>
      </c>
      <c r="C29" s="290"/>
      <c r="D29" s="291"/>
      <c r="E29" s="290"/>
      <c r="F29" s="292"/>
      <c r="G29" s="223">
        <f t="shared" si="1"/>
        <v>0</v>
      </c>
      <c r="H29" s="178"/>
    </row>
    <row r="30" spans="1:8">
      <c r="A30" s="293"/>
      <c r="B30" s="294" t="s">
        <v>3917</v>
      </c>
      <c r="C30" s="290"/>
      <c r="D30" s="291"/>
      <c r="E30" s="290"/>
      <c r="F30" s="292"/>
      <c r="G30" s="223">
        <f t="shared" si="1"/>
        <v>0</v>
      </c>
      <c r="H30" s="178"/>
    </row>
    <row r="31" spans="1:8">
      <c r="A31" s="293"/>
      <c r="B31" s="294" t="s">
        <v>4077</v>
      </c>
      <c r="C31" s="290"/>
      <c r="D31" s="291"/>
      <c r="E31" s="290"/>
      <c r="F31" s="292"/>
      <c r="G31" s="223">
        <f t="shared" si="1"/>
        <v>0</v>
      </c>
      <c r="H31" s="178"/>
    </row>
    <row r="32" spans="1:8">
      <c r="A32" s="293"/>
      <c r="B32" s="294" t="s">
        <v>3596</v>
      </c>
      <c r="C32" s="290"/>
      <c r="D32" s="291"/>
      <c r="E32" s="290"/>
      <c r="F32" s="292"/>
      <c r="G32" s="223">
        <f t="shared" si="1"/>
        <v>0</v>
      </c>
      <c r="H32" s="178"/>
    </row>
    <row r="33" spans="1:256">
      <c r="A33" s="293"/>
      <c r="B33" s="294" t="s">
        <v>4007</v>
      </c>
      <c r="C33" s="290">
        <v>75</v>
      </c>
      <c r="D33" s="291">
        <v>4</v>
      </c>
      <c r="E33" s="290">
        <f t="shared" si="0"/>
        <v>300</v>
      </c>
      <c r="F33" s="292"/>
      <c r="G33" s="223">
        <f t="shared" si="1"/>
        <v>300</v>
      </c>
      <c r="H33" s="13"/>
    </row>
    <row r="34" spans="1:256">
      <c r="A34" s="293"/>
      <c r="B34" s="294" t="s">
        <v>3364</v>
      </c>
      <c r="C34" s="290">
        <v>500</v>
      </c>
      <c r="D34" s="296" t="s">
        <v>2376</v>
      </c>
      <c r="E34" s="290">
        <v>500</v>
      </c>
      <c r="F34" s="297"/>
      <c r="G34" s="223">
        <f>E34*(1-F34)</f>
        <v>500</v>
      </c>
      <c r="H34" s="13"/>
    </row>
    <row r="35" spans="1:256">
      <c r="A35" s="293"/>
      <c r="B35" s="294" t="s">
        <v>2174</v>
      </c>
      <c r="C35" s="290"/>
      <c r="D35" s="291"/>
      <c r="E35" s="290"/>
      <c r="F35" s="292"/>
      <c r="G35" s="223">
        <f>E35*(1-F35)</f>
        <v>0</v>
      </c>
      <c r="H35" s="13"/>
    </row>
    <row r="36" spans="1:256">
      <c r="A36" s="293"/>
      <c r="B36" s="294" t="s">
        <v>2933</v>
      </c>
      <c r="C36" s="290"/>
      <c r="D36" s="298"/>
      <c r="E36" s="290"/>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4534</v>
      </c>
      <c r="C38" s="304"/>
      <c r="D38" s="304"/>
      <c r="E38" s="324">
        <f>SUM(E24:E37)</f>
        <v>3125</v>
      </c>
      <c r="F38" s="306"/>
      <c r="G38" s="226">
        <f>SUM(G24:G37)</f>
        <v>2892.5</v>
      </c>
      <c r="H38" s="307"/>
    </row>
    <row r="40" spans="1:256">
      <c r="C40" s="309" t="s">
        <v>4198</v>
      </c>
      <c r="D40" s="325">
        <f>G38/2</f>
        <v>1446.25</v>
      </c>
      <c r="E40" s="325"/>
      <c r="F40" s="311"/>
    </row>
    <row r="42" spans="1:256">
      <c r="C42" s="1" t="s">
        <v>4437</v>
      </c>
      <c r="D42" s="1"/>
      <c r="E42" s="1"/>
      <c r="F42" s="312"/>
      <c r="G42" s="1"/>
      <c r="H42" s="1"/>
      <c r="I42" s="1"/>
    </row>
    <row r="43" spans="1:256">
      <c r="C43" s="1" t="s">
        <v>3463</v>
      </c>
      <c r="D43" s="1"/>
      <c r="E43" s="1"/>
      <c r="F43" s="312"/>
      <c r="G43" s="1"/>
      <c r="H43" s="1"/>
      <c r="I43" s="1"/>
    </row>
    <row r="44" spans="1:256">
      <c r="C44" s="344" t="s">
        <v>3829</v>
      </c>
      <c r="D44" s="344"/>
      <c r="E44" s="344"/>
      <c r="F44" s="345"/>
      <c r="G44" s="344"/>
      <c r="H44" s="344"/>
      <c r="I44" s="315"/>
      <c r="J44" s="948"/>
      <c r="K44" s="948"/>
      <c r="L44" s="948"/>
      <c r="M44" s="948"/>
      <c r="N44" s="948"/>
      <c r="O44" s="948"/>
      <c r="P44" s="948"/>
      <c r="Q44" s="948"/>
      <c r="R44" s="948"/>
      <c r="S44" s="948"/>
      <c r="T44" s="948"/>
      <c r="U44" s="948"/>
      <c r="V44" s="948" t="s">
        <v>3793</v>
      </c>
      <c r="W44" s="948"/>
      <c r="X44" s="948"/>
      <c r="Y44" s="948"/>
      <c r="Z44" s="948"/>
      <c r="AA44" s="948"/>
      <c r="AB44" s="948" t="s">
        <v>3793</v>
      </c>
      <c r="AC44" s="948"/>
      <c r="AD44" s="948"/>
      <c r="AE44" s="948"/>
      <c r="AF44" s="948"/>
      <c r="AG44" s="948"/>
      <c r="AH44" s="948" t="s">
        <v>3793</v>
      </c>
      <c r="AI44" s="948"/>
      <c r="AJ44" s="948"/>
      <c r="AK44" s="948"/>
      <c r="AL44" s="948"/>
      <c r="AM44" s="948"/>
      <c r="AN44" s="948" t="s">
        <v>3793</v>
      </c>
      <c r="AO44" s="948"/>
      <c r="AP44" s="948"/>
      <c r="AQ44" s="948"/>
      <c r="AR44" s="948"/>
      <c r="AS44" s="948"/>
      <c r="AT44" s="948" t="s">
        <v>3793</v>
      </c>
      <c r="AU44" s="948"/>
      <c r="AV44" s="948"/>
      <c r="AW44" s="948"/>
      <c r="AX44" s="948"/>
      <c r="AY44" s="948"/>
      <c r="AZ44" s="948" t="s">
        <v>3793</v>
      </c>
      <c r="BA44" s="948"/>
      <c r="BB44" s="948"/>
      <c r="BC44" s="948"/>
      <c r="BD44" s="948"/>
      <c r="BE44" s="948"/>
      <c r="BF44" s="948" t="s">
        <v>3793</v>
      </c>
      <c r="BG44" s="948"/>
      <c r="BH44" s="948"/>
      <c r="BI44" s="948"/>
      <c r="BJ44" s="948"/>
      <c r="BK44" s="948"/>
      <c r="BL44" s="948" t="s">
        <v>3793</v>
      </c>
      <c r="BM44" s="948"/>
      <c r="BN44" s="948"/>
      <c r="BO44" s="948"/>
      <c r="BP44" s="948"/>
      <c r="BQ44" s="948"/>
      <c r="BR44" s="948" t="s">
        <v>1603</v>
      </c>
      <c r="BS44" s="948"/>
      <c r="BT44" s="948"/>
      <c r="BU44" s="948"/>
      <c r="BV44" s="948"/>
      <c r="BW44" s="948"/>
      <c r="BX44" s="948" t="s">
        <v>1603</v>
      </c>
      <c r="BY44" s="948"/>
      <c r="BZ44" s="948"/>
      <c r="CA44" s="948"/>
      <c r="CB44" s="948"/>
      <c r="CC44" s="948"/>
      <c r="CD44" s="948" t="s">
        <v>1603</v>
      </c>
      <c r="CE44" s="948"/>
      <c r="CF44" s="948"/>
      <c r="CG44" s="948"/>
      <c r="CH44" s="948"/>
      <c r="CI44" s="948"/>
      <c r="CJ44" s="948" t="s">
        <v>1603</v>
      </c>
      <c r="CK44" s="948"/>
      <c r="CL44" s="948"/>
      <c r="CM44" s="948"/>
      <c r="CN44" s="948"/>
      <c r="CO44" s="948"/>
      <c r="CP44" s="948" t="s">
        <v>1603</v>
      </c>
      <c r="CQ44" s="948"/>
      <c r="CR44" s="948"/>
      <c r="CS44" s="948"/>
      <c r="CT44" s="948"/>
      <c r="CU44" s="948"/>
      <c r="CV44" s="948" t="s">
        <v>1603</v>
      </c>
      <c r="CW44" s="948"/>
      <c r="CX44" s="948"/>
      <c r="CY44" s="948"/>
      <c r="CZ44" s="948"/>
      <c r="DA44" s="948"/>
      <c r="DB44" s="948" t="s">
        <v>4518</v>
      </c>
      <c r="DC44" s="948"/>
      <c r="DD44" s="948"/>
      <c r="DE44" s="948"/>
      <c r="DF44" s="948"/>
      <c r="DG44" s="948"/>
      <c r="DH44" s="948" t="s">
        <v>4518</v>
      </c>
      <c r="DI44" s="948"/>
      <c r="DJ44" s="948"/>
      <c r="DK44" s="948"/>
      <c r="DL44" s="948"/>
      <c r="DM44" s="948"/>
      <c r="DN44" s="948" t="s">
        <v>4518</v>
      </c>
      <c r="DO44" s="948"/>
      <c r="DP44" s="948"/>
      <c r="DQ44" s="948"/>
      <c r="DR44" s="948"/>
      <c r="DS44" s="948"/>
      <c r="DT44" s="948" t="s">
        <v>4518</v>
      </c>
      <c r="DU44" s="948"/>
      <c r="DV44" s="948"/>
      <c r="DW44" s="948"/>
      <c r="DX44" s="948"/>
      <c r="DY44" s="948"/>
      <c r="DZ44" s="948" t="s">
        <v>4518</v>
      </c>
      <c r="EA44" s="948"/>
      <c r="EB44" s="948"/>
      <c r="EC44" s="948"/>
      <c r="ED44" s="948"/>
      <c r="EE44" s="948"/>
      <c r="EF44" s="948" t="s">
        <v>4518</v>
      </c>
      <c r="EG44" s="948"/>
      <c r="EH44" s="948"/>
      <c r="EI44" s="948"/>
      <c r="EJ44" s="948"/>
      <c r="EK44" s="948"/>
      <c r="EL44" s="948" t="s">
        <v>4518</v>
      </c>
      <c r="EM44" s="948"/>
      <c r="EN44" s="948"/>
      <c r="EO44" s="948"/>
      <c r="EP44" s="948"/>
      <c r="EQ44" s="948"/>
      <c r="ER44" s="948" t="s">
        <v>4518</v>
      </c>
      <c r="ES44" s="948"/>
      <c r="ET44" s="948"/>
      <c r="EU44" s="948"/>
      <c r="EV44" s="948"/>
      <c r="EW44" s="948"/>
      <c r="EX44" s="948" t="s">
        <v>4518</v>
      </c>
      <c r="EY44" s="948"/>
      <c r="EZ44" s="948"/>
      <c r="FA44" s="948"/>
      <c r="FB44" s="948"/>
      <c r="FC44" s="948"/>
      <c r="FD44" s="948" t="s">
        <v>4518</v>
      </c>
      <c r="FE44" s="948"/>
      <c r="FF44" s="948"/>
      <c r="FG44" s="948"/>
      <c r="FH44" s="948"/>
      <c r="FI44" s="948"/>
      <c r="FJ44" s="948" t="s">
        <v>4518</v>
      </c>
      <c r="FK44" s="948"/>
      <c r="FL44" s="948"/>
      <c r="FM44" s="948"/>
      <c r="FN44" s="948"/>
      <c r="FO44" s="948"/>
      <c r="FP44" s="948" t="s">
        <v>4518</v>
      </c>
      <c r="FQ44" s="948"/>
      <c r="FR44" s="948"/>
      <c r="FS44" s="948"/>
      <c r="FT44" s="948"/>
      <c r="FU44" s="948"/>
      <c r="FV44" s="948" t="s">
        <v>4518</v>
      </c>
      <c r="FW44" s="948"/>
      <c r="FX44" s="948"/>
      <c r="FY44" s="948"/>
      <c r="FZ44" s="948"/>
      <c r="GA44" s="948"/>
      <c r="GB44" s="948" t="s">
        <v>4518</v>
      </c>
      <c r="GC44" s="948"/>
      <c r="GD44" s="948"/>
      <c r="GE44" s="948"/>
      <c r="GF44" s="948"/>
      <c r="GG44" s="948"/>
      <c r="GH44" s="948" t="s">
        <v>4518</v>
      </c>
      <c r="GI44" s="948"/>
      <c r="GJ44" s="948"/>
      <c r="GK44" s="948"/>
      <c r="GL44" s="948"/>
      <c r="GM44" s="948"/>
      <c r="GN44" s="948" t="s">
        <v>4518</v>
      </c>
      <c r="GO44" s="948"/>
      <c r="GP44" s="948"/>
      <c r="GQ44" s="948"/>
      <c r="GR44" s="948"/>
      <c r="GS44" s="948"/>
      <c r="GT44" s="948" t="s">
        <v>4518</v>
      </c>
      <c r="GU44" s="948"/>
      <c r="GV44" s="948"/>
      <c r="GW44" s="948"/>
      <c r="GX44" s="948"/>
      <c r="GY44" s="948"/>
      <c r="GZ44" s="948" t="s">
        <v>4518</v>
      </c>
      <c r="HA44" s="948"/>
      <c r="HB44" s="948"/>
      <c r="HC44" s="948"/>
      <c r="HD44" s="948"/>
      <c r="HE44" s="948"/>
      <c r="HF44" s="948" t="s">
        <v>4518</v>
      </c>
      <c r="HG44" s="948"/>
      <c r="HH44" s="948"/>
      <c r="HI44" s="948"/>
      <c r="HJ44" s="948"/>
      <c r="HK44" s="948"/>
      <c r="HL44" s="948" t="s">
        <v>4518</v>
      </c>
      <c r="HM44" s="948"/>
      <c r="HN44" s="948"/>
      <c r="HO44" s="948"/>
      <c r="HP44" s="948"/>
      <c r="HQ44" s="948"/>
      <c r="HR44" s="948" t="s">
        <v>4518</v>
      </c>
      <c r="HS44" s="948"/>
      <c r="HT44" s="948"/>
      <c r="HU44" s="948"/>
      <c r="HV44" s="948"/>
      <c r="HW44" s="948"/>
      <c r="HX44" s="948" t="s">
        <v>4518</v>
      </c>
      <c r="HY44" s="948"/>
      <c r="HZ44" s="948"/>
      <c r="IA44" s="948"/>
      <c r="IB44" s="948"/>
      <c r="IC44" s="948"/>
      <c r="ID44" s="948" t="s">
        <v>4518</v>
      </c>
      <c r="IE44" s="948"/>
      <c r="IF44" s="948"/>
      <c r="IG44" s="948"/>
      <c r="IH44" s="948"/>
      <c r="II44" s="948"/>
      <c r="IJ44" s="948" t="s">
        <v>4518</v>
      </c>
      <c r="IK44" s="948"/>
      <c r="IL44" s="948"/>
      <c r="IM44" s="948"/>
      <c r="IN44" s="948"/>
      <c r="IO44" s="948"/>
      <c r="IP44" s="948" t="s">
        <v>4518</v>
      </c>
      <c r="IQ44" s="948"/>
      <c r="IR44" s="948"/>
      <c r="IS44" s="948"/>
    </row>
    <row r="45" spans="1:256">
      <c r="C45" s="1" t="s">
        <v>4708</v>
      </c>
      <c r="D45" s="1"/>
      <c r="E45" s="1"/>
      <c r="F45" s="312"/>
      <c r="G45" s="1"/>
      <c r="H45" s="1"/>
      <c r="I45" s="1"/>
      <c r="J45" s="948"/>
      <c r="K45" s="948"/>
      <c r="L45" s="948"/>
      <c r="M45" s="948"/>
      <c r="N45" s="948"/>
      <c r="O45" s="948"/>
      <c r="P45" s="948"/>
      <c r="Q45" s="948"/>
      <c r="R45" s="948"/>
      <c r="S45" s="948"/>
      <c r="T45" s="948"/>
      <c r="U45" s="948"/>
      <c r="V45" s="948" t="s">
        <v>2934</v>
      </c>
      <c r="W45" s="948"/>
      <c r="X45" s="948"/>
      <c r="Y45" s="948"/>
      <c r="Z45" s="948"/>
      <c r="AA45" s="948"/>
      <c r="AB45" s="948" t="s">
        <v>2934</v>
      </c>
      <c r="AC45" s="948"/>
      <c r="AD45" s="948"/>
      <c r="AE45" s="948"/>
      <c r="AF45" s="948"/>
      <c r="AG45" s="948"/>
      <c r="AH45" s="948" t="s">
        <v>2934</v>
      </c>
      <c r="AI45" s="948"/>
      <c r="AJ45" s="948"/>
      <c r="AK45" s="948"/>
      <c r="AL45" s="948"/>
      <c r="AM45" s="948"/>
      <c r="AN45" s="948" t="s">
        <v>2934</v>
      </c>
      <c r="AO45" s="948"/>
      <c r="AP45" s="948"/>
      <c r="AQ45" s="948"/>
      <c r="AR45" s="948"/>
      <c r="AS45" s="948"/>
      <c r="AT45" s="948" t="s">
        <v>2934</v>
      </c>
      <c r="AU45" s="948"/>
      <c r="AV45" s="948"/>
      <c r="AW45" s="948"/>
      <c r="AX45" s="948"/>
      <c r="AY45" s="948"/>
      <c r="AZ45" s="948" t="s">
        <v>2934</v>
      </c>
      <c r="BA45" s="948"/>
      <c r="BB45" s="948"/>
      <c r="BC45" s="948"/>
      <c r="BD45" s="948"/>
      <c r="BE45" s="948"/>
      <c r="BF45" s="948" t="s">
        <v>2934</v>
      </c>
      <c r="BG45" s="948"/>
      <c r="BH45" s="948"/>
      <c r="BI45" s="948"/>
      <c r="BJ45" s="948"/>
      <c r="BK45" s="948"/>
      <c r="BL45" s="948" t="s">
        <v>2934</v>
      </c>
      <c r="BM45" s="948"/>
      <c r="BN45" s="948"/>
      <c r="BO45" s="948"/>
      <c r="BP45" s="948"/>
      <c r="BQ45" s="948"/>
      <c r="BR45" s="948" t="s">
        <v>2934</v>
      </c>
      <c r="BS45" s="948"/>
      <c r="BT45" s="948"/>
      <c r="BU45" s="948"/>
      <c r="BV45" s="948"/>
      <c r="BW45" s="948"/>
      <c r="BX45" s="948" t="s">
        <v>2934</v>
      </c>
      <c r="BY45" s="948"/>
      <c r="BZ45" s="948"/>
      <c r="CA45" s="948"/>
      <c r="CB45" s="948"/>
      <c r="CC45" s="948"/>
      <c r="CD45" s="948" t="s">
        <v>2934</v>
      </c>
      <c r="CE45" s="948"/>
      <c r="CF45" s="948"/>
      <c r="CG45" s="948"/>
      <c r="CH45" s="948"/>
      <c r="CI45" s="948"/>
      <c r="CJ45" s="948" t="s">
        <v>2934</v>
      </c>
      <c r="CK45" s="948"/>
      <c r="CL45" s="948"/>
      <c r="CM45" s="948"/>
      <c r="CN45" s="948"/>
      <c r="CO45" s="948"/>
      <c r="CP45" s="948" t="s">
        <v>2934</v>
      </c>
      <c r="CQ45" s="948"/>
      <c r="CR45" s="948"/>
      <c r="CS45" s="948"/>
      <c r="CT45" s="948"/>
      <c r="CU45" s="948"/>
      <c r="CV45" s="948" t="s">
        <v>2934</v>
      </c>
      <c r="CW45" s="948"/>
      <c r="CX45" s="948"/>
      <c r="CY45" s="948"/>
      <c r="CZ45" s="948"/>
      <c r="DA45" s="948"/>
      <c r="DB45" s="948" t="s">
        <v>2934</v>
      </c>
      <c r="DC45" s="948"/>
      <c r="DD45" s="948"/>
      <c r="DE45" s="948"/>
      <c r="DF45" s="948"/>
      <c r="DG45" s="948"/>
      <c r="DH45" s="948" t="s">
        <v>2934</v>
      </c>
      <c r="DI45" s="948"/>
      <c r="DJ45" s="948"/>
      <c r="DK45" s="948"/>
      <c r="DL45" s="948"/>
      <c r="DM45" s="948"/>
      <c r="DN45" s="948" t="s">
        <v>2934</v>
      </c>
      <c r="DO45" s="948"/>
      <c r="DP45" s="948"/>
      <c r="DQ45" s="948"/>
      <c r="DR45" s="948"/>
      <c r="DS45" s="948"/>
      <c r="DT45" s="948" t="s">
        <v>2934</v>
      </c>
      <c r="DU45" s="948"/>
      <c r="DV45" s="948"/>
      <c r="DW45" s="948"/>
      <c r="DX45" s="948"/>
      <c r="DY45" s="948"/>
      <c r="DZ45" s="948" t="s">
        <v>2934</v>
      </c>
      <c r="EA45" s="948"/>
      <c r="EB45" s="948"/>
      <c r="EC45" s="948"/>
      <c r="ED45" s="948"/>
      <c r="EE45" s="948"/>
      <c r="EF45" s="948" t="s">
        <v>2934</v>
      </c>
      <c r="EG45" s="948"/>
      <c r="EH45" s="948"/>
      <c r="EI45" s="948"/>
      <c r="EJ45" s="948"/>
      <c r="EK45" s="948"/>
      <c r="EL45" s="948" t="s">
        <v>2934</v>
      </c>
      <c r="EM45" s="948"/>
      <c r="EN45" s="948"/>
      <c r="EO45" s="948"/>
      <c r="EP45" s="948"/>
      <c r="EQ45" s="948"/>
      <c r="ER45" s="948" t="s">
        <v>2934</v>
      </c>
      <c r="ES45" s="948"/>
      <c r="ET45" s="948"/>
      <c r="EU45" s="948"/>
      <c r="EV45" s="948"/>
      <c r="EW45" s="948"/>
      <c r="EX45" s="948" t="s">
        <v>2934</v>
      </c>
      <c r="EY45" s="948"/>
      <c r="EZ45" s="948"/>
      <c r="FA45" s="948"/>
      <c r="FB45" s="948"/>
      <c r="FC45" s="948"/>
      <c r="FD45" s="948" t="s">
        <v>2934</v>
      </c>
      <c r="FE45" s="948"/>
      <c r="FF45" s="948"/>
      <c r="FG45" s="948"/>
      <c r="FH45" s="948"/>
      <c r="FI45" s="948"/>
      <c r="FJ45" s="948" t="s">
        <v>2934</v>
      </c>
      <c r="FK45" s="948"/>
      <c r="FL45" s="948"/>
      <c r="FM45" s="948"/>
      <c r="FN45" s="948"/>
      <c r="FO45" s="948"/>
      <c r="FP45" s="948" t="s">
        <v>2934</v>
      </c>
      <c r="FQ45" s="948"/>
      <c r="FR45" s="948"/>
      <c r="FS45" s="948"/>
      <c r="FT45" s="948"/>
      <c r="FU45" s="948"/>
      <c r="FV45" s="948" t="s">
        <v>2934</v>
      </c>
      <c r="FW45" s="948"/>
      <c r="FX45" s="948"/>
      <c r="FY45" s="948"/>
      <c r="FZ45" s="948"/>
      <c r="GA45" s="948"/>
      <c r="GB45" s="948" t="s">
        <v>2934</v>
      </c>
      <c r="GC45" s="948"/>
      <c r="GD45" s="948"/>
      <c r="GE45" s="948"/>
      <c r="GF45" s="948"/>
      <c r="GG45" s="948"/>
      <c r="GH45" s="948" t="s">
        <v>2934</v>
      </c>
      <c r="GI45" s="948"/>
      <c r="GJ45" s="948"/>
      <c r="GK45" s="948"/>
      <c r="GL45" s="948"/>
      <c r="GM45" s="948"/>
      <c r="GN45" s="948" t="s">
        <v>2934</v>
      </c>
      <c r="GO45" s="948"/>
      <c r="GP45" s="948"/>
      <c r="GQ45" s="948"/>
      <c r="GR45" s="948"/>
      <c r="GS45" s="948"/>
      <c r="GT45" s="948" t="s">
        <v>2934</v>
      </c>
      <c r="GU45" s="948"/>
      <c r="GV45" s="948"/>
      <c r="GW45" s="948"/>
      <c r="GX45" s="948"/>
      <c r="GY45" s="948"/>
      <c r="GZ45" s="948" t="s">
        <v>2934</v>
      </c>
      <c r="HA45" s="948"/>
      <c r="HB45" s="948"/>
      <c r="HC45" s="948"/>
      <c r="HD45" s="948"/>
      <c r="HE45" s="948"/>
      <c r="HF45" s="948" t="s">
        <v>2934</v>
      </c>
      <c r="HG45" s="948"/>
      <c r="HH45" s="948"/>
      <c r="HI45" s="948"/>
      <c r="HJ45" s="948"/>
      <c r="HK45" s="948"/>
      <c r="HL45" s="948" t="s">
        <v>2934</v>
      </c>
      <c r="HM45" s="948"/>
      <c r="HN45" s="948"/>
      <c r="HO45" s="948"/>
      <c r="HP45" s="948"/>
      <c r="HQ45" s="948"/>
      <c r="HR45" s="948" t="s">
        <v>2934</v>
      </c>
      <c r="HS45" s="948"/>
      <c r="HT45" s="948"/>
      <c r="HU45" s="948"/>
      <c r="HV45" s="948"/>
      <c r="HW45" s="948"/>
      <c r="HX45" s="948" t="s">
        <v>2934</v>
      </c>
      <c r="HY45" s="948"/>
      <c r="HZ45" s="948"/>
      <c r="IA45" s="948"/>
      <c r="IB45" s="948"/>
      <c r="IC45" s="948"/>
      <c r="ID45" s="948" t="s">
        <v>2934</v>
      </c>
      <c r="IE45" s="948"/>
      <c r="IF45" s="948"/>
      <c r="IG45" s="948"/>
      <c r="IH45" s="948"/>
      <c r="II45" s="948"/>
      <c r="IJ45" s="948" t="s">
        <v>2934</v>
      </c>
      <c r="IK45" s="948"/>
      <c r="IL45" s="948"/>
      <c r="IM45" s="948"/>
      <c r="IN45" s="948"/>
      <c r="IO45" s="948"/>
      <c r="IP45" s="948" t="s">
        <v>2934</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4708</v>
      </c>
      <c r="W46" s="948"/>
      <c r="X46" s="948"/>
      <c r="Y46" s="948"/>
      <c r="Z46" s="948"/>
      <c r="AA46" s="948"/>
      <c r="AB46" s="948" t="s">
        <v>4708</v>
      </c>
      <c r="AC46" s="948"/>
      <c r="AD46" s="948"/>
      <c r="AE46" s="948"/>
      <c r="AF46" s="948"/>
      <c r="AG46" s="948"/>
      <c r="AH46" s="948" t="s">
        <v>4708</v>
      </c>
      <c r="AI46" s="948"/>
      <c r="AJ46" s="948"/>
      <c r="AK46" s="948"/>
      <c r="AL46" s="948"/>
      <c r="AM46" s="948"/>
      <c r="AN46" s="948" t="s">
        <v>4708</v>
      </c>
      <c r="AO46" s="948"/>
      <c r="AP46" s="948"/>
      <c r="AQ46" s="948"/>
      <c r="AR46" s="948"/>
      <c r="AS46" s="948"/>
      <c r="AT46" s="948" t="s">
        <v>4708</v>
      </c>
      <c r="AU46" s="948"/>
      <c r="AV46" s="948"/>
      <c r="AW46" s="948"/>
      <c r="AX46" s="948"/>
      <c r="AY46" s="948"/>
      <c r="AZ46" s="948" t="s">
        <v>4708</v>
      </c>
      <c r="BA46" s="948"/>
      <c r="BB46" s="948"/>
      <c r="BC46" s="948"/>
      <c r="BD46" s="948"/>
      <c r="BE46" s="948"/>
      <c r="BF46" s="948" t="s">
        <v>4708</v>
      </c>
      <c r="BG46" s="948"/>
      <c r="BH46" s="948"/>
      <c r="BI46" s="948"/>
      <c r="BJ46" s="948"/>
      <c r="BK46" s="948"/>
      <c r="BL46" s="948" t="s">
        <v>4708</v>
      </c>
      <c r="BM46" s="948"/>
      <c r="BN46" s="948"/>
      <c r="BO46" s="948"/>
      <c r="BP46" s="948"/>
      <c r="BQ46" s="948"/>
      <c r="BR46" s="948" t="s">
        <v>4708</v>
      </c>
      <c r="BS46" s="948"/>
      <c r="BT46" s="948"/>
      <c r="BU46" s="948"/>
      <c r="BV46" s="948"/>
      <c r="BW46" s="948"/>
      <c r="BX46" s="948" t="s">
        <v>4708</v>
      </c>
      <c r="BY46" s="948"/>
      <c r="BZ46" s="948"/>
      <c r="CA46" s="948"/>
      <c r="CB46" s="948"/>
      <c r="CC46" s="948"/>
      <c r="CD46" s="948" t="s">
        <v>4708</v>
      </c>
      <c r="CE46" s="948"/>
      <c r="CF46" s="948"/>
      <c r="CG46" s="948"/>
      <c r="CH46" s="948"/>
      <c r="CI46" s="948"/>
      <c r="CJ46" s="948" t="s">
        <v>4708</v>
      </c>
      <c r="CK46" s="948"/>
      <c r="CL46" s="948"/>
      <c r="CM46" s="948"/>
      <c r="CN46" s="948"/>
      <c r="CO46" s="948"/>
      <c r="CP46" s="948" t="s">
        <v>4708</v>
      </c>
      <c r="CQ46" s="948"/>
      <c r="CR46" s="948"/>
      <c r="CS46" s="948"/>
      <c r="CT46" s="948"/>
      <c r="CU46" s="948"/>
      <c r="CV46" s="948" t="s">
        <v>4708</v>
      </c>
      <c r="CW46" s="948"/>
      <c r="CX46" s="948"/>
      <c r="CY46" s="948"/>
      <c r="CZ46" s="948"/>
      <c r="DA46" s="948"/>
      <c r="DB46" s="948" t="s">
        <v>4708</v>
      </c>
      <c r="DC46" s="948"/>
      <c r="DD46" s="948"/>
      <c r="DE46" s="948"/>
      <c r="DF46" s="948"/>
      <c r="DG46" s="948"/>
      <c r="DH46" s="948" t="s">
        <v>4708</v>
      </c>
      <c r="DI46" s="948"/>
      <c r="DJ46" s="948"/>
      <c r="DK46" s="948"/>
      <c r="DL46" s="948"/>
      <c r="DM46" s="948"/>
      <c r="DN46" s="948" t="s">
        <v>4708</v>
      </c>
      <c r="DO46" s="948"/>
      <c r="DP46" s="948"/>
      <c r="DQ46" s="948"/>
      <c r="DR46" s="948"/>
      <c r="DS46" s="948"/>
      <c r="DT46" s="948" t="s">
        <v>4708</v>
      </c>
      <c r="DU46" s="948"/>
      <c r="DV46" s="948"/>
      <c r="DW46" s="948"/>
      <c r="DX46" s="948"/>
      <c r="DY46" s="948"/>
      <c r="DZ46" s="948" t="s">
        <v>4708</v>
      </c>
      <c r="EA46" s="948"/>
      <c r="EB46" s="948"/>
      <c r="EC46" s="948"/>
      <c r="ED46" s="948"/>
      <c r="EE46" s="948"/>
      <c r="EF46" s="948" t="s">
        <v>4708</v>
      </c>
      <c r="EG46" s="948"/>
      <c r="EH46" s="948"/>
      <c r="EI46" s="948"/>
      <c r="EJ46" s="948"/>
      <c r="EK46" s="948"/>
      <c r="EL46" s="948" t="s">
        <v>4708</v>
      </c>
      <c r="EM46" s="948"/>
      <c r="EN46" s="948"/>
      <c r="EO46" s="948"/>
      <c r="EP46" s="948"/>
      <c r="EQ46" s="948"/>
      <c r="ER46" s="948" t="s">
        <v>4708</v>
      </c>
      <c r="ES46" s="948"/>
      <c r="ET46" s="948"/>
      <c r="EU46" s="948"/>
      <c r="EV46" s="948"/>
      <c r="EW46" s="948"/>
      <c r="EX46" s="948" t="s">
        <v>4708</v>
      </c>
      <c r="EY46" s="948"/>
      <c r="EZ46" s="948"/>
      <c r="FA46" s="948"/>
      <c r="FB46" s="948"/>
      <c r="FC46" s="948"/>
      <c r="FD46" s="948" t="s">
        <v>4708</v>
      </c>
      <c r="FE46" s="948"/>
      <c r="FF46" s="948"/>
      <c r="FG46" s="948"/>
      <c r="FH46" s="948"/>
      <c r="FI46" s="948"/>
      <c r="FJ46" s="948" t="s">
        <v>4708</v>
      </c>
      <c r="FK46" s="948"/>
      <c r="FL46" s="948"/>
      <c r="FM46" s="948"/>
      <c r="FN46" s="948"/>
      <c r="FO46" s="948"/>
      <c r="FP46" s="948" t="s">
        <v>4708</v>
      </c>
      <c r="FQ46" s="948"/>
      <c r="FR46" s="948"/>
      <c r="FS46" s="948"/>
      <c r="FT46" s="948"/>
      <c r="FU46" s="948"/>
      <c r="FV46" s="948" t="s">
        <v>4708</v>
      </c>
      <c r="FW46" s="948"/>
      <c r="FX46" s="948"/>
      <c r="FY46" s="948"/>
      <c r="FZ46" s="948"/>
      <c r="GA46" s="948"/>
      <c r="GB46" s="948" t="s">
        <v>4708</v>
      </c>
      <c r="GC46" s="948"/>
      <c r="GD46" s="948"/>
      <c r="GE46" s="948"/>
      <c r="GF46" s="948"/>
      <c r="GG46" s="948"/>
      <c r="GH46" s="948" t="s">
        <v>4708</v>
      </c>
      <c r="GI46" s="948"/>
      <c r="GJ46" s="948"/>
      <c r="GK46" s="948"/>
      <c r="GL46" s="948"/>
      <c r="GM46" s="948"/>
      <c r="GN46" s="948" t="s">
        <v>4708</v>
      </c>
      <c r="GO46" s="948"/>
      <c r="GP46" s="948"/>
      <c r="GQ46" s="948"/>
      <c r="GR46" s="948"/>
      <c r="GS46" s="948"/>
      <c r="GT46" s="948" t="s">
        <v>4708</v>
      </c>
      <c r="GU46" s="948"/>
      <c r="GV46" s="948"/>
      <c r="GW46" s="948"/>
      <c r="GX46" s="948"/>
      <c r="GY46" s="948"/>
      <c r="GZ46" s="948" t="s">
        <v>4708</v>
      </c>
      <c r="HA46" s="948"/>
      <c r="HB46" s="948"/>
      <c r="HC46" s="948"/>
      <c r="HD46" s="948"/>
      <c r="HE46" s="948"/>
      <c r="HF46" s="948" t="s">
        <v>4708</v>
      </c>
      <c r="HG46" s="948"/>
      <c r="HH46" s="948"/>
      <c r="HI46" s="948"/>
      <c r="HJ46" s="948"/>
      <c r="HK46" s="948"/>
      <c r="HL46" s="948" t="s">
        <v>4708</v>
      </c>
      <c r="HM46" s="948"/>
      <c r="HN46" s="948"/>
      <c r="HO46" s="948"/>
      <c r="HP46" s="948"/>
      <c r="HQ46" s="948"/>
      <c r="HR46" s="948" t="s">
        <v>4708</v>
      </c>
      <c r="HS46" s="948"/>
      <c r="HT46" s="948"/>
      <c r="HU46" s="948"/>
      <c r="HV46" s="948"/>
      <c r="HW46" s="948"/>
      <c r="HX46" s="948" t="s">
        <v>4708</v>
      </c>
      <c r="HY46" s="948"/>
      <c r="HZ46" s="948"/>
      <c r="IA46" s="948"/>
      <c r="IB46" s="948"/>
      <c r="IC46" s="948"/>
      <c r="ID46" s="948" t="s">
        <v>4708</v>
      </c>
      <c r="IE46" s="948"/>
      <c r="IF46" s="948"/>
      <c r="IG46" s="948"/>
      <c r="IH46" s="948"/>
      <c r="II46" s="948"/>
      <c r="IJ46" s="948" t="s">
        <v>4708</v>
      </c>
      <c r="IK46" s="948"/>
      <c r="IL46" s="948"/>
      <c r="IM46" s="948"/>
      <c r="IN46" s="948"/>
      <c r="IO46" s="948"/>
      <c r="IP46" s="948" t="s">
        <v>4708</v>
      </c>
      <c r="IQ46" s="948"/>
      <c r="IR46" s="948"/>
      <c r="IS46" s="948"/>
      <c r="IT46" s="948"/>
      <c r="IU46" s="948"/>
      <c r="IV46" s="948" t="s">
        <v>4708</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 ref="HF46:HK46"/>
    <mergeCell ref="HX46:IC46"/>
    <mergeCell ref="HL46:HQ46"/>
    <mergeCell ref="GT44:GY44"/>
    <mergeCell ref="HL45:HQ45"/>
    <mergeCell ref="HR45:HW45"/>
    <mergeCell ref="HF44:HK44"/>
    <mergeCell ref="GZ44:HE44"/>
    <mergeCell ref="HL44:HQ44"/>
    <mergeCell ref="GB46:GG46"/>
    <mergeCell ref="GB45:GG45"/>
    <mergeCell ref="GN46:GS46"/>
    <mergeCell ref="GH45:GM45"/>
    <mergeCell ref="GT46:GY46"/>
    <mergeCell ref="ID45:II45"/>
    <mergeCell ref="GT45:GY45"/>
    <mergeCell ref="GZ46:HE46"/>
    <mergeCell ref="HF45:HK45"/>
    <mergeCell ref="GZ45:HE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C1:G1"/>
    <mergeCell ref="C19:G19"/>
    <mergeCell ref="J44:O44"/>
    <mergeCell ref="P44:U44"/>
    <mergeCell ref="DN44:DS44"/>
    <mergeCell ref="DN45:DS45"/>
    <mergeCell ref="J45:O45"/>
    <mergeCell ref="P45:U45"/>
    <mergeCell ref="DB45:DG45"/>
    <mergeCell ref="AH44:AM44"/>
    <mergeCell ref="DN46:DS46"/>
    <mergeCell ref="CV46:DA46"/>
    <mergeCell ref="DH46:DM46"/>
    <mergeCell ref="DB46:DG46"/>
    <mergeCell ref="ER44:EW44"/>
    <mergeCell ref="DB44:DG44"/>
    <mergeCell ref="DT44:DY44"/>
    <mergeCell ref="EF44:EK44"/>
    <mergeCell ref="DT46:DY46"/>
    <mergeCell ref="FD45:FI45"/>
    <mergeCell ref="V45:AA45"/>
    <mergeCell ref="CP44:CU44"/>
    <mergeCell ref="CD44:CI44"/>
    <mergeCell ref="CV44:DA44"/>
    <mergeCell ref="BX45:CC45"/>
    <mergeCell ref="CP45:CU45"/>
    <mergeCell ref="BL44:BQ44"/>
    <mergeCell ref="AZ44:BE44"/>
    <mergeCell ref="AH45:AM45"/>
    <mergeCell ref="FV45:GA45"/>
    <mergeCell ref="FP46:FU46"/>
    <mergeCell ref="FV46:GA46"/>
    <mergeCell ref="DZ46:EE46"/>
    <mergeCell ref="EF45:EK45"/>
    <mergeCell ref="FJ46:FO46"/>
    <mergeCell ref="ER45:EW45"/>
    <mergeCell ref="EL45:EQ45"/>
    <mergeCell ref="ER46:EW46"/>
    <mergeCell ref="EL46:EQ46"/>
    <mergeCell ref="CP46:CU46"/>
    <mergeCell ref="AN45:AS45"/>
    <mergeCell ref="CD46:CI46"/>
    <mergeCell ref="CJ45:CO45"/>
    <mergeCell ref="CD45:CI45"/>
    <mergeCell ref="BX46:CC46"/>
    <mergeCell ref="CJ46:CO46"/>
    <mergeCell ref="BL46:BQ46"/>
    <mergeCell ref="AT45:AY45"/>
    <mergeCell ref="AN44:AS44"/>
    <mergeCell ref="BR46:BW46"/>
    <mergeCell ref="BR45:BW45"/>
    <mergeCell ref="BF45:BK45"/>
    <mergeCell ref="BR44:BW44"/>
    <mergeCell ref="AT44:AY44"/>
    <mergeCell ref="BL45:BQ45"/>
    <mergeCell ref="BF46:BK46"/>
    <mergeCell ref="BF44:BK44"/>
    <mergeCell ref="P46:U46"/>
    <mergeCell ref="AZ46:BE46"/>
    <mergeCell ref="AT46:AY46"/>
    <mergeCell ref="AZ45:BE45"/>
    <mergeCell ref="AB45:AG45"/>
    <mergeCell ref="V46:AA46"/>
    <mergeCell ref="AB46:AG46"/>
    <mergeCell ref="AH46:AM46"/>
    <mergeCell ref="AN46:AS46"/>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1"/>
  <sheetViews>
    <sheetView topLeftCell="A8" zoomScale="125" workbookViewId="0">
      <selection activeCell="D34" sqref="D34"/>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2923</v>
      </c>
      <c r="D1" s="973"/>
      <c r="E1" s="973"/>
      <c r="F1" s="973"/>
      <c r="G1" s="973"/>
    </row>
    <row r="2" spans="1:8">
      <c r="A2" s="268" t="s">
        <v>1655</v>
      </c>
      <c r="G2" s="22"/>
    </row>
    <row r="3" spans="1:8">
      <c r="A3" s="267" t="s">
        <v>1969</v>
      </c>
      <c r="G3" s="31">
        <v>40451</v>
      </c>
    </row>
    <row r="4" spans="1:8">
      <c r="A4" s="267" t="s">
        <v>1247</v>
      </c>
      <c r="G4" s="24" t="s">
        <v>1882</v>
      </c>
    </row>
    <row r="5" spans="1:8">
      <c r="A5" s="267" t="s">
        <v>1847</v>
      </c>
    </row>
    <row r="6" spans="1:8">
      <c r="C6" s="49" t="s">
        <v>554</v>
      </c>
      <c r="D6" s="173"/>
      <c r="E6" s="173"/>
      <c r="F6" s="248"/>
      <c r="G6" s="46"/>
      <c r="H6" s="199"/>
    </row>
    <row r="7" spans="1:8">
      <c r="C7" s="269"/>
      <c r="D7" s="174"/>
      <c r="E7" s="174"/>
      <c r="F7" s="249"/>
      <c r="G7" s="48"/>
      <c r="H7" s="199"/>
    </row>
    <row r="8" spans="1:8">
      <c r="A8" s="267" t="s">
        <v>2945</v>
      </c>
      <c r="C8" s="269"/>
      <c r="D8" s="174"/>
      <c r="E8" s="174"/>
      <c r="F8" s="249"/>
      <c r="G8" s="270"/>
      <c r="H8" s="199"/>
    </row>
    <row r="9" spans="1:8">
      <c r="A9" s="267" t="s">
        <v>2814</v>
      </c>
      <c r="C9" s="269"/>
      <c r="D9" s="174"/>
      <c r="E9" s="174"/>
      <c r="F9" s="249"/>
      <c r="G9" s="270"/>
      <c r="H9" s="199"/>
    </row>
    <row r="10" spans="1:8">
      <c r="A10" s="267" t="s">
        <v>1770</v>
      </c>
      <c r="B10" s="212"/>
      <c r="C10" s="272"/>
      <c r="D10" s="174"/>
      <c r="E10" s="174"/>
      <c r="F10" s="249"/>
      <c r="G10" s="270"/>
      <c r="H10" s="199"/>
    </row>
    <row r="11" spans="1:8" s="315" customFormat="1">
      <c r="A11" t="s">
        <v>2254</v>
      </c>
      <c r="C11" s="340"/>
      <c r="D11" s="9"/>
      <c r="E11" s="9"/>
      <c r="F11" s="259"/>
      <c r="G11" s="341"/>
      <c r="H11" s="9"/>
    </row>
    <row r="12" spans="1:8" s="315" customFormat="1">
      <c r="A12" t="s">
        <v>1554</v>
      </c>
      <c r="C12" s="340"/>
      <c r="D12" s="342"/>
      <c r="E12" s="342"/>
      <c r="F12" s="259"/>
      <c r="G12" s="341"/>
      <c r="H12" s="9"/>
    </row>
    <row r="13" spans="1:8">
      <c r="A13" t="s">
        <v>1285</v>
      </c>
      <c r="C13" s="47"/>
      <c r="D13" s="199"/>
      <c r="E13" s="199"/>
      <c r="F13" s="273"/>
      <c r="G13" s="270"/>
      <c r="H13" s="199"/>
    </row>
    <row r="14" spans="1:8">
      <c r="A14" s="274" t="s">
        <v>747</v>
      </c>
      <c r="C14" s="47"/>
      <c r="D14" s="199"/>
      <c r="E14" s="199"/>
      <c r="F14" s="273"/>
      <c r="G14" s="275"/>
      <c r="H14" s="199"/>
    </row>
    <row r="15" spans="1:8">
      <c r="C15" s="272"/>
      <c r="D15" s="199"/>
      <c r="E15" s="199"/>
      <c r="F15" s="273"/>
      <c r="G15" s="270"/>
      <c r="H15" s="199"/>
    </row>
    <row r="16" spans="1:8">
      <c r="A16" s="274" t="s">
        <v>2640</v>
      </c>
      <c r="B16" s="212"/>
      <c r="C16" s="272"/>
      <c r="D16" s="199"/>
      <c r="E16" s="199"/>
      <c r="F16" s="273"/>
      <c r="G16" s="270"/>
      <c r="H16" s="199"/>
    </row>
    <row r="17" spans="1:256">
      <c r="A17" s="267" t="s">
        <v>2422</v>
      </c>
      <c r="C17" s="276"/>
      <c r="D17" s="277"/>
      <c r="E17" s="277"/>
      <c r="F17" s="278"/>
      <c r="G17" s="279"/>
      <c r="H17" s="199"/>
    </row>
    <row r="18" spans="1:256">
      <c r="C18" s="199"/>
      <c r="D18" s="199"/>
      <c r="E18" s="199"/>
      <c r="F18" s="273"/>
      <c r="G18" s="199"/>
      <c r="H18" s="199"/>
    </row>
    <row r="19" spans="1:256">
      <c r="A19" s="267" t="s">
        <v>1967</v>
      </c>
      <c r="C19" s="950"/>
      <c r="D19" s="950"/>
      <c r="E19" s="950"/>
      <c r="F19" s="950"/>
      <c r="G19" s="950"/>
    </row>
    <row r="20" spans="1:256">
      <c r="A20" s="274" t="s">
        <v>3099</v>
      </c>
      <c r="C20" s="274"/>
      <c r="D20" s="274"/>
      <c r="E20" s="274"/>
      <c r="F20" s="280"/>
    </row>
    <row r="21" spans="1:256">
      <c r="A21" s="328"/>
      <c r="C21" s="274"/>
      <c r="D21" s="274"/>
      <c r="E21" s="274"/>
      <c r="F21" s="280"/>
    </row>
    <row r="22" spans="1:256" s="286" customFormat="1" ht="16" customHeight="1">
      <c r="A22" s="282"/>
      <c r="B22" s="18"/>
      <c r="C22" s="8"/>
      <c r="D22" s="8"/>
      <c r="E22" s="8"/>
      <c r="F22" s="283"/>
      <c r="G22" s="284"/>
      <c r="H22" s="285"/>
    </row>
    <row r="23" spans="1:256" ht="29" customHeight="1">
      <c r="A23" s="287" t="s">
        <v>2195</v>
      </c>
      <c r="B23" s="30" t="s">
        <v>1772</v>
      </c>
      <c r="C23" s="168" t="s">
        <v>1773</v>
      </c>
      <c r="D23" s="30" t="s">
        <v>2161</v>
      </c>
      <c r="E23" s="30" t="s">
        <v>3019</v>
      </c>
      <c r="F23" s="253" t="s">
        <v>1764</v>
      </c>
      <c r="G23" s="30" t="s">
        <v>1426</v>
      </c>
      <c r="H23" s="13"/>
    </row>
    <row r="24" spans="1:256">
      <c r="A24" s="288">
        <v>40461</v>
      </c>
      <c r="B24" s="289" t="s">
        <v>3405</v>
      </c>
      <c r="C24" s="290">
        <v>50</v>
      </c>
      <c r="D24" s="291" t="s">
        <v>2376</v>
      </c>
      <c r="E24" s="290">
        <v>50</v>
      </c>
      <c r="F24" s="233"/>
      <c r="G24" s="223">
        <f>E24*(1-F24)</f>
        <v>50</v>
      </c>
      <c r="H24" s="13"/>
    </row>
    <row r="25" spans="1:256" ht="16" thickBot="1">
      <c r="A25" s="293"/>
      <c r="B25" s="299"/>
      <c r="C25" s="300"/>
      <c r="D25" s="301"/>
      <c r="E25" s="300"/>
      <c r="F25" s="302"/>
      <c r="G25" s="230">
        <f>E25*(1-F25)</f>
        <v>0</v>
      </c>
      <c r="H25" s="13"/>
    </row>
    <row r="26" spans="1:256" s="308" customFormat="1" ht="16" customHeight="1">
      <c r="A26" s="303"/>
      <c r="B26" s="12" t="s">
        <v>1452</v>
      </c>
      <c r="C26" s="304"/>
      <c r="D26" s="304"/>
      <c r="E26" s="324">
        <f>SUM(E24:E25)</f>
        <v>50</v>
      </c>
      <c r="F26" s="306"/>
      <c r="G26" s="226">
        <f>SUM(G24:G25)</f>
        <v>50</v>
      </c>
      <c r="H26" s="307"/>
    </row>
    <row r="28" spans="1:256">
      <c r="C28" s="1" t="s">
        <v>1603</v>
      </c>
      <c r="D28" s="1"/>
      <c r="E28" s="1"/>
      <c r="F28" s="312"/>
      <c r="G28" s="1"/>
      <c r="H28" s="1"/>
      <c r="I28" s="1"/>
    </row>
    <row r="29" spans="1:256">
      <c r="C29" s="1" t="s">
        <v>2313</v>
      </c>
      <c r="D29" s="1"/>
      <c r="E29" s="1"/>
      <c r="F29" s="312"/>
      <c r="G29" s="1"/>
      <c r="H29" s="1"/>
      <c r="I29" s="1"/>
    </row>
    <row r="30" spans="1:256">
      <c r="C30" s="329" t="s">
        <v>1265</v>
      </c>
      <c r="D30" s="329"/>
      <c r="E30" s="329"/>
      <c r="F30" s="330"/>
      <c r="G30" s="329"/>
      <c r="H30" s="329"/>
      <c r="I30" s="315"/>
      <c r="J30" s="948"/>
      <c r="K30" s="948"/>
      <c r="L30" s="948"/>
      <c r="M30" s="948"/>
      <c r="N30" s="948"/>
      <c r="O30" s="948"/>
      <c r="P30" s="948"/>
      <c r="Q30" s="948"/>
      <c r="R30" s="948"/>
      <c r="S30" s="948"/>
      <c r="T30" s="948"/>
      <c r="U30" s="948"/>
      <c r="V30" s="948" t="s">
        <v>1603</v>
      </c>
      <c r="W30" s="948"/>
      <c r="X30" s="948"/>
      <c r="Y30" s="948"/>
      <c r="Z30" s="948"/>
      <c r="AA30" s="948"/>
      <c r="AB30" s="948" t="s">
        <v>1603</v>
      </c>
      <c r="AC30" s="948"/>
      <c r="AD30" s="948"/>
      <c r="AE30" s="948"/>
      <c r="AF30" s="948"/>
      <c r="AG30" s="948"/>
      <c r="AH30" s="948" t="s">
        <v>1603</v>
      </c>
      <c r="AI30" s="948"/>
      <c r="AJ30" s="948"/>
      <c r="AK30" s="948"/>
      <c r="AL30" s="948"/>
      <c r="AM30" s="948"/>
      <c r="AN30" s="948" t="s">
        <v>1603</v>
      </c>
      <c r="AO30" s="948"/>
      <c r="AP30" s="948"/>
      <c r="AQ30" s="948"/>
      <c r="AR30" s="948"/>
      <c r="AS30" s="948"/>
      <c r="AT30" s="948" t="s">
        <v>1603</v>
      </c>
      <c r="AU30" s="948"/>
      <c r="AV30" s="948"/>
      <c r="AW30" s="948"/>
      <c r="AX30" s="948"/>
      <c r="AY30" s="948"/>
      <c r="AZ30" s="948" t="s">
        <v>1603</v>
      </c>
      <c r="BA30" s="948"/>
      <c r="BB30" s="948"/>
      <c r="BC30" s="948"/>
      <c r="BD30" s="948"/>
      <c r="BE30" s="948"/>
      <c r="BF30" s="948" t="s">
        <v>1603</v>
      </c>
      <c r="BG30" s="948"/>
      <c r="BH30" s="948"/>
      <c r="BI30" s="948"/>
      <c r="BJ30" s="948"/>
      <c r="BK30" s="948"/>
      <c r="BL30" s="948" t="s">
        <v>1603</v>
      </c>
      <c r="BM30" s="948"/>
      <c r="BN30" s="948"/>
      <c r="BO30" s="948"/>
      <c r="BP30" s="948"/>
      <c r="BQ30" s="948"/>
      <c r="BR30" s="948" t="s">
        <v>1603</v>
      </c>
      <c r="BS30" s="948"/>
      <c r="BT30" s="948"/>
      <c r="BU30" s="948"/>
      <c r="BV30" s="948"/>
      <c r="BW30" s="948"/>
      <c r="BX30" s="948" t="s">
        <v>1603</v>
      </c>
      <c r="BY30" s="948"/>
      <c r="BZ30" s="948"/>
      <c r="CA30" s="948"/>
      <c r="CB30" s="948"/>
      <c r="CC30" s="948"/>
      <c r="CD30" s="948" t="s">
        <v>1603</v>
      </c>
      <c r="CE30" s="948"/>
      <c r="CF30" s="948"/>
      <c r="CG30" s="948"/>
      <c r="CH30" s="948"/>
      <c r="CI30" s="948"/>
      <c r="CJ30" s="948" t="s">
        <v>1603</v>
      </c>
      <c r="CK30" s="948"/>
      <c r="CL30" s="948"/>
      <c r="CM30" s="948"/>
      <c r="CN30" s="948"/>
      <c r="CO30" s="948"/>
      <c r="CP30" s="948" t="s">
        <v>1603</v>
      </c>
      <c r="CQ30" s="948"/>
      <c r="CR30" s="948"/>
      <c r="CS30" s="948"/>
      <c r="CT30" s="948"/>
      <c r="CU30" s="948"/>
      <c r="CV30" s="948" t="s">
        <v>1603</v>
      </c>
      <c r="CW30" s="948"/>
      <c r="CX30" s="948"/>
      <c r="CY30" s="948"/>
      <c r="CZ30" s="948"/>
      <c r="DA30" s="948"/>
      <c r="DB30" s="948" t="s">
        <v>1603</v>
      </c>
      <c r="DC30" s="948"/>
      <c r="DD30" s="948"/>
      <c r="DE30" s="948"/>
      <c r="DF30" s="948"/>
      <c r="DG30" s="948"/>
      <c r="DH30" s="948" t="s">
        <v>1603</v>
      </c>
      <c r="DI30" s="948"/>
      <c r="DJ30" s="948"/>
      <c r="DK30" s="948"/>
      <c r="DL30" s="948"/>
      <c r="DM30" s="948"/>
      <c r="DN30" s="948" t="s">
        <v>1603</v>
      </c>
      <c r="DO30" s="948"/>
      <c r="DP30" s="948"/>
      <c r="DQ30" s="948"/>
      <c r="DR30" s="948"/>
      <c r="DS30" s="948"/>
      <c r="DT30" s="948" t="s">
        <v>1603</v>
      </c>
      <c r="DU30" s="948"/>
      <c r="DV30" s="948"/>
      <c r="DW30" s="948"/>
      <c r="DX30" s="948"/>
      <c r="DY30" s="948"/>
      <c r="DZ30" s="948" t="s">
        <v>1603</v>
      </c>
      <c r="EA30" s="948"/>
      <c r="EB30" s="948"/>
      <c r="EC30" s="948"/>
      <c r="ED30" s="948"/>
      <c r="EE30" s="948"/>
      <c r="EF30" s="948" t="s">
        <v>1603</v>
      </c>
      <c r="EG30" s="948"/>
      <c r="EH30" s="948"/>
      <c r="EI30" s="948"/>
      <c r="EJ30" s="948"/>
      <c r="EK30" s="948"/>
      <c r="EL30" s="948" t="s">
        <v>1603</v>
      </c>
      <c r="EM30" s="948"/>
      <c r="EN30" s="948"/>
      <c r="EO30" s="948"/>
      <c r="EP30" s="948"/>
      <c r="EQ30" s="948"/>
      <c r="ER30" s="948" t="s">
        <v>1603</v>
      </c>
      <c r="ES30" s="948"/>
      <c r="ET30" s="948"/>
      <c r="EU30" s="948"/>
      <c r="EV30" s="948"/>
      <c r="EW30" s="948"/>
      <c r="EX30" s="948" t="s">
        <v>1603</v>
      </c>
      <c r="EY30" s="948"/>
      <c r="EZ30" s="948"/>
      <c r="FA30" s="948"/>
      <c r="FB30" s="948"/>
      <c r="FC30" s="948"/>
      <c r="FD30" s="948" t="s">
        <v>1603</v>
      </c>
      <c r="FE30" s="948"/>
      <c r="FF30" s="948"/>
      <c r="FG30" s="948"/>
      <c r="FH30" s="948"/>
      <c r="FI30" s="948"/>
      <c r="FJ30" s="948" t="s">
        <v>1603</v>
      </c>
      <c r="FK30" s="948"/>
      <c r="FL30" s="948"/>
      <c r="FM30" s="948"/>
      <c r="FN30" s="948"/>
      <c r="FO30" s="948"/>
      <c r="FP30" s="948" t="s">
        <v>1603</v>
      </c>
      <c r="FQ30" s="948"/>
      <c r="FR30" s="948"/>
      <c r="FS30" s="948"/>
      <c r="FT30" s="948"/>
      <c r="FU30" s="948"/>
      <c r="FV30" s="948" t="s">
        <v>1603</v>
      </c>
      <c r="FW30" s="948"/>
      <c r="FX30" s="948"/>
      <c r="FY30" s="948"/>
      <c r="FZ30" s="948"/>
      <c r="GA30" s="948"/>
      <c r="GB30" s="948" t="s">
        <v>1603</v>
      </c>
      <c r="GC30" s="948"/>
      <c r="GD30" s="948"/>
      <c r="GE30" s="948"/>
      <c r="GF30" s="948"/>
      <c r="GG30" s="948"/>
      <c r="GH30" s="948" t="s">
        <v>1603</v>
      </c>
      <c r="GI30" s="948"/>
      <c r="GJ30" s="948"/>
      <c r="GK30" s="948"/>
      <c r="GL30" s="948"/>
      <c r="GM30" s="948"/>
      <c r="GN30" s="948" t="s">
        <v>1603</v>
      </c>
      <c r="GO30" s="948"/>
      <c r="GP30" s="948"/>
      <c r="GQ30" s="948"/>
      <c r="GR30" s="948"/>
      <c r="GS30" s="948"/>
      <c r="GT30" s="948" t="s">
        <v>1603</v>
      </c>
      <c r="GU30" s="948"/>
      <c r="GV30" s="948"/>
      <c r="GW30" s="948"/>
      <c r="GX30" s="948"/>
      <c r="GY30" s="948"/>
      <c r="GZ30" s="948" t="s">
        <v>1603</v>
      </c>
      <c r="HA30" s="948"/>
      <c r="HB30" s="948"/>
      <c r="HC30" s="948"/>
      <c r="HD30" s="948"/>
      <c r="HE30" s="948"/>
      <c r="HF30" s="948" t="s">
        <v>1603</v>
      </c>
      <c r="HG30" s="948"/>
      <c r="HH30" s="948"/>
      <c r="HI30" s="948"/>
      <c r="HJ30" s="948"/>
      <c r="HK30" s="948"/>
      <c r="HL30" s="948" t="s">
        <v>1603</v>
      </c>
      <c r="HM30" s="948"/>
      <c r="HN30" s="948"/>
      <c r="HO30" s="948"/>
      <c r="HP30" s="948"/>
      <c r="HQ30" s="948"/>
      <c r="HR30" s="948" t="s">
        <v>1603</v>
      </c>
      <c r="HS30" s="948"/>
      <c r="HT30" s="948"/>
      <c r="HU30" s="948"/>
      <c r="HV30" s="948"/>
      <c r="HW30" s="948"/>
      <c r="HX30" s="948" t="s">
        <v>1603</v>
      </c>
      <c r="HY30" s="948"/>
      <c r="HZ30" s="948"/>
      <c r="IA30" s="948"/>
      <c r="IB30" s="948"/>
      <c r="IC30" s="948"/>
      <c r="ID30" s="948" t="s">
        <v>1603</v>
      </c>
      <c r="IE30" s="948"/>
      <c r="IF30" s="948"/>
      <c r="IG30" s="948"/>
      <c r="IH30" s="948"/>
      <c r="II30" s="948"/>
      <c r="IJ30" s="948" t="s">
        <v>1603</v>
      </c>
      <c r="IK30" s="948"/>
      <c r="IL30" s="948"/>
      <c r="IM30" s="948"/>
      <c r="IN30" s="948"/>
      <c r="IO30" s="948"/>
      <c r="IP30" s="948" t="s">
        <v>1603</v>
      </c>
      <c r="IQ30" s="948"/>
      <c r="IR30" s="948"/>
      <c r="IS30" s="948"/>
    </row>
    <row r="31" spans="1:256">
      <c r="C31" s="1" t="s">
        <v>1605</v>
      </c>
      <c r="D31" s="1"/>
      <c r="E31" s="1"/>
      <c r="F31" s="312"/>
      <c r="G31" s="1"/>
      <c r="H31" s="1"/>
      <c r="I31" s="1"/>
      <c r="J31" s="948"/>
      <c r="K31" s="948"/>
      <c r="L31" s="948"/>
      <c r="M31" s="948"/>
      <c r="N31" s="948"/>
      <c r="O31" s="948"/>
      <c r="P31" s="948"/>
      <c r="Q31" s="948"/>
      <c r="R31" s="948"/>
      <c r="S31" s="948"/>
      <c r="T31" s="948"/>
      <c r="U31" s="948"/>
      <c r="V31" s="948" t="s">
        <v>869</v>
      </c>
      <c r="W31" s="948"/>
      <c r="X31" s="948"/>
      <c r="Y31" s="948"/>
      <c r="Z31" s="948"/>
      <c r="AA31" s="948"/>
      <c r="AB31" s="948" t="s">
        <v>869</v>
      </c>
      <c r="AC31" s="948"/>
      <c r="AD31" s="948"/>
      <c r="AE31" s="948"/>
      <c r="AF31" s="948"/>
      <c r="AG31" s="948"/>
      <c r="AH31" s="948" t="s">
        <v>869</v>
      </c>
      <c r="AI31" s="948"/>
      <c r="AJ31" s="948"/>
      <c r="AK31" s="948"/>
      <c r="AL31" s="948"/>
      <c r="AM31" s="948"/>
      <c r="AN31" s="948" t="s">
        <v>869</v>
      </c>
      <c r="AO31" s="948"/>
      <c r="AP31" s="948"/>
      <c r="AQ31" s="948"/>
      <c r="AR31" s="948"/>
      <c r="AS31" s="948"/>
      <c r="AT31" s="948" t="s">
        <v>869</v>
      </c>
      <c r="AU31" s="948"/>
      <c r="AV31" s="948"/>
      <c r="AW31" s="948"/>
      <c r="AX31" s="948"/>
      <c r="AY31" s="948"/>
      <c r="AZ31" s="948" t="s">
        <v>869</v>
      </c>
      <c r="BA31" s="948"/>
      <c r="BB31" s="948"/>
      <c r="BC31" s="948"/>
      <c r="BD31" s="948"/>
      <c r="BE31" s="948"/>
      <c r="BF31" s="948" t="s">
        <v>869</v>
      </c>
      <c r="BG31" s="948"/>
      <c r="BH31" s="948"/>
      <c r="BI31" s="948"/>
      <c r="BJ31" s="948"/>
      <c r="BK31" s="948"/>
      <c r="BL31" s="948" t="s">
        <v>869</v>
      </c>
      <c r="BM31" s="948"/>
      <c r="BN31" s="948"/>
      <c r="BO31" s="948"/>
      <c r="BP31" s="948"/>
      <c r="BQ31" s="948"/>
      <c r="BR31" s="948" t="s">
        <v>869</v>
      </c>
      <c r="BS31" s="948"/>
      <c r="BT31" s="948"/>
      <c r="BU31" s="948"/>
      <c r="BV31" s="948"/>
      <c r="BW31" s="948"/>
      <c r="BX31" s="948" t="s">
        <v>869</v>
      </c>
      <c r="BY31" s="948"/>
      <c r="BZ31" s="948"/>
      <c r="CA31" s="948"/>
      <c r="CB31" s="948"/>
      <c r="CC31" s="948"/>
      <c r="CD31" s="948" t="s">
        <v>869</v>
      </c>
      <c r="CE31" s="948"/>
      <c r="CF31" s="948"/>
      <c r="CG31" s="948"/>
      <c r="CH31" s="948"/>
      <c r="CI31" s="948"/>
      <c r="CJ31" s="948" t="s">
        <v>869</v>
      </c>
      <c r="CK31" s="948"/>
      <c r="CL31" s="948"/>
      <c r="CM31" s="948"/>
      <c r="CN31" s="948"/>
      <c r="CO31" s="948"/>
      <c r="CP31" s="948" t="s">
        <v>869</v>
      </c>
      <c r="CQ31" s="948"/>
      <c r="CR31" s="948"/>
      <c r="CS31" s="948"/>
      <c r="CT31" s="948"/>
      <c r="CU31" s="948"/>
      <c r="CV31" s="948" t="s">
        <v>869</v>
      </c>
      <c r="CW31" s="948"/>
      <c r="CX31" s="948"/>
      <c r="CY31" s="948"/>
      <c r="CZ31" s="948"/>
      <c r="DA31" s="948"/>
      <c r="DB31" s="948" t="s">
        <v>869</v>
      </c>
      <c r="DC31" s="948"/>
      <c r="DD31" s="948"/>
      <c r="DE31" s="948"/>
      <c r="DF31" s="948"/>
      <c r="DG31" s="948"/>
      <c r="DH31" s="948" t="s">
        <v>869</v>
      </c>
      <c r="DI31" s="948"/>
      <c r="DJ31" s="948"/>
      <c r="DK31" s="948"/>
      <c r="DL31" s="948"/>
      <c r="DM31" s="948"/>
      <c r="DN31" s="948" t="s">
        <v>869</v>
      </c>
      <c r="DO31" s="948"/>
      <c r="DP31" s="948"/>
      <c r="DQ31" s="948"/>
      <c r="DR31" s="948"/>
      <c r="DS31" s="948"/>
      <c r="DT31" s="948" t="s">
        <v>869</v>
      </c>
      <c r="DU31" s="948"/>
      <c r="DV31" s="948"/>
      <c r="DW31" s="948"/>
      <c r="DX31" s="948"/>
      <c r="DY31" s="948"/>
      <c r="DZ31" s="948" t="s">
        <v>869</v>
      </c>
      <c r="EA31" s="948"/>
      <c r="EB31" s="948"/>
      <c r="EC31" s="948"/>
      <c r="ED31" s="948"/>
      <c r="EE31" s="948"/>
      <c r="EF31" s="948" t="s">
        <v>869</v>
      </c>
      <c r="EG31" s="948"/>
      <c r="EH31" s="948"/>
      <c r="EI31" s="948"/>
      <c r="EJ31" s="948"/>
      <c r="EK31" s="948"/>
      <c r="EL31" s="948" t="s">
        <v>869</v>
      </c>
      <c r="EM31" s="948"/>
      <c r="EN31" s="948"/>
      <c r="EO31" s="948"/>
      <c r="EP31" s="948"/>
      <c r="EQ31" s="948"/>
      <c r="ER31" s="948" t="s">
        <v>869</v>
      </c>
      <c r="ES31" s="948"/>
      <c r="ET31" s="948"/>
      <c r="EU31" s="948"/>
      <c r="EV31" s="948"/>
      <c r="EW31" s="948"/>
      <c r="EX31" s="948" t="s">
        <v>869</v>
      </c>
      <c r="EY31" s="948"/>
      <c r="EZ31" s="948"/>
      <c r="FA31" s="948"/>
      <c r="FB31" s="948"/>
      <c r="FC31" s="948"/>
      <c r="FD31" s="948" t="s">
        <v>869</v>
      </c>
      <c r="FE31" s="948"/>
      <c r="FF31" s="948"/>
      <c r="FG31" s="948"/>
      <c r="FH31" s="948"/>
      <c r="FI31" s="948"/>
      <c r="FJ31" s="948" t="s">
        <v>869</v>
      </c>
      <c r="FK31" s="948"/>
      <c r="FL31" s="948"/>
      <c r="FM31" s="948"/>
      <c r="FN31" s="948"/>
      <c r="FO31" s="948"/>
      <c r="FP31" s="948" t="s">
        <v>869</v>
      </c>
      <c r="FQ31" s="948"/>
      <c r="FR31" s="948"/>
      <c r="FS31" s="948"/>
      <c r="FT31" s="948"/>
      <c r="FU31" s="948"/>
      <c r="FV31" s="948" t="s">
        <v>869</v>
      </c>
      <c r="FW31" s="948"/>
      <c r="FX31" s="948"/>
      <c r="FY31" s="948"/>
      <c r="FZ31" s="948"/>
      <c r="GA31" s="948"/>
      <c r="GB31" s="948" t="s">
        <v>869</v>
      </c>
      <c r="GC31" s="948"/>
      <c r="GD31" s="948"/>
      <c r="GE31" s="948"/>
      <c r="GF31" s="948"/>
      <c r="GG31" s="948"/>
      <c r="GH31" s="948" t="s">
        <v>869</v>
      </c>
      <c r="GI31" s="948"/>
      <c r="GJ31" s="948"/>
      <c r="GK31" s="948"/>
      <c r="GL31" s="948"/>
      <c r="GM31" s="948"/>
      <c r="GN31" s="948" t="s">
        <v>869</v>
      </c>
      <c r="GO31" s="948"/>
      <c r="GP31" s="948"/>
      <c r="GQ31" s="948"/>
      <c r="GR31" s="948"/>
      <c r="GS31" s="948"/>
      <c r="GT31" s="948" t="s">
        <v>869</v>
      </c>
      <c r="GU31" s="948"/>
      <c r="GV31" s="948"/>
      <c r="GW31" s="948"/>
      <c r="GX31" s="948"/>
      <c r="GY31" s="948"/>
      <c r="GZ31" s="948" t="s">
        <v>869</v>
      </c>
      <c r="HA31" s="948"/>
      <c r="HB31" s="948"/>
      <c r="HC31" s="948"/>
      <c r="HD31" s="948"/>
      <c r="HE31" s="948"/>
      <c r="HF31" s="948" t="s">
        <v>869</v>
      </c>
      <c r="HG31" s="948"/>
      <c r="HH31" s="948"/>
      <c r="HI31" s="948"/>
      <c r="HJ31" s="948"/>
      <c r="HK31" s="948"/>
      <c r="HL31" s="948" t="s">
        <v>869</v>
      </c>
      <c r="HM31" s="948"/>
      <c r="HN31" s="948"/>
      <c r="HO31" s="948"/>
      <c r="HP31" s="948"/>
      <c r="HQ31" s="948"/>
      <c r="HR31" s="948" t="s">
        <v>869</v>
      </c>
      <c r="HS31" s="948"/>
      <c r="HT31" s="948"/>
      <c r="HU31" s="948"/>
      <c r="HV31" s="948"/>
      <c r="HW31" s="948"/>
      <c r="HX31" s="948" t="s">
        <v>869</v>
      </c>
      <c r="HY31" s="948"/>
      <c r="HZ31" s="948"/>
      <c r="IA31" s="948"/>
      <c r="IB31" s="948"/>
      <c r="IC31" s="948"/>
      <c r="ID31" s="948" t="s">
        <v>869</v>
      </c>
      <c r="IE31" s="948"/>
      <c r="IF31" s="948"/>
      <c r="IG31" s="948"/>
      <c r="IH31" s="948"/>
      <c r="II31" s="948"/>
      <c r="IJ31" s="948" t="s">
        <v>869</v>
      </c>
      <c r="IK31" s="948"/>
      <c r="IL31" s="948"/>
      <c r="IM31" s="948"/>
      <c r="IN31" s="948"/>
      <c r="IO31" s="948"/>
      <c r="IP31" s="948" t="s">
        <v>869</v>
      </c>
      <c r="IQ31" s="948"/>
      <c r="IR31" s="948"/>
      <c r="IS31" s="948"/>
    </row>
    <row r="32" spans="1:256">
      <c r="B32" s="1"/>
      <c r="C32" s="1"/>
      <c r="D32" s="1"/>
      <c r="E32" s="1"/>
      <c r="F32" s="312"/>
      <c r="G32" s="1"/>
      <c r="H32" s="1"/>
      <c r="I32" s="1"/>
      <c r="J32" s="1"/>
      <c r="K32" s="1"/>
      <c r="L32" s="1"/>
      <c r="M32" s="1"/>
      <c r="N32" s="1"/>
      <c r="O32" s="1"/>
      <c r="P32" s="948"/>
      <c r="Q32" s="948"/>
      <c r="R32" s="948"/>
      <c r="S32" s="948"/>
      <c r="T32" s="948"/>
      <c r="U32" s="948"/>
      <c r="V32" s="948" t="s">
        <v>1605</v>
      </c>
      <c r="W32" s="948"/>
      <c r="X32" s="948"/>
      <c r="Y32" s="948"/>
      <c r="Z32" s="948"/>
      <c r="AA32" s="948"/>
      <c r="AB32" s="948" t="s">
        <v>1605</v>
      </c>
      <c r="AC32" s="948"/>
      <c r="AD32" s="948"/>
      <c r="AE32" s="948"/>
      <c r="AF32" s="948"/>
      <c r="AG32" s="948"/>
      <c r="AH32" s="948" t="s">
        <v>1605</v>
      </c>
      <c r="AI32" s="948"/>
      <c r="AJ32" s="948"/>
      <c r="AK32" s="948"/>
      <c r="AL32" s="948"/>
      <c r="AM32" s="948"/>
      <c r="AN32" s="948" t="s">
        <v>1605</v>
      </c>
      <c r="AO32" s="948"/>
      <c r="AP32" s="948"/>
      <c r="AQ32" s="948"/>
      <c r="AR32" s="948"/>
      <c r="AS32" s="948"/>
      <c r="AT32" s="948" t="s">
        <v>1605</v>
      </c>
      <c r="AU32" s="948"/>
      <c r="AV32" s="948"/>
      <c r="AW32" s="948"/>
      <c r="AX32" s="948"/>
      <c r="AY32" s="948"/>
      <c r="AZ32" s="948" t="s">
        <v>1605</v>
      </c>
      <c r="BA32" s="948"/>
      <c r="BB32" s="948"/>
      <c r="BC32" s="948"/>
      <c r="BD32" s="948"/>
      <c r="BE32" s="948"/>
      <c r="BF32" s="948" t="s">
        <v>1605</v>
      </c>
      <c r="BG32" s="948"/>
      <c r="BH32" s="948"/>
      <c r="BI32" s="948"/>
      <c r="BJ32" s="948"/>
      <c r="BK32" s="948"/>
      <c r="BL32" s="948" t="s">
        <v>1605</v>
      </c>
      <c r="BM32" s="948"/>
      <c r="BN32" s="948"/>
      <c r="BO32" s="948"/>
      <c r="BP32" s="948"/>
      <c r="BQ32" s="948"/>
      <c r="BR32" s="948" t="s">
        <v>1605</v>
      </c>
      <c r="BS32" s="948"/>
      <c r="BT32" s="948"/>
      <c r="BU32" s="948"/>
      <c r="BV32" s="948"/>
      <c r="BW32" s="948"/>
      <c r="BX32" s="948" t="s">
        <v>1605</v>
      </c>
      <c r="BY32" s="948"/>
      <c r="BZ32" s="948"/>
      <c r="CA32" s="948"/>
      <c r="CB32" s="948"/>
      <c r="CC32" s="948"/>
      <c r="CD32" s="948" t="s">
        <v>1605</v>
      </c>
      <c r="CE32" s="948"/>
      <c r="CF32" s="948"/>
      <c r="CG32" s="948"/>
      <c r="CH32" s="948"/>
      <c r="CI32" s="948"/>
      <c r="CJ32" s="948" t="s">
        <v>1605</v>
      </c>
      <c r="CK32" s="948"/>
      <c r="CL32" s="948"/>
      <c r="CM32" s="948"/>
      <c r="CN32" s="948"/>
      <c r="CO32" s="948"/>
      <c r="CP32" s="948" t="s">
        <v>1605</v>
      </c>
      <c r="CQ32" s="948"/>
      <c r="CR32" s="948"/>
      <c r="CS32" s="948"/>
      <c r="CT32" s="948"/>
      <c r="CU32" s="948"/>
      <c r="CV32" s="948" t="s">
        <v>1605</v>
      </c>
      <c r="CW32" s="948"/>
      <c r="CX32" s="948"/>
      <c r="CY32" s="948"/>
      <c r="CZ32" s="948"/>
      <c r="DA32" s="948"/>
      <c r="DB32" s="948" t="s">
        <v>1605</v>
      </c>
      <c r="DC32" s="948"/>
      <c r="DD32" s="948"/>
      <c r="DE32" s="948"/>
      <c r="DF32" s="948"/>
      <c r="DG32" s="948"/>
      <c r="DH32" s="948" t="s">
        <v>1605</v>
      </c>
      <c r="DI32" s="948"/>
      <c r="DJ32" s="948"/>
      <c r="DK32" s="948"/>
      <c r="DL32" s="948"/>
      <c r="DM32" s="948"/>
      <c r="DN32" s="948" t="s">
        <v>1605</v>
      </c>
      <c r="DO32" s="948"/>
      <c r="DP32" s="948"/>
      <c r="DQ32" s="948"/>
      <c r="DR32" s="948"/>
      <c r="DS32" s="948"/>
      <c r="DT32" s="948" t="s">
        <v>1605</v>
      </c>
      <c r="DU32" s="948"/>
      <c r="DV32" s="948"/>
      <c r="DW32" s="948"/>
      <c r="DX32" s="948"/>
      <c r="DY32" s="948"/>
      <c r="DZ32" s="948" t="s">
        <v>1605</v>
      </c>
      <c r="EA32" s="948"/>
      <c r="EB32" s="948"/>
      <c r="EC32" s="948"/>
      <c r="ED32" s="948"/>
      <c r="EE32" s="948"/>
      <c r="EF32" s="948" t="s">
        <v>1605</v>
      </c>
      <c r="EG32" s="948"/>
      <c r="EH32" s="948"/>
      <c r="EI32" s="948"/>
      <c r="EJ32" s="948"/>
      <c r="EK32" s="948"/>
      <c r="EL32" s="948" t="s">
        <v>1605</v>
      </c>
      <c r="EM32" s="948"/>
      <c r="EN32" s="948"/>
      <c r="EO32" s="948"/>
      <c r="EP32" s="948"/>
      <c r="EQ32" s="948"/>
      <c r="ER32" s="948" t="s">
        <v>1605</v>
      </c>
      <c r="ES32" s="948"/>
      <c r="ET32" s="948"/>
      <c r="EU32" s="948"/>
      <c r="EV32" s="948"/>
      <c r="EW32" s="948"/>
      <c r="EX32" s="948" t="s">
        <v>1605</v>
      </c>
      <c r="EY32" s="948"/>
      <c r="EZ32" s="948"/>
      <c r="FA32" s="948"/>
      <c r="FB32" s="948"/>
      <c r="FC32" s="948"/>
      <c r="FD32" s="948" t="s">
        <v>1605</v>
      </c>
      <c r="FE32" s="948"/>
      <c r="FF32" s="948"/>
      <c r="FG32" s="948"/>
      <c r="FH32" s="948"/>
      <c r="FI32" s="948"/>
      <c r="FJ32" s="948" t="s">
        <v>1605</v>
      </c>
      <c r="FK32" s="948"/>
      <c r="FL32" s="948"/>
      <c r="FM32" s="948"/>
      <c r="FN32" s="948"/>
      <c r="FO32" s="948"/>
      <c r="FP32" s="948" t="s">
        <v>1605</v>
      </c>
      <c r="FQ32" s="948"/>
      <c r="FR32" s="948"/>
      <c r="FS32" s="948"/>
      <c r="FT32" s="948"/>
      <c r="FU32" s="948"/>
      <c r="FV32" s="948" t="s">
        <v>1605</v>
      </c>
      <c r="FW32" s="948"/>
      <c r="FX32" s="948"/>
      <c r="FY32" s="948"/>
      <c r="FZ32" s="948"/>
      <c r="GA32" s="948"/>
      <c r="GB32" s="948" t="s">
        <v>1605</v>
      </c>
      <c r="GC32" s="948"/>
      <c r="GD32" s="948"/>
      <c r="GE32" s="948"/>
      <c r="GF32" s="948"/>
      <c r="GG32" s="948"/>
      <c r="GH32" s="948" t="s">
        <v>1605</v>
      </c>
      <c r="GI32" s="948"/>
      <c r="GJ32" s="948"/>
      <c r="GK32" s="948"/>
      <c r="GL32" s="948"/>
      <c r="GM32" s="948"/>
      <c r="GN32" s="948" t="s">
        <v>1605</v>
      </c>
      <c r="GO32" s="948"/>
      <c r="GP32" s="948"/>
      <c r="GQ32" s="948"/>
      <c r="GR32" s="948"/>
      <c r="GS32" s="948"/>
      <c r="GT32" s="948" t="s">
        <v>1605</v>
      </c>
      <c r="GU32" s="948"/>
      <c r="GV32" s="948"/>
      <c r="GW32" s="948"/>
      <c r="GX32" s="948"/>
      <c r="GY32" s="948"/>
      <c r="GZ32" s="948" t="s">
        <v>1605</v>
      </c>
      <c r="HA32" s="948"/>
      <c r="HB32" s="948"/>
      <c r="HC32" s="948"/>
      <c r="HD32" s="948"/>
      <c r="HE32" s="948"/>
      <c r="HF32" s="948" t="s">
        <v>1605</v>
      </c>
      <c r="HG32" s="948"/>
      <c r="HH32" s="948"/>
      <c r="HI32" s="948"/>
      <c r="HJ32" s="948"/>
      <c r="HK32" s="948"/>
      <c r="HL32" s="948" t="s">
        <v>1605</v>
      </c>
      <c r="HM32" s="948"/>
      <c r="HN32" s="948"/>
      <c r="HO32" s="948"/>
      <c r="HP32" s="948"/>
      <c r="HQ32" s="948"/>
      <c r="HR32" s="948" t="s">
        <v>1605</v>
      </c>
      <c r="HS32" s="948"/>
      <c r="HT32" s="948"/>
      <c r="HU32" s="948"/>
      <c r="HV32" s="948"/>
      <c r="HW32" s="948"/>
      <c r="HX32" s="948" t="s">
        <v>1605</v>
      </c>
      <c r="HY32" s="948"/>
      <c r="HZ32" s="948"/>
      <c r="IA32" s="948"/>
      <c r="IB32" s="948"/>
      <c r="IC32" s="948"/>
      <c r="ID32" s="948" t="s">
        <v>1605</v>
      </c>
      <c r="IE32" s="948"/>
      <c r="IF32" s="948"/>
      <c r="IG32" s="948"/>
      <c r="IH32" s="948"/>
      <c r="II32" s="948"/>
      <c r="IJ32" s="948" t="s">
        <v>1605</v>
      </c>
      <c r="IK32" s="948"/>
      <c r="IL32" s="948"/>
      <c r="IM32" s="948"/>
      <c r="IN32" s="948"/>
      <c r="IO32" s="948"/>
      <c r="IP32" s="948" t="s">
        <v>1605</v>
      </c>
      <c r="IQ32" s="948"/>
      <c r="IR32" s="948"/>
      <c r="IS32" s="948"/>
      <c r="IT32" s="948"/>
      <c r="IU32" s="948"/>
      <c r="IV32" s="1" t="s">
        <v>1605</v>
      </c>
    </row>
    <row r="33" spans="1:8">
      <c r="A33" s="10"/>
      <c r="B33" s="10"/>
      <c r="C33" s="9"/>
      <c r="D33" s="9"/>
      <c r="E33" s="9"/>
      <c r="F33" s="259"/>
      <c r="G33" s="8"/>
    </row>
    <row r="34" spans="1:8">
      <c r="A34" s="23"/>
    </row>
    <row r="35" spans="1:8">
      <c r="A35" s="23"/>
    </row>
    <row r="36" spans="1:8" s="267" customFormat="1">
      <c r="A36" s="23"/>
      <c r="B36" s="947"/>
      <c r="C36" s="947"/>
      <c r="D36" s="947"/>
      <c r="E36" s="947"/>
      <c r="F36" s="280"/>
      <c r="G36" s="947"/>
      <c r="H36" s="947"/>
    </row>
    <row r="37" spans="1:8" s="267" customFormat="1">
      <c r="A37" s="947"/>
      <c r="B37" s="23"/>
      <c r="C37" s="23"/>
      <c r="D37" s="23"/>
      <c r="E37" s="23"/>
      <c r="F37" s="247"/>
      <c r="G37" s="23"/>
      <c r="H37" s="23"/>
    </row>
    <row r="38" spans="1:8" s="267" customFormat="1">
      <c r="A38" s="947"/>
      <c r="B38" s="23"/>
      <c r="C38" s="23"/>
      <c r="D38" s="23"/>
      <c r="E38" s="23"/>
      <c r="F38" s="247"/>
      <c r="G38" s="23"/>
      <c r="H38" s="23"/>
    </row>
    <row r="39" spans="1:8" s="267" customFormat="1">
      <c r="A39" s="947"/>
      <c r="B39" s="23"/>
      <c r="C39" s="23"/>
      <c r="D39" s="23"/>
      <c r="E39" s="23"/>
      <c r="F39" s="247"/>
      <c r="G39" s="23"/>
      <c r="H39" s="23"/>
    </row>
    <row r="40" spans="1:8" s="267" customFormat="1">
      <c r="A40" s="947"/>
      <c r="B40" s="23"/>
      <c r="C40" s="22"/>
      <c r="D40" s="22"/>
      <c r="E40" s="22"/>
      <c r="F40" s="247"/>
      <c r="G40" s="316"/>
      <c r="H40" s="23"/>
    </row>
    <row r="41" spans="1:8" s="267" customFormat="1">
      <c r="A41" s="947"/>
      <c r="B41" s="23"/>
      <c r="C41" s="23"/>
      <c r="D41" s="23"/>
      <c r="E41" s="23"/>
      <c r="F41" s="247"/>
      <c r="G41" s="23"/>
      <c r="H41" s="23"/>
    </row>
  </sheetData>
  <mergeCells count="124">
    <mergeCell ref="HL32:HQ32"/>
    <mergeCell ref="ID32:II32"/>
    <mergeCell ref="HX32:IC32"/>
    <mergeCell ref="HR31:HW31"/>
    <mergeCell ref="IP30:IS30"/>
    <mergeCell ref="IJ31:IO31"/>
    <mergeCell ref="IP31:IS31"/>
    <mergeCell ref="IJ30:IO30"/>
    <mergeCell ref="IP32:IU32"/>
    <mergeCell ref="HR32:HW32"/>
    <mergeCell ref="IJ32:IO32"/>
    <mergeCell ref="GN32:GS32"/>
    <mergeCell ref="GT32:GY32"/>
    <mergeCell ref="GT30:GY30"/>
    <mergeCell ref="GN30:GS30"/>
    <mergeCell ref="GZ32:HE32"/>
    <mergeCell ref="GN31:GS31"/>
    <mergeCell ref="GZ31:HE31"/>
    <mergeCell ref="ID30:II30"/>
    <mergeCell ref="ID31:II31"/>
    <mergeCell ref="HR30:HW30"/>
    <mergeCell ref="HF31:HK31"/>
    <mergeCell ref="HF30:HK30"/>
    <mergeCell ref="GZ30:HE30"/>
    <mergeCell ref="HX31:IC31"/>
    <mergeCell ref="HL31:HQ31"/>
    <mergeCell ref="HL30:HQ30"/>
    <mergeCell ref="HX30:IC30"/>
    <mergeCell ref="HF32:HK32"/>
    <mergeCell ref="GH30:GM30"/>
    <mergeCell ref="FJ30:FO30"/>
    <mergeCell ref="FD31:FI31"/>
    <mergeCell ref="GB30:GG30"/>
    <mergeCell ref="FP30:FU30"/>
    <mergeCell ref="FD30:FI30"/>
    <mergeCell ref="FV30:GA30"/>
    <mergeCell ref="GT31:GY31"/>
    <mergeCell ref="GH32:GM32"/>
    <mergeCell ref="GH31:GM31"/>
    <mergeCell ref="FJ31:FO31"/>
    <mergeCell ref="FP32:FU32"/>
    <mergeCell ref="FV31:GA31"/>
    <mergeCell ref="FV32:GA32"/>
    <mergeCell ref="FP31:FU31"/>
    <mergeCell ref="GB31:GG31"/>
    <mergeCell ref="DT31:DY31"/>
    <mergeCell ref="DZ31:EE31"/>
    <mergeCell ref="FJ32:FO32"/>
    <mergeCell ref="FD32:FI32"/>
    <mergeCell ref="DT32:DY32"/>
    <mergeCell ref="EL32:EQ32"/>
    <mergeCell ref="EL31:EQ31"/>
    <mergeCell ref="CV32:DA32"/>
    <mergeCell ref="CP32:CU32"/>
    <mergeCell ref="GB32:GG32"/>
    <mergeCell ref="DZ32:EE32"/>
    <mergeCell ref="EF32:EK32"/>
    <mergeCell ref="EX32:FC32"/>
    <mergeCell ref="ER32:EW32"/>
    <mergeCell ref="CJ32:CO32"/>
    <mergeCell ref="CJ31:CO31"/>
    <mergeCell ref="CP31:CU31"/>
    <mergeCell ref="EX30:FC30"/>
    <mergeCell ref="DN30:DS30"/>
    <mergeCell ref="CJ30:CO30"/>
    <mergeCell ref="ER31:EW31"/>
    <mergeCell ref="EX31:FC31"/>
    <mergeCell ref="DH31:DM31"/>
    <mergeCell ref="DH32:DM32"/>
    <mergeCell ref="EL30:EQ30"/>
    <mergeCell ref="DB32:DG32"/>
    <mergeCell ref="DN31:DS31"/>
    <mergeCell ref="DN32:DS32"/>
    <mergeCell ref="EF31:EK31"/>
    <mergeCell ref="DB31:DG31"/>
    <mergeCell ref="DZ30:EE30"/>
    <mergeCell ref="DB30:DG30"/>
    <mergeCell ref="CV30:DA30"/>
    <mergeCell ref="P31:U31"/>
    <mergeCell ref="CV31:DA31"/>
    <mergeCell ref="AZ30:BE30"/>
    <mergeCell ref="BR30:BW30"/>
    <mergeCell ref="BX30:CC30"/>
    <mergeCell ref="BF30:BK30"/>
    <mergeCell ref="AZ31:BE31"/>
    <mergeCell ref="C1:G1"/>
    <mergeCell ref="C19:G19"/>
    <mergeCell ref="J30:O30"/>
    <mergeCell ref="J31:O31"/>
    <mergeCell ref="ER30:EW30"/>
    <mergeCell ref="DT30:DY30"/>
    <mergeCell ref="EF30:EK30"/>
    <mergeCell ref="DH30:DM30"/>
    <mergeCell ref="CD30:CI30"/>
    <mergeCell ref="CP30:CU30"/>
    <mergeCell ref="CD31:CI31"/>
    <mergeCell ref="AN30:AS30"/>
    <mergeCell ref="AT30:AY30"/>
    <mergeCell ref="AT31:AY31"/>
    <mergeCell ref="AN31:AS31"/>
    <mergeCell ref="BL30:BQ30"/>
    <mergeCell ref="BF31:BK31"/>
    <mergeCell ref="BL31:BQ31"/>
    <mergeCell ref="BX31:CC31"/>
    <mergeCell ref="BR31:BW31"/>
    <mergeCell ref="AB32:AG32"/>
    <mergeCell ref="AN32:AS32"/>
    <mergeCell ref="AT32:AY32"/>
    <mergeCell ref="BF32:BK32"/>
    <mergeCell ref="BR32:BW32"/>
    <mergeCell ref="CD32:CI32"/>
    <mergeCell ref="BX32:CC32"/>
    <mergeCell ref="AZ32:BE32"/>
    <mergeCell ref="BL32:BQ32"/>
    <mergeCell ref="AH32:AM32"/>
    <mergeCell ref="AB30:AG30"/>
    <mergeCell ref="AH30:AM30"/>
    <mergeCell ref="AH31:AM31"/>
    <mergeCell ref="P32:U32"/>
    <mergeCell ref="V32:AA32"/>
    <mergeCell ref="P30:U30"/>
    <mergeCell ref="AB31:AG31"/>
    <mergeCell ref="V30:AA30"/>
    <mergeCell ref="V31:AA3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C7" sqref="C7:C9"/>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3668</v>
      </c>
      <c r="D1" s="973"/>
      <c r="E1" s="973"/>
      <c r="F1" s="973"/>
      <c r="G1" s="973"/>
    </row>
    <row r="2" spans="1:8">
      <c r="A2" s="268" t="s">
        <v>2962</v>
      </c>
      <c r="G2" s="22"/>
    </row>
    <row r="3" spans="1:8">
      <c r="A3" s="267" t="s">
        <v>1969</v>
      </c>
      <c r="G3" s="31">
        <v>40415</v>
      </c>
    </row>
    <row r="4" spans="1:8">
      <c r="A4" s="267" t="s">
        <v>3100</v>
      </c>
      <c r="G4" s="24" t="s">
        <v>1882</v>
      </c>
    </row>
    <row r="5" spans="1:8">
      <c r="A5" s="267" t="s">
        <v>3322</v>
      </c>
    </row>
    <row r="6" spans="1:8">
      <c r="C6" s="49" t="s">
        <v>3211</v>
      </c>
      <c r="D6" s="173"/>
      <c r="E6" s="173"/>
      <c r="F6" s="248"/>
      <c r="G6" s="46"/>
      <c r="H6" s="199"/>
    </row>
    <row r="7" spans="1:8">
      <c r="C7" s="269" t="s">
        <v>1811</v>
      </c>
      <c r="D7" s="174" t="s">
        <v>2734</v>
      </c>
      <c r="E7" s="174"/>
      <c r="F7" s="249"/>
      <c r="G7" s="48"/>
      <c r="H7" s="199"/>
    </row>
    <row r="8" spans="1:8">
      <c r="A8" s="267" t="s">
        <v>3308</v>
      </c>
      <c r="C8" s="269" t="s">
        <v>2675</v>
      </c>
      <c r="D8" s="174" t="s">
        <v>2398</v>
      </c>
      <c r="E8" s="174"/>
      <c r="F8" s="249"/>
      <c r="G8" s="270"/>
      <c r="H8" s="199"/>
    </row>
    <row r="9" spans="1:8">
      <c r="A9" s="267" t="s">
        <v>2814</v>
      </c>
      <c r="C9" s="269" t="s">
        <v>2883</v>
      </c>
      <c r="D9" s="174" t="s">
        <v>1757</v>
      </c>
      <c r="E9" s="174"/>
      <c r="F9" s="249"/>
      <c r="G9" s="270"/>
      <c r="H9" s="199"/>
    </row>
    <row r="10" spans="1:8">
      <c r="A10" s="267" t="s">
        <v>1770</v>
      </c>
      <c r="B10" s="212"/>
      <c r="C10" s="272"/>
      <c r="D10" s="174"/>
      <c r="E10" s="174"/>
      <c r="F10" s="249"/>
      <c r="G10" s="270"/>
      <c r="H10" s="199"/>
    </row>
    <row r="11" spans="1:8" s="315" customFormat="1">
      <c r="A11" t="s">
        <v>2254</v>
      </c>
      <c r="C11" s="340" t="s">
        <v>2857</v>
      </c>
      <c r="D11" s="9"/>
      <c r="E11" s="9"/>
      <c r="F11" s="259"/>
      <c r="G11" s="341"/>
      <c r="H11" s="9"/>
    </row>
    <row r="12" spans="1:8" s="315" customFormat="1">
      <c r="A12" t="s">
        <v>1554</v>
      </c>
      <c r="C12" s="340" t="s">
        <v>3036</v>
      </c>
      <c r="D12" s="342"/>
      <c r="E12" s="342"/>
      <c r="F12" s="259"/>
      <c r="G12" s="341"/>
      <c r="H12" s="9"/>
    </row>
    <row r="13" spans="1:8">
      <c r="A13" t="s">
        <v>1285</v>
      </c>
      <c r="C13" s="47" t="s">
        <v>2298</v>
      </c>
      <c r="D13" s="199"/>
      <c r="E13" s="199"/>
      <c r="F13" s="273"/>
      <c r="G13" s="270"/>
      <c r="H13" s="199"/>
    </row>
    <row r="14" spans="1:8">
      <c r="A14" s="274" t="s">
        <v>747</v>
      </c>
      <c r="C14" s="47" t="s">
        <v>1296</v>
      </c>
      <c r="D14" s="199"/>
      <c r="E14" s="199"/>
      <c r="F14" s="273"/>
      <c r="G14" s="275"/>
      <c r="H14" s="199"/>
    </row>
    <row r="15" spans="1:8">
      <c r="C15" s="272" t="s">
        <v>3175</v>
      </c>
      <c r="D15" s="199"/>
      <c r="E15" s="199"/>
      <c r="F15" s="273"/>
      <c r="G15" s="270"/>
      <c r="H15" s="199"/>
    </row>
    <row r="16" spans="1:8">
      <c r="A16" s="274" t="s">
        <v>2640</v>
      </c>
      <c r="B16" s="212"/>
      <c r="C16" s="272"/>
      <c r="D16" s="199"/>
      <c r="E16" s="199"/>
      <c r="F16" s="273"/>
      <c r="G16" s="270"/>
      <c r="H16" s="199"/>
    </row>
    <row r="17" spans="1:8">
      <c r="A17" s="267" t="s">
        <v>2422</v>
      </c>
      <c r="C17" s="276" t="s">
        <v>2568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3099</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2502</v>
      </c>
      <c r="B23" s="30" t="s">
        <v>3020</v>
      </c>
      <c r="C23" s="168" t="s">
        <v>4455</v>
      </c>
      <c r="D23" s="30" t="s">
        <v>1226</v>
      </c>
      <c r="E23" s="30" t="s">
        <v>3910</v>
      </c>
      <c r="F23" s="253" t="s">
        <v>2538</v>
      </c>
      <c r="G23" s="30" t="s">
        <v>1426</v>
      </c>
      <c r="H23" s="13"/>
    </row>
    <row r="24" spans="1:8">
      <c r="A24" s="288">
        <v>40461</v>
      </c>
      <c r="B24" s="289" t="s">
        <v>2615</v>
      </c>
      <c r="C24" s="290">
        <v>210</v>
      </c>
      <c r="D24" s="291">
        <v>2</v>
      </c>
      <c r="E24" s="290">
        <f>C24*D24</f>
        <v>420</v>
      </c>
      <c r="F24" s="233"/>
      <c r="G24" s="223">
        <f>E24*(1-F24)</f>
        <v>420</v>
      </c>
      <c r="H24" s="13"/>
    </row>
    <row r="25" spans="1:8">
      <c r="A25" s="23"/>
      <c r="B25" s="289" t="s">
        <v>2477</v>
      </c>
      <c r="C25" s="290"/>
      <c r="D25" s="291"/>
      <c r="E25" s="290"/>
      <c r="F25" s="292"/>
      <c r="G25" s="223">
        <f t="shared" ref="G25:G37" si="0">E25*(1-F25)</f>
        <v>0</v>
      </c>
      <c r="H25" s="178"/>
    </row>
    <row r="26" spans="1:8">
      <c r="A26" s="293"/>
      <c r="B26" s="294" t="s">
        <v>4905</v>
      </c>
      <c r="C26" s="290"/>
      <c r="D26" s="291"/>
      <c r="E26" s="290"/>
      <c r="F26" s="292"/>
      <c r="G26" s="223">
        <f t="shared" si="0"/>
        <v>0</v>
      </c>
      <c r="H26" s="178"/>
    </row>
    <row r="27" spans="1:8">
      <c r="A27" s="293"/>
      <c r="B27" s="294" t="s">
        <v>3740</v>
      </c>
      <c r="C27" s="290"/>
      <c r="D27" s="291"/>
      <c r="E27" s="290"/>
      <c r="F27" s="292"/>
      <c r="G27" s="223">
        <f t="shared" si="0"/>
        <v>0</v>
      </c>
      <c r="H27" s="178"/>
    </row>
    <row r="28" spans="1:8">
      <c r="A28" s="293"/>
      <c r="B28" s="294" t="s">
        <v>3885</v>
      </c>
      <c r="C28" s="290"/>
      <c r="D28" s="291"/>
      <c r="E28" s="290"/>
      <c r="F28" s="292"/>
      <c r="G28" s="223">
        <f t="shared" si="0"/>
        <v>0</v>
      </c>
      <c r="H28" s="178"/>
    </row>
    <row r="29" spans="1:8">
      <c r="A29" s="293"/>
      <c r="B29" s="294" t="s">
        <v>3633</v>
      </c>
      <c r="C29" s="290"/>
      <c r="D29" s="291"/>
      <c r="E29" s="290"/>
      <c r="F29" s="292"/>
      <c r="G29" s="223">
        <f t="shared" si="0"/>
        <v>0</v>
      </c>
      <c r="H29" s="178"/>
    </row>
    <row r="30" spans="1:8">
      <c r="A30" s="293"/>
      <c r="B30" s="294" t="s">
        <v>4479</v>
      </c>
      <c r="C30" s="290"/>
      <c r="D30" s="291"/>
      <c r="E30" s="290"/>
      <c r="F30" s="292"/>
      <c r="G30" s="223">
        <f t="shared" si="0"/>
        <v>0</v>
      </c>
      <c r="H30" s="178"/>
    </row>
    <row r="31" spans="1:8">
      <c r="A31" s="293"/>
      <c r="B31" s="294" t="s">
        <v>2817</v>
      </c>
      <c r="C31" s="290"/>
      <c r="D31" s="291"/>
      <c r="E31" s="290"/>
      <c r="F31" s="292"/>
      <c r="G31" s="223">
        <f t="shared" si="0"/>
        <v>0</v>
      </c>
      <c r="H31" s="178"/>
    </row>
    <row r="32" spans="1:8">
      <c r="A32" s="293"/>
      <c r="B32" s="294" t="s">
        <v>3312</v>
      </c>
      <c r="C32" s="290"/>
      <c r="D32" s="291"/>
      <c r="E32" s="290"/>
      <c r="F32" s="292"/>
      <c r="G32" s="223">
        <f t="shared" si="0"/>
        <v>0</v>
      </c>
      <c r="H32" s="178"/>
    </row>
    <row r="33" spans="1:256">
      <c r="A33" s="293"/>
      <c r="B33" s="294" t="s">
        <v>2443</v>
      </c>
      <c r="C33" s="290">
        <v>75</v>
      </c>
      <c r="D33" s="291">
        <v>2</v>
      </c>
      <c r="E33" s="290">
        <f>C33*D33</f>
        <v>150</v>
      </c>
      <c r="F33" s="292"/>
      <c r="G33" s="223">
        <f t="shared" si="0"/>
        <v>150</v>
      </c>
      <c r="H33" s="13"/>
    </row>
    <row r="34" spans="1:256">
      <c r="A34" s="293"/>
      <c r="B34" s="294" t="s">
        <v>3792</v>
      </c>
      <c r="C34" s="290">
        <v>250</v>
      </c>
      <c r="D34" s="296" t="s">
        <v>3742</v>
      </c>
      <c r="E34" s="290">
        <v>250</v>
      </c>
      <c r="F34" s="297"/>
      <c r="G34" s="223">
        <f t="shared" si="0"/>
        <v>250</v>
      </c>
      <c r="H34" s="13"/>
    </row>
    <row r="35" spans="1:256">
      <c r="A35" s="293"/>
      <c r="B35" s="294" t="s">
        <v>2121</v>
      </c>
      <c r="C35" s="290"/>
      <c r="D35" s="291"/>
      <c r="E35" s="290"/>
      <c r="F35" s="292"/>
      <c r="G35" s="223">
        <f t="shared" si="0"/>
        <v>0</v>
      </c>
      <c r="H35" s="13"/>
    </row>
    <row r="36" spans="1:256">
      <c r="A36" s="293"/>
      <c r="B36" s="294" t="s">
        <v>2778</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2274</v>
      </c>
      <c r="C38" s="304"/>
      <c r="D38" s="304"/>
      <c r="E38" s="324">
        <f>SUM(E24:E37)</f>
        <v>820</v>
      </c>
      <c r="F38" s="306"/>
      <c r="G38" s="226">
        <f>SUM(G24:G37)</f>
        <v>820</v>
      </c>
      <c r="H38" s="307"/>
    </row>
    <row r="40" spans="1:256">
      <c r="C40" s="309" t="s">
        <v>2996</v>
      </c>
      <c r="D40" s="325">
        <f>G38/2</f>
        <v>410</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3170</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3165</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3643</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3643</v>
      </c>
      <c r="BM45" s="948"/>
      <c r="BN45" s="948"/>
      <c r="BO45" s="948"/>
      <c r="BP45" s="948"/>
      <c r="BQ45" s="948"/>
      <c r="BR45" s="948" t="s">
        <v>3643</v>
      </c>
      <c r="BS45" s="948"/>
      <c r="BT45" s="948"/>
      <c r="BU45" s="948"/>
      <c r="BV45" s="948"/>
      <c r="BW45" s="948"/>
      <c r="BX45" s="948" t="s">
        <v>3643</v>
      </c>
      <c r="BY45" s="948"/>
      <c r="BZ45" s="948"/>
      <c r="CA45" s="948"/>
      <c r="CB45" s="948"/>
      <c r="CC45" s="948"/>
      <c r="CD45" s="948" t="s">
        <v>3643</v>
      </c>
      <c r="CE45" s="948"/>
      <c r="CF45" s="948"/>
      <c r="CG45" s="948"/>
      <c r="CH45" s="948"/>
      <c r="CI45" s="948"/>
      <c r="CJ45" s="948" t="s">
        <v>3643</v>
      </c>
      <c r="CK45" s="948"/>
      <c r="CL45" s="948"/>
      <c r="CM45" s="948"/>
      <c r="CN45" s="948"/>
      <c r="CO45" s="948"/>
      <c r="CP45" s="948" t="s">
        <v>3643</v>
      </c>
      <c r="CQ45" s="948"/>
      <c r="CR45" s="948"/>
      <c r="CS45" s="948"/>
      <c r="CT45" s="948"/>
      <c r="CU45" s="948"/>
      <c r="CV45" s="948" t="s">
        <v>3643</v>
      </c>
      <c r="CW45" s="948"/>
      <c r="CX45" s="948"/>
      <c r="CY45" s="948"/>
      <c r="CZ45" s="948"/>
      <c r="DA45" s="948"/>
      <c r="DB45" s="948" t="s">
        <v>3643</v>
      </c>
      <c r="DC45" s="948"/>
      <c r="DD45" s="948"/>
      <c r="DE45" s="948"/>
      <c r="DF45" s="948"/>
      <c r="DG45" s="948"/>
      <c r="DH45" s="948" t="s">
        <v>3643</v>
      </c>
      <c r="DI45" s="948"/>
      <c r="DJ45" s="948"/>
      <c r="DK45" s="948"/>
      <c r="DL45" s="948"/>
      <c r="DM45" s="948"/>
      <c r="DN45" s="948" t="s">
        <v>3643</v>
      </c>
      <c r="DO45" s="948"/>
      <c r="DP45" s="948"/>
      <c r="DQ45" s="948"/>
      <c r="DR45" s="948"/>
      <c r="DS45" s="948"/>
      <c r="DT45" s="948" t="s">
        <v>3643</v>
      </c>
      <c r="DU45" s="948"/>
      <c r="DV45" s="948"/>
      <c r="DW45" s="948"/>
      <c r="DX45" s="948"/>
      <c r="DY45" s="948"/>
      <c r="DZ45" s="948" t="s">
        <v>3643</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2929</v>
      </c>
      <c r="EG46" s="948"/>
      <c r="EH46" s="948"/>
      <c r="EI46" s="948"/>
      <c r="EJ46" s="948"/>
      <c r="EK46" s="948"/>
      <c r="EL46" s="948" t="s">
        <v>2929</v>
      </c>
      <c r="EM46" s="948"/>
      <c r="EN46" s="948"/>
      <c r="EO46" s="948"/>
      <c r="EP46" s="948"/>
      <c r="EQ46" s="948"/>
      <c r="ER46" s="948" t="s">
        <v>2929</v>
      </c>
      <c r="ES46" s="948"/>
      <c r="ET46" s="948"/>
      <c r="EU46" s="948"/>
      <c r="EV46" s="948"/>
      <c r="EW46" s="948"/>
      <c r="EX46" s="948" t="s">
        <v>2929</v>
      </c>
      <c r="EY46" s="948"/>
      <c r="EZ46" s="948"/>
      <c r="FA46" s="948"/>
      <c r="FB46" s="948"/>
      <c r="FC46" s="948"/>
      <c r="FD46" s="948" t="s">
        <v>2929</v>
      </c>
      <c r="FE46" s="948"/>
      <c r="FF46" s="948"/>
      <c r="FG46" s="948"/>
      <c r="FH46" s="948"/>
      <c r="FI46" s="948"/>
      <c r="FJ46" s="948" t="s">
        <v>2929</v>
      </c>
      <c r="FK46" s="948"/>
      <c r="FL46" s="948"/>
      <c r="FM46" s="948"/>
      <c r="FN46" s="948"/>
      <c r="FO46" s="948"/>
      <c r="FP46" s="948" t="s">
        <v>2929</v>
      </c>
      <c r="FQ46" s="948"/>
      <c r="FR46" s="948"/>
      <c r="FS46" s="948"/>
      <c r="FT46" s="948"/>
      <c r="FU46" s="948"/>
      <c r="FV46" s="948" t="s">
        <v>2929</v>
      </c>
      <c r="FW46" s="948"/>
      <c r="FX46" s="948"/>
      <c r="FY46" s="948"/>
      <c r="FZ46" s="948"/>
      <c r="GA46" s="948"/>
      <c r="GB46" s="948" t="s">
        <v>2929</v>
      </c>
      <c r="GC46" s="948"/>
      <c r="GD46" s="948"/>
      <c r="GE46" s="948"/>
      <c r="GF46" s="948"/>
      <c r="GG46" s="948"/>
      <c r="GH46" s="948" t="s">
        <v>2929</v>
      </c>
      <c r="GI46" s="948"/>
      <c r="GJ46" s="948"/>
      <c r="GK46" s="948"/>
      <c r="GL46" s="948"/>
      <c r="GM46" s="948"/>
      <c r="GN46" s="948" t="s">
        <v>2929</v>
      </c>
      <c r="GO46" s="948"/>
      <c r="GP46" s="948"/>
      <c r="GQ46" s="948"/>
      <c r="GR46" s="948"/>
      <c r="GS46" s="948"/>
      <c r="GT46" s="948" t="s">
        <v>2929</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4" zoomScale="125" workbookViewId="0">
      <selection activeCell="C25" sqref="C25"/>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3668</v>
      </c>
      <c r="D1" s="973"/>
      <c r="E1" s="973"/>
      <c r="F1" s="973"/>
      <c r="G1" s="973"/>
    </row>
    <row r="2" spans="1:8">
      <c r="A2" s="268" t="s">
        <v>2962</v>
      </c>
      <c r="G2" s="22"/>
    </row>
    <row r="3" spans="1:8">
      <c r="A3" s="267" t="s">
        <v>1969</v>
      </c>
      <c r="G3" s="31">
        <v>40415</v>
      </c>
    </row>
    <row r="4" spans="1:8">
      <c r="A4" s="267" t="s">
        <v>3100</v>
      </c>
      <c r="G4" s="24" t="s">
        <v>2694</v>
      </c>
    </row>
    <row r="5" spans="1:8">
      <c r="A5" s="267" t="s">
        <v>3322</v>
      </c>
    </row>
    <row r="6" spans="1:8">
      <c r="C6" s="49" t="s">
        <v>3211</v>
      </c>
      <c r="D6" s="173"/>
      <c r="E6" s="173"/>
      <c r="F6" s="248"/>
      <c r="G6" s="46"/>
      <c r="H6" s="199"/>
    </row>
    <row r="7" spans="1:8">
      <c r="C7" s="269" t="s">
        <v>1811</v>
      </c>
      <c r="D7" s="174" t="s">
        <v>1583</v>
      </c>
      <c r="E7" s="174"/>
      <c r="F7" s="249"/>
      <c r="G7" s="48"/>
      <c r="H7" s="199"/>
    </row>
    <row r="8" spans="1:8">
      <c r="A8" s="267" t="s">
        <v>3308</v>
      </c>
      <c r="C8" s="269" t="s">
        <v>2675</v>
      </c>
      <c r="D8" s="174" t="s">
        <v>1487</v>
      </c>
      <c r="E8" s="174"/>
      <c r="F8" s="249"/>
      <c r="G8" s="270"/>
      <c r="H8" s="199"/>
    </row>
    <row r="9" spans="1:8">
      <c r="A9" s="267" t="s">
        <v>1779</v>
      </c>
      <c r="C9" s="269" t="s">
        <v>2883</v>
      </c>
      <c r="D9" s="174" t="s">
        <v>1864</v>
      </c>
      <c r="E9" s="174"/>
      <c r="F9" s="249"/>
      <c r="G9" s="270"/>
      <c r="H9" s="199"/>
    </row>
    <row r="10" spans="1:8">
      <c r="A10" s="267" t="s">
        <v>2511</v>
      </c>
      <c r="B10" s="212"/>
      <c r="C10" s="272"/>
      <c r="D10" s="174"/>
      <c r="E10" s="174"/>
      <c r="F10" s="249"/>
      <c r="G10" s="270"/>
      <c r="H10" s="199"/>
    </row>
    <row r="11" spans="1:8" s="315" customFormat="1">
      <c r="A11" s="218" t="s">
        <v>3023</v>
      </c>
      <c r="C11" s="340" t="s">
        <v>2857</v>
      </c>
      <c r="D11" s="9"/>
      <c r="E11" s="9"/>
      <c r="F11" s="259"/>
      <c r="G11" s="341"/>
      <c r="H11" s="9"/>
    </row>
    <row r="12" spans="1:8" s="315" customFormat="1">
      <c r="A12" t="s">
        <v>1911</v>
      </c>
      <c r="C12" s="340" t="s">
        <v>3036</v>
      </c>
      <c r="D12" s="342"/>
      <c r="E12" s="342"/>
      <c r="F12" s="259"/>
      <c r="G12" s="341"/>
      <c r="H12" s="9"/>
    </row>
    <row r="13" spans="1:8">
      <c r="A13" t="s">
        <v>3383</v>
      </c>
      <c r="C13" s="47" t="s">
        <v>2298</v>
      </c>
      <c r="D13" s="199"/>
      <c r="E13" s="199"/>
      <c r="F13" s="273"/>
      <c r="G13" s="270"/>
      <c r="H13" s="199"/>
    </row>
    <row r="14" spans="1:8">
      <c r="A14" s="274"/>
      <c r="C14" s="47" t="s">
        <v>1296</v>
      </c>
      <c r="D14" s="199"/>
      <c r="E14" s="199"/>
      <c r="F14" s="273"/>
      <c r="G14" s="275"/>
      <c r="H14" s="199"/>
    </row>
    <row r="15" spans="1:8">
      <c r="A15" s="274" t="s">
        <v>2640</v>
      </c>
      <c r="C15" s="272" t="s">
        <v>3175</v>
      </c>
      <c r="D15" s="199"/>
      <c r="E15" s="199"/>
      <c r="F15" s="273"/>
      <c r="G15" s="270"/>
      <c r="H15" s="199"/>
    </row>
    <row r="16" spans="1:8">
      <c r="A16" t="s">
        <v>1953</v>
      </c>
      <c r="B16" s="212"/>
      <c r="C16" s="272"/>
      <c r="D16" s="199"/>
      <c r="E16" s="199"/>
      <c r="F16" s="273"/>
      <c r="G16" s="270"/>
      <c r="H16" s="199"/>
    </row>
    <row r="17" spans="1:8">
      <c r="C17" s="276" t="s">
        <v>3088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3099</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2502</v>
      </c>
      <c r="B23" s="30" t="s">
        <v>3020</v>
      </c>
      <c r="C23" s="168" t="s">
        <v>4455</v>
      </c>
      <c r="D23" s="30" t="s">
        <v>1226</v>
      </c>
      <c r="E23" s="30" t="s">
        <v>3910</v>
      </c>
      <c r="F23" s="253" t="s">
        <v>2538</v>
      </c>
      <c r="G23" s="30" t="s">
        <v>1426</v>
      </c>
      <c r="H23" s="13"/>
    </row>
    <row r="24" spans="1:8">
      <c r="A24" s="288">
        <v>40514</v>
      </c>
      <c r="B24" s="289" t="s">
        <v>2615</v>
      </c>
      <c r="C24" s="290">
        <v>225</v>
      </c>
      <c r="D24" s="291">
        <v>3</v>
      </c>
      <c r="E24" s="290">
        <f>C24*D24</f>
        <v>675</v>
      </c>
      <c r="F24" s="233"/>
      <c r="G24" s="223">
        <f>E24*(1-F24)</f>
        <v>675</v>
      </c>
      <c r="H24" s="13"/>
    </row>
    <row r="25" spans="1:8">
      <c r="A25" s="23"/>
      <c r="B25" s="289" t="s">
        <v>2477</v>
      </c>
      <c r="C25" s="290"/>
      <c r="D25" s="291"/>
      <c r="E25" s="290"/>
      <c r="F25" s="292"/>
      <c r="G25" s="223">
        <f t="shared" ref="G25:G37" si="0">E25*(1-F25)</f>
        <v>0</v>
      </c>
      <c r="H25" s="178"/>
    </row>
    <row r="26" spans="1:8">
      <c r="A26" s="293"/>
      <c r="B26" s="294" t="s">
        <v>4905</v>
      </c>
      <c r="C26" s="290"/>
      <c r="D26" s="291"/>
      <c r="E26" s="290"/>
      <c r="F26" s="292"/>
      <c r="G26" s="223">
        <f t="shared" si="0"/>
        <v>0</v>
      </c>
      <c r="H26" s="178"/>
    </row>
    <row r="27" spans="1:8">
      <c r="A27" s="293"/>
      <c r="B27" s="294" t="s">
        <v>3740</v>
      </c>
      <c r="C27" s="290"/>
      <c r="D27" s="291"/>
      <c r="E27" s="290"/>
      <c r="F27" s="292"/>
      <c r="G27" s="223">
        <f t="shared" si="0"/>
        <v>0</v>
      </c>
      <c r="H27" s="178"/>
    </row>
    <row r="28" spans="1:8">
      <c r="A28" s="293"/>
      <c r="B28" s="294" t="s">
        <v>3885</v>
      </c>
      <c r="C28" s="290"/>
      <c r="D28" s="291"/>
      <c r="E28" s="290"/>
      <c r="F28" s="292"/>
      <c r="G28" s="223">
        <f t="shared" si="0"/>
        <v>0</v>
      </c>
      <c r="H28" s="178"/>
    </row>
    <row r="29" spans="1:8">
      <c r="A29" s="293"/>
      <c r="B29" s="294" t="s">
        <v>3633</v>
      </c>
      <c r="C29" s="290"/>
      <c r="D29" s="291"/>
      <c r="E29" s="290"/>
      <c r="F29" s="292"/>
      <c r="G29" s="223">
        <f t="shared" si="0"/>
        <v>0</v>
      </c>
      <c r="H29" s="178"/>
    </row>
    <row r="30" spans="1:8">
      <c r="A30" s="293"/>
      <c r="B30" s="294" t="s">
        <v>4479</v>
      </c>
      <c r="C30" s="290"/>
      <c r="D30" s="291"/>
      <c r="E30" s="290"/>
      <c r="F30" s="292"/>
      <c r="G30" s="223">
        <f t="shared" si="0"/>
        <v>0</v>
      </c>
      <c r="H30" s="178"/>
    </row>
    <row r="31" spans="1:8">
      <c r="A31" s="293"/>
      <c r="B31" s="294" t="s">
        <v>2817</v>
      </c>
      <c r="C31" s="290"/>
      <c r="D31" s="291"/>
      <c r="E31" s="290"/>
      <c r="F31" s="292"/>
      <c r="G31" s="223">
        <f t="shared" si="0"/>
        <v>0</v>
      </c>
      <c r="H31" s="178"/>
    </row>
    <row r="32" spans="1:8">
      <c r="A32" s="293"/>
      <c r="B32" s="294" t="s">
        <v>3312</v>
      </c>
      <c r="C32" s="290"/>
      <c r="D32" s="291"/>
      <c r="E32" s="290"/>
      <c r="F32" s="292"/>
      <c r="G32" s="223">
        <f t="shared" si="0"/>
        <v>0</v>
      </c>
      <c r="H32" s="178"/>
    </row>
    <row r="33" spans="1:256">
      <c r="A33" s="293"/>
      <c r="B33" s="294" t="s">
        <v>2443</v>
      </c>
      <c r="C33" s="290">
        <v>50</v>
      </c>
      <c r="D33" s="291">
        <v>2</v>
      </c>
      <c r="E33" s="290">
        <f>C33*D33</f>
        <v>100</v>
      </c>
      <c r="F33" s="292"/>
      <c r="G33" s="223">
        <f t="shared" si="0"/>
        <v>100</v>
      </c>
      <c r="H33" s="13"/>
    </row>
    <row r="34" spans="1:256">
      <c r="A34" s="293"/>
      <c r="B34" s="294" t="s">
        <v>3792</v>
      </c>
      <c r="C34" s="290">
        <v>250</v>
      </c>
      <c r="D34" s="296" t="s">
        <v>3742</v>
      </c>
      <c r="E34" s="290">
        <v>250</v>
      </c>
      <c r="F34" s="297"/>
      <c r="G34" s="223">
        <f t="shared" si="0"/>
        <v>250</v>
      </c>
      <c r="H34" s="13"/>
    </row>
    <row r="35" spans="1:256">
      <c r="A35" s="293"/>
      <c r="B35" s="294" t="s">
        <v>2121</v>
      </c>
      <c r="C35" s="290"/>
      <c r="D35" s="291"/>
      <c r="E35" s="290"/>
      <c r="F35" s="292"/>
      <c r="G35" s="223">
        <f t="shared" si="0"/>
        <v>0</v>
      </c>
      <c r="H35" s="13"/>
    </row>
    <row r="36" spans="1:256">
      <c r="A36" s="293"/>
      <c r="B36" s="294" t="s">
        <v>2778</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2274</v>
      </c>
      <c r="C38" s="304"/>
      <c r="D38" s="304"/>
      <c r="E38" s="324">
        <f>SUM(E24:E37)</f>
        <v>1025</v>
      </c>
      <c r="F38" s="306"/>
      <c r="G38" s="226">
        <f>SUM(G24:G37)</f>
        <v>1025</v>
      </c>
      <c r="H38" s="307"/>
    </row>
    <row r="40" spans="1:256">
      <c r="C40" s="309" t="s">
        <v>2996</v>
      </c>
      <c r="D40" s="325">
        <f>G38/2</f>
        <v>512.5</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3170</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3165</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3643</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3643</v>
      </c>
      <c r="BM45" s="948"/>
      <c r="BN45" s="948"/>
      <c r="BO45" s="948"/>
      <c r="BP45" s="948"/>
      <c r="BQ45" s="948"/>
      <c r="BR45" s="948" t="s">
        <v>3643</v>
      </c>
      <c r="BS45" s="948"/>
      <c r="BT45" s="948"/>
      <c r="BU45" s="948"/>
      <c r="BV45" s="948"/>
      <c r="BW45" s="948"/>
      <c r="BX45" s="948" t="s">
        <v>3643</v>
      </c>
      <c r="BY45" s="948"/>
      <c r="BZ45" s="948"/>
      <c r="CA45" s="948"/>
      <c r="CB45" s="948"/>
      <c r="CC45" s="948"/>
      <c r="CD45" s="948" t="s">
        <v>3643</v>
      </c>
      <c r="CE45" s="948"/>
      <c r="CF45" s="948"/>
      <c r="CG45" s="948"/>
      <c r="CH45" s="948"/>
      <c r="CI45" s="948"/>
      <c r="CJ45" s="948" t="s">
        <v>3643</v>
      </c>
      <c r="CK45" s="948"/>
      <c r="CL45" s="948"/>
      <c r="CM45" s="948"/>
      <c r="CN45" s="948"/>
      <c r="CO45" s="948"/>
      <c r="CP45" s="948" t="s">
        <v>3643</v>
      </c>
      <c r="CQ45" s="948"/>
      <c r="CR45" s="948"/>
      <c r="CS45" s="948"/>
      <c r="CT45" s="948"/>
      <c r="CU45" s="948"/>
      <c r="CV45" s="948" t="s">
        <v>3643</v>
      </c>
      <c r="CW45" s="948"/>
      <c r="CX45" s="948"/>
      <c r="CY45" s="948"/>
      <c r="CZ45" s="948"/>
      <c r="DA45" s="948"/>
      <c r="DB45" s="948" t="s">
        <v>3643</v>
      </c>
      <c r="DC45" s="948"/>
      <c r="DD45" s="948"/>
      <c r="DE45" s="948"/>
      <c r="DF45" s="948"/>
      <c r="DG45" s="948"/>
      <c r="DH45" s="948" t="s">
        <v>3643</v>
      </c>
      <c r="DI45" s="948"/>
      <c r="DJ45" s="948"/>
      <c r="DK45" s="948"/>
      <c r="DL45" s="948"/>
      <c r="DM45" s="948"/>
      <c r="DN45" s="948" t="s">
        <v>3643</v>
      </c>
      <c r="DO45" s="948"/>
      <c r="DP45" s="948"/>
      <c r="DQ45" s="948"/>
      <c r="DR45" s="948"/>
      <c r="DS45" s="948"/>
      <c r="DT45" s="948" t="s">
        <v>3643</v>
      </c>
      <c r="DU45" s="948"/>
      <c r="DV45" s="948"/>
      <c r="DW45" s="948"/>
      <c r="DX45" s="948"/>
      <c r="DY45" s="948"/>
      <c r="DZ45" s="948" t="s">
        <v>3643</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2929</v>
      </c>
      <c r="EG46" s="948"/>
      <c r="EH46" s="948"/>
      <c r="EI46" s="948"/>
      <c r="EJ46" s="948"/>
      <c r="EK46" s="948"/>
      <c r="EL46" s="948" t="s">
        <v>2929</v>
      </c>
      <c r="EM46" s="948"/>
      <c r="EN46" s="948"/>
      <c r="EO46" s="948"/>
      <c r="EP46" s="948"/>
      <c r="EQ46" s="948"/>
      <c r="ER46" s="948" t="s">
        <v>2929</v>
      </c>
      <c r="ES46" s="948"/>
      <c r="ET46" s="948"/>
      <c r="EU46" s="948"/>
      <c r="EV46" s="948"/>
      <c r="EW46" s="948"/>
      <c r="EX46" s="948" t="s">
        <v>2929</v>
      </c>
      <c r="EY46" s="948"/>
      <c r="EZ46" s="948"/>
      <c r="FA46" s="948"/>
      <c r="FB46" s="948"/>
      <c r="FC46" s="948"/>
      <c r="FD46" s="948" t="s">
        <v>2929</v>
      </c>
      <c r="FE46" s="948"/>
      <c r="FF46" s="948"/>
      <c r="FG46" s="948"/>
      <c r="FH46" s="948"/>
      <c r="FI46" s="948"/>
      <c r="FJ46" s="948" t="s">
        <v>2929</v>
      </c>
      <c r="FK46" s="948"/>
      <c r="FL46" s="948"/>
      <c r="FM46" s="948"/>
      <c r="FN46" s="948"/>
      <c r="FO46" s="948"/>
      <c r="FP46" s="948" t="s">
        <v>2929</v>
      </c>
      <c r="FQ46" s="948"/>
      <c r="FR46" s="948"/>
      <c r="FS46" s="948"/>
      <c r="FT46" s="948"/>
      <c r="FU46" s="948"/>
      <c r="FV46" s="948" t="s">
        <v>2929</v>
      </c>
      <c r="FW46" s="948"/>
      <c r="FX46" s="948"/>
      <c r="FY46" s="948"/>
      <c r="FZ46" s="948"/>
      <c r="GA46" s="948"/>
      <c r="GB46" s="948" t="s">
        <v>2929</v>
      </c>
      <c r="GC46" s="948"/>
      <c r="GD46" s="948"/>
      <c r="GE46" s="948"/>
      <c r="GF46" s="948"/>
      <c r="GG46" s="948"/>
      <c r="GH46" s="948" t="s">
        <v>2929</v>
      </c>
      <c r="GI46" s="948"/>
      <c r="GJ46" s="948"/>
      <c r="GK46" s="948"/>
      <c r="GL46" s="948"/>
      <c r="GM46" s="948"/>
      <c r="GN46" s="948" t="s">
        <v>2929</v>
      </c>
      <c r="GO46" s="948"/>
      <c r="GP46" s="948"/>
      <c r="GQ46" s="948"/>
      <c r="GR46" s="948"/>
      <c r="GS46" s="948"/>
      <c r="GT46" s="948" t="s">
        <v>2929</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3" zoomScale="125" workbookViewId="0">
      <selection activeCell="G42" sqref="G42"/>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3668</v>
      </c>
      <c r="D1" s="973"/>
      <c r="E1" s="973"/>
      <c r="F1" s="973"/>
      <c r="G1" s="973"/>
    </row>
    <row r="2" spans="1:8">
      <c r="A2" s="268" t="s">
        <v>2962</v>
      </c>
      <c r="G2" s="22"/>
    </row>
    <row r="3" spans="1:8">
      <c r="A3" s="267" t="s">
        <v>1969</v>
      </c>
      <c r="G3" s="31">
        <v>40415</v>
      </c>
    </row>
    <row r="4" spans="1:8">
      <c r="A4" s="267" t="s">
        <v>3100</v>
      </c>
      <c r="G4" s="24" t="s">
        <v>2694</v>
      </c>
    </row>
    <row r="5" spans="1:8">
      <c r="A5" s="267" t="s">
        <v>3322</v>
      </c>
    </row>
    <row r="6" spans="1:8">
      <c r="C6" s="49" t="s">
        <v>3211</v>
      </c>
      <c r="D6" s="173"/>
      <c r="E6" s="173"/>
      <c r="F6" s="248"/>
      <c r="G6" s="46"/>
      <c r="H6" s="199"/>
    </row>
    <row r="7" spans="1:8">
      <c r="C7" s="269" t="s">
        <v>1811</v>
      </c>
      <c r="D7" s="174" t="s">
        <v>1583</v>
      </c>
      <c r="E7" s="174"/>
      <c r="F7" s="249"/>
      <c r="G7" s="48"/>
      <c r="H7" s="199"/>
    </row>
    <row r="8" spans="1:8">
      <c r="A8" s="267" t="s">
        <v>3308</v>
      </c>
      <c r="C8" s="269" t="s">
        <v>2675</v>
      </c>
      <c r="D8" s="174" t="s">
        <v>1487</v>
      </c>
      <c r="E8" s="174"/>
      <c r="F8" s="249"/>
      <c r="G8" s="270"/>
      <c r="H8" s="199"/>
    </row>
    <row r="9" spans="1:8">
      <c r="A9" s="267" t="s">
        <v>1779</v>
      </c>
      <c r="C9" s="269" t="s">
        <v>2883</v>
      </c>
      <c r="D9" s="174" t="s">
        <v>1864</v>
      </c>
      <c r="E9" s="174"/>
      <c r="F9" s="249"/>
      <c r="G9" s="270"/>
      <c r="H9" s="199"/>
    </row>
    <row r="10" spans="1:8">
      <c r="A10" s="267" t="s">
        <v>2511</v>
      </c>
      <c r="B10" s="212"/>
      <c r="C10" s="272"/>
      <c r="D10" s="174"/>
      <c r="E10" s="174"/>
      <c r="F10" s="249"/>
      <c r="G10" s="270"/>
      <c r="H10" s="199"/>
    </row>
    <row r="11" spans="1:8" s="315" customFormat="1">
      <c r="A11" s="218" t="s">
        <v>3023</v>
      </c>
      <c r="C11" s="340" t="s">
        <v>2857</v>
      </c>
      <c r="D11" s="9"/>
      <c r="E11" s="9"/>
      <c r="F11" s="259"/>
      <c r="G11" s="341"/>
      <c r="H11" s="9"/>
    </row>
    <row r="12" spans="1:8" s="315" customFormat="1">
      <c r="A12" t="s">
        <v>1911</v>
      </c>
      <c r="C12" s="340" t="s">
        <v>3036</v>
      </c>
      <c r="D12" s="342"/>
      <c r="E12" s="342"/>
      <c r="F12" s="259"/>
      <c r="G12" s="341"/>
      <c r="H12" s="9"/>
    </row>
    <row r="13" spans="1:8">
      <c r="A13" t="s">
        <v>3383</v>
      </c>
      <c r="C13" s="47" t="s">
        <v>2298</v>
      </c>
      <c r="D13" s="199"/>
      <c r="E13" s="199"/>
      <c r="F13" s="273"/>
      <c r="G13" s="270"/>
      <c r="H13" s="199"/>
    </row>
    <row r="14" spans="1:8">
      <c r="A14" s="274"/>
      <c r="C14" s="47" t="s">
        <v>1296</v>
      </c>
      <c r="D14" s="199"/>
      <c r="E14" s="199"/>
      <c r="F14" s="273"/>
      <c r="G14" s="275"/>
      <c r="H14" s="199"/>
    </row>
    <row r="15" spans="1:8">
      <c r="A15" s="274" t="s">
        <v>2640</v>
      </c>
      <c r="C15" s="272" t="s">
        <v>3175</v>
      </c>
      <c r="D15" s="199"/>
      <c r="E15" s="199"/>
      <c r="F15" s="273"/>
      <c r="G15" s="270"/>
      <c r="H15" s="199"/>
    </row>
    <row r="16" spans="1:8">
      <c r="A16" t="s">
        <v>1953</v>
      </c>
      <c r="B16" s="212"/>
      <c r="C16" s="272"/>
      <c r="D16" s="199"/>
      <c r="E16" s="199"/>
      <c r="F16" s="273"/>
      <c r="G16" s="270"/>
      <c r="H16" s="199"/>
    </row>
    <row r="17" spans="1:8">
      <c r="C17" s="276" t="s">
        <v>1162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3099</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2502</v>
      </c>
      <c r="B23" s="30" t="s">
        <v>3020</v>
      </c>
      <c r="C23" s="168" t="s">
        <v>4455</v>
      </c>
      <c r="D23" s="30" t="s">
        <v>1226</v>
      </c>
      <c r="E23" s="30" t="s">
        <v>3910</v>
      </c>
      <c r="F23" s="253" t="s">
        <v>2538</v>
      </c>
      <c r="G23" s="30" t="s">
        <v>1426</v>
      </c>
      <c r="H23" s="13"/>
    </row>
    <row r="24" spans="1:8">
      <c r="A24" s="288">
        <v>40514</v>
      </c>
      <c r="B24" s="289" t="s">
        <v>2615</v>
      </c>
      <c r="C24" s="290">
        <v>295</v>
      </c>
      <c r="D24" s="291">
        <v>3</v>
      </c>
      <c r="E24" s="290">
        <f>C24*D24</f>
        <v>885</v>
      </c>
      <c r="F24" s="233"/>
      <c r="G24" s="223">
        <f>E24*(1-F24)</f>
        <v>885</v>
      </c>
      <c r="H24" s="13"/>
    </row>
    <row r="25" spans="1:8">
      <c r="A25" s="23"/>
      <c r="B25" s="289" t="s">
        <v>2477</v>
      </c>
      <c r="C25" s="290"/>
      <c r="D25" s="291"/>
      <c r="E25" s="290"/>
      <c r="F25" s="292"/>
      <c r="G25" s="223">
        <f t="shared" ref="G25:G37" si="0">E25*(1-F25)</f>
        <v>0</v>
      </c>
      <c r="H25" s="178"/>
    </row>
    <row r="26" spans="1:8">
      <c r="A26" s="293"/>
      <c r="B26" s="294" t="s">
        <v>4905</v>
      </c>
      <c r="C26" s="290"/>
      <c r="D26" s="291"/>
      <c r="E26" s="290"/>
      <c r="F26" s="292"/>
      <c r="G26" s="223">
        <f t="shared" si="0"/>
        <v>0</v>
      </c>
      <c r="H26" s="178"/>
    </row>
    <row r="27" spans="1:8">
      <c r="A27" s="293"/>
      <c r="B27" s="294" t="s">
        <v>3740</v>
      </c>
      <c r="C27" s="290"/>
      <c r="D27" s="291"/>
      <c r="E27" s="290"/>
      <c r="F27" s="292"/>
      <c r="G27" s="223">
        <f t="shared" si="0"/>
        <v>0</v>
      </c>
      <c r="H27" s="178"/>
    </row>
    <row r="28" spans="1:8">
      <c r="A28" s="293"/>
      <c r="B28" s="294" t="s">
        <v>3885</v>
      </c>
      <c r="C28" s="290"/>
      <c r="D28" s="291"/>
      <c r="E28" s="290"/>
      <c r="F28" s="292"/>
      <c r="G28" s="223">
        <f t="shared" si="0"/>
        <v>0</v>
      </c>
      <c r="H28" s="178"/>
    </row>
    <row r="29" spans="1:8">
      <c r="A29" s="293"/>
      <c r="B29" s="294" t="s">
        <v>3633</v>
      </c>
      <c r="C29" s="290"/>
      <c r="D29" s="291"/>
      <c r="E29" s="290"/>
      <c r="F29" s="292"/>
      <c r="G29" s="223">
        <f t="shared" si="0"/>
        <v>0</v>
      </c>
      <c r="H29" s="178"/>
    </row>
    <row r="30" spans="1:8">
      <c r="A30" s="293"/>
      <c r="B30" s="294" t="s">
        <v>4479</v>
      </c>
      <c r="C30" s="290"/>
      <c r="D30" s="291"/>
      <c r="E30" s="290"/>
      <c r="F30" s="292"/>
      <c r="G30" s="223">
        <f t="shared" si="0"/>
        <v>0</v>
      </c>
      <c r="H30" s="178"/>
    </row>
    <row r="31" spans="1:8">
      <c r="A31" s="293"/>
      <c r="B31" s="294" t="s">
        <v>2817</v>
      </c>
      <c r="C31" s="290"/>
      <c r="D31" s="291"/>
      <c r="E31" s="290"/>
      <c r="F31" s="292"/>
      <c r="G31" s="223">
        <f t="shared" si="0"/>
        <v>0</v>
      </c>
      <c r="H31" s="178"/>
    </row>
    <row r="32" spans="1:8">
      <c r="A32" s="293"/>
      <c r="B32" s="294" t="s">
        <v>3312</v>
      </c>
      <c r="C32" s="290"/>
      <c r="D32" s="291"/>
      <c r="E32" s="290"/>
      <c r="F32" s="292"/>
      <c r="G32" s="223">
        <f t="shared" si="0"/>
        <v>0</v>
      </c>
      <c r="H32" s="178"/>
    </row>
    <row r="33" spans="1:256">
      <c r="A33" s="293"/>
      <c r="B33" s="294" t="s">
        <v>2443</v>
      </c>
      <c r="C33" s="290">
        <v>50</v>
      </c>
      <c r="D33" s="291">
        <v>2</v>
      </c>
      <c r="E33" s="290">
        <f>C33*D33</f>
        <v>100</v>
      </c>
      <c r="F33" s="292"/>
      <c r="G33" s="223">
        <f t="shared" si="0"/>
        <v>100</v>
      </c>
      <c r="H33" s="13"/>
    </row>
    <row r="34" spans="1:256">
      <c r="A34" s="293"/>
      <c r="B34" s="294" t="s">
        <v>3792</v>
      </c>
      <c r="C34" s="290">
        <v>250</v>
      </c>
      <c r="D34" s="296" t="s">
        <v>3742</v>
      </c>
      <c r="E34" s="290">
        <v>250</v>
      </c>
      <c r="F34" s="297"/>
      <c r="G34" s="223">
        <f t="shared" si="0"/>
        <v>250</v>
      </c>
      <c r="H34" s="13"/>
    </row>
    <row r="35" spans="1:256">
      <c r="A35" s="293"/>
      <c r="B35" s="294" t="s">
        <v>2121</v>
      </c>
      <c r="C35" s="290"/>
      <c r="D35" s="291"/>
      <c r="E35" s="290"/>
      <c r="F35" s="292"/>
      <c r="G35" s="223">
        <f t="shared" si="0"/>
        <v>0</v>
      </c>
      <c r="H35" s="13"/>
    </row>
    <row r="36" spans="1:256">
      <c r="A36" s="293"/>
      <c r="B36" s="294" t="s">
        <v>2778</v>
      </c>
      <c r="C36" s="290"/>
      <c r="D36" s="298"/>
      <c r="E36" s="290"/>
      <c r="F36" s="297"/>
      <c r="G36" s="223">
        <f t="shared" si="0"/>
        <v>0</v>
      </c>
      <c r="H36" s="13"/>
    </row>
    <row r="37" spans="1:256" ht="16" thickBot="1">
      <c r="A37" s="293"/>
      <c r="B37" s="299"/>
      <c r="C37" s="300"/>
      <c r="D37" s="301"/>
      <c r="E37" s="300"/>
      <c r="F37" s="302"/>
      <c r="G37" s="230">
        <f t="shared" si="0"/>
        <v>0</v>
      </c>
      <c r="H37" s="13"/>
    </row>
    <row r="38" spans="1:256" s="308" customFormat="1" ht="16" customHeight="1">
      <c r="A38" s="303"/>
      <c r="B38" s="12" t="s">
        <v>2274</v>
      </c>
      <c r="C38" s="304"/>
      <c r="D38" s="304"/>
      <c r="E38" s="324">
        <f>SUM(E24:E37)</f>
        <v>1235</v>
      </c>
      <c r="F38" s="306"/>
      <c r="G38" s="226">
        <f>SUM(G24:G37)</f>
        <v>1235</v>
      </c>
      <c r="H38" s="307"/>
    </row>
    <row r="40" spans="1:256">
      <c r="C40" s="309" t="s">
        <v>2996</v>
      </c>
      <c r="D40" s="325">
        <f>G38/2</f>
        <v>617.5</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3170</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3165</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3643</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3643</v>
      </c>
      <c r="BM45" s="948"/>
      <c r="BN45" s="948"/>
      <c r="BO45" s="948"/>
      <c r="BP45" s="948"/>
      <c r="BQ45" s="948"/>
      <c r="BR45" s="948" t="s">
        <v>3643</v>
      </c>
      <c r="BS45" s="948"/>
      <c r="BT45" s="948"/>
      <c r="BU45" s="948"/>
      <c r="BV45" s="948"/>
      <c r="BW45" s="948"/>
      <c r="BX45" s="948" t="s">
        <v>3643</v>
      </c>
      <c r="BY45" s="948"/>
      <c r="BZ45" s="948"/>
      <c r="CA45" s="948"/>
      <c r="CB45" s="948"/>
      <c r="CC45" s="948"/>
      <c r="CD45" s="948" t="s">
        <v>3643</v>
      </c>
      <c r="CE45" s="948"/>
      <c r="CF45" s="948"/>
      <c r="CG45" s="948"/>
      <c r="CH45" s="948"/>
      <c r="CI45" s="948"/>
      <c r="CJ45" s="948" t="s">
        <v>3643</v>
      </c>
      <c r="CK45" s="948"/>
      <c r="CL45" s="948"/>
      <c r="CM45" s="948"/>
      <c r="CN45" s="948"/>
      <c r="CO45" s="948"/>
      <c r="CP45" s="948" t="s">
        <v>3643</v>
      </c>
      <c r="CQ45" s="948"/>
      <c r="CR45" s="948"/>
      <c r="CS45" s="948"/>
      <c r="CT45" s="948"/>
      <c r="CU45" s="948"/>
      <c r="CV45" s="948" t="s">
        <v>3643</v>
      </c>
      <c r="CW45" s="948"/>
      <c r="CX45" s="948"/>
      <c r="CY45" s="948"/>
      <c r="CZ45" s="948"/>
      <c r="DA45" s="948"/>
      <c r="DB45" s="948" t="s">
        <v>3643</v>
      </c>
      <c r="DC45" s="948"/>
      <c r="DD45" s="948"/>
      <c r="DE45" s="948"/>
      <c r="DF45" s="948"/>
      <c r="DG45" s="948"/>
      <c r="DH45" s="948" t="s">
        <v>3643</v>
      </c>
      <c r="DI45" s="948"/>
      <c r="DJ45" s="948"/>
      <c r="DK45" s="948"/>
      <c r="DL45" s="948"/>
      <c r="DM45" s="948"/>
      <c r="DN45" s="948" t="s">
        <v>3643</v>
      </c>
      <c r="DO45" s="948"/>
      <c r="DP45" s="948"/>
      <c r="DQ45" s="948"/>
      <c r="DR45" s="948"/>
      <c r="DS45" s="948"/>
      <c r="DT45" s="948" t="s">
        <v>3643</v>
      </c>
      <c r="DU45" s="948"/>
      <c r="DV45" s="948"/>
      <c r="DW45" s="948"/>
      <c r="DX45" s="948"/>
      <c r="DY45" s="948"/>
      <c r="DZ45" s="948" t="s">
        <v>3643</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2929</v>
      </c>
      <c r="EG46" s="948"/>
      <c r="EH46" s="948"/>
      <c r="EI46" s="948"/>
      <c r="EJ46" s="948"/>
      <c r="EK46" s="948"/>
      <c r="EL46" s="948" t="s">
        <v>2929</v>
      </c>
      <c r="EM46" s="948"/>
      <c r="EN46" s="948"/>
      <c r="EO46" s="948"/>
      <c r="EP46" s="948"/>
      <c r="EQ46" s="948"/>
      <c r="ER46" s="948" t="s">
        <v>2929</v>
      </c>
      <c r="ES46" s="948"/>
      <c r="ET46" s="948"/>
      <c r="EU46" s="948"/>
      <c r="EV46" s="948"/>
      <c r="EW46" s="948"/>
      <c r="EX46" s="948" t="s">
        <v>2929</v>
      </c>
      <c r="EY46" s="948"/>
      <c r="EZ46" s="948"/>
      <c r="FA46" s="948"/>
      <c r="FB46" s="948"/>
      <c r="FC46" s="948"/>
      <c r="FD46" s="948" t="s">
        <v>2929</v>
      </c>
      <c r="FE46" s="948"/>
      <c r="FF46" s="948"/>
      <c r="FG46" s="948"/>
      <c r="FH46" s="948"/>
      <c r="FI46" s="948"/>
      <c r="FJ46" s="948" t="s">
        <v>2929</v>
      </c>
      <c r="FK46" s="948"/>
      <c r="FL46" s="948"/>
      <c r="FM46" s="948"/>
      <c r="FN46" s="948"/>
      <c r="FO46" s="948"/>
      <c r="FP46" s="948" t="s">
        <v>2929</v>
      </c>
      <c r="FQ46" s="948"/>
      <c r="FR46" s="948"/>
      <c r="FS46" s="948"/>
      <c r="FT46" s="948"/>
      <c r="FU46" s="948"/>
      <c r="FV46" s="948" t="s">
        <v>2929</v>
      </c>
      <c r="FW46" s="948"/>
      <c r="FX46" s="948"/>
      <c r="FY46" s="948"/>
      <c r="FZ46" s="948"/>
      <c r="GA46" s="948"/>
      <c r="GB46" s="948" t="s">
        <v>2929</v>
      </c>
      <c r="GC46" s="948"/>
      <c r="GD46" s="948"/>
      <c r="GE46" s="948"/>
      <c r="GF46" s="948"/>
      <c r="GG46" s="948"/>
      <c r="GH46" s="948" t="s">
        <v>2929</v>
      </c>
      <c r="GI46" s="948"/>
      <c r="GJ46" s="948"/>
      <c r="GK46" s="948"/>
      <c r="GL46" s="948"/>
      <c r="GM46" s="948"/>
      <c r="GN46" s="948" t="s">
        <v>2929</v>
      </c>
      <c r="GO46" s="948"/>
      <c r="GP46" s="948"/>
      <c r="GQ46" s="948"/>
      <c r="GR46" s="948"/>
      <c r="GS46" s="948"/>
      <c r="GT46" s="948" t="s">
        <v>2929</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3668</v>
      </c>
      <c r="D1" s="973"/>
      <c r="E1" s="973"/>
      <c r="F1" s="973"/>
      <c r="G1" s="973"/>
    </row>
    <row r="2" spans="1:8">
      <c r="A2" s="268" t="s">
        <v>2962</v>
      </c>
      <c r="G2" s="22"/>
    </row>
    <row r="3" spans="1:8">
      <c r="A3" s="267" t="s">
        <v>1969</v>
      </c>
      <c r="G3" s="31">
        <v>40414</v>
      </c>
    </row>
    <row r="4" spans="1:8">
      <c r="A4" s="267" t="s">
        <v>3100</v>
      </c>
      <c r="G4" s="24" t="s">
        <v>2999</v>
      </c>
    </row>
    <row r="5" spans="1:8">
      <c r="A5" s="267" t="s">
        <v>3322</v>
      </c>
    </row>
    <row r="6" spans="1:8">
      <c r="C6" s="49" t="s">
        <v>3211</v>
      </c>
      <c r="D6" s="173"/>
      <c r="E6" s="173"/>
      <c r="F6" s="248"/>
      <c r="G6" s="46"/>
      <c r="H6" s="199"/>
    </row>
    <row r="7" spans="1:8">
      <c r="C7" s="269" t="s">
        <v>1811</v>
      </c>
      <c r="D7" s="174" t="s">
        <v>4136</v>
      </c>
      <c r="E7" s="174"/>
      <c r="F7" s="249"/>
      <c r="G7" s="48"/>
      <c r="H7" s="199"/>
    </row>
    <row r="8" spans="1:8">
      <c r="A8" s="267" t="s">
        <v>3308</v>
      </c>
      <c r="C8" s="269" t="s">
        <v>2675</v>
      </c>
      <c r="D8" s="174" t="s">
        <v>3646</v>
      </c>
      <c r="E8" s="174"/>
      <c r="F8" s="249"/>
      <c r="G8" s="270"/>
      <c r="H8" s="199"/>
    </row>
    <row r="9" spans="1:8">
      <c r="A9" t="s">
        <v>1681</v>
      </c>
      <c r="C9" s="269" t="s">
        <v>2220</v>
      </c>
      <c r="D9" s="174" t="s">
        <v>3386</v>
      </c>
      <c r="E9" s="174"/>
      <c r="F9" s="249"/>
      <c r="G9" s="270"/>
      <c r="H9" s="199"/>
    </row>
    <row r="10" spans="1:8">
      <c r="A10" t="s">
        <v>3607</v>
      </c>
      <c r="B10" s="212"/>
      <c r="C10" s="272"/>
      <c r="D10" s="174"/>
      <c r="E10" s="174"/>
      <c r="F10" s="249"/>
      <c r="G10" s="270"/>
      <c r="H10" s="199"/>
    </row>
    <row r="11" spans="1:8" s="315" customFormat="1">
      <c r="A11" s="218" t="s">
        <v>1707</v>
      </c>
      <c r="C11" s="340" t="s">
        <v>2857</v>
      </c>
      <c r="D11" s="9"/>
      <c r="E11" s="9"/>
      <c r="F11" s="259"/>
      <c r="G11" s="341"/>
      <c r="H11" s="9"/>
    </row>
    <row r="12" spans="1:8" s="315" customFormat="1">
      <c r="A12" s="218" t="s">
        <v>3383</v>
      </c>
      <c r="C12" s="340" t="s">
        <v>3036</v>
      </c>
      <c r="D12" s="342"/>
      <c r="E12" s="342"/>
      <c r="F12" s="259"/>
      <c r="G12" s="341"/>
      <c r="H12" s="9"/>
    </row>
    <row r="13" spans="1:8">
      <c r="A13"/>
      <c r="C13" s="47" t="s">
        <v>2298</v>
      </c>
      <c r="D13" s="199"/>
      <c r="E13" s="199"/>
      <c r="F13" s="273"/>
      <c r="G13" s="270"/>
      <c r="H13" s="199"/>
    </row>
    <row r="14" spans="1:8">
      <c r="A14" s="274"/>
      <c r="C14" s="47" t="s">
        <v>1296</v>
      </c>
      <c r="D14" s="199"/>
      <c r="E14" s="199"/>
      <c r="F14" s="273"/>
      <c r="G14" s="275"/>
      <c r="H14" s="199"/>
    </row>
    <row r="15" spans="1:8">
      <c r="A15" s="274" t="s">
        <v>2640</v>
      </c>
      <c r="C15" s="272" t="s">
        <v>4027</v>
      </c>
      <c r="D15" s="199"/>
      <c r="E15" s="199"/>
      <c r="F15" s="273"/>
      <c r="G15" s="270"/>
      <c r="H15" s="199"/>
    </row>
    <row r="16" spans="1:8">
      <c r="A16" t="s">
        <v>4126</v>
      </c>
      <c r="B16" s="212"/>
      <c r="C16" s="272"/>
      <c r="D16" s="199"/>
      <c r="E16" s="199"/>
      <c r="F16" s="273"/>
      <c r="G16" s="270"/>
      <c r="H16" s="199"/>
    </row>
    <row r="17" spans="1:8">
      <c r="C17" s="276" t="s">
        <v>2060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3348</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2502</v>
      </c>
      <c r="B23" s="30" t="s">
        <v>3020</v>
      </c>
      <c r="C23" s="168" t="s">
        <v>2653</v>
      </c>
      <c r="D23" s="30" t="s">
        <v>1226</v>
      </c>
      <c r="E23" s="30" t="s">
        <v>3910</v>
      </c>
      <c r="F23" s="253" t="s">
        <v>2538</v>
      </c>
      <c r="G23" s="30" t="s">
        <v>1426</v>
      </c>
      <c r="H23" s="13"/>
    </row>
    <row r="24" spans="1:8">
      <c r="A24" s="288">
        <v>40436</v>
      </c>
      <c r="B24" s="289" t="s">
        <v>2615</v>
      </c>
      <c r="C24" s="290">
        <v>180</v>
      </c>
      <c r="D24" s="291">
        <v>4.5</v>
      </c>
      <c r="E24" s="290">
        <f>C24*D24</f>
        <v>810</v>
      </c>
      <c r="F24" s="233">
        <v>0.67</v>
      </c>
      <c r="G24" s="223">
        <f>E24*(1-F24)</f>
        <v>267.29999999999995</v>
      </c>
      <c r="H24" s="13"/>
    </row>
    <row r="25" spans="1:8">
      <c r="A25" s="23"/>
      <c r="B25" s="289" t="s">
        <v>2477</v>
      </c>
      <c r="C25" s="290"/>
      <c r="D25" s="291"/>
      <c r="E25" s="290">
        <f t="shared" ref="E25:E36" si="0">C25*D25</f>
        <v>0</v>
      </c>
      <c r="F25" s="292"/>
      <c r="G25" s="223">
        <f t="shared" ref="G25:G37" si="1">E25*(1-F25)</f>
        <v>0</v>
      </c>
      <c r="H25" s="178"/>
    </row>
    <row r="26" spans="1:8">
      <c r="A26" s="293"/>
      <c r="B26" s="294" t="s">
        <v>4905</v>
      </c>
      <c r="C26" s="290"/>
      <c r="D26" s="291"/>
      <c r="E26" s="290">
        <f t="shared" si="0"/>
        <v>0</v>
      </c>
      <c r="F26" s="292"/>
      <c r="G26" s="223">
        <f t="shared" si="1"/>
        <v>0</v>
      </c>
      <c r="H26" s="178"/>
    </row>
    <row r="27" spans="1:8">
      <c r="A27" s="293"/>
      <c r="B27" s="294" t="s">
        <v>3740</v>
      </c>
      <c r="C27" s="290"/>
      <c r="D27" s="291"/>
      <c r="E27" s="290">
        <f t="shared" si="0"/>
        <v>0</v>
      </c>
      <c r="F27" s="292"/>
      <c r="G27" s="223">
        <f t="shared" si="1"/>
        <v>0</v>
      </c>
      <c r="H27" s="178"/>
    </row>
    <row r="28" spans="1:8">
      <c r="A28" s="293"/>
      <c r="B28" s="294" t="s">
        <v>3885</v>
      </c>
      <c r="C28" s="290"/>
      <c r="D28" s="291"/>
      <c r="E28" s="290">
        <f t="shared" si="0"/>
        <v>0</v>
      </c>
      <c r="F28" s="292"/>
      <c r="G28" s="223">
        <f t="shared" si="1"/>
        <v>0</v>
      </c>
      <c r="H28" s="178"/>
    </row>
    <row r="29" spans="1:8">
      <c r="A29" s="293"/>
      <c r="B29" s="294" t="s">
        <v>3671</v>
      </c>
      <c r="C29" s="290"/>
      <c r="D29" s="291"/>
      <c r="E29" s="290">
        <f t="shared" si="0"/>
        <v>0</v>
      </c>
      <c r="F29" s="292"/>
      <c r="G29" s="223">
        <f t="shared" si="1"/>
        <v>0</v>
      </c>
      <c r="H29" s="178"/>
    </row>
    <row r="30" spans="1:8">
      <c r="A30" s="293"/>
      <c r="B30" s="294" t="s">
        <v>4479</v>
      </c>
      <c r="C30" s="290"/>
      <c r="D30" s="291"/>
      <c r="E30" s="290">
        <f t="shared" si="0"/>
        <v>0</v>
      </c>
      <c r="F30" s="292"/>
      <c r="G30" s="223">
        <f t="shared" si="1"/>
        <v>0</v>
      </c>
      <c r="H30" s="178"/>
    </row>
    <row r="31" spans="1:8">
      <c r="A31" s="293"/>
      <c r="B31" s="294" t="s">
        <v>2817</v>
      </c>
      <c r="C31" s="290"/>
      <c r="D31" s="291"/>
      <c r="E31" s="290">
        <f t="shared" si="0"/>
        <v>0</v>
      </c>
      <c r="F31" s="292"/>
      <c r="G31" s="223">
        <f t="shared" si="1"/>
        <v>0</v>
      </c>
      <c r="H31" s="178"/>
    </row>
    <row r="32" spans="1:8">
      <c r="A32" s="293"/>
      <c r="B32" s="294" t="s">
        <v>3312</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3792</v>
      </c>
      <c r="C34" s="290">
        <v>250</v>
      </c>
      <c r="D34" s="296" t="s">
        <v>3742</v>
      </c>
      <c r="E34" s="290">
        <v>250</v>
      </c>
      <c r="F34" s="297"/>
      <c r="G34" s="223">
        <f t="shared" si="1"/>
        <v>250</v>
      </c>
      <c r="H34" s="13"/>
    </row>
    <row r="35" spans="1:256">
      <c r="A35" s="293"/>
      <c r="B35" s="294" t="s">
        <v>2121</v>
      </c>
      <c r="C35" s="290">
        <v>40</v>
      </c>
      <c r="D35" s="291">
        <v>4</v>
      </c>
      <c r="E35" s="290">
        <f t="shared" si="0"/>
        <v>160</v>
      </c>
      <c r="F35" s="292"/>
      <c r="G35" s="223">
        <f t="shared" si="1"/>
        <v>160</v>
      </c>
      <c r="H35" s="13"/>
    </row>
    <row r="36" spans="1:256">
      <c r="A36" s="293"/>
      <c r="B36" s="294" t="s">
        <v>2778</v>
      </c>
      <c r="C36" s="290"/>
      <c r="D36" s="298"/>
      <c r="E36" s="290">
        <f t="shared" si="0"/>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2274</v>
      </c>
      <c r="C38" s="304"/>
      <c r="D38" s="304"/>
      <c r="E38" s="324">
        <f>SUM(E24:E37)</f>
        <v>1345</v>
      </c>
      <c r="F38" s="306"/>
      <c r="G38" s="226">
        <f>SUM(G24:G37)</f>
        <v>802.3</v>
      </c>
      <c r="H38" s="307"/>
    </row>
    <row r="40" spans="1:256">
      <c r="C40" s="309" t="s">
        <v>2684</v>
      </c>
      <c r="D40" s="325">
        <f>G38/2</f>
        <v>401.15</v>
      </c>
      <c r="E40" s="325"/>
      <c r="F40" s="311"/>
    </row>
    <row r="42" spans="1:256">
      <c r="C42" s="1" t="s">
        <v>1603</v>
      </c>
      <c r="D42" s="1"/>
      <c r="E42" s="1"/>
      <c r="F42" s="312"/>
      <c r="G42" s="1"/>
      <c r="H42" s="1"/>
      <c r="I42" s="1"/>
    </row>
    <row r="43" spans="1:256">
      <c r="C43" s="1" t="s">
        <v>2346</v>
      </c>
      <c r="D43" s="1"/>
      <c r="E43" s="1"/>
      <c r="F43" s="312"/>
      <c r="G43" s="1"/>
      <c r="H43" s="1"/>
      <c r="I43" s="1"/>
    </row>
    <row r="44" spans="1:256">
      <c r="C44" s="329" t="s">
        <v>3170</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3165</v>
      </c>
      <c r="IQ44" s="948"/>
      <c r="IR44" s="948"/>
      <c r="IS44" s="948"/>
    </row>
    <row r="45" spans="1:256">
      <c r="C45" s="1" t="s">
        <v>2296</v>
      </c>
      <c r="D45" s="1"/>
      <c r="E45" s="1"/>
      <c r="F45" s="312"/>
      <c r="G45" s="1"/>
      <c r="H45" s="1"/>
      <c r="I45" s="1"/>
      <c r="J45" s="948"/>
      <c r="K45" s="948"/>
      <c r="L45" s="948"/>
      <c r="M45" s="948"/>
      <c r="N45" s="948"/>
      <c r="O45" s="948"/>
      <c r="P45" s="948"/>
      <c r="Q45" s="948"/>
      <c r="R45" s="948"/>
      <c r="S45" s="948"/>
      <c r="T45" s="948"/>
      <c r="U45" s="948"/>
      <c r="V45" s="948" t="s">
        <v>3643</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3643</v>
      </c>
      <c r="BM45" s="948"/>
      <c r="BN45" s="948"/>
      <c r="BO45" s="948"/>
      <c r="BP45" s="948"/>
      <c r="BQ45" s="948"/>
      <c r="BR45" s="948" t="s">
        <v>3643</v>
      </c>
      <c r="BS45" s="948"/>
      <c r="BT45" s="948"/>
      <c r="BU45" s="948"/>
      <c r="BV45" s="948"/>
      <c r="BW45" s="948"/>
      <c r="BX45" s="948" t="s">
        <v>3643</v>
      </c>
      <c r="BY45" s="948"/>
      <c r="BZ45" s="948"/>
      <c r="CA45" s="948"/>
      <c r="CB45" s="948"/>
      <c r="CC45" s="948"/>
      <c r="CD45" s="948" t="s">
        <v>3643</v>
      </c>
      <c r="CE45" s="948"/>
      <c r="CF45" s="948"/>
      <c r="CG45" s="948"/>
      <c r="CH45" s="948"/>
      <c r="CI45" s="948"/>
      <c r="CJ45" s="948" t="s">
        <v>3643</v>
      </c>
      <c r="CK45" s="948"/>
      <c r="CL45" s="948"/>
      <c r="CM45" s="948"/>
      <c r="CN45" s="948"/>
      <c r="CO45" s="948"/>
      <c r="CP45" s="948" t="s">
        <v>3643</v>
      </c>
      <c r="CQ45" s="948"/>
      <c r="CR45" s="948"/>
      <c r="CS45" s="948"/>
      <c r="CT45" s="948"/>
      <c r="CU45" s="948"/>
      <c r="CV45" s="948" t="s">
        <v>3643</v>
      </c>
      <c r="CW45" s="948"/>
      <c r="CX45" s="948"/>
      <c r="CY45" s="948"/>
      <c r="CZ45" s="948"/>
      <c r="DA45" s="948"/>
      <c r="DB45" s="948" t="s">
        <v>3643</v>
      </c>
      <c r="DC45" s="948"/>
      <c r="DD45" s="948"/>
      <c r="DE45" s="948"/>
      <c r="DF45" s="948"/>
      <c r="DG45" s="948"/>
      <c r="DH45" s="948" t="s">
        <v>3643</v>
      </c>
      <c r="DI45" s="948"/>
      <c r="DJ45" s="948"/>
      <c r="DK45" s="948"/>
      <c r="DL45" s="948"/>
      <c r="DM45" s="948"/>
      <c r="DN45" s="948" t="s">
        <v>3643</v>
      </c>
      <c r="DO45" s="948"/>
      <c r="DP45" s="948"/>
      <c r="DQ45" s="948"/>
      <c r="DR45" s="948"/>
      <c r="DS45" s="948"/>
      <c r="DT45" s="948" t="s">
        <v>3643</v>
      </c>
      <c r="DU45" s="948"/>
      <c r="DV45" s="948"/>
      <c r="DW45" s="948"/>
      <c r="DX45" s="948"/>
      <c r="DY45" s="948"/>
      <c r="DZ45" s="948" t="s">
        <v>3643</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2296</v>
      </c>
      <c r="BM46" s="948"/>
      <c r="BN46" s="948"/>
      <c r="BO46" s="948"/>
      <c r="BP46" s="948"/>
      <c r="BQ46" s="948"/>
      <c r="BR46" s="948" t="s">
        <v>2296</v>
      </c>
      <c r="BS46" s="948"/>
      <c r="BT46" s="948"/>
      <c r="BU46" s="948"/>
      <c r="BV46" s="948"/>
      <c r="BW46" s="948"/>
      <c r="BX46" s="948" t="s">
        <v>2296</v>
      </c>
      <c r="BY46" s="948"/>
      <c r="BZ46" s="948"/>
      <c r="CA46" s="948"/>
      <c r="CB46" s="948"/>
      <c r="CC46" s="948"/>
      <c r="CD46" s="948" t="s">
        <v>2296</v>
      </c>
      <c r="CE46" s="948"/>
      <c r="CF46" s="948"/>
      <c r="CG46" s="948"/>
      <c r="CH46" s="948"/>
      <c r="CI46" s="948"/>
      <c r="CJ46" s="948" t="s">
        <v>2296</v>
      </c>
      <c r="CK46" s="948"/>
      <c r="CL46" s="948"/>
      <c r="CM46" s="948"/>
      <c r="CN46" s="948"/>
      <c r="CO46" s="948"/>
      <c r="CP46" s="948" t="s">
        <v>2296</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 ref="HF46:HK46"/>
    <mergeCell ref="HX46:IC46"/>
    <mergeCell ref="HL46:HQ46"/>
    <mergeCell ref="GT44:GY44"/>
    <mergeCell ref="HL45:HQ45"/>
    <mergeCell ref="HR45:HW45"/>
    <mergeCell ref="HF44:HK44"/>
    <mergeCell ref="GZ44:HE44"/>
    <mergeCell ref="HL44:HQ44"/>
    <mergeCell ref="GB46:GG46"/>
    <mergeCell ref="GB45:GG45"/>
    <mergeCell ref="GN46:GS46"/>
    <mergeCell ref="GH45:GM45"/>
    <mergeCell ref="GT46:GY46"/>
    <mergeCell ref="ID45:II45"/>
    <mergeCell ref="GT45:GY45"/>
    <mergeCell ref="GZ46:HE46"/>
    <mergeCell ref="HF45:HK45"/>
    <mergeCell ref="GZ45:HE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C1:G1"/>
    <mergeCell ref="C19:G19"/>
    <mergeCell ref="J44:O44"/>
    <mergeCell ref="P44:U44"/>
    <mergeCell ref="DN44:DS44"/>
    <mergeCell ref="DN45:DS45"/>
    <mergeCell ref="J45:O45"/>
    <mergeCell ref="P45:U45"/>
    <mergeCell ref="DB45:DG45"/>
    <mergeCell ref="AH44:AM44"/>
    <mergeCell ref="DN46:DS46"/>
    <mergeCell ref="CV46:DA46"/>
    <mergeCell ref="DH46:DM46"/>
    <mergeCell ref="DB46:DG46"/>
    <mergeCell ref="ER44:EW44"/>
    <mergeCell ref="DB44:DG44"/>
    <mergeCell ref="DT44:DY44"/>
    <mergeCell ref="EF44:EK44"/>
    <mergeCell ref="DT46:DY46"/>
    <mergeCell ref="FD45:FI45"/>
    <mergeCell ref="V45:AA45"/>
    <mergeCell ref="CP44:CU44"/>
    <mergeCell ref="CD44:CI44"/>
    <mergeCell ref="CV44:DA44"/>
    <mergeCell ref="BX45:CC45"/>
    <mergeCell ref="CP45:CU45"/>
    <mergeCell ref="BL44:BQ44"/>
    <mergeCell ref="AZ44:BE44"/>
    <mergeCell ref="AH45:AM45"/>
    <mergeCell ref="FV45:GA45"/>
    <mergeCell ref="FP46:FU46"/>
    <mergeCell ref="FV46:GA46"/>
    <mergeCell ref="DZ46:EE46"/>
    <mergeCell ref="EF45:EK45"/>
    <mergeCell ref="FJ46:FO46"/>
    <mergeCell ref="ER45:EW45"/>
    <mergeCell ref="EL45:EQ45"/>
    <mergeCell ref="ER46:EW46"/>
    <mergeCell ref="EL46:EQ46"/>
    <mergeCell ref="CP46:CU46"/>
    <mergeCell ref="AN45:AS45"/>
    <mergeCell ref="CD46:CI46"/>
    <mergeCell ref="CJ45:CO45"/>
    <mergeCell ref="CD45:CI45"/>
    <mergeCell ref="BX46:CC46"/>
    <mergeCell ref="CJ46:CO46"/>
    <mergeCell ref="BL46:BQ46"/>
    <mergeCell ref="AT45:AY45"/>
    <mergeCell ref="AN44:AS44"/>
    <mergeCell ref="BR46:BW46"/>
    <mergeCell ref="BR45:BW45"/>
    <mergeCell ref="BF45:BK45"/>
    <mergeCell ref="BR44:BW44"/>
    <mergeCell ref="AT44:AY44"/>
    <mergeCell ref="BL45:BQ45"/>
    <mergeCell ref="BF46:BK46"/>
    <mergeCell ref="BF44:BK44"/>
    <mergeCell ref="P46:U46"/>
    <mergeCell ref="AZ46:BE46"/>
    <mergeCell ref="AT46:AY46"/>
    <mergeCell ref="AZ45:BE45"/>
    <mergeCell ref="AB45:AG45"/>
    <mergeCell ref="V46:AA46"/>
    <mergeCell ref="AB46:AG46"/>
    <mergeCell ref="AH46:AM46"/>
    <mergeCell ref="AN46:A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5" zoomScale="125" workbookViewId="0">
      <selection activeCell="H39" sqref="H39"/>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3668</v>
      </c>
      <c r="D1" s="973"/>
      <c r="E1" s="973"/>
      <c r="F1" s="973"/>
      <c r="G1" s="973"/>
    </row>
    <row r="2" spans="1:8">
      <c r="A2" s="268" t="s">
        <v>3573</v>
      </c>
      <c r="G2" s="22"/>
    </row>
    <row r="3" spans="1:8">
      <c r="A3" s="267" t="s">
        <v>2924</v>
      </c>
      <c r="G3" s="31">
        <v>40411</v>
      </c>
    </row>
    <row r="4" spans="1:8">
      <c r="A4" s="267" t="s">
        <v>3454</v>
      </c>
      <c r="G4" s="24" t="s">
        <v>1778</v>
      </c>
    </row>
    <row r="5" spans="1:8">
      <c r="A5" s="267" t="s">
        <v>4095</v>
      </c>
    </row>
    <row r="6" spans="1:8">
      <c r="C6" s="49" t="s">
        <v>4096</v>
      </c>
      <c r="D6" s="173"/>
      <c r="E6" s="173"/>
      <c r="F6" s="248"/>
      <c r="G6" s="46"/>
      <c r="H6" s="199"/>
    </row>
    <row r="7" spans="1:8">
      <c r="C7" s="269" t="s">
        <v>1811</v>
      </c>
      <c r="D7" s="174" t="s">
        <v>3389</v>
      </c>
      <c r="E7" s="174"/>
      <c r="F7" s="249"/>
      <c r="G7" s="48"/>
      <c r="H7" s="199"/>
    </row>
    <row r="8" spans="1:8">
      <c r="A8" s="267" t="s">
        <v>3308</v>
      </c>
      <c r="C8" s="269" t="s">
        <v>2675</v>
      </c>
      <c r="D8" s="174" t="s">
        <v>2237</v>
      </c>
      <c r="E8" s="174"/>
      <c r="F8" s="249"/>
      <c r="G8" s="270"/>
      <c r="H8" s="199"/>
    </row>
    <row r="9" spans="1:8">
      <c r="A9" t="s">
        <v>1814</v>
      </c>
      <c r="C9" s="269" t="s">
        <v>2220</v>
      </c>
      <c r="D9" s="174" t="s">
        <v>1441</v>
      </c>
      <c r="E9" s="174"/>
      <c r="F9" s="249"/>
      <c r="G9" s="270"/>
      <c r="H9" s="199"/>
    </row>
    <row r="10" spans="1:8">
      <c r="A10" t="s">
        <v>2663</v>
      </c>
      <c r="B10" s="212"/>
      <c r="C10" s="272"/>
      <c r="D10" s="174"/>
      <c r="E10" s="174"/>
      <c r="F10" s="249"/>
      <c r="G10" s="270"/>
      <c r="H10" s="199"/>
    </row>
    <row r="11" spans="1:8">
      <c r="A11" t="s">
        <v>1615</v>
      </c>
      <c r="C11" s="47" t="s">
        <v>2857</v>
      </c>
      <c r="D11" s="199"/>
      <c r="E11" s="199"/>
      <c r="F11" s="273"/>
      <c r="G11" s="270"/>
      <c r="H11" s="199"/>
    </row>
    <row r="12" spans="1:8">
      <c r="A12" t="s">
        <v>1284</v>
      </c>
      <c r="C12" s="47" t="s">
        <v>3036</v>
      </c>
      <c r="D12" s="174"/>
      <c r="E12" s="174"/>
      <c r="F12" s="249"/>
      <c r="G12" s="270"/>
      <c r="H12" s="199"/>
    </row>
    <row r="13" spans="1:8">
      <c r="A13" t="s">
        <v>2042</v>
      </c>
      <c r="C13" s="47" t="s">
        <v>2414</v>
      </c>
      <c r="D13" s="199"/>
      <c r="E13" s="199"/>
      <c r="F13" s="273"/>
      <c r="G13" s="270"/>
      <c r="H13" s="199"/>
    </row>
    <row r="14" spans="1:8">
      <c r="A14" s="274"/>
      <c r="C14" s="47" t="s">
        <v>1296</v>
      </c>
      <c r="D14" s="199"/>
      <c r="E14" s="199"/>
      <c r="F14" s="273"/>
      <c r="G14" s="275"/>
      <c r="H14" s="199"/>
    </row>
    <row r="15" spans="1:8">
      <c r="A15" s="274" t="s">
        <v>2640</v>
      </c>
      <c r="C15" s="272" t="s">
        <v>3175</v>
      </c>
      <c r="D15" s="199"/>
      <c r="E15" s="199"/>
      <c r="F15" s="273"/>
      <c r="G15" s="270"/>
      <c r="H15" s="199"/>
    </row>
    <row r="16" spans="1:8">
      <c r="A16" t="s">
        <v>2203</v>
      </c>
      <c r="B16" s="212"/>
      <c r="C16" s="272"/>
      <c r="D16" s="199"/>
      <c r="E16" s="199"/>
      <c r="F16" s="273"/>
      <c r="G16" s="270"/>
      <c r="H16" s="199"/>
    </row>
    <row r="17" spans="1:8">
      <c r="C17" s="276" t="s">
        <v>2060</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3361</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2502</v>
      </c>
      <c r="B23" s="30" t="s">
        <v>2685</v>
      </c>
      <c r="C23" s="168" t="s">
        <v>2528</v>
      </c>
      <c r="D23" s="30" t="s">
        <v>3548</v>
      </c>
      <c r="E23" s="30" t="s">
        <v>3186</v>
      </c>
      <c r="F23" s="253" t="s">
        <v>3930</v>
      </c>
      <c r="G23" s="30" t="s">
        <v>1426</v>
      </c>
      <c r="H23" s="13"/>
    </row>
    <row r="24" spans="1:8">
      <c r="A24" s="288">
        <v>40564</v>
      </c>
      <c r="B24" s="289" t="s">
        <v>2615</v>
      </c>
      <c r="C24" s="290">
        <v>180</v>
      </c>
      <c r="D24" s="291">
        <v>3</v>
      </c>
      <c r="E24" s="290">
        <f>C24*D24</f>
        <v>540</v>
      </c>
      <c r="F24" s="233"/>
      <c r="G24" s="223">
        <f>E24*(1-F24)</f>
        <v>540</v>
      </c>
      <c r="H24" s="13"/>
    </row>
    <row r="25" spans="1:8">
      <c r="A25" s="23"/>
      <c r="B25" s="289" t="s">
        <v>2477</v>
      </c>
      <c r="C25" s="290"/>
      <c r="D25" s="291"/>
      <c r="E25" s="290">
        <f t="shared" ref="E25:E36" si="0">C25*D25</f>
        <v>0</v>
      </c>
      <c r="F25" s="292"/>
      <c r="G25" s="223">
        <f t="shared" ref="G25:G37" si="1">E25*(1-F25)</f>
        <v>0</v>
      </c>
      <c r="H25" s="178"/>
    </row>
    <row r="26" spans="1:8">
      <c r="A26" s="293"/>
      <c r="B26" s="294" t="s">
        <v>4905</v>
      </c>
      <c r="C26" s="290"/>
      <c r="D26" s="291"/>
      <c r="E26" s="290">
        <f t="shared" si="0"/>
        <v>0</v>
      </c>
      <c r="F26" s="292"/>
      <c r="G26" s="223">
        <f t="shared" si="1"/>
        <v>0</v>
      </c>
      <c r="H26" s="178"/>
    </row>
    <row r="27" spans="1:8">
      <c r="A27" s="293"/>
      <c r="B27" s="294" t="s">
        <v>3740</v>
      </c>
      <c r="C27" s="290"/>
      <c r="D27" s="291"/>
      <c r="E27" s="290">
        <f t="shared" si="0"/>
        <v>0</v>
      </c>
      <c r="F27" s="292"/>
      <c r="G27" s="223">
        <f t="shared" si="1"/>
        <v>0</v>
      </c>
      <c r="H27" s="178"/>
    </row>
    <row r="28" spans="1:8">
      <c r="A28" s="293"/>
      <c r="B28" s="294" t="s">
        <v>3885</v>
      </c>
      <c r="C28" s="290"/>
      <c r="D28" s="291"/>
      <c r="E28" s="290">
        <f t="shared" si="0"/>
        <v>0</v>
      </c>
      <c r="F28" s="292"/>
      <c r="G28" s="223">
        <f t="shared" si="1"/>
        <v>0</v>
      </c>
      <c r="H28" s="178"/>
    </row>
    <row r="29" spans="1:8">
      <c r="A29" s="293"/>
      <c r="B29" s="294" t="s">
        <v>3633</v>
      </c>
      <c r="C29" s="290"/>
      <c r="D29" s="291"/>
      <c r="E29" s="290">
        <f t="shared" si="0"/>
        <v>0</v>
      </c>
      <c r="F29" s="292"/>
      <c r="G29" s="223">
        <f t="shared" si="1"/>
        <v>0</v>
      </c>
      <c r="H29" s="178"/>
    </row>
    <row r="30" spans="1:8">
      <c r="A30" s="293"/>
      <c r="B30" s="294" t="s">
        <v>4479</v>
      </c>
      <c r="C30" s="290"/>
      <c r="D30" s="291"/>
      <c r="E30" s="290">
        <f t="shared" si="0"/>
        <v>0</v>
      </c>
      <c r="F30" s="292"/>
      <c r="G30" s="223">
        <f t="shared" si="1"/>
        <v>0</v>
      </c>
      <c r="H30" s="178"/>
    </row>
    <row r="31" spans="1:8">
      <c r="A31" s="293"/>
      <c r="B31" s="294" t="s">
        <v>2817</v>
      </c>
      <c r="C31" s="290"/>
      <c r="D31" s="291"/>
      <c r="E31" s="290">
        <f t="shared" si="0"/>
        <v>0</v>
      </c>
      <c r="F31" s="292"/>
      <c r="G31" s="223">
        <f t="shared" si="1"/>
        <v>0</v>
      </c>
      <c r="H31" s="178"/>
    </row>
    <row r="32" spans="1:8">
      <c r="A32" s="293"/>
      <c r="B32" s="294" t="s">
        <v>3312</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3792</v>
      </c>
      <c r="C34" s="290">
        <v>250</v>
      </c>
      <c r="D34" s="296" t="s">
        <v>3742</v>
      </c>
      <c r="E34" s="290">
        <v>250</v>
      </c>
      <c r="F34" s="297"/>
      <c r="G34" s="223">
        <f t="shared" si="1"/>
        <v>250</v>
      </c>
      <c r="H34" s="13"/>
    </row>
    <row r="35" spans="1:256">
      <c r="A35" s="293"/>
      <c r="B35" s="294" t="s">
        <v>2121</v>
      </c>
      <c r="C35" s="290">
        <v>40</v>
      </c>
      <c r="D35" s="291">
        <v>4</v>
      </c>
      <c r="E35" s="290">
        <f t="shared" si="0"/>
        <v>160</v>
      </c>
      <c r="F35" s="292"/>
      <c r="G35" s="223">
        <f t="shared" si="1"/>
        <v>160</v>
      </c>
      <c r="H35" s="13"/>
    </row>
    <row r="36" spans="1:256">
      <c r="A36" s="293"/>
      <c r="B36" s="294" t="s">
        <v>2778</v>
      </c>
      <c r="C36" s="290"/>
      <c r="D36" s="298"/>
      <c r="E36" s="290">
        <f t="shared" si="0"/>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2274</v>
      </c>
      <c r="C38" s="304"/>
      <c r="D38" s="304"/>
      <c r="E38" s="324">
        <f>SUM(E24:E37)</f>
        <v>1075</v>
      </c>
      <c r="F38" s="306"/>
      <c r="G38" s="226">
        <f>SUM(G24:G37)</f>
        <v>1075</v>
      </c>
      <c r="H38" s="307"/>
    </row>
    <row r="39" spans="1:256">
      <c r="B39" s="294" t="s">
        <v>3278</v>
      </c>
      <c r="C39" s="294"/>
      <c r="D39" s="294"/>
      <c r="E39" s="294"/>
      <c r="F39" s="468"/>
      <c r="G39" s="493">
        <v>537.5</v>
      </c>
    </row>
    <row r="40" spans="1:256">
      <c r="B40" s="294" t="s">
        <v>4642</v>
      </c>
      <c r="C40" s="490"/>
      <c r="D40" s="491"/>
      <c r="E40" s="491"/>
      <c r="F40" s="492"/>
      <c r="G40" s="469">
        <f>G38-G39</f>
        <v>537.5</v>
      </c>
    </row>
    <row r="42" spans="1:256">
      <c r="C42" s="1" t="s">
        <v>1603</v>
      </c>
      <c r="D42" s="1"/>
      <c r="E42" s="1"/>
      <c r="F42" s="312"/>
      <c r="G42" s="1"/>
      <c r="H42" s="1"/>
      <c r="I42" s="1"/>
    </row>
    <row r="43" spans="1:256">
      <c r="C43" s="1" t="s">
        <v>3494</v>
      </c>
      <c r="D43" s="1"/>
      <c r="E43" s="1"/>
      <c r="F43" s="312"/>
      <c r="G43" s="1"/>
      <c r="H43" s="1"/>
      <c r="I43" s="1"/>
    </row>
    <row r="44" spans="1:256">
      <c r="C44" s="329" t="s">
        <v>4278</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3165</v>
      </c>
      <c r="IQ44" s="948"/>
      <c r="IR44" s="948"/>
      <c r="IS44" s="948"/>
    </row>
    <row r="45" spans="1:256">
      <c r="C45" s="1" t="s">
        <v>3791</v>
      </c>
      <c r="D45" s="1"/>
      <c r="E45" s="1"/>
      <c r="F45" s="312"/>
      <c r="G45" s="1"/>
      <c r="H45" s="1"/>
      <c r="I45" s="1"/>
      <c r="J45" s="948"/>
      <c r="K45" s="948"/>
      <c r="L45" s="948"/>
      <c r="M45" s="948"/>
      <c r="N45" s="948"/>
      <c r="O45" s="948"/>
      <c r="P45" s="948"/>
      <c r="Q45" s="948"/>
      <c r="R45" s="948"/>
      <c r="S45" s="948"/>
      <c r="T45" s="948"/>
      <c r="U45" s="948"/>
      <c r="V45" s="948" t="s">
        <v>3643</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3643</v>
      </c>
      <c r="BM45" s="948"/>
      <c r="BN45" s="948"/>
      <c r="BO45" s="948"/>
      <c r="BP45" s="948"/>
      <c r="BQ45" s="948"/>
      <c r="BR45" s="948" t="s">
        <v>3643</v>
      </c>
      <c r="BS45" s="948"/>
      <c r="BT45" s="948"/>
      <c r="BU45" s="948"/>
      <c r="BV45" s="948"/>
      <c r="BW45" s="948"/>
      <c r="BX45" s="948" t="s">
        <v>3643</v>
      </c>
      <c r="BY45" s="948"/>
      <c r="BZ45" s="948"/>
      <c r="CA45" s="948"/>
      <c r="CB45" s="948"/>
      <c r="CC45" s="948"/>
      <c r="CD45" s="948" t="s">
        <v>3643</v>
      </c>
      <c r="CE45" s="948"/>
      <c r="CF45" s="948"/>
      <c r="CG45" s="948"/>
      <c r="CH45" s="948"/>
      <c r="CI45" s="948"/>
      <c r="CJ45" s="948" t="s">
        <v>3643</v>
      </c>
      <c r="CK45" s="948"/>
      <c r="CL45" s="948"/>
      <c r="CM45" s="948"/>
      <c r="CN45" s="948"/>
      <c r="CO45" s="948"/>
      <c r="CP45" s="948" t="s">
        <v>3643</v>
      </c>
      <c r="CQ45" s="948"/>
      <c r="CR45" s="948"/>
      <c r="CS45" s="948"/>
      <c r="CT45" s="948"/>
      <c r="CU45" s="948"/>
      <c r="CV45" s="948" t="s">
        <v>3643</v>
      </c>
      <c r="CW45" s="948"/>
      <c r="CX45" s="948"/>
      <c r="CY45" s="948"/>
      <c r="CZ45" s="948"/>
      <c r="DA45" s="948"/>
      <c r="DB45" s="948" t="s">
        <v>3643</v>
      </c>
      <c r="DC45" s="948"/>
      <c r="DD45" s="948"/>
      <c r="DE45" s="948"/>
      <c r="DF45" s="948"/>
      <c r="DG45" s="948"/>
      <c r="DH45" s="948" t="s">
        <v>3643</v>
      </c>
      <c r="DI45" s="948"/>
      <c r="DJ45" s="948"/>
      <c r="DK45" s="948"/>
      <c r="DL45" s="948"/>
      <c r="DM45" s="948"/>
      <c r="DN45" s="948" t="s">
        <v>3643</v>
      </c>
      <c r="DO45" s="948"/>
      <c r="DP45" s="948"/>
      <c r="DQ45" s="948"/>
      <c r="DR45" s="948"/>
      <c r="DS45" s="948"/>
      <c r="DT45" s="948" t="s">
        <v>3643</v>
      </c>
      <c r="DU45" s="948"/>
      <c r="DV45" s="948"/>
      <c r="DW45" s="948"/>
      <c r="DX45" s="948"/>
      <c r="DY45" s="948"/>
      <c r="DZ45" s="948" t="s">
        <v>3643</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3791</v>
      </c>
      <c r="BM46" s="948"/>
      <c r="BN46" s="948"/>
      <c r="BO46" s="948"/>
      <c r="BP46" s="948"/>
      <c r="BQ46" s="948"/>
      <c r="BR46" s="948" t="s">
        <v>3791</v>
      </c>
      <c r="BS46" s="948"/>
      <c r="BT46" s="948"/>
      <c r="BU46" s="948"/>
      <c r="BV46" s="948"/>
      <c r="BW46" s="948"/>
      <c r="BX46" s="948" t="s">
        <v>3791</v>
      </c>
      <c r="BY46" s="948"/>
      <c r="BZ46" s="948"/>
      <c r="CA46" s="948"/>
      <c r="CB46" s="948"/>
      <c r="CC46" s="948"/>
      <c r="CD46" s="948" t="s">
        <v>3791</v>
      </c>
      <c r="CE46" s="948"/>
      <c r="CF46" s="948"/>
      <c r="CG46" s="948"/>
      <c r="CH46" s="948"/>
      <c r="CI46" s="948"/>
      <c r="CJ46" s="948" t="s">
        <v>3791</v>
      </c>
      <c r="CK46" s="948"/>
      <c r="CL46" s="948"/>
      <c r="CM46" s="948"/>
      <c r="CN46" s="948"/>
      <c r="CO46" s="948"/>
      <c r="CP46" s="948" t="s">
        <v>3791</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topLeftCell="A6" zoomScale="125" workbookViewId="0">
      <selection activeCell="I25" sqref="I25"/>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3573</v>
      </c>
      <c r="G2" s="22"/>
    </row>
    <row r="3" spans="1:8">
      <c r="A3" s="267" t="s">
        <v>2924</v>
      </c>
      <c r="G3" s="31">
        <v>40408</v>
      </c>
    </row>
    <row r="4" spans="1:8">
      <c r="A4" s="267" t="s">
        <v>3454</v>
      </c>
      <c r="G4" s="24" t="s">
        <v>2439</v>
      </c>
    </row>
    <row r="5" spans="1:8">
      <c r="A5" s="267" t="s">
        <v>2459</v>
      </c>
    </row>
    <row r="6" spans="1:8">
      <c r="C6" s="49" t="s">
        <v>2535</v>
      </c>
      <c r="D6" s="173"/>
      <c r="E6" s="173"/>
      <c r="F6" s="248"/>
      <c r="G6" s="46"/>
      <c r="H6" s="199"/>
    </row>
    <row r="7" spans="1:8">
      <c r="C7" s="269" t="s">
        <v>1811</v>
      </c>
      <c r="D7" s="174" t="s">
        <v>3389</v>
      </c>
      <c r="E7" s="174"/>
      <c r="F7" s="249"/>
      <c r="G7" s="48"/>
      <c r="H7" s="199"/>
    </row>
    <row r="8" spans="1:8">
      <c r="A8" s="267" t="s">
        <v>2945</v>
      </c>
      <c r="C8" s="269" t="s">
        <v>2675</v>
      </c>
      <c r="D8" s="174" t="s">
        <v>2112</v>
      </c>
      <c r="E8" s="174"/>
      <c r="F8" s="249"/>
      <c r="G8" s="270"/>
      <c r="H8" s="199"/>
    </row>
    <row r="9" spans="1:8">
      <c r="A9" s="267" t="s">
        <v>2300</v>
      </c>
      <c r="C9" s="269" t="s">
        <v>2220</v>
      </c>
      <c r="D9" s="174" t="s">
        <v>3168</v>
      </c>
      <c r="E9" s="174"/>
      <c r="F9" s="249"/>
      <c r="G9" s="270"/>
      <c r="H9" s="199"/>
    </row>
    <row r="10" spans="1:8">
      <c r="A10" s="267" t="s">
        <v>2787</v>
      </c>
      <c r="B10" s="212"/>
      <c r="C10" s="272"/>
      <c r="D10" s="174"/>
      <c r="E10" s="174"/>
      <c r="F10" s="249"/>
      <c r="G10" s="270"/>
      <c r="H10" s="199"/>
    </row>
    <row r="11" spans="1:8">
      <c r="A11" t="s">
        <v>4039</v>
      </c>
      <c r="C11" s="47" t="s">
        <v>2857</v>
      </c>
      <c r="D11" s="199"/>
      <c r="E11" s="199"/>
      <c r="F11" s="273"/>
      <c r="G11" s="270"/>
      <c r="H11" s="199"/>
    </row>
    <row r="12" spans="1:8">
      <c r="A12" t="s">
        <v>3316</v>
      </c>
      <c r="C12" s="47" t="s">
        <v>2465</v>
      </c>
      <c r="D12" s="174"/>
      <c r="E12" s="174"/>
      <c r="F12" s="249"/>
      <c r="G12" s="270"/>
      <c r="H12" s="199"/>
    </row>
    <row r="13" spans="1:8">
      <c r="A13" t="s">
        <v>3687</v>
      </c>
      <c r="C13" s="47" t="s">
        <v>2414</v>
      </c>
      <c r="D13" s="199"/>
      <c r="E13" s="199"/>
      <c r="F13" s="273"/>
      <c r="G13" s="270"/>
      <c r="H13" s="199"/>
    </row>
    <row r="14" spans="1:8">
      <c r="A14" s="267" t="s">
        <v>4008</v>
      </c>
      <c r="C14" s="47" t="s">
        <v>1296</v>
      </c>
      <c r="D14" s="199"/>
      <c r="E14" s="199"/>
      <c r="F14" s="273"/>
      <c r="G14" s="275"/>
      <c r="H14" s="199"/>
    </row>
    <row r="15" spans="1:8">
      <c r="C15" s="272" t="s">
        <v>3175</v>
      </c>
      <c r="D15" s="199"/>
      <c r="E15" s="199"/>
      <c r="F15" s="273"/>
      <c r="G15" s="270"/>
      <c r="H15" s="199"/>
    </row>
    <row r="16" spans="1:8">
      <c r="B16" s="212"/>
      <c r="C16" s="272"/>
      <c r="D16" s="199"/>
      <c r="E16" s="199"/>
      <c r="F16" s="273"/>
      <c r="G16" s="270"/>
      <c r="H16" s="199"/>
    </row>
    <row r="17" spans="1:253">
      <c r="A17" s="274" t="s">
        <v>2640</v>
      </c>
      <c r="C17" s="276" t="s">
        <v>1447</v>
      </c>
      <c r="D17" s="277"/>
      <c r="E17" s="277"/>
      <c r="F17" s="278"/>
      <c r="G17" s="279"/>
      <c r="H17" s="199"/>
    </row>
    <row r="18" spans="1:253">
      <c r="A18" t="s">
        <v>2150</v>
      </c>
      <c r="C18" s="199"/>
      <c r="D18" s="199"/>
      <c r="E18" s="199"/>
      <c r="F18" s="273"/>
      <c r="G18" s="199"/>
      <c r="H18" s="199"/>
    </row>
    <row r="19" spans="1:253">
      <c r="C19" s="950"/>
      <c r="D19" s="950"/>
      <c r="E19" s="950"/>
      <c r="F19" s="950"/>
      <c r="G19" s="950"/>
    </row>
    <row r="20" spans="1:253">
      <c r="A20" s="267" t="s">
        <v>1967</v>
      </c>
      <c r="C20" s="274"/>
      <c r="D20" s="274"/>
      <c r="E20" s="274"/>
      <c r="F20" s="280"/>
    </row>
    <row r="21" spans="1:253">
      <c r="A21" s="274" t="s">
        <v>3361</v>
      </c>
      <c r="C21" s="274"/>
      <c r="D21" s="274"/>
      <c r="E21" s="274"/>
      <c r="F21" s="280"/>
    </row>
    <row r="22" spans="1:253" s="286" customFormat="1" ht="16" customHeight="1">
      <c r="A22" s="282"/>
      <c r="B22" s="18"/>
      <c r="C22" s="8"/>
      <c r="D22" s="8"/>
      <c r="E22" s="8"/>
      <c r="F22" s="283"/>
      <c r="G22" s="284"/>
      <c r="H22" s="285"/>
    </row>
    <row r="23" spans="1:253" ht="29" customHeight="1">
      <c r="A23" s="287" t="s">
        <v>2502</v>
      </c>
      <c r="B23" s="30" t="s">
        <v>2685</v>
      </c>
      <c r="C23" s="168" t="s">
        <v>2528</v>
      </c>
      <c r="D23" s="30" t="s">
        <v>3548</v>
      </c>
      <c r="E23" s="30" t="s">
        <v>3186</v>
      </c>
      <c r="F23" s="253" t="s">
        <v>3930</v>
      </c>
      <c r="G23" s="30" t="s">
        <v>1426</v>
      </c>
      <c r="H23" s="13"/>
    </row>
    <row r="24" spans="1:253">
      <c r="A24" s="288">
        <v>40435</v>
      </c>
      <c r="B24" s="289" t="s">
        <v>3880</v>
      </c>
      <c r="C24" s="290"/>
      <c r="D24" s="291"/>
      <c r="E24" s="290"/>
      <c r="F24" s="233"/>
      <c r="G24" s="223">
        <v>200</v>
      </c>
      <c r="H24" s="13"/>
    </row>
    <row r="25" spans="1:253" ht="16" thickBot="1">
      <c r="A25" s="293"/>
      <c r="B25" s="299"/>
      <c r="C25" s="300"/>
      <c r="D25" s="301"/>
      <c r="E25" s="300"/>
      <c r="F25" s="302"/>
      <c r="G25" s="230">
        <f>E25*(1-F25)</f>
        <v>0</v>
      </c>
      <c r="H25" s="13"/>
    </row>
    <row r="26" spans="1:253" s="308" customFormat="1" ht="16" customHeight="1">
      <c r="A26" s="303"/>
      <c r="B26" s="12" t="s">
        <v>1452</v>
      </c>
      <c r="C26" s="304"/>
      <c r="D26" s="304"/>
      <c r="E26" s="324">
        <f>SUM(E24:E25)</f>
        <v>0</v>
      </c>
      <c r="F26" s="306"/>
      <c r="G26" s="226">
        <f>SUM(G24:G25)</f>
        <v>200</v>
      </c>
      <c r="H26" s="307"/>
    </row>
    <row r="29" spans="1:253">
      <c r="C29" s="1" t="s">
        <v>1603</v>
      </c>
      <c r="D29" s="1"/>
      <c r="E29" s="1"/>
      <c r="F29" s="312"/>
      <c r="G29" s="1"/>
      <c r="H29" s="1"/>
      <c r="I29" s="1"/>
    </row>
    <row r="30" spans="1:253">
      <c r="C30" s="1" t="s">
        <v>1090</v>
      </c>
      <c r="D30" s="1"/>
      <c r="E30" s="1"/>
      <c r="F30" s="312"/>
      <c r="G30" s="1"/>
      <c r="H30" s="1"/>
      <c r="I30" s="1"/>
    </row>
    <row r="31" spans="1:253">
      <c r="C31" s="329" t="s">
        <v>1265</v>
      </c>
      <c r="D31" s="329"/>
      <c r="E31" s="329"/>
      <c r="F31" s="330"/>
      <c r="G31" s="329"/>
      <c r="H31" s="329"/>
      <c r="I31" s="315"/>
      <c r="J31" s="948"/>
      <c r="K31" s="948"/>
      <c r="L31" s="948"/>
      <c r="M31" s="948"/>
      <c r="N31" s="948"/>
      <c r="O31" s="948"/>
      <c r="P31" s="948"/>
      <c r="Q31" s="948"/>
      <c r="R31" s="948"/>
      <c r="S31" s="948"/>
      <c r="T31" s="948"/>
      <c r="U31" s="948"/>
      <c r="V31" s="948" t="s">
        <v>1603</v>
      </c>
      <c r="W31" s="948"/>
      <c r="X31" s="948"/>
      <c r="Y31" s="948"/>
      <c r="Z31" s="948"/>
      <c r="AA31" s="948"/>
      <c r="AB31" s="948" t="s">
        <v>1603</v>
      </c>
      <c r="AC31" s="948"/>
      <c r="AD31" s="948"/>
      <c r="AE31" s="948"/>
      <c r="AF31" s="948"/>
      <c r="AG31" s="948"/>
      <c r="AH31" s="948" t="s">
        <v>1603</v>
      </c>
      <c r="AI31" s="948"/>
      <c r="AJ31" s="948"/>
      <c r="AK31" s="948"/>
      <c r="AL31" s="948"/>
      <c r="AM31" s="948"/>
      <c r="AN31" s="948" t="s">
        <v>1603</v>
      </c>
      <c r="AO31" s="948"/>
      <c r="AP31" s="948"/>
      <c r="AQ31" s="948"/>
      <c r="AR31" s="948"/>
      <c r="AS31" s="948"/>
      <c r="AT31" s="948" t="s">
        <v>1603</v>
      </c>
      <c r="AU31" s="948"/>
      <c r="AV31" s="948"/>
      <c r="AW31" s="948"/>
      <c r="AX31" s="948"/>
      <c r="AY31" s="948"/>
      <c r="AZ31" s="948" t="s">
        <v>1603</v>
      </c>
      <c r="BA31" s="948"/>
      <c r="BB31" s="948"/>
      <c r="BC31" s="948"/>
      <c r="BD31" s="948"/>
      <c r="BE31" s="948"/>
      <c r="BF31" s="948" t="s">
        <v>1603</v>
      </c>
      <c r="BG31" s="948"/>
      <c r="BH31" s="948"/>
      <c r="BI31" s="948"/>
      <c r="BJ31" s="948"/>
      <c r="BK31" s="948"/>
      <c r="BL31" s="948" t="s">
        <v>1603</v>
      </c>
      <c r="BM31" s="948"/>
      <c r="BN31" s="948"/>
      <c r="BO31" s="948"/>
      <c r="BP31" s="948"/>
      <c r="BQ31" s="948"/>
      <c r="BR31" s="948" t="s">
        <v>1603</v>
      </c>
      <c r="BS31" s="948"/>
      <c r="BT31" s="948"/>
      <c r="BU31" s="948"/>
      <c r="BV31" s="948"/>
      <c r="BW31" s="948"/>
      <c r="BX31" s="948" t="s">
        <v>1603</v>
      </c>
      <c r="BY31" s="948"/>
      <c r="BZ31" s="948"/>
      <c r="CA31" s="948"/>
      <c r="CB31" s="948"/>
      <c r="CC31" s="948"/>
      <c r="CD31" s="948" t="s">
        <v>1603</v>
      </c>
      <c r="CE31" s="948"/>
      <c r="CF31" s="948"/>
      <c r="CG31" s="948"/>
      <c r="CH31" s="948"/>
      <c r="CI31" s="948"/>
      <c r="CJ31" s="948" t="s">
        <v>1603</v>
      </c>
      <c r="CK31" s="948"/>
      <c r="CL31" s="948"/>
      <c r="CM31" s="948"/>
      <c r="CN31" s="948"/>
      <c r="CO31" s="948"/>
      <c r="CP31" s="948" t="s">
        <v>1603</v>
      </c>
      <c r="CQ31" s="948"/>
      <c r="CR31" s="948"/>
      <c r="CS31" s="948"/>
      <c r="CT31" s="948"/>
      <c r="CU31" s="948"/>
      <c r="CV31" s="948" t="s">
        <v>1603</v>
      </c>
      <c r="CW31" s="948"/>
      <c r="CX31" s="948"/>
      <c r="CY31" s="948"/>
      <c r="CZ31" s="948"/>
      <c r="DA31" s="948"/>
      <c r="DB31" s="948" t="s">
        <v>1603</v>
      </c>
      <c r="DC31" s="948"/>
      <c r="DD31" s="948"/>
      <c r="DE31" s="948"/>
      <c r="DF31" s="948"/>
      <c r="DG31" s="948"/>
      <c r="DH31" s="948" t="s">
        <v>1603</v>
      </c>
      <c r="DI31" s="948"/>
      <c r="DJ31" s="948"/>
      <c r="DK31" s="948"/>
      <c r="DL31" s="948"/>
      <c r="DM31" s="948"/>
      <c r="DN31" s="948" t="s">
        <v>1603</v>
      </c>
      <c r="DO31" s="948"/>
      <c r="DP31" s="948"/>
      <c r="DQ31" s="948"/>
      <c r="DR31" s="948"/>
      <c r="DS31" s="948"/>
      <c r="DT31" s="948" t="s">
        <v>1603</v>
      </c>
      <c r="DU31" s="948"/>
      <c r="DV31" s="948"/>
      <c r="DW31" s="948"/>
      <c r="DX31" s="948"/>
      <c r="DY31" s="948"/>
      <c r="DZ31" s="948" t="s">
        <v>1603</v>
      </c>
      <c r="EA31" s="948"/>
      <c r="EB31" s="948"/>
      <c r="EC31" s="948"/>
      <c r="ED31" s="948"/>
      <c r="EE31" s="948"/>
      <c r="EF31" s="948" t="s">
        <v>1603</v>
      </c>
      <c r="EG31" s="948"/>
      <c r="EH31" s="948"/>
      <c r="EI31" s="948"/>
      <c r="EJ31" s="948"/>
      <c r="EK31" s="948"/>
      <c r="EL31" s="948" t="s">
        <v>1603</v>
      </c>
      <c r="EM31" s="948"/>
      <c r="EN31" s="948"/>
      <c r="EO31" s="948"/>
      <c r="EP31" s="948"/>
      <c r="EQ31" s="948"/>
      <c r="ER31" s="948" t="s">
        <v>1603</v>
      </c>
      <c r="ES31" s="948"/>
      <c r="ET31" s="948"/>
      <c r="EU31" s="948"/>
      <c r="EV31" s="948"/>
      <c r="EW31" s="948"/>
      <c r="EX31" s="948" t="s">
        <v>1603</v>
      </c>
      <c r="EY31" s="948"/>
      <c r="EZ31" s="948"/>
      <c r="FA31" s="948"/>
      <c r="FB31" s="948"/>
      <c r="FC31" s="948"/>
      <c r="FD31" s="948" t="s">
        <v>1603</v>
      </c>
      <c r="FE31" s="948"/>
      <c r="FF31" s="948"/>
      <c r="FG31" s="948"/>
      <c r="FH31" s="948"/>
      <c r="FI31" s="948"/>
      <c r="FJ31" s="948" t="s">
        <v>1603</v>
      </c>
      <c r="FK31" s="948"/>
      <c r="FL31" s="948"/>
      <c r="FM31" s="948"/>
      <c r="FN31" s="948"/>
      <c r="FO31" s="948"/>
      <c r="FP31" s="948" t="s">
        <v>1603</v>
      </c>
      <c r="FQ31" s="948"/>
      <c r="FR31" s="948"/>
      <c r="FS31" s="948"/>
      <c r="FT31" s="948"/>
      <c r="FU31" s="948"/>
      <c r="FV31" s="948" t="s">
        <v>1603</v>
      </c>
      <c r="FW31" s="948"/>
      <c r="FX31" s="948"/>
      <c r="FY31" s="948"/>
      <c r="FZ31" s="948"/>
      <c r="GA31" s="948"/>
      <c r="GB31" s="948" t="s">
        <v>1603</v>
      </c>
      <c r="GC31" s="948"/>
      <c r="GD31" s="948"/>
      <c r="GE31" s="948"/>
      <c r="GF31" s="948"/>
      <c r="GG31" s="948"/>
      <c r="GH31" s="948" t="s">
        <v>1603</v>
      </c>
      <c r="GI31" s="948"/>
      <c r="GJ31" s="948"/>
      <c r="GK31" s="948"/>
      <c r="GL31" s="948"/>
      <c r="GM31" s="948"/>
      <c r="GN31" s="948" t="s">
        <v>1603</v>
      </c>
      <c r="GO31" s="948"/>
      <c r="GP31" s="948"/>
      <c r="GQ31" s="948"/>
      <c r="GR31" s="948"/>
      <c r="GS31" s="948"/>
      <c r="GT31" s="948" t="s">
        <v>1603</v>
      </c>
      <c r="GU31" s="948"/>
      <c r="GV31" s="948"/>
      <c r="GW31" s="948"/>
      <c r="GX31" s="948"/>
      <c r="GY31" s="948"/>
      <c r="GZ31" s="948" t="s">
        <v>1603</v>
      </c>
      <c r="HA31" s="948"/>
      <c r="HB31" s="948"/>
      <c r="HC31" s="948"/>
      <c r="HD31" s="948"/>
      <c r="HE31" s="948"/>
      <c r="HF31" s="948" t="s">
        <v>1603</v>
      </c>
      <c r="HG31" s="948"/>
      <c r="HH31" s="948"/>
      <c r="HI31" s="948"/>
      <c r="HJ31" s="948"/>
      <c r="HK31" s="948"/>
      <c r="HL31" s="948" t="s">
        <v>1603</v>
      </c>
      <c r="HM31" s="948"/>
      <c r="HN31" s="948"/>
      <c r="HO31" s="948"/>
      <c r="HP31" s="948"/>
      <c r="HQ31" s="948"/>
      <c r="HR31" s="948" t="s">
        <v>1603</v>
      </c>
      <c r="HS31" s="948"/>
      <c r="HT31" s="948"/>
      <c r="HU31" s="948"/>
      <c r="HV31" s="948"/>
      <c r="HW31" s="948"/>
      <c r="HX31" s="948" t="s">
        <v>1603</v>
      </c>
      <c r="HY31" s="948"/>
      <c r="HZ31" s="948"/>
      <c r="IA31" s="948"/>
      <c r="IB31" s="948"/>
      <c r="IC31" s="948"/>
      <c r="ID31" s="948" t="s">
        <v>1603</v>
      </c>
      <c r="IE31" s="948"/>
      <c r="IF31" s="948"/>
      <c r="IG31" s="948"/>
      <c r="IH31" s="948"/>
      <c r="II31" s="948"/>
      <c r="IJ31" s="948" t="s">
        <v>1603</v>
      </c>
      <c r="IK31" s="948"/>
      <c r="IL31" s="948"/>
      <c r="IM31" s="948"/>
      <c r="IN31" s="948"/>
      <c r="IO31" s="948"/>
      <c r="IP31" s="948" t="s">
        <v>1603</v>
      </c>
      <c r="IQ31" s="948"/>
      <c r="IR31" s="948"/>
      <c r="IS31" s="948"/>
    </row>
    <row r="32" spans="1:253">
      <c r="C32" s="1" t="s">
        <v>2544</v>
      </c>
      <c r="D32" s="1"/>
      <c r="E32" s="1"/>
      <c r="F32" s="312"/>
      <c r="G32" s="1"/>
      <c r="H32" s="1"/>
      <c r="I32" s="1"/>
      <c r="J32" s="948"/>
      <c r="K32" s="948"/>
      <c r="L32" s="948"/>
      <c r="M32" s="948"/>
      <c r="N32" s="948"/>
      <c r="O32" s="948"/>
      <c r="P32" s="948"/>
      <c r="Q32" s="948"/>
      <c r="R32" s="948"/>
      <c r="S32" s="948"/>
      <c r="T32" s="948"/>
      <c r="U32" s="948"/>
      <c r="V32" s="948" t="s">
        <v>869</v>
      </c>
      <c r="W32" s="948"/>
      <c r="X32" s="948"/>
      <c r="Y32" s="948"/>
      <c r="Z32" s="948"/>
      <c r="AA32" s="948"/>
      <c r="AB32" s="948" t="s">
        <v>869</v>
      </c>
      <c r="AC32" s="948"/>
      <c r="AD32" s="948"/>
      <c r="AE32" s="948"/>
      <c r="AF32" s="948"/>
      <c r="AG32" s="948"/>
      <c r="AH32" s="948" t="s">
        <v>869</v>
      </c>
      <c r="AI32" s="948"/>
      <c r="AJ32" s="948"/>
      <c r="AK32" s="948"/>
      <c r="AL32" s="948"/>
      <c r="AM32" s="948"/>
      <c r="AN32" s="948" t="s">
        <v>869</v>
      </c>
      <c r="AO32" s="948"/>
      <c r="AP32" s="948"/>
      <c r="AQ32" s="948"/>
      <c r="AR32" s="948"/>
      <c r="AS32" s="948"/>
      <c r="AT32" s="948" t="s">
        <v>869</v>
      </c>
      <c r="AU32" s="948"/>
      <c r="AV32" s="948"/>
      <c r="AW32" s="948"/>
      <c r="AX32" s="948"/>
      <c r="AY32" s="948"/>
      <c r="AZ32" s="948" t="s">
        <v>869</v>
      </c>
      <c r="BA32" s="948"/>
      <c r="BB32" s="948"/>
      <c r="BC32" s="948"/>
      <c r="BD32" s="948"/>
      <c r="BE32" s="948"/>
      <c r="BF32" s="948" t="s">
        <v>869</v>
      </c>
      <c r="BG32" s="948"/>
      <c r="BH32" s="948"/>
      <c r="BI32" s="948"/>
      <c r="BJ32" s="948"/>
      <c r="BK32" s="948"/>
      <c r="BL32" s="948" t="s">
        <v>869</v>
      </c>
      <c r="BM32" s="948"/>
      <c r="BN32" s="948"/>
      <c r="BO32" s="948"/>
      <c r="BP32" s="948"/>
      <c r="BQ32" s="948"/>
      <c r="BR32" s="948" t="s">
        <v>869</v>
      </c>
      <c r="BS32" s="948"/>
      <c r="BT32" s="948"/>
      <c r="BU32" s="948"/>
      <c r="BV32" s="948"/>
      <c r="BW32" s="948"/>
      <c r="BX32" s="948" t="s">
        <v>869</v>
      </c>
      <c r="BY32" s="948"/>
      <c r="BZ32" s="948"/>
      <c r="CA32" s="948"/>
      <c r="CB32" s="948"/>
      <c r="CC32" s="948"/>
      <c r="CD32" s="948" t="s">
        <v>869</v>
      </c>
      <c r="CE32" s="948"/>
      <c r="CF32" s="948"/>
      <c r="CG32" s="948"/>
      <c r="CH32" s="948"/>
      <c r="CI32" s="948"/>
      <c r="CJ32" s="948" t="s">
        <v>869</v>
      </c>
      <c r="CK32" s="948"/>
      <c r="CL32" s="948"/>
      <c r="CM32" s="948"/>
      <c r="CN32" s="948"/>
      <c r="CO32" s="948"/>
      <c r="CP32" s="948" t="s">
        <v>869</v>
      </c>
      <c r="CQ32" s="948"/>
      <c r="CR32" s="948"/>
      <c r="CS32" s="948"/>
      <c r="CT32" s="948"/>
      <c r="CU32" s="948"/>
      <c r="CV32" s="948" t="s">
        <v>869</v>
      </c>
      <c r="CW32" s="948"/>
      <c r="CX32" s="948"/>
      <c r="CY32" s="948"/>
      <c r="CZ32" s="948"/>
      <c r="DA32" s="948"/>
      <c r="DB32" s="948" t="s">
        <v>869</v>
      </c>
      <c r="DC32" s="948"/>
      <c r="DD32" s="948"/>
      <c r="DE32" s="948"/>
      <c r="DF32" s="948"/>
      <c r="DG32" s="948"/>
      <c r="DH32" s="948" t="s">
        <v>869</v>
      </c>
      <c r="DI32" s="948"/>
      <c r="DJ32" s="948"/>
      <c r="DK32" s="948"/>
      <c r="DL32" s="948"/>
      <c r="DM32" s="948"/>
      <c r="DN32" s="948" t="s">
        <v>869</v>
      </c>
      <c r="DO32" s="948"/>
      <c r="DP32" s="948"/>
      <c r="DQ32" s="948"/>
      <c r="DR32" s="948"/>
      <c r="DS32" s="948"/>
      <c r="DT32" s="948" t="s">
        <v>869</v>
      </c>
      <c r="DU32" s="948"/>
      <c r="DV32" s="948"/>
      <c r="DW32" s="948"/>
      <c r="DX32" s="948"/>
      <c r="DY32" s="948"/>
      <c r="DZ32" s="948" t="s">
        <v>869</v>
      </c>
      <c r="EA32" s="948"/>
      <c r="EB32" s="948"/>
      <c r="EC32" s="948"/>
      <c r="ED32" s="948"/>
      <c r="EE32" s="948"/>
      <c r="EF32" s="948" t="s">
        <v>869</v>
      </c>
      <c r="EG32" s="948"/>
      <c r="EH32" s="948"/>
      <c r="EI32" s="948"/>
      <c r="EJ32" s="948"/>
      <c r="EK32" s="948"/>
      <c r="EL32" s="948" t="s">
        <v>869</v>
      </c>
      <c r="EM32" s="948"/>
      <c r="EN32" s="948"/>
      <c r="EO32" s="948"/>
      <c r="EP32" s="948"/>
      <c r="EQ32" s="948"/>
      <c r="ER32" s="948" t="s">
        <v>869</v>
      </c>
      <c r="ES32" s="948"/>
      <c r="ET32" s="948"/>
      <c r="EU32" s="948"/>
      <c r="EV32" s="948"/>
      <c r="EW32" s="948"/>
      <c r="EX32" s="948" t="s">
        <v>869</v>
      </c>
      <c r="EY32" s="948"/>
      <c r="EZ32" s="948"/>
      <c r="FA32" s="948"/>
      <c r="FB32" s="948"/>
      <c r="FC32" s="948"/>
      <c r="FD32" s="948" t="s">
        <v>869</v>
      </c>
      <c r="FE32" s="948"/>
      <c r="FF32" s="948"/>
      <c r="FG32" s="948"/>
      <c r="FH32" s="948"/>
      <c r="FI32" s="948"/>
      <c r="FJ32" s="948" t="s">
        <v>869</v>
      </c>
      <c r="FK32" s="948"/>
      <c r="FL32" s="948"/>
      <c r="FM32" s="948"/>
      <c r="FN32" s="948"/>
      <c r="FO32" s="948"/>
      <c r="FP32" s="948" t="s">
        <v>869</v>
      </c>
      <c r="FQ32" s="948"/>
      <c r="FR32" s="948"/>
      <c r="FS32" s="948"/>
      <c r="FT32" s="948"/>
      <c r="FU32" s="948"/>
      <c r="FV32" s="948" t="s">
        <v>869</v>
      </c>
      <c r="FW32" s="948"/>
      <c r="FX32" s="948"/>
      <c r="FY32" s="948"/>
      <c r="FZ32" s="948"/>
      <c r="GA32" s="948"/>
      <c r="GB32" s="948" t="s">
        <v>869</v>
      </c>
      <c r="GC32" s="948"/>
      <c r="GD32" s="948"/>
      <c r="GE32" s="948"/>
      <c r="GF32" s="948"/>
      <c r="GG32" s="948"/>
      <c r="GH32" s="948" t="s">
        <v>869</v>
      </c>
      <c r="GI32" s="948"/>
      <c r="GJ32" s="948"/>
      <c r="GK32" s="948"/>
      <c r="GL32" s="948"/>
      <c r="GM32" s="948"/>
      <c r="GN32" s="948" t="s">
        <v>869</v>
      </c>
      <c r="GO32" s="948"/>
      <c r="GP32" s="948"/>
      <c r="GQ32" s="948"/>
      <c r="GR32" s="948"/>
      <c r="GS32" s="948"/>
      <c r="GT32" s="948" t="s">
        <v>869</v>
      </c>
      <c r="GU32" s="948"/>
      <c r="GV32" s="948"/>
      <c r="GW32" s="948"/>
      <c r="GX32" s="948"/>
      <c r="GY32" s="948"/>
      <c r="GZ32" s="948" t="s">
        <v>869</v>
      </c>
      <c r="HA32" s="948"/>
      <c r="HB32" s="948"/>
      <c r="HC32" s="948"/>
      <c r="HD32" s="948"/>
      <c r="HE32" s="948"/>
      <c r="HF32" s="948" t="s">
        <v>869</v>
      </c>
      <c r="HG32" s="948"/>
      <c r="HH32" s="948"/>
      <c r="HI32" s="948"/>
      <c r="HJ32" s="948"/>
      <c r="HK32" s="948"/>
      <c r="HL32" s="948" t="s">
        <v>869</v>
      </c>
      <c r="HM32" s="948"/>
      <c r="HN32" s="948"/>
      <c r="HO32" s="948"/>
      <c r="HP32" s="948"/>
      <c r="HQ32" s="948"/>
      <c r="HR32" s="948" t="s">
        <v>869</v>
      </c>
      <c r="HS32" s="948"/>
      <c r="HT32" s="948"/>
      <c r="HU32" s="948"/>
      <c r="HV32" s="948"/>
      <c r="HW32" s="948"/>
      <c r="HX32" s="948" t="s">
        <v>869</v>
      </c>
      <c r="HY32" s="948"/>
      <c r="HZ32" s="948"/>
      <c r="IA32" s="948"/>
      <c r="IB32" s="948"/>
      <c r="IC32" s="948"/>
      <c r="ID32" s="948" t="s">
        <v>869</v>
      </c>
      <c r="IE32" s="948"/>
      <c r="IF32" s="948"/>
      <c r="IG32" s="948"/>
      <c r="IH32" s="948"/>
      <c r="II32" s="948"/>
      <c r="IJ32" s="948" t="s">
        <v>869</v>
      </c>
      <c r="IK32" s="948"/>
      <c r="IL32" s="948"/>
      <c r="IM32" s="948"/>
      <c r="IN32" s="948"/>
      <c r="IO32" s="948"/>
      <c r="IP32" s="948" t="s">
        <v>869</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2544</v>
      </c>
      <c r="W33" s="948"/>
      <c r="X33" s="948"/>
      <c r="Y33" s="948"/>
      <c r="Z33" s="948"/>
      <c r="AA33" s="948"/>
      <c r="AB33" s="948" t="s">
        <v>2544</v>
      </c>
      <c r="AC33" s="948"/>
      <c r="AD33" s="948"/>
      <c r="AE33" s="948"/>
      <c r="AF33" s="948"/>
      <c r="AG33" s="948"/>
      <c r="AH33" s="948" t="s">
        <v>2544</v>
      </c>
      <c r="AI33" s="948"/>
      <c r="AJ33" s="948"/>
      <c r="AK33" s="948"/>
      <c r="AL33" s="948"/>
      <c r="AM33" s="948"/>
      <c r="AN33" s="948" t="s">
        <v>2544</v>
      </c>
      <c r="AO33" s="948"/>
      <c r="AP33" s="948"/>
      <c r="AQ33" s="948"/>
      <c r="AR33" s="948"/>
      <c r="AS33" s="948"/>
      <c r="AT33" s="948" t="s">
        <v>2544</v>
      </c>
      <c r="AU33" s="948"/>
      <c r="AV33" s="948"/>
      <c r="AW33" s="948"/>
      <c r="AX33" s="948"/>
      <c r="AY33" s="948"/>
      <c r="AZ33" s="948" t="s">
        <v>2544</v>
      </c>
      <c r="BA33" s="948"/>
      <c r="BB33" s="948"/>
      <c r="BC33" s="948"/>
      <c r="BD33" s="948"/>
      <c r="BE33" s="948"/>
      <c r="BF33" s="948" t="s">
        <v>2544</v>
      </c>
      <c r="BG33" s="948"/>
      <c r="BH33" s="948"/>
      <c r="BI33" s="948"/>
      <c r="BJ33" s="948"/>
      <c r="BK33" s="948"/>
      <c r="BL33" s="948" t="s">
        <v>2544</v>
      </c>
      <c r="BM33" s="948"/>
      <c r="BN33" s="948"/>
      <c r="BO33" s="948"/>
      <c r="BP33" s="948"/>
      <c r="BQ33" s="948"/>
      <c r="BR33" s="948" t="s">
        <v>2544</v>
      </c>
      <c r="BS33" s="948"/>
      <c r="BT33" s="948"/>
      <c r="BU33" s="948"/>
      <c r="BV33" s="948"/>
      <c r="BW33" s="948"/>
      <c r="BX33" s="948" t="s">
        <v>2544</v>
      </c>
      <c r="BY33" s="948"/>
      <c r="BZ33" s="948"/>
      <c r="CA33" s="948"/>
      <c r="CB33" s="948"/>
      <c r="CC33" s="948"/>
      <c r="CD33" s="948" t="s">
        <v>2544</v>
      </c>
      <c r="CE33" s="948"/>
      <c r="CF33" s="948"/>
      <c r="CG33" s="948"/>
      <c r="CH33" s="948"/>
      <c r="CI33" s="948"/>
      <c r="CJ33" s="948" t="s">
        <v>2544</v>
      </c>
      <c r="CK33" s="948"/>
      <c r="CL33" s="948"/>
      <c r="CM33" s="948"/>
      <c r="CN33" s="948"/>
      <c r="CO33" s="948"/>
      <c r="CP33" s="948" t="s">
        <v>2544</v>
      </c>
      <c r="CQ33" s="948"/>
      <c r="CR33" s="948"/>
      <c r="CS33" s="948"/>
      <c r="CT33" s="948"/>
      <c r="CU33" s="948"/>
      <c r="CV33" s="948" t="s">
        <v>2544</v>
      </c>
      <c r="CW33" s="948"/>
      <c r="CX33" s="948"/>
      <c r="CY33" s="948"/>
      <c r="CZ33" s="948"/>
      <c r="DA33" s="948"/>
      <c r="DB33" s="948" t="s">
        <v>2544</v>
      </c>
      <c r="DC33" s="948"/>
      <c r="DD33" s="948"/>
      <c r="DE33" s="948"/>
      <c r="DF33" s="948"/>
      <c r="DG33" s="948"/>
      <c r="DH33" s="948" t="s">
        <v>2544</v>
      </c>
      <c r="DI33" s="948"/>
      <c r="DJ33" s="948"/>
      <c r="DK33" s="948"/>
      <c r="DL33" s="948"/>
      <c r="DM33" s="948"/>
      <c r="DN33" s="948" t="s">
        <v>2544</v>
      </c>
      <c r="DO33" s="948"/>
      <c r="DP33" s="948"/>
      <c r="DQ33" s="948"/>
      <c r="DR33" s="948"/>
      <c r="DS33" s="948"/>
      <c r="DT33" s="948" t="s">
        <v>2544</v>
      </c>
      <c r="DU33" s="948"/>
      <c r="DV33" s="948"/>
      <c r="DW33" s="948"/>
      <c r="DX33" s="948"/>
      <c r="DY33" s="948"/>
      <c r="DZ33" s="948" t="s">
        <v>2544</v>
      </c>
      <c r="EA33" s="948"/>
      <c r="EB33" s="948"/>
      <c r="EC33" s="948"/>
      <c r="ED33" s="948"/>
      <c r="EE33" s="948"/>
      <c r="EF33" s="948" t="s">
        <v>932</v>
      </c>
      <c r="EG33" s="948"/>
      <c r="EH33" s="948"/>
      <c r="EI33" s="948"/>
      <c r="EJ33" s="948"/>
      <c r="EK33" s="948"/>
      <c r="EL33" s="948" t="s">
        <v>932</v>
      </c>
      <c r="EM33" s="948"/>
      <c r="EN33" s="948"/>
      <c r="EO33" s="948"/>
      <c r="EP33" s="948"/>
      <c r="EQ33" s="948"/>
      <c r="ER33" s="948" t="s">
        <v>932</v>
      </c>
      <c r="ES33" s="948"/>
      <c r="ET33" s="948"/>
      <c r="EU33" s="948"/>
      <c r="EV33" s="948"/>
      <c r="EW33" s="948"/>
      <c r="EX33" s="948" t="s">
        <v>932</v>
      </c>
      <c r="EY33" s="948"/>
      <c r="EZ33" s="948"/>
      <c r="FA33" s="948"/>
      <c r="FB33" s="948"/>
      <c r="FC33" s="948"/>
      <c r="FD33" s="948" t="s">
        <v>932</v>
      </c>
      <c r="FE33" s="948"/>
      <c r="FF33" s="948"/>
      <c r="FG33" s="948"/>
      <c r="FH33" s="948"/>
      <c r="FI33" s="948"/>
      <c r="FJ33" s="948" t="s">
        <v>932</v>
      </c>
      <c r="FK33" s="948"/>
      <c r="FL33" s="948"/>
      <c r="FM33" s="948"/>
      <c r="FN33" s="948"/>
      <c r="FO33" s="948"/>
      <c r="FP33" s="948" t="s">
        <v>2228</v>
      </c>
      <c r="FQ33" s="948"/>
      <c r="FR33" s="948"/>
      <c r="FS33" s="948"/>
      <c r="FT33" s="948"/>
      <c r="FU33" s="948"/>
      <c r="FV33" s="948" t="s">
        <v>2228</v>
      </c>
      <c r="FW33" s="948"/>
      <c r="FX33" s="948"/>
      <c r="FY33" s="948"/>
      <c r="FZ33" s="948"/>
      <c r="GA33" s="948"/>
      <c r="GB33" s="948" t="s">
        <v>2228</v>
      </c>
      <c r="GC33" s="948"/>
      <c r="GD33" s="948"/>
      <c r="GE33" s="948"/>
      <c r="GF33" s="948"/>
      <c r="GG33" s="948"/>
      <c r="GH33" s="948" t="s">
        <v>2228</v>
      </c>
      <c r="GI33" s="948"/>
      <c r="GJ33" s="948"/>
      <c r="GK33" s="948"/>
      <c r="GL33" s="948"/>
      <c r="GM33" s="948"/>
      <c r="GN33" s="948" t="s">
        <v>2228</v>
      </c>
      <c r="GO33" s="948"/>
      <c r="GP33" s="948"/>
      <c r="GQ33" s="948"/>
      <c r="GR33" s="948"/>
      <c r="GS33" s="948"/>
      <c r="GT33" s="948" t="s">
        <v>2228</v>
      </c>
      <c r="GU33" s="948"/>
      <c r="GV33" s="948"/>
      <c r="GW33" s="948"/>
      <c r="GX33" s="948"/>
      <c r="GY33" s="948"/>
      <c r="GZ33" s="948" t="s">
        <v>2544</v>
      </c>
      <c r="HA33" s="948"/>
      <c r="HB33" s="948"/>
      <c r="HC33" s="948"/>
      <c r="HD33" s="948"/>
      <c r="HE33" s="948"/>
      <c r="HF33" s="948" t="s">
        <v>2544</v>
      </c>
      <c r="HG33" s="948"/>
      <c r="HH33" s="948"/>
      <c r="HI33" s="948"/>
      <c r="HJ33" s="948"/>
      <c r="HK33" s="948"/>
      <c r="HL33" s="948" t="s">
        <v>2544</v>
      </c>
      <c r="HM33" s="948"/>
      <c r="HN33" s="948"/>
      <c r="HO33" s="948"/>
      <c r="HP33" s="948"/>
      <c r="HQ33" s="948"/>
      <c r="HR33" s="948" t="s">
        <v>2544</v>
      </c>
      <c r="HS33" s="948"/>
      <c r="HT33" s="948"/>
      <c r="HU33" s="948"/>
      <c r="HV33" s="948"/>
      <c r="HW33" s="948"/>
      <c r="HX33" s="948" t="s">
        <v>2544</v>
      </c>
      <c r="HY33" s="948"/>
      <c r="HZ33" s="948"/>
      <c r="IA33" s="948"/>
      <c r="IB33" s="948"/>
      <c r="IC33" s="948"/>
      <c r="ID33" s="948" t="s">
        <v>2544</v>
      </c>
      <c r="IE33" s="948"/>
      <c r="IF33" s="948"/>
      <c r="IG33" s="948"/>
      <c r="IH33" s="948"/>
      <c r="II33" s="948"/>
      <c r="IJ33" s="948" t="s">
        <v>2544</v>
      </c>
      <c r="IK33" s="948"/>
      <c r="IL33" s="948"/>
      <c r="IM33" s="948"/>
      <c r="IN33" s="948"/>
      <c r="IO33" s="948"/>
      <c r="IP33" s="948" t="s">
        <v>2544</v>
      </c>
      <c r="IQ33" s="948"/>
      <c r="IR33" s="948"/>
      <c r="IS33" s="948"/>
      <c r="IT33" s="948"/>
      <c r="IU33" s="948"/>
      <c r="IV33" s="948" t="s">
        <v>2544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5">
    <mergeCell ref="IV33"/>
    <mergeCell ref="IP32:IS32"/>
    <mergeCell ref="IP33:IU33"/>
    <mergeCell ref="IJ33:IO33"/>
    <mergeCell ref="IJ32:IO32"/>
    <mergeCell ref="HR31:HW31"/>
    <mergeCell ref="ID33:II33"/>
    <mergeCell ref="HR33:HW33"/>
    <mergeCell ref="ID31:II31"/>
    <mergeCell ref="HX31:IC31"/>
    <mergeCell ref="IP31:IS31"/>
    <mergeCell ref="IJ31:IO31"/>
    <mergeCell ref="HX32:IC32"/>
    <mergeCell ref="HF33:HK33"/>
    <mergeCell ref="HX33:IC33"/>
    <mergeCell ref="HL33:HQ33"/>
    <mergeCell ref="GT31:GY31"/>
    <mergeCell ref="HL32:HQ32"/>
    <mergeCell ref="HR32:HW32"/>
    <mergeCell ref="HF31:HK31"/>
    <mergeCell ref="GZ31:HE31"/>
    <mergeCell ref="HL31:HQ31"/>
    <mergeCell ref="GB33:GG33"/>
    <mergeCell ref="GB32:GG32"/>
    <mergeCell ref="GN33:GS33"/>
    <mergeCell ref="GH32:GM32"/>
    <mergeCell ref="GT33:GY33"/>
    <mergeCell ref="ID32:II32"/>
    <mergeCell ref="GT32:GY32"/>
    <mergeCell ref="GZ33:HE33"/>
    <mergeCell ref="HF32:HK32"/>
    <mergeCell ref="GZ32:HE32"/>
    <mergeCell ref="DH32:DM32"/>
    <mergeCell ref="DZ32:EE32"/>
    <mergeCell ref="DZ31:EE31"/>
    <mergeCell ref="EL31:EQ31"/>
    <mergeCell ref="GB31:GG31"/>
    <mergeCell ref="GN32:GS32"/>
    <mergeCell ref="GN31:GS31"/>
    <mergeCell ref="FP32:FU32"/>
    <mergeCell ref="FD31:FI31"/>
    <mergeCell ref="FJ31:FO31"/>
    <mergeCell ref="EX31:FC31"/>
    <mergeCell ref="FP31:FU31"/>
    <mergeCell ref="EF33:EK33"/>
    <mergeCell ref="FD33:FI33"/>
    <mergeCell ref="EX33:FC33"/>
    <mergeCell ref="EX32:FC32"/>
    <mergeCell ref="FV31:GA31"/>
    <mergeCell ref="GH33:GM33"/>
    <mergeCell ref="GH31:GM31"/>
    <mergeCell ref="V31:AA31"/>
    <mergeCell ref="AB31:AG31"/>
    <mergeCell ref="CJ31:CO31"/>
    <mergeCell ref="BX31:CC31"/>
    <mergeCell ref="DT32:DY32"/>
    <mergeCell ref="DH31:DM31"/>
    <mergeCell ref="CV32:DA32"/>
    <mergeCell ref="FJ32:FO32"/>
    <mergeCell ref="C1:G1"/>
    <mergeCell ref="C19:G19"/>
    <mergeCell ref="J31:O31"/>
    <mergeCell ref="P31:U31"/>
    <mergeCell ref="DN31:DS31"/>
    <mergeCell ref="DN32:DS32"/>
    <mergeCell ref="J32:O32"/>
    <mergeCell ref="P32:U32"/>
    <mergeCell ref="DB32:DG32"/>
    <mergeCell ref="AH31:AM31"/>
    <mergeCell ref="DN33:DS33"/>
    <mergeCell ref="CV33:DA33"/>
    <mergeCell ref="DH33:DM33"/>
    <mergeCell ref="DB33:DG33"/>
    <mergeCell ref="ER31:EW31"/>
    <mergeCell ref="DB31:DG31"/>
    <mergeCell ref="DT31:DY31"/>
    <mergeCell ref="EF31:EK31"/>
    <mergeCell ref="DT33:DY33"/>
    <mergeCell ref="FD32:FI32"/>
    <mergeCell ref="V32:AA32"/>
    <mergeCell ref="CP31:CU31"/>
    <mergeCell ref="CD31:CI31"/>
    <mergeCell ref="CV31:DA31"/>
    <mergeCell ref="BX32:CC32"/>
    <mergeCell ref="CP32:CU32"/>
    <mergeCell ref="BL31:BQ31"/>
    <mergeCell ref="AZ31:BE31"/>
    <mergeCell ref="AH32:AM32"/>
    <mergeCell ref="FV32:GA32"/>
    <mergeCell ref="FP33:FU33"/>
    <mergeCell ref="FV33:GA33"/>
    <mergeCell ref="DZ33:EE33"/>
    <mergeCell ref="EF32:EK32"/>
    <mergeCell ref="FJ33:FO33"/>
    <mergeCell ref="ER32:EW32"/>
    <mergeCell ref="EL32:EQ32"/>
    <mergeCell ref="ER33:EW33"/>
    <mergeCell ref="EL33:EQ33"/>
    <mergeCell ref="CP33:CU33"/>
    <mergeCell ref="AN32:AS32"/>
    <mergeCell ref="CD33:CI33"/>
    <mergeCell ref="CJ32:CO32"/>
    <mergeCell ref="CD32:CI32"/>
    <mergeCell ref="BX33:CC33"/>
    <mergeCell ref="CJ33:CO33"/>
    <mergeCell ref="BL33:BQ33"/>
    <mergeCell ref="AT32:AY32"/>
    <mergeCell ref="AN31:AS31"/>
    <mergeCell ref="BR33:BW33"/>
    <mergeCell ref="BR32:BW32"/>
    <mergeCell ref="BF32:BK32"/>
    <mergeCell ref="BR31:BW31"/>
    <mergeCell ref="AT31:AY31"/>
    <mergeCell ref="BL32:BQ32"/>
    <mergeCell ref="BF33:BK33"/>
    <mergeCell ref="BF31:BK31"/>
    <mergeCell ref="P33:U33"/>
    <mergeCell ref="AZ33:BE33"/>
    <mergeCell ref="AT33:AY33"/>
    <mergeCell ref="AZ32:BE32"/>
    <mergeCell ref="AB32:AG32"/>
    <mergeCell ref="V33:AA33"/>
    <mergeCell ref="AB33:AG33"/>
    <mergeCell ref="AH33:AM33"/>
    <mergeCell ref="AN33:AS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topLeftCell="A7" zoomScale="125" workbookViewId="0">
      <selection activeCell="B16" sqref="B16"/>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3573</v>
      </c>
      <c r="G2" s="22"/>
    </row>
    <row r="3" spans="1:8">
      <c r="A3" s="267" t="s">
        <v>2924</v>
      </c>
      <c r="G3" s="31">
        <v>40408</v>
      </c>
    </row>
    <row r="4" spans="1:8">
      <c r="A4" s="267" t="s">
        <v>3454</v>
      </c>
      <c r="G4" s="24" t="s">
        <v>2439</v>
      </c>
    </row>
    <row r="5" spans="1:8">
      <c r="A5" s="267" t="s">
        <v>2459</v>
      </c>
    </row>
    <row r="6" spans="1:8">
      <c r="C6" s="49" t="s">
        <v>2535</v>
      </c>
      <c r="D6" s="173"/>
      <c r="E6" s="173"/>
      <c r="F6" s="248"/>
      <c r="G6" s="46"/>
      <c r="H6" s="199"/>
    </row>
    <row r="7" spans="1:8">
      <c r="C7" s="269" t="s">
        <v>1811</v>
      </c>
      <c r="D7" s="174" t="s">
        <v>3389</v>
      </c>
      <c r="E7" s="174"/>
      <c r="F7" s="249"/>
      <c r="G7" s="48"/>
      <c r="H7" s="199"/>
    </row>
    <row r="8" spans="1:8">
      <c r="A8" s="267" t="s">
        <v>2945</v>
      </c>
      <c r="C8" s="269" t="s">
        <v>2675</v>
      </c>
      <c r="D8" s="174" t="s">
        <v>2112</v>
      </c>
      <c r="E8" s="174"/>
      <c r="F8" s="249"/>
      <c r="G8" s="270"/>
      <c r="H8" s="199"/>
    </row>
    <row r="9" spans="1:8">
      <c r="A9" t="s">
        <v>2476</v>
      </c>
      <c r="C9" s="269" t="s">
        <v>2220</v>
      </c>
      <c r="D9" s="174" t="s">
        <v>3168</v>
      </c>
      <c r="E9" s="174"/>
      <c r="F9" s="249"/>
      <c r="G9" s="270"/>
      <c r="H9" s="199"/>
    </row>
    <row r="10" spans="1:8">
      <c r="A10" t="s">
        <v>4529</v>
      </c>
      <c r="B10" s="212"/>
      <c r="C10" s="272"/>
      <c r="D10" s="174"/>
      <c r="E10" s="174"/>
      <c r="F10" s="249"/>
      <c r="G10" s="270"/>
      <c r="H10" s="199"/>
    </row>
    <row r="11" spans="1:8">
      <c r="A11" t="s">
        <v>3495</v>
      </c>
      <c r="C11" s="47" t="s">
        <v>2857</v>
      </c>
      <c r="D11" s="199"/>
      <c r="E11" s="199"/>
      <c r="F11" s="273"/>
      <c r="G11" s="270"/>
      <c r="H11" s="199"/>
    </row>
    <row r="12" spans="1:8">
      <c r="A12" t="s">
        <v>3287</v>
      </c>
      <c r="C12" s="47" t="s">
        <v>2465</v>
      </c>
      <c r="D12" s="174"/>
      <c r="E12" s="174"/>
      <c r="F12" s="249"/>
      <c r="G12" s="270"/>
      <c r="H12" s="199"/>
    </row>
    <row r="13" spans="1:8">
      <c r="A13" t="s">
        <v>3739</v>
      </c>
      <c r="C13" s="47" t="s">
        <v>2414</v>
      </c>
      <c r="D13" s="199"/>
      <c r="E13" s="199"/>
      <c r="F13" s="273"/>
      <c r="G13" s="270"/>
      <c r="H13" s="199"/>
    </row>
    <row r="14" spans="1:8">
      <c r="A14" t="s">
        <v>3616</v>
      </c>
      <c r="C14" s="47" t="s">
        <v>1296</v>
      </c>
      <c r="D14" s="199"/>
      <c r="E14" s="199"/>
      <c r="F14" s="273"/>
      <c r="G14" s="275"/>
      <c r="H14" s="199"/>
    </row>
    <row r="15" spans="1:8">
      <c r="C15" s="272" t="s">
        <v>3175</v>
      </c>
      <c r="D15" s="199"/>
      <c r="E15" s="199"/>
      <c r="F15" s="273"/>
      <c r="G15" s="270"/>
      <c r="H15" s="199"/>
    </row>
    <row r="16" spans="1:8">
      <c r="B16" s="212"/>
      <c r="C16" s="272"/>
      <c r="D16" s="199"/>
      <c r="E16" s="199"/>
      <c r="F16" s="273"/>
      <c r="G16" s="270"/>
      <c r="H16" s="199"/>
    </row>
    <row r="17" spans="1:253">
      <c r="A17" s="274" t="s">
        <v>2640</v>
      </c>
      <c r="C17" s="276" t="s">
        <v>1447</v>
      </c>
      <c r="D17" s="277"/>
      <c r="E17" s="277"/>
      <c r="F17" s="278"/>
      <c r="G17" s="279"/>
      <c r="H17" s="199"/>
    </row>
    <row r="18" spans="1:253">
      <c r="A18" t="s">
        <v>2150</v>
      </c>
      <c r="C18" s="199"/>
      <c r="D18" s="199"/>
      <c r="E18" s="199"/>
      <c r="F18" s="273"/>
      <c r="G18" s="199"/>
      <c r="H18" s="199"/>
    </row>
    <row r="19" spans="1:253">
      <c r="C19" s="950"/>
      <c r="D19" s="950"/>
      <c r="E19" s="950"/>
      <c r="F19" s="950"/>
      <c r="G19" s="950"/>
    </row>
    <row r="20" spans="1:253">
      <c r="A20" s="267" t="s">
        <v>1967</v>
      </c>
      <c r="C20" s="274"/>
      <c r="D20" s="274"/>
      <c r="E20" s="274"/>
      <c r="F20" s="280"/>
    </row>
    <row r="21" spans="1:253">
      <c r="A21" s="274" t="s">
        <v>3361</v>
      </c>
      <c r="C21" s="274"/>
      <c r="D21" s="274"/>
      <c r="E21" s="274"/>
      <c r="F21" s="280"/>
    </row>
    <row r="22" spans="1:253" s="286" customFormat="1" ht="16" customHeight="1">
      <c r="A22" s="282"/>
      <c r="B22" s="18"/>
      <c r="C22" s="8"/>
      <c r="D22" s="8"/>
      <c r="E22" s="8"/>
      <c r="F22" s="283"/>
      <c r="G22" s="284"/>
      <c r="H22" s="285"/>
    </row>
    <row r="23" spans="1:253" ht="29" customHeight="1">
      <c r="A23" s="287" t="s">
        <v>2502</v>
      </c>
      <c r="B23" s="30" t="s">
        <v>2685</v>
      </c>
      <c r="C23" s="168" t="s">
        <v>2528</v>
      </c>
      <c r="D23" s="30" t="s">
        <v>3548</v>
      </c>
      <c r="E23" s="30" t="s">
        <v>3186</v>
      </c>
      <c r="F23" s="253" t="s">
        <v>3930</v>
      </c>
      <c r="G23" s="30" t="s">
        <v>1426</v>
      </c>
      <c r="H23" s="13"/>
    </row>
    <row r="24" spans="1:253">
      <c r="A24" s="288">
        <v>40435</v>
      </c>
      <c r="B24" s="289" t="s">
        <v>3695</v>
      </c>
      <c r="C24" s="290"/>
      <c r="D24" s="291"/>
      <c r="E24" s="290"/>
      <c r="F24" s="233"/>
      <c r="G24" s="223">
        <v>200</v>
      </c>
      <c r="H24" s="13"/>
    </row>
    <row r="25" spans="1:253" ht="16" thickBot="1">
      <c r="A25" s="293"/>
      <c r="B25" s="299"/>
      <c r="C25" s="300"/>
      <c r="D25" s="301"/>
      <c r="E25" s="300"/>
      <c r="F25" s="302"/>
      <c r="G25" s="230">
        <f>E25*(1-F25)</f>
        <v>0</v>
      </c>
      <c r="H25" s="13"/>
    </row>
    <row r="26" spans="1:253" s="308" customFormat="1" ht="16" customHeight="1">
      <c r="A26" s="303"/>
      <c r="B26" s="12" t="s">
        <v>1452</v>
      </c>
      <c r="C26" s="304"/>
      <c r="D26" s="304"/>
      <c r="E26" s="324">
        <f>SUM(E24:E25)</f>
        <v>0</v>
      </c>
      <c r="F26" s="306"/>
      <c r="G26" s="226">
        <f>SUM(G24:G25)</f>
        <v>200</v>
      </c>
      <c r="H26" s="307"/>
    </row>
    <row r="29" spans="1:253">
      <c r="C29" s="1" t="s">
        <v>1603</v>
      </c>
      <c r="D29" s="1"/>
      <c r="E29" s="1"/>
      <c r="F29" s="312"/>
      <c r="G29" s="1"/>
      <c r="H29" s="1"/>
      <c r="I29" s="1"/>
    </row>
    <row r="30" spans="1:253">
      <c r="C30" s="1" t="s">
        <v>1090</v>
      </c>
      <c r="D30" s="1"/>
      <c r="E30" s="1"/>
      <c r="F30" s="312"/>
      <c r="G30" s="1"/>
      <c r="H30" s="1"/>
      <c r="I30" s="1"/>
    </row>
    <row r="31" spans="1:253">
      <c r="C31" s="329" t="s">
        <v>1265</v>
      </c>
      <c r="D31" s="329"/>
      <c r="E31" s="329"/>
      <c r="F31" s="330"/>
      <c r="G31" s="329"/>
      <c r="H31" s="329"/>
      <c r="I31" s="315"/>
      <c r="J31" s="948"/>
      <c r="K31" s="948"/>
      <c r="L31" s="948"/>
      <c r="M31" s="948"/>
      <c r="N31" s="948"/>
      <c r="O31" s="948"/>
      <c r="P31" s="948"/>
      <c r="Q31" s="948"/>
      <c r="R31" s="948"/>
      <c r="S31" s="948"/>
      <c r="T31" s="948"/>
      <c r="U31" s="948"/>
      <c r="V31" s="948" t="s">
        <v>1603</v>
      </c>
      <c r="W31" s="948"/>
      <c r="X31" s="948"/>
      <c r="Y31" s="948"/>
      <c r="Z31" s="948"/>
      <c r="AA31" s="948"/>
      <c r="AB31" s="948" t="s">
        <v>1603</v>
      </c>
      <c r="AC31" s="948"/>
      <c r="AD31" s="948"/>
      <c r="AE31" s="948"/>
      <c r="AF31" s="948"/>
      <c r="AG31" s="948"/>
      <c r="AH31" s="948" t="s">
        <v>1603</v>
      </c>
      <c r="AI31" s="948"/>
      <c r="AJ31" s="948"/>
      <c r="AK31" s="948"/>
      <c r="AL31" s="948"/>
      <c r="AM31" s="948"/>
      <c r="AN31" s="948" t="s">
        <v>1603</v>
      </c>
      <c r="AO31" s="948"/>
      <c r="AP31" s="948"/>
      <c r="AQ31" s="948"/>
      <c r="AR31" s="948"/>
      <c r="AS31" s="948"/>
      <c r="AT31" s="948" t="s">
        <v>1603</v>
      </c>
      <c r="AU31" s="948"/>
      <c r="AV31" s="948"/>
      <c r="AW31" s="948"/>
      <c r="AX31" s="948"/>
      <c r="AY31" s="948"/>
      <c r="AZ31" s="948" t="s">
        <v>1603</v>
      </c>
      <c r="BA31" s="948"/>
      <c r="BB31" s="948"/>
      <c r="BC31" s="948"/>
      <c r="BD31" s="948"/>
      <c r="BE31" s="948"/>
      <c r="BF31" s="948" t="s">
        <v>1603</v>
      </c>
      <c r="BG31" s="948"/>
      <c r="BH31" s="948"/>
      <c r="BI31" s="948"/>
      <c r="BJ31" s="948"/>
      <c r="BK31" s="948"/>
      <c r="BL31" s="948" t="s">
        <v>1603</v>
      </c>
      <c r="BM31" s="948"/>
      <c r="BN31" s="948"/>
      <c r="BO31" s="948"/>
      <c r="BP31" s="948"/>
      <c r="BQ31" s="948"/>
      <c r="BR31" s="948" t="s">
        <v>1603</v>
      </c>
      <c r="BS31" s="948"/>
      <c r="BT31" s="948"/>
      <c r="BU31" s="948"/>
      <c r="BV31" s="948"/>
      <c r="BW31" s="948"/>
      <c r="BX31" s="948" t="s">
        <v>1603</v>
      </c>
      <c r="BY31" s="948"/>
      <c r="BZ31" s="948"/>
      <c r="CA31" s="948"/>
      <c r="CB31" s="948"/>
      <c r="CC31" s="948"/>
      <c r="CD31" s="948" t="s">
        <v>1603</v>
      </c>
      <c r="CE31" s="948"/>
      <c r="CF31" s="948"/>
      <c r="CG31" s="948"/>
      <c r="CH31" s="948"/>
      <c r="CI31" s="948"/>
      <c r="CJ31" s="948" t="s">
        <v>1603</v>
      </c>
      <c r="CK31" s="948"/>
      <c r="CL31" s="948"/>
      <c r="CM31" s="948"/>
      <c r="CN31" s="948"/>
      <c r="CO31" s="948"/>
      <c r="CP31" s="948" t="s">
        <v>1603</v>
      </c>
      <c r="CQ31" s="948"/>
      <c r="CR31" s="948"/>
      <c r="CS31" s="948"/>
      <c r="CT31" s="948"/>
      <c r="CU31" s="948"/>
      <c r="CV31" s="948" t="s">
        <v>1603</v>
      </c>
      <c r="CW31" s="948"/>
      <c r="CX31" s="948"/>
      <c r="CY31" s="948"/>
      <c r="CZ31" s="948"/>
      <c r="DA31" s="948"/>
      <c r="DB31" s="948" t="s">
        <v>1603</v>
      </c>
      <c r="DC31" s="948"/>
      <c r="DD31" s="948"/>
      <c r="DE31" s="948"/>
      <c r="DF31" s="948"/>
      <c r="DG31" s="948"/>
      <c r="DH31" s="948" t="s">
        <v>1603</v>
      </c>
      <c r="DI31" s="948"/>
      <c r="DJ31" s="948"/>
      <c r="DK31" s="948"/>
      <c r="DL31" s="948"/>
      <c r="DM31" s="948"/>
      <c r="DN31" s="948" t="s">
        <v>1603</v>
      </c>
      <c r="DO31" s="948"/>
      <c r="DP31" s="948"/>
      <c r="DQ31" s="948"/>
      <c r="DR31" s="948"/>
      <c r="DS31" s="948"/>
      <c r="DT31" s="948" t="s">
        <v>1603</v>
      </c>
      <c r="DU31" s="948"/>
      <c r="DV31" s="948"/>
      <c r="DW31" s="948"/>
      <c r="DX31" s="948"/>
      <c r="DY31" s="948"/>
      <c r="DZ31" s="948" t="s">
        <v>1603</v>
      </c>
      <c r="EA31" s="948"/>
      <c r="EB31" s="948"/>
      <c r="EC31" s="948"/>
      <c r="ED31" s="948"/>
      <c r="EE31" s="948"/>
      <c r="EF31" s="948" t="s">
        <v>1603</v>
      </c>
      <c r="EG31" s="948"/>
      <c r="EH31" s="948"/>
      <c r="EI31" s="948"/>
      <c r="EJ31" s="948"/>
      <c r="EK31" s="948"/>
      <c r="EL31" s="948" t="s">
        <v>1603</v>
      </c>
      <c r="EM31" s="948"/>
      <c r="EN31" s="948"/>
      <c r="EO31" s="948"/>
      <c r="EP31" s="948"/>
      <c r="EQ31" s="948"/>
      <c r="ER31" s="948" t="s">
        <v>1603</v>
      </c>
      <c r="ES31" s="948"/>
      <c r="ET31" s="948"/>
      <c r="EU31" s="948"/>
      <c r="EV31" s="948"/>
      <c r="EW31" s="948"/>
      <c r="EX31" s="948" t="s">
        <v>1603</v>
      </c>
      <c r="EY31" s="948"/>
      <c r="EZ31" s="948"/>
      <c r="FA31" s="948"/>
      <c r="FB31" s="948"/>
      <c r="FC31" s="948"/>
      <c r="FD31" s="948" t="s">
        <v>1603</v>
      </c>
      <c r="FE31" s="948"/>
      <c r="FF31" s="948"/>
      <c r="FG31" s="948"/>
      <c r="FH31" s="948"/>
      <c r="FI31" s="948"/>
      <c r="FJ31" s="948" t="s">
        <v>1603</v>
      </c>
      <c r="FK31" s="948"/>
      <c r="FL31" s="948"/>
      <c r="FM31" s="948"/>
      <c r="FN31" s="948"/>
      <c r="FO31" s="948"/>
      <c r="FP31" s="948" t="s">
        <v>1603</v>
      </c>
      <c r="FQ31" s="948"/>
      <c r="FR31" s="948"/>
      <c r="FS31" s="948"/>
      <c r="FT31" s="948"/>
      <c r="FU31" s="948"/>
      <c r="FV31" s="948" t="s">
        <v>1603</v>
      </c>
      <c r="FW31" s="948"/>
      <c r="FX31" s="948"/>
      <c r="FY31" s="948"/>
      <c r="FZ31" s="948"/>
      <c r="GA31" s="948"/>
      <c r="GB31" s="948" t="s">
        <v>1603</v>
      </c>
      <c r="GC31" s="948"/>
      <c r="GD31" s="948"/>
      <c r="GE31" s="948"/>
      <c r="GF31" s="948"/>
      <c r="GG31" s="948"/>
      <c r="GH31" s="948" t="s">
        <v>1603</v>
      </c>
      <c r="GI31" s="948"/>
      <c r="GJ31" s="948"/>
      <c r="GK31" s="948"/>
      <c r="GL31" s="948"/>
      <c r="GM31" s="948"/>
      <c r="GN31" s="948" t="s">
        <v>1603</v>
      </c>
      <c r="GO31" s="948"/>
      <c r="GP31" s="948"/>
      <c r="GQ31" s="948"/>
      <c r="GR31" s="948"/>
      <c r="GS31" s="948"/>
      <c r="GT31" s="948" t="s">
        <v>1603</v>
      </c>
      <c r="GU31" s="948"/>
      <c r="GV31" s="948"/>
      <c r="GW31" s="948"/>
      <c r="GX31" s="948"/>
      <c r="GY31" s="948"/>
      <c r="GZ31" s="948" t="s">
        <v>1603</v>
      </c>
      <c r="HA31" s="948"/>
      <c r="HB31" s="948"/>
      <c r="HC31" s="948"/>
      <c r="HD31" s="948"/>
      <c r="HE31" s="948"/>
      <c r="HF31" s="948" t="s">
        <v>1603</v>
      </c>
      <c r="HG31" s="948"/>
      <c r="HH31" s="948"/>
      <c r="HI31" s="948"/>
      <c r="HJ31" s="948"/>
      <c r="HK31" s="948"/>
      <c r="HL31" s="948" t="s">
        <v>1603</v>
      </c>
      <c r="HM31" s="948"/>
      <c r="HN31" s="948"/>
      <c r="HO31" s="948"/>
      <c r="HP31" s="948"/>
      <c r="HQ31" s="948"/>
      <c r="HR31" s="948" t="s">
        <v>1603</v>
      </c>
      <c r="HS31" s="948"/>
      <c r="HT31" s="948"/>
      <c r="HU31" s="948"/>
      <c r="HV31" s="948"/>
      <c r="HW31" s="948"/>
      <c r="HX31" s="948" t="s">
        <v>1603</v>
      </c>
      <c r="HY31" s="948"/>
      <c r="HZ31" s="948"/>
      <c r="IA31" s="948"/>
      <c r="IB31" s="948"/>
      <c r="IC31" s="948"/>
      <c r="ID31" s="948" t="s">
        <v>1603</v>
      </c>
      <c r="IE31" s="948"/>
      <c r="IF31" s="948"/>
      <c r="IG31" s="948"/>
      <c r="IH31" s="948"/>
      <c r="II31" s="948"/>
      <c r="IJ31" s="948" t="s">
        <v>1603</v>
      </c>
      <c r="IK31" s="948"/>
      <c r="IL31" s="948"/>
      <c r="IM31" s="948"/>
      <c r="IN31" s="948"/>
      <c r="IO31" s="948"/>
      <c r="IP31" s="948" t="s">
        <v>1603</v>
      </c>
      <c r="IQ31" s="948"/>
      <c r="IR31" s="948"/>
      <c r="IS31" s="948"/>
    </row>
    <row r="32" spans="1:253">
      <c r="C32" s="1" t="s">
        <v>2544</v>
      </c>
      <c r="D32" s="1"/>
      <c r="E32" s="1"/>
      <c r="F32" s="312"/>
      <c r="G32" s="1"/>
      <c r="H32" s="1"/>
      <c r="I32" s="1"/>
      <c r="J32" s="948"/>
      <c r="K32" s="948"/>
      <c r="L32" s="948"/>
      <c r="M32" s="948"/>
      <c r="N32" s="948"/>
      <c r="O32" s="948"/>
      <c r="P32" s="948"/>
      <c r="Q32" s="948"/>
      <c r="R32" s="948"/>
      <c r="S32" s="948"/>
      <c r="T32" s="948"/>
      <c r="U32" s="948"/>
      <c r="V32" s="948" t="s">
        <v>869</v>
      </c>
      <c r="W32" s="948"/>
      <c r="X32" s="948"/>
      <c r="Y32" s="948"/>
      <c r="Z32" s="948"/>
      <c r="AA32" s="948"/>
      <c r="AB32" s="948" t="s">
        <v>869</v>
      </c>
      <c r="AC32" s="948"/>
      <c r="AD32" s="948"/>
      <c r="AE32" s="948"/>
      <c r="AF32" s="948"/>
      <c r="AG32" s="948"/>
      <c r="AH32" s="948" t="s">
        <v>869</v>
      </c>
      <c r="AI32" s="948"/>
      <c r="AJ32" s="948"/>
      <c r="AK32" s="948"/>
      <c r="AL32" s="948"/>
      <c r="AM32" s="948"/>
      <c r="AN32" s="948" t="s">
        <v>869</v>
      </c>
      <c r="AO32" s="948"/>
      <c r="AP32" s="948"/>
      <c r="AQ32" s="948"/>
      <c r="AR32" s="948"/>
      <c r="AS32" s="948"/>
      <c r="AT32" s="948" t="s">
        <v>869</v>
      </c>
      <c r="AU32" s="948"/>
      <c r="AV32" s="948"/>
      <c r="AW32" s="948"/>
      <c r="AX32" s="948"/>
      <c r="AY32" s="948"/>
      <c r="AZ32" s="948" t="s">
        <v>869</v>
      </c>
      <c r="BA32" s="948"/>
      <c r="BB32" s="948"/>
      <c r="BC32" s="948"/>
      <c r="BD32" s="948"/>
      <c r="BE32" s="948"/>
      <c r="BF32" s="948" t="s">
        <v>869</v>
      </c>
      <c r="BG32" s="948"/>
      <c r="BH32" s="948"/>
      <c r="BI32" s="948"/>
      <c r="BJ32" s="948"/>
      <c r="BK32" s="948"/>
      <c r="BL32" s="948" t="s">
        <v>869</v>
      </c>
      <c r="BM32" s="948"/>
      <c r="BN32" s="948"/>
      <c r="BO32" s="948"/>
      <c r="BP32" s="948"/>
      <c r="BQ32" s="948"/>
      <c r="BR32" s="948" t="s">
        <v>869</v>
      </c>
      <c r="BS32" s="948"/>
      <c r="BT32" s="948"/>
      <c r="BU32" s="948"/>
      <c r="BV32" s="948"/>
      <c r="BW32" s="948"/>
      <c r="BX32" s="948" t="s">
        <v>869</v>
      </c>
      <c r="BY32" s="948"/>
      <c r="BZ32" s="948"/>
      <c r="CA32" s="948"/>
      <c r="CB32" s="948"/>
      <c r="CC32" s="948"/>
      <c r="CD32" s="948" t="s">
        <v>869</v>
      </c>
      <c r="CE32" s="948"/>
      <c r="CF32" s="948"/>
      <c r="CG32" s="948"/>
      <c r="CH32" s="948"/>
      <c r="CI32" s="948"/>
      <c r="CJ32" s="948" t="s">
        <v>869</v>
      </c>
      <c r="CK32" s="948"/>
      <c r="CL32" s="948"/>
      <c r="CM32" s="948"/>
      <c r="CN32" s="948"/>
      <c r="CO32" s="948"/>
      <c r="CP32" s="948" t="s">
        <v>869</v>
      </c>
      <c r="CQ32" s="948"/>
      <c r="CR32" s="948"/>
      <c r="CS32" s="948"/>
      <c r="CT32" s="948"/>
      <c r="CU32" s="948"/>
      <c r="CV32" s="948" t="s">
        <v>869</v>
      </c>
      <c r="CW32" s="948"/>
      <c r="CX32" s="948"/>
      <c r="CY32" s="948"/>
      <c r="CZ32" s="948"/>
      <c r="DA32" s="948"/>
      <c r="DB32" s="948" t="s">
        <v>869</v>
      </c>
      <c r="DC32" s="948"/>
      <c r="DD32" s="948"/>
      <c r="DE32" s="948"/>
      <c r="DF32" s="948"/>
      <c r="DG32" s="948"/>
      <c r="DH32" s="948" t="s">
        <v>869</v>
      </c>
      <c r="DI32" s="948"/>
      <c r="DJ32" s="948"/>
      <c r="DK32" s="948"/>
      <c r="DL32" s="948"/>
      <c r="DM32" s="948"/>
      <c r="DN32" s="948" t="s">
        <v>869</v>
      </c>
      <c r="DO32" s="948"/>
      <c r="DP32" s="948"/>
      <c r="DQ32" s="948"/>
      <c r="DR32" s="948"/>
      <c r="DS32" s="948"/>
      <c r="DT32" s="948" t="s">
        <v>869</v>
      </c>
      <c r="DU32" s="948"/>
      <c r="DV32" s="948"/>
      <c r="DW32" s="948"/>
      <c r="DX32" s="948"/>
      <c r="DY32" s="948"/>
      <c r="DZ32" s="948" t="s">
        <v>869</v>
      </c>
      <c r="EA32" s="948"/>
      <c r="EB32" s="948"/>
      <c r="EC32" s="948"/>
      <c r="ED32" s="948"/>
      <c r="EE32" s="948"/>
      <c r="EF32" s="948" t="s">
        <v>869</v>
      </c>
      <c r="EG32" s="948"/>
      <c r="EH32" s="948"/>
      <c r="EI32" s="948"/>
      <c r="EJ32" s="948"/>
      <c r="EK32" s="948"/>
      <c r="EL32" s="948" t="s">
        <v>869</v>
      </c>
      <c r="EM32" s="948"/>
      <c r="EN32" s="948"/>
      <c r="EO32" s="948"/>
      <c r="EP32" s="948"/>
      <c r="EQ32" s="948"/>
      <c r="ER32" s="948" t="s">
        <v>869</v>
      </c>
      <c r="ES32" s="948"/>
      <c r="ET32" s="948"/>
      <c r="EU32" s="948"/>
      <c r="EV32" s="948"/>
      <c r="EW32" s="948"/>
      <c r="EX32" s="948" t="s">
        <v>869</v>
      </c>
      <c r="EY32" s="948"/>
      <c r="EZ32" s="948"/>
      <c r="FA32" s="948"/>
      <c r="FB32" s="948"/>
      <c r="FC32" s="948"/>
      <c r="FD32" s="948" t="s">
        <v>869</v>
      </c>
      <c r="FE32" s="948"/>
      <c r="FF32" s="948"/>
      <c r="FG32" s="948"/>
      <c r="FH32" s="948"/>
      <c r="FI32" s="948"/>
      <c r="FJ32" s="948" t="s">
        <v>869</v>
      </c>
      <c r="FK32" s="948"/>
      <c r="FL32" s="948"/>
      <c r="FM32" s="948"/>
      <c r="FN32" s="948"/>
      <c r="FO32" s="948"/>
      <c r="FP32" s="948" t="s">
        <v>869</v>
      </c>
      <c r="FQ32" s="948"/>
      <c r="FR32" s="948"/>
      <c r="FS32" s="948"/>
      <c r="FT32" s="948"/>
      <c r="FU32" s="948"/>
      <c r="FV32" s="948" t="s">
        <v>869</v>
      </c>
      <c r="FW32" s="948"/>
      <c r="FX32" s="948"/>
      <c r="FY32" s="948"/>
      <c r="FZ32" s="948"/>
      <c r="GA32" s="948"/>
      <c r="GB32" s="948" t="s">
        <v>869</v>
      </c>
      <c r="GC32" s="948"/>
      <c r="GD32" s="948"/>
      <c r="GE32" s="948"/>
      <c r="GF32" s="948"/>
      <c r="GG32" s="948"/>
      <c r="GH32" s="948" t="s">
        <v>869</v>
      </c>
      <c r="GI32" s="948"/>
      <c r="GJ32" s="948"/>
      <c r="GK32" s="948"/>
      <c r="GL32" s="948"/>
      <c r="GM32" s="948"/>
      <c r="GN32" s="948" t="s">
        <v>869</v>
      </c>
      <c r="GO32" s="948"/>
      <c r="GP32" s="948"/>
      <c r="GQ32" s="948"/>
      <c r="GR32" s="948"/>
      <c r="GS32" s="948"/>
      <c r="GT32" s="948" t="s">
        <v>869</v>
      </c>
      <c r="GU32" s="948"/>
      <c r="GV32" s="948"/>
      <c r="GW32" s="948"/>
      <c r="GX32" s="948"/>
      <c r="GY32" s="948"/>
      <c r="GZ32" s="948" t="s">
        <v>869</v>
      </c>
      <c r="HA32" s="948"/>
      <c r="HB32" s="948"/>
      <c r="HC32" s="948"/>
      <c r="HD32" s="948"/>
      <c r="HE32" s="948"/>
      <c r="HF32" s="948" t="s">
        <v>869</v>
      </c>
      <c r="HG32" s="948"/>
      <c r="HH32" s="948"/>
      <c r="HI32" s="948"/>
      <c r="HJ32" s="948"/>
      <c r="HK32" s="948"/>
      <c r="HL32" s="948" t="s">
        <v>869</v>
      </c>
      <c r="HM32" s="948"/>
      <c r="HN32" s="948"/>
      <c r="HO32" s="948"/>
      <c r="HP32" s="948"/>
      <c r="HQ32" s="948"/>
      <c r="HR32" s="948" t="s">
        <v>869</v>
      </c>
      <c r="HS32" s="948"/>
      <c r="HT32" s="948"/>
      <c r="HU32" s="948"/>
      <c r="HV32" s="948"/>
      <c r="HW32" s="948"/>
      <c r="HX32" s="948" t="s">
        <v>869</v>
      </c>
      <c r="HY32" s="948"/>
      <c r="HZ32" s="948"/>
      <c r="IA32" s="948"/>
      <c r="IB32" s="948"/>
      <c r="IC32" s="948"/>
      <c r="ID32" s="948" t="s">
        <v>869</v>
      </c>
      <c r="IE32" s="948"/>
      <c r="IF32" s="948"/>
      <c r="IG32" s="948"/>
      <c r="IH32" s="948"/>
      <c r="II32" s="948"/>
      <c r="IJ32" s="948" t="s">
        <v>869</v>
      </c>
      <c r="IK32" s="948"/>
      <c r="IL32" s="948"/>
      <c r="IM32" s="948"/>
      <c r="IN32" s="948"/>
      <c r="IO32" s="948"/>
      <c r="IP32" s="948" t="s">
        <v>869</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2544</v>
      </c>
      <c r="W33" s="948"/>
      <c r="X33" s="948"/>
      <c r="Y33" s="948"/>
      <c r="Z33" s="948"/>
      <c r="AA33" s="948"/>
      <c r="AB33" s="948" t="s">
        <v>2544</v>
      </c>
      <c r="AC33" s="948"/>
      <c r="AD33" s="948"/>
      <c r="AE33" s="948"/>
      <c r="AF33" s="948"/>
      <c r="AG33" s="948"/>
      <c r="AH33" s="948" t="s">
        <v>2544</v>
      </c>
      <c r="AI33" s="948"/>
      <c r="AJ33" s="948"/>
      <c r="AK33" s="948"/>
      <c r="AL33" s="948"/>
      <c r="AM33" s="948"/>
      <c r="AN33" s="948" t="s">
        <v>2544</v>
      </c>
      <c r="AO33" s="948"/>
      <c r="AP33" s="948"/>
      <c r="AQ33" s="948"/>
      <c r="AR33" s="948"/>
      <c r="AS33" s="948"/>
      <c r="AT33" s="948" t="s">
        <v>2544</v>
      </c>
      <c r="AU33" s="948"/>
      <c r="AV33" s="948"/>
      <c r="AW33" s="948"/>
      <c r="AX33" s="948"/>
      <c r="AY33" s="948"/>
      <c r="AZ33" s="948" t="s">
        <v>2544</v>
      </c>
      <c r="BA33" s="948"/>
      <c r="BB33" s="948"/>
      <c r="BC33" s="948"/>
      <c r="BD33" s="948"/>
      <c r="BE33" s="948"/>
      <c r="BF33" s="948" t="s">
        <v>2544</v>
      </c>
      <c r="BG33" s="948"/>
      <c r="BH33" s="948"/>
      <c r="BI33" s="948"/>
      <c r="BJ33" s="948"/>
      <c r="BK33" s="948"/>
      <c r="BL33" s="948" t="s">
        <v>2544</v>
      </c>
      <c r="BM33" s="948"/>
      <c r="BN33" s="948"/>
      <c r="BO33" s="948"/>
      <c r="BP33" s="948"/>
      <c r="BQ33" s="948"/>
      <c r="BR33" s="948" t="s">
        <v>2544</v>
      </c>
      <c r="BS33" s="948"/>
      <c r="BT33" s="948"/>
      <c r="BU33" s="948"/>
      <c r="BV33" s="948"/>
      <c r="BW33" s="948"/>
      <c r="BX33" s="948" t="s">
        <v>2544</v>
      </c>
      <c r="BY33" s="948"/>
      <c r="BZ33" s="948"/>
      <c r="CA33" s="948"/>
      <c r="CB33" s="948"/>
      <c r="CC33" s="948"/>
      <c r="CD33" s="948" t="s">
        <v>2544</v>
      </c>
      <c r="CE33" s="948"/>
      <c r="CF33" s="948"/>
      <c r="CG33" s="948"/>
      <c r="CH33" s="948"/>
      <c r="CI33" s="948"/>
      <c r="CJ33" s="948" t="s">
        <v>2544</v>
      </c>
      <c r="CK33" s="948"/>
      <c r="CL33" s="948"/>
      <c r="CM33" s="948"/>
      <c r="CN33" s="948"/>
      <c r="CO33" s="948"/>
      <c r="CP33" s="948" t="s">
        <v>2544</v>
      </c>
      <c r="CQ33" s="948"/>
      <c r="CR33" s="948"/>
      <c r="CS33" s="948"/>
      <c r="CT33" s="948"/>
      <c r="CU33" s="948"/>
      <c r="CV33" s="948" t="s">
        <v>2544</v>
      </c>
      <c r="CW33" s="948"/>
      <c r="CX33" s="948"/>
      <c r="CY33" s="948"/>
      <c r="CZ33" s="948"/>
      <c r="DA33" s="948"/>
      <c r="DB33" s="948" t="s">
        <v>2544</v>
      </c>
      <c r="DC33" s="948"/>
      <c r="DD33" s="948"/>
      <c r="DE33" s="948"/>
      <c r="DF33" s="948"/>
      <c r="DG33" s="948"/>
      <c r="DH33" s="948" t="s">
        <v>2544</v>
      </c>
      <c r="DI33" s="948"/>
      <c r="DJ33" s="948"/>
      <c r="DK33" s="948"/>
      <c r="DL33" s="948"/>
      <c r="DM33" s="948"/>
      <c r="DN33" s="948" t="s">
        <v>2544</v>
      </c>
      <c r="DO33" s="948"/>
      <c r="DP33" s="948"/>
      <c r="DQ33" s="948"/>
      <c r="DR33" s="948"/>
      <c r="DS33" s="948"/>
      <c r="DT33" s="948" t="s">
        <v>2544</v>
      </c>
      <c r="DU33" s="948"/>
      <c r="DV33" s="948"/>
      <c r="DW33" s="948"/>
      <c r="DX33" s="948"/>
      <c r="DY33" s="948"/>
      <c r="DZ33" s="948" t="s">
        <v>2544</v>
      </c>
      <c r="EA33" s="948"/>
      <c r="EB33" s="948"/>
      <c r="EC33" s="948"/>
      <c r="ED33" s="948"/>
      <c r="EE33" s="948"/>
      <c r="EF33" s="948" t="s">
        <v>932</v>
      </c>
      <c r="EG33" s="948"/>
      <c r="EH33" s="948"/>
      <c r="EI33" s="948"/>
      <c r="EJ33" s="948"/>
      <c r="EK33" s="948"/>
      <c r="EL33" s="948" t="s">
        <v>932</v>
      </c>
      <c r="EM33" s="948"/>
      <c r="EN33" s="948"/>
      <c r="EO33" s="948"/>
      <c r="EP33" s="948"/>
      <c r="EQ33" s="948"/>
      <c r="ER33" s="948" t="s">
        <v>932</v>
      </c>
      <c r="ES33" s="948"/>
      <c r="ET33" s="948"/>
      <c r="EU33" s="948"/>
      <c r="EV33" s="948"/>
      <c r="EW33" s="948"/>
      <c r="EX33" s="948" t="s">
        <v>932</v>
      </c>
      <c r="EY33" s="948"/>
      <c r="EZ33" s="948"/>
      <c r="FA33" s="948"/>
      <c r="FB33" s="948"/>
      <c r="FC33" s="948"/>
      <c r="FD33" s="948" t="s">
        <v>932</v>
      </c>
      <c r="FE33" s="948"/>
      <c r="FF33" s="948"/>
      <c r="FG33" s="948"/>
      <c r="FH33" s="948"/>
      <c r="FI33" s="948"/>
      <c r="FJ33" s="948" t="s">
        <v>932</v>
      </c>
      <c r="FK33" s="948"/>
      <c r="FL33" s="948"/>
      <c r="FM33" s="948"/>
      <c r="FN33" s="948"/>
      <c r="FO33" s="948"/>
      <c r="FP33" s="948" t="s">
        <v>2228</v>
      </c>
      <c r="FQ33" s="948"/>
      <c r="FR33" s="948"/>
      <c r="FS33" s="948"/>
      <c r="FT33" s="948"/>
      <c r="FU33" s="948"/>
      <c r="FV33" s="948" t="s">
        <v>2228</v>
      </c>
      <c r="FW33" s="948"/>
      <c r="FX33" s="948"/>
      <c r="FY33" s="948"/>
      <c r="FZ33" s="948"/>
      <c r="GA33" s="948"/>
      <c r="GB33" s="948" t="s">
        <v>2228</v>
      </c>
      <c r="GC33" s="948"/>
      <c r="GD33" s="948"/>
      <c r="GE33" s="948"/>
      <c r="GF33" s="948"/>
      <c r="GG33" s="948"/>
      <c r="GH33" s="948" t="s">
        <v>2228</v>
      </c>
      <c r="GI33" s="948"/>
      <c r="GJ33" s="948"/>
      <c r="GK33" s="948"/>
      <c r="GL33" s="948"/>
      <c r="GM33" s="948"/>
      <c r="GN33" s="948" t="s">
        <v>2228</v>
      </c>
      <c r="GO33" s="948"/>
      <c r="GP33" s="948"/>
      <c r="GQ33" s="948"/>
      <c r="GR33" s="948"/>
      <c r="GS33" s="948"/>
      <c r="GT33" s="948" t="s">
        <v>2228</v>
      </c>
      <c r="GU33" s="948"/>
      <c r="GV33" s="948"/>
      <c r="GW33" s="948"/>
      <c r="GX33" s="948"/>
      <c r="GY33" s="948"/>
      <c r="GZ33" s="948" t="s">
        <v>2544</v>
      </c>
      <c r="HA33" s="948"/>
      <c r="HB33" s="948"/>
      <c r="HC33" s="948"/>
      <c r="HD33" s="948"/>
      <c r="HE33" s="948"/>
      <c r="HF33" s="948" t="s">
        <v>2544</v>
      </c>
      <c r="HG33" s="948"/>
      <c r="HH33" s="948"/>
      <c r="HI33" s="948"/>
      <c r="HJ33" s="948"/>
      <c r="HK33" s="948"/>
      <c r="HL33" s="948" t="s">
        <v>2544</v>
      </c>
      <c r="HM33" s="948"/>
      <c r="HN33" s="948"/>
      <c r="HO33" s="948"/>
      <c r="HP33" s="948"/>
      <c r="HQ33" s="948"/>
      <c r="HR33" s="948" t="s">
        <v>2544</v>
      </c>
      <c r="HS33" s="948"/>
      <c r="HT33" s="948"/>
      <c r="HU33" s="948"/>
      <c r="HV33" s="948"/>
      <c r="HW33" s="948"/>
      <c r="HX33" s="948" t="s">
        <v>2544</v>
      </c>
      <c r="HY33" s="948"/>
      <c r="HZ33" s="948"/>
      <c r="IA33" s="948"/>
      <c r="IB33" s="948"/>
      <c r="IC33" s="948"/>
      <c r="ID33" s="948" t="s">
        <v>2544</v>
      </c>
      <c r="IE33" s="948"/>
      <c r="IF33" s="948"/>
      <c r="IG33" s="948"/>
      <c r="IH33" s="948"/>
      <c r="II33" s="948"/>
      <c r="IJ33" s="948" t="s">
        <v>2544</v>
      </c>
      <c r="IK33" s="948"/>
      <c r="IL33" s="948"/>
      <c r="IM33" s="948"/>
      <c r="IN33" s="948"/>
      <c r="IO33" s="948"/>
      <c r="IP33" s="948" t="s">
        <v>2544</v>
      </c>
      <c r="IQ33" s="948"/>
      <c r="IR33" s="948"/>
      <c r="IS33" s="948"/>
      <c r="IT33" s="948"/>
      <c r="IU33" s="948"/>
      <c r="IV33" s="948" t="s">
        <v>2544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mergeCells count="125">
    <mergeCell ref="IV33"/>
    <mergeCell ref="IP32:IS32"/>
    <mergeCell ref="IP33:IU33"/>
    <mergeCell ref="IJ33:IO33"/>
    <mergeCell ref="IJ32:IO32"/>
    <mergeCell ref="HR31:HW31"/>
    <mergeCell ref="ID33:II33"/>
    <mergeCell ref="HR33:HW33"/>
    <mergeCell ref="ID31:II31"/>
    <mergeCell ref="HX31:IC31"/>
    <mergeCell ref="IP31:IS31"/>
    <mergeCell ref="IJ31:IO31"/>
    <mergeCell ref="HX32:IC32"/>
    <mergeCell ref="HF33:HK33"/>
    <mergeCell ref="HX33:IC33"/>
    <mergeCell ref="HL33:HQ33"/>
    <mergeCell ref="GT31:GY31"/>
    <mergeCell ref="HL32:HQ32"/>
    <mergeCell ref="HR32:HW32"/>
    <mergeCell ref="HF31:HK31"/>
    <mergeCell ref="GZ31:HE31"/>
    <mergeCell ref="HL31:HQ31"/>
    <mergeCell ref="GB33:GG33"/>
    <mergeCell ref="GB32:GG32"/>
    <mergeCell ref="GN33:GS33"/>
    <mergeCell ref="GH32:GM32"/>
    <mergeCell ref="GT33:GY33"/>
    <mergeCell ref="ID32:II32"/>
    <mergeCell ref="GT32:GY32"/>
    <mergeCell ref="GZ33:HE33"/>
    <mergeCell ref="HF32:HK32"/>
    <mergeCell ref="GZ32:HE32"/>
    <mergeCell ref="DH32:DM32"/>
    <mergeCell ref="DZ32:EE32"/>
    <mergeCell ref="DZ31:EE31"/>
    <mergeCell ref="EL31:EQ31"/>
    <mergeCell ref="GB31:GG31"/>
    <mergeCell ref="GN32:GS32"/>
    <mergeCell ref="GN31:GS31"/>
    <mergeCell ref="FP32:FU32"/>
    <mergeCell ref="FD31:FI31"/>
    <mergeCell ref="FJ31:FO31"/>
    <mergeCell ref="EX31:FC31"/>
    <mergeCell ref="FP31:FU31"/>
    <mergeCell ref="EF33:EK33"/>
    <mergeCell ref="FD33:FI33"/>
    <mergeCell ref="EX33:FC33"/>
    <mergeCell ref="EX32:FC32"/>
    <mergeCell ref="FV31:GA31"/>
    <mergeCell ref="GH33:GM33"/>
    <mergeCell ref="GH31:GM31"/>
    <mergeCell ref="V31:AA31"/>
    <mergeCell ref="AB31:AG31"/>
    <mergeCell ref="CJ31:CO31"/>
    <mergeCell ref="BX31:CC31"/>
    <mergeCell ref="DT32:DY32"/>
    <mergeCell ref="DH31:DM31"/>
    <mergeCell ref="CV32:DA32"/>
    <mergeCell ref="FJ32:FO32"/>
    <mergeCell ref="C1:G1"/>
    <mergeCell ref="C19:G19"/>
    <mergeCell ref="J31:O31"/>
    <mergeCell ref="P31:U31"/>
    <mergeCell ref="DN31:DS31"/>
    <mergeCell ref="DN32:DS32"/>
    <mergeCell ref="J32:O32"/>
    <mergeCell ref="P32:U32"/>
    <mergeCell ref="DB32:DG32"/>
    <mergeCell ref="AH31:AM31"/>
    <mergeCell ref="DN33:DS33"/>
    <mergeCell ref="CV33:DA33"/>
    <mergeCell ref="DH33:DM33"/>
    <mergeCell ref="DB33:DG33"/>
    <mergeCell ref="ER31:EW31"/>
    <mergeCell ref="DB31:DG31"/>
    <mergeCell ref="DT31:DY31"/>
    <mergeCell ref="EF31:EK31"/>
    <mergeCell ref="DT33:DY33"/>
    <mergeCell ref="FD32:FI32"/>
    <mergeCell ref="V32:AA32"/>
    <mergeCell ref="CP31:CU31"/>
    <mergeCell ref="CD31:CI31"/>
    <mergeCell ref="CV31:DA31"/>
    <mergeCell ref="BX32:CC32"/>
    <mergeCell ref="CP32:CU32"/>
    <mergeCell ref="BL31:BQ31"/>
    <mergeCell ref="AZ31:BE31"/>
    <mergeCell ref="AH32:AM32"/>
    <mergeCell ref="FV32:GA32"/>
    <mergeCell ref="FP33:FU33"/>
    <mergeCell ref="FV33:GA33"/>
    <mergeCell ref="DZ33:EE33"/>
    <mergeCell ref="EF32:EK32"/>
    <mergeCell ref="FJ33:FO33"/>
    <mergeCell ref="ER32:EW32"/>
    <mergeCell ref="EL32:EQ32"/>
    <mergeCell ref="ER33:EW33"/>
    <mergeCell ref="EL33:EQ33"/>
    <mergeCell ref="CP33:CU33"/>
    <mergeCell ref="AN32:AS32"/>
    <mergeCell ref="CD33:CI33"/>
    <mergeCell ref="CJ32:CO32"/>
    <mergeCell ref="CD32:CI32"/>
    <mergeCell ref="BX33:CC33"/>
    <mergeCell ref="CJ33:CO33"/>
    <mergeCell ref="BL33:BQ33"/>
    <mergeCell ref="AT32:AY32"/>
    <mergeCell ref="AN31:AS31"/>
    <mergeCell ref="BR33:BW33"/>
    <mergeCell ref="BR32:BW32"/>
    <mergeCell ref="BF32:BK32"/>
    <mergeCell ref="BR31:BW31"/>
    <mergeCell ref="AT31:AY31"/>
    <mergeCell ref="BL32:BQ32"/>
    <mergeCell ref="BF33:BK33"/>
    <mergeCell ref="BF31:BK31"/>
    <mergeCell ref="P33:U33"/>
    <mergeCell ref="AZ33:BE33"/>
    <mergeCell ref="AT33:AY33"/>
    <mergeCell ref="AZ32:BE32"/>
    <mergeCell ref="AB32:AG32"/>
    <mergeCell ref="V33:AA33"/>
    <mergeCell ref="AB33:AG33"/>
    <mergeCell ref="AH33:AM33"/>
    <mergeCell ref="AN33:AS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topLeftCell="A9" zoomScale="125" workbookViewId="0">
      <selection activeCell="F30" sqref="F30"/>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3573</v>
      </c>
      <c r="G2" s="22"/>
    </row>
    <row r="3" spans="1:8">
      <c r="A3" s="267" t="s">
        <v>2924</v>
      </c>
      <c r="G3" s="31">
        <v>40408</v>
      </c>
    </row>
    <row r="4" spans="1:8">
      <c r="A4" s="267" t="s">
        <v>3454</v>
      </c>
      <c r="G4" s="24" t="s">
        <v>2439</v>
      </c>
    </row>
    <row r="5" spans="1:8">
      <c r="A5" s="267" t="s">
        <v>2459</v>
      </c>
    </row>
    <row r="6" spans="1:8">
      <c r="C6" s="49" t="s">
        <v>2535</v>
      </c>
      <c r="D6" s="173"/>
      <c r="E6" s="173"/>
      <c r="F6" s="248"/>
      <c r="G6" s="46"/>
      <c r="H6" s="199"/>
    </row>
    <row r="7" spans="1:8">
      <c r="C7" s="269" t="s">
        <v>1811</v>
      </c>
      <c r="D7" s="174" t="s">
        <v>3389</v>
      </c>
      <c r="E7" s="174"/>
      <c r="F7" s="249"/>
      <c r="G7" s="48"/>
      <c r="H7" s="199"/>
    </row>
    <row r="8" spans="1:8">
      <c r="A8" s="267" t="s">
        <v>2945</v>
      </c>
      <c r="C8" s="269" t="s">
        <v>2675</v>
      </c>
      <c r="D8" s="174" t="s">
        <v>2112</v>
      </c>
      <c r="E8" s="174"/>
      <c r="F8" s="249"/>
      <c r="G8" s="270"/>
      <c r="H8" s="199"/>
    </row>
    <row r="9" spans="1:8">
      <c r="A9" t="s">
        <v>1392</v>
      </c>
      <c r="C9" s="269" t="s">
        <v>2220</v>
      </c>
      <c r="D9" s="174" t="s">
        <v>3168</v>
      </c>
      <c r="E9" s="174"/>
      <c r="F9" s="249"/>
      <c r="G9" s="270"/>
      <c r="H9" s="199"/>
    </row>
    <row r="10" spans="1:8">
      <c r="A10" t="s">
        <v>2744</v>
      </c>
      <c r="B10" s="212"/>
      <c r="C10" s="272"/>
      <c r="D10" s="174"/>
      <c r="E10" s="174"/>
      <c r="F10" s="249"/>
      <c r="G10" s="270"/>
      <c r="H10" s="199"/>
    </row>
    <row r="11" spans="1:8">
      <c r="A11" t="s">
        <v>3163</v>
      </c>
      <c r="C11" s="47" t="s">
        <v>2857</v>
      </c>
      <c r="D11" s="199"/>
      <c r="E11" s="199"/>
      <c r="F11" s="273"/>
      <c r="G11" s="270"/>
      <c r="H11" s="199"/>
    </row>
    <row r="12" spans="1:8">
      <c r="A12" t="s">
        <v>1493</v>
      </c>
      <c r="C12" s="47" t="s">
        <v>2465</v>
      </c>
      <c r="D12" s="174"/>
      <c r="E12" s="174"/>
      <c r="F12" s="249"/>
      <c r="G12" s="270"/>
      <c r="H12" s="199"/>
    </row>
    <row r="13" spans="1:8">
      <c r="A13" t="s">
        <v>2890</v>
      </c>
      <c r="C13" s="47" t="s">
        <v>2414</v>
      </c>
      <c r="D13" s="199"/>
      <c r="E13" s="199"/>
      <c r="F13" s="273"/>
      <c r="G13" s="270"/>
      <c r="H13" s="199"/>
    </row>
    <row r="14" spans="1:8">
      <c r="A14" s="274"/>
      <c r="C14" s="47" t="s">
        <v>1296</v>
      </c>
      <c r="D14" s="199"/>
      <c r="E14" s="199"/>
      <c r="F14" s="273"/>
      <c r="G14" s="275"/>
      <c r="H14" s="199"/>
    </row>
    <row r="15" spans="1:8">
      <c r="A15" s="274" t="s">
        <v>2640</v>
      </c>
      <c r="C15" s="272" t="s">
        <v>3175</v>
      </c>
      <c r="D15" s="199"/>
      <c r="E15" s="199"/>
      <c r="F15" s="273"/>
      <c r="G15" s="270"/>
      <c r="H15" s="199"/>
    </row>
    <row r="16" spans="1:8">
      <c r="A16" t="s">
        <v>2150</v>
      </c>
      <c r="B16" s="212"/>
      <c r="C16" s="272"/>
      <c r="D16" s="199"/>
      <c r="E16" s="199"/>
      <c r="F16" s="273"/>
      <c r="G16" s="270"/>
      <c r="H16" s="199"/>
    </row>
    <row r="17" spans="1:253">
      <c r="C17" s="276" t="s">
        <v>1447</v>
      </c>
      <c r="D17" s="277"/>
      <c r="E17" s="277"/>
      <c r="F17" s="278"/>
      <c r="G17" s="279"/>
      <c r="H17" s="199"/>
    </row>
    <row r="18" spans="1:253">
      <c r="C18" s="199"/>
      <c r="D18" s="199"/>
      <c r="E18" s="199"/>
      <c r="F18" s="273"/>
      <c r="G18" s="199"/>
      <c r="H18" s="199"/>
    </row>
    <row r="19" spans="1:253">
      <c r="A19" s="267" t="s">
        <v>1967</v>
      </c>
      <c r="C19" s="950"/>
      <c r="D19" s="950"/>
      <c r="E19" s="950"/>
      <c r="F19" s="950"/>
      <c r="G19" s="950"/>
    </row>
    <row r="20" spans="1:253">
      <c r="A20" s="274" t="s">
        <v>3361</v>
      </c>
      <c r="C20" s="274"/>
      <c r="D20" s="274"/>
      <c r="E20" s="274"/>
      <c r="F20" s="280"/>
    </row>
    <row r="21" spans="1:253">
      <c r="A21" s="328"/>
      <c r="C21" s="274"/>
      <c r="D21" s="274"/>
      <c r="E21" s="274"/>
      <c r="F21" s="280"/>
    </row>
    <row r="22" spans="1:253" s="286" customFormat="1" ht="16" customHeight="1">
      <c r="A22" s="282"/>
      <c r="B22" s="18"/>
      <c r="C22" s="8"/>
      <c r="D22" s="8"/>
      <c r="E22" s="8"/>
      <c r="F22" s="283"/>
      <c r="G22" s="284"/>
      <c r="H22" s="285"/>
    </row>
    <row r="23" spans="1:253" ht="29" customHeight="1">
      <c r="A23" s="287" t="s">
        <v>2502</v>
      </c>
      <c r="B23" s="30" t="s">
        <v>2685</v>
      </c>
      <c r="C23" s="168" t="s">
        <v>2528</v>
      </c>
      <c r="D23" s="30" t="s">
        <v>3548</v>
      </c>
      <c r="E23" s="30" t="s">
        <v>3186</v>
      </c>
      <c r="F23" s="253" t="s">
        <v>3930</v>
      </c>
      <c r="G23" s="30" t="s">
        <v>1426</v>
      </c>
      <c r="H23" s="13"/>
    </row>
    <row r="24" spans="1:253">
      <c r="A24" s="288">
        <v>40435</v>
      </c>
      <c r="B24" s="289" t="s">
        <v>3038</v>
      </c>
      <c r="C24" s="290"/>
      <c r="D24" s="291"/>
      <c r="E24" s="290"/>
      <c r="F24" s="233"/>
      <c r="G24" s="223">
        <v>425</v>
      </c>
      <c r="H24" s="13"/>
    </row>
    <row r="25" spans="1:253" ht="16" thickBot="1">
      <c r="A25" s="293"/>
      <c r="B25" s="299"/>
      <c r="C25" s="300"/>
      <c r="D25" s="301"/>
      <c r="E25" s="300"/>
      <c r="F25" s="302"/>
      <c r="G25" s="230">
        <f>E25*(1-F25)</f>
        <v>0</v>
      </c>
      <c r="H25" s="13"/>
    </row>
    <row r="26" spans="1:253" s="308" customFormat="1" ht="16" customHeight="1">
      <c r="A26" s="303"/>
      <c r="B26" s="12" t="s">
        <v>1452</v>
      </c>
      <c r="C26" s="304"/>
      <c r="D26" s="304"/>
      <c r="E26" s="324">
        <f>SUM(E24:E25)</f>
        <v>0</v>
      </c>
      <c r="F26" s="306"/>
      <c r="G26" s="226">
        <f>SUM(G24:G25)</f>
        <v>425</v>
      </c>
      <c r="H26" s="307"/>
    </row>
    <row r="29" spans="1:253">
      <c r="C29" s="1" t="s">
        <v>1603</v>
      </c>
      <c r="D29" s="1"/>
      <c r="E29" s="1"/>
      <c r="F29" s="312"/>
      <c r="G29" s="1"/>
      <c r="H29" s="1"/>
      <c r="I29" s="1"/>
    </row>
    <row r="30" spans="1:253">
      <c r="C30" s="1" t="s">
        <v>1090</v>
      </c>
      <c r="D30" s="1"/>
      <c r="E30" s="1"/>
      <c r="F30" s="312"/>
      <c r="G30" s="1"/>
      <c r="H30" s="1"/>
      <c r="I30" s="1"/>
    </row>
    <row r="31" spans="1:253">
      <c r="C31" s="329" t="s">
        <v>1265</v>
      </c>
      <c r="D31" s="329"/>
      <c r="E31" s="329"/>
      <c r="F31" s="330"/>
      <c r="G31" s="329"/>
      <c r="H31" s="329"/>
      <c r="I31" s="315"/>
      <c r="J31" s="948"/>
      <c r="K31" s="948"/>
      <c r="L31" s="948"/>
      <c r="M31" s="948"/>
      <c r="N31" s="948"/>
      <c r="O31" s="948"/>
      <c r="P31" s="948"/>
      <c r="Q31" s="948"/>
      <c r="R31" s="948"/>
      <c r="S31" s="948"/>
      <c r="T31" s="948"/>
      <c r="U31" s="948"/>
      <c r="V31" s="948" t="s">
        <v>1603</v>
      </c>
      <c r="W31" s="948"/>
      <c r="X31" s="948"/>
      <c r="Y31" s="948"/>
      <c r="Z31" s="948"/>
      <c r="AA31" s="948"/>
      <c r="AB31" s="948" t="s">
        <v>1603</v>
      </c>
      <c r="AC31" s="948"/>
      <c r="AD31" s="948"/>
      <c r="AE31" s="948"/>
      <c r="AF31" s="948"/>
      <c r="AG31" s="948"/>
      <c r="AH31" s="948" t="s">
        <v>1603</v>
      </c>
      <c r="AI31" s="948"/>
      <c r="AJ31" s="948"/>
      <c r="AK31" s="948"/>
      <c r="AL31" s="948"/>
      <c r="AM31" s="948"/>
      <c r="AN31" s="948" t="s">
        <v>1603</v>
      </c>
      <c r="AO31" s="948"/>
      <c r="AP31" s="948"/>
      <c r="AQ31" s="948"/>
      <c r="AR31" s="948"/>
      <c r="AS31" s="948"/>
      <c r="AT31" s="948" t="s">
        <v>1603</v>
      </c>
      <c r="AU31" s="948"/>
      <c r="AV31" s="948"/>
      <c r="AW31" s="948"/>
      <c r="AX31" s="948"/>
      <c r="AY31" s="948"/>
      <c r="AZ31" s="948" t="s">
        <v>1603</v>
      </c>
      <c r="BA31" s="948"/>
      <c r="BB31" s="948"/>
      <c r="BC31" s="948"/>
      <c r="BD31" s="948"/>
      <c r="BE31" s="948"/>
      <c r="BF31" s="948" t="s">
        <v>1603</v>
      </c>
      <c r="BG31" s="948"/>
      <c r="BH31" s="948"/>
      <c r="BI31" s="948"/>
      <c r="BJ31" s="948"/>
      <c r="BK31" s="948"/>
      <c r="BL31" s="948" t="s">
        <v>1603</v>
      </c>
      <c r="BM31" s="948"/>
      <c r="BN31" s="948"/>
      <c r="BO31" s="948"/>
      <c r="BP31" s="948"/>
      <c r="BQ31" s="948"/>
      <c r="BR31" s="948" t="s">
        <v>1603</v>
      </c>
      <c r="BS31" s="948"/>
      <c r="BT31" s="948"/>
      <c r="BU31" s="948"/>
      <c r="BV31" s="948"/>
      <c r="BW31" s="948"/>
      <c r="BX31" s="948" t="s">
        <v>1603</v>
      </c>
      <c r="BY31" s="948"/>
      <c r="BZ31" s="948"/>
      <c r="CA31" s="948"/>
      <c r="CB31" s="948"/>
      <c r="CC31" s="948"/>
      <c r="CD31" s="948" t="s">
        <v>1603</v>
      </c>
      <c r="CE31" s="948"/>
      <c r="CF31" s="948"/>
      <c r="CG31" s="948"/>
      <c r="CH31" s="948"/>
      <c r="CI31" s="948"/>
      <c r="CJ31" s="948" t="s">
        <v>1603</v>
      </c>
      <c r="CK31" s="948"/>
      <c r="CL31" s="948"/>
      <c r="CM31" s="948"/>
      <c r="CN31" s="948"/>
      <c r="CO31" s="948"/>
      <c r="CP31" s="948" t="s">
        <v>1603</v>
      </c>
      <c r="CQ31" s="948"/>
      <c r="CR31" s="948"/>
      <c r="CS31" s="948"/>
      <c r="CT31" s="948"/>
      <c r="CU31" s="948"/>
      <c r="CV31" s="948" t="s">
        <v>1603</v>
      </c>
      <c r="CW31" s="948"/>
      <c r="CX31" s="948"/>
      <c r="CY31" s="948"/>
      <c r="CZ31" s="948"/>
      <c r="DA31" s="948"/>
      <c r="DB31" s="948" t="s">
        <v>1603</v>
      </c>
      <c r="DC31" s="948"/>
      <c r="DD31" s="948"/>
      <c r="DE31" s="948"/>
      <c r="DF31" s="948"/>
      <c r="DG31" s="948"/>
      <c r="DH31" s="948" t="s">
        <v>1603</v>
      </c>
      <c r="DI31" s="948"/>
      <c r="DJ31" s="948"/>
      <c r="DK31" s="948"/>
      <c r="DL31" s="948"/>
      <c r="DM31" s="948"/>
      <c r="DN31" s="948" t="s">
        <v>1603</v>
      </c>
      <c r="DO31" s="948"/>
      <c r="DP31" s="948"/>
      <c r="DQ31" s="948"/>
      <c r="DR31" s="948"/>
      <c r="DS31" s="948"/>
      <c r="DT31" s="948" t="s">
        <v>1603</v>
      </c>
      <c r="DU31" s="948"/>
      <c r="DV31" s="948"/>
      <c r="DW31" s="948"/>
      <c r="DX31" s="948"/>
      <c r="DY31" s="948"/>
      <c r="DZ31" s="948" t="s">
        <v>1603</v>
      </c>
      <c r="EA31" s="948"/>
      <c r="EB31" s="948"/>
      <c r="EC31" s="948"/>
      <c r="ED31" s="948"/>
      <c r="EE31" s="948"/>
      <c r="EF31" s="948" t="s">
        <v>1603</v>
      </c>
      <c r="EG31" s="948"/>
      <c r="EH31" s="948"/>
      <c r="EI31" s="948"/>
      <c r="EJ31" s="948"/>
      <c r="EK31" s="948"/>
      <c r="EL31" s="948" t="s">
        <v>1603</v>
      </c>
      <c r="EM31" s="948"/>
      <c r="EN31" s="948"/>
      <c r="EO31" s="948"/>
      <c r="EP31" s="948"/>
      <c r="EQ31" s="948"/>
      <c r="ER31" s="948" t="s">
        <v>1603</v>
      </c>
      <c r="ES31" s="948"/>
      <c r="ET31" s="948"/>
      <c r="EU31" s="948"/>
      <c r="EV31" s="948"/>
      <c r="EW31" s="948"/>
      <c r="EX31" s="948" t="s">
        <v>1603</v>
      </c>
      <c r="EY31" s="948"/>
      <c r="EZ31" s="948"/>
      <c r="FA31" s="948"/>
      <c r="FB31" s="948"/>
      <c r="FC31" s="948"/>
      <c r="FD31" s="948" t="s">
        <v>1603</v>
      </c>
      <c r="FE31" s="948"/>
      <c r="FF31" s="948"/>
      <c r="FG31" s="948"/>
      <c r="FH31" s="948"/>
      <c r="FI31" s="948"/>
      <c r="FJ31" s="948" t="s">
        <v>1603</v>
      </c>
      <c r="FK31" s="948"/>
      <c r="FL31" s="948"/>
      <c r="FM31" s="948"/>
      <c r="FN31" s="948"/>
      <c r="FO31" s="948"/>
      <c r="FP31" s="948" t="s">
        <v>1603</v>
      </c>
      <c r="FQ31" s="948"/>
      <c r="FR31" s="948"/>
      <c r="FS31" s="948"/>
      <c r="FT31" s="948"/>
      <c r="FU31" s="948"/>
      <c r="FV31" s="948" t="s">
        <v>1603</v>
      </c>
      <c r="FW31" s="948"/>
      <c r="FX31" s="948"/>
      <c r="FY31" s="948"/>
      <c r="FZ31" s="948"/>
      <c r="GA31" s="948"/>
      <c r="GB31" s="948" t="s">
        <v>1603</v>
      </c>
      <c r="GC31" s="948"/>
      <c r="GD31" s="948"/>
      <c r="GE31" s="948"/>
      <c r="GF31" s="948"/>
      <c r="GG31" s="948"/>
      <c r="GH31" s="948" t="s">
        <v>1603</v>
      </c>
      <c r="GI31" s="948"/>
      <c r="GJ31" s="948"/>
      <c r="GK31" s="948"/>
      <c r="GL31" s="948"/>
      <c r="GM31" s="948"/>
      <c r="GN31" s="948" t="s">
        <v>1603</v>
      </c>
      <c r="GO31" s="948"/>
      <c r="GP31" s="948"/>
      <c r="GQ31" s="948"/>
      <c r="GR31" s="948"/>
      <c r="GS31" s="948"/>
      <c r="GT31" s="948" t="s">
        <v>1603</v>
      </c>
      <c r="GU31" s="948"/>
      <c r="GV31" s="948"/>
      <c r="GW31" s="948"/>
      <c r="GX31" s="948"/>
      <c r="GY31" s="948"/>
      <c r="GZ31" s="948" t="s">
        <v>1603</v>
      </c>
      <c r="HA31" s="948"/>
      <c r="HB31" s="948"/>
      <c r="HC31" s="948"/>
      <c r="HD31" s="948"/>
      <c r="HE31" s="948"/>
      <c r="HF31" s="948" t="s">
        <v>1603</v>
      </c>
      <c r="HG31" s="948"/>
      <c r="HH31" s="948"/>
      <c r="HI31" s="948"/>
      <c r="HJ31" s="948"/>
      <c r="HK31" s="948"/>
      <c r="HL31" s="948" t="s">
        <v>1603</v>
      </c>
      <c r="HM31" s="948"/>
      <c r="HN31" s="948"/>
      <c r="HO31" s="948"/>
      <c r="HP31" s="948"/>
      <c r="HQ31" s="948"/>
      <c r="HR31" s="948" t="s">
        <v>1603</v>
      </c>
      <c r="HS31" s="948"/>
      <c r="HT31" s="948"/>
      <c r="HU31" s="948"/>
      <c r="HV31" s="948"/>
      <c r="HW31" s="948"/>
      <c r="HX31" s="948" t="s">
        <v>1603</v>
      </c>
      <c r="HY31" s="948"/>
      <c r="HZ31" s="948"/>
      <c r="IA31" s="948"/>
      <c r="IB31" s="948"/>
      <c r="IC31" s="948"/>
      <c r="ID31" s="948" t="s">
        <v>1603</v>
      </c>
      <c r="IE31" s="948"/>
      <c r="IF31" s="948"/>
      <c r="IG31" s="948"/>
      <c r="IH31" s="948"/>
      <c r="II31" s="948"/>
      <c r="IJ31" s="948" t="s">
        <v>1603</v>
      </c>
      <c r="IK31" s="948"/>
      <c r="IL31" s="948"/>
      <c r="IM31" s="948"/>
      <c r="IN31" s="948"/>
      <c r="IO31" s="948"/>
      <c r="IP31" s="948" t="s">
        <v>1603</v>
      </c>
      <c r="IQ31" s="948"/>
      <c r="IR31" s="948"/>
      <c r="IS31" s="948"/>
    </row>
    <row r="32" spans="1:253">
      <c r="C32" s="1" t="s">
        <v>2544</v>
      </c>
      <c r="D32" s="1"/>
      <c r="E32" s="1"/>
      <c r="F32" s="312"/>
      <c r="G32" s="1"/>
      <c r="H32" s="1"/>
      <c r="I32" s="1"/>
      <c r="J32" s="948"/>
      <c r="K32" s="948"/>
      <c r="L32" s="948"/>
      <c r="M32" s="948"/>
      <c r="N32" s="948"/>
      <c r="O32" s="948"/>
      <c r="P32" s="948"/>
      <c r="Q32" s="948"/>
      <c r="R32" s="948"/>
      <c r="S32" s="948"/>
      <c r="T32" s="948"/>
      <c r="U32" s="948"/>
      <c r="V32" s="948" t="s">
        <v>869</v>
      </c>
      <c r="W32" s="948"/>
      <c r="X32" s="948"/>
      <c r="Y32" s="948"/>
      <c r="Z32" s="948"/>
      <c r="AA32" s="948"/>
      <c r="AB32" s="948" t="s">
        <v>869</v>
      </c>
      <c r="AC32" s="948"/>
      <c r="AD32" s="948"/>
      <c r="AE32" s="948"/>
      <c r="AF32" s="948"/>
      <c r="AG32" s="948"/>
      <c r="AH32" s="948" t="s">
        <v>869</v>
      </c>
      <c r="AI32" s="948"/>
      <c r="AJ32" s="948"/>
      <c r="AK32" s="948"/>
      <c r="AL32" s="948"/>
      <c r="AM32" s="948"/>
      <c r="AN32" s="948" t="s">
        <v>869</v>
      </c>
      <c r="AO32" s="948"/>
      <c r="AP32" s="948"/>
      <c r="AQ32" s="948"/>
      <c r="AR32" s="948"/>
      <c r="AS32" s="948"/>
      <c r="AT32" s="948" t="s">
        <v>869</v>
      </c>
      <c r="AU32" s="948"/>
      <c r="AV32" s="948"/>
      <c r="AW32" s="948"/>
      <c r="AX32" s="948"/>
      <c r="AY32" s="948"/>
      <c r="AZ32" s="948" t="s">
        <v>869</v>
      </c>
      <c r="BA32" s="948"/>
      <c r="BB32" s="948"/>
      <c r="BC32" s="948"/>
      <c r="BD32" s="948"/>
      <c r="BE32" s="948"/>
      <c r="BF32" s="948" t="s">
        <v>869</v>
      </c>
      <c r="BG32" s="948"/>
      <c r="BH32" s="948"/>
      <c r="BI32" s="948"/>
      <c r="BJ32" s="948"/>
      <c r="BK32" s="948"/>
      <c r="BL32" s="948" t="s">
        <v>869</v>
      </c>
      <c r="BM32" s="948"/>
      <c r="BN32" s="948"/>
      <c r="BO32" s="948"/>
      <c r="BP32" s="948"/>
      <c r="BQ32" s="948"/>
      <c r="BR32" s="948" t="s">
        <v>869</v>
      </c>
      <c r="BS32" s="948"/>
      <c r="BT32" s="948"/>
      <c r="BU32" s="948"/>
      <c r="BV32" s="948"/>
      <c r="BW32" s="948"/>
      <c r="BX32" s="948" t="s">
        <v>869</v>
      </c>
      <c r="BY32" s="948"/>
      <c r="BZ32" s="948"/>
      <c r="CA32" s="948"/>
      <c r="CB32" s="948"/>
      <c r="CC32" s="948"/>
      <c r="CD32" s="948" t="s">
        <v>869</v>
      </c>
      <c r="CE32" s="948"/>
      <c r="CF32" s="948"/>
      <c r="CG32" s="948"/>
      <c r="CH32" s="948"/>
      <c r="CI32" s="948"/>
      <c r="CJ32" s="948" t="s">
        <v>869</v>
      </c>
      <c r="CK32" s="948"/>
      <c r="CL32" s="948"/>
      <c r="CM32" s="948"/>
      <c r="CN32" s="948"/>
      <c r="CO32" s="948"/>
      <c r="CP32" s="948" t="s">
        <v>869</v>
      </c>
      <c r="CQ32" s="948"/>
      <c r="CR32" s="948"/>
      <c r="CS32" s="948"/>
      <c r="CT32" s="948"/>
      <c r="CU32" s="948"/>
      <c r="CV32" s="948" t="s">
        <v>869</v>
      </c>
      <c r="CW32" s="948"/>
      <c r="CX32" s="948"/>
      <c r="CY32" s="948"/>
      <c r="CZ32" s="948"/>
      <c r="DA32" s="948"/>
      <c r="DB32" s="948" t="s">
        <v>869</v>
      </c>
      <c r="DC32" s="948"/>
      <c r="DD32" s="948"/>
      <c r="DE32" s="948"/>
      <c r="DF32" s="948"/>
      <c r="DG32" s="948"/>
      <c r="DH32" s="948" t="s">
        <v>869</v>
      </c>
      <c r="DI32" s="948"/>
      <c r="DJ32" s="948"/>
      <c r="DK32" s="948"/>
      <c r="DL32" s="948"/>
      <c r="DM32" s="948"/>
      <c r="DN32" s="948" t="s">
        <v>869</v>
      </c>
      <c r="DO32" s="948"/>
      <c r="DP32" s="948"/>
      <c r="DQ32" s="948"/>
      <c r="DR32" s="948"/>
      <c r="DS32" s="948"/>
      <c r="DT32" s="948" t="s">
        <v>869</v>
      </c>
      <c r="DU32" s="948"/>
      <c r="DV32" s="948"/>
      <c r="DW32" s="948"/>
      <c r="DX32" s="948"/>
      <c r="DY32" s="948"/>
      <c r="DZ32" s="948" t="s">
        <v>869</v>
      </c>
      <c r="EA32" s="948"/>
      <c r="EB32" s="948"/>
      <c r="EC32" s="948"/>
      <c r="ED32" s="948"/>
      <c r="EE32" s="948"/>
      <c r="EF32" s="948" t="s">
        <v>869</v>
      </c>
      <c r="EG32" s="948"/>
      <c r="EH32" s="948"/>
      <c r="EI32" s="948"/>
      <c r="EJ32" s="948"/>
      <c r="EK32" s="948"/>
      <c r="EL32" s="948" t="s">
        <v>869</v>
      </c>
      <c r="EM32" s="948"/>
      <c r="EN32" s="948"/>
      <c r="EO32" s="948"/>
      <c r="EP32" s="948"/>
      <c r="EQ32" s="948"/>
      <c r="ER32" s="948" t="s">
        <v>869</v>
      </c>
      <c r="ES32" s="948"/>
      <c r="ET32" s="948"/>
      <c r="EU32" s="948"/>
      <c r="EV32" s="948"/>
      <c r="EW32" s="948"/>
      <c r="EX32" s="948" t="s">
        <v>869</v>
      </c>
      <c r="EY32" s="948"/>
      <c r="EZ32" s="948"/>
      <c r="FA32" s="948"/>
      <c r="FB32" s="948"/>
      <c r="FC32" s="948"/>
      <c r="FD32" s="948" t="s">
        <v>869</v>
      </c>
      <c r="FE32" s="948"/>
      <c r="FF32" s="948"/>
      <c r="FG32" s="948"/>
      <c r="FH32" s="948"/>
      <c r="FI32" s="948"/>
      <c r="FJ32" s="948" t="s">
        <v>869</v>
      </c>
      <c r="FK32" s="948"/>
      <c r="FL32" s="948"/>
      <c r="FM32" s="948"/>
      <c r="FN32" s="948"/>
      <c r="FO32" s="948"/>
      <c r="FP32" s="948" t="s">
        <v>869</v>
      </c>
      <c r="FQ32" s="948"/>
      <c r="FR32" s="948"/>
      <c r="FS32" s="948"/>
      <c r="FT32" s="948"/>
      <c r="FU32" s="948"/>
      <c r="FV32" s="948" t="s">
        <v>869</v>
      </c>
      <c r="FW32" s="948"/>
      <c r="FX32" s="948"/>
      <c r="FY32" s="948"/>
      <c r="FZ32" s="948"/>
      <c r="GA32" s="948"/>
      <c r="GB32" s="948" t="s">
        <v>869</v>
      </c>
      <c r="GC32" s="948"/>
      <c r="GD32" s="948"/>
      <c r="GE32" s="948"/>
      <c r="GF32" s="948"/>
      <c r="GG32" s="948"/>
      <c r="GH32" s="948" t="s">
        <v>869</v>
      </c>
      <c r="GI32" s="948"/>
      <c r="GJ32" s="948"/>
      <c r="GK32" s="948"/>
      <c r="GL32" s="948"/>
      <c r="GM32" s="948"/>
      <c r="GN32" s="948" t="s">
        <v>869</v>
      </c>
      <c r="GO32" s="948"/>
      <c r="GP32" s="948"/>
      <c r="GQ32" s="948"/>
      <c r="GR32" s="948"/>
      <c r="GS32" s="948"/>
      <c r="GT32" s="948" t="s">
        <v>869</v>
      </c>
      <c r="GU32" s="948"/>
      <c r="GV32" s="948"/>
      <c r="GW32" s="948"/>
      <c r="GX32" s="948"/>
      <c r="GY32" s="948"/>
      <c r="GZ32" s="948" t="s">
        <v>869</v>
      </c>
      <c r="HA32" s="948"/>
      <c r="HB32" s="948"/>
      <c r="HC32" s="948"/>
      <c r="HD32" s="948"/>
      <c r="HE32" s="948"/>
      <c r="HF32" s="948" t="s">
        <v>869</v>
      </c>
      <c r="HG32" s="948"/>
      <c r="HH32" s="948"/>
      <c r="HI32" s="948"/>
      <c r="HJ32" s="948"/>
      <c r="HK32" s="948"/>
      <c r="HL32" s="948" t="s">
        <v>869</v>
      </c>
      <c r="HM32" s="948"/>
      <c r="HN32" s="948"/>
      <c r="HO32" s="948"/>
      <c r="HP32" s="948"/>
      <c r="HQ32" s="948"/>
      <c r="HR32" s="948" t="s">
        <v>869</v>
      </c>
      <c r="HS32" s="948"/>
      <c r="HT32" s="948"/>
      <c r="HU32" s="948"/>
      <c r="HV32" s="948"/>
      <c r="HW32" s="948"/>
      <c r="HX32" s="948" t="s">
        <v>869</v>
      </c>
      <c r="HY32" s="948"/>
      <c r="HZ32" s="948"/>
      <c r="IA32" s="948"/>
      <c r="IB32" s="948"/>
      <c r="IC32" s="948"/>
      <c r="ID32" s="948" t="s">
        <v>869</v>
      </c>
      <c r="IE32" s="948"/>
      <c r="IF32" s="948"/>
      <c r="IG32" s="948"/>
      <c r="IH32" s="948"/>
      <c r="II32" s="948"/>
      <c r="IJ32" s="948" t="s">
        <v>869</v>
      </c>
      <c r="IK32" s="948"/>
      <c r="IL32" s="948"/>
      <c r="IM32" s="948"/>
      <c r="IN32" s="948"/>
      <c r="IO32" s="948"/>
      <c r="IP32" s="948" t="s">
        <v>869</v>
      </c>
      <c r="IQ32" s="948"/>
      <c r="IR32" s="948"/>
      <c r="IS32" s="948"/>
    </row>
    <row r="33" spans="1:256">
      <c r="B33" s="1"/>
      <c r="C33" s="1"/>
      <c r="D33" s="1"/>
      <c r="E33" s="1"/>
      <c r="F33" s="312"/>
      <c r="G33" s="1"/>
      <c r="H33" s="1"/>
      <c r="I33" s="1"/>
      <c r="J33" s="1"/>
      <c r="K33" s="1"/>
      <c r="L33" s="1"/>
      <c r="M33" s="1"/>
      <c r="N33" s="1"/>
      <c r="O33" s="1"/>
      <c r="P33" s="948"/>
      <c r="Q33" s="948"/>
      <c r="R33" s="948"/>
      <c r="S33" s="948"/>
      <c r="T33" s="948"/>
      <c r="U33" s="948"/>
      <c r="V33" s="948" t="s">
        <v>2544</v>
      </c>
      <c r="W33" s="948"/>
      <c r="X33" s="948"/>
      <c r="Y33" s="948"/>
      <c r="Z33" s="948"/>
      <c r="AA33" s="948"/>
      <c r="AB33" s="948" t="s">
        <v>2544</v>
      </c>
      <c r="AC33" s="948"/>
      <c r="AD33" s="948"/>
      <c r="AE33" s="948"/>
      <c r="AF33" s="948"/>
      <c r="AG33" s="948"/>
      <c r="AH33" s="948" t="s">
        <v>2544</v>
      </c>
      <c r="AI33" s="948"/>
      <c r="AJ33" s="948"/>
      <c r="AK33" s="948"/>
      <c r="AL33" s="948"/>
      <c r="AM33" s="948"/>
      <c r="AN33" s="948" t="s">
        <v>2544</v>
      </c>
      <c r="AO33" s="948"/>
      <c r="AP33" s="948"/>
      <c r="AQ33" s="948"/>
      <c r="AR33" s="948"/>
      <c r="AS33" s="948"/>
      <c r="AT33" s="948" t="s">
        <v>2544</v>
      </c>
      <c r="AU33" s="948"/>
      <c r="AV33" s="948"/>
      <c r="AW33" s="948"/>
      <c r="AX33" s="948"/>
      <c r="AY33" s="948"/>
      <c r="AZ33" s="948" t="s">
        <v>2544</v>
      </c>
      <c r="BA33" s="948"/>
      <c r="BB33" s="948"/>
      <c r="BC33" s="948"/>
      <c r="BD33" s="948"/>
      <c r="BE33" s="948"/>
      <c r="BF33" s="948" t="s">
        <v>2544</v>
      </c>
      <c r="BG33" s="948"/>
      <c r="BH33" s="948"/>
      <c r="BI33" s="948"/>
      <c r="BJ33" s="948"/>
      <c r="BK33" s="948"/>
      <c r="BL33" s="948" t="s">
        <v>2544</v>
      </c>
      <c r="BM33" s="948"/>
      <c r="BN33" s="948"/>
      <c r="BO33" s="948"/>
      <c r="BP33" s="948"/>
      <c r="BQ33" s="948"/>
      <c r="BR33" s="948" t="s">
        <v>2544</v>
      </c>
      <c r="BS33" s="948"/>
      <c r="BT33" s="948"/>
      <c r="BU33" s="948"/>
      <c r="BV33" s="948"/>
      <c r="BW33" s="948"/>
      <c r="BX33" s="948" t="s">
        <v>2544</v>
      </c>
      <c r="BY33" s="948"/>
      <c r="BZ33" s="948"/>
      <c r="CA33" s="948"/>
      <c r="CB33" s="948"/>
      <c r="CC33" s="948"/>
      <c r="CD33" s="948" t="s">
        <v>2544</v>
      </c>
      <c r="CE33" s="948"/>
      <c r="CF33" s="948"/>
      <c r="CG33" s="948"/>
      <c r="CH33" s="948"/>
      <c r="CI33" s="948"/>
      <c r="CJ33" s="948" t="s">
        <v>2544</v>
      </c>
      <c r="CK33" s="948"/>
      <c r="CL33" s="948"/>
      <c r="CM33" s="948"/>
      <c r="CN33" s="948"/>
      <c r="CO33" s="948"/>
      <c r="CP33" s="948" t="s">
        <v>2544</v>
      </c>
      <c r="CQ33" s="948"/>
      <c r="CR33" s="948"/>
      <c r="CS33" s="948"/>
      <c r="CT33" s="948"/>
      <c r="CU33" s="948"/>
      <c r="CV33" s="948" t="s">
        <v>2544</v>
      </c>
      <c r="CW33" s="948"/>
      <c r="CX33" s="948"/>
      <c r="CY33" s="948"/>
      <c r="CZ33" s="948"/>
      <c r="DA33" s="948"/>
      <c r="DB33" s="948" t="s">
        <v>2544</v>
      </c>
      <c r="DC33" s="948"/>
      <c r="DD33" s="948"/>
      <c r="DE33" s="948"/>
      <c r="DF33" s="948"/>
      <c r="DG33" s="948"/>
      <c r="DH33" s="948" t="s">
        <v>2544</v>
      </c>
      <c r="DI33" s="948"/>
      <c r="DJ33" s="948"/>
      <c r="DK33" s="948"/>
      <c r="DL33" s="948"/>
      <c r="DM33" s="948"/>
      <c r="DN33" s="948" t="s">
        <v>2544</v>
      </c>
      <c r="DO33" s="948"/>
      <c r="DP33" s="948"/>
      <c r="DQ33" s="948"/>
      <c r="DR33" s="948"/>
      <c r="DS33" s="948"/>
      <c r="DT33" s="948" t="s">
        <v>2544</v>
      </c>
      <c r="DU33" s="948"/>
      <c r="DV33" s="948"/>
      <c r="DW33" s="948"/>
      <c r="DX33" s="948"/>
      <c r="DY33" s="948"/>
      <c r="DZ33" s="948" t="s">
        <v>2544</v>
      </c>
      <c r="EA33" s="948"/>
      <c r="EB33" s="948"/>
      <c r="EC33" s="948"/>
      <c r="ED33" s="948"/>
      <c r="EE33" s="948"/>
      <c r="EF33" s="948" t="s">
        <v>932</v>
      </c>
      <c r="EG33" s="948"/>
      <c r="EH33" s="948"/>
      <c r="EI33" s="948"/>
      <c r="EJ33" s="948"/>
      <c r="EK33" s="948"/>
      <c r="EL33" s="948" t="s">
        <v>932</v>
      </c>
      <c r="EM33" s="948"/>
      <c r="EN33" s="948"/>
      <c r="EO33" s="948"/>
      <c r="EP33" s="948"/>
      <c r="EQ33" s="948"/>
      <c r="ER33" s="948" t="s">
        <v>932</v>
      </c>
      <c r="ES33" s="948"/>
      <c r="ET33" s="948"/>
      <c r="EU33" s="948"/>
      <c r="EV33" s="948"/>
      <c r="EW33" s="948"/>
      <c r="EX33" s="948" t="s">
        <v>932</v>
      </c>
      <c r="EY33" s="948"/>
      <c r="EZ33" s="948"/>
      <c r="FA33" s="948"/>
      <c r="FB33" s="948"/>
      <c r="FC33" s="948"/>
      <c r="FD33" s="948" t="s">
        <v>932</v>
      </c>
      <c r="FE33" s="948"/>
      <c r="FF33" s="948"/>
      <c r="FG33" s="948"/>
      <c r="FH33" s="948"/>
      <c r="FI33" s="948"/>
      <c r="FJ33" s="948" t="s">
        <v>932</v>
      </c>
      <c r="FK33" s="948"/>
      <c r="FL33" s="948"/>
      <c r="FM33" s="948"/>
      <c r="FN33" s="948"/>
      <c r="FO33" s="948"/>
      <c r="FP33" s="948" t="s">
        <v>2228</v>
      </c>
      <c r="FQ33" s="948"/>
      <c r="FR33" s="948"/>
      <c r="FS33" s="948"/>
      <c r="FT33" s="948"/>
      <c r="FU33" s="948"/>
      <c r="FV33" s="948" t="s">
        <v>2228</v>
      </c>
      <c r="FW33" s="948"/>
      <c r="FX33" s="948"/>
      <c r="FY33" s="948"/>
      <c r="FZ33" s="948"/>
      <c r="GA33" s="948"/>
      <c r="GB33" s="948" t="s">
        <v>2228</v>
      </c>
      <c r="GC33" s="948"/>
      <c r="GD33" s="948"/>
      <c r="GE33" s="948"/>
      <c r="GF33" s="948"/>
      <c r="GG33" s="948"/>
      <c r="GH33" s="948" t="s">
        <v>2228</v>
      </c>
      <c r="GI33" s="948"/>
      <c r="GJ33" s="948"/>
      <c r="GK33" s="948"/>
      <c r="GL33" s="948"/>
      <c r="GM33" s="948"/>
      <c r="GN33" s="948" t="s">
        <v>2228</v>
      </c>
      <c r="GO33" s="948"/>
      <c r="GP33" s="948"/>
      <c r="GQ33" s="948"/>
      <c r="GR33" s="948"/>
      <c r="GS33" s="948"/>
      <c r="GT33" s="948" t="s">
        <v>2228</v>
      </c>
      <c r="GU33" s="948"/>
      <c r="GV33" s="948"/>
      <c r="GW33" s="948"/>
      <c r="GX33" s="948"/>
      <c r="GY33" s="948"/>
      <c r="GZ33" s="948" t="s">
        <v>2544</v>
      </c>
      <c r="HA33" s="948"/>
      <c r="HB33" s="948"/>
      <c r="HC33" s="948"/>
      <c r="HD33" s="948"/>
      <c r="HE33" s="948"/>
      <c r="HF33" s="948" t="s">
        <v>2544</v>
      </c>
      <c r="HG33" s="948"/>
      <c r="HH33" s="948"/>
      <c r="HI33" s="948"/>
      <c r="HJ33" s="948"/>
      <c r="HK33" s="948"/>
      <c r="HL33" s="948" t="s">
        <v>2544</v>
      </c>
      <c r="HM33" s="948"/>
      <c r="HN33" s="948"/>
      <c r="HO33" s="948"/>
      <c r="HP33" s="948"/>
      <c r="HQ33" s="948"/>
      <c r="HR33" s="948" t="s">
        <v>2544</v>
      </c>
      <c r="HS33" s="948"/>
      <c r="HT33" s="948"/>
      <c r="HU33" s="948"/>
      <c r="HV33" s="948"/>
      <c r="HW33" s="948"/>
      <c r="HX33" s="948" t="s">
        <v>2544</v>
      </c>
      <c r="HY33" s="948"/>
      <c r="HZ33" s="948"/>
      <c r="IA33" s="948"/>
      <c r="IB33" s="948"/>
      <c r="IC33" s="948"/>
      <c r="ID33" s="948" t="s">
        <v>2544</v>
      </c>
      <c r="IE33" s="948"/>
      <c r="IF33" s="948"/>
      <c r="IG33" s="948"/>
      <c r="IH33" s="948"/>
      <c r="II33" s="948"/>
      <c r="IJ33" s="948" t="s">
        <v>2544</v>
      </c>
      <c r="IK33" s="948"/>
      <c r="IL33" s="948"/>
      <c r="IM33" s="948"/>
      <c r="IN33" s="948"/>
      <c r="IO33" s="948"/>
      <c r="IP33" s="948" t="s">
        <v>2544</v>
      </c>
      <c r="IQ33" s="948"/>
      <c r="IR33" s="948"/>
      <c r="IS33" s="948"/>
      <c r="IT33" s="948"/>
      <c r="IU33" s="948"/>
      <c r="IV33" s="948" t="s">
        <v>2544</v>
      </c>
    </row>
    <row r="34" spans="1:256">
      <c r="A34" s="10"/>
      <c r="B34" s="10"/>
      <c r="C34" s="9"/>
      <c r="D34" s="9"/>
      <c r="E34" s="9"/>
      <c r="F34" s="259"/>
      <c r="G34" s="8"/>
    </row>
    <row r="35" spans="1:256">
      <c r="A35" s="23"/>
    </row>
    <row r="36" spans="1:256">
      <c r="A36" s="23"/>
    </row>
    <row r="37" spans="1:256" s="267" customFormat="1">
      <c r="A37" s="23"/>
      <c r="B37" s="947"/>
      <c r="C37" s="947"/>
      <c r="D37" s="947"/>
      <c r="E37" s="947"/>
      <c r="F37" s="280"/>
      <c r="G37" s="947"/>
      <c r="H37" s="947"/>
      <c r="I37" s="947"/>
      <c r="J37" s="947"/>
      <c r="K37" s="947"/>
      <c r="L37" s="947"/>
      <c r="M37" s="947"/>
      <c r="N37" s="947"/>
      <c r="O37" s="947"/>
      <c r="P37" s="947"/>
      <c r="Q37" s="947"/>
      <c r="R37" s="947"/>
      <c r="S37" s="947"/>
      <c r="T37" s="947"/>
      <c r="U37" s="947"/>
      <c r="V37" s="947"/>
      <c r="W37" s="947"/>
      <c r="X37" s="947"/>
      <c r="Y37" s="947"/>
      <c r="Z37" s="947"/>
      <c r="AA37" s="947"/>
      <c r="AB37" s="947"/>
      <c r="AC37" s="947"/>
      <c r="AD37" s="947"/>
      <c r="AE37" s="947"/>
      <c r="AF37" s="947"/>
      <c r="AG37" s="947"/>
      <c r="AH37" s="947"/>
      <c r="AI37" s="947"/>
      <c r="AJ37" s="947"/>
      <c r="AK37" s="947"/>
      <c r="AL37" s="947"/>
      <c r="AM37" s="947"/>
      <c r="AN37" s="947"/>
      <c r="AO37" s="947"/>
      <c r="AP37" s="947"/>
      <c r="AQ37" s="947"/>
      <c r="AR37" s="947"/>
      <c r="AS37" s="947"/>
      <c r="AT37" s="947"/>
      <c r="AU37" s="947"/>
      <c r="AV37" s="947"/>
      <c r="AW37" s="947"/>
      <c r="AX37" s="947"/>
      <c r="AY37" s="947"/>
      <c r="AZ37" s="947"/>
      <c r="BA37" s="947"/>
      <c r="BB37" s="947"/>
      <c r="BC37" s="947"/>
      <c r="BD37" s="947"/>
      <c r="BE37" s="947"/>
      <c r="BF37" s="947"/>
      <c r="BG37" s="947"/>
      <c r="BH37" s="947"/>
      <c r="BI37" s="947"/>
      <c r="BJ37" s="947"/>
      <c r="BK37" s="947"/>
      <c r="BL37" s="947"/>
      <c r="BM37" s="947"/>
      <c r="BN37" s="947"/>
      <c r="BO37" s="947"/>
      <c r="BP37" s="947"/>
      <c r="BQ37" s="947"/>
      <c r="BR37" s="947"/>
      <c r="BS37" s="947"/>
      <c r="BT37" s="947"/>
      <c r="BU37" s="947"/>
      <c r="BV37" s="947"/>
      <c r="BW37" s="947"/>
      <c r="BX37" s="947"/>
      <c r="BY37" s="947"/>
      <c r="BZ37" s="947"/>
      <c r="CA37" s="947"/>
      <c r="CB37" s="947"/>
      <c r="CC37" s="947"/>
      <c r="CD37" s="947"/>
      <c r="CE37" s="947"/>
      <c r="CF37" s="947"/>
      <c r="CG37" s="947"/>
      <c r="CH37" s="947"/>
      <c r="CI37" s="947"/>
      <c r="CJ37" s="947"/>
      <c r="CK37" s="947"/>
      <c r="CL37" s="947"/>
      <c r="CM37" s="947"/>
      <c r="CN37" s="947"/>
      <c r="CO37" s="947"/>
      <c r="CP37" s="947"/>
      <c r="CQ37" s="947"/>
      <c r="CR37" s="947"/>
      <c r="CS37" s="947"/>
      <c r="CT37" s="947"/>
      <c r="CU37" s="947"/>
      <c r="CV37" s="947"/>
      <c r="CW37" s="947"/>
      <c r="CX37" s="947"/>
      <c r="CY37" s="947"/>
      <c r="CZ37" s="947"/>
      <c r="DA37" s="947"/>
      <c r="DB37" s="947"/>
      <c r="DC37" s="947"/>
      <c r="DD37" s="947"/>
      <c r="DE37" s="947"/>
      <c r="DF37" s="947"/>
      <c r="DG37" s="947"/>
      <c r="DH37" s="947"/>
      <c r="DI37" s="947"/>
      <c r="DJ37" s="947"/>
      <c r="DK37" s="947"/>
      <c r="DL37" s="947"/>
      <c r="DM37" s="947"/>
      <c r="DN37" s="947"/>
      <c r="DO37" s="947"/>
      <c r="DP37" s="947"/>
      <c r="DQ37" s="947"/>
      <c r="DR37" s="947"/>
      <c r="DS37" s="947"/>
      <c r="DT37" s="947"/>
      <c r="DU37" s="947"/>
      <c r="DV37" s="947"/>
      <c r="DW37" s="947"/>
      <c r="DX37" s="947"/>
      <c r="DY37" s="947"/>
      <c r="DZ37" s="947"/>
      <c r="EA37" s="947"/>
      <c r="EB37" s="947"/>
      <c r="EC37" s="947"/>
      <c r="ED37" s="947"/>
      <c r="EE37" s="947"/>
      <c r="EF37" s="947"/>
      <c r="EG37" s="947"/>
      <c r="EH37" s="947"/>
      <c r="EI37" s="947"/>
      <c r="EJ37" s="947"/>
      <c r="EK37" s="947"/>
      <c r="EL37" s="947"/>
      <c r="EM37" s="947"/>
      <c r="EN37" s="947"/>
      <c r="EO37" s="947"/>
      <c r="EP37" s="947"/>
      <c r="EQ37" s="947"/>
      <c r="ER37" s="947"/>
      <c r="ES37" s="947"/>
      <c r="ET37" s="947"/>
      <c r="EU37" s="947"/>
      <c r="EV37" s="947"/>
      <c r="EW37" s="947"/>
      <c r="EX37" s="947"/>
      <c r="EY37" s="947"/>
      <c r="EZ37" s="947"/>
      <c r="FA37" s="947"/>
      <c r="FB37" s="947"/>
      <c r="FC37" s="947"/>
      <c r="FD37" s="947"/>
      <c r="FE37" s="947"/>
      <c r="FF37" s="947"/>
      <c r="FG37" s="947"/>
      <c r="FH37" s="947"/>
      <c r="FI37" s="947"/>
      <c r="FJ37" s="947"/>
      <c r="FK37" s="947"/>
      <c r="FL37" s="947"/>
      <c r="FM37" s="947"/>
      <c r="FN37" s="947"/>
      <c r="FO37" s="947"/>
      <c r="FP37" s="947"/>
      <c r="FQ37" s="947"/>
      <c r="FR37" s="947"/>
      <c r="FS37" s="947"/>
      <c r="FT37" s="947"/>
      <c r="FU37" s="947"/>
      <c r="FV37" s="947"/>
      <c r="FW37" s="947"/>
      <c r="FX37" s="947"/>
      <c r="FY37" s="947"/>
      <c r="FZ37" s="947"/>
      <c r="GA37" s="947"/>
      <c r="GB37" s="947"/>
      <c r="GC37" s="947"/>
      <c r="GD37" s="947"/>
      <c r="GE37" s="947"/>
      <c r="GF37" s="947"/>
      <c r="GG37" s="947"/>
      <c r="GH37" s="947"/>
      <c r="GI37" s="947"/>
      <c r="GJ37" s="947"/>
      <c r="GK37" s="947"/>
      <c r="GL37" s="947"/>
      <c r="GM37" s="947"/>
      <c r="GN37" s="947"/>
      <c r="GO37" s="947"/>
      <c r="GP37" s="947"/>
      <c r="GQ37" s="947"/>
      <c r="GR37" s="947"/>
      <c r="GS37" s="947"/>
      <c r="GT37" s="947"/>
      <c r="GU37" s="947"/>
      <c r="GV37" s="947"/>
      <c r="GW37" s="947"/>
      <c r="GX37" s="947"/>
      <c r="GY37" s="947"/>
      <c r="GZ37" s="947"/>
      <c r="HA37" s="947"/>
      <c r="HB37" s="947"/>
      <c r="HC37" s="947"/>
      <c r="HD37" s="947"/>
      <c r="HE37" s="947"/>
      <c r="HF37" s="947"/>
      <c r="HG37" s="947"/>
      <c r="HH37" s="947"/>
      <c r="HI37" s="947"/>
      <c r="HJ37" s="947"/>
      <c r="HK37" s="947"/>
      <c r="HL37" s="947"/>
      <c r="HM37" s="947"/>
      <c r="HN37" s="947"/>
      <c r="HO37" s="947"/>
      <c r="HP37" s="947"/>
      <c r="HQ37" s="947"/>
      <c r="HR37" s="947"/>
      <c r="HS37" s="947"/>
      <c r="HT37" s="947"/>
      <c r="HU37" s="947"/>
      <c r="HV37" s="947"/>
      <c r="HW37" s="947"/>
      <c r="HX37" s="947"/>
      <c r="HY37" s="947"/>
      <c r="HZ37" s="947"/>
      <c r="IA37" s="947"/>
      <c r="IB37" s="947"/>
      <c r="IC37" s="947"/>
      <c r="ID37" s="947"/>
      <c r="IE37" s="947"/>
      <c r="IF37" s="947"/>
      <c r="IG37" s="947"/>
      <c r="IH37" s="947"/>
      <c r="II37" s="947"/>
      <c r="IJ37" s="947"/>
      <c r="IK37" s="947"/>
      <c r="IL37" s="947"/>
      <c r="IM37" s="947"/>
      <c r="IN37" s="947"/>
      <c r="IO37" s="947"/>
      <c r="IP37" s="947"/>
      <c r="IQ37" s="947"/>
      <c r="IR37" s="947"/>
      <c r="IS37" s="947"/>
      <c r="IT37" s="947"/>
      <c r="IU37" s="947"/>
      <c r="IV37" s="947"/>
    </row>
    <row r="38" spans="1:256" s="267" customFormat="1">
      <c r="A38" s="947"/>
      <c r="B38" s="23"/>
      <c r="C38" s="23"/>
      <c r="D38" s="23"/>
      <c r="E38" s="23"/>
      <c r="F38" s="247"/>
      <c r="G38" s="23"/>
      <c r="H38" s="23"/>
      <c r="I38" s="947"/>
      <c r="J38" s="947"/>
      <c r="K38" s="947"/>
      <c r="L38" s="947"/>
      <c r="M38" s="947"/>
      <c r="N38" s="947"/>
      <c r="O38" s="947"/>
      <c r="P38" s="947"/>
      <c r="Q38" s="947"/>
      <c r="R38" s="947"/>
      <c r="S38" s="947"/>
      <c r="T38" s="947"/>
      <c r="U38" s="947"/>
      <c r="V38" s="947"/>
      <c r="W38" s="947"/>
      <c r="X38" s="947"/>
      <c r="Y38" s="947"/>
      <c r="Z38" s="947"/>
      <c r="AA38" s="947"/>
      <c r="AB38" s="947"/>
      <c r="AC38" s="947"/>
      <c r="AD38" s="947"/>
      <c r="AE38" s="947"/>
      <c r="AF38" s="947"/>
      <c r="AG38" s="947"/>
      <c r="AH38" s="947"/>
      <c r="AI38" s="947"/>
      <c r="AJ38" s="947"/>
      <c r="AK38" s="947"/>
      <c r="AL38" s="947"/>
      <c r="AM38" s="947"/>
      <c r="AN38" s="947"/>
      <c r="AO38" s="947"/>
      <c r="AP38" s="947"/>
      <c r="AQ38" s="947"/>
      <c r="AR38" s="947"/>
      <c r="AS38" s="947"/>
      <c r="AT38" s="947"/>
      <c r="AU38" s="947"/>
      <c r="AV38" s="947"/>
      <c r="AW38" s="947"/>
      <c r="AX38" s="947"/>
      <c r="AY38" s="947"/>
      <c r="AZ38" s="947"/>
      <c r="BA38" s="947"/>
      <c r="BB38" s="947"/>
      <c r="BC38" s="947"/>
      <c r="BD38" s="947"/>
      <c r="BE38" s="947"/>
      <c r="BF38" s="947"/>
      <c r="BG38" s="947"/>
      <c r="BH38" s="947"/>
      <c r="BI38" s="947"/>
      <c r="BJ38" s="947"/>
      <c r="BK38" s="947"/>
      <c r="BL38" s="947"/>
      <c r="BM38" s="947"/>
      <c r="BN38" s="947"/>
      <c r="BO38" s="947"/>
      <c r="BP38" s="947"/>
      <c r="BQ38" s="947"/>
      <c r="BR38" s="947"/>
      <c r="BS38" s="947"/>
      <c r="BT38" s="947"/>
      <c r="BU38" s="947"/>
      <c r="BV38" s="947"/>
      <c r="BW38" s="947"/>
      <c r="BX38" s="947"/>
      <c r="BY38" s="947"/>
      <c r="BZ38" s="947"/>
      <c r="CA38" s="947"/>
      <c r="CB38" s="947"/>
      <c r="CC38" s="947"/>
      <c r="CD38" s="947"/>
      <c r="CE38" s="947"/>
      <c r="CF38" s="947"/>
      <c r="CG38" s="947"/>
      <c r="CH38" s="947"/>
      <c r="CI38" s="947"/>
      <c r="CJ38" s="947"/>
      <c r="CK38" s="947"/>
      <c r="CL38" s="947"/>
      <c r="CM38" s="947"/>
      <c r="CN38" s="947"/>
      <c r="CO38" s="947"/>
      <c r="CP38" s="947"/>
      <c r="CQ38" s="947"/>
      <c r="CR38" s="947"/>
      <c r="CS38" s="947"/>
      <c r="CT38" s="947"/>
      <c r="CU38" s="947"/>
      <c r="CV38" s="947"/>
      <c r="CW38" s="947"/>
      <c r="CX38" s="947"/>
      <c r="CY38" s="947"/>
      <c r="CZ38" s="947"/>
      <c r="DA38" s="947"/>
      <c r="DB38" s="947"/>
      <c r="DC38" s="947"/>
      <c r="DD38" s="947"/>
      <c r="DE38" s="947"/>
      <c r="DF38" s="947"/>
      <c r="DG38" s="947"/>
      <c r="DH38" s="947"/>
      <c r="DI38" s="947"/>
      <c r="DJ38" s="947"/>
      <c r="DK38" s="947"/>
      <c r="DL38" s="947"/>
      <c r="DM38" s="947"/>
      <c r="DN38" s="947"/>
      <c r="DO38" s="947"/>
      <c r="DP38" s="947"/>
      <c r="DQ38" s="947"/>
      <c r="DR38" s="947"/>
      <c r="DS38" s="947"/>
      <c r="DT38" s="947"/>
      <c r="DU38" s="947"/>
      <c r="DV38" s="947"/>
      <c r="DW38" s="947"/>
      <c r="DX38" s="947"/>
      <c r="DY38" s="947"/>
      <c r="DZ38" s="947"/>
      <c r="EA38" s="947"/>
      <c r="EB38" s="947"/>
      <c r="EC38" s="947"/>
      <c r="ED38" s="947"/>
      <c r="EE38" s="947"/>
      <c r="EF38" s="947"/>
      <c r="EG38" s="947"/>
      <c r="EH38" s="947"/>
      <c r="EI38" s="947"/>
      <c r="EJ38" s="947"/>
      <c r="EK38" s="947"/>
      <c r="EL38" s="947"/>
      <c r="EM38" s="947"/>
      <c r="EN38" s="947"/>
      <c r="EO38" s="947"/>
      <c r="EP38" s="947"/>
      <c r="EQ38" s="947"/>
      <c r="ER38" s="947"/>
      <c r="ES38" s="947"/>
      <c r="ET38" s="947"/>
      <c r="EU38" s="947"/>
      <c r="EV38" s="947"/>
      <c r="EW38" s="947"/>
      <c r="EX38" s="947"/>
      <c r="EY38" s="947"/>
      <c r="EZ38" s="947"/>
      <c r="FA38" s="947"/>
      <c r="FB38" s="947"/>
      <c r="FC38" s="947"/>
      <c r="FD38" s="947"/>
      <c r="FE38" s="947"/>
      <c r="FF38" s="947"/>
      <c r="FG38" s="947"/>
      <c r="FH38" s="947"/>
      <c r="FI38" s="947"/>
      <c r="FJ38" s="947"/>
      <c r="FK38" s="947"/>
      <c r="FL38" s="947"/>
      <c r="FM38" s="947"/>
      <c r="FN38" s="947"/>
      <c r="FO38" s="947"/>
      <c r="FP38" s="947"/>
      <c r="FQ38" s="947"/>
      <c r="FR38" s="947"/>
      <c r="FS38" s="947"/>
      <c r="FT38" s="947"/>
      <c r="FU38" s="947"/>
      <c r="FV38" s="947"/>
      <c r="FW38" s="947"/>
      <c r="FX38" s="947"/>
      <c r="FY38" s="947"/>
      <c r="FZ38" s="947"/>
      <c r="GA38" s="947"/>
      <c r="GB38" s="947"/>
      <c r="GC38" s="947"/>
      <c r="GD38" s="947"/>
      <c r="GE38" s="947"/>
      <c r="GF38" s="947"/>
      <c r="GG38" s="947"/>
      <c r="GH38" s="947"/>
      <c r="GI38" s="947"/>
      <c r="GJ38" s="947"/>
      <c r="GK38" s="947"/>
      <c r="GL38" s="947"/>
      <c r="GM38" s="947"/>
      <c r="GN38" s="947"/>
      <c r="GO38" s="947"/>
      <c r="GP38" s="947"/>
      <c r="GQ38" s="947"/>
      <c r="GR38" s="947"/>
      <c r="GS38" s="947"/>
      <c r="GT38" s="947"/>
      <c r="GU38" s="947"/>
      <c r="GV38" s="947"/>
      <c r="GW38" s="947"/>
      <c r="GX38" s="947"/>
      <c r="GY38" s="947"/>
      <c r="GZ38" s="947"/>
      <c r="HA38" s="947"/>
      <c r="HB38" s="947"/>
      <c r="HC38" s="947"/>
      <c r="HD38" s="947"/>
      <c r="HE38" s="947"/>
      <c r="HF38" s="947"/>
      <c r="HG38" s="947"/>
      <c r="HH38" s="947"/>
      <c r="HI38" s="947"/>
      <c r="HJ38" s="947"/>
      <c r="HK38" s="947"/>
      <c r="HL38" s="947"/>
      <c r="HM38" s="947"/>
      <c r="HN38" s="947"/>
      <c r="HO38" s="947"/>
      <c r="HP38" s="947"/>
      <c r="HQ38" s="947"/>
      <c r="HR38" s="947"/>
      <c r="HS38" s="947"/>
      <c r="HT38" s="947"/>
      <c r="HU38" s="947"/>
      <c r="HV38" s="947"/>
      <c r="HW38" s="947"/>
      <c r="HX38" s="947"/>
      <c r="HY38" s="947"/>
      <c r="HZ38" s="947"/>
      <c r="IA38" s="947"/>
      <c r="IB38" s="947"/>
      <c r="IC38" s="947"/>
      <c r="ID38" s="947"/>
      <c r="IE38" s="947"/>
      <c r="IF38" s="947"/>
      <c r="IG38" s="947"/>
      <c r="IH38" s="947"/>
      <c r="II38" s="947"/>
      <c r="IJ38" s="947"/>
      <c r="IK38" s="947"/>
      <c r="IL38" s="947"/>
      <c r="IM38" s="947"/>
      <c r="IN38" s="947"/>
      <c r="IO38" s="947"/>
      <c r="IP38" s="947"/>
      <c r="IQ38" s="947"/>
      <c r="IR38" s="947"/>
      <c r="IS38" s="947"/>
      <c r="IT38" s="947"/>
      <c r="IU38" s="947"/>
      <c r="IV38" s="947"/>
    </row>
    <row r="39" spans="1:256" s="267" customFormat="1">
      <c r="A39" s="947"/>
      <c r="B39" s="23"/>
      <c r="C39" s="23"/>
      <c r="D39" s="23"/>
      <c r="E39" s="23"/>
      <c r="F39" s="247"/>
      <c r="G39" s="23"/>
      <c r="H39" s="23"/>
      <c r="I39" s="947"/>
      <c r="J39" s="947"/>
      <c r="K39" s="947"/>
      <c r="L39" s="947"/>
      <c r="M39" s="947"/>
      <c r="N39" s="947"/>
      <c r="O39" s="947"/>
      <c r="P39" s="947"/>
      <c r="Q39" s="947"/>
      <c r="R39" s="947"/>
      <c r="S39" s="947"/>
      <c r="T39" s="947"/>
      <c r="U39" s="947"/>
      <c r="V39" s="947"/>
      <c r="W39" s="947"/>
      <c r="X39" s="947"/>
      <c r="Y39" s="947"/>
      <c r="Z39" s="947"/>
      <c r="AA39" s="947"/>
      <c r="AB39" s="947"/>
      <c r="AC39" s="947"/>
      <c r="AD39" s="947"/>
      <c r="AE39" s="947"/>
      <c r="AF39" s="947"/>
      <c r="AG39" s="947"/>
      <c r="AH39" s="947"/>
      <c r="AI39" s="947"/>
      <c r="AJ39" s="947"/>
      <c r="AK39" s="947"/>
      <c r="AL39" s="947"/>
      <c r="AM39" s="947"/>
      <c r="AN39" s="947"/>
      <c r="AO39" s="947"/>
      <c r="AP39" s="947"/>
      <c r="AQ39" s="947"/>
      <c r="AR39" s="947"/>
      <c r="AS39" s="947"/>
      <c r="AT39" s="947"/>
      <c r="AU39" s="947"/>
      <c r="AV39" s="947"/>
      <c r="AW39" s="947"/>
      <c r="AX39" s="947"/>
      <c r="AY39" s="947"/>
      <c r="AZ39" s="947"/>
      <c r="BA39" s="947"/>
      <c r="BB39" s="947"/>
      <c r="BC39" s="947"/>
      <c r="BD39" s="947"/>
      <c r="BE39" s="947"/>
      <c r="BF39" s="947"/>
      <c r="BG39" s="947"/>
      <c r="BH39" s="947"/>
      <c r="BI39" s="947"/>
      <c r="BJ39" s="947"/>
      <c r="BK39" s="947"/>
      <c r="BL39" s="947"/>
      <c r="BM39" s="947"/>
      <c r="BN39" s="947"/>
      <c r="BO39" s="947"/>
      <c r="BP39" s="947"/>
      <c r="BQ39" s="947"/>
      <c r="BR39" s="947"/>
      <c r="BS39" s="947"/>
      <c r="BT39" s="947"/>
      <c r="BU39" s="947"/>
      <c r="BV39" s="947"/>
      <c r="BW39" s="947"/>
      <c r="BX39" s="947"/>
      <c r="BY39" s="947"/>
      <c r="BZ39" s="947"/>
      <c r="CA39" s="947"/>
      <c r="CB39" s="947"/>
      <c r="CC39" s="947"/>
      <c r="CD39" s="947"/>
      <c r="CE39" s="947"/>
      <c r="CF39" s="947"/>
      <c r="CG39" s="947"/>
      <c r="CH39" s="947"/>
      <c r="CI39" s="947"/>
      <c r="CJ39" s="947"/>
      <c r="CK39" s="947"/>
      <c r="CL39" s="947"/>
      <c r="CM39" s="947"/>
      <c r="CN39" s="947"/>
      <c r="CO39" s="947"/>
      <c r="CP39" s="947"/>
      <c r="CQ39" s="947"/>
      <c r="CR39" s="947"/>
      <c r="CS39" s="947"/>
      <c r="CT39" s="947"/>
      <c r="CU39" s="947"/>
      <c r="CV39" s="947"/>
      <c r="CW39" s="947"/>
      <c r="CX39" s="947"/>
      <c r="CY39" s="947"/>
      <c r="CZ39" s="947"/>
      <c r="DA39" s="947"/>
      <c r="DB39" s="947"/>
      <c r="DC39" s="947"/>
      <c r="DD39" s="947"/>
      <c r="DE39" s="947"/>
      <c r="DF39" s="947"/>
      <c r="DG39" s="947"/>
      <c r="DH39" s="947"/>
      <c r="DI39" s="947"/>
      <c r="DJ39" s="947"/>
      <c r="DK39" s="947"/>
      <c r="DL39" s="947"/>
      <c r="DM39" s="947"/>
      <c r="DN39" s="947"/>
      <c r="DO39" s="947"/>
      <c r="DP39" s="947"/>
      <c r="DQ39" s="947"/>
      <c r="DR39" s="947"/>
      <c r="DS39" s="947"/>
      <c r="DT39" s="947"/>
      <c r="DU39" s="947"/>
      <c r="DV39" s="947"/>
      <c r="DW39" s="947"/>
      <c r="DX39" s="947"/>
      <c r="DY39" s="947"/>
      <c r="DZ39" s="947"/>
      <c r="EA39" s="947"/>
      <c r="EB39" s="947"/>
      <c r="EC39" s="947"/>
      <c r="ED39" s="947"/>
      <c r="EE39" s="947"/>
      <c r="EF39" s="947"/>
      <c r="EG39" s="947"/>
      <c r="EH39" s="947"/>
      <c r="EI39" s="947"/>
      <c r="EJ39" s="947"/>
      <c r="EK39" s="947"/>
      <c r="EL39" s="947"/>
      <c r="EM39" s="947"/>
      <c r="EN39" s="947"/>
      <c r="EO39" s="947"/>
      <c r="EP39" s="947"/>
      <c r="EQ39" s="947"/>
      <c r="ER39" s="947"/>
      <c r="ES39" s="947"/>
      <c r="ET39" s="947"/>
      <c r="EU39" s="947"/>
      <c r="EV39" s="947"/>
      <c r="EW39" s="947"/>
      <c r="EX39" s="947"/>
      <c r="EY39" s="947"/>
      <c r="EZ39" s="947"/>
      <c r="FA39" s="947"/>
      <c r="FB39" s="947"/>
      <c r="FC39" s="947"/>
      <c r="FD39" s="947"/>
      <c r="FE39" s="947"/>
      <c r="FF39" s="947"/>
      <c r="FG39" s="947"/>
      <c r="FH39" s="947"/>
      <c r="FI39" s="947"/>
      <c r="FJ39" s="947"/>
      <c r="FK39" s="947"/>
      <c r="FL39" s="947"/>
      <c r="FM39" s="947"/>
      <c r="FN39" s="947"/>
      <c r="FO39" s="947"/>
      <c r="FP39" s="947"/>
      <c r="FQ39" s="947"/>
      <c r="FR39" s="947"/>
      <c r="FS39" s="947"/>
      <c r="FT39" s="947"/>
      <c r="FU39" s="947"/>
      <c r="FV39" s="947"/>
      <c r="FW39" s="947"/>
      <c r="FX39" s="947"/>
      <c r="FY39" s="947"/>
      <c r="FZ39" s="947"/>
      <c r="GA39" s="947"/>
      <c r="GB39" s="947"/>
      <c r="GC39" s="947"/>
      <c r="GD39" s="947"/>
      <c r="GE39" s="947"/>
      <c r="GF39" s="947"/>
      <c r="GG39" s="947"/>
      <c r="GH39" s="947"/>
      <c r="GI39" s="947"/>
      <c r="GJ39" s="947"/>
      <c r="GK39" s="947"/>
      <c r="GL39" s="947"/>
      <c r="GM39" s="947"/>
      <c r="GN39" s="947"/>
      <c r="GO39" s="947"/>
      <c r="GP39" s="947"/>
      <c r="GQ39" s="947"/>
      <c r="GR39" s="947"/>
      <c r="GS39" s="947"/>
      <c r="GT39" s="947"/>
      <c r="GU39" s="947"/>
      <c r="GV39" s="947"/>
      <c r="GW39" s="947"/>
      <c r="GX39" s="947"/>
      <c r="GY39" s="947"/>
      <c r="GZ39" s="947"/>
      <c r="HA39" s="947"/>
      <c r="HB39" s="947"/>
      <c r="HC39" s="947"/>
      <c r="HD39" s="947"/>
      <c r="HE39" s="947"/>
      <c r="HF39" s="947"/>
      <c r="HG39" s="947"/>
      <c r="HH39" s="947"/>
      <c r="HI39" s="947"/>
      <c r="HJ39" s="947"/>
      <c r="HK39" s="947"/>
      <c r="HL39" s="947"/>
      <c r="HM39" s="947"/>
      <c r="HN39" s="947"/>
      <c r="HO39" s="947"/>
      <c r="HP39" s="947"/>
      <c r="HQ39" s="947"/>
      <c r="HR39" s="947"/>
      <c r="HS39" s="947"/>
      <c r="HT39" s="947"/>
      <c r="HU39" s="947"/>
      <c r="HV39" s="947"/>
      <c r="HW39" s="947"/>
      <c r="HX39" s="947"/>
      <c r="HY39" s="947"/>
      <c r="HZ39" s="947"/>
      <c r="IA39" s="947"/>
      <c r="IB39" s="947"/>
      <c r="IC39" s="947"/>
      <c r="ID39" s="947"/>
      <c r="IE39" s="947"/>
      <c r="IF39" s="947"/>
      <c r="IG39" s="947"/>
      <c r="IH39" s="947"/>
      <c r="II39" s="947"/>
      <c r="IJ39" s="947"/>
      <c r="IK39" s="947"/>
      <c r="IL39" s="947"/>
      <c r="IM39" s="947"/>
      <c r="IN39" s="947"/>
      <c r="IO39" s="947"/>
      <c r="IP39" s="947"/>
      <c r="IQ39" s="947"/>
      <c r="IR39" s="947"/>
      <c r="IS39" s="947"/>
      <c r="IT39" s="947"/>
      <c r="IU39" s="947"/>
      <c r="IV39" s="947"/>
    </row>
    <row r="40" spans="1:256" s="267" customFormat="1">
      <c r="A40" s="947"/>
      <c r="B40" s="23"/>
      <c r="C40" s="23"/>
      <c r="D40" s="23"/>
      <c r="E40" s="23"/>
      <c r="F40" s="247"/>
      <c r="G40" s="23"/>
      <c r="H40" s="23"/>
      <c r="I40" s="947"/>
      <c r="J40" s="947"/>
      <c r="K40" s="947"/>
      <c r="L40" s="947"/>
      <c r="M40" s="947"/>
      <c r="N40" s="947"/>
      <c r="O40" s="947"/>
      <c r="P40" s="947"/>
      <c r="Q40" s="947"/>
      <c r="R40" s="947"/>
      <c r="S40" s="947"/>
      <c r="T40" s="947"/>
      <c r="U40" s="947"/>
      <c r="V40" s="947"/>
      <c r="W40" s="947"/>
      <c r="X40" s="947"/>
      <c r="Y40" s="947"/>
      <c r="Z40" s="947"/>
      <c r="AA40" s="947"/>
      <c r="AB40" s="947"/>
      <c r="AC40" s="947"/>
      <c r="AD40" s="947"/>
      <c r="AE40" s="947"/>
      <c r="AF40" s="947"/>
      <c r="AG40" s="947"/>
      <c r="AH40" s="947"/>
      <c r="AI40" s="947"/>
      <c r="AJ40" s="947"/>
      <c r="AK40" s="947"/>
      <c r="AL40" s="947"/>
      <c r="AM40" s="947"/>
      <c r="AN40" s="947"/>
      <c r="AO40" s="947"/>
      <c r="AP40" s="947"/>
      <c r="AQ40" s="947"/>
      <c r="AR40" s="947"/>
      <c r="AS40" s="947"/>
      <c r="AT40" s="947"/>
      <c r="AU40" s="947"/>
      <c r="AV40" s="947"/>
      <c r="AW40" s="947"/>
      <c r="AX40" s="947"/>
      <c r="AY40" s="947"/>
      <c r="AZ40" s="947"/>
      <c r="BA40" s="947"/>
      <c r="BB40" s="947"/>
      <c r="BC40" s="947"/>
      <c r="BD40" s="947"/>
      <c r="BE40" s="947"/>
      <c r="BF40" s="947"/>
      <c r="BG40" s="947"/>
      <c r="BH40" s="947"/>
      <c r="BI40" s="947"/>
      <c r="BJ40" s="947"/>
      <c r="BK40" s="947"/>
      <c r="BL40" s="947"/>
      <c r="BM40" s="947"/>
      <c r="BN40" s="947"/>
      <c r="BO40" s="947"/>
      <c r="BP40" s="947"/>
      <c r="BQ40" s="947"/>
      <c r="BR40" s="947"/>
      <c r="BS40" s="947"/>
      <c r="BT40" s="947"/>
      <c r="BU40" s="947"/>
      <c r="BV40" s="947"/>
      <c r="BW40" s="947"/>
      <c r="BX40" s="947"/>
      <c r="BY40" s="947"/>
      <c r="BZ40" s="947"/>
      <c r="CA40" s="947"/>
      <c r="CB40" s="947"/>
      <c r="CC40" s="947"/>
      <c r="CD40" s="947"/>
      <c r="CE40" s="947"/>
      <c r="CF40" s="947"/>
      <c r="CG40" s="947"/>
      <c r="CH40" s="947"/>
      <c r="CI40" s="947"/>
      <c r="CJ40" s="947"/>
      <c r="CK40" s="947"/>
      <c r="CL40" s="947"/>
      <c r="CM40" s="947"/>
      <c r="CN40" s="947"/>
      <c r="CO40" s="947"/>
      <c r="CP40" s="947"/>
      <c r="CQ40" s="947"/>
      <c r="CR40" s="947"/>
      <c r="CS40" s="947"/>
      <c r="CT40" s="947"/>
      <c r="CU40" s="947"/>
      <c r="CV40" s="947"/>
      <c r="CW40" s="947"/>
      <c r="CX40" s="947"/>
      <c r="CY40" s="947"/>
      <c r="CZ40" s="947"/>
      <c r="DA40" s="947"/>
      <c r="DB40" s="947"/>
      <c r="DC40" s="947"/>
      <c r="DD40" s="947"/>
      <c r="DE40" s="947"/>
      <c r="DF40" s="947"/>
      <c r="DG40" s="947"/>
      <c r="DH40" s="947"/>
      <c r="DI40" s="947"/>
      <c r="DJ40" s="947"/>
      <c r="DK40" s="947"/>
      <c r="DL40" s="947"/>
      <c r="DM40" s="947"/>
      <c r="DN40" s="947"/>
      <c r="DO40" s="947"/>
      <c r="DP40" s="947"/>
      <c r="DQ40" s="947"/>
      <c r="DR40" s="947"/>
      <c r="DS40" s="947"/>
      <c r="DT40" s="947"/>
      <c r="DU40" s="947"/>
      <c r="DV40" s="947"/>
      <c r="DW40" s="947"/>
      <c r="DX40" s="947"/>
      <c r="DY40" s="947"/>
      <c r="DZ40" s="947"/>
      <c r="EA40" s="947"/>
      <c r="EB40" s="947"/>
      <c r="EC40" s="947"/>
      <c r="ED40" s="947"/>
      <c r="EE40" s="947"/>
      <c r="EF40" s="947"/>
      <c r="EG40" s="947"/>
      <c r="EH40" s="947"/>
      <c r="EI40" s="947"/>
      <c r="EJ40" s="947"/>
      <c r="EK40" s="947"/>
      <c r="EL40" s="947"/>
      <c r="EM40" s="947"/>
      <c r="EN40" s="947"/>
      <c r="EO40" s="947"/>
      <c r="EP40" s="947"/>
      <c r="EQ40" s="947"/>
      <c r="ER40" s="947"/>
      <c r="ES40" s="947"/>
      <c r="ET40" s="947"/>
      <c r="EU40" s="947"/>
      <c r="EV40" s="947"/>
      <c r="EW40" s="947"/>
      <c r="EX40" s="947"/>
      <c r="EY40" s="947"/>
      <c r="EZ40" s="947"/>
      <c r="FA40" s="947"/>
      <c r="FB40" s="947"/>
      <c r="FC40" s="947"/>
      <c r="FD40" s="947"/>
      <c r="FE40" s="947"/>
      <c r="FF40" s="947"/>
      <c r="FG40" s="947"/>
      <c r="FH40" s="947"/>
      <c r="FI40" s="947"/>
      <c r="FJ40" s="947"/>
      <c r="FK40" s="947"/>
      <c r="FL40" s="947"/>
      <c r="FM40" s="947"/>
      <c r="FN40" s="947"/>
      <c r="FO40" s="947"/>
      <c r="FP40" s="947"/>
      <c r="FQ40" s="947"/>
      <c r="FR40" s="947"/>
      <c r="FS40" s="947"/>
      <c r="FT40" s="947"/>
      <c r="FU40" s="947"/>
      <c r="FV40" s="947"/>
      <c r="FW40" s="947"/>
      <c r="FX40" s="947"/>
      <c r="FY40" s="947"/>
      <c r="FZ40" s="947"/>
      <c r="GA40" s="947"/>
      <c r="GB40" s="947"/>
      <c r="GC40" s="947"/>
      <c r="GD40" s="947"/>
      <c r="GE40" s="947"/>
      <c r="GF40" s="947"/>
      <c r="GG40" s="947"/>
      <c r="GH40" s="947"/>
      <c r="GI40" s="947"/>
      <c r="GJ40" s="947"/>
      <c r="GK40" s="947"/>
      <c r="GL40" s="947"/>
      <c r="GM40" s="947"/>
      <c r="GN40" s="947"/>
      <c r="GO40" s="947"/>
      <c r="GP40" s="947"/>
      <c r="GQ40" s="947"/>
      <c r="GR40" s="947"/>
      <c r="GS40" s="947"/>
      <c r="GT40" s="947"/>
      <c r="GU40" s="947"/>
      <c r="GV40" s="947"/>
      <c r="GW40" s="947"/>
      <c r="GX40" s="947"/>
      <c r="GY40" s="947"/>
      <c r="GZ40" s="947"/>
      <c r="HA40" s="947"/>
      <c r="HB40" s="947"/>
      <c r="HC40" s="947"/>
      <c r="HD40" s="947"/>
      <c r="HE40" s="947"/>
      <c r="HF40" s="947"/>
      <c r="HG40" s="947"/>
      <c r="HH40" s="947"/>
      <c r="HI40" s="947"/>
      <c r="HJ40" s="947"/>
      <c r="HK40" s="947"/>
      <c r="HL40" s="947"/>
      <c r="HM40" s="947"/>
      <c r="HN40" s="947"/>
      <c r="HO40" s="947"/>
      <c r="HP40" s="947"/>
      <c r="HQ40" s="947"/>
      <c r="HR40" s="947"/>
      <c r="HS40" s="947"/>
      <c r="HT40" s="947"/>
      <c r="HU40" s="947"/>
      <c r="HV40" s="947"/>
      <c r="HW40" s="947"/>
      <c r="HX40" s="947"/>
      <c r="HY40" s="947"/>
      <c r="HZ40" s="947"/>
      <c r="IA40" s="947"/>
      <c r="IB40" s="947"/>
      <c r="IC40" s="947"/>
      <c r="ID40" s="947"/>
      <c r="IE40" s="947"/>
      <c r="IF40" s="947"/>
      <c r="IG40" s="947"/>
      <c r="IH40" s="947"/>
      <c r="II40" s="947"/>
      <c r="IJ40" s="947"/>
      <c r="IK40" s="947"/>
      <c r="IL40" s="947"/>
      <c r="IM40" s="947"/>
      <c r="IN40" s="947"/>
      <c r="IO40" s="947"/>
      <c r="IP40" s="947"/>
      <c r="IQ40" s="947"/>
      <c r="IR40" s="947"/>
      <c r="IS40" s="947"/>
      <c r="IT40" s="947"/>
      <c r="IU40" s="947"/>
      <c r="IV40" s="947"/>
    </row>
    <row r="41" spans="1:256" s="267" customFormat="1">
      <c r="A41" s="947"/>
      <c r="B41" s="23"/>
      <c r="C41" s="22"/>
      <c r="D41" s="22"/>
      <c r="E41" s="22"/>
      <c r="F41" s="247"/>
      <c r="G41" s="316"/>
      <c r="H41" s="23"/>
      <c r="I41" s="947"/>
      <c r="J41" s="947"/>
      <c r="K41" s="947"/>
      <c r="L41" s="947"/>
      <c r="M41" s="947"/>
      <c r="N41" s="947"/>
      <c r="O41" s="947"/>
      <c r="P41" s="947"/>
      <c r="Q41" s="947"/>
      <c r="R41" s="947"/>
      <c r="S41" s="947"/>
      <c r="T41" s="947"/>
      <c r="U41" s="947"/>
      <c r="V41" s="947"/>
      <c r="W41" s="947"/>
      <c r="X41" s="947"/>
      <c r="Y41" s="947"/>
      <c r="Z41" s="947"/>
      <c r="AA41" s="947"/>
      <c r="AB41" s="947"/>
      <c r="AC41" s="947"/>
      <c r="AD41" s="947"/>
      <c r="AE41" s="947"/>
      <c r="AF41" s="947"/>
      <c r="AG41" s="947"/>
      <c r="AH41" s="947"/>
      <c r="AI41" s="947"/>
      <c r="AJ41" s="947"/>
      <c r="AK41" s="947"/>
      <c r="AL41" s="947"/>
      <c r="AM41" s="947"/>
      <c r="AN41" s="947"/>
      <c r="AO41" s="947"/>
      <c r="AP41" s="947"/>
      <c r="AQ41" s="947"/>
      <c r="AR41" s="947"/>
      <c r="AS41" s="947"/>
      <c r="AT41" s="947"/>
      <c r="AU41" s="947"/>
      <c r="AV41" s="947"/>
      <c r="AW41" s="947"/>
      <c r="AX41" s="947"/>
      <c r="AY41" s="947"/>
      <c r="AZ41" s="947"/>
      <c r="BA41" s="947"/>
      <c r="BB41" s="947"/>
      <c r="BC41" s="947"/>
      <c r="BD41" s="947"/>
      <c r="BE41" s="947"/>
      <c r="BF41" s="947"/>
      <c r="BG41" s="947"/>
      <c r="BH41" s="947"/>
      <c r="BI41" s="947"/>
      <c r="BJ41" s="947"/>
      <c r="BK41" s="947"/>
      <c r="BL41" s="947"/>
      <c r="BM41" s="947"/>
      <c r="BN41" s="947"/>
      <c r="BO41" s="947"/>
      <c r="BP41" s="947"/>
      <c r="BQ41" s="947"/>
      <c r="BR41" s="947"/>
      <c r="BS41" s="947"/>
      <c r="BT41" s="947"/>
      <c r="BU41" s="947"/>
      <c r="BV41" s="947"/>
      <c r="BW41" s="947"/>
      <c r="BX41" s="947"/>
      <c r="BY41" s="947"/>
      <c r="BZ41" s="947"/>
      <c r="CA41" s="947"/>
      <c r="CB41" s="947"/>
      <c r="CC41" s="947"/>
      <c r="CD41" s="947"/>
      <c r="CE41" s="947"/>
      <c r="CF41" s="947"/>
      <c r="CG41" s="947"/>
      <c r="CH41" s="947"/>
      <c r="CI41" s="947"/>
      <c r="CJ41" s="947"/>
      <c r="CK41" s="947"/>
      <c r="CL41" s="947"/>
      <c r="CM41" s="947"/>
      <c r="CN41" s="947"/>
      <c r="CO41" s="947"/>
      <c r="CP41" s="947"/>
      <c r="CQ41" s="947"/>
      <c r="CR41" s="947"/>
      <c r="CS41" s="947"/>
      <c r="CT41" s="947"/>
      <c r="CU41" s="947"/>
      <c r="CV41" s="947"/>
      <c r="CW41" s="947"/>
      <c r="CX41" s="947"/>
      <c r="CY41" s="947"/>
      <c r="CZ41" s="947"/>
      <c r="DA41" s="947"/>
      <c r="DB41" s="947"/>
      <c r="DC41" s="947"/>
      <c r="DD41" s="947"/>
      <c r="DE41" s="947"/>
      <c r="DF41" s="947"/>
      <c r="DG41" s="947"/>
      <c r="DH41" s="947"/>
      <c r="DI41" s="947"/>
      <c r="DJ41" s="947"/>
      <c r="DK41" s="947"/>
      <c r="DL41" s="947"/>
      <c r="DM41" s="947"/>
      <c r="DN41" s="947"/>
      <c r="DO41" s="947"/>
      <c r="DP41" s="947"/>
      <c r="DQ41" s="947"/>
      <c r="DR41" s="947"/>
      <c r="DS41" s="947"/>
      <c r="DT41" s="947"/>
      <c r="DU41" s="947"/>
      <c r="DV41" s="947"/>
      <c r="DW41" s="947"/>
      <c r="DX41" s="947"/>
      <c r="DY41" s="947"/>
      <c r="DZ41" s="947"/>
      <c r="EA41" s="947"/>
      <c r="EB41" s="947"/>
      <c r="EC41" s="947"/>
      <c r="ED41" s="947"/>
      <c r="EE41" s="947"/>
      <c r="EF41" s="947"/>
      <c r="EG41" s="947"/>
      <c r="EH41" s="947"/>
      <c r="EI41" s="947"/>
      <c r="EJ41" s="947"/>
      <c r="EK41" s="947"/>
      <c r="EL41" s="947"/>
      <c r="EM41" s="947"/>
      <c r="EN41" s="947"/>
      <c r="EO41" s="947"/>
      <c r="EP41" s="947"/>
      <c r="EQ41" s="947"/>
      <c r="ER41" s="947"/>
      <c r="ES41" s="947"/>
      <c r="ET41" s="947"/>
      <c r="EU41" s="947"/>
      <c r="EV41" s="947"/>
      <c r="EW41" s="947"/>
      <c r="EX41" s="947"/>
      <c r="EY41" s="947"/>
      <c r="EZ41" s="947"/>
      <c r="FA41" s="947"/>
      <c r="FB41" s="947"/>
      <c r="FC41" s="947"/>
      <c r="FD41" s="947"/>
      <c r="FE41" s="947"/>
      <c r="FF41" s="947"/>
      <c r="FG41" s="947"/>
      <c r="FH41" s="947"/>
      <c r="FI41" s="947"/>
      <c r="FJ41" s="947"/>
      <c r="FK41" s="947"/>
      <c r="FL41" s="947"/>
      <c r="FM41" s="947"/>
      <c r="FN41" s="947"/>
      <c r="FO41" s="947"/>
      <c r="FP41" s="947"/>
      <c r="FQ41" s="947"/>
      <c r="FR41" s="947"/>
      <c r="FS41" s="947"/>
      <c r="FT41" s="947"/>
      <c r="FU41" s="947"/>
      <c r="FV41" s="947"/>
      <c r="FW41" s="947"/>
      <c r="FX41" s="947"/>
      <c r="FY41" s="947"/>
      <c r="FZ41" s="947"/>
      <c r="GA41" s="947"/>
      <c r="GB41" s="947"/>
      <c r="GC41" s="947"/>
      <c r="GD41" s="947"/>
      <c r="GE41" s="947"/>
      <c r="GF41" s="947"/>
      <c r="GG41" s="947"/>
      <c r="GH41" s="947"/>
      <c r="GI41" s="947"/>
      <c r="GJ41" s="947"/>
      <c r="GK41" s="947"/>
      <c r="GL41" s="947"/>
      <c r="GM41" s="947"/>
      <c r="GN41" s="947"/>
      <c r="GO41" s="947"/>
      <c r="GP41" s="947"/>
      <c r="GQ41" s="947"/>
      <c r="GR41" s="947"/>
      <c r="GS41" s="947"/>
      <c r="GT41" s="947"/>
      <c r="GU41" s="947"/>
      <c r="GV41" s="947"/>
      <c r="GW41" s="947"/>
      <c r="GX41" s="947"/>
      <c r="GY41" s="947"/>
      <c r="GZ41" s="947"/>
      <c r="HA41" s="947"/>
      <c r="HB41" s="947"/>
      <c r="HC41" s="947"/>
      <c r="HD41" s="947"/>
      <c r="HE41" s="947"/>
      <c r="HF41" s="947"/>
      <c r="HG41" s="947"/>
      <c r="HH41" s="947"/>
      <c r="HI41" s="947"/>
      <c r="HJ41" s="947"/>
      <c r="HK41" s="947"/>
      <c r="HL41" s="947"/>
      <c r="HM41" s="947"/>
      <c r="HN41" s="947"/>
      <c r="HO41" s="947"/>
      <c r="HP41" s="947"/>
      <c r="HQ41" s="947"/>
      <c r="HR41" s="947"/>
      <c r="HS41" s="947"/>
      <c r="HT41" s="947"/>
      <c r="HU41" s="947"/>
      <c r="HV41" s="947"/>
      <c r="HW41" s="947"/>
      <c r="HX41" s="947"/>
      <c r="HY41" s="947"/>
      <c r="HZ41" s="947"/>
      <c r="IA41" s="947"/>
      <c r="IB41" s="947"/>
      <c r="IC41" s="947"/>
      <c r="ID41" s="947"/>
      <c r="IE41" s="947"/>
      <c r="IF41" s="947"/>
      <c r="IG41" s="947"/>
      <c r="IH41" s="947"/>
      <c r="II41" s="947"/>
      <c r="IJ41" s="947"/>
      <c r="IK41" s="947"/>
      <c r="IL41" s="947"/>
      <c r="IM41" s="947"/>
      <c r="IN41" s="947"/>
      <c r="IO41" s="947"/>
      <c r="IP41" s="947"/>
      <c r="IQ41" s="947"/>
      <c r="IR41" s="947"/>
      <c r="IS41" s="947"/>
      <c r="IT41" s="947"/>
      <c r="IU41" s="947"/>
      <c r="IV41" s="947"/>
    </row>
    <row r="42" spans="1:256" s="267" customFormat="1">
      <c r="A42" s="947"/>
      <c r="B42" s="23"/>
      <c r="C42" s="23"/>
      <c r="D42" s="23"/>
      <c r="E42" s="23"/>
      <c r="F42" s="247"/>
      <c r="G42" s="23"/>
      <c r="H42" s="23"/>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47"/>
      <c r="AT42" s="947"/>
      <c r="AU42" s="947"/>
      <c r="AV42" s="947"/>
      <c r="AW42" s="947"/>
      <c r="AX42" s="947"/>
      <c r="AY42" s="947"/>
      <c r="AZ42" s="947"/>
      <c r="BA42" s="947"/>
      <c r="BB42" s="947"/>
      <c r="BC42" s="947"/>
      <c r="BD42" s="947"/>
      <c r="BE42" s="947"/>
      <c r="BF42" s="947"/>
      <c r="BG42" s="947"/>
      <c r="BH42" s="947"/>
      <c r="BI42" s="947"/>
      <c r="BJ42" s="947"/>
      <c r="BK42" s="947"/>
      <c r="BL42" s="947"/>
      <c r="BM42" s="947"/>
      <c r="BN42" s="947"/>
      <c r="BO42" s="947"/>
      <c r="BP42" s="947"/>
      <c r="BQ42" s="947"/>
      <c r="BR42" s="947"/>
      <c r="BS42" s="947"/>
      <c r="BT42" s="947"/>
      <c r="BU42" s="947"/>
      <c r="BV42" s="947"/>
      <c r="BW42" s="947"/>
      <c r="BX42" s="947"/>
      <c r="BY42" s="947"/>
      <c r="BZ42" s="947"/>
      <c r="CA42" s="947"/>
      <c r="CB42" s="947"/>
      <c r="CC42" s="947"/>
      <c r="CD42" s="947"/>
      <c r="CE42" s="947"/>
      <c r="CF42" s="947"/>
      <c r="CG42" s="947"/>
      <c r="CH42" s="947"/>
      <c r="CI42" s="947"/>
      <c r="CJ42" s="947"/>
      <c r="CK42" s="947"/>
      <c r="CL42" s="947"/>
      <c r="CM42" s="947"/>
      <c r="CN42" s="947"/>
      <c r="CO42" s="947"/>
      <c r="CP42" s="947"/>
      <c r="CQ42" s="947"/>
      <c r="CR42" s="947"/>
      <c r="CS42" s="947"/>
      <c r="CT42" s="947"/>
      <c r="CU42" s="947"/>
      <c r="CV42" s="947"/>
      <c r="CW42" s="947"/>
      <c r="CX42" s="947"/>
      <c r="CY42" s="947"/>
      <c r="CZ42" s="947"/>
      <c r="DA42" s="947"/>
      <c r="DB42" s="947"/>
      <c r="DC42" s="947"/>
      <c r="DD42" s="947"/>
      <c r="DE42" s="947"/>
      <c r="DF42" s="947"/>
      <c r="DG42" s="947"/>
      <c r="DH42" s="947"/>
      <c r="DI42" s="947"/>
      <c r="DJ42" s="947"/>
      <c r="DK42" s="947"/>
      <c r="DL42" s="947"/>
      <c r="DM42" s="947"/>
      <c r="DN42" s="947"/>
      <c r="DO42" s="947"/>
      <c r="DP42" s="947"/>
      <c r="DQ42" s="947"/>
      <c r="DR42" s="947"/>
      <c r="DS42" s="947"/>
      <c r="DT42" s="947"/>
      <c r="DU42" s="947"/>
      <c r="DV42" s="947"/>
      <c r="DW42" s="947"/>
      <c r="DX42" s="947"/>
      <c r="DY42" s="947"/>
      <c r="DZ42" s="947"/>
      <c r="EA42" s="947"/>
      <c r="EB42" s="947"/>
      <c r="EC42" s="947"/>
      <c r="ED42" s="947"/>
      <c r="EE42" s="947"/>
      <c r="EF42" s="947"/>
      <c r="EG42" s="947"/>
      <c r="EH42" s="947"/>
      <c r="EI42" s="947"/>
      <c r="EJ42" s="947"/>
      <c r="EK42" s="947"/>
      <c r="EL42" s="947"/>
      <c r="EM42" s="947"/>
      <c r="EN42" s="947"/>
      <c r="EO42" s="947"/>
      <c r="EP42" s="947"/>
      <c r="EQ42" s="947"/>
      <c r="ER42" s="947"/>
      <c r="ES42" s="947"/>
      <c r="ET42" s="947"/>
      <c r="EU42" s="947"/>
      <c r="EV42" s="947"/>
      <c r="EW42" s="947"/>
      <c r="EX42" s="947"/>
      <c r="EY42" s="947"/>
      <c r="EZ42" s="947"/>
      <c r="FA42" s="947"/>
      <c r="FB42" s="947"/>
      <c r="FC42" s="947"/>
      <c r="FD42" s="947"/>
      <c r="FE42" s="947"/>
      <c r="FF42" s="947"/>
      <c r="FG42" s="947"/>
      <c r="FH42" s="947"/>
      <c r="FI42" s="947"/>
      <c r="FJ42" s="947"/>
      <c r="FK42" s="947"/>
      <c r="FL42" s="947"/>
      <c r="FM42" s="947"/>
      <c r="FN42" s="947"/>
      <c r="FO42" s="947"/>
      <c r="FP42" s="947"/>
      <c r="FQ42" s="947"/>
      <c r="FR42" s="947"/>
      <c r="FS42" s="947"/>
      <c r="FT42" s="947"/>
      <c r="FU42" s="947"/>
      <c r="FV42" s="947"/>
      <c r="FW42" s="947"/>
      <c r="FX42" s="947"/>
      <c r="FY42" s="947"/>
      <c r="FZ42" s="947"/>
      <c r="GA42" s="947"/>
      <c r="GB42" s="947"/>
      <c r="GC42" s="947"/>
      <c r="GD42" s="947"/>
      <c r="GE42" s="947"/>
      <c r="GF42" s="947"/>
      <c r="GG42" s="947"/>
      <c r="GH42" s="947"/>
      <c r="GI42" s="947"/>
      <c r="GJ42" s="947"/>
      <c r="GK42" s="947"/>
      <c r="GL42" s="947"/>
      <c r="GM42" s="947"/>
      <c r="GN42" s="947"/>
      <c r="GO42" s="947"/>
      <c r="GP42" s="947"/>
      <c r="GQ42" s="947"/>
      <c r="GR42" s="947"/>
      <c r="GS42" s="947"/>
      <c r="GT42" s="947"/>
      <c r="GU42" s="947"/>
      <c r="GV42" s="947"/>
      <c r="GW42" s="947"/>
      <c r="GX42" s="947"/>
      <c r="GY42" s="947"/>
      <c r="GZ42" s="947"/>
      <c r="HA42" s="947"/>
      <c r="HB42" s="947"/>
      <c r="HC42" s="947"/>
      <c r="HD42" s="947"/>
      <c r="HE42" s="947"/>
      <c r="HF42" s="947"/>
      <c r="HG42" s="947"/>
      <c r="HH42" s="947"/>
      <c r="HI42" s="947"/>
      <c r="HJ42" s="947"/>
      <c r="HK42" s="947"/>
      <c r="HL42" s="947"/>
      <c r="HM42" s="947"/>
      <c r="HN42" s="947"/>
      <c r="HO42" s="947"/>
      <c r="HP42" s="947"/>
      <c r="HQ42" s="947"/>
      <c r="HR42" s="947"/>
      <c r="HS42" s="947"/>
      <c r="HT42" s="947"/>
      <c r="HU42" s="947"/>
      <c r="HV42" s="947"/>
      <c r="HW42" s="947"/>
      <c r="HX42" s="947"/>
      <c r="HY42" s="947"/>
      <c r="HZ42" s="947"/>
      <c r="IA42" s="947"/>
      <c r="IB42" s="947"/>
      <c r="IC42" s="947"/>
      <c r="ID42" s="947"/>
      <c r="IE42" s="947"/>
      <c r="IF42" s="947"/>
      <c r="IG42" s="947"/>
      <c r="IH42" s="947"/>
      <c r="II42" s="947"/>
      <c r="IJ42" s="947"/>
      <c r="IK42" s="947"/>
      <c r="IL42" s="947"/>
      <c r="IM42" s="947"/>
      <c r="IN42" s="947"/>
      <c r="IO42" s="947"/>
      <c r="IP42" s="947"/>
      <c r="IQ42" s="947"/>
      <c r="IR42" s="947"/>
      <c r="IS42" s="947"/>
      <c r="IT42" s="947"/>
      <c r="IU42" s="947"/>
      <c r="IV42" s="947"/>
    </row>
  </sheetData>
  <sheetCalcPr fullCalcOnLoad="1"/>
  <mergeCells count="125">
    <mergeCell ref="IV33"/>
    <mergeCell ref="IP32:IS32"/>
    <mergeCell ref="IP33:IU33"/>
    <mergeCell ref="IJ33:IO33"/>
    <mergeCell ref="IJ32:IO32"/>
    <mergeCell ref="HR31:HW31"/>
    <mergeCell ref="ID33:II33"/>
    <mergeCell ref="HR33:HW33"/>
    <mergeCell ref="ID31:II31"/>
    <mergeCell ref="HX31:IC31"/>
    <mergeCell ref="IP31:IS31"/>
    <mergeCell ref="IJ31:IO31"/>
    <mergeCell ref="HX32:IC32"/>
    <mergeCell ref="HF33:HK33"/>
    <mergeCell ref="HX33:IC33"/>
    <mergeCell ref="HL33:HQ33"/>
    <mergeCell ref="GT31:GY31"/>
    <mergeCell ref="HL32:HQ32"/>
    <mergeCell ref="HR32:HW32"/>
    <mergeCell ref="HF31:HK31"/>
    <mergeCell ref="GZ31:HE31"/>
    <mergeCell ref="HL31:HQ31"/>
    <mergeCell ref="GB33:GG33"/>
    <mergeCell ref="GB32:GG32"/>
    <mergeCell ref="GN33:GS33"/>
    <mergeCell ref="GH32:GM32"/>
    <mergeCell ref="GT33:GY33"/>
    <mergeCell ref="ID32:II32"/>
    <mergeCell ref="GT32:GY32"/>
    <mergeCell ref="GZ33:HE33"/>
    <mergeCell ref="HF32:HK32"/>
    <mergeCell ref="GZ32:HE32"/>
    <mergeCell ref="DH32:DM32"/>
    <mergeCell ref="DZ32:EE32"/>
    <mergeCell ref="DZ31:EE31"/>
    <mergeCell ref="EL31:EQ31"/>
    <mergeCell ref="GB31:GG31"/>
    <mergeCell ref="GN32:GS32"/>
    <mergeCell ref="GN31:GS31"/>
    <mergeCell ref="FP32:FU32"/>
    <mergeCell ref="FD31:FI31"/>
    <mergeCell ref="FJ31:FO31"/>
    <mergeCell ref="EX31:FC31"/>
    <mergeCell ref="FP31:FU31"/>
    <mergeCell ref="EF33:EK33"/>
    <mergeCell ref="FD33:FI33"/>
    <mergeCell ref="EX33:FC33"/>
    <mergeCell ref="EX32:FC32"/>
    <mergeCell ref="FV31:GA31"/>
    <mergeCell ref="GH33:GM33"/>
    <mergeCell ref="GH31:GM31"/>
    <mergeCell ref="V31:AA31"/>
    <mergeCell ref="AB31:AG31"/>
    <mergeCell ref="CJ31:CO31"/>
    <mergeCell ref="BX31:CC31"/>
    <mergeCell ref="DT32:DY32"/>
    <mergeCell ref="DH31:DM31"/>
    <mergeCell ref="CV32:DA32"/>
    <mergeCell ref="FJ32:FO32"/>
    <mergeCell ref="C1:G1"/>
    <mergeCell ref="C19:G19"/>
    <mergeCell ref="J31:O31"/>
    <mergeCell ref="P31:U31"/>
    <mergeCell ref="DN31:DS31"/>
    <mergeCell ref="DN32:DS32"/>
    <mergeCell ref="J32:O32"/>
    <mergeCell ref="P32:U32"/>
    <mergeCell ref="DB32:DG32"/>
    <mergeCell ref="AH31:AM31"/>
    <mergeCell ref="DN33:DS33"/>
    <mergeCell ref="CV33:DA33"/>
    <mergeCell ref="DH33:DM33"/>
    <mergeCell ref="DB33:DG33"/>
    <mergeCell ref="ER31:EW31"/>
    <mergeCell ref="DB31:DG31"/>
    <mergeCell ref="DT31:DY31"/>
    <mergeCell ref="EF31:EK31"/>
    <mergeCell ref="DT33:DY33"/>
    <mergeCell ref="FD32:FI32"/>
    <mergeCell ref="V32:AA32"/>
    <mergeCell ref="CP31:CU31"/>
    <mergeCell ref="CD31:CI31"/>
    <mergeCell ref="CV31:DA31"/>
    <mergeCell ref="BX32:CC32"/>
    <mergeCell ref="CP32:CU32"/>
    <mergeCell ref="BL31:BQ31"/>
    <mergeCell ref="AZ31:BE31"/>
    <mergeCell ref="AH32:AM32"/>
    <mergeCell ref="FV32:GA32"/>
    <mergeCell ref="FP33:FU33"/>
    <mergeCell ref="FV33:GA33"/>
    <mergeCell ref="DZ33:EE33"/>
    <mergeCell ref="EF32:EK32"/>
    <mergeCell ref="FJ33:FO33"/>
    <mergeCell ref="ER32:EW32"/>
    <mergeCell ref="EL32:EQ32"/>
    <mergeCell ref="ER33:EW33"/>
    <mergeCell ref="EL33:EQ33"/>
    <mergeCell ref="CP33:CU33"/>
    <mergeCell ref="AN32:AS32"/>
    <mergeCell ref="CD33:CI33"/>
    <mergeCell ref="CJ32:CO32"/>
    <mergeCell ref="CD32:CI32"/>
    <mergeCell ref="BX33:CC33"/>
    <mergeCell ref="CJ33:CO33"/>
    <mergeCell ref="BL33:BQ33"/>
    <mergeCell ref="AT32:AY32"/>
    <mergeCell ref="AN31:AS31"/>
    <mergeCell ref="BR33:BW33"/>
    <mergeCell ref="BR32:BW32"/>
    <mergeCell ref="BF32:BK32"/>
    <mergeCell ref="BR31:BW31"/>
    <mergeCell ref="AT31:AY31"/>
    <mergeCell ref="BL32:BQ32"/>
    <mergeCell ref="BF33:BK33"/>
    <mergeCell ref="BF31:BK31"/>
    <mergeCell ref="P33:U33"/>
    <mergeCell ref="AZ33:BE33"/>
    <mergeCell ref="AT33:AY33"/>
    <mergeCell ref="AZ32:BE32"/>
    <mergeCell ref="AB32:AG32"/>
    <mergeCell ref="V33:AA33"/>
    <mergeCell ref="AB33:AG33"/>
    <mergeCell ref="AH33:AM33"/>
    <mergeCell ref="AN33:AS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8"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0.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3668</v>
      </c>
      <c r="D1" s="973"/>
      <c r="E1" s="973"/>
      <c r="F1" s="973"/>
      <c r="G1" s="973"/>
    </row>
    <row r="2" spans="1:8">
      <c r="A2" s="268" t="s">
        <v>3573</v>
      </c>
      <c r="G2" s="22"/>
    </row>
    <row r="3" spans="1:8">
      <c r="A3" s="267" t="s">
        <v>2924</v>
      </c>
      <c r="G3" s="31">
        <v>40408</v>
      </c>
    </row>
    <row r="4" spans="1:8">
      <c r="A4" s="267" t="s">
        <v>3454</v>
      </c>
      <c r="G4" s="24" t="s">
        <v>2439</v>
      </c>
    </row>
    <row r="5" spans="1:8">
      <c r="A5" s="267" t="s">
        <v>4095</v>
      </c>
    </row>
    <row r="6" spans="1:8">
      <c r="C6" s="49" t="s">
        <v>4096</v>
      </c>
      <c r="D6" s="173"/>
      <c r="E6" s="173"/>
      <c r="F6" s="248"/>
      <c r="G6" s="46"/>
      <c r="H6" s="199"/>
    </row>
    <row r="7" spans="1:8">
      <c r="C7" s="269" t="s">
        <v>1811</v>
      </c>
      <c r="D7" s="174" t="s">
        <v>3389</v>
      </c>
      <c r="E7" s="174"/>
      <c r="F7" s="249"/>
      <c r="G7" s="48"/>
      <c r="H7" s="199"/>
    </row>
    <row r="8" spans="1:8">
      <c r="A8" s="267" t="s">
        <v>3308</v>
      </c>
      <c r="C8" s="269" t="s">
        <v>2675</v>
      </c>
      <c r="D8" s="174" t="s">
        <v>2112</v>
      </c>
      <c r="E8" s="174"/>
      <c r="F8" s="249"/>
      <c r="G8" s="270"/>
      <c r="H8" s="199"/>
    </row>
    <row r="9" spans="1:8">
      <c r="A9" t="s">
        <v>1392</v>
      </c>
      <c r="C9" s="269" t="s">
        <v>2220</v>
      </c>
      <c r="D9" s="174" t="s">
        <v>3168</v>
      </c>
      <c r="E9" s="174"/>
      <c r="F9" s="249"/>
      <c r="G9" s="270"/>
      <c r="H9" s="199"/>
    </row>
    <row r="10" spans="1:8">
      <c r="A10" t="s">
        <v>2744</v>
      </c>
      <c r="B10" s="212"/>
      <c r="C10" s="272"/>
      <c r="D10" s="174"/>
      <c r="E10" s="174"/>
      <c r="F10" s="249"/>
      <c r="G10" s="270"/>
      <c r="H10" s="199"/>
    </row>
    <row r="11" spans="1:8">
      <c r="A11" t="s">
        <v>3163</v>
      </c>
      <c r="C11" s="47" t="s">
        <v>2857</v>
      </c>
      <c r="D11" s="199"/>
      <c r="E11" s="199"/>
      <c r="F11" s="273"/>
      <c r="G11" s="270"/>
      <c r="H11" s="199"/>
    </row>
    <row r="12" spans="1:8">
      <c r="A12" t="s">
        <v>1493</v>
      </c>
      <c r="C12" s="47" t="s">
        <v>3036</v>
      </c>
      <c r="D12" s="174"/>
      <c r="E12" s="174"/>
      <c r="F12" s="249"/>
      <c r="G12" s="270"/>
      <c r="H12" s="199"/>
    </row>
    <row r="13" spans="1:8">
      <c r="A13" t="s">
        <v>2890</v>
      </c>
      <c r="C13" s="47" t="s">
        <v>2414</v>
      </c>
      <c r="D13" s="199"/>
      <c r="E13" s="199"/>
      <c r="F13" s="273"/>
      <c r="G13" s="270"/>
      <c r="H13" s="199"/>
    </row>
    <row r="14" spans="1:8">
      <c r="A14" s="274"/>
      <c r="C14" s="47" t="s">
        <v>1296</v>
      </c>
      <c r="D14" s="199"/>
      <c r="E14" s="199"/>
      <c r="F14" s="273"/>
      <c r="G14" s="275"/>
      <c r="H14" s="199"/>
    </row>
    <row r="15" spans="1:8">
      <c r="A15" s="274" t="s">
        <v>2640</v>
      </c>
      <c r="C15" s="272" t="s">
        <v>3175</v>
      </c>
      <c r="D15" s="199"/>
      <c r="E15" s="199"/>
      <c r="F15" s="273"/>
      <c r="G15" s="270"/>
      <c r="H15" s="199"/>
    </row>
    <row r="16" spans="1:8">
      <c r="A16" t="s">
        <v>2150</v>
      </c>
      <c r="B16" s="212"/>
      <c r="C16" s="272"/>
      <c r="D16" s="199"/>
      <c r="E16" s="199"/>
      <c r="F16" s="273"/>
      <c r="G16" s="270"/>
      <c r="H16" s="199"/>
    </row>
    <row r="17" spans="1:8">
      <c r="C17" s="276" t="s">
        <v>1447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3361</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2502</v>
      </c>
      <c r="B23" s="30" t="s">
        <v>2685</v>
      </c>
      <c r="C23" s="168" t="s">
        <v>2528</v>
      </c>
      <c r="D23" s="30" t="s">
        <v>3548</v>
      </c>
      <c r="E23" s="30" t="s">
        <v>3186</v>
      </c>
      <c r="F23" s="253" t="s">
        <v>3930</v>
      </c>
      <c r="G23" s="30" t="s">
        <v>1426</v>
      </c>
      <c r="H23" s="13"/>
    </row>
    <row r="24" spans="1:8">
      <c r="A24" s="288">
        <v>40435</v>
      </c>
      <c r="B24" s="289" t="s">
        <v>2615</v>
      </c>
      <c r="C24" s="290">
        <v>225</v>
      </c>
      <c r="D24" s="291">
        <v>2</v>
      </c>
      <c r="E24" s="290">
        <f>C24*D24</f>
        <v>450</v>
      </c>
      <c r="F24" s="233"/>
      <c r="G24" s="223">
        <f>E24*(1-F24)</f>
        <v>450</v>
      </c>
      <c r="H24" s="13"/>
    </row>
    <row r="25" spans="1:8">
      <c r="A25" s="23"/>
      <c r="B25" s="289" t="s">
        <v>2477</v>
      </c>
      <c r="C25" s="290"/>
      <c r="D25" s="291"/>
      <c r="E25" s="290">
        <f t="shared" ref="E25:E36" si="0">C25*D25</f>
        <v>0</v>
      </c>
      <c r="F25" s="292"/>
      <c r="G25" s="223">
        <f t="shared" ref="G25:G37" si="1">E25*(1-F25)</f>
        <v>0</v>
      </c>
      <c r="H25" s="178"/>
    </row>
    <row r="26" spans="1:8">
      <c r="A26" s="293"/>
      <c r="B26" s="294" t="s">
        <v>4905</v>
      </c>
      <c r="C26" s="290"/>
      <c r="D26" s="291"/>
      <c r="E26" s="290">
        <f t="shared" si="0"/>
        <v>0</v>
      </c>
      <c r="F26" s="292"/>
      <c r="G26" s="223">
        <f t="shared" si="1"/>
        <v>0</v>
      </c>
      <c r="H26" s="178"/>
    </row>
    <row r="27" spans="1:8">
      <c r="A27" s="293"/>
      <c r="B27" s="294" t="s">
        <v>3740</v>
      </c>
      <c r="C27" s="290"/>
      <c r="D27" s="291"/>
      <c r="E27" s="290">
        <f t="shared" si="0"/>
        <v>0</v>
      </c>
      <c r="F27" s="292"/>
      <c r="G27" s="223">
        <f t="shared" si="1"/>
        <v>0</v>
      </c>
      <c r="H27" s="178"/>
    </row>
    <row r="28" spans="1:8">
      <c r="A28" s="293"/>
      <c r="B28" s="294" t="s">
        <v>3885</v>
      </c>
      <c r="C28" s="290"/>
      <c r="D28" s="291"/>
      <c r="E28" s="290">
        <f t="shared" si="0"/>
        <v>0</v>
      </c>
      <c r="F28" s="292"/>
      <c r="G28" s="223">
        <f t="shared" si="1"/>
        <v>0</v>
      </c>
      <c r="H28" s="178"/>
    </row>
    <row r="29" spans="1:8">
      <c r="A29" s="293"/>
      <c r="B29" s="294" t="s">
        <v>3633</v>
      </c>
      <c r="C29" s="290"/>
      <c r="D29" s="291"/>
      <c r="E29" s="290">
        <f t="shared" si="0"/>
        <v>0</v>
      </c>
      <c r="F29" s="292"/>
      <c r="G29" s="223">
        <f t="shared" si="1"/>
        <v>0</v>
      </c>
      <c r="H29" s="178"/>
    </row>
    <row r="30" spans="1:8">
      <c r="A30" s="293"/>
      <c r="B30" s="294" t="s">
        <v>4479</v>
      </c>
      <c r="C30" s="290"/>
      <c r="D30" s="291"/>
      <c r="E30" s="290">
        <f t="shared" si="0"/>
        <v>0</v>
      </c>
      <c r="F30" s="292"/>
      <c r="G30" s="223">
        <f t="shared" si="1"/>
        <v>0</v>
      </c>
      <c r="H30" s="178"/>
    </row>
    <row r="31" spans="1:8">
      <c r="A31" s="293"/>
      <c r="B31" s="294" t="s">
        <v>2817</v>
      </c>
      <c r="C31" s="290"/>
      <c r="D31" s="291"/>
      <c r="E31" s="290">
        <f t="shared" si="0"/>
        <v>0</v>
      </c>
      <c r="F31" s="292"/>
      <c r="G31" s="223">
        <f t="shared" si="1"/>
        <v>0</v>
      </c>
      <c r="H31" s="178"/>
    </row>
    <row r="32" spans="1:8">
      <c r="A32" s="293"/>
      <c r="B32" s="294" t="s">
        <v>3312</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3792</v>
      </c>
      <c r="C34" s="290">
        <v>250</v>
      </c>
      <c r="D34" s="296" t="s">
        <v>3742</v>
      </c>
      <c r="E34" s="290">
        <v>250</v>
      </c>
      <c r="F34" s="297"/>
      <c r="G34" s="223">
        <f t="shared" si="1"/>
        <v>250</v>
      </c>
      <c r="H34" s="13"/>
    </row>
    <row r="35" spans="1:256">
      <c r="A35" s="293"/>
      <c r="B35" s="294" t="s">
        <v>2174</v>
      </c>
      <c r="C35" s="290"/>
      <c r="D35" s="291"/>
      <c r="E35" s="290">
        <f t="shared" si="0"/>
        <v>0</v>
      </c>
      <c r="F35" s="292"/>
      <c r="G35" s="223">
        <f t="shared" si="1"/>
        <v>0</v>
      </c>
      <c r="H35" s="13"/>
    </row>
    <row r="36" spans="1:256">
      <c r="A36" s="293"/>
      <c r="B36" s="294" t="s">
        <v>2778</v>
      </c>
      <c r="C36" s="290"/>
      <c r="D36" s="298"/>
      <c r="E36" s="290">
        <f t="shared" si="0"/>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2274</v>
      </c>
      <c r="C38" s="304"/>
      <c r="D38" s="304"/>
      <c r="E38" s="324">
        <f>SUM(E24:E37)</f>
        <v>825</v>
      </c>
      <c r="F38" s="306"/>
      <c r="G38" s="226">
        <f>SUM(G24:G37)</f>
        <v>825</v>
      </c>
      <c r="H38" s="307"/>
    </row>
    <row r="40" spans="1:256">
      <c r="C40" s="309" t="s">
        <v>2684</v>
      </c>
      <c r="D40" s="325">
        <f>G38/2</f>
        <v>412.5</v>
      </c>
      <c r="E40" s="325"/>
      <c r="F40" s="311"/>
    </row>
    <row r="42" spans="1:256">
      <c r="C42" s="1" t="s">
        <v>1603</v>
      </c>
      <c r="D42" s="1"/>
      <c r="E42" s="1"/>
      <c r="F42" s="312"/>
      <c r="G42" s="1"/>
      <c r="H42" s="1"/>
      <c r="I42" s="1"/>
    </row>
    <row r="43" spans="1:256">
      <c r="C43" s="1" t="s">
        <v>3494</v>
      </c>
      <c r="D43" s="1"/>
      <c r="E43" s="1"/>
      <c r="F43" s="312"/>
      <c r="G43" s="1"/>
      <c r="H43" s="1"/>
      <c r="I43" s="1"/>
    </row>
    <row r="44" spans="1:256">
      <c r="C44" s="329" t="s">
        <v>4278</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3165</v>
      </c>
      <c r="IQ44" s="948"/>
      <c r="IR44" s="948"/>
      <c r="IS44" s="948"/>
    </row>
    <row r="45" spans="1:256">
      <c r="C45" s="1" t="s">
        <v>3791</v>
      </c>
      <c r="D45" s="1"/>
      <c r="E45" s="1"/>
      <c r="F45" s="312"/>
      <c r="G45" s="1"/>
      <c r="H45" s="1"/>
      <c r="I45" s="1"/>
      <c r="J45" s="948"/>
      <c r="K45" s="948"/>
      <c r="L45" s="948"/>
      <c r="M45" s="948"/>
      <c r="N45" s="948"/>
      <c r="O45" s="948"/>
      <c r="P45" s="948"/>
      <c r="Q45" s="948"/>
      <c r="R45" s="948"/>
      <c r="S45" s="948"/>
      <c r="T45" s="948"/>
      <c r="U45" s="948"/>
      <c r="V45" s="948" t="s">
        <v>3643</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3643</v>
      </c>
      <c r="BM45" s="948"/>
      <c r="BN45" s="948"/>
      <c r="BO45" s="948"/>
      <c r="BP45" s="948"/>
      <c r="BQ45" s="948"/>
      <c r="BR45" s="948" t="s">
        <v>3643</v>
      </c>
      <c r="BS45" s="948"/>
      <c r="BT45" s="948"/>
      <c r="BU45" s="948"/>
      <c r="BV45" s="948"/>
      <c r="BW45" s="948"/>
      <c r="BX45" s="948" t="s">
        <v>3643</v>
      </c>
      <c r="BY45" s="948"/>
      <c r="BZ45" s="948"/>
      <c r="CA45" s="948"/>
      <c r="CB45" s="948"/>
      <c r="CC45" s="948"/>
      <c r="CD45" s="948" t="s">
        <v>3643</v>
      </c>
      <c r="CE45" s="948"/>
      <c r="CF45" s="948"/>
      <c r="CG45" s="948"/>
      <c r="CH45" s="948"/>
      <c r="CI45" s="948"/>
      <c r="CJ45" s="948" t="s">
        <v>3643</v>
      </c>
      <c r="CK45" s="948"/>
      <c r="CL45" s="948"/>
      <c r="CM45" s="948"/>
      <c r="CN45" s="948"/>
      <c r="CO45" s="948"/>
      <c r="CP45" s="948" t="s">
        <v>3643</v>
      </c>
      <c r="CQ45" s="948"/>
      <c r="CR45" s="948"/>
      <c r="CS45" s="948"/>
      <c r="CT45" s="948"/>
      <c r="CU45" s="948"/>
      <c r="CV45" s="948" t="s">
        <v>3643</v>
      </c>
      <c r="CW45" s="948"/>
      <c r="CX45" s="948"/>
      <c r="CY45" s="948"/>
      <c r="CZ45" s="948"/>
      <c r="DA45" s="948"/>
      <c r="DB45" s="948" t="s">
        <v>3643</v>
      </c>
      <c r="DC45" s="948"/>
      <c r="DD45" s="948"/>
      <c r="DE45" s="948"/>
      <c r="DF45" s="948"/>
      <c r="DG45" s="948"/>
      <c r="DH45" s="948" t="s">
        <v>3643</v>
      </c>
      <c r="DI45" s="948"/>
      <c r="DJ45" s="948"/>
      <c r="DK45" s="948"/>
      <c r="DL45" s="948"/>
      <c r="DM45" s="948"/>
      <c r="DN45" s="948" t="s">
        <v>3643</v>
      </c>
      <c r="DO45" s="948"/>
      <c r="DP45" s="948"/>
      <c r="DQ45" s="948"/>
      <c r="DR45" s="948"/>
      <c r="DS45" s="948"/>
      <c r="DT45" s="948" t="s">
        <v>3643</v>
      </c>
      <c r="DU45" s="948"/>
      <c r="DV45" s="948"/>
      <c r="DW45" s="948"/>
      <c r="DX45" s="948"/>
      <c r="DY45" s="948"/>
      <c r="DZ45" s="948" t="s">
        <v>3643</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3791</v>
      </c>
      <c r="BM46" s="948"/>
      <c r="BN46" s="948"/>
      <c r="BO46" s="948"/>
      <c r="BP46" s="948"/>
      <c r="BQ46" s="948"/>
      <c r="BR46" s="948" t="s">
        <v>3791</v>
      </c>
      <c r="BS46" s="948"/>
      <c r="BT46" s="948"/>
      <c r="BU46" s="948"/>
      <c r="BV46" s="948"/>
      <c r="BW46" s="948"/>
      <c r="BX46" s="948" t="s">
        <v>3791</v>
      </c>
      <c r="BY46" s="948"/>
      <c r="BZ46" s="948"/>
      <c r="CA46" s="948"/>
      <c r="CB46" s="948"/>
      <c r="CC46" s="948"/>
      <c r="CD46" s="948" t="s">
        <v>3791</v>
      </c>
      <c r="CE46" s="948"/>
      <c r="CF46" s="948"/>
      <c r="CG46" s="948"/>
      <c r="CH46" s="948"/>
      <c r="CI46" s="948"/>
      <c r="CJ46" s="948" t="s">
        <v>3791</v>
      </c>
      <c r="CK46" s="948"/>
      <c r="CL46" s="948"/>
      <c r="CM46" s="948"/>
      <c r="CN46" s="948"/>
      <c r="CO46" s="948"/>
      <c r="CP46" s="948" t="s">
        <v>3791</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2" zoomScale="125" workbookViewId="0">
      <selection activeCell="B26" sqref="B26"/>
    </sheetView>
  </sheetViews>
  <sheetFormatPr baseColWidth="10" defaultColWidth="10.7109375" defaultRowHeight="15"/>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81" t="s">
        <v>2222</v>
      </c>
      <c r="D1" s="981"/>
      <c r="E1" s="981"/>
      <c r="F1" s="981"/>
      <c r="G1" s="981"/>
    </row>
    <row r="2" spans="1:8">
      <c r="A2" s="21" t="s">
        <v>1010</v>
      </c>
      <c r="G2" s="5"/>
    </row>
    <row r="3" spans="1:8">
      <c r="A3" s="6" t="s">
        <v>1993</v>
      </c>
      <c r="C3" s="23"/>
      <c r="D3" s="23"/>
      <c r="E3" s="23"/>
      <c r="F3" s="247"/>
      <c r="G3" s="31" t="s">
        <v>3202</v>
      </c>
    </row>
    <row r="4" spans="1:8">
      <c r="A4" s="6" t="s">
        <v>3029</v>
      </c>
      <c r="C4" s="23"/>
      <c r="D4" s="23"/>
      <c r="E4" s="23"/>
      <c r="F4" s="247"/>
      <c r="G4" s="24" t="s">
        <v>3665</v>
      </c>
    </row>
    <row r="5" spans="1:8">
      <c r="A5" s="6" t="s">
        <v>2459</v>
      </c>
      <c r="C5" s="23"/>
      <c r="D5" s="23"/>
      <c r="E5" s="23"/>
      <c r="F5" s="247"/>
    </row>
    <row r="6" spans="1:8">
      <c r="C6" s="49" t="s">
        <v>1145</v>
      </c>
      <c r="D6" s="173"/>
      <c r="E6" s="173"/>
      <c r="F6" s="248"/>
      <c r="G6" s="46"/>
      <c r="H6" s="175"/>
    </row>
    <row r="7" spans="1:8">
      <c r="C7" s="193" t="s">
        <v>1851</v>
      </c>
      <c r="D7" s="174" t="s">
        <v>3356</v>
      </c>
      <c r="E7" s="174"/>
      <c r="F7" s="249"/>
      <c r="G7" s="48"/>
      <c r="H7" s="175"/>
    </row>
    <row r="8" spans="1:8">
      <c r="A8" s="268" t="s">
        <v>2759</v>
      </c>
      <c r="C8" s="193" t="s">
        <v>1830</v>
      </c>
      <c r="D8" s="174" t="s">
        <v>4038</v>
      </c>
      <c r="E8" s="174"/>
      <c r="F8" s="249"/>
      <c r="G8" s="187"/>
      <c r="H8" s="175"/>
    </row>
    <row r="9" spans="1:8">
      <c r="A9" s="267" t="s">
        <v>3086</v>
      </c>
      <c r="C9" s="193" t="s">
        <v>1609</v>
      </c>
      <c r="D9" s="174" t="s">
        <v>3077</v>
      </c>
      <c r="E9" s="174"/>
      <c r="F9" s="249"/>
      <c r="G9" s="187"/>
      <c r="H9" s="175"/>
    </row>
    <row r="10" spans="1:8">
      <c r="A10" s="978" t="s">
        <v>2367</v>
      </c>
      <c r="B10" s="979"/>
      <c r="C10" s="50"/>
      <c r="D10" s="174"/>
      <c r="E10" s="174"/>
      <c r="F10" s="249"/>
      <c r="G10" s="187"/>
      <c r="H10" s="175"/>
    </row>
    <row r="11" spans="1:8">
      <c r="A11" s="267" t="s">
        <v>2362</v>
      </c>
      <c r="C11" s="47" t="s">
        <v>2857</v>
      </c>
      <c r="D11" s="175"/>
      <c r="E11" s="175"/>
      <c r="F11" s="250"/>
      <c r="G11" s="187"/>
      <c r="H11" s="175"/>
    </row>
    <row r="12" spans="1:8">
      <c r="A12"/>
      <c r="C12" s="47" t="s">
        <v>2743</v>
      </c>
      <c r="D12" s="174"/>
      <c r="E12" s="174"/>
      <c r="F12" s="249"/>
      <c r="G12" s="187"/>
      <c r="H12" s="175"/>
    </row>
    <row r="13" spans="1:8">
      <c r="A13"/>
      <c r="C13" s="47" t="s">
        <v>2414</v>
      </c>
      <c r="D13" s="175"/>
      <c r="E13" s="175"/>
      <c r="F13" s="250"/>
      <c r="G13" s="187"/>
      <c r="H13" s="175"/>
    </row>
    <row r="14" spans="1:8">
      <c r="A14" s="20"/>
      <c r="C14" s="47" t="s">
        <v>1296</v>
      </c>
      <c r="D14" s="175"/>
      <c r="E14" s="175"/>
      <c r="F14" s="250"/>
      <c r="G14" s="201"/>
      <c r="H14" s="175"/>
    </row>
    <row r="15" spans="1:8">
      <c r="A15" s="336" t="s">
        <v>2640</v>
      </c>
      <c r="C15" s="50" t="s">
        <v>2098</v>
      </c>
      <c r="D15" s="175"/>
      <c r="E15" s="175"/>
      <c r="F15" s="250"/>
      <c r="G15" s="187"/>
      <c r="H15" s="175"/>
    </row>
    <row r="16" spans="1:8">
      <c r="A16" s="218" t="s">
        <v>3171</v>
      </c>
      <c r="C16" s="50"/>
      <c r="D16" s="175"/>
      <c r="E16" s="175"/>
      <c r="F16" s="250"/>
      <c r="G16" s="187"/>
      <c r="H16" s="175"/>
    </row>
    <row r="17" spans="1:8">
      <c r="C17" s="272" t="s">
        <v>2537</v>
      </c>
      <c r="D17" s="199"/>
      <c r="E17" s="199"/>
      <c r="F17" s="273"/>
      <c r="G17" s="270"/>
      <c r="H17" s="175"/>
    </row>
    <row r="18" spans="1:8">
      <c r="C18" s="135" t="s">
        <v>2324</v>
      </c>
      <c r="D18" s="176"/>
      <c r="E18" s="176"/>
      <c r="F18" s="262"/>
      <c r="G18" s="202"/>
      <c r="H18" s="175"/>
    </row>
    <row r="19" spans="1:8">
      <c r="A19" s="268" t="s">
        <v>1967</v>
      </c>
      <c r="C19" s="980"/>
      <c r="D19" s="980"/>
      <c r="E19" s="980"/>
      <c r="F19" s="980"/>
      <c r="G19" s="980"/>
    </row>
    <row r="20" spans="1:8">
      <c r="A20" s="20" t="s">
        <v>2276</v>
      </c>
      <c r="C20" s="20"/>
      <c r="D20" s="20"/>
      <c r="E20" s="20"/>
      <c r="F20" s="236"/>
    </row>
    <row r="21" spans="1:8">
      <c r="A21" s="337"/>
      <c r="C21" s="20"/>
      <c r="D21" s="20"/>
      <c r="E21" s="20"/>
      <c r="F21" s="236"/>
    </row>
    <row r="22" spans="1:8" s="14" customFormat="1" ht="16" customHeight="1">
      <c r="A22" s="166"/>
      <c r="B22" s="18"/>
      <c r="C22" s="17"/>
      <c r="D22" s="17"/>
      <c r="E22" s="17"/>
      <c r="F22" s="252"/>
      <c r="G22" s="16"/>
      <c r="H22" s="15"/>
    </row>
    <row r="23" spans="1:8" ht="29" customHeight="1">
      <c r="A23" s="287" t="s">
        <v>2195</v>
      </c>
      <c r="B23" s="30" t="s">
        <v>3020</v>
      </c>
      <c r="C23" s="177" t="s">
        <v>2653</v>
      </c>
      <c r="D23" s="30" t="s">
        <v>1226</v>
      </c>
      <c r="E23" s="30" t="s">
        <v>3237</v>
      </c>
      <c r="F23" s="253" t="s">
        <v>2538</v>
      </c>
      <c r="G23" s="30" t="s">
        <v>1679</v>
      </c>
      <c r="H23" s="13"/>
    </row>
    <row r="24" spans="1:8">
      <c r="A24" s="25">
        <v>40443</v>
      </c>
      <c r="B24" s="213" t="s">
        <v>2615</v>
      </c>
      <c r="C24" s="167">
        <v>225</v>
      </c>
      <c r="D24" s="203">
        <v>3</v>
      </c>
      <c r="E24" s="167">
        <f>C24*D24</f>
        <v>675</v>
      </c>
      <c r="F24" s="233"/>
      <c r="G24" s="223">
        <f>E24*(1-F24)</f>
        <v>675</v>
      </c>
      <c r="H24" s="13"/>
    </row>
    <row r="25" spans="1:8">
      <c r="A25" s="4"/>
      <c r="B25" s="213" t="s">
        <v>2466</v>
      </c>
      <c r="C25" s="167"/>
      <c r="D25" s="203"/>
      <c r="E25" s="167">
        <f t="shared" ref="E25:E38" si="0">C25*D25</f>
        <v>0</v>
      </c>
      <c r="F25" s="216"/>
      <c r="G25" s="223">
        <f t="shared" ref="G25:G39" si="1">E25*(1-F25)</f>
        <v>0</v>
      </c>
      <c r="H25" s="178"/>
    </row>
    <row r="26" spans="1:8">
      <c r="A26" s="35"/>
      <c r="B26" s="26" t="s">
        <v>3391</v>
      </c>
      <c r="C26" s="167"/>
      <c r="D26" s="203"/>
      <c r="E26" s="167">
        <f t="shared" si="0"/>
        <v>0</v>
      </c>
      <c r="F26" s="216"/>
      <c r="G26" s="223">
        <f t="shared" si="1"/>
        <v>0</v>
      </c>
      <c r="H26" s="178"/>
    </row>
    <row r="27" spans="1:8">
      <c r="A27" s="35"/>
      <c r="B27" s="26" t="s">
        <v>2435</v>
      </c>
      <c r="C27" s="167"/>
      <c r="D27" s="203"/>
      <c r="E27" s="167">
        <f t="shared" si="0"/>
        <v>0</v>
      </c>
      <c r="F27" s="216"/>
      <c r="G27" s="223">
        <f t="shared" si="1"/>
        <v>0</v>
      </c>
      <c r="H27" s="178"/>
    </row>
    <row r="28" spans="1:8">
      <c r="A28" s="35"/>
      <c r="B28" s="26" t="s">
        <v>2370</v>
      </c>
      <c r="C28" s="167"/>
      <c r="D28" s="203"/>
      <c r="E28" s="167">
        <f t="shared" si="0"/>
        <v>0</v>
      </c>
      <c r="F28" s="216"/>
      <c r="G28" s="223">
        <f t="shared" si="1"/>
        <v>0</v>
      </c>
      <c r="H28" s="178"/>
    </row>
    <row r="29" spans="1:8">
      <c r="A29" s="35"/>
      <c r="B29" s="26" t="s">
        <v>2319</v>
      </c>
      <c r="C29" s="167"/>
      <c r="D29" s="203"/>
      <c r="E29" s="167">
        <f t="shared" si="0"/>
        <v>0</v>
      </c>
      <c r="F29" s="216"/>
      <c r="G29" s="223">
        <f t="shared" si="1"/>
        <v>0</v>
      </c>
      <c r="H29" s="178"/>
    </row>
    <row r="30" spans="1:8">
      <c r="A30" s="35"/>
      <c r="B30" s="26" t="s">
        <v>2263</v>
      </c>
      <c r="C30" s="167"/>
      <c r="D30" s="203"/>
      <c r="E30" s="167">
        <f t="shared" si="0"/>
        <v>0</v>
      </c>
      <c r="F30" s="216"/>
      <c r="G30" s="223">
        <f t="shared" si="1"/>
        <v>0</v>
      </c>
      <c r="H30" s="178"/>
    </row>
    <row r="31" spans="1:8">
      <c r="A31" s="35"/>
      <c r="B31" s="26" t="s">
        <v>2096</v>
      </c>
      <c r="C31" s="167"/>
      <c r="D31" s="203"/>
      <c r="E31" s="167">
        <f t="shared" si="0"/>
        <v>0</v>
      </c>
      <c r="F31" s="216"/>
      <c r="G31" s="223">
        <f t="shared" si="1"/>
        <v>0</v>
      </c>
      <c r="H31" s="178"/>
    </row>
    <row r="32" spans="1:8">
      <c r="A32" s="35"/>
      <c r="B32" s="26" t="s">
        <v>3265</v>
      </c>
      <c r="C32" s="167"/>
      <c r="D32" s="203"/>
      <c r="E32" s="167">
        <f t="shared" si="0"/>
        <v>0</v>
      </c>
      <c r="F32" s="216"/>
      <c r="G32" s="223">
        <f t="shared" si="1"/>
        <v>0</v>
      </c>
      <c r="H32" s="178"/>
    </row>
    <row r="33" spans="1:256">
      <c r="A33" s="35"/>
      <c r="B33" s="26" t="s">
        <v>2838</v>
      </c>
      <c r="C33" s="196">
        <v>75</v>
      </c>
      <c r="D33" s="222" t="s">
        <v>2115</v>
      </c>
      <c r="E33" s="167"/>
      <c r="F33" s="254"/>
      <c r="G33" s="223">
        <f t="shared" si="1"/>
        <v>0</v>
      </c>
      <c r="H33" s="178"/>
    </row>
    <row r="34" spans="1:256">
      <c r="A34" s="35"/>
      <c r="B34" s="26" t="s">
        <v>1891</v>
      </c>
      <c r="C34" s="167">
        <v>50</v>
      </c>
      <c r="D34" s="203">
        <v>2</v>
      </c>
      <c r="E34" s="167">
        <f t="shared" si="0"/>
        <v>100</v>
      </c>
      <c r="F34" s="216"/>
      <c r="G34" s="223">
        <f t="shared" si="1"/>
        <v>100</v>
      </c>
      <c r="H34" s="13"/>
    </row>
    <row r="35" spans="1:256">
      <c r="A35" s="35"/>
      <c r="B35" s="26" t="s">
        <v>2864</v>
      </c>
      <c r="C35" s="167">
        <v>500</v>
      </c>
      <c r="D35" s="222" t="s">
        <v>2115</v>
      </c>
      <c r="E35" s="167"/>
      <c r="F35" s="254"/>
      <c r="G35" s="223">
        <f t="shared" si="1"/>
        <v>0</v>
      </c>
      <c r="H35" s="13"/>
    </row>
    <row r="36" spans="1:256">
      <c r="A36" s="35"/>
      <c r="B36" s="26" t="s">
        <v>3098</v>
      </c>
      <c r="C36" s="167">
        <v>250</v>
      </c>
      <c r="D36" s="222" t="s">
        <v>2115</v>
      </c>
      <c r="E36" s="167">
        <f>C36</f>
        <v>250</v>
      </c>
      <c r="F36" s="254"/>
      <c r="G36" s="223">
        <f t="shared" si="1"/>
        <v>250</v>
      </c>
      <c r="H36" s="13"/>
    </row>
    <row r="37" spans="1:256">
      <c r="A37" s="35"/>
      <c r="B37" s="26" t="s">
        <v>2174</v>
      </c>
      <c r="C37" s="167">
        <v>40</v>
      </c>
      <c r="D37" s="203"/>
      <c r="E37" s="167">
        <f t="shared" si="0"/>
        <v>0</v>
      </c>
      <c r="F37" s="216"/>
      <c r="G37" s="223">
        <f t="shared" si="1"/>
        <v>0</v>
      </c>
      <c r="H37" s="13"/>
    </row>
    <row r="38" spans="1:256">
      <c r="A38" s="35"/>
      <c r="B38" s="26" t="s">
        <v>1797</v>
      </c>
      <c r="C38" s="167"/>
      <c r="D38" s="197"/>
      <c r="E38" s="167">
        <f t="shared" si="0"/>
        <v>0</v>
      </c>
      <c r="F38" s="254"/>
      <c r="G38" s="223">
        <f t="shared" si="1"/>
        <v>0</v>
      </c>
      <c r="H38" s="13"/>
    </row>
    <row r="39" spans="1:256" ht="16" thickBot="1">
      <c r="A39" s="35"/>
      <c r="B39" s="227"/>
      <c r="C39" s="228"/>
      <c r="D39" s="229"/>
      <c r="E39" s="228"/>
      <c r="F39" s="255"/>
      <c r="G39" s="230">
        <f t="shared" si="1"/>
        <v>0</v>
      </c>
      <c r="H39" s="13"/>
    </row>
    <row r="40" spans="1:256" s="34" customFormat="1" ht="16" customHeight="1">
      <c r="A40" s="19"/>
      <c r="B40" s="12" t="s">
        <v>1452</v>
      </c>
      <c r="C40" s="225"/>
      <c r="D40" s="225"/>
      <c r="E40" s="225"/>
      <c r="F40" s="256"/>
      <c r="G40" s="226">
        <f>SUM(G24:G39)</f>
        <v>1025</v>
      </c>
      <c r="H40" s="33"/>
    </row>
    <row r="42" spans="1:256">
      <c r="C42" s="41" t="s">
        <v>2996</v>
      </c>
      <c r="D42" s="42">
        <f>G40/2</f>
        <v>512.5</v>
      </c>
      <c r="E42" s="42"/>
      <c r="F42" s="257"/>
    </row>
    <row r="44" spans="1:256">
      <c r="C44" s="43" t="s">
        <v>3569</v>
      </c>
      <c r="D44" s="43"/>
      <c r="E44" s="43"/>
      <c r="F44" s="235"/>
      <c r="G44" s="43"/>
      <c r="H44" s="43"/>
      <c r="I44" s="43"/>
    </row>
    <row r="45" spans="1:256">
      <c r="C45" s="43" t="s">
        <v>3494</v>
      </c>
      <c r="D45" s="43"/>
      <c r="E45" s="43"/>
      <c r="F45" s="235"/>
      <c r="G45" s="43"/>
      <c r="H45" s="43"/>
      <c r="I45" s="43"/>
    </row>
    <row r="46" spans="1:256">
      <c r="C46" s="338" t="s">
        <v>4278</v>
      </c>
      <c r="D46" s="338"/>
      <c r="E46" s="338"/>
      <c r="F46" s="339"/>
      <c r="G46" s="338"/>
      <c r="H46" s="338"/>
      <c r="I46" s="237"/>
      <c r="J46" s="966"/>
      <c r="K46" s="966"/>
      <c r="L46" s="966"/>
      <c r="M46" s="966"/>
      <c r="N46" s="966"/>
      <c r="O46" s="966"/>
      <c r="P46" s="966"/>
      <c r="Q46" s="966"/>
      <c r="R46" s="966"/>
      <c r="S46" s="966"/>
      <c r="T46" s="966"/>
      <c r="U46" s="966"/>
      <c r="V46" s="966" t="s">
        <v>3569</v>
      </c>
      <c r="W46" s="966"/>
      <c r="X46" s="966"/>
      <c r="Y46" s="966"/>
      <c r="Z46" s="966"/>
      <c r="AA46" s="966"/>
      <c r="AB46" s="966" t="s">
        <v>3569</v>
      </c>
      <c r="AC46" s="966"/>
      <c r="AD46" s="966"/>
      <c r="AE46" s="966"/>
      <c r="AF46" s="966"/>
      <c r="AG46" s="966"/>
      <c r="AH46" s="966" t="s">
        <v>3569</v>
      </c>
      <c r="AI46" s="966"/>
      <c r="AJ46" s="966"/>
      <c r="AK46" s="966"/>
      <c r="AL46" s="966"/>
      <c r="AM46" s="966"/>
      <c r="AN46" s="966" t="s">
        <v>3569</v>
      </c>
      <c r="AO46" s="966"/>
      <c r="AP46" s="966"/>
      <c r="AQ46" s="966"/>
      <c r="AR46" s="966"/>
      <c r="AS46" s="966"/>
      <c r="AT46" s="966" t="s">
        <v>3569</v>
      </c>
      <c r="AU46" s="966"/>
      <c r="AV46" s="966"/>
      <c r="AW46" s="966"/>
      <c r="AX46" s="966"/>
      <c r="AY46" s="966"/>
      <c r="AZ46" s="966" t="s">
        <v>3569</v>
      </c>
      <c r="BA46" s="966"/>
      <c r="BB46" s="966"/>
      <c r="BC46" s="966"/>
      <c r="BD46" s="966"/>
      <c r="BE46" s="966"/>
      <c r="BF46" s="966" t="s">
        <v>3569</v>
      </c>
      <c r="BG46" s="966"/>
      <c r="BH46" s="966"/>
      <c r="BI46" s="966"/>
      <c r="BJ46" s="966"/>
      <c r="BK46" s="966"/>
      <c r="BL46" s="966" t="s">
        <v>3569</v>
      </c>
      <c r="BM46" s="966"/>
      <c r="BN46" s="966"/>
      <c r="BO46" s="966"/>
      <c r="BP46" s="966"/>
      <c r="BQ46" s="966"/>
      <c r="BR46" s="966" t="s">
        <v>3569</v>
      </c>
      <c r="BS46" s="966"/>
      <c r="BT46" s="966"/>
      <c r="BU46" s="966"/>
      <c r="BV46" s="966"/>
      <c r="BW46" s="966"/>
      <c r="BX46" s="966" t="s">
        <v>3569</v>
      </c>
      <c r="BY46" s="966"/>
      <c r="BZ46" s="966"/>
      <c r="CA46" s="966"/>
      <c r="CB46" s="966"/>
      <c r="CC46" s="966"/>
      <c r="CD46" s="966" t="s">
        <v>3569</v>
      </c>
      <c r="CE46" s="966"/>
      <c r="CF46" s="966"/>
      <c r="CG46" s="966"/>
      <c r="CH46" s="966"/>
      <c r="CI46" s="966"/>
      <c r="CJ46" s="966" t="s">
        <v>3569</v>
      </c>
      <c r="CK46" s="966"/>
      <c r="CL46" s="966"/>
      <c r="CM46" s="966"/>
      <c r="CN46" s="966"/>
      <c r="CO46" s="966"/>
      <c r="CP46" s="966" t="s">
        <v>3569</v>
      </c>
      <c r="CQ46" s="966"/>
      <c r="CR46" s="966"/>
      <c r="CS46" s="966"/>
      <c r="CT46" s="966"/>
      <c r="CU46" s="966"/>
      <c r="CV46" s="966" t="s">
        <v>3569</v>
      </c>
      <c r="CW46" s="966"/>
      <c r="CX46" s="966"/>
      <c r="CY46" s="966"/>
      <c r="CZ46" s="966"/>
      <c r="DA46" s="966"/>
      <c r="DB46" s="966" t="s">
        <v>3569</v>
      </c>
      <c r="DC46" s="966"/>
      <c r="DD46" s="966"/>
      <c r="DE46" s="966"/>
      <c r="DF46" s="966"/>
      <c r="DG46" s="966"/>
      <c r="DH46" s="966" t="s">
        <v>3569</v>
      </c>
      <c r="DI46" s="966"/>
      <c r="DJ46" s="966"/>
      <c r="DK46" s="966"/>
      <c r="DL46" s="966"/>
      <c r="DM46" s="966"/>
      <c r="DN46" s="966" t="s">
        <v>3569</v>
      </c>
      <c r="DO46" s="966"/>
      <c r="DP46" s="966"/>
      <c r="DQ46" s="966"/>
      <c r="DR46" s="966"/>
      <c r="DS46" s="966"/>
      <c r="DT46" s="966" t="s">
        <v>3569</v>
      </c>
      <c r="DU46" s="966"/>
      <c r="DV46" s="966"/>
      <c r="DW46" s="966"/>
      <c r="DX46" s="966"/>
      <c r="DY46" s="966"/>
      <c r="DZ46" s="966" t="s">
        <v>3569</v>
      </c>
      <c r="EA46" s="966"/>
      <c r="EB46" s="966"/>
      <c r="EC46" s="966"/>
      <c r="ED46" s="966"/>
      <c r="EE46" s="966"/>
      <c r="EF46" s="966" t="s">
        <v>3569</v>
      </c>
      <c r="EG46" s="966"/>
      <c r="EH46" s="966"/>
      <c r="EI46" s="966"/>
      <c r="EJ46" s="966"/>
      <c r="EK46" s="966"/>
      <c r="EL46" s="966" t="s">
        <v>3569</v>
      </c>
      <c r="EM46" s="966"/>
      <c r="EN46" s="966"/>
      <c r="EO46" s="966"/>
      <c r="EP46" s="966"/>
      <c r="EQ46" s="966"/>
      <c r="ER46" s="966" t="s">
        <v>3569</v>
      </c>
      <c r="ES46" s="966"/>
      <c r="ET46" s="966"/>
      <c r="EU46" s="966"/>
      <c r="EV46" s="966"/>
      <c r="EW46" s="966"/>
      <c r="EX46" s="966" t="s">
        <v>3569</v>
      </c>
      <c r="EY46" s="966"/>
      <c r="EZ46" s="966"/>
      <c r="FA46" s="966"/>
      <c r="FB46" s="966"/>
      <c r="FC46" s="966"/>
      <c r="FD46" s="966" t="s">
        <v>3569</v>
      </c>
      <c r="FE46" s="966"/>
      <c r="FF46" s="966"/>
      <c r="FG46" s="966"/>
      <c r="FH46" s="966"/>
      <c r="FI46" s="966"/>
      <c r="FJ46" s="966" t="s">
        <v>3569</v>
      </c>
      <c r="FK46" s="966"/>
      <c r="FL46" s="966"/>
      <c r="FM46" s="966"/>
      <c r="FN46" s="966"/>
      <c r="FO46" s="966"/>
      <c r="FP46" s="966" t="s">
        <v>3569</v>
      </c>
      <c r="FQ46" s="966"/>
      <c r="FR46" s="966"/>
      <c r="FS46" s="966"/>
      <c r="FT46" s="966"/>
      <c r="FU46" s="966"/>
      <c r="FV46" s="966" t="s">
        <v>3569</v>
      </c>
      <c r="FW46" s="966"/>
      <c r="FX46" s="966"/>
      <c r="FY46" s="966"/>
      <c r="FZ46" s="966"/>
      <c r="GA46" s="966"/>
      <c r="GB46" s="966" t="s">
        <v>3569</v>
      </c>
      <c r="GC46" s="966"/>
      <c r="GD46" s="966"/>
      <c r="GE46" s="966"/>
      <c r="GF46" s="966"/>
      <c r="GG46" s="966"/>
      <c r="GH46" s="966" t="s">
        <v>3569</v>
      </c>
      <c r="GI46" s="966"/>
      <c r="GJ46" s="966"/>
      <c r="GK46" s="966"/>
      <c r="GL46" s="966"/>
      <c r="GM46" s="966"/>
      <c r="GN46" s="966" t="s">
        <v>3569</v>
      </c>
      <c r="GO46" s="966"/>
      <c r="GP46" s="966"/>
      <c r="GQ46" s="966"/>
      <c r="GR46" s="966"/>
      <c r="GS46" s="966"/>
      <c r="GT46" s="966" t="s">
        <v>3569</v>
      </c>
      <c r="GU46" s="966"/>
      <c r="GV46" s="966"/>
      <c r="GW46" s="966"/>
      <c r="GX46" s="966"/>
      <c r="GY46" s="966"/>
      <c r="GZ46" s="966" t="s">
        <v>3569</v>
      </c>
      <c r="HA46" s="966"/>
      <c r="HB46" s="966"/>
      <c r="HC46" s="966"/>
      <c r="HD46" s="966"/>
      <c r="HE46" s="966"/>
      <c r="HF46" s="966" t="s">
        <v>3569</v>
      </c>
      <c r="HG46" s="966"/>
      <c r="HH46" s="966"/>
      <c r="HI46" s="966"/>
      <c r="HJ46" s="966"/>
      <c r="HK46" s="966"/>
      <c r="HL46" s="966" t="s">
        <v>3569</v>
      </c>
      <c r="HM46" s="966"/>
      <c r="HN46" s="966"/>
      <c r="HO46" s="966"/>
      <c r="HP46" s="966"/>
      <c r="HQ46" s="966"/>
      <c r="HR46" s="966" t="s">
        <v>3569</v>
      </c>
      <c r="HS46" s="966"/>
      <c r="HT46" s="966"/>
      <c r="HU46" s="966"/>
      <c r="HV46" s="966"/>
      <c r="HW46" s="966"/>
      <c r="HX46" s="966" t="s">
        <v>3569</v>
      </c>
      <c r="HY46" s="966"/>
      <c r="HZ46" s="966"/>
      <c r="IA46" s="966"/>
      <c r="IB46" s="966"/>
      <c r="IC46" s="966"/>
      <c r="ID46" s="966" t="s">
        <v>3569</v>
      </c>
      <c r="IE46" s="966"/>
      <c r="IF46" s="966"/>
      <c r="IG46" s="966"/>
      <c r="IH46" s="966"/>
      <c r="II46" s="966"/>
      <c r="IJ46" s="966" t="s">
        <v>3569</v>
      </c>
      <c r="IK46" s="966"/>
      <c r="IL46" s="966"/>
      <c r="IM46" s="966"/>
      <c r="IN46" s="966"/>
      <c r="IO46" s="966"/>
      <c r="IP46" s="966" t="s">
        <v>3569</v>
      </c>
      <c r="IQ46" s="966"/>
      <c r="IR46" s="966"/>
      <c r="IS46" s="966"/>
    </row>
    <row r="47" spans="1:256">
      <c r="C47" s="43" t="s">
        <v>3897</v>
      </c>
      <c r="D47" s="43"/>
      <c r="E47" s="43"/>
      <c r="F47" s="235"/>
      <c r="G47" s="43"/>
      <c r="H47" s="43"/>
      <c r="I47" s="43"/>
      <c r="J47" s="966"/>
      <c r="K47" s="966"/>
      <c r="L47" s="966"/>
      <c r="M47" s="966"/>
      <c r="N47" s="966"/>
      <c r="O47" s="966"/>
      <c r="P47" s="966"/>
      <c r="Q47" s="966"/>
      <c r="R47" s="966"/>
      <c r="S47" s="966"/>
      <c r="T47" s="966"/>
      <c r="U47" s="966"/>
      <c r="V47" s="966" t="s">
        <v>3935</v>
      </c>
      <c r="W47" s="966"/>
      <c r="X47" s="966"/>
      <c r="Y47" s="966"/>
      <c r="Z47" s="966"/>
      <c r="AA47" s="966"/>
      <c r="AB47" s="966" t="s">
        <v>3935</v>
      </c>
      <c r="AC47" s="966"/>
      <c r="AD47" s="966"/>
      <c r="AE47" s="966"/>
      <c r="AF47" s="966"/>
      <c r="AG47" s="966"/>
      <c r="AH47" s="966" t="s">
        <v>3935</v>
      </c>
      <c r="AI47" s="966"/>
      <c r="AJ47" s="966"/>
      <c r="AK47" s="966"/>
      <c r="AL47" s="966"/>
      <c r="AM47" s="966"/>
      <c r="AN47" s="966" t="s">
        <v>3935</v>
      </c>
      <c r="AO47" s="966"/>
      <c r="AP47" s="966"/>
      <c r="AQ47" s="966"/>
      <c r="AR47" s="966"/>
      <c r="AS47" s="966"/>
      <c r="AT47" s="966" t="s">
        <v>3935</v>
      </c>
      <c r="AU47" s="966"/>
      <c r="AV47" s="966"/>
      <c r="AW47" s="966"/>
      <c r="AX47" s="966"/>
      <c r="AY47" s="966"/>
      <c r="AZ47" s="966" t="s">
        <v>3935</v>
      </c>
      <c r="BA47" s="966"/>
      <c r="BB47" s="966"/>
      <c r="BC47" s="966"/>
      <c r="BD47" s="966"/>
      <c r="BE47" s="966"/>
      <c r="BF47" s="966" t="s">
        <v>3935</v>
      </c>
      <c r="BG47" s="966"/>
      <c r="BH47" s="966"/>
      <c r="BI47" s="966"/>
      <c r="BJ47" s="966"/>
      <c r="BK47" s="966"/>
      <c r="BL47" s="966" t="s">
        <v>3935</v>
      </c>
      <c r="BM47" s="966"/>
      <c r="BN47" s="966"/>
      <c r="BO47" s="966"/>
      <c r="BP47" s="966"/>
      <c r="BQ47" s="966"/>
      <c r="BR47" s="966" t="s">
        <v>3935</v>
      </c>
      <c r="BS47" s="966"/>
      <c r="BT47" s="966"/>
      <c r="BU47" s="966"/>
      <c r="BV47" s="966"/>
      <c r="BW47" s="966"/>
      <c r="BX47" s="966" t="s">
        <v>3935</v>
      </c>
      <c r="BY47" s="966"/>
      <c r="BZ47" s="966"/>
      <c r="CA47" s="966"/>
      <c r="CB47" s="966"/>
      <c r="CC47" s="966"/>
      <c r="CD47" s="966" t="s">
        <v>3935</v>
      </c>
      <c r="CE47" s="966"/>
      <c r="CF47" s="966"/>
      <c r="CG47" s="966"/>
      <c r="CH47" s="966"/>
      <c r="CI47" s="966"/>
      <c r="CJ47" s="966" t="s">
        <v>3935</v>
      </c>
      <c r="CK47" s="966"/>
      <c r="CL47" s="966"/>
      <c r="CM47" s="966"/>
      <c r="CN47" s="966"/>
      <c r="CO47" s="966"/>
      <c r="CP47" s="966" t="s">
        <v>3935</v>
      </c>
      <c r="CQ47" s="966"/>
      <c r="CR47" s="966"/>
      <c r="CS47" s="966"/>
      <c r="CT47" s="966"/>
      <c r="CU47" s="966"/>
      <c r="CV47" s="966" t="s">
        <v>3935</v>
      </c>
      <c r="CW47" s="966"/>
      <c r="CX47" s="966"/>
      <c r="CY47" s="966"/>
      <c r="CZ47" s="966"/>
      <c r="DA47" s="966"/>
      <c r="DB47" s="966" t="s">
        <v>3935</v>
      </c>
      <c r="DC47" s="966"/>
      <c r="DD47" s="966"/>
      <c r="DE47" s="966"/>
      <c r="DF47" s="966"/>
      <c r="DG47" s="966"/>
      <c r="DH47" s="966" t="s">
        <v>3935</v>
      </c>
      <c r="DI47" s="966"/>
      <c r="DJ47" s="966"/>
      <c r="DK47" s="966"/>
      <c r="DL47" s="966"/>
      <c r="DM47" s="966"/>
      <c r="DN47" s="966" t="s">
        <v>3935</v>
      </c>
      <c r="DO47" s="966"/>
      <c r="DP47" s="966"/>
      <c r="DQ47" s="966"/>
      <c r="DR47" s="966"/>
      <c r="DS47" s="966"/>
      <c r="DT47" s="966" t="s">
        <v>3935</v>
      </c>
      <c r="DU47" s="966"/>
      <c r="DV47" s="966"/>
      <c r="DW47" s="966"/>
      <c r="DX47" s="966"/>
      <c r="DY47" s="966"/>
      <c r="DZ47" s="966" t="s">
        <v>3935</v>
      </c>
      <c r="EA47" s="966"/>
      <c r="EB47" s="966"/>
      <c r="EC47" s="966"/>
      <c r="ED47" s="966"/>
      <c r="EE47" s="966"/>
      <c r="EF47" s="966" t="s">
        <v>3935</v>
      </c>
      <c r="EG47" s="966"/>
      <c r="EH47" s="966"/>
      <c r="EI47" s="966"/>
      <c r="EJ47" s="966"/>
      <c r="EK47" s="966"/>
      <c r="EL47" s="966" t="s">
        <v>3935</v>
      </c>
      <c r="EM47" s="966"/>
      <c r="EN47" s="966"/>
      <c r="EO47" s="966"/>
      <c r="EP47" s="966"/>
      <c r="EQ47" s="966"/>
      <c r="ER47" s="966" t="s">
        <v>3935</v>
      </c>
      <c r="ES47" s="966"/>
      <c r="ET47" s="966"/>
      <c r="EU47" s="966"/>
      <c r="EV47" s="966"/>
      <c r="EW47" s="966"/>
      <c r="EX47" s="966" t="s">
        <v>3935</v>
      </c>
      <c r="EY47" s="966"/>
      <c r="EZ47" s="966"/>
      <c r="FA47" s="966"/>
      <c r="FB47" s="966"/>
      <c r="FC47" s="966"/>
      <c r="FD47" s="966" t="s">
        <v>3935</v>
      </c>
      <c r="FE47" s="966"/>
      <c r="FF47" s="966"/>
      <c r="FG47" s="966"/>
      <c r="FH47" s="966"/>
      <c r="FI47" s="966"/>
      <c r="FJ47" s="966" t="s">
        <v>3935</v>
      </c>
      <c r="FK47" s="966"/>
      <c r="FL47" s="966"/>
      <c r="FM47" s="966"/>
      <c r="FN47" s="966"/>
      <c r="FO47" s="966"/>
      <c r="FP47" s="966" t="s">
        <v>3935</v>
      </c>
      <c r="FQ47" s="966"/>
      <c r="FR47" s="966"/>
      <c r="FS47" s="966"/>
      <c r="FT47" s="966"/>
      <c r="FU47" s="966"/>
      <c r="FV47" s="966" t="s">
        <v>3935</v>
      </c>
      <c r="FW47" s="966"/>
      <c r="FX47" s="966"/>
      <c r="FY47" s="966"/>
      <c r="FZ47" s="966"/>
      <c r="GA47" s="966"/>
      <c r="GB47" s="966" t="s">
        <v>3935</v>
      </c>
      <c r="GC47" s="966"/>
      <c r="GD47" s="966"/>
      <c r="GE47" s="966"/>
      <c r="GF47" s="966"/>
      <c r="GG47" s="966"/>
      <c r="GH47" s="966" t="s">
        <v>3935</v>
      </c>
      <c r="GI47" s="966"/>
      <c r="GJ47" s="966"/>
      <c r="GK47" s="966"/>
      <c r="GL47" s="966"/>
      <c r="GM47" s="966"/>
      <c r="GN47" s="966" t="s">
        <v>3935</v>
      </c>
      <c r="GO47" s="966"/>
      <c r="GP47" s="966"/>
      <c r="GQ47" s="966"/>
      <c r="GR47" s="966"/>
      <c r="GS47" s="966"/>
      <c r="GT47" s="966" t="s">
        <v>3935</v>
      </c>
      <c r="GU47" s="966"/>
      <c r="GV47" s="966"/>
      <c r="GW47" s="966"/>
      <c r="GX47" s="966"/>
      <c r="GY47" s="966"/>
      <c r="GZ47" s="966" t="s">
        <v>3935</v>
      </c>
      <c r="HA47" s="966"/>
      <c r="HB47" s="966"/>
      <c r="HC47" s="966"/>
      <c r="HD47" s="966"/>
      <c r="HE47" s="966"/>
      <c r="HF47" s="966" t="s">
        <v>3935</v>
      </c>
      <c r="HG47" s="966"/>
      <c r="HH47" s="966"/>
      <c r="HI47" s="966"/>
      <c r="HJ47" s="966"/>
      <c r="HK47" s="966"/>
      <c r="HL47" s="966" t="s">
        <v>3935</v>
      </c>
      <c r="HM47" s="966"/>
      <c r="HN47" s="966"/>
      <c r="HO47" s="966"/>
      <c r="HP47" s="966"/>
      <c r="HQ47" s="966"/>
      <c r="HR47" s="966" t="s">
        <v>3935</v>
      </c>
      <c r="HS47" s="966"/>
      <c r="HT47" s="966"/>
      <c r="HU47" s="966"/>
      <c r="HV47" s="966"/>
      <c r="HW47" s="966"/>
      <c r="HX47" s="966" t="s">
        <v>3935</v>
      </c>
      <c r="HY47" s="966"/>
      <c r="HZ47" s="966"/>
      <c r="IA47" s="966"/>
      <c r="IB47" s="966"/>
      <c r="IC47" s="966"/>
      <c r="ID47" s="966" t="s">
        <v>3935</v>
      </c>
      <c r="IE47" s="966"/>
      <c r="IF47" s="966"/>
      <c r="IG47" s="966"/>
      <c r="IH47" s="966"/>
      <c r="II47" s="966"/>
      <c r="IJ47" s="966" t="s">
        <v>3935</v>
      </c>
      <c r="IK47" s="966"/>
      <c r="IL47" s="966"/>
      <c r="IM47" s="966"/>
      <c r="IN47" s="966"/>
      <c r="IO47" s="966"/>
      <c r="IP47" s="966" t="s">
        <v>3935</v>
      </c>
      <c r="IQ47" s="966"/>
      <c r="IR47" s="966"/>
      <c r="IS47" s="966"/>
    </row>
    <row r="48" spans="1:256">
      <c r="B48" s="43"/>
      <c r="C48" s="43"/>
      <c r="D48" s="43"/>
      <c r="E48" s="43"/>
      <c r="F48" s="235"/>
      <c r="G48" s="43"/>
      <c r="H48" s="43"/>
      <c r="I48" s="43"/>
      <c r="J48" s="43"/>
      <c r="K48" s="43"/>
      <c r="L48" s="43"/>
      <c r="M48" s="43"/>
      <c r="N48" s="43"/>
      <c r="O48" s="43"/>
      <c r="P48" s="966"/>
      <c r="Q48" s="966"/>
      <c r="R48" s="966"/>
      <c r="S48" s="966"/>
      <c r="T48" s="966"/>
      <c r="U48" s="966"/>
      <c r="V48" s="966" t="s">
        <v>3897</v>
      </c>
      <c r="W48" s="966"/>
      <c r="X48" s="966"/>
      <c r="Y48" s="966"/>
      <c r="Z48" s="966"/>
      <c r="AA48" s="966"/>
      <c r="AB48" s="966" t="s">
        <v>3897</v>
      </c>
      <c r="AC48" s="966"/>
      <c r="AD48" s="966"/>
      <c r="AE48" s="966"/>
      <c r="AF48" s="966"/>
      <c r="AG48" s="966"/>
      <c r="AH48" s="966" t="s">
        <v>3897</v>
      </c>
      <c r="AI48" s="966"/>
      <c r="AJ48" s="966"/>
      <c r="AK48" s="966"/>
      <c r="AL48" s="966"/>
      <c r="AM48" s="966"/>
      <c r="AN48" s="966" t="s">
        <v>3897</v>
      </c>
      <c r="AO48" s="966"/>
      <c r="AP48" s="966"/>
      <c r="AQ48" s="966"/>
      <c r="AR48" s="966"/>
      <c r="AS48" s="966"/>
      <c r="AT48" s="966" t="s">
        <v>3897</v>
      </c>
      <c r="AU48" s="966"/>
      <c r="AV48" s="966"/>
      <c r="AW48" s="966"/>
      <c r="AX48" s="966"/>
      <c r="AY48" s="966"/>
      <c r="AZ48" s="966" t="s">
        <v>3897</v>
      </c>
      <c r="BA48" s="966"/>
      <c r="BB48" s="966"/>
      <c r="BC48" s="966"/>
      <c r="BD48" s="966"/>
      <c r="BE48" s="966"/>
      <c r="BF48" s="966" t="s">
        <v>3897</v>
      </c>
      <c r="BG48" s="966"/>
      <c r="BH48" s="966"/>
      <c r="BI48" s="966"/>
      <c r="BJ48" s="966"/>
      <c r="BK48" s="966"/>
      <c r="BL48" s="966" t="s">
        <v>3897</v>
      </c>
      <c r="BM48" s="966"/>
      <c r="BN48" s="966"/>
      <c r="BO48" s="966"/>
      <c r="BP48" s="966"/>
      <c r="BQ48" s="966"/>
      <c r="BR48" s="966" t="s">
        <v>3897</v>
      </c>
      <c r="BS48" s="966"/>
      <c r="BT48" s="966"/>
      <c r="BU48" s="966"/>
      <c r="BV48" s="966"/>
      <c r="BW48" s="966"/>
      <c r="BX48" s="966" t="s">
        <v>3897</v>
      </c>
      <c r="BY48" s="966"/>
      <c r="BZ48" s="966"/>
      <c r="CA48" s="966"/>
      <c r="CB48" s="966"/>
      <c r="CC48" s="966"/>
      <c r="CD48" s="966" t="s">
        <v>3897</v>
      </c>
      <c r="CE48" s="966"/>
      <c r="CF48" s="966"/>
      <c r="CG48" s="966"/>
      <c r="CH48" s="966"/>
      <c r="CI48" s="966"/>
      <c r="CJ48" s="966" t="s">
        <v>3897</v>
      </c>
      <c r="CK48" s="966"/>
      <c r="CL48" s="966"/>
      <c r="CM48" s="966"/>
      <c r="CN48" s="966"/>
      <c r="CO48" s="966"/>
      <c r="CP48" s="966" t="s">
        <v>3897</v>
      </c>
      <c r="CQ48" s="966"/>
      <c r="CR48" s="966"/>
      <c r="CS48" s="966"/>
      <c r="CT48" s="966"/>
      <c r="CU48" s="966"/>
      <c r="CV48" s="966" t="s">
        <v>3897</v>
      </c>
      <c r="CW48" s="966"/>
      <c r="CX48" s="966"/>
      <c r="CY48" s="966"/>
      <c r="CZ48" s="966"/>
      <c r="DA48" s="966"/>
      <c r="DB48" s="966" t="s">
        <v>3897</v>
      </c>
      <c r="DC48" s="966"/>
      <c r="DD48" s="966"/>
      <c r="DE48" s="966"/>
      <c r="DF48" s="966"/>
      <c r="DG48" s="966"/>
      <c r="DH48" s="966" t="s">
        <v>3897</v>
      </c>
      <c r="DI48" s="966"/>
      <c r="DJ48" s="966"/>
      <c r="DK48" s="966"/>
      <c r="DL48" s="966"/>
      <c r="DM48" s="966"/>
      <c r="DN48" s="966" t="s">
        <v>3897</v>
      </c>
      <c r="DO48" s="966"/>
      <c r="DP48" s="966"/>
      <c r="DQ48" s="966"/>
      <c r="DR48" s="966"/>
      <c r="DS48" s="966"/>
      <c r="DT48" s="966" t="s">
        <v>3897</v>
      </c>
      <c r="DU48" s="966"/>
      <c r="DV48" s="966"/>
      <c r="DW48" s="966"/>
      <c r="DX48" s="966"/>
      <c r="DY48" s="966"/>
      <c r="DZ48" s="966" t="s">
        <v>3897</v>
      </c>
      <c r="EA48" s="966"/>
      <c r="EB48" s="966"/>
      <c r="EC48" s="966"/>
      <c r="ED48" s="966"/>
      <c r="EE48" s="966"/>
      <c r="EF48" s="966" t="s">
        <v>3897</v>
      </c>
      <c r="EG48" s="966"/>
      <c r="EH48" s="966"/>
      <c r="EI48" s="966"/>
      <c r="EJ48" s="966"/>
      <c r="EK48" s="966"/>
      <c r="EL48" s="966" t="s">
        <v>3897</v>
      </c>
      <c r="EM48" s="966"/>
      <c r="EN48" s="966"/>
      <c r="EO48" s="966"/>
      <c r="EP48" s="966"/>
      <c r="EQ48" s="966"/>
      <c r="ER48" s="966" t="s">
        <v>3897</v>
      </c>
      <c r="ES48" s="966"/>
      <c r="ET48" s="966"/>
      <c r="EU48" s="966"/>
      <c r="EV48" s="966"/>
      <c r="EW48" s="966"/>
      <c r="EX48" s="966" t="s">
        <v>3897</v>
      </c>
      <c r="EY48" s="966"/>
      <c r="EZ48" s="966"/>
      <c r="FA48" s="966"/>
      <c r="FB48" s="966"/>
      <c r="FC48" s="966"/>
      <c r="FD48" s="966" t="s">
        <v>3897</v>
      </c>
      <c r="FE48" s="966"/>
      <c r="FF48" s="966"/>
      <c r="FG48" s="966"/>
      <c r="FH48" s="966"/>
      <c r="FI48" s="966"/>
      <c r="FJ48" s="966" t="s">
        <v>3897</v>
      </c>
      <c r="FK48" s="966"/>
      <c r="FL48" s="966"/>
      <c r="FM48" s="966"/>
      <c r="FN48" s="966"/>
      <c r="FO48" s="966"/>
      <c r="FP48" s="966" t="s">
        <v>3897</v>
      </c>
      <c r="FQ48" s="966"/>
      <c r="FR48" s="966"/>
      <c r="FS48" s="966"/>
      <c r="FT48" s="966"/>
      <c r="FU48" s="966"/>
      <c r="FV48" s="966" t="s">
        <v>3897</v>
      </c>
      <c r="FW48" s="966"/>
      <c r="FX48" s="966"/>
      <c r="FY48" s="966"/>
      <c r="FZ48" s="966"/>
      <c r="GA48" s="966"/>
      <c r="GB48" s="966" t="s">
        <v>3897</v>
      </c>
      <c r="GC48" s="966"/>
      <c r="GD48" s="966"/>
      <c r="GE48" s="966"/>
      <c r="GF48" s="966"/>
      <c r="GG48" s="966"/>
      <c r="GH48" s="966" t="s">
        <v>3897</v>
      </c>
      <c r="GI48" s="966"/>
      <c r="GJ48" s="966"/>
      <c r="GK48" s="966"/>
      <c r="GL48" s="966"/>
      <c r="GM48" s="966"/>
      <c r="GN48" s="966" t="s">
        <v>3897</v>
      </c>
      <c r="GO48" s="966"/>
      <c r="GP48" s="966"/>
      <c r="GQ48" s="966"/>
      <c r="GR48" s="966"/>
      <c r="GS48" s="966"/>
      <c r="GT48" s="966" t="s">
        <v>3897</v>
      </c>
      <c r="GU48" s="966"/>
      <c r="GV48" s="966"/>
      <c r="GW48" s="966"/>
      <c r="GX48" s="966"/>
      <c r="GY48" s="966"/>
      <c r="GZ48" s="966" t="s">
        <v>3897</v>
      </c>
      <c r="HA48" s="966"/>
      <c r="HB48" s="966"/>
      <c r="HC48" s="966"/>
      <c r="HD48" s="966"/>
      <c r="HE48" s="966"/>
      <c r="HF48" s="966" t="s">
        <v>3897</v>
      </c>
      <c r="HG48" s="966"/>
      <c r="HH48" s="966"/>
      <c r="HI48" s="966"/>
      <c r="HJ48" s="966"/>
      <c r="HK48" s="966"/>
      <c r="HL48" s="966" t="s">
        <v>3897</v>
      </c>
      <c r="HM48" s="966"/>
      <c r="HN48" s="966"/>
      <c r="HO48" s="966"/>
      <c r="HP48" s="966"/>
      <c r="HQ48" s="966"/>
      <c r="HR48" s="966" t="s">
        <v>3897</v>
      </c>
      <c r="HS48" s="966"/>
      <c r="HT48" s="966"/>
      <c r="HU48" s="966"/>
      <c r="HV48" s="966"/>
      <c r="HW48" s="966"/>
      <c r="HX48" s="966" t="s">
        <v>3897</v>
      </c>
      <c r="HY48" s="966"/>
      <c r="HZ48" s="966"/>
      <c r="IA48" s="966"/>
      <c r="IB48" s="966"/>
      <c r="IC48" s="966"/>
      <c r="ID48" s="966" t="s">
        <v>3897</v>
      </c>
      <c r="IE48" s="966"/>
      <c r="IF48" s="966"/>
      <c r="IG48" s="966"/>
      <c r="IH48" s="966"/>
      <c r="II48" s="966"/>
      <c r="IJ48" s="966" t="s">
        <v>3897</v>
      </c>
      <c r="IK48" s="966"/>
      <c r="IL48" s="966"/>
      <c r="IM48" s="966"/>
      <c r="IN48" s="966"/>
      <c r="IO48" s="966"/>
      <c r="IP48" s="966" t="s">
        <v>3897</v>
      </c>
      <c r="IQ48" s="966"/>
      <c r="IR48" s="966"/>
      <c r="IS48" s="966"/>
      <c r="IT48" s="966"/>
      <c r="IU48" s="966"/>
      <c r="IV48" s="966" t="s">
        <v>3897</v>
      </c>
    </row>
    <row r="49" spans="1:8">
      <c r="A49" s="10"/>
      <c r="B49" s="10"/>
      <c r="C49" s="9"/>
      <c r="D49" s="9"/>
      <c r="E49" s="9"/>
      <c r="F49" s="259"/>
      <c r="G49" s="8"/>
    </row>
    <row r="50" spans="1:8">
      <c r="A50" s="4"/>
    </row>
    <row r="51" spans="1:8">
      <c r="A51" s="4"/>
    </row>
    <row r="52" spans="1:8" s="6" customFormat="1">
      <c r="A52" s="4"/>
      <c r="F52" s="236"/>
    </row>
    <row r="53" spans="1:8" s="6" customFormat="1">
      <c r="B53" s="4"/>
      <c r="C53" s="4"/>
      <c r="D53" s="4"/>
      <c r="E53" s="4"/>
      <c r="F53" s="234"/>
      <c r="G53" s="4"/>
      <c r="H53" s="4"/>
    </row>
    <row r="54" spans="1:8" s="6" customFormat="1">
      <c r="B54" s="4"/>
      <c r="C54" s="4"/>
      <c r="D54" s="4"/>
      <c r="E54" s="4"/>
      <c r="F54" s="234"/>
      <c r="G54" s="4"/>
      <c r="H54" s="4"/>
    </row>
    <row r="55" spans="1:8" s="6" customFormat="1">
      <c r="B55" s="4"/>
      <c r="C55" s="4"/>
      <c r="D55" s="4"/>
      <c r="E55" s="4"/>
      <c r="F55" s="234"/>
      <c r="G55" s="4"/>
      <c r="H55" s="4"/>
    </row>
    <row r="56" spans="1:8" s="6" customFormat="1">
      <c r="B56" s="4"/>
      <c r="C56" s="5"/>
      <c r="D56" s="5"/>
      <c r="E56" s="5"/>
      <c r="F56" s="234"/>
      <c r="G56" s="7"/>
      <c r="H56" s="4"/>
    </row>
    <row r="57" spans="1:8" s="6" customFormat="1">
      <c r="B57" s="4"/>
      <c r="C57" s="4"/>
      <c r="D57" s="4"/>
      <c r="E57" s="4"/>
      <c r="F57" s="234"/>
      <c r="G57" s="4"/>
      <c r="H57" s="4"/>
    </row>
  </sheetData>
  <mergeCells count="126">
    <mergeCell ref="CV47:DA47"/>
    <mergeCell ref="C1:G1"/>
    <mergeCell ref="AN46:AS46"/>
    <mergeCell ref="AH46:AM46"/>
    <mergeCell ref="AB46:AG46"/>
    <mergeCell ref="V46:AA46"/>
    <mergeCell ref="V47:AA47"/>
    <mergeCell ref="AN47:AS47"/>
    <mergeCell ref="AB47:AG47"/>
    <mergeCell ref="AB48:AG48"/>
    <mergeCell ref="V48:AA48"/>
    <mergeCell ref="AN48:AS48"/>
    <mergeCell ref="J47:O47"/>
    <mergeCell ref="P48:U48"/>
    <mergeCell ref="AH48:AM48"/>
    <mergeCell ref="P47:U47"/>
    <mergeCell ref="AH47:AM47"/>
    <mergeCell ref="BL47:BQ47"/>
    <mergeCell ref="AT48:AY48"/>
    <mergeCell ref="AT46:AY46"/>
    <mergeCell ref="DZ46:EE46"/>
    <mergeCell ref="BF46:BK46"/>
    <mergeCell ref="BR46:BW46"/>
    <mergeCell ref="BL46:BQ46"/>
    <mergeCell ref="DN47:DS47"/>
    <mergeCell ref="BR47:BW47"/>
    <mergeCell ref="DB46:DG46"/>
    <mergeCell ref="BX47:CC47"/>
    <mergeCell ref="CJ47:CO47"/>
    <mergeCell ref="CD47:CI47"/>
    <mergeCell ref="CD46:CI46"/>
    <mergeCell ref="BX46:CC46"/>
    <mergeCell ref="CP47:CU47"/>
    <mergeCell ref="BF47:BK47"/>
    <mergeCell ref="DT46:DY46"/>
    <mergeCell ref="CP48:CU48"/>
    <mergeCell ref="BL48:BQ48"/>
    <mergeCell ref="DT48:DY48"/>
    <mergeCell ref="DH48:DM48"/>
    <mergeCell ref="DB47:DG47"/>
    <mergeCell ref="DH47:DM47"/>
    <mergeCell ref="DB48:DG48"/>
    <mergeCell ref="DN48:DS48"/>
    <mergeCell ref="AZ48:BE48"/>
    <mergeCell ref="IV48"/>
    <mergeCell ref="HR48:HW48"/>
    <mergeCell ref="HX48:IC48"/>
    <mergeCell ref="ID48:II48"/>
    <mergeCell ref="IJ48:IO48"/>
    <mergeCell ref="HL48:HQ48"/>
    <mergeCell ref="HF48:HK48"/>
    <mergeCell ref="BR48:BW48"/>
    <mergeCell ref="BF48:BK48"/>
    <mergeCell ref="GN47:GS47"/>
    <mergeCell ref="GH48:GM48"/>
    <mergeCell ref="FD48:FI48"/>
    <mergeCell ref="GZ48:HE48"/>
    <mergeCell ref="GB48:GG48"/>
    <mergeCell ref="FV48:GA48"/>
    <mergeCell ref="GN48:GS48"/>
    <mergeCell ref="FJ48:FO48"/>
    <mergeCell ref="FP48:FU48"/>
    <mergeCell ref="ID46:II46"/>
    <mergeCell ref="HL46:HQ46"/>
    <mergeCell ref="FP46:FU46"/>
    <mergeCell ref="HX46:IC46"/>
    <mergeCell ref="HF46:HK46"/>
    <mergeCell ref="GH46:GM46"/>
    <mergeCell ref="IP48:IU48"/>
    <mergeCell ref="HR46:HW46"/>
    <mergeCell ref="GZ46:HE46"/>
    <mergeCell ref="GT46:GY46"/>
    <mergeCell ref="IJ47:IO47"/>
    <mergeCell ref="HL47:HQ47"/>
    <mergeCell ref="ID47:II47"/>
    <mergeCell ref="HR47:HW47"/>
    <mergeCell ref="HX47:IC47"/>
    <mergeCell ref="HF47:HK47"/>
    <mergeCell ref="EX47:FC47"/>
    <mergeCell ref="ER48:EW48"/>
    <mergeCell ref="EX48:FC48"/>
    <mergeCell ref="DT47:DY47"/>
    <mergeCell ref="DZ47:EE47"/>
    <mergeCell ref="EF48:EK48"/>
    <mergeCell ref="DZ48:EE48"/>
    <mergeCell ref="EL48:EQ48"/>
    <mergeCell ref="A10:B10"/>
    <mergeCell ref="C19:G19"/>
    <mergeCell ref="J46:O46"/>
    <mergeCell ref="P46:U46"/>
    <mergeCell ref="ER46:EW46"/>
    <mergeCell ref="FV46:GA46"/>
    <mergeCell ref="AZ46:BE46"/>
    <mergeCell ref="CJ46:CO46"/>
    <mergeCell ref="CV46:DA46"/>
    <mergeCell ref="CP46:CU46"/>
    <mergeCell ref="FD46:FI46"/>
    <mergeCell ref="DH46:DM46"/>
    <mergeCell ref="GB47:GG47"/>
    <mergeCell ref="AT47:AY47"/>
    <mergeCell ref="AZ47:BE47"/>
    <mergeCell ref="EX46:FC46"/>
    <mergeCell ref="FJ47:FO47"/>
    <mergeCell ref="FJ46:FO46"/>
    <mergeCell ref="DN46:DS46"/>
    <mergeCell ref="GB46:GG46"/>
    <mergeCell ref="BX48:CC48"/>
    <mergeCell ref="CJ48:CO48"/>
    <mergeCell ref="CD48:CI48"/>
    <mergeCell ref="CV48:DA48"/>
    <mergeCell ref="GT48:GY48"/>
    <mergeCell ref="GT47:GY47"/>
    <mergeCell ref="FV47:GA47"/>
    <mergeCell ref="FD47:FI47"/>
    <mergeCell ref="ER47:EW47"/>
    <mergeCell ref="FP47:FU47"/>
    <mergeCell ref="IP47:IS47"/>
    <mergeCell ref="EL47:EQ47"/>
    <mergeCell ref="EF46:EK46"/>
    <mergeCell ref="EF47:EK47"/>
    <mergeCell ref="EL46:EQ46"/>
    <mergeCell ref="GN46:GS46"/>
    <mergeCell ref="GZ47:HE47"/>
    <mergeCell ref="GH47:GM47"/>
    <mergeCell ref="IP46:IS46"/>
    <mergeCell ref="IJ46:IO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18" zoomScale="125" workbookViewId="0">
      <selection activeCell="D38" sqref="D38"/>
    </sheetView>
  </sheetViews>
  <sheetFormatPr baseColWidth="10" defaultColWidth="10.7109375" defaultRowHeight="15"/>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81" t="s">
        <v>2222</v>
      </c>
      <c r="D1" s="981"/>
      <c r="E1" s="981"/>
      <c r="F1" s="981"/>
      <c r="G1" s="981"/>
    </row>
    <row r="2" spans="1:8">
      <c r="A2" s="21" t="s">
        <v>3573</v>
      </c>
      <c r="G2" s="5"/>
    </row>
    <row r="3" spans="1:8">
      <c r="A3" s="6" t="s">
        <v>2924</v>
      </c>
      <c r="C3" s="23"/>
      <c r="D3" s="23"/>
      <c r="E3" s="23"/>
      <c r="F3" s="247"/>
      <c r="G3" s="31" t="s">
        <v>3836</v>
      </c>
    </row>
    <row r="4" spans="1:8">
      <c r="A4" s="6" t="s">
        <v>3454</v>
      </c>
      <c r="C4" s="23"/>
      <c r="D4" s="23"/>
      <c r="E4" s="23"/>
      <c r="F4" s="247"/>
      <c r="G4" s="24" t="s">
        <v>2718</v>
      </c>
    </row>
    <row r="5" spans="1:8">
      <c r="A5" s="6" t="s">
        <v>4095</v>
      </c>
      <c r="C5" s="23"/>
      <c r="D5" s="23"/>
      <c r="E5" s="23"/>
      <c r="F5" s="247"/>
    </row>
    <row r="6" spans="1:8">
      <c r="C6" s="49" t="s">
        <v>4096</v>
      </c>
      <c r="D6" s="173"/>
      <c r="E6" s="173"/>
      <c r="F6" s="248"/>
      <c r="G6" s="46"/>
      <c r="H6" s="175"/>
    </row>
    <row r="7" spans="1:8">
      <c r="C7" s="193" t="s">
        <v>3464</v>
      </c>
      <c r="D7" s="174" t="s">
        <v>3218</v>
      </c>
      <c r="E7" s="174"/>
      <c r="F7" s="249"/>
      <c r="G7" s="48"/>
      <c r="H7" s="175"/>
    </row>
    <row r="8" spans="1:8">
      <c r="A8" s="268" t="s">
        <v>3308</v>
      </c>
      <c r="C8" s="193" t="s">
        <v>2958</v>
      </c>
      <c r="D8" s="174" t="s">
        <v>3195</v>
      </c>
      <c r="E8" s="174"/>
      <c r="F8" s="249"/>
      <c r="G8" s="187"/>
      <c r="H8" s="175"/>
    </row>
    <row r="9" spans="1:8">
      <c r="A9" s="267" t="s">
        <v>2575</v>
      </c>
      <c r="C9" s="193" t="s">
        <v>2883</v>
      </c>
      <c r="D9" s="174" t="s">
        <v>3039</v>
      </c>
      <c r="E9" s="174"/>
      <c r="F9" s="249"/>
      <c r="G9" s="187"/>
      <c r="H9" s="175"/>
    </row>
    <row r="10" spans="1:8" ht="16" customHeight="1">
      <c r="A10" s="982" t="s">
        <v>3329</v>
      </c>
      <c r="B10" s="983"/>
      <c r="C10" s="50"/>
      <c r="D10" s="174"/>
      <c r="E10" s="174"/>
      <c r="F10" s="249"/>
      <c r="G10" s="187"/>
      <c r="H10" s="175"/>
    </row>
    <row r="11" spans="1:8">
      <c r="A11" s="267" t="s">
        <v>3210</v>
      </c>
      <c r="C11" s="47" t="s">
        <v>4466</v>
      </c>
      <c r="D11" s="175"/>
      <c r="E11" s="175"/>
      <c r="F11" s="250"/>
      <c r="G11" s="187"/>
      <c r="H11" s="175"/>
    </row>
    <row r="12" spans="1:8">
      <c r="A12"/>
      <c r="C12" s="47" t="s">
        <v>3640</v>
      </c>
      <c r="D12" s="174"/>
      <c r="E12" s="174"/>
      <c r="F12" s="249"/>
      <c r="G12" s="187"/>
      <c r="H12" s="175"/>
    </row>
    <row r="13" spans="1:8">
      <c r="A13"/>
      <c r="C13" s="47" t="s">
        <v>3096</v>
      </c>
      <c r="D13" s="175"/>
      <c r="E13" s="175"/>
      <c r="F13" s="250"/>
      <c r="G13" s="187"/>
      <c r="H13" s="175"/>
    </row>
    <row r="14" spans="1:8">
      <c r="A14" s="20"/>
      <c r="C14" s="47" t="s">
        <v>3761</v>
      </c>
      <c r="D14" s="175"/>
      <c r="E14" s="175"/>
      <c r="F14" s="250"/>
      <c r="G14" s="201"/>
      <c r="H14" s="175"/>
    </row>
    <row r="15" spans="1:8">
      <c r="A15" s="336" t="s">
        <v>4303</v>
      </c>
      <c r="C15" s="50" t="s">
        <v>3175</v>
      </c>
      <c r="D15" s="175"/>
      <c r="E15" s="175"/>
      <c r="F15" s="250"/>
      <c r="G15" s="187"/>
      <c r="H15" s="175"/>
    </row>
    <row r="16" spans="1:8">
      <c r="A16" s="218" t="s">
        <v>1959</v>
      </c>
      <c r="C16" s="50"/>
      <c r="D16" s="175"/>
      <c r="E16" s="175"/>
      <c r="F16" s="250"/>
      <c r="G16" s="187"/>
      <c r="H16" s="175"/>
    </row>
    <row r="17" spans="1:8">
      <c r="C17" s="272" t="s">
        <v>3229</v>
      </c>
      <c r="D17" s="199"/>
      <c r="E17" s="199"/>
      <c r="F17" s="273"/>
      <c r="G17" s="270"/>
      <c r="H17" s="175"/>
    </row>
    <row r="18" spans="1:8">
      <c r="C18" s="135" t="s">
        <v>3380</v>
      </c>
      <c r="D18" s="176"/>
      <c r="E18" s="176"/>
      <c r="F18" s="262"/>
      <c r="G18" s="202"/>
      <c r="H18" s="175"/>
    </row>
    <row r="19" spans="1:8">
      <c r="A19" s="268" t="s">
        <v>1967</v>
      </c>
      <c r="C19" s="980"/>
      <c r="D19" s="980"/>
      <c r="E19" s="980"/>
      <c r="F19" s="980"/>
      <c r="G19" s="980"/>
    </row>
    <row r="20" spans="1:8">
      <c r="A20" s="20" t="s">
        <v>3361</v>
      </c>
      <c r="C20" s="20"/>
      <c r="D20" s="20"/>
      <c r="E20" s="20"/>
      <c r="F20" s="236"/>
    </row>
    <row r="21" spans="1:8">
      <c r="A21" s="337"/>
      <c r="C21" s="20"/>
      <c r="D21" s="20"/>
      <c r="E21" s="20"/>
      <c r="F21" s="236"/>
    </row>
    <row r="22" spans="1:8" s="14" customFormat="1" ht="16" customHeight="1">
      <c r="A22" s="166"/>
      <c r="B22" s="18"/>
      <c r="C22" s="17"/>
      <c r="D22" s="17"/>
      <c r="E22" s="17"/>
      <c r="F22" s="252"/>
      <c r="G22" s="16"/>
      <c r="H22" s="15"/>
    </row>
    <row r="23" spans="1:8" ht="29" customHeight="1">
      <c r="A23" s="287" t="s">
        <v>2502</v>
      </c>
      <c r="B23" s="30" t="s">
        <v>2685</v>
      </c>
      <c r="C23" s="177" t="s">
        <v>2528</v>
      </c>
      <c r="D23" s="30" t="s">
        <v>3548</v>
      </c>
      <c r="E23" s="30" t="s">
        <v>3186</v>
      </c>
      <c r="F23" s="253" t="s">
        <v>3930</v>
      </c>
      <c r="G23" s="30" t="s">
        <v>3318</v>
      </c>
      <c r="H23" s="13"/>
    </row>
    <row r="24" spans="1:8">
      <c r="A24" s="25">
        <v>40499</v>
      </c>
      <c r="B24" s="213" t="s">
        <v>2615</v>
      </c>
      <c r="C24" s="167">
        <v>180</v>
      </c>
      <c r="D24" s="203">
        <v>2.5</v>
      </c>
      <c r="E24" s="167">
        <f>C24*D24</f>
        <v>450</v>
      </c>
      <c r="F24" s="233"/>
      <c r="G24" s="223">
        <f>E24*(1-F24)</f>
        <v>450</v>
      </c>
      <c r="H24" s="13"/>
    </row>
    <row r="25" spans="1:8">
      <c r="A25" s="4"/>
      <c r="B25" s="213" t="s">
        <v>2466</v>
      </c>
      <c r="C25" s="167"/>
      <c r="D25" s="203"/>
      <c r="E25" s="167">
        <f t="shared" ref="E25:E38" si="0">C25*D25</f>
        <v>0</v>
      </c>
      <c r="F25" s="216"/>
      <c r="G25" s="223">
        <f t="shared" ref="G25:G39" si="1">E25*(1-F25)</f>
        <v>0</v>
      </c>
      <c r="H25" s="178"/>
    </row>
    <row r="26" spans="1:8">
      <c r="A26" s="35"/>
      <c r="B26" s="26" t="s">
        <v>3934</v>
      </c>
      <c r="C26" s="167"/>
      <c r="D26" s="203"/>
      <c r="E26" s="167">
        <f t="shared" si="0"/>
        <v>0</v>
      </c>
      <c r="F26" s="216"/>
      <c r="G26" s="223">
        <f t="shared" si="1"/>
        <v>0</v>
      </c>
      <c r="H26" s="178"/>
    </row>
    <row r="27" spans="1:8">
      <c r="A27" s="35"/>
      <c r="B27" s="26" t="s">
        <v>3382</v>
      </c>
      <c r="C27" s="167"/>
      <c r="D27" s="203"/>
      <c r="E27" s="167">
        <f t="shared" si="0"/>
        <v>0</v>
      </c>
      <c r="F27" s="216"/>
      <c r="G27" s="223">
        <f t="shared" si="1"/>
        <v>0</v>
      </c>
      <c r="H27" s="178"/>
    </row>
    <row r="28" spans="1:8">
      <c r="A28" s="35"/>
      <c r="B28" s="26" t="s">
        <v>3017</v>
      </c>
      <c r="C28" s="167"/>
      <c r="D28" s="203"/>
      <c r="E28" s="167">
        <f t="shared" si="0"/>
        <v>0</v>
      </c>
      <c r="F28" s="216"/>
      <c r="G28" s="223">
        <f t="shared" si="1"/>
        <v>0</v>
      </c>
      <c r="H28" s="178"/>
    </row>
    <row r="29" spans="1:8">
      <c r="A29" s="35"/>
      <c r="B29" s="26" t="s">
        <v>3633</v>
      </c>
      <c r="C29" s="167"/>
      <c r="D29" s="203"/>
      <c r="E29" s="167">
        <f t="shared" si="0"/>
        <v>0</v>
      </c>
      <c r="F29" s="216"/>
      <c r="G29" s="223">
        <f t="shared" si="1"/>
        <v>0</v>
      </c>
      <c r="H29" s="178"/>
    </row>
    <row r="30" spans="1:8">
      <c r="A30" s="35"/>
      <c r="B30" s="26" t="s">
        <v>2488</v>
      </c>
      <c r="C30" s="167"/>
      <c r="D30" s="203"/>
      <c r="E30" s="167">
        <f t="shared" si="0"/>
        <v>0</v>
      </c>
      <c r="F30" s="216"/>
      <c r="G30" s="223">
        <f t="shared" si="1"/>
        <v>0</v>
      </c>
      <c r="H30" s="178"/>
    </row>
    <row r="31" spans="1:8">
      <c r="A31" s="35"/>
      <c r="B31" s="26" t="s">
        <v>2817</v>
      </c>
      <c r="C31" s="167"/>
      <c r="D31" s="203"/>
      <c r="E31" s="167">
        <f t="shared" si="0"/>
        <v>0</v>
      </c>
      <c r="F31" s="216"/>
      <c r="G31" s="223">
        <f t="shared" si="1"/>
        <v>0</v>
      </c>
      <c r="H31" s="178"/>
    </row>
    <row r="32" spans="1:8">
      <c r="A32" s="35"/>
      <c r="B32" s="26" t="s">
        <v>4481</v>
      </c>
      <c r="C32" s="167"/>
      <c r="D32" s="203"/>
      <c r="E32" s="167">
        <f t="shared" si="0"/>
        <v>0</v>
      </c>
      <c r="F32" s="216"/>
      <c r="G32" s="223">
        <f t="shared" si="1"/>
        <v>0</v>
      </c>
      <c r="H32" s="178"/>
    </row>
    <row r="33" spans="1:256">
      <c r="A33" s="35"/>
      <c r="B33" s="26" t="s">
        <v>3533</v>
      </c>
      <c r="C33" s="196">
        <v>75</v>
      </c>
      <c r="D33" s="222" t="s">
        <v>3450</v>
      </c>
      <c r="E33" s="167"/>
      <c r="F33" s="254"/>
      <c r="G33" s="223">
        <f t="shared" si="1"/>
        <v>0</v>
      </c>
      <c r="H33" s="178"/>
    </row>
    <row r="34" spans="1:256">
      <c r="A34" s="35"/>
      <c r="B34" s="26" t="s">
        <v>3178</v>
      </c>
      <c r="C34" s="167">
        <v>50</v>
      </c>
      <c r="D34" s="203">
        <v>2</v>
      </c>
      <c r="E34" s="167">
        <f t="shared" si="0"/>
        <v>100</v>
      </c>
      <c r="F34" s="216"/>
      <c r="G34" s="223">
        <f t="shared" si="1"/>
        <v>100</v>
      </c>
      <c r="H34" s="13"/>
    </row>
    <row r="35" spans="1:256">
      <c r="A35" s="35"/>
      <c r="B35" s="26" t="s">
        <v>3221</v>
      </c>
      <c r="C35" s="167">
        <v>500</v>
      </c>
      <c r="D35" s="222" t="s">
        <v>3450</v>
      </c>
      <c r="E35" s="167"/>
      <c r="F35" s="254"/>
      <c r="G35" s="223">
        <f t="shared" si="1"/>
        <v>0</v>
      </c>
      <c r="H35" s="13"/>
    </row>
    <row r="36" spans="1:256">
      <c r="A36" s="35"/>
      <c r="B36" s="26" t="s">
        <v>4061</v>
      </c>
      <c r="C36" s="167">
        <v>250</v>
      </c>
      <c r="D36" s="222" t="s">
        <v>3450</v>
      </c>
      <c r="E36" s="167">
        <f>C36</f>
        <v>250</v>
      </c>
      <c r="F36" s="254"/>
      <c r="G36" s="223">
        <f t="shared" si="1"/>
        <v>250</v>
      </c>
      <c r="H36" s="13"/>
    </row>
    <row r="37" spans="1:256">
      <c r="A37" s="35"/>
      <c r="B37" s="26" t="s">
        <v>2174</v>
      </c>
      <c r="C37" s="167">
        <v>40</v>
      </c>
      <c r="D37" s="203">
        <v>2.25</v>
      </c>
      <c r="E37" s="167">
        <f t="shared" si="0"/>
        <v>90</v>
      </c>
      <c r="F37" s="216"/>
      <c r="G37" s="223">
        <f t="shared" si="1"/>
        <v>90</v>
      </c>
      <c r="H37" s="13"/>
    </row>
    <row r="38" spans="1:256">
      <c r="A38" s="35"/>
      <c r="B38" s="26" t="s">
        <v>3303</v>
      </c>
      <c r="C38" s="167"/>
      <c r="D38" s="197"/>
      <c r="E38" s="167">
        <f t="shared" si="0"/>
        <v>0</v>
      </c>
      <c r="F38" s="254"/>
      <c r="G38" s="223">
        <f t="shared" si="1"/>
        <v>0</v>
      </c>
      <c r="H38" s="13"/>
    </row>
    <row r="39" spans="1:256" ht="16" thickBot="1">
      <c r="A39" s="35"/>
      <c r="B39" s="227"/>
      <c r="C39" s="228"/>
      <c r="D39" s="229"/>
      <c r="E39" s="228"/>
      <c r="F39" s="255"/>
      <c r="G39" s="230">
        <f t="shared" si="1"/>
        <v>0</v>
      </c>
      <c r="H39" s="13"/>
    </row>
    <row r="40" spans="1:256" s="34" customFormat="1" ht="16" customHeight="1">
      <c r="A40" s="19"/>
      <c r="B40" s="12" t="s">
        <v>1206</v>
      </c>
      <c r="C40" s="225"/>
      <c r="D40" s="225"/>
      <c r="E40" s="225"/>
      <c r="F40" s="256"/>
      <c r="G40" s="226">
        <f>SUM(G24:G39)</f>
        <v>890</v>
      </c>
      <c r="H40" s="33"/>
    </row>
    <row r="41" spans="1:256" s="34" customFormat="1" ht="16" customHeight="1">
      <c r="A41" s="19"/>
      <c r="B41" s="294" t="s">
        <v>4256</v>
      </c>
      <c r="C41" s="170"/>
      <c r="D41" s="170"/>
      <c r="E41" s="170"/>
      <c r="F41" s="216"/>
      <c r="G41" s="223">
        <v>445</v>
      </c>
      <c r="H41" s="33"/>
    </row>
    <row r="42" spans="1:256">
      <c r="B42" s="177" t="s">
        <v>3789</v>
      </c>
      <c r="C42" s="177"/>
      <c r="D42" s="177"/>
      <c r="E42" s="177"/>
      <c r="F42" s="549"/>
      <c r="G42" s="550">
        <f>G40-G41</f>
        <v>445</v>
      </c>
    </row>
    <row r="44" spans="1:256">
      <c r="C44" s="43" t="s">
        <v>3165</v>
      </c>
      <c r="D44" s="43"/>
      <c r="E44" s="43"/>
      <c r="F44" s="235"/>
      <c r="G44" s="43"/>
      <c r="H44" s="43"/>
      <c r="I44" s="43"/>
    </row>
    <row r="45" spans="1:256">
      <c r="C45" s="43" t="s">
        <v>3698</v>
      </c>
      <c r="D45" s="43"/>
      <c r="E45" s="43"/>
      <c r="F45" s="235"/>
      <c r="G45" s="43"/>
      <c r="H45" s="43"/>
      <c r="I45" s="43"/>
    </row>
    <row r="46" spans="1:256">
      <c r="C46" s="338" t="s">
        <v>3170</v>
      </c>
      <c r="D46" s="338"/>
      <c r="E46" s="338"/>
      <c r="F46" s="339"/>
      <c r="G46" s="338"/>
      <c r="H46" s="338"/>
      <c r="I46" s="237"/>
      <c r="J46" s="966"/>
      <c r="K46" s="966"/>
      <c r="L46" s="966"/>
      <c r="M46" s="966"/>
      <c r="N46" s="966"/>
      <c r="O46" s="966"/>
      <c r="P46" s="966"/>
      <c r="Q46" s="966"/>
      <c r="R46" s="966"/>
      <c r="S46" s="966"/>
      <c r="T46" s="966"/>
      <c r="U46" s="966"/>
      <c r="V46" s="966" t="s">
        <v>3165</v>
      </c>
      <c r="W46" s="966"/>
      <c r="X46" s="966"/>
      <c r="Y46" s="966"/>
      <c r="Z46" s="966"/>
      <c r="AA46" s="966"/>
      <c r="AB46" s="966" t="s">
        <v>3165</v>
      </c>
      <c r="AC46" s="966"/>
      <c r="AD46" s="966"/>
      <c r="AE46" s="966"/>
      <c r="AF46" s="966"/>
      <c r="AG46" s="966"/>
      <c r="AH46" s="966" t="s">
        <v>3165</v>
      </c>
      <c r="AI46" s="966"/>
      <c r="AJ46" s="966"/>
      <c r="AK46" s="966"/>
      <c r="AL46" s="966"/>
      <c r="AM46" s="966"/>
      <c r="AN46" s="966" t="s">
        <v>3165</v>
      </c>
      <c r="AO46" s="966"/>
      <c r="AP46" s="966"/>
      <c r="AQ46" s="966"/>
      <c r="AR46" s="966"/>
      <c r="AS46" s="966"/>
      <c r="AT46" s="966" t="s">
        <v>3165</v>
      </c>
      <c r="AU46" s="966"/>
      <c r="AV46" s="966"/>
      <c r="AW46" s="966"/>
      <c r="AX46" s="966"/>
      <c r="AY46" s="966"/>
      <c r="AZ46" s="966" t="s">
        <v>3165</v>
      </c>
      <c r="BA46" s="966"/>
      <c r="BB46" s="966"/>
      <c r="BC46" s="966"/>
      <c r="BD46" s="966"/>
      <c r="BE46" s="966"/>
      <c r="BF46" s="966" t="s">
        <v>3165</v>
      </c>
      <c r="BG46" s="966"/>
      <c r="BH46" s="966"/>
      <c r="BI46" s="966"/>
      <c r="BJ46" s="966"/>
      <c r="BK46" s="966"/>
      <c r="BL46" s="966" t="s">
        <v>3165</v>
      </c>
      <c r="BM46" s="966"/>
      <c r="BN46" s="966"/>
      <c r="BO46" s="966"/>
      <c r="BP46" s="966"/>
      <c r="BQ46" s="966"/>
      <c r="BR46" s="966" t="s">
        <v>3165</v>
      </c>
      <c r="BS46" s="966"/>
      <c r="BT46" s="966"/>
      <c r="BU46" s="966"/>
      <c r="BV46" s="966"/>
      <c r="BW46" s="966"/>
      <c r="BX46" s="966" t="s">
        <v>3165</v>
      </c>
      <c r="BY46" s="966"/>
      <c r="BZ46" s="966"/>
      <c r="CA46" s="966"/>
      <c r="CB46" s="966"/>
      <c r="CC46" s="966"/>
      <c r="CD46" s="966" t="s">
        <v>3165</v>
      </c>
      <c r="CE46" s="966"/>
      <c r="CF46" s="966"/>
      <c r="CG46" s="966"/>
      <c r="CH46" s="966"/>
      <c r="CI46" s="966"/>
      <c r="CJ46" s="966" t="s">
        <v>3165</v>
      </c>
      <c r="CK46" s="966"/>
      <c r="CL46" s="966"/>
      <c r="CM46" s="966"/>
      <c r="CN46" s="966"/>
      <c r="CO46" s="966"/>
      <c r="CP46" s="966" t="s">
        <v>3165</v>
      </c>
      <c r="CQ46" s="966"/>
      <c r="CR46" s="966"/>
      <c r="CS46" s="966"/>
      <c r="CT46" s="966"/>
      <c r="CU46" s="966"/>
      <c r="CV46" s="966" t="s">
        <v>3165</v>
      </c>
      <c r="CW46" s="966"/>
      <c r="CX46" s="966"/>
      <c r="CY46" s="966"/>
      <c r="CZ46" s="966"/>
      <c r="DA46" s="966"/>
      <c r="DB46" s="966" t="s">
        <v>3165</v>
      </c>
      <c r="DC46" s="966"/>
      <c r="DD46" s="966"/>
      <c r="DE46" s="966"/>
      <c r="DF46" s="966"/>
      <c r="DG46" s="966"/>
      <c r="DH46" s="966" t="s">
        <v>3165</v>
      </c>
      <c r="DI46" s="966"/>
      <c r="DJ46" s="966"/>
      <c r="DK46" s="966"/>
      <c r="DL46" s="966"/>
      <c r="DM46" s="966"/>
      <c r="DN46" s="966" t="s">
        <v>3165</v>
      </c>
      <c r="DO46" s="966"/>
      <c r="DP46" s="966"/>
      <c r="DQ46" s="966"/>
      <c r="DR46" s="966"/>
      <c r="DS46" s="966"/>
      <c r="DT46" s="966" t="s">
        <v>3165</v>
      </c>
      <c r="DU46" s="966"/>
      <c r="DV46" s="966"/>
      <c r="DW46" s="966"/>
      <c r="DX46" s="966"/>
      <c r="DY46" s="966"/>
      <c r="DZ46" s="966" t="s">
        <v>3165</v>
      </c>
      <c r="EA46" s="966"/>
      <c r="EB46" s="966"/>
      <c r="EC46" s="966"/>
      <c r="ED46" s="966"/>
      <c r="EE46" s="966"/>
      <c r="EF46" s="966" t="s">
        <v>3165</v>
      </c>
      <c r="EG46" s="966"/>
      <c r="EH46" s="966"/>
      <c r="EI46" s="966"/>
      <c r="EJ46" s="966"/>
      <c r="EK46" s="966"/>
      <c r="EL46" s="966" t="s">
        <v>3165</v>
      </c>
      <c r="EM46" s="966"/>
      <c r="EN46" s="966"/>
      <c r="EO46" s="966"/>
      <c r="EP46" s="966"/>
      <c r="EQ46" s="966"/>
      <c r="ER46" s="966" t="s">
        <v>3165</v>
      </c>
      <c r="ES46" s="966"/>
      <c r="ET46" s="966"/>
      <c r="EU46" s="966"/>
      <c r="EV46" s="966"/>
      <c r="EW46" s="966"/>
      <c r="EX46" s="966" t="s">
        <v>3165</v>
      </c>
      <c r="EY46" s="966"/>
      <c r="EZ46" s="966"/>
      <c r="FA46" s="966"/>
      <c r="FB46" s="966"/>
      <c r="FC46" s="966"/>
      <c r="FD46" s="966" t="s">
        <v>3165</v>
      </c>
      <c r="FE46" s="966"/>
      <c r="FF46" s="966"/>
      <c r="FG46" s="966"/>
      <c r="FH46" s="966"/>
      <c r="FI46" s="966"/>
      <c r="FJ46" s="966" t="s">
        <v>3165</v>
      </c>
      <c r="FK46" s="966"/>
      <c r="FL46" s="966"/>
      <c r="FM46" s="966"/>
      <c r="FN46" s="966"/>
      <c r="FO46" s="966"/>
      <c r="FP46" s="966" t="s">
        <v>3363</v>
      </c>
      <c r="FQ46" s="966"/>
      <c r="FR46" s="966"/>
      <c r="FS46" s="966"/>
      <c r="FT46" s="966"/>
      <c r="FU46" s="966"/>
      <c r="FV46" s="966" t="s">
        <v>3363</v>
      </c>
      <c r="FW46" s="966"/>
      <c r="FX46" s="966"/>
      <c r="FY46" s="966"/>
      <c r="FZ46" s="966"/>
      <c r="GA46" s="966"/>
      <c r="GB46" s="966" t="s">
        <v>3363</v>
      </c>
      <c r="GC46" s="966"/>
      <c r="GD46" s="966"/>
      <c r="GE46" s="966"/>
      <c r="GF46" s="966"/>
      <c r="GG46" s="966"/>
      <c r="GH46" s="966" t="s">
        <v>3363</v>
      </c>
      <c r="GI46" s="966"/>
      <c r="GJ46" s="966"/>
      <c r="GK46" s="966"/>
      <c r="GL46" s="966"/>
      <c r="GM46" s="966"/>
      <c r="GN46" s="966" t="s">
        <v>3363</v>
      </c>
      <c r="GO46" s="966"/>
      <c r="GP46" s="966"/>
      <c r="GQ46" s="966"/>
      <c r="GR46" s="966"/>
      <c r="GS46" s="966"/>
      <c r="GT46" s="966" t="s">
        <v>3363</v>
      </c>
      <c r="GU46" s="966"/>
      <c r="GV46" s="966"/>
      <c r="GW46" s="966"/>
      <c r="GX46" s="966"/>
      <c r="GY46" s="966"/>
      <c r="GZ46" s="966" t="s">
        <v>3165</v>
      </c>
      <c r="HA46" s="966"/>
      <c r="HB46" s="966"/>
      <c r="HC46" s="966"/>
      <c r="HD46" s="966"/>
      <c r="HE46" s="966"/>
      <c r="HF46" s="966" t="s">
        <v>3165</v>
      </c>
      <c r="HG46" s="966"/>
      <c r="HH46" s="966"/>
      <c r="HI46" s="966"/>
      <c r="HJ46" s="966"/>
      <c r="HK46" s="966"/>
      <c r="HL46" s="966" t="s">
        <v>3165</v>
      </c>
      <c r="HM46" s="966"/>
      <c r="HN46" s="966"/>
      <c r="HO46" s="966"/>
      <c r="HP46" s="966"/>
      <c r="HQ46" s="966"/>
      <c r="HR46" s="966" t="s">
        <v>3165</v>
      </c>
      <c r="HS46" s="966"/>
      <c r="HT46" s="966"/>
      <c r="HU46" s="966"/>
      <c r="HV46" s="966"/>
      <c r="HW46" s="966"/>
      <c r="HX46" s="966" t="s">
        <v>3165</v>
      </c>
      <c r="HY46" s="966"/>
      <c r="HZ46" s="966"/>
      <c r="IA46" s="966"/>
      <c r="IB46" s="966"/>
      <c r="IC46" s="966"/>
      <c r="ID46" s="966" t="s">
        <v>3165</v>
      </c>
      <c r="IE46" s="966"/>
      <c r="IF46" s="966"/>
      <c r="IG46" s="966"/>
      <c r="IH46" s="966"/>
      <c r="II46" s="966"/>
      <c r="IJ46" s="966" t="s">
        <v>3165</v>
      </c>
      <c r="IK46" s="966"/>
      <c r="IL46" s="966"/>
      <c r="IM46" s="966"/>
      <c r="IN46" s="966"/>
      <c r="IO46" s="966"/>
      <c r="IP46" s="966" t="s">
        <v>3165</v>
      </c>
      <c r="IQ46" s="966"/>
      <c r="IR46" s="966"/>
      <c r="IS46" s="966"/>
    </row>
    <row r="47" spans="1:256">
      <c r="C47" s="43" t="s">
        <v>2929</v>
      </c>
      <c r="D47" s="43"/>
      <c r="E47" s="43"/>
      <c r="F47" s="235"/>
      <c r="G47" s="43"/>
      <c r="H47" s="43"/>
      <c r="I47" s="43"/>
      <c r="J47" s="966"/>
      <c r="K47" s="966"/>
      <c r="L47" s="966"/>
      <c r="M47" s="966"/>
      <c r="N47" s="966"/>
      <c r="O47" s="966"/>
      <c r="P47" s="966"/>
      <c r="Q47" s="966"/>
      <c r="R47" s="966"/>
      <c r="S47" s="966"/>
      <c r="T47" s="966"/>
      <c r="U47" s="966"/>
      <c r="V47" s="966" t="s">
        <v>3643</v>
      </c>
      <c r="W47" s="966"/>
      <c r="X47" s="966"/>
      <c r="Y47" s="966"/>
      <c r="Z47" s="966"/>
      <c r="AA47" s="966"/>
      <c r="AB47" s="966" t="s">
        <v>3643</v>
      </c>
      <c r="AC47" s="966"/>
      <c r="AD47" s="966"/>
      <c r="AE47" s="966"/>
      <c r="AF47" s="966"/>
      <c r="AG47" s="966"/>
      <c r="AH47" s="966" t="s">
        <v>3643</v>
      </c>
      <c r="AI47" s="966"/>
      <c r="AJ47" s="966"/>
      <c r="AK47" s="966"/>
      <c r="AL47" s="966"/>
      <c r="AM47" s="966"/>
      <c r="AN47" s="966" t="s">
        <v>3643</v>
      </c>
      <c r="AO47" s="966"/>
      <c r="AP47" s="966"/>
      <c r="AQ47" s="966"/>
      <c r="AR47" s="966"/>
      <c r="AS47" s="966"/>
      <c r="AT47" s="966" t="s">
        <v>3643</v>
      </c>
      <c r="AU47" s="966"/>
      <c r="AV47" s="966"/>
      <c r="AW47" s="966"/>
      <c r="AX47" s="966"/>
      <c r="AY47" s="966"/>
      <c r="AZ47" s="966" t="s">
        <v>3643</v>
      </c>
      <c r="BA47" s="966"/>
      <c r="BB47" s="966"/>
      <c r="BC47" s="966"/>
      <c r="BD47" s="966"/>
      <c r="BE47" s="966"/>
      <c r="BF47" s="966" t="s">
        <v>3643</v>
      </c>
      <c r="BG47" s="966"/>
      <c r="BH47" s="966"/>
      <c r="BI47" s="966"/>
      <c r="BJ47" s="966"/>
      <c r="BK47" s="966"/>
      <c r="BL47" s="966" t="s">
        <v>3643</v>
      </c>
      <c r="BM47" s="966"/>
      <c r="BN47" s="966"/>
      <c r="BO47" s="966"/>
      <c r="BP47" s="966"/>
      <c r="BQ47" s="966"/>
      <c r="BR47" s="966" t="s">
        <v>3643</v>
      </c>
      <c r="BS47" s="966"/>
      <c r="BT47" s="966"/>
      <c r="BU47" s="966"/>
      <c r="BV47" s="966"/>
      <c r="BW47" s="966"/>
      <c r="BX47" s="966" t="s">
        <v>3643</v>
      </c>
      <c r="BY47" s="966"/>
      <c r="BZ47" s="966"/>
      <c r="CA47" s="966"/>
      <c r="CB47" s="966"/>
      <c r="CC47" s="966"/>
      <c r="CD47" s="966" t="s">
        <v>3643</v>
      </c>
      <c r="CE47" s="966"/>
      <c r="CF47" s="966"/>
      <c r="CG47" s="966"/>
      <c r="CH47" s="966"/>
      <c r="CI47" s="966"/>
      <c r="CJ47" s="966" t="s">
        <v>3643</v>
      </c>
      <c r="CK47" s="966"/>
      <c r="CL47" s="966"/>
      <c r="CM47" s="966"/>
      <c r="CN47" s="966"/>
      <c r="CO47" s="966"/>
      <c r="CP47" s="966" t="s">
        <v>3643</v>
      </c>
      <c r="CQ47" s="966"/>
      <c r="CR47" s="966"/>
      <c r="CS47" s="966"/>
      <c r="CT47" s="966"/>
      <c r="CU47" s="966"/>
      <c r="CV47" s="966" t="s">
        <v>3643</v>
      </c>
      <c r="CW47" s="966"/>
      <c r="CX47" s="966"/>
      <c r="CY47" s="966"/>
      <c r="CZ47" s="966"/>
      <c r="DA47" s="966"/>
      <c r="DB47" s="966" t="s">
        <v>3643</v>
      </c>
      <c r="DC47" s="966"/>
      <c r="DD47" s="966"/>
      <c r="DE47" s="966"/>
      <c r="DF47" s="966"/>
      <c r="DG47" s="966"/>
      <c r="DH47" s="966" t="s">
        <v>3643</v>
      </c>
      <c r="DI47" s="966"/>
      <c r="DJ47" s="966"/>
      <c r="DK47" s="966"/>
      <c r="DL47" s="966"/>
      <c r="DM47" s="966"/>
      <c r="DN47" s="966" t="s">
        <v>3643</v>
      </c>
      <c r="DO47" s="966"/>
      <c r="DP47" s="966"/>
      <c r="DQ47" s="966"/>
      <c r="DR47" s="966"/>
      <c r="DS47" s="966"/>
      <c r="DT47" s="966" t="s">
        <v>3643</v>
      </c>
      <c r="DU47" s="966"/>
      <c r="DV47" s="966"/>
      <c r="DW47" s="966"/>
      <c r="DX47" s="966"/>
      <c r="DY47" s="966"/>
      <c r="DZ47" s="966" t="s">
        <v>3643</v>
      </c>
      <c r="EA47" s="966"/>
      <c r="EB47" s="966"/>
      <c r="EC47" s="966"/>
      <c r="ED47" s="966"/>
      <c r="EE47" s="966"/>
      <c r="EF47" s="966" t="s">
        <v>3643</v>
      </c>
      <c r="EG47" s="966"/>
      <c r="EH47" s="966"/>
      <c r="EI47" s="966"/>
      <c r="EJ47" s="966"/>
      <c r="EK47" s="966"/>
      <c r="EL47" s="966" t="s">
        <v>3643</v>
      </c>
      <c r="EM47" s="966"/>
      <c r="EN47" s="966"/>
      <c r="EO47" s="966"/>
      <c r="EP47" s="966"/>
      <c r="EQ47" s="966"/>
      <c r="ER47" s="966" t="s">
        <v>3643</v>
      </c>
      <c r="ES47" s="966"/>
      <c r="ET47" s="966"/>
      <c r="EU47" s="966"/>
      <c r="EV47" s="966"/>
      <c r="EW47" s="966"/>
      <c r="EX47" s="966" t="s">
        <v>3643</v>
      </c>
      <c r="EY47" s="966"/>
      <c r="EZ47" s="966"/>
      <c r="FA47" s="966"/>
      <c r="FB47" s="966"/>
      <c r="FC47" s="966"/>
      <c r="FD47" s="966" t="s">
        <v>3643</v>
      </c>
      <c r="FE47" s="966"/>
      <c r="FF47" s="966"/>
      <c r="FG47" s="966"/>
      <c r="FH47" s="966"/>
      <c r="FI47" s="966"/>
      <c r="FJ47" s="966" t="s">
        <v>3643</v>
      </c>
      <c r="FK47" s="966"/>
      <c r="FL47" s="966"/>
      <c r="FM47" s="966"/>
      <c r="FN47" s="966"/>
      <c r="FO47" s="966"/>
      <c r="FP47" s="966" t="s">
        <v>3643</v>
      </c>
      <c r="FQ47" s="966"/>
      <c r="FR47" s="966"/>
      <c r="FS47" s="966"/>
      <c r="FT47" s="966"/>
      <c r="FU47" s="966"/>
      <c r="FV47" s="966" t="s">
        <v>3643</v>
      </c>
      <c r="FW47" s="966"/>
      <c r="FX47" s="966"/>
      <c r="FY47" s="966"/>
      <c r="FZ47" s="966"/>
      <c r="GA47" s="966"/>
      <c r="GB47" s="966" t="s">
        <v>3643</v>
      </c>
      <c r="GC47" s="966"/>
      <c r="GD47" s="966"/>
      <c r="GE47" s="966"/>
      <c r="GF47" s="966"/>
      <c r="GG47" s="966"/>
      <c r="GH47" s="966" t="s">
        <v>3643</v>
      </c>
      <c r="GI47" s="966"/>
      <c r="GJ47" s="966"/>
      <c r="GK47" s="966"/>
      <c r="GL47" s="966"/>
      <c r="GM47" s="966"/>
      <c r="GN47" s="966" t="s">
        <v>3643</v>
      </c>
      <c r="GO47" s="966"/>
      <c r="GP47" s="966"/>
      <c r="GQ47" s="966"/>
      <c r="GR47" s="966"/>
      <c r="GS47" s="966"/>
      <c r="GT47" s="966" t="s">
        <v>3552</v>
      </c>
      <c r="GU47" s="966"/>
      <c r="GV47" s="966"/>
      <c r="GW47" s="966"/>
      <c r="GX47" s="966"/>
      <c r="GY47" s="966"/>
      <c r="GZ47" s="966" t="s">
        <v>3552</v>
      </c>
      <c r="HA47" s="966"/>
      <c r="HB47" s="966"/>
      <c r="HC47" s="966"/>
      <c r="HD47" s="966"/>
      <c r="HE47" s="966"/>
      <c r="HF47" s="966" t="s">
        <v>3552</v>
      </c>
      <c r="HG47" s="966"/>
      <c r="HH47" s="966"/>
      <c r="HI47" s="966"/>
      <c r="HJ47" s="966"/>
      <c r="HK47" s="966"/>
      <c r="HL47" s="966" t="s">
        <v>3552</v>
      </c>
      <c r="HM47" s="966"/>
      <c r="HN47" s="966"/>
      <c r="HO47" s="966"/>
      <c r="HP47" s="966"/>
      <c r="HQ47" s="966"/>
      <c r="HR47" s="966" t="s">
        <v>3552</v>
      </c>
      <c r="HS47" s="966"/>
      <c r="HT47" s="966"/>
      <c r="HU47" s="966"/>
      <c r="HV47" s="966"/>
      <c r="HW47" s="966"/>
      <c r="HX47" s="966" t="s">
        <v>3552</v>
      </c>
      <c r="HY47" s="966"/>
      <c r="HZ47" s="966"/>
      <c r="IA47" s="966"/>
      <c r="IB47" s="966"/>
      <c r="IC47" s="966"/>
      <c r="ID47" s="966" t="s">
        <v>3643</v>
      </c>
      <c r="IE47" s="966"/>
      <c r="IF47" s="966"/>
      <c r="IG47" s="966"/>
      <c r="IH47" s="966"/>
      <c r="II47" s="966"/>
      <c r="IJ47" s="966" t="s">
        <v>3643</v>
      </c>
      <c r="IK47" s="966"/>
      <c r="IL47" s="966"/>
      <c r="IM47" s="966"/>
      <c r="IN47" s="966"/>
      <c r="IO47" s="966"/>
      <c r="IP47" s="966" t="s">
        <v>3643</v>
      </c>
      <c r="IQ47" s="966"/>
      <c r="IR47" s="966"/>
      <c r="IS47" s="966"/>
    </row>
    <row r="48" spans="1:256">
      <c r="B48" s="43"/>
      <c r="C48" s="43"/>
      <c r="D48" s="43"/>
      <c r="E48" s="43"/>
      <c r="F48" s="235"/>
      <c r="G48" s="43"/>
      <c r="H48" s="43"/>
      <c r="I48" s="43"/>
      <c r="J48" s="43"/>
      <c r="K48" s="43"/>
      <c r="L48" s="43"/>
      <c r="M48" s="43"/>
      <c r="N48" s="43"/>
      <c r="O48" s="43"/>
      <c r="P48" s="966"/>
      <c r="Q48" s="966"/>
      <c r="R48" s="966"/>
      <c r="S48" s="966"/>
      <c r="T48" s="966"/>
      <c r="U48" s="966"/>
      <c r="V48" s="966" t="s">
        <v>2929</v>
      </c>
      <c r="W48" s="966"/>
      <c r="X48" s="966"/>
      <c r="Y48" s="966"/>
      <c r="Z48" s="966"/>
      <c r="AA48" s="966"/>
      <c r="AB48" s="966" t="s">
        <v>2929</v>
      </c>
      <c r="AC48" s="966"/>
      <c r="AD48" s="966"/>
      <c r="AE48" s="966"/>
      <c r="AF48" s="966"/>
      <c r="AG48" s="966"/>
      <c r="AH48" s="966" t="s">
        <v>2929</v>
      </c>
      <c r="AI48" s="966"/>
      <c r="AJ48" s="966"/>
      <c r="AK48" s="966"/>
      <c r="AL48" s="966"/>
      <c r="AM48" s="966"/>
      <c r="AN48" s="966" t="s">
        <v>2929</v>
      </c>
      <c r="AO48" s="966"/>
      <c r="AP48" s="966"/>
      <c r="AQ48" s="966"/>
      <c r="AR48" s="966"/>
      <c r="AS48" s="966"/>
      <c r="AT48" s="966" t="s">
        <v>2929</v>
      </c>
      <c r="AU48" s="966"/>
      <c r="AV48" s="966"/>
      <c r="AW48" s="966"/>
      <c r="AX48" s="966"/>
      <c r="AY48" s="966"/>
      <c r="AZ48" s="966" t="s">
        <v>2929</v>
      </c>
      <c r="BA48" s="966"/>
      <c r="BB48" s="966"/>
      <c r="BC48" s="966"/>
      <c r="BD48" s="966"/>
      <c r="BE48" s="966"/>
      <c r="BF48" s="966" t="s">
        <v>2929</v>
      </c>
      <c r="BG48" s="966"/>
      <c r="BH48" s="966"/>
      <c r="BI48" s="966"/>
      <c r="BJ48" s="966"/>
      <c r="BK48" s="966"/>
      <c r="BL48" s="966" t="s">
        <v>2929</v>
      </c>
      <c r="BM48" s="966"/>
      <c r="BN48" s="966"/>
      <c r="BO48" s="966"/>
      <c r="BP48" s="966"/>
      <c r="BQ48" s="966"/>
      <c r="BR48" s="966" t="s">
        <v>2929</v>
      </c>
      <c r="BS48" s="966"/>
      <c r="BT48" s="966"/>
      <c r="BU48" s="966"/>
      <c r="BV48" s="966"/>
      <c r="BW48" s="966"/>
      <c r="BX48" s="966" t="s">
        <v>2929</v>
      </c>
      <c r="BY48" s="966"/>
      <c r="BZ48" s="966"/>
      <c r="CA48" s="966"/>
      <c r="CB48" s="966"/>
      <c r="CC48" s="966"/>
      <c r="CD48" s="966" t="s">
        <v>2929</v>
      </c>
      <c r="CE48" s="966"/>
      <c r="CF48" s="966"/>
      <c r="CG48" s="966"/>
      <c r="CH48" s="966"/>
      <c r="CI48" s="966"/>
      <c r="CJ48" s="966" t="s">
        <v>2929</v>
      </c>
      <c r="CK48" s="966"/>
      <c r="CL48" s="966"/>
      <c r="CM48" s="966"/>
      <c r="CN48" s="966"/>
      <c r="CO48" s="966"/>
      <c r="CP48" s="966" t="s">
        <v>3791</v>
      </c>
      <c r="CQ48" s="966"/>
      <c r="CR48" s="966"/>
      <c r="CS48" s="966"/>
      <c r="CT48" s="966"/>
      <c r="CU48" s="966"/>
      <c r="CV48" s="966" t="s">
        <v>3791</v>
      </c>
      <c r="CW48" s="966"/>
      <c r="CX48" s="966"/>
      <c r="CY48" s="966"/>
      <c r="CZ48" s="966"/>
      <c r="DA48" s="966"/>
      <c r="DB48" s="966" t="s">
        <v>3791</v>
      </c>
      <c r="DC48" s="966"/>
      <c r="DD48" s="966"/>
      <c r="DE48" s="966"/>
      <c r="DF48" s="966"/>
      <c r="DG48" s="966"/>
      <c r="DH48" s="966" t="s">
        <v>3791</v>
      </c>
      <c r="DI48" s="966"/>
      <c r="DJ48" s="966"/>
      <c r="DK48" s="966"/>
      <c r="DL48" s="966"/>
      <c r="DM48" s="966"/>
      <c r="DN48" s="966" t="s">
        <v>3791</v>
      </c>
      <c r="DO48" s="966"/>
      <c r="DP48" s="966"/>
      <c r="DQ48" s="966"/>
      <c r="DR48" s="966"/>
      <c r="DS48" s="966"/>
      <c r="DT48" s="966" t="s">
        <v>3791</v>
      </c>
      <c r="DU48" s="966"/>
      <c r="DV48" s="966"/>
      <c r="DW48" s="966"/>
      <c r="DX48" s="966"/>
      <c r="DY48" s="966"/>
      <c r="DZ48" s="966" t="s">
        <v>2929</v>
      </c>
      <c r="EA48" s="966"/>
      <c r="EB48" s="966"/>
      <c r="EC48" s="966"/>
      <c r="ED48" s="966"/>
      <c r="EE48" s="966"/>
      <c r="EF48" s="966" t="s">
        <v>2929</v>
      </c>
      <c r="EG48" s="966"/>
      <c r="EH48" s="966"/>
      <c r="EI48" s="966"/>
      <c r="EJ48" s="966"/>
      <c r="EK48" s="966"/>
      <c r="EL48" s="966" t="s">
        <v>2929</v>
      </c>
      <c r="EM48" s="966"/>
      <c r="EN48" s="966"/>
      <c r="EO48" s="966"/>
      <c r="EP48" s="966"/>
      <c r="EQ48" s="966"/>
      <c r="ER48" s="966" t="s">
        <v>2929</v>
      </c>
      <c r="ES48" s="966"/>
      <c r="ET48" s="966"/>
      <c r="EU48" s="966"/>
      <c r="EV48" s="966"/>
      <c r="EW48" s="966"/>
      <c r="EX48" s="966" t="s">
        <v>2929</v>
      </c>
      <c r="EY48" s="966"/>
      <c r="EZ48" s="966"/>
      <c r="FA48" s="966"/>
      <c r="FB48" s="966"/>
      <c r="FC48" s="966"/>
      <c r="FD48" s="966" t="s">
        <v>2929</v>
      </c>
      <c r="FE48" s="966"/>
      <c r="FF48" s="966"/>
      <c r="FG48" s="966"/>
      <c r="FH48" s="966"/>
      <c r="FI48" s="966"/>
      <c r="FJ48" s="966" t="s">
        <v>2929</v>
      </c>
      <c r="FK48" s="966"/>
      <c r="FL48" s="966"/>
      <c r="FM48" s="966"/>
      <c r="FN48" s="966"/>
      <c r="FO48" s="966"/>
      <c r="FP48" s="966" t="s">
        <v>2929</v>
      </c>
      <c r="FQ48" s="966"/>
      <c r="FR48" s="966"/>
      <c r="FS48" s="966"/>
      <c r="FT48" s="966"/>
      <c r="FU48" s="966"/>
      <c r="FV48" s="966" t="s">
        <v>2929</v>
      </c>
      <c r="FW48" s="966"/>
      <c r="FX48" s="966"/>
      <c r="FY48" s="966"/>
      <c r="FZ48" s="966"/>
      <c r="GA48" s="966"/>
      <c r="GB48" s="966" t="s">
        <v>2929</v>
      </c>
      <c r="GC48" s="966"/>
      <c r="GD48" s="966"/>
      <c r="GE48" s="966"/>
      <c r="GF48" s="966"/>
      <c r="GG48" s="966"/>
      <c r="GH48" s="966" t="s">
        <v>2929</v>
      </c>
      <c r="GI48" s="966"/>
      <c r="GJ48" s="966"/>
      <c r="GK48" s="966"/>
      <c r="GL48" s="966"/>
      <c r="GM48" s="966"/>
      <c r="GN48" s="966" t="s">
        <v>2929</v>
      </c>
      <c r="GO48" s="966"/>
      <c r="GP48" s="966"/>
      <c r="GQ48" s="966"/>
      <c r="GR48" s="966"/>
      <c r="GS48" s="966"/>
      <c r="GT48" s="966" t="s">
        <v>2929</v>
      </c>
      <c r="GU48" s="966"/>
      <c r="GV48" s="966"/>
      <c r="GW48" s="966"/>
      <c r="GX48" s="966"/>
      <c r="GY48" s="966"/>
      <c r="GZ48" s="966" t="s">
        <v>2929</v>
      </c>
      <c r="HA48" s="966"/>
      <c r="HB48" s="966"/>
      <c r="HC48" s="966"/>
      <c r="HD48" s="966"/>
      <c r="HE48" s="966"/>
      <c r="HF48" s="966" t="s">
        <v>2929</v>
      </c>
      <c r="HG48" s="966"/>
      <c r="HH48" s="966"/>
      <c r="HI48" s="966"/>
      <c r="HJ48" s="966"/>
      <c r="HK48" s="966"/>
      <c r="HL48" s="966" t="s">
        <v>2929</v>
      </c>
      <c r="HM48" s="966"/>
      <c r="HN48" s="966"/>
      <c r="HO48" s="966"/>
      <c r="HP48" s="966"/>
      <c r="HQ48" s="966"/>
      <c r="HR48" s="966" t="s">
        <v>2929</v>
      </c>
      <c r="HS48" s="966"/>
      <c r="HT48" s="966"/>
      <c r="HU48" s="966"/>
      <c r="HV48" s="966"/>
      <c r="HW48" s="966"/>
      <c r="HX48" s="966" t="s">
        <v>2929</v>
      </c>
      <c r="HY48" s="966"/>
      <c r="HZ48" s="966"/>
      <c r="IA48" s="966"/>
      <c r="IB48" s="966"/>
      <c r="IC48" s="966"/>
      <c r="ID48" s="966" t="s">
        <v>4208</v>
      </c>
      <c r="IE48" s="966"/>
      <c r="IF48" s="966"/>
      <c r="IG48" s="966"/>
      <c r="IH48" s="966"/>
      <c r="II48" s="966"/>
      <c r="IJ48" s="966" t="s">
        <v>4208</v>
      </c>
      <c r="IK48" s="966"/>
      <c r="IL48" s="966"/>
      <c r="IM48" s="966"/>
      <c r="IN48" s="966"/>
      <c r="IO48" s="966"/>
      <c r="IP48" s="966" t="s">
        <v>4208</v>
      </c>
      <c r="IQ48" s="966"/>
      <c r="IR48" s="966"/>
      <c r="IS48" s="966"/>
      <c r="IT48" s="966"/>
      <c r="IU48" s="966"/>
      <c r="IV48" s="966" t="s">
        <v>4208</v>
      </c>
    </row>
    <row r="49" spans="1:8">
      <c r="A49" s="10"/>
      <c r="B49" s="10"/>
      <c r="C49" s="9"/>
      <c r="D49" s="9"/>
      <c r="E49" s="9"/>
      <c r="F49" s="259"/>
      <c r="G49" s="8"/>
    </row>
    <row r="50" spans="1:8">
      <c r="A50" s="4"/>
    </row>
    <row r="51" spans="1:8">
      <c r="A51" s="4"/>
    </row>
    <row r="52" spans="1:8" s="6" customFormat="1">
      <c r="A52" s="4"/>
      <c r="F52" s="236"/>
    </row>
    <row r="53" spans="1:8" s="6" customFormat="1">
      <c r="B53" s="4"/>
      <c r="C53" s="4"/>
      <c r="D53" s="4"/>
      <c r="E53" s="4"/>
      <c r="F53" s="234"/>
      <c r="G53" s="4"/>
      <c r="H53" s="4"/>
    </row>
    <row r="54" spans="1:8" s="6" customFormat="1">
      <c r="B54" s="4"/>
      <c r="C54" s="4"/>
      <c r="D54" s="4"/>
      <c r="E54" s="4"/>
      <c r="F54" s="234"/>
      <c r="G54" s="4"/>
      <c r="H54" s="4"/>
    </row>
    <row r="55" spans="1:8" s="6" customFormat="1">
      <c r="B55" s="4"/>
      <c r="C55" s="4"/>
      <c r="D55" s="4"/>
      <c r="E55" s="4"/>
      <c r="F55" s="234"/>
      <c r="G55" s="4"/>
      <c r="H55" s="4"/>
    </row>
    <row r="56" spans="1:8" s="6" customFormat="1">
      <c r="B56" s="4"/>
      <c r="C56" s="5"/>
      <c r="D56" s="5"/>
      <c r="E56" s="5"/>
      <c r="F56" s="234"/>
      <c r="G56" s="7"/>
      <c r="H56" s="4"/>
    </row>
    <row r="57" spans="1:8" s="6" customFormat="1">
      <c r="B57" s="4"/>
      <c r="C57" s="4"/>
      <c r="D57" s="4"/>
      <c r="E57" s="4"/>
      <c r="F57" s="234"/>
      <c r="G57" s="4"/>
      <c r="H57" s="4"/>
    </row>
  </sheetData>
  <sheetCalcPr fullCalcOnLoad="1"/>
  <mergeCells count="126">
    <mergeCell ref="CV47:DA47"/>
    <mergeCell ref="C1:G1"/>
    <mergeCell ref="AN46:AS46"/>
    <mergeCell ref="AH46:AM46"/>
    <mergeCell ref="AB46:AG46"/>
    <mergeCell ref="V46:AA46"/>
    <mergeCell ref="V47:AA47"/>
    <mergeCell ref="AN47:AS47"/>
    <mergeCell ref="AB47:AG47"/>
    <mergeCell ref="AB48:AG48"/>
    <mergeCell ref="V48:AA48"/>
    <mergeCell ref="AN48:AS48"/>
    <mergeCell ref="J47:O47"/>
    <mergeCell ref="P48:U48"/>
    <mergeCell ref="AH48:AM48"/>
    <mergeCell ref="P47:U47"/>
    <mergeCell ref="AH47:AM47"/>
    <mergeCell ref="BL47:BQ47"/>
    <mergeCell ref="AT48:AY48"/>
    <mergeCell ref="AT46:AY46"/>
    <mergeCell ref="DZ46:EE46"/>
    <mergeCell ref="BF46:BK46"/>
    <mergeCell ref="BR46:BW46"/>
    <mergeCell ref="BL46:BQ46"/>
    <mergeCell ref="DN47:DS47"/>
    <mergeCell ref="BR47:BW47"/>
    <mergeCell ref="DB46:DG46"/>
    <mergeCell ref="BX47:CC47"/>
    <mergeCell ref="CJ47:CO47"/>
    <mergeCell ref="CD47:CI47"/>
    <mergeCell ref="CD46:CI46"/>
    <mergeCell ref="BX46:CC46"/>
    <mergeCell ref="CP47:CU47"/>
    <mergeCell ref="BF47:BK47"/>
    <mergeCell ref="DT46:DY46"/>
    <mergeCell ref="CP48:CU48"/>
    <mergeCell ref="BL48:BQ48"/>
    <mergeCell ref="DT48:DY48"/>
    <mergeCell ref="DH48:DM48"/>
    <mergeCell ref="DB47:DG47"/>
    <mergeCell ref="DH47:DM47"/>
    <mergeCell ref="DB48:DG48"/>
    <mergeCell ref="DN48:DS48"/>
    <mergeCell ref="AZ48:BE48"/>
    <mergeCell ref="IV48"/>
    <mergeCell ref="HR48:HW48"/>
    <mergeCell ref="HX48:IC48"/>
    <mergeCell ref="ID48:II48"/>
    <mergeCell ref="IJ48:IO48"/>
    <mergeCell ref="HL48:HQ48"/>
    <mergeCell ref="HF48:HK48"/>
    <mergeCell ref="BR48:BW48"/>
    <mergeCell ref="BF48:BK48"/>
    <mergeCell ref="GN47:GS47"/>
    <mergeCell ref="GH48:GM48"/>
    <mergeCell ref="FD48:FI48"/>
    <mergeCell ref="GZ48:HE48"/>
    <mergeCell ref="GB48:GG48"/>
    <mergeCell ref="FV48:GA48"/>
    <mergeCell ref="GN48:GS48"/>
    <mergeCell ref="FJ48:FO48"/>
    <mergeCell ref="FP48:FU48"/>
    <mergeCell ref="ID46:II46"/>
    <mergeCell ref="HL46:HQ46"/>
    <mergeCell ref="FP46:FU46"/>
    <mergeCell ref="HX46:IC46"/>
    <mergeCell ref="HF46:HK46"/>
    <mergeCell ref="GH46:GM46"/>
    <mergeCell ref="IP48:IU48"/>
    <mergeCell ref="HR46:HW46"/>
    <mergeCell ref="GZ46:HE46"/>
    <mergeCell ref="GT46:GY46"/>
    <mergeCell ref="IJ47:IO47"/>
    <mergeCell ref="HL47:HQ47"/>
    <mergeCell ref="ID47:II47"/>
    <mergeCell ref="HR47:HW47"/>
    <mergeCell ref="HX47:IC47"/>
    <mergeCell ref="HF47:HK47"/>
    <mergeCell ref="EX47:FC47"/>
    <mergeCell ref="ER48:EW48"/>
    <mergeCell ref="EX48:FC48"/>
    <mergeCell ref="DT47:DY47"/>
    <mergeCell ref="DZ47:EE47"/>
    <mergeCell ref="EF48:EK48"/>
    <mergeCell ref="DZ48:EE48"/>
    <mergeCell ref="EL48:EQ48"/>
    <mergeCell ref="A10:B10"/>
    <mergeCell ref="C19:G19"/>
    <mergeCell ref="J46:O46"/>
    <mergeCell ref="P46:U46"/>
    <mergeCell ref="ER46:EW46"/>
    <mergeCell ref="FV46:GA46"/>
    <mergeCell ref="AZ46:BE46"/>
    <mergeCell ref="CJ46:CO46"/>
    <mergeCell ref="CV46:DA46"/>
    <mergeCell ref="CP46:CU46"/>
    <mergeCell ref="FD46:FI46"/>
    <mergeCell ref="DH46:DM46"/>
    <mergeCell ref="GB47:GG47"/>
    <mergeCell ref="AT47:AY47"/>
    <mergeCell ref="AZ47:BE47"/>
    <mergeCell ref="EX46:FC46"/>
    <mergeCell ref="FJ47:FO47"/>
    <mergeCell ref="FJ46:FO46"/>
    <mergeCell ref="DN46:DS46"/>
    <mergeCell ref="GB46:GG46"/>
    <mergeCell ref="BX48:CC48"/>
    <mergeCell ref="CJ48:CO48"/>
    <mergeCell ref="CD48:CI48"/>
    <mergeCell ref="CV48:DA48"/>
    <mergeCell ref="GT48:GY48"/>
    <mergeCell ref="GT47:GY47"/>
    <mergeCell ref="FV47:GA47"/>
    <mergeCell ref="FD47:FI47"/>
    <mergeCell ref="ER47:EW47"/>
    <mergeCell ref="FP47:FU47"/>
    <mergeCell ref="IP47:IS47"/>
    <mergeCell ref="EL47:EQ47"/>
    <mergeCell ref="EF46:EK46"/>
    <mergeCell ref="EF47:EK47"/>
    <mergeCell ref="EL46:EQ46"/>
    <mergeCell ref="GN46:GS46"/>
    <mergeCell ref="GZ47:HE47"/>
    <mergeCell ref="GH47:GM47"/>
    <mergeCell ref="IP46:IS46"/>
    <mergeCell ref="IJ46:IO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1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2"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1010</v>
      </c>
      <c r="G2" s="22"/>
    </row>
    <row r="3" spans="1:8">
      <c r="A3" s="267" t="s">
        <v>1928</v>
      </c>
      <c r="G3" s="31">
        <v>40409</v>
      </c>
    </row>
    <row r="4" spans="1:8">
      <c r="A4" s="267" t="s">
        <v>1581</v>
      </c>
      <c r="G4" s="24" t="s">
        <v>2721</v>
      </c>
    </row>
    <row r="5" spans="1:8">
      <c r="A5" s="267" t="s">
        <v>1093</v>
      </c>
    </row>
    <row r="6" spans="1:8">
      <c r="C6" s="49" t="s">
        <v>2535</v>
      </c>
      <c r="D6" s="173"/>
      <c r="E6" s="173"/>
      <c r="F6" s="248"/>
      <c r="G6" s="46"/>
      <c r="H6" s="199"/>
    </row>
    <row r="7" spans="1:8">
      <c r="C7" s="269"/>
      <c r="D7" s="174"/>
      <c r="E7" s="174"/>
      <c r="F7" s="249"/>
      <c r="G7" s="48"/>
      <c r="H7" s="199"/>
    </row>
    <row r="8" spans="1:8">
      <c r="A8" s="267" t="s">
        <v>2945</v>
      </c>
      <c r="C8" s="269" t="s">
        <v>2031</v>
      </c>
      <c r="D8" s="174"/>
      <c r="E8" s="174"/>
      <c r="F8" s="249"/>
      <c r="G8" s="270"/>
      <c r="H8" s="199"/>
    </row>
    <row r="9" spans="1:8">
      <c r="A9" s="267" t="s">
        <v>1031</v>
      </c>
      <c r="C9" s="269"/>
      <c r="D9" s="174"/>
      <c r="E9" s="174"/>
      <c r="F9" s="249"/>
      <c r="G9" s="270"/>
      <c r="H9" s="199"/>
    </row>
    <row r="10" spans="1:8">
      <c r="A10" s="267" t="s">
        <v>2862</v>
      </c>
      <c r="C10" s="272"/>
      <c r="D10" s="174"/>
      <c r="E10" s="174"/>
      <c r="F10" s="249"/>
      <c r="G10" s="270"/>
      <c r="H10" s="199"/>
    </row>
    <row r="11" spans="1:8">
      <c r="A11" s="267" t="s">
        <v>2420</v>
      </c>
      <c r="C11" s="47" t="s">
        <v>2857</v>
      </c>
      <c r="D11" s="199"/>
      <c r="E11" s="199"/>
      <c r="F11" s="273"/>
      <c r="G11" s="270"/>
      <c r="H11" s="199"/>
    </row>
    <row r="12" spans="1:8">
      <c r="A12" s="267" t="s">
        <v>2280</v>
      </c>
      <c r="C12" s="47" t="s">
        <v>2465</v>
      </c>
      <c r="D12" s="174"/>
      <c r="E12" s="174"/>
      <c r="F12" s="249"/>
      <c r="G12" s="270"/>
      <c r="H12" s="199"/>
    </row>
    <row r="13" spans="1:8">
      <c r="A13" s="271"/>
      <c r="C13" s="47" t="s">
        <v>2414</v>
      </c>
      <c r="D13" s="199"/>
      <c r="E13" s="199"/>
      <c r="F13" s="273"/>
      <c r="G13" s="270"/>
      <c r="H13" s="199"/>
    </row>
    <row r="14" spans="1:8">
      <c r="A14" s="274"/>
      <c r="C14" s="47" t="s">
        <v>1296</v>
      </c>
      <c r="D14" s="199"/>
      <c r="E14" s="199"/>
      <c r="F14" s="273"/>
      <c r="G14" s="275"/>
      <c r="H14" s="199"/>
    </row>
    <row r="15" spans="1:8">
      <c r="A15" s="267" t="s">
        <v>1967</v>
      </c>
      <c r="C15" s="272"/>
      <c r="D15" s="199"/>
      <c r="E15" s="199"/>
      <c r="F15" s="273"/>
      <c r="G15" s="270"/>
      <c r="H15" s="199"/>
    </row>
    <row r="16" spans="1:8">
      <c r="A16" s="274" t="s">
        <v>2113</v>
      </c>
      <c r="C16" s="272"/>
      <c r="D16" s="199"/>
      <c r="E16" s="199"/>
      <c r="F16" s="273"/>
      <c r="G16" s="270"/>
      <c r="H16" s="199"/>
    </row>
    <row r="17" spans="1:8">
      <c r="C17" s="276" t="s">
        <v>2289</v>
      </c>
      <c r="D17" s="277"/>
      <c r="E17" s="277"/>
      <c r="F17" s="278"/>
      <c r="G17" s="279"/>
      <c r="H17" s="199"/>
    </row>
    <row r="18" spans="1:8">
      <c r="C18" s="199"/>
      <c r="D18" s="199"/>
      <c r="E18" s="199"/>
      <c r="F18" s="273"/>
      <c r="G18" s="199"/>
      <c r="H18" s="199"/>
    </row>
    <row r="19" spans="1:8">
      <c r="A19" s="328"/>
      <c r="C19" s="274"/>
      <c r="D19" s="274"/>
      <c r="E19" s="274"/>
      <c r="F19" s="280"/>
    </row>
    <row r="20" spans="1:8" s="286" customFormat="1" ht="16" customHeight="1">
      <c r="A20" s="282"/>
      <c r="B20" s="18"/>
      <c r="C20" s="8"/>
      <c r="D20" s="8"/>
      <c r="E20" s="8"/>
      <c r="F20" s="283"/>
      <c r="G20" s="284"/>
      <c r="H20" s="285"/>
    </row>
    <row r="21" spans="1:8" ht="29" customHeight="1">
      <c r="A21" s="287" t="s">
        <v>2710</v>
      </c>
      <c r="B21" s="30" t="s">
        <v>1772</v>
      </c>
      <c r="C21" s="168" t="s">
        <v>1773</v>
      </c>
      <c r="D21" s="30" t="s">
        <v>2161</v>
      </c>
      <c r="E21" s="30" t="s">
        <v>3019</v>
      </c>
      <c r="F21" s="253" t="s">
        <v>1764</v>
      </c>
      <c r="G21" s="30" t="s">
        <v>1426</v>
      </c>
      <c r="H21" s="13"/>
    </row>
    <row r="22" spans="1:8">
      <c r="A22" s="288">
        <v>40429</v>
      </c>
      <c r="B22" s="289" t="s">
        <v>2615</v>
      </c>
      <c r="C22" s="290"/>
      <c r="D22" s="291"/>
      <c r="E22" s="290">
        <f>C22*D22</f>
        <v>0</v>
      </c>
      <c r="F22" s="233"/>
      <c r="G22" s="223">
        <f>E22*(1-F22)</f>
        <v>0</v>
      </c>
      <c r="H22" s="13"/>
    </row>
    <row r="23" spans="1:8">
      <c r="A23" s="23"/>
      <c r="B23" s="289" t="s">
        <v>2477</v>
      </c>
      <c r="C23" s="290"/>
      <c r="D23" s="291"/>
      <c r="E23" s="290">
        <f t="shared" ref="E23:E30" si="0">C23*D23</f>
        <v>0</v>
      </c>
      <c r="F23" s="292"/>
      <c r="G23" s="223">
        <f t="shared" ref="G23:G31" si="1">E23*(1-F23)</f>
        <v>0</v>
      </c>
      <c r="H23" s="178"/>
    </row>
    <row r="24" spans="1:8">
      <c r="A24" s="293"/>
      <c r="B24" s="294" t="s">
        <v>4905</v>
      </c>
      <c r="C24" s="290"/>
      <c r="D24" s="291"/>
      <c r="E24" s="290">
        <f t="shared" si="0"/>
        <v>0</v>
      </c>
      <c r="F24" s="292"/>
      <c r="G24" s="223">
        <f t="shared" si="1"/>
        <v>0</v>
      </c>
      <c r="H24" s="178"/>
    </row>
    <row r="25" spans="1:8">
      <c r="A25" s="293"/>
      <c r="B25" s="294" t="s">
        <v>3740</v>
      </c>
      <c r="C25" s="290"/>
      <c r="D25" s="291"/>
      <c r="E25" s="290">
        <f t="shared" si="0"/>
        <v>0</v>
      </c>
      <c r="F25" s="292"/>
      <c r="G25" s="223">
        <f t="shared" si="1"/>
        <v>0</v>
      </c>
      <c r="H25" s="178"/>
    </row>
    <row r="26" spans="1:8">
      <c r="A26" s="293"/>
      <c r="B26" s="294" t="s">
        <v>3885</v>
      </c>
      <c r="C26" s="290"/>
      <c r="D26" s="291"/>
      <c r="E26" s="290">
        <f t="shared" si="0"/>
        <v>0</v>
      </c>
      <c r="F26" s="292"/>
      <c r="G26" s="223">
        <f t="shared" si="1"/>
        <v>0</v>
      </c>
      <c r="H26" s="178"/>
    </row>
    <row r="27" spans="1:8">
      <c r="A27" s="293"/>
      <c r="B27" s="294" t="s">
        <v>3306</v>
      </c>
      <c r="C27" s="290">
        <v>40</v>
      </c>
      <c r="D27" s="291">
        <v>4</v>
      </c>
      <c r="E27" s="290">
        <f t="shared" si="0"/>
        <v>160</v>
      </c>
      <c r="F27" s="292"/>
      <c r="G27" s="223">
        <f t="shared" si="1"/>
        <v>160</v>
      </c>
      <c r="H27" s="178"/>
    </row>
    <row r="28" spans="1:8">
      <c r="A28" s="293"/>
      <c r="B28" s="294" t="s">
        <v>4479</v>
      </c>
      <c r="C28" s="290"/>
      <c r="D28" s="291"/>
      <c r="E28" s="290">
        <f t="shared" si="0"/>
        <v>0</v>
      </c>
      <c r="F28" s="292"/>
      <c r="G28" s="223">
        <f t="shared" si="1"/>
        <v>0</v>
      </c>
      <c r="H28" s="178"/>
    </row>
    <row r="29" spans="1:8">
      <c r="A29" s="293"/>
      <c r="B29" s="294" t="s">
        <v>3948</v>
      </c>
      <c r="C29" s="290"/>
      <c r="D29" s="291"/>
      <c r="E29" s="290">
        <f t="shared" si="0"/>
        <v>0</v>
      </c>
      <c r="F29" s="292"/>
      <c r="G29" s="223">
        <f t="shared" si="1"/>
        <v>0</v>
      </c>
      <c r="H29" s="178"/>
    </row>
    <row r="30" spans="1:8">
      <c r="A30" s="293"/>
      <c r="B30" s="294" t="s">
        <v>3312</v>
      </c>
      <c r="C30" s="290"/>
      <c r="D30" s="291"/>
      <c r="E30" s="290">
        <f t="shared" si="0"/>
        <v>0</v>
      </c>
      <c r="F30" s="292"/>
      <c r="G30" s="223">
        <f t="shared" si="1"/>
        <v>0</v>
      </c>
      <c r="H30" s="178"/>
    </row>
    <row r="31" spans="1:8" ht="16" thickBot="1">
      <c r="A31" s="293"/>
      <c r="B31" s="299"/>
      <c r="C31" s="300"/>
      <c r="D31" s="301"/>
      <c r="E31" s="300"/>
      <c r="F31" s="302"/>
      <c r="G31" s="230">
        <f t="shared" si="1"/>
        <v>0</v>
      </c>
      <c r="H31" s="13"/>
    </row>
    <row r="32" spans="1:8" s="308" customFormat="1" ht="16" customHeight="1">
      <c r="A32" s="303"/>
      <c r="B32" s="12" t="s">
        <v>2274</v>
      </c>
      <c r="C32" s="304"/>
      <c r="D32" s="304"/>
      <c r="E32" s="324">
        <f>SUM(E22:E31)</f>
        <v>160</v>
      </c>
      <c r="F32" s="306"/>
      <c r="G32" s="226">
        <f>SUM(G22:G31)</f>
        <v>160</v>
      </c>
      <c r="H32" s="307"/>
    </row>
    <row r="34" spans="1:256">
      <c r="C34" s="331" t="s">
        <v>1728</v>
      </c>
      <c r="E34" s="325"/>
      <c r="F34" s="311"/>
    </row>
    <row r="36" spans="1:256">
      <c r="C36" s="1"/>
      <c r="D36" s="1"/>
      <c r="E36" s="1"/>
      <c r="F36" s="312"/>
      <c r="G36" s="1"/>
      <c r="H36" s="1"/>
      <c r="I36" s="1"/>
    </row>
    <row r="37" spans="1:256">
      <c r="C37" s="1" t="s">
        <v>2313</v>
      </c>
      <c r="D37" s="1"/>
      <c r="E37" s="1"/>
      <c r="F37" s="312"/>
      <c r="G37" s="1"/>
      <c r="H37" s="1"/>
      <c r="I37" s="1"/>
    </row>
    <row r="38" spans="1:256">
      <c r="C38" s="329" t="s">
        <v>1265</v>
      </c>
      <c r="D38" s="329"/>
      <c r="E38" s="329"/>
      <c r="F38" s="330"/>
      <c r="G38" s="329"/>
      <c r="H38" s="329"/>
      <c r="I38" s="315"/>
      <c r="J38" s="948"/>
      <c r="K38" s="948"/>
      <c r="L38" s="948"/>
      <c r="M38" s="948"/>
      <c r="N38" s="948"/>
      <c r="O38" s="948"/>
      <c r="P38" s="948"/>
      <c r="Q38" s="948"/>
      <c r="R38" s="948"/>
      <c r="S38" s="948"/>
      <c r="T38" s="948"/>
      <c r="U38" s="948"/>
      <c r="V38" s="948" t="s">
        <v>1603</v>
      </c>
      <c r="W38" s="948"/>
      <c r="X38" s="948"/>
      <c r="Y38" s="948"/>
      <c r="Z38" s="948"/>
      <c r="AA38" s="948"/>
      <c r="AB38" s="948" t="s">
        <v>1603</v>
      </c>
      <c r="AC38" s="948"/>
      <c r="AD38" s="948"/>
      <c r="AE38" s="948"/>
      <c r="AF38" s="948"/>
      <c r="AG38" s="948"/>
      <c r="AH38" s="948" t="s">
        <v>1603</v>
      </c>
      <c r="AI38" s="948"/>
      <c r="AJ38" s="948"/>
      <c r="AK38" s="948"/>
      <c r="AL38" s="948"/>
      <c r="AM38" s="948"/>
      <c r="AN38" s="948" t="s">
        <v>1603</v>
      </c>
      <c r="AO38" s="948"/>
      <c r="AP38" s="948"/>
      <c r="AQ38" s="948"/>
      <c r="AR38" s="948"/>
      <c r="AS38" s="948"/>
      <c r="AT38" s="948" t="s">
        <v>1603</v>
      </c>
      <c r="AU38" s="948"/>
      <c r="AV38" s="948"/>
      <c r="AW38" s="948"/>
      <c r="AX38" s="948"/>
      <c r="AY38" s="948"/>
      <c r="AZ38" s="948" t="s">
        <v>1603</v>
      </c>
      <c r="BA38" s="948"/>
      <c r="BB38" s="948"/>
      <c r="BC38" s="948"/>
      <c r="BD38" s="948"/>
      <c r="BE38" s="948"/>
      <c r="BF38" s="948" t="s">
        <v>1603</v>
      </c>
      <c r="BG38" s="948"/>
      <c r="BH38" s="948"/>
      <c r="BI38" s="948"/>
      <c r="BJ38" s="948"/>
      <c r="BK38" s="948"/>
      <c r="BL38" s="948" t="s">
        <v>1603</v>
      </c>
      <c r="BM38" s="948"/>
      <c r="BN38" s="948"/>
      <c r="BO38" s="948"/>
      <c r="BP38" s="948"/>
      <c r="BQ38" s="948"/>
      <c r="BR38" s="948" t="s">
        <v>2445</v>
      </c>
      <c r="BS38" s="948"/>
      <c r="BT38" s="948"/>
      <c r="BU38" s="948"/>
      <c r="BV38" s="948"/>
      <c r="BW38" s="948"/>
      <c r="BX38" s="948" t="s">
        <v>2445</v>
      </c>
      <c r="BY38" s="948"/>
      <c r="BZ38" s="948"/>
      <c r="CA38" s="948"/>
      <c r="CB38" s="948"/>
      <c r="CC38" s="948"/>
      <c r="CD38" s="948" t="s">
        <v>2445</v>
      </c>
      <c r="CE38" s="948"/>
      <c r="CF38" s="948"/>
      <c r="CG38" s="948"/>
      <c r="CH38" s="948"/>
      <c r="CI38" s="948"/>
      <c r="CJ38" s="948" t="s">
        <v>2445</v>
      </c>
      <c r="CK38" s="948"/>
      <c r="CL38" s="948"/>
      <c r="CM38" s="948"/>
      <c r="CN38" s="948"/>
      <c r="CO38" s="948"/>
      <c r="CP38" s="948" t="s">
        <v>2445</v>
      </c>
      <c r="CQ38" s="948"/>
      <c r="CR38" s="948"/>
      <c r="CS38" s="948"/>
      <c r="CT38" s="948"/>
      <c r="CU38" s="948"/>
      <c r="CV38" s="948" t="s">
        <v>2445</v>
      </c>
      <c r="CW38" s="948"/>
      <c r="CX38" s="948"/>
      <c r="CY38" s="948"/>
      <c r="CZ38" s="948"/>
      <c r="DA38" s="948"/>
      <c r="DB38" s="948" t="s">
        <v>2445</v>
      </c>
      <c r="DC38" s="948"/>
      <c r="DD38" s="948"/>
      <c r="DE38" s="948"/>
      <c r="DF38" s="948"/>
      <c r="DG38" s="948"/>
      <c r="DH38" s="948" t="s">
        <v>2445</v>
      </c>
      <c r="DI38" s="948"/>
      <c r="DJ38" s="948"/>
      <c r="DK38" s="948"/>
      <c r="DL38" s="948"/>
      <c r="DM38" s="948"/>
      <c r="DN38" s="948" t="s">
        <v>2445</v>
      </c>
      <c r="DO38" s="948"/>
      <c r="DP38" s="948"/>
      <c r="DQ38" s="948"/>
      <c r="DR38" s="948"/>
      <c r="DS38" s="948"/>
      <c r="DT38" s="948" t="s">
        <v>2445</v>
      </c>
      <c r="DU38" s="948"/>
      <c r="DV38" s="948"/>
      <c r="DW38" s="948"/>
      <c r="DX38" s="948"/>
      <c r="DY38" s="948"/>
      <c r="DZ38" s="948" t="s">
        <v>2445</v>
      </c>
      <c r="EA38" s="948"/>
      <c r="EB38" s="948"/>
      <c r="EC38" s="948"/>
      <c r="ED38" s="948"/>
      <c r="EE38" s="948"/>
      <c r="EF38" s="948" t="s">
        <v>2445</v>
      </c>
      <c r="EG38" s="948"/>
      <c r="EH38" s="948"/>
      <c r="EI38" s="948"/>
      <c r="EJ38" s="948"/>
      <c r="EK38" s="948"/>
      <c r="EL38" s="948" t="s">
        <v>2445</v>
      </c>
      <c r="EM38" s="948"/>
      <c r="EN38" s="948"/>
      <c r="EO38" s="948"/>
      <c r="EP38" s="948"/>
      <c r="EQ38" s="948"/>
      <c r="ER38" s="948" t="s">
        <v>2445</v>
      </c>
      <c r="ES38" s="948"/>
      <c r="ET38" s="948"/>
      <c r="EU38" s="948"/>
      <c r="EV38" s="948"/>
      <c r="EW38" s="948"/>
      <c r="EX38" s="948" t="s">
        <v>2445</v>
      </c>
      <c r="EY38" s="948"/>
      <c r="EZ38" s="948"/>
      <c r="FA38" s="948"/>
      <c r="FB38" s="948"/>
      <c r="FC38" s="948"/>
      <c r="FD38" s="948" t="s">
        <v>2445</v>
      </c>
      <c r="FE38" s="948"/>
      <c r="FF38" s="948"/>
      <c r="FG38" s="948"/>
      <c r="FH38" s="948"/>
      <c r="FI38" s="948"/>
      <c r="FJ38" s="948" t="s">
        <v>2445</v>
      </c>
      <c r="FK38" s="948"/>
      <c r="FL38" s="948"/>
      <c r="FM38" s="948"/>
      <c r="FN38" s="948"/>
      <c r="FO38" s="948"/>
      <c r="FP38" s="948" t="s">
        <v>2445</v>
      </c>
      <c r="FQ38" s="948"/>
      <c r="FR38" s="948"/>
      <c r="FS38" s="948"/>
      <c r="FT38" s="948"/>
      <c r="FU38" s="948"/>
      <c r="FV38" s="948" t="s">
        <v>2445</v>
      </c>
      <c r="FW38" s="948"/>
      <c r="FX38" s="948"/>
      <c r="FY38" s="948"/>
      <c r="FZ38" s="948"/>
      <c r="GA38" s="948"/>
      <c r="GB38" s="948" t="s">
        <v>2445</v>
      </c>
      <c r="GC38" s="948"/>
      <c r="GD38" s="948"/>
      <c r="GE38" s="948"/>
      <c r="GF38" s="948"/>
      <c r="GG38" s="948"/>
      <c r="GH38" s="948" t="s">
        <v>2445</v>
      </c>
      <c r="GI38" s="948"/>
      <c r="GJ38" s="948"/>
      <c r="GK38" s="948"/>
      <c r="GL38" s="948"/>
      <c r="GM38" s="948"/>
      <c r="GN38" s="948" t="s">
        <v>2445</v>
      </c>
      <c r="GO38" s="948"/>
      <c r="GP38" s="948"/>
      <c r="GQ38" s="948"/>
      <c r="GR38" s="948"/>
      <c r="GS38" s="948"/>
      <c r="GT38" s="948" t="s">
        <v>2445</v>
      </c>
      <c r="GU38" s="948"/>
      <c r="GV38" s="948"/>
      <c r="GW38" s="948"/>
      <c r="GX38" s="948"/>
      <c r="GY38" s="948"/>
      <c r="GZ38" s="948" t="s">
        <v>2445</v>
      </c>
      <c r="HA38" s="948"/>
      <c r="HB38" s="948"/>
      <c r="HC38" s="948"/>
      <c r="HD38" s="948"/>
      <c r="HE38" s="948"/>
      <c r="HF38" s="948" t="s">
        <v>2445</v>
      </c>
      <c r="HG38" s="948"/>
      <c r="HH38" s="948"/>
      <c r="HI38" s="948"/>
      <c r="HJ38" s="948"/>
      <c r="HK38" s="948"/>
      <c r="HL38" s="948" t="s">
        <v>2445</v>
      </c>
      <c r="HM38" s="948"/>
      <c r="HN38" s="948"/>
      <c r="HO38" s="948"/>
      <c r="HP38" s="948"/>
      <c r="HQ38" s="948"/>
      <c r="HR38" s="948" t="s">
        <v>2445</v>
      </c>
      <c r="HS38" s="948"/>
      <c r="HT38" s="948"/>
      <c r="HU38" s="948"/>
      <c r="HV38" s="948"/>
      <c r="HW38" s="948"/>
      <c r="HX38" s="948" t="s">
        <v>2445</v>
      </c>
      <c r="HY38" s="948"/>
      <c r="HZ38" s="948"/>
      <c r="IA38" s="948"/>
      <c r="IB38" s="948"/>
      <c r="IC38" s="948"/>
      <c r="ID38" s="948" t="s">
        <v>2445</v>
      </c>
      <c r="IE38" s="948"/>
      <c r="IF38" s="948"/>
      <c r="IG38" s="948"/>
      <c r="IH38" s="948"/>
      <c r="II38" s="948"/>
      <c r="IJ38" s="948" t="s">
        <v>2445</v>
      </c>
      <c r="IK38" s="948"/>
      <c r="IL38" s="948"/>
      <c r="IM38" s="948"/>
      <c r="IN38" s="948"/>
      <c r="IO38" s="948"/>
      <c r="IP38" s="948" t="s">
        <v>1812</v>
      </c>
      <c r="IQ38" s="948"/>
      <c r="IR38" s="948"/>
      <c r="IS38" s="948"/>
    </row>
    <row r="39" spans="1:256">
      <c r="C39" s="1" t="s">
        <v>1909</v>
      </c>
      <c r="D39" s="1"/>
      <c r="E39" s="1"/>
      <c r="F39" s="312"/>
      <c r="G39" s="1"/>
      <c r="H39" s="1"/>
      <c r="I39" s="1"/>
      <c r="J39" s="948"/>
      <c r="K39" s="948"/>
      <c r="L39" s="948"/>
      <c r="M39" s="948"/>
      <c r="N39" s="948"/>
      <c r="O39" s="948"/>
      <c r="P39" s="948"/>
      <c r="Q39" s="948"/>
      <c r="R39" s="948"/>
      <c r="S39" s="948"/>
      <c r="T39" s="948"/>
      <c r="U39" s="948"/>
      <c r="V39" s="948" t="s">
        <v>682</v>
      </c>
      <c r="W39" s="948"/>
      <c r="X39" s="948"/>
      <c r="Y39" s="948"/>
      <c r="Z39" s="948"/>
      <c r="AA39" s="948"/>
      <c r="AB39" s="948" t="s">
        <v>2551</v>
      </c>
      <c r="AC39" s="948"/>
      <c r="AD39" s="948"/>
      <c r="AE39" s="948"/>
      <c r="AF39" s="948"/>
      <c r="AG39" s="948"/>
      <c r="AH39" s="948" t="s">
        <v>2551</v>
      </c>
      <c r="AI39" s="948"/>
      <c r="AJ39" s="948"/>
      <c r="AK39" s="948"/>
      <c r="AL39" s="948"/>
      <c r="AM39" s="948"/>
      <c r="AN39" s="948" t="s">
        <v>2551</v>
      </c>
      <c r="AO39" s="948"/>
      <c r="AP39" s="948"/>
      <c r="AQ39" s="948"/>
      <c r="AR39" s="948"/>
      <c r="AS39" s="948"/>
      <c r="AT39" s="948" t="s">
        <v>2551</v>
      </c>
      <c r="AU39" s="948"/>
      <c r="AV39" s="948"/>
      <c r="AW39" s="948"/>
      <c r="AX39" s="948"/>
      <c r="AY39" s="948"/>
      <c r="AZ39" s="948" t="s">
        <v>2551</v>
      </c>
      <c r="BA39" s="948"/>
      <c r="BB39" s="948"/>
      <c r="BC39" s="948"/>
      <c r="BD39" s="948"/>
      <c r="BE39" s="948"/>
      <c r="BF39" s="948" t="s">
        <v>2551</v>
      </c>
      <c r="BG39" s="948"/>
      <c r="BH39" s="948"/>
      <c r="BI39" s="948"/>
      <c r="BJ39" s="948"/>
      <c r="BK39" s="948"/>
      <c r="BL39" s="948" t="s">
        <v>2277</v>
      </c>
      <c r="BM39" s="948"/>
      <c r="BN39" s="948"/>
      <c r="BO39" s="948"/>
      <c r="BP39" s="948"/>
      <c r="BQ39" s="948"/>
      <c r="BR39" s="948" t="s">
        <v>2277</v>
      </c>
      <c r="BS39" s="948"/>
      <c r="BT39" s="948"/>
      <c r="BU39" s="948"/>
      <c r="BV39" s="948"/>
      <c r="BW39" s="948"/>
      <c r="BX39" s="948" t="s">
        <v>2277</v>
      </c>
      <c r="BY39" s="948"/>
      <c r="BZ39" s="948"/>
      <c r="CA39" s="948"/>
      <c r="CB39" s="948"/>
      <c r="CC39" s="948"/>
      <c r="CD39" s="948" t="s">
        <v>2277</v>
      </c>
      <c r="CE39" s="948"/>
      <c r="CF39" s="948"/>
      <c r="CG39" s="948"/>
      <c r="CH39" s="948"/>
      <c r="CI39" s="948"/>
      <c r="CJ39" s="948" t="s">
        <v>2277</v>
      </c>
      <c r="CK39" s="948"/>
      <c r="CL39" s="948"/>
      <c r="CM39" s="948"/>
      <c r="CN39" s="948"/>
      <c r="CO39" s="948"/>
      <c r="CP39" s="948" t="s">
        <v>2277</v>
      </c>
      <c r="CQ39" s="948"/>
      <c r="CR39" s="948"/>
      <c r="CS39" s="948"/>
      <c r="CT39" s="948"/>
      <c r="CU39" s="948"/>
      <c r="CV39" s="948" t="s">
        <v>682</v>
      </c>
      <c r="CW39" s="948"/>
      <c r="CX39" s="948"/>
      <c r="CY39" s="948"/>
      <c r="CZ39" s="948"/>
      <c r="DA39" s="948"/>
      <c r="DB39" s="948" t="s">
        <v>682</v>
      </c>
      <c r="DC39" s="948"/>
      <c r="DD39" s="948"/>
      <c r="DE39" s="948"/>
      <c r="DF39" s="948"/>
      <c r="DG39" s="948"/>
      <c r="DH39" s="948" t="s">
        <v>682</v>
      </c>
      <c r="DI39" s="948"/>
      <c r="DJ39" s="948"/>
      <c r="DK39" s="948"/>
      <c r="DL39" s="948"/>
      <c r="DM39" s="948"/>
      <c r="DN39" s="948" t="s">
        <v>682</v>
      </c>
      <c r="DO39" s="948"/>
      <c r="DP39" s="948"/>
      <c r="DQ39" s="948"/>
      <c r="DR39" s="948"/>
      <c r="DS39" s="948"/>
      <c r="DT39" s="948" t="s">
        <v>682</v>
      </c>
      <c r="DU39" s="948"/>
      <c r="DV39" s="948"/>
      <c r="DW39" s="948"/>
      <c r="DX39" s="948"/>
      <c r="DY39" s="948"/>
      <c r="DZ39" s="948" t="s">
        <v>682</v>
      </c>
      <c r="EA39" s="948"/>
      <c r="EB39" s="948"/>
      <c r="EC39" s="948"/>
      <c r="ED39" s="948"/>
      <c r="EE39" s="948"/>
      <c r="EF39" s="948" t="s">
        <v>2551</v>
      </c>
      <c r="EG39" s="948"/>
      <c r="EH39" s="948"/>
      <c r="EI39" s="948"/>
      <c r="EJ39" s="948"/>
      <c r="EK39" s="948"/>
      <c r="EL39" s="948" t="s">
        <v>2551</v>
      </c>
      <c r="EM39" s="948"/>
      <c r="EN39" s="948"/>
      <c r="EO39" s="948"/>
      <c r="EP39" s="948"/>
      <c r="EQ39" s="948"/>
      <c r="ER39" s="948" t="s">
        <v>2551</v>
      </c>
      <c r="ES39" s="948"/>
      <c r="ET39" s="948"/>
      <c r="EU39" s="948"/>
      <c r="EV39" s="948"/>
      <c r="EW39" s="948"/>
      <c r="EX39" s="948" t="s">
        <v>2551</v>
      </c>
      <c r="EY39" s="948"/>
      <c r="EZ39" s="948"/>
      <c r="FA39" s="948"/>
      <c r="FB39" s="948"/>
      <c r="FC39" s="948"/>
      <c r="FD39" s="948" t="s">
        <v>2551</v>
      </c>
      <c r="FE39" s="948"/>
      <c r="FF39" s="948"/>
      <c r="FG39" s="948"/>
      <c r="FH39" s="948"/>
      <c r="FI39" s="948"/>
      <c r="FJ39" s="948" t="s">
        <v>2551</v>
      </c>
      <c r="FK39" s="948"/>
      <c r="FL39" s="948"/>
      <c r="FM39" s="948"/>
      <c r="FN39" s="948"/>
      <c r="FO39" s="948"/>
      <c r="FP39" s="948" t="s">
        <v>2551</v>
      </c>
      <c r="FQ39" s="948"/>
      <c r="FR39" s="948"/>
      <c r="FS39" s="948"/>
      <c r="FT39" s="948"/>
      <c r="FU39" s="948"/>
      <c r="FV39" s="948" t="s">
        <v>2551</v>
      </c>
      <c r="FW39" s="948"/>
      <c r="FX39" s="948"/>
      <c r="FY39" s="948"/>
      <c r="FZ39" s="948"/>
      <c r="GA39" s="948"/>
      <c r="GB39" s="948" t="s">
        <v>2551</v>
      </c>
      <c r="GC39" s="948"/>
      <c r="GD39" s="948"/>
      <c r="GE39" s="948"/>
      <c r="GF39" s="948"/>
      <c r="GG39" s="948"/>
      <c r="GH39" s="948" t="s">
        <v>2551</v>
      </c>
      <c r="GI39" s="948"/>
      <c r="GJ39" s="948"/>
      <c r="GK39" s="948"/>
      <c r="GL39" s="948"/>
      <c r="GM39" s="948"/>
      <c r="GN39" s="948" t="s">
        <v>2551</v>
      </c>
      <c r="GO39" s="948"/>
      <c r="GP39" s="948"/>
      <c r="GQ39" s="948"/>
      <c r="GR39" s="948"/>
      <c r="GS39" s="948"/>
      <c r="GT39" s="948" t="s">
        <v>2551</v>
      </c>
      <c r="GU39" s="948"/>
      <c r="GV39" s="948"/>
      <c r="GW39" s="948"/>
      <c r="GX39" s="948"/>
      <c r="GY39" s="948"/>
      <c r="GZ39" s="948" t="s">
        <v>2551</v>
      </c>
      <c r="HA39" s="948"/>
      <c r="HB39" s="948"/>
      <c r="HC39" s="948"/>
      <c r="HD39" s="948"/>
      <c r="HE39" s="948"/>
      <c r="HF39" s="948" t="s">
        <v>2551</v>
      </c>
      <c r="HG39" s="948"/>
      <c r="HH39" s="948"/>
      <c r="HI39" s="948"/>
      <c r="HJ39" s="948"/>
      <c r="HK39" s="948"/>
      <c r="HL39" s="948" t="s">
        <v>2551</v>
      </c>
      <c r="HM39" s="948"/>
      <c r="HN39" s="948"/>
      <c r="HO39" s="948"/>
      <c r="HP39" s="948"/>
      <c r="HQ39" s="948"/>
      <c r="HR39" s="948" t="s">
        <v>2551</v>
      </c>
      <c r="HS39" s="948"/>
      <c r="HT39" s="948"/>
      <c r="HU39" s="948"/>
      <c r="HV39" s="948"/>
      <c r="HW39" s="948"/>
      <c r="HX39" s="948" t="s">
        <v>2551</v>
      </c>
      <c r="HY39" s="948"/>
      <c r="HZ39" s="948"/>
      <c r="IA39" s="948"/>
      <c r="IB39" s="948"/>
      <c r="IC39" s="948"/>
      <c r="ID39" s="948" t="s">
        <v>2551</v>
      </c>
      <c r="IE39" s="948"/>
      <c r="IF39" s="948"/>
      <c r="IG39" s="948"/>
      <c r="IH39" s="948"/>
      <c r="II39" s="948"/>
      <c r="IJ39" s="948" t="s">
        <v>2551</v>
      </c>
      <c r="IK39" s="948"/>
      <c r="IL39" s="948"/>
      <c r="IM39" s="948"/>
      <c r="IN39" s="948"/>
      <c r="IO39" s="948"/>
      <c r="IP39" s="948" t="s">
        <v>2551</v>
      </c>
      <c r="IQ39" s="948"/>
      <c r="IR39" s="948"/>
      <c r="IS39" s="948"/>
    </row>
    <row r="40" spans="1:256">
      <c r="B40" s="1"/>
      <c r="C40" s="1"/>
      <c r="D40" s="1"/>
      <c r="E40" s="1"/>
      <c r="F40" s="312"/>
      <c r="G40" s="1"/>
      <c r="H40" s="1"/>
      <c r="I40" s="1"/>
      <c r="J40" s="1"/>
      <c r="K40" s="1"/>
      <c r="L40" s="1"/>
      <c r="M40" s="1"/>
      <c r="N40" s="1"/>
      <c r="O40" s="1"/>
      <c r="P40" s="948"/>
      <c r="Q40" s="948"/>
      <c r="R40" s="948"/>
      <c r="S40" s="948"/>
      <c r="T40" s="948"/>
      <c r="U40" s="948"/>
      <c r="V40" s="948" t="s">
        <v>2521</v>
      </c>
      <c r="W40" s="948"/>
      <c r="X40" s="948"/>
      <c r="Y40" s="948"/>
      <c r="Z40" s="948"/>
      <c r="AA40" s="948"/>
      <c r="AB40" s="948" t="s">
        <v>2521</v>
      </c>
      <c r="AC40" s="948"/>
      <c r="AD40" s="948"/>
      <c r="AE40" s="948"/>
      <c r="AF40" s="948"/>
      <c r="AG40" s="948"/>
      <c r="AH40" s="948" t="s">
        <v>2521</v>
      </c>
      <c r="AI40" s="948"/>
      <c r="AJ40" s="948"/>
      <c r="AK40" s="948"/>
      <c r="AL40" s="948"/>
      <c r="AM40" s="948"/>
      <c r="AN40" s="948" t="s">
        <v>2521</v>
      </c>
      <c r="AO40" s="948"/>
      <c r="AP40" s="948"/>
      <c r="AQ40" s="948"/>
      <c r="AR40" s="948"/>
      <c r="AS40" s="948"/>
      <c r="AT40" s="948" t="s">
        <v>2521</v>
      </c>
      <c r="AU40" s="948"/>
      <c r="AV40" s="948"/>
      <c r="AW40" s="948"/>
      <c r="AX40" s="948"/>
      <c r="AY40" s="948"/>
      <c r="AZ40" s="948" t="s">
        <v>2521</v>
      </c>
      <c r="BA40" s="948"/>
      <c r="BB40" s="948"/>
      <c r="BC40" s="948"/>
      <c r="BD40" s="948"/>
      <c r="BE40" s="948"/>
      <c r="BF40" s="948" t="s">
        <v>2521</v>
      </c>
      <c r="BG40" s="948"/>
      <c r="BH40" s="948"/>
      <c r="BI40" s="948"/>
      <c r="BJ40" s="948"/>
      <c r="BK40" s="948"/>
      <c r="BL40" s="948" t="s">
        <v>1545</v>
      </c>
      <c r="BM40" s="948"/>
      <c r="BN40" s="948"/>
      <c r="BO40" s="948"/>
      <c r="BP40" s="948"/>
      <c r="BQ40" s="948"/>
      <c r="BR40" s="948" t="s">
        <v>1545</v>
      </c>
      <c r="BS40" s="948"/>
      <c r="BT40" s="948"/>
      <c r="BU40" s="948"/>
      <c r="BV40" s="948"/>
      <c r="BW40" s="948"/>
      <c r="BX40" s="948" t="s">
        <v>1545</v>
      </c>
      <c r="BY40" s="948"/>
      <c r="BZ40" s="948"/>
      <c r="CA40" s="948"/>
      <c r="CB40" s="948"/>
      <c r="CC40" s="948"/>
      <c r="CD40" s="948" t="s">
        <v>1545</v>
      </c>
      <c r="CE40" s="948"/>
      <c r="CF40" s="948"/>
      <c r="CG40" s="948"/>
      <c r="CH40" s="948"/>
      <c r="CI40" s="948"/>
      <c r="CJ40" s="948" t="s">
        <v>1545</v>
      </c>
      <c r="CK40" s="948"/>
      <c r="CL40" s="948"/>
      <c r="CM40" s="948"/>
      <c r="CN40" s="948"/>
      <c r="CO40" s="948"/>
      <c r="CP40" s="948" t="s">
        <v>1545</v>
      </c>
      <c r="CQ40" s="948"/>
      <c r="CR40" s="948"/>
      <c r="CS40" s="948"/>
      <c r="CT40" s="948"/>
      <c r="CU40" s="948"/>
      <c r="CV40" s="948" t="s">
        <v>2521</v>
      </c>
      <c r="CW40" s="948"/>
      <c r="CX40" s="948"/>
      <c r="CY40" s="948"/>
      <c r="CZ40" s="948"/>
      <c r="DA40" s="948"/>
      <c r="DB40" s="948" t="s">
        <v>2521</v>
      </c>
      <c r="DC40" s="948"/>
      <c r="DD40" s="948"/>
      <c r="DE40" s="948"/>
      <c r="DF40" s="948"/>
      <c r="DG40" s="948"/>
      <c r="DH40" s="948" t="s">
        <v>2521</v>
      </c>
      <c r="DI40" s="948"/>
      <c r="DJ40" s="948"/>
      <c r="DK40" s="948"/>
      <c r="DL40" s="948"/>
      <c r="DM40" s="948"/>
      <c r="DN40" s="948" t="s">
        <v>2521</v>
      </c>
      <c r="DO40" s="948"/>
      <c r="DP40" s="948"/>
      <c r="DQ40" s="948"/>
      <c r="DR40" s="948"/>
      <c r="DS40" s="948"/>
      <c r="DT40" s="948" t="s">
        <v>2521</v>
      </c>
      <c r="DU40" s="948"/>
      <c r="DV40" s="948"/>
      <c r="DW40" s="948"/>
      <c r="DX40" s="948"/>
      <c r="DY40" s="948"/>
      <c r="DZ40" s="948" t="s">
        <v>2521</v>
      </c>
      <c r="EA40" s="948"/>
      <c r="EB40" s="948"/>
      <c r="EC40" s="948"/>
      <c r="ED40" s="948"/>
      <c r="EE40" s="948"/>
      <c r="EF40" s="948" t="s">
        <v>932</v>
      </c>
      <c r="EG40" s="948"/>
      <c r="EH40" s="948"/>
      <c r="EI40" s="948"/>
      <c r="EJ40" s="948"/>
      <c r="EK40" s="948"/>
      <c r="EL40" s="948" t="s">
        <v>932</v>
      </c>
      <c r="EM40" s="948"/>
      <c r="EN40" s="948"/>
      <c r="EO40" s="948"/>
      <c r="EP40" s="948"/>
      <c r="EQ40" s="948"/>
      <c r="ER40" s="948" t="s">
        <v>932</v>
      </c>
      <c r="ES40" s="948"/>
      <c r="ET40" s="948"/>
      <c r="EU40" s="948"/>
      <c r="EV40" s="948"/>
      <c r="EW40" s="948"/>
      <c r="EX40" s="948" t="s">
        <v>932</v>
      </c>
      <c r="EY40" s="948"/>
      <c r="EZ40" s="948"/>
      <c r="FA40" s="948"/>
      <c r="FB40" s="948"/>
      <c r="FC40" s="948"/>
      <c r="FD40" s="948" t="s">
        <v>932</v>
      </c>
      <c r="FE40" s="948"/>
      <c r="FF40" s="948"/>
      <c r="FG40" s="948"/>
      <c r="FH40" s="948"/>
      <c r="FI40" s="948"/>
      <c r="FJ40" s="948" t="s">
        <v>932</v>
      </c>
      <c r="FK40" s="948"/>
      <c r="FL40" s="948"/>
      <c r="FM40" s="948"/>
      <c r="FN40" s="948"/>
      <c r="FO40" s="948"/>
      <c r="FP40" s="948" t="s">
        <v>2228</v>
      </c>
      <c r="FQ40" s="948"/>
      <c r="FR40" s="948"/>
      <c r="FS40" s="948"/>
      <c r="FT40" s="948"/>
      <c r="FU40" s="948"/>
      <c r="FV40" s="948" t="s">
        <v>2228</v>
      </c>
      <c r="FW40" s="948"/>
      <c r="FX40" s="948"/>
      <c r="FY40" s="948"/>
      <c r="FZ40" s="948"/>
      <c r="GA40" s="948"/>
      <c r="GB40" s="948" t="s">
        <v>2228</v>
      </c>
      <c r="GC40" s="948"/>
      <c r="GD40" s="948"/>
      <c r="GE40" s="948"/>
      <c r="GF40" s="948"/>
      <c r="GG40" s="948"/>
      <c r="GH40" s="948" t="s">
        <v>2228</v>
      </c>
      <c r="GI40" s="948"/>
      <c r="GJ40" s="948"/>
      <c r="GK40" s="948"/>
      <c r="GL40" s="948"/>
      <c r="GM40" s="948"/>
      <c r="GN40" s="948" t="s">
        <v>2228</v>
      </c>
      <c r="GO40" s="948"/>
      <c r="GP40" s="948"/>
      <c r="GQ40" s="948"/>
      <c r="GR40" s="948"/>
      <c r="GS40" s="948"/>
      <c r="GT40" s="948" t="s">
        <v>2228</v>
      </c>
      <c r="GU40" s="948"/>
      <c r="GV40" s="948"/>
      <c r="GW40" s="948"/>
      <c r="GX40" s="948"/>
      <c r="GY40" s="948"/>
      <c r="GZ40" s="948" t="s">
        <v>2521</v>
      </c>
      <c r="HA40" s="948"/>
      <c r="HB40" s="948"/>
      <c r="HC40" s="948"/>
      <c r="HD40" s="948"/>
      <c r="HE40" s="948"/>
      <c r="HF40" s="948" t="s">
        <v>2521</v>
      </c>
      <c r="HG40" s="948"/>
      <c r="HH40" s="948"/>
      <c r="HI40" s="948"/>
      <c r="HJ40" s="948"/>
      <c r="HK40" s="948"/>
      <c r="HL40" s="948" t="s">
        <v>2521</v>
      </c>
      <c r="HM40" s="948"/>
      <c r="HN40" s="948"/>
      <c r="HO40" s="948"/>
      <c r="HP40" s="948"/>
      <c r="HQ40" s="948"/>
      <c r="HR40" s="948" t="s">
        <v>2521</v>
      </c>
      <c r="HS40" s="948"/>
      <c r="HT40" s="948"/>
      <c r="HU40" s="948"/>
      <c r="HV40" s="948"/>
      <c r="HW40" s="948"/>
      <c r="HX40" s="948" t="s">
        <v>2521</v>
      </c>
      <c r="HY40" s="948"/>
      <c r="HZ40" s="948"/>
      <c r="IA40" s="948"/>
      <c r="IB40" s="948"/>
      <c r="IC40" s="948"/>
      <c r="ID40" s="948" t="s">
        <v>2521</v>
      </c>
      <c r="IE40" s="948"/>
      <c r="IF40" s="948"/>
      <c r="IG40" s="948"/>
      <c r="IH40" s="948"/>
      <c r="II40" s="948"/>
      <c r="IJ40" s="948" t="s">
        <v>2521</v>
      </c>
      <c r="IK40" s="948"/>
      <c r="IL40" s="948"/>
      <c r="IM40" s="948"/>
      <c r="IN40" s="948"/>
      <c r="IO40" s="948"/>
      <c r="IP40" s="948" t="s">
        <v>2521</v>
      </c>
      <c r="IQ40" s="948"/>
      <c r="IR40" s="948"/>
      <c r="IS40" s="948"/>
      <c r="IT40" s="948"/>
      <c r="IU40" s="948"/>
      <c r="IV40" s="948" t="s">
        <v>2521</v>
      </c>
    </row>
    <row r="41" spans="1:256">
      <c r="A41" s="10"/>
      <c r="B41" s="10"/>
      <c r="C41" s="9"/>
      <c r="D41" s="9"/>
      <c r="E41" s="9"/>
      <c r="F41" s="259"/>
      <c r="G41" s="8"/>
    </row>
    <row r="42" spans="1:256">
      <c r="A42" s="23"/>
    </row>
    <row r="43" spans="1:256">
      <c r="A43" s="23"/>
    </row>
    <row r="44" spans="1:256" s="267" customFormat="1">
      <c r="A44" s="23"/>
      <c r="B44" s="947"/>
      <c r="C44" s="947"/>
      <c r="D44" s="947"/>
      <c r="E44" s="947"/>
      <c r="F44" s="280"/>
      <c r="G44" s="947"/>
      <c r="H44" s="947"/>
      <c r="I44" s="947"/>
      <c r="J44" s="947"/>
      <c r="K44" s="947"/>
      <c r="L44" s="947"/>
      <c r="M44" s="947"/>
      <c r="N44" s="947"/>
      <c r="O44" s="947"/>
      <c r="P44" s="947"/>
      <c r="Q44" s="947"/>
      <c r="R44" s="947"/>
      <c r="S44" s="947"/>
      <c r="T44" s="947"/>
      <c r="U44" s="947"/>
      <c r="V44" s="947"/>
      <c r="W44" s="947"/>
      <c r="X44" s="947"/>
      <c r="Y44" s="947"/>
      <c r="Z44" s="947"/>
      <c r="AA44" s="947"/>
      <c r="AB44" s="947"/>
      <c r="AC44" s="947"/>
      <c r="AD44" s="947"/>
      <c r="AE44" s="947"/>
      <c r="AF44" s="947"/>
      <c r="AG44" s="947"/>
      <c r="AH44" s="947"/>
      <c r="AI44" s="947"/>
      <c r="AJ44" s="947"/>
      <c r="AK44" s="947"/>
      <c r="AL44" s="947"/>
      <c r="AM44" s="947"/>
      <c r="AN44" s="947"/>
      <c r="AO44" s="947"/>
      <c r="AP44" s="947"/>
      <c r="AQ44" s="947"/>
      <c r="AR44" s="947"/>
      <c r="AS44" s="947"/>
      <c r="AT44" s="947"/>
      <c r="AU44" s="947"/>
      <c r="AV44" s="947"/>
      <c r="AW44" s="947"/>
      <c r="AX44" s="947"/>
      <c r="AY44" s="947"/>
      <c r="AZ44" s="947"/>
      <c r="BA44" s="947"/>
      <c r="BB44" s="947"/>
      <c r="BC44" s="947"/>
      <c r="BD44" s="947"/>
      <c r="BE44" s="947"/>
      <c r="BF44" s="947"/>
      <c r="BG44" s="947"/>
      <c r="BH44" s="947"/>
      <c r="BI44" s="947"/>
      <c r="BJ44" s="947"/>
      <c r="BK44" s="947"/>
      <c r="BL44" s="947"/>
      <c r="BM44" s="947"/>
      <c r="BN44" s="947"/>
      <c r="BO44" s="947"/>
      <c r="BP44" s="947"/>
      <c r="BQ44" s="947"/>
      <c r="BR44" s="947"/>
      <c r="BS44" s="947"/>
      <c r="BT44" s="947"/>
      <c r="BU44" s="947"/>
      <c r="BV44" s="947"/>
      <c r="BW44" s="947"/>
      <c r="BX44" s="947"/>
      <c r="BY44" s="947"/>
      <c r="BZ44" s="947"/>
      <c r="CA44" s="947"/>
      <c r="CB44" s="947"/>
      <c r="CC44" s="947"/>
      <c r="CD44" s="947"/>
      <c r="CE44" s="947"/>
      <c r="CF44" s="947"/>
      <c r="CG44" s="947"/>
      <c r="CH44" s="947"/>
      <c r="CI44" s="947"/>
      <c r="CJ44" s="947"/>
      <c r="CK44" s="947"/>
      <c r="CL44" s="947"/>
      <c r="CM44" s="947"/>
      <c r="CN44" s="947"/>
      <c r="CO44" s="947"/>
      <c r="CP44" s="947"/>
      <c r="CQ44" s="947"/>
      <c r="CR44" s="947"/>
      <c r="CS44" s="947"/>
      <c r="CT44" s="947"/>
      <c r="CU44" s="947"/>
      <c r="CV44" s="947"/>
      <c r="CW44" s="947"/>
      <c r="CX44" s="947"/>
      <c r="CY44" s="947"/>
      <c r="CZ44" s="947"/>
      <c r="DA44" s="947"/>
      <c r="DB44" s="947"/>
      <c r="DC44" s="947"/>
      <c r="DD44" s="947"/>
      <c r="DE44" s="947"/>
      <c r="DF44" s="947"/>
      <c r="DG44" s="947"/>
      <c r="DH44" s="947"/>
      <c r="DI44" s="947"/>
      <c r="DJ44" s="947"/>
      <c r="DK44" s="947"/>
      <c r="DL44" s="947"/>
      <c r="DM44" s="947"/>
      <c r="DN44" s="947"/>
      <c r="DO44" s="947"/>
      <c r="DP44" s="947"/>
      <c r="DQ44" s="947"/>
      <c r="DR44" s="947"/>
      <c r="DS44" s="947"/>
      <c r="DT44" s="947"/>
      <c r="DU44" s="947"/>
      <c r="DV44" s="947"/>
      <c r="DW44" s="947"/>
      <c r="DX44" s="947"/>
      <c r="DY44" s="947"/>
      <c r="DZ44" s="947"/>
      <c r="EA44" s="947"/>
      <c r="EB44" s="947"/>
      <c r="EC44" s="947"/>
      <c r="ED44" s="947"/>
      <c r="EE44" s="947"/>
      <c r="EF44" s="947"/>
      <c r="EG44" s="947"/>
      <c r="EH44" s="947"/>
      <c r="EI44" s="947"/>
      <c r="EJ44" s="947"/>
      <c r="EK44" s="947"/>
      <c r="EL44" s="947"/>
      <c r="EM44" s="947"/>
      <c r="EN44" s="947"/>
      <c r="EO44" s="947"/>
      <c r="EP44" s="947"/>
      <c r="EQ44" s="947"/>
      <c r="ER44" s="947"/>
      <c r="ES44" s="947"/>
      <c r="ET44" s="947"/>
      <c r="EU44" s="947"/>
      <c r="EV44" s="947"/>
      <c r="EW44" s="947"/>
      <c r="EX44" s="947"/>
      <c r="EY44" s="947"/>
      <c r="EZ44" s="947"/>
      <c r="FA44" s="947"/>
      <c r="FB44" s="947"/>
      <c r="FC44" s="947"/>
      <c r="FD44" s="947"/>
      <c r="FE44" s="947"/>
      <c r="FF44" s="947"/>
      <c r="FG44" s="947"/>
      <c r="FH44" s="947"/>
      <c r="FI44" s="947"/>
      <c r="FJ44" s="947"/>
      <c r="FK44" s="947"/>
      <c r="FL44" s="947"/>
      <c r="FM44" s="947"/>
      <c r="FN44" s="947"/>
      <c r="FO44" s="947"/>
      <c r="FP44" s="947"/>
      <c r="FQ44" s="947"/>
      <c r="FR44" s="947"/>
      <c r="FS44" s="947"/>
      <c r="FT44" s="947"/>
      <c r="FU44" s="947"/>
      <c r="FV44" s="947"/>
      <c r="FW44" s="947"/>
      <c r="FX44" s="947"/>
      <c r="FY44" s="947"/>
      <c r="FZ44" s="947"/>
      <c r="GA44" s="947"/>
      <c r="GB44" s="947"/>
      <c r="GC44" s="947"/>
      <c r="GD44" s="947"/>
      <c r="GE44" s="947"/>
      <c r="GF44" s="947"/>
      <c r="GG44" s="947"/>
      <c r="GH44" s="947"/>
      <c r="GI44" s="947"/>
      <c r="GJ44" s="947"/>
      <c r="GK44" s="947"/>
      <c r="GL44" s="947"/>
      <c r="GM44" s="947"/>
      <c r="GN44" s="947"/>
      <c r="GO44" s="947"/>
      <c r="GP44" s="947"/>
      <c r="GQ44" s="947"/>
      <c r="GR44" s="947"/>
      <c r="GS44" s="947"/>
      <c r="GT44" s="947"/>
      <c r="GU44" s="947"/>
      <c r="GV44" s="947"/>
      <c r="GW44" s="947"/>
      <c r="GX44" s="947"/>
      <c r="GY44" s="947"/>
      <c r="GZ44" s="947"/>
      <c r="HA44" s="947"/>
      <c r="HB44" s="947"/>
      <c r="HC44" s="947"/>
      <c r="HD44" s="947"/>
      <c r="HE44" s="947"/>
      <c r="HF44" s="947"/>
      <c r="HG44" s="947"/>
      <c r="HH44" s="947"/>
      <c r="HI44" s="947"/>
      <c r="HJ44" s="947"/>
      <c r="HK44" s="947"/>
      <c r="HL44" s="947"/>
      <c r="HM44" s="947"/>
      <c r="HN44" s="947"/>
      <c r="HO44" s="947"/>
      <c r="HP44" s="947"/>
      <c r="HQ44" s="947"/>
      <c r="HR44" s="947"/>
      <c r="HS44" s="947"/>
      <c r="HT44" s="947"/>
      <c r="HU44" s="947"/>
      <c r="HV44" s="947"/>
      <c r="HW44" s="947"/>
      <c r="HX44" s="947"/>
      <c r="HY44" s="947"/>
      <c r="HZ44" s="947"/>
      <c r="IA44" s="947"/>
      <c r="IB44" s="947"/>
      <c r="IC44" s="947"/>
      <c r="ID44" s="947"/>
      <c r="IE44" s="947"/>
      <c r="IF44" s="947"/>
      <c r="IG44" s="947"/>
      <c r="IH44" s="947"/>
      <c r="II44" s="947"/>
      <c r="IJ44" s="947"/>
      <c r="IK44" s="947"/>
      <c r="IL44" s="947"/>
      <c r="IM44" s="947"/>
      <c r="IN44" s="947"/>
      <c r="IO44" s="947"/>
      <c r="IP44" s="947"/>
      <c r="IQ44" s="947"/>
      <c r="IR44" s="947"/>
      <c r="IS44" s="947"/>
      <c r="IT44" s="947"/>
      <c r="IU44" s="947"/>
      <c r="IV44" s="947"/>
    </row>
    <row r="45" spans="1:256" s="267" customFormat="1">
      <c r="A45" s="947"/>
      <c r="B45" s="23"/>
      <c r="C45" s="23"/>
      <c r="D45" s="23"/>
      <c r="E45" s="23"/>
      <c r="F45" s="247"/>
      <c r="G45" s="23"/>
      <c r="H45" s="23"/>
      <c r="I45" s="947"/>
      <c r="J45" s="947"/>
      <c r="K45" s="947"/>
      <c r="L45" s="947"/>
      <c r="M45" s="947"/>
      <c r="N45" s="947"/>
      <c r="O45" s="947"/>
      <c r="P45" s="947"/>
      <c r="Q45" s="947"/>
      <c r="R45" s="947"/>
      <c r="S45" s="947"/>
      <c r="T45" s="947"/>
      <c r="U45" s="947"/>
      <c r="V45" s="947"/>
      <c r="W45" s="947"/>
      <c r="X45" s="947"/>
      <c r="Y45" s="947"/>
      <c r="Z45" s="947"/>
      <c r="AA45" s="947"/>
      <c r="AB45" s="947"/>
      <c r="AC45" s="947"/>
      <c r="AD45" s="947"/>
      <c r="AE45" s="947"/>
      <c r="AF45" s="947"/>
      <c r="AG45" s="947"/>
      <c r="AH45" s="947"/>
      <c r="AI45" s="947"/>
      <c r="AJ45" s="947"/>
      <c r="AK45" s="947"/>
      <c r="AL45" s="947"/>
      <c r="AM45" s="947"/>
      <c r="AN45" s="947"/>
      <c r="AO45" s="947"/>
      <c r="AP45" s="947"/>
      <c r="AQ45" s="947"/>
      <c r="AR45" s="947"/>
      <c r="AS45" s="947"/>
      <c r="AT45" s="947"/>
      <c r="AU45" s="947"/>
      <c r="AV45" s="947"/>
      <c r="AW45" s="947"/>
      <c r="AX45" s="947"/>
      <c r="AY45" s="947"/>
      <c r="AZ45" s="947"/>
      <c r="BA45" s="947"/>
      <c r="BB45" s="947"/>
      <c r="BC45" s="947"/>
      <c r="BD45" s="947"/>
      <c r="BE45" s="947"/>
      <c r="BF45" s="947"/>
      <c r="BG45" s="947"/>
      <c r="BH45" s="947"/>
      <c r="BI45" s="947"/>
      <c r="BJ45" s="947"/>
      <c r="BK45" s="947"/>
      <c r="BL45" s="947"/>
      <c r="BM45" s="947"/>
      <c r="BN45" s="947"/>
      <c r="BO45" s="947"/>
      <c r="BP45" s="947"/>
      <c r="BQ45" s="947"/>
      <c r="BR45" s="947"/>
      <c r="BS45" s="947"/>
      <c r="BT45" s="947"/>
      <c r="BU45" s="947"/>
      <c r="BV45" s="947"/>
      <c r="BW45" s="947"/>
      <c r="BX45" s="947"/>
      <c r="BY45" s="947"/>
      <c r="BZ45" s="947"/>
      <c r="CA45" s="947"/>
      <c r="CB45" s="947"/>
      <c r="CC45" s="947"/>
      <c r="CD45" s="947"/>
      <c r="CE45" s="947"/>
      <c r="CF45" s="947"/>
      <c r="CG45" s="947"/>
      <c r="CH45" s="947"/>
      <c r="CI45" s="947"/>
      <c r="CJ45" s="947"/>
      <c r="CK45" s="947"/>
      <c r="CL45" s="947"/>
      <c r="CM45" s="947"/>
      <c r="CN45" s="947"/>
      <c r="CO45" s="947"/>
      <c r="CP45" s="947"/>
      <c r="CQ45" s="947"/>
      <c r="CR45" s="947"/>
      <c r="CS45" s="947"/>
      <c r="CT45" s="947"/>
      <c r="CU45" s="947"/>
      <c r="CV45" s="947"/>
      <c r="CW45" s="947"/>
      <c r="CX45" s="947"/>
      <c r="CY45" s="947"/>
      <c r="CZ45" s="947"/>
      <c r="DA45" s="947"/>
      <c r="DB45" s="947"/>
      <c r="DC45" s="947"/>
      <c r="DD45" s="947"/>
      <c r="DE45" s="947"/>
      <c r="DF45" s="947"/>
      <c r="DG45" s="947"/>
      <c r="DH45" s="947"/>
      <c r="DI45" s="947"/>
      <c r="DJ45" s="947"/>
      <c r="DK45" s="947"/>
      <c r="DL45" s="947"/>
      <c r="DM45" s="947"/>
      <c r="DN45" s="947"/>
      <c r="DO45" s="947"/>
      <c r="DP45" s="947"/>
      <c r="DQ45" s="947"/>
      <c r="DR45" s="947"/>
      <c r="DS45" s="947"/>
      <c r="DT45" s="947"/>
      <c r="DU45" s="947"/>
      <c r="DV45" s="947"/>
      <c r="DW45" s="947"/>
      <c r="DX45" s="947"/>
      <c r="DY45" s="947"/>
      <c r="DZ45" s="947"/>
      <c r="EA45" s="947"/>
      <c r="EB45" s="947"/>
      <c r="EC45" s="947"/>
      <c r="ED45" s="947"/>
      <c r="EE45" s="947"/>
      <c r="EF45" s="947"/>
      <c r="EG45" s="947"/>
      <c r="EH45" s="947"/>
      <c r="EI45" s="947"/>
      <c r="EJ45" s="947"/>
      <c r="EK45" s="947"/>
      <c r="EL45" s="947"/>
      <c r="EM45" s="947"/>
      <c r="EN45" s="947"/>
      <c r="EO45" s="947"/>
      <c r="EP45" s="947"/>
      <c r="EQ45" s="947"/>
      <c r="ER45" s="947"/>
      <c r="ES45" s="947"/>
      <c r="ET45" s="947"/>
      <c r="EU45" s="947"/>
      <c r="EV45" s="947"/>
      <c r="EW45" s="947"/>
      <c r="EX45" s="947"/>
      <c r="EY45" s="947"/>
      <c r="EZ45" s="947"/>
      <c r="FA45" s="947"/>
      <c r="FB45" s="947"/>
      <c r="FC45" s="947"/>
      <c r="FD45" s="947"/>
      <c r="FE45" s="947"/>
      <c r="FF45" s="947"/>
      <c r="FG45" s="947"/>
      <c r="FH45" s="947"/>
      <c r="FI45" s="947"/>
      <c r="FJ45" s="947"/>
      <c r="FK45" s="947"/>
      <c r="FL45" s="947"/>
      <c r="FM45" s="947"/>
      <c r="FN45" s="947"/>
      <c r="FO45" s="947"/>
      <c r="FP45" s="947"/>
      <c r="FQ45" s="947"/>
      <c r="FR45" s="947"/>
      <c r="FS45" s="947"/>
      <c r="FT45" s="947"/>
      <c r="FU45" s="947"/>
      <c r="FV45" s="947"/>
      <c r="FW45" s="947"/>
      <c r="FX45" s="947"/>
      <c r="FY45" s="947"/>
      <c r="FZ45" s="947"/>
      <c r="GA45" s="947"/>
      <c r="GB45" s="947"/>
      <c r="GC45" s="947"/>
      <c r="GD45" s="947"/>
      <c r="GE45" s="947"/>
      <c r="GF45" s="947"/>
      <c r="GG45" s="947"/>
      <c r="GH45" s="947"/>
      <c r="GI45" s="947"/>
      <c r="GJ45" s="947"/>
      <c r="GK45" s="947"/>
      <c r="GL45" s="947"/>
      <c r="GM45" s="947"/>
      <c r="GN45" s="947"/>
      <c r="GO45" s="947"/>
      <c r="GP45" s="947"/>
      <c r="GQ45" s="947"/>
      <c r="GR45" s="947"/>
      <c r="GS45" s="947"/>
      <c r="GT45" s="947"/>
      <c r="GU45" s="947"/>
      <c r="GV45" s="947"/>
      <c r="GW45" s="947"/>
      <c r="GX45" s="947"/>
      <c r="GY45" s="947"/>
      <c r="GZ45" s="947"/>
      <c r="HA45" s="947"/>
      <c r="HB45" s="947"/>
      <c r="HC45" s="947"/>
      <c r="HD45" s="947"/>
      <c r="HE45" s="947"/>
      <c r="HF45" s="947"/>
      <c r="HG45" s="947"/>
      <c r="HH45" s="947"/>
      <c r="HI45" s="947"/>
      <c r="HJ45" s="947"/>
      <c r="HK45" s="947"/>
      <c r="HL45" s="947"/>
      <c r="HM45" s="947"/>
      <c r="HN45" s="947"/>
      <c r="HO45" s="947"/>
      <c r="HP45" s="947"/>
      <c r="HQ45" s="947"/>
      <c r="HR45" s="947"/>
      <c r="HS45" s="947"/>
      <c r="HT45" s="947"/>
      <c r="HU45" s="947"/>
      <c r="HV45" s="947"/>
      <c r="HW45" s="947"/>
      <c r="HX45" s="947"/>
      <c r="HY45" s="947"/>
      <c r="HZ45" s="947"/>
      <c r="IA45" s="947"/>
      <c r="IB45" s="947"/>
      <c r="IC45" s="947"/>
      <c r="ID45" s="947"/>
      <c r="IE45" s="947"/>
      <c r="IF45" s="947"/>
      <c r="IG45" s="947"/>
      <c r="IH45" s="947"/>
      <c r="II45" s="947"/>
      <c r="IJ45" s="947"/>
      <c r="IK45" s="947"/>
      <c r="IL45" s="947"/>
      <c r="IM45" s="947"/>
      <c r="IN45" s="947"/>
      <c r="IO45" s="947"/>
      <c r="IP45" s="947"/>
      <c r="IQ45" s="947"/>
      <c r="IR45" s="947"/>
      <c r="IS45" s="947"/>
      <c r="IT45" s="947"/>
      <c r="IU45" s="947"/>
      <c r="IV45" s="947"/>
    </row>
    <row r="46" spans="1:256" s="267" customFormat="1">
      <c r="A46" s="947"/>
      <c r="B46" s="23"/>
      <c r="C46" s="23"/>
      <c r="D46" s="23"/>
      <c r="E46" s="23"/>
      <c r="F46" s="247"/>
      <c r="G46" s="23"/>
      <c r="H46" s="23"/>
      <c r="I46" s="947"/>
      <c r="J46" s="947"/>
      <c r="K46" s="947"/>
      <c r="L46" s="947"/>
      <c r="M46" s="947"/>
      <c r="N46" s="947"/>
      <c r="O46" s="947"/>
      <c r="P46" s="947"/>
      <c r="Q46" s="947"/>
      <c r="R46" s="947"/>
      <c r="S46" s="947"/>
      <c r="T46" s="947"/>
      <c r="U46" s="947"/>
      <c r="V46" s="947"/>
      <c r="W46" s="947"/>
      <c r="X46" s="947"/>
      <c r="Y46" s="947"/>
      <c r="Z46" s="947"/>
      <c r="AA46" s="947"/>
      <c r="AB46" s="947"/>
      <c r="AC46" s="947"/>
      <c r="AD46" s="947"/>
      <c r="AE46" s="947"/>
      <c r="AF46" s="947"/>
      <c r="AG46" s="947"/>
      <c r="AH46" s="947"/>
      <c r="AI46" s="947"/>
      <c r="AJ46" s="947"/>
      <c r="AK46" s="947"/>
      <c r="AL46" s="947"/>
      <c r="AM46" s="947"/>
      <c r="AN46" s="947"/>
      <c r="AO46" s="947"/>
      <c r="AP46" s="947"/>
      <c r="AQ46" s="947"/>
      <c r="AR46" s="947"/>
      <c r="AS46" s="947"/>
      <c r="AT46" s="947"/>
      <c r="AU46" s="947"/>
      <c r="AV46" s="947"/>
      <c r="AW46" s="947"/>
      <c r="AX46" s="947"/>
      <c r="AY46" s="947"/>
      <c r="AZ46" s="947"/>
      <c r="BA46" s="947"/>
      <c r="BB46" s="947"/>
      <c r="BC46" s="947"/>
      <c r="BD46" s="947"/>
      <c r="BE46" s="947"/>
      <c r="BF46" s="947"/>
      <c r="BG46" s="947"/>
      <c r="BH46" s="947"/>
      <c r="BI46" s="947"/>
      <c r="BJ46" s="947"/>
      <c r="BK46" s="947"/>
      <c r="BL46" s="947"/>
      <c r="BM46" s="947"/>
      <c r="BN46" s="947"/>
      <c r="BO46" s="947"/>
      <c r="BP46" s="947"/>
      <c r="BQ46" s="947"/>
      <c r="BR46" s="947"/>
      <c r="BS46" s="947"/>
      <c r="BT46" s="947"/>
      <c r="BU46" s="947"/>
      <c r="BV46" s="947"/>
      <c r="BW46" s="947"/>
      <c r="BX46" s="947"/>
      <c r="BY46" s="947"/>
      <c r="BZ46" s="947"/>
      <c r="CA46" s="947"/>
      <c r="CB46" s="947"/>
      <c r="CC46" s="947"/>
      <c r="CD46" s="947"/>
      <c r="CE46" s="947"/>
      <c r="CF46" s="947"/>
      <c r="CG46" s="947"/>
      <c r="CH46" s="947"/>
      <c r="CI46" s="947"/>
      <c r="CJ46" s="947"/>
      <c r="CK46" s="947"/>
      <c r="CL46" s="947"/>
      <c r="CM46" s="947"/>
      <c r="CN46" s="947"/>
      <c r="CO46" s="947"/>
      <c r="CP46" s="947"/>
      <c r="CQ46" s="947"/>
      <c r="CR46" s="947"/>
      <c r="CS46" s="947"/>
      <c r="CT46" s="947"/>
      <c r="CU46" s="947"/>
      <c r="CV46" s="947"/>
      <c r="CW46" s="947"/>
      <c r="CX46" s="947"/>
      <c r="CY46" s="947"/>
      <c r="CZ46" s="947"/>
      <c r="DA46" s="947"/>
      <c r="DB46" s="947"/>
      <c r="DC46" s="947"/>
      <c r="DD46" s="947"/>
      <c r="DE46" s="947"/>
      <c r="DF46" s="947"/>
      <c r="DG46" s="947"/>
      <c r="DH46" s="947"/>
      <c r="DI46" s="947"/>
      <c r="DJ46" s="947"/>
      <c r="DK46" s="947"/>
      <c r="DL46" s="947"/>
      <c r="DM46" s="947"/>
      <c r="DN46" s="947"/>
      <c r="DO46" s="947"/>
      <c r="DP46" s="947"/>
      <c r="DQ46" s="947"/>
      <c r="DR46" s="947"/>
      <c r="DS46" s="947"/>
      <c r="DT46" s="947"/>
      <c r="DU46" s="947"/>
      <c r="DV46" s="947"/>
      <c r="DW46" s="947"/>
      <c r="DX46" s="947"/>
      <c r="DY46" s="947"/>
      <c r="DZ46" s="947"/>
      <c r="EA46" s="947"/>
      <c r="EB46" s="947"/>
      <c r="EC46" s="947"/>
      <c r="ED46" s="947"/>
      <c r="EE46" s="947"/>
      <c r="EF46" s="947"/>
      <c r="EG46" s="947"/>
      <c r="EH46" s="947"/>
      <c r="EI46" s="947"/>
      <c r="EJ46" s="947"/>
      <c r="EK46" s="947"/>
      <c r="EL46" s="947"/>
      <c r="EM46" s="947"/>
      <c r="EN46" s="947"/>
      <c r="EO46" s="947"/>
      <c r="EP46" s="947"/>
      <c r="EQ46" s="947"/>
      <c r="ER46" s="947"/>
      <c r="ES46" s="947"/>
      <c r="ET46" s="947"/>
      <c r="EU46" s="947"/>
      <c r="EV46" s="947"/>
      <c r="EW46" s="947"/>
      <c r="EX46" s="947"/>
      <c r="EY46" s="947"/>
      <c r="EZ46" s="947"/>
      <c r="FA46" s="947"/>
      <c r="FB46" s="947"/>
      <c r="FC46" s="947"/>
      <c r="FD46" s="947"/>
      <c r="FE46" s="947"/>
      <c r="FF46" s="947"/>
      <c r="FG46" s="947"/>
      <c r="FH46" s="947"/>
      <c r="FI46" s="947"/>
      <c r="FJ46" s="947"/>
      <c r="FK46" s="947"/>
      <c r="FL46" s="947"/>
      <c r="FM46" s="947"/>
      <c r="FN46" s="947"/>
      <c r="FO46" s="947"/>
      <c r="FP46" s="947"/>
      <c r="FQ46" s="947"/>
      <c r="FR46" s="947"/>
      <c r="FS46" s="947"/>
      <c r="FT46" s="947"/>
      <c r="FU46" s="947"/>
      <c r="FV46" s="947"/>
      <c r="FW46" s="947"/>
      <c r="FX46" s="947"/>
      <c r="FY46" s="947"/>
      <c r="FZ46" s="947"/>
      <c r="GA46" s="947"/>
      <c r="GB46" s="947"/>
      <c r="GC46" s="947"/>
      <c r="GD46" s="947"/>
      <c r="GE46" s="947"/>
      <c r="GF46" s="947"/>
      <c r="GG46" s="947"/>
      <c r="GH46" s="947"/>
      <c r="GI46" s="947"/>
      <c r="GJ46" s="947"/>
      <c r="GK46" s="947"/>
      <c r="GL46" s="947"/>
      <c r="GM46" s="947"/>
      <c r="GN46" s="947"/>
      <c r="GO46" s="947"/>
      <c r="GP46" s="947"/>
      <c r="GQ46" s="947"/>
      <c r="GR46" s="947"/>
      <c r="GS46" s="947"/>
      <c r="GT46" s="947"/>
      <c r="GU46" s="947"/>
      <c r="GV46" s="947"/>
      <c r="GW46" s="947"/>
      <c r="GX46" s="947"/>
      <c r="GY46" s="947"/>
      <c r="GZ46" s="947"/>
      <c r="HA46" s="947"/>
      <c r="HB46" s="947"/>
      <c r="HC46" s="947"/>
      <c r="HD46" s="947"/>
      <c r="HE46" s="947"/>
      <c r="HF46" s="947"/>
      <c r="HG46" s="947"/>
      <c r="HH46" s="947"/>
      <c r="HI46" s="947"/>
      <c r="HJ46" s="947"/>
      <c r="HK46" s="947"/>
      <c r="HL46" s="947"/>
      <c r="HM46" s="947"/>
      <c r="HN46" s="947"/>
      <c r="HO46" s="947"/>
      <c r="HP46" s="947"/>
      <c r="HQ46" s="947"/>
      <c r="HR46" s="947"/>
      <c r="HS46" s="947"/>
      <c r="HT46" s="947"/>
      <c r="HU46" s="947"/>
      <c r="HV46" s="947"/>
      <c r="HW46" s="947"/>
      <c r="HX46" s="947"/>
      <c r="HY46" s="947"/>
      <c r="HZ46" s="947"/>
      <c r="IA46" s="947"/>
      <c r="IB46" s="947"/>
      <c r="IC46" s="947"/>
      <c r="ID46" s="947"/>
      <c r="IE46" s="947"/>
      <c r="IF46" s="947"/>
      <c r="IG46" s="947"/>
      <c r="IH46" s="947"/>
      <c r="II46" s="947"/>
      <c r="IJ46" s="947"/>
      <c r="IK46" s="947"/>
      <c r="IL46" s="947"/>
      <c r="IM46" s="947"/>
      <c r="IN46" s="947"/>
      <c r="IO46" s="947"/>
      <c r="IP46" s="947"/>
      <c r="IQ46" s="947"/>
      <c r="IR46" s="947"/>
      <c r="IS46" s="947"/>
      <c r="IT46" s="947"/>
      <c r="IU46" s="947"/>
      <c r="IV46" s="947"/>
    </row>
    <row r="47" spans="1:256" s="267" customFormat="1">
      <c r="A47" s="947"/>
      <c r="B47" s="23"/>
      <c r="C47" s="23"/>
      <c r="D47" s="23"/>
      <c r="E47" s="23"/>
      <c r="F47" s="247"/>
      <c r="G47" s="23"/>
      <c r="H47" s="23"/>
      <c r="I47" s="947"/>
      <c r="J47" s="947"/>
      <c r="K47" s="947"/>
      <c r="L47" s="947"/>
      <c r="M47" s="947"/>
      <c r="N47" s="947"/>
      <c r="O47" s="947"/>
      <c r="P47" s="947"/>
      <c r="Q47" s="947"/>
      <c r="R47" s="947"/>
      <c r="S47" s="947"/>
      <c r="T47" s="947"/>
      <c r="U47" s="947"/>
      <c r="V47" s="947"/>
      <c r="W47" s="947"/>
      <c r="X47" s="947"/>
      <c r="Y47" s="947"/>
      <c r="Z47" s="947"/>
      <c r="AA47" s="947"/>
      <c r="AB47" s="947"/>
      <c r="AC47" s="947"/>
      <c r="AD47" s="947"/>
      <c r="AE47" s="947"/>
      <c r="AF47" s="947"/>
      <c r="AG47" s="947"/>
      <c r="AH47" s="947"/>
      <c r="AI47" s="947"/>
      <c r="AJ47" s="947"/>
      <c r="AK47" s="947"/>
      <c r="AL47" s="947"/>
      <c r="AM47" s="947"/>
      <c r="AN47" s="947"/>
      <c r="AO47" s="947"/>
      <c r="AP47" s="947"/>
      <c r="AQ47" s="947"/>
      <c r="AR47" s="947"/>
      <c r="AS47" s="947"/>
      <c r="AT47" s="947"/>
      <c r="AU47" s="947"/>
      <c r="AV47" s="947"/>
      <c r="AW47" s="947"/>
      <c r="AX47" s="947"/>
      <c r="AY47" s="947"/>
      <c r="AZ47" s="947"/>
      <c r="BA47" s="947"/>
      <c r="BB47" s="947"/>
      <c r="BC47" s="947"/>
      <c r="BD47" s="947"/>
      <c r="BE47" s="947"/>
      <c r="BF47" s="947"/>
      <c r="BG47" s="947"/>
      <c r="BH47" s="947"/>
      <c r="BI47" s="947"/>
      <c r="BJ47" s="947"/>
      <c r="BK47" s="947"/>
      <c r="BL47" s="947"/>
      <c r="BM47" s="947"/>
      <c r="BN47" s="947"/>
      <c r="BO47" s="947"/>
      <c r="BP47" s="947"/>
      <c r="BQ47" s="947"/>
      <c r="BR47" s="947"/>
      <c r="BS47" s="947"/>
      <c r="BT47" s="947"/>
      <c r="BU47" s="947"/>
      <c r="BV47" s="947"/>
      <c r="BW47" s="947"/>
      <c r="BX47" s="947"/>
      <c r="BY47" s="947"/>
      <c r="BZ47" s="947"/>
      <c r="CA47" s="947"/>
      <c r="CB47" s="947"/>
      <c r="CC47" s="947"/>
      <c r="CD47" s="947"/>
      <c r="CE47" s="947"/>
      <c r="CF47" s="947"/>
      <c r="CG47" s="947"/>
      <c r="CH47" s="947"/>
      <c r="CI47" s="947"/>
      <c r="CJ47" s="947"/>
      <c r="CK47" s="947"/>
      <c r="CL47" s="947"/>
      <c r="CM47" s="947"/>
      <c r="CN47" s="947"/>
      <c r="CO47" s="947"/>
      <c r="CP47" s="947"/>
      <c r="CQ47" s="947"/>
      <c r="CR47" s="947"/>
      <c r="CS47" s="947"/>
      <c r="CT47" s="947"/>
      <c r="CU47" s="947"/>
      <c r="CV47" s="947"/>
      <c r="CW47" s="947"/>
      <c r="CX47" s="947"/>
      <c r="CY47" s="947"/>
      <c r="CZ47" s="947"/>
      <c r="DA47" s="947"/>
      <c r="DB47" s="947"/>
      <c r="DC47" s="947"/>
      <c r="DD47" s="947"/>
      <c r="DE47" s="947"/>
      <c r="DF47" s="947"/>
      <c r="DG47" s="947"/>
      <c r="DH47" s="947"/>
      <c r="DI47" s="947"/>
      <c r="DJ47" s="947"/>
      <c r="DK47" s="947"/>
      <c r="DL47" s="947"/>
      <c r="DM47" s="947"/>
      <c r="DN47" s="947"/>
      <c r="DO47" s="947"/>
      <c r="DP47" s="947"/>
      <c r="DQ47" s="947"/>
      <c r="DR47" s="947"/>
      <c r="DS47" s="947"/>
      <c r="DT47" s="947"/>
      <c r="DU47" s="947"/>
      <c r="DV47" s="947"/>
      <c r="DW47" s="947"/>
      <c r="DX47" s="947"/>
      <c r="DY47" s="947"/>
      <c r="DZ47" s="947"/>
      <c r="EA47" s="947"/>
      <c r="EB47" s="947"/>
      <c r="EC47" s="947"/>
      <c r="ED47" s="947"/>
      <c r="EE47" s="947"/>
      <c r="EF47" s="947"/>
      <c r="EG47" s="947"/>
      <c r="EH47" s="947"/>
      <c r="EI47" s="947"/>
      <c r="EJ47" s="947"/>
      <c r="EK47" s="947"/>
      <c r="EL47" s="947"/>
      <c r="EM47" s="947"/>
      <c r="EN47" s="947"/>
      <c r="EO47" s="947"/>
      <c r="EP47" s="947"/>
      <c r="EQ47" s="947"/>
      <c r="ER47" s="947"/>
      <c r="ES47" s="947"/>
      <c r="ET47" s="947"/>
      <c r="EU47" s="947"/>
      <c r="EV47" s="947"/>
      <c r="EW47" s="947"/>
      <c r="EX47" s="947"/>
      <c r="EY47" s="947"/>
      <c r="EZ47" s="947"/>
      <c r="FA47" s="947"/>
      <c r="FB47" s="947"/>
      <c r="FC47" s="947"/>
      <c r="FD47" s="947"/>
      <c r="FE47" s="947"/>
      <c r="FF47" s="947"/>
      <c r="FG47" s="947"/>
      <c r="FH47" s="947"/>
      <c r="FI47" s="947"/>
      <c r="FJ47" s="947"/>
      <c r="FK47" s="947"/>
      <c r="FL47" s="947"/>
      <c r="FM47" s="947"/>
      <c r="FN47" s="947"/>
      <c r="FO47" s="947"/>
      <c r="FP47" s="947"/>
      <c r="FQ47" s="947"/>
      <c r="FR47" s="947"/>
      <c r="FS47" s="947"/>
      <c r="FT47" s="947"/>
      <c r="FU47" s="947"/>
      <c r="FV47" s="947"/>
      <c r="FW47" s="947"/>
      <c r="FX47" s="947"/>
      <c r="FY47" s="947"/>
      <c r="FZ47" s="947"/>
      <c r="GA47" s="947"/>
      <c r="GB47" s="947"/>
      <c r="GC47" s="947"/>
      <c r="GD47" s="947"/>
      <c r="GE47" s="947"/>
      <c r="GF47" s="947"/>
      <c r="GG47" s="947"/>
      <c r="GH47" s="947"/>
      <c r="GI47" s="947"/>
      <c r="GJ47" s="947"/>
      <c r="GK47" s="947"/>
      <c r="GL47" s="947"/>
      <c r="GM47" s="947"/>
      <c r="GN47" s="947"/>
      <c r="GO47" s="947"/>
      <c r="GP47" s="947"/>
      <c r="GQ47" s="947"/>
      <c r="GR47" s="947"/>
      <c r="GS47" s="947"/>
      <c r="GT47" s="947"/>
      <c r="GU47" s="947"/>
      <c r="GV47" s="947"/>
      <c r="GW47" s="947"/>
      <c r="GX47" s="947"/>
      <c r="GY47" s="947"/>
      <c r="GZ47" s="947"/>
      <c r="HA47" s="947"/>
      <c r="HB47" s="947"/>
      <c r="HC47" s="947"/>
      <c r="HD47" s="947"/>
      <c r="HE47" s="947"/>
      <c r="HF47" s="947"/>
      <c r="HG47" s="947"/>
      <c r="HH47" s="947"/>
      <c r="HI47" s="947"/>
      <c r="HJ47" s="947"/>
      <c r="HK47" s="947"/>
      <c r="HL47" s="947"/>
      <c r="HM47" s="947"/>
      <c r="HN47" s="947"/>
      <c r="HO47" s="947"/>
      <c r="HP47" s="947"/>
      <c r="HQ47" s="947"/>
      <c r="HR47" s="947"/>
      <c r="HS47" s="947"/>
      <c r="HT47" s="947"/>
      <c r="HU47" s="947"/>
      <c r="HV47" s="947"/>
      <c r="HW47" s="947"/>
      <c r="HX47" s="947"/>
      <c r="HY47" s="947"/>
      <c r="HZ47" s="947"/>
      <c r="IA47" s="947"/>
      <c r="IB47" s="947"/>
      <c r="IC47" s="947"/>
      <c r="ID47" s="947"/>
      <c r="IE47" s="947"/>
      <c r="IF47" s="947"/>
      <c r="IG47" s="947"/>
      <c r="IH47" s="947"/>
      <c r="II47" s="947"/>
      <c r="IJ47" s="947"/>
      <c r="IK47" s="947"/>
      <c r="IL47" s="947"/>
      <c r="IM47" s="947"/>
      <c r="IN47" s="947"/>
      <c r="IO47" s="947"/>
      <c r="IP47" s="947"/>
      <c r="IQ47" s="947"/>
      <c r="IR47" s="947"/>
      <c r="IS47" s="947"/>
      <c r="IT47" s="947"/>
      <c r="IU47" s="947"/>
      <c r="IV47" s="947"/>
    </row>
    <row r="48" spans="1:256" s="267" customFormat="1">
      <c r="A48" s="947"/>
      <c r="B48" s="23"/>
      <c r="C48" s="22"/>
      <c r="D48" s="22"/>
      <c r="E48" s="22"/>
      <c r="F48" s="247"/>
      <c r="G48" s="316"/>
      <c r="H48" s="23"/>
      <c r="I48" s="947"/>
      <c r="J48" s="947"/>
      <c r="K48" s="947"/>
      <c r="L48" s="947"/>
      <c r="M48" s="947"/>
      <c r="N48" s="947"/>
      <c r="O48" s="947"/>
      <c r="P48" s="947"/>
      <c r="Q48" s="947"/>
      <c r="R48" s="947"/>
      <c r="S48" s="947"/>
      <c r="T48" s="947"/>
      <c r="U48" s="947"/>
      <c r="V48" s="947"/>
      <c r="W48" s="947"/>
      <c r="X48" s="947"/>
      <c r="Y48" s="947"/>
      <c r="Z48" s="947"/>
      <c r="AA48" s="947"/>
      <c r="AB48" s="947"/>
      <c r="AC48" s="947"/>
      <c r="AD48" s="947"/>
      <c r="AE48" s="947"/>
      <c r="AF48" s="947"/>
      <c r="AG48" s="947"/>
      <c r="AH48" s="947"/>
      <c r="AI48" s="947"/>
      <c r="AJ48" s="947"/>
      <c r="AK48" s="947"/>
      <c r="AL48" s="947"/>
      <c r="AM48" s="947"/>
      <c r="AN48" s="947"/>
      <c r="AO48" s="947"/>
      <c r="AP48" s="947"/>
      <c r="AQ48" s="947"/>
      <c r="AR48" s="947"/>
      <c r="AS48" s="947"/>
      <c r="AT48" s="947"/>
      <c r="AU48" s="947"/>
      <c r="AV48" s="947"/>
      <c r="AW48" s="947"/>
      <c r="AX48" s="947"/>
      <c r="AY48" s="947"/>
      <c r="AZ48" s="947"/>
      <c r="BA48" s="947"/>
      <c r="BB48" s="947"/>
      <c r="BC48" s="947"/>
      <c r="BD48" s="947"/>
      <c r="BE48" s="947"/>
      <c r="BF48" s="947"/>
      <c r="BG48" s="947"/>
      <c r="BH48" s="947"/>
      <c r="BI48" s="947"/>
      <c r="BJ48" s="947"/>
      <c r="BK48" s="947"/>
      <c r="BL48" s="947"/>
      <c r="BM48" s="947"/>
      <c r="BN48" s="947"/>
      <c r="BO48" s="947"/>
      <c r="BP48" s="947"/>
      <c r="BQ48" s="947"/>
      <c r="BR48" s="947"/>
      <c r="BS48" s="947"/>
      <c r="BT48" s="947"/>
      <c r="BU48" s="947"/>
      <c r="BV48" s="947"/>
      <c r="BW48" s="947"/>
      <c r="BX48" s="947"/>
      <c r="BY48" s="947"/>
      <c r="BZ48" s="947"/>
      <c r="CA48" s="947"/>
      <c r="CB48" s="947"/>
      <c r="CC48" s="947"/>
      <c r="CD48" s="947"/>
      <c r="CE48" s="947"/>
      <c r="CF48" s="947"/>
      <c r="CG48" s="947"/>
      <c r="CH48" s="947"/>
      <c r="CI48" s="947"/>
      <c r="CJ48" s="947"/>
      <c r="CK48" s="947"/>
      <c r="CL48" s="947"/>
      <c r="CM48" s="947"/>
      <c r="CN48" s="947"/>
      <c r="CO48" s="947"/>
      <c r="CP48" s="947"/>
      <c r="CQ48" s="947"/>
      <c r="CR48" s="947"/>
      <c r="CS48" s="947"/>
      <c r="CT48" s="947"/>
      <c r="CU48" s="947"/>
      <c r="CV48" s="947"/>
      <c r="CW48" s="947"/>
      <c r="CX48" s="947"/>
      <c r="CY48" s="947"/>
      <c r="CZ48" s="947"/>
      <c r="DA48" s="947"/>
      <c r="DB48" s="947"/>
      <c r="DC48" s="947"/>
      <c r="DD48" s="947"/>
      <c r="DE48" s="947"/>
      <c r="DF48" s="947"/>
      <c r="DG48" s="947"/>
      <c r="DH48" s="947"/>
      <c r="DI48" s="947"/>
      <c r="DJ48" s="947"/>
      <c r="DK48" s="947"/>
      <c r="DL48" s="947"/>
      <c r="DM48" s="947"/>
      <c r="DN48" s="947"/>
      <c r="DO48" s="947"/>
      <c r="DP48" s="947"/>
      <c r="DQ48" s="947"/>
      <c r="DR48" s="947"/>
      <c r="DS48" s="947"/>
      <c r="DT48" s="947"/>
      <c r="DU48" s="947"/>
      <c r="DV48" s="947"/>
      <c r="DW48" s="947"/>
      <c r="DX48" s="947"/>
      <c r="DY48" s="947"/>
      <c r="DZ48" s="947"/>
      <c r="EA48" s="947"/>
      <c r="EB48" s="947"/>
      <c r="EC48" s="947"/>
      <c r="ED48" s="947"/>
      <c r="EE48" s="947"/>
      <c r="EF48" s="947"/>
      <c r="EG48" s="947"/>
      <c r="EH48" s="947"/>
      <c r="EI48" s="947"/>
      <c r="EJ48" s="947"/>
      <c r="EK48" s="947"/>
      <c r="EL48" s="947"/>
      <c r="EM48" s="947"/>
      <c r="EN48" s="947"/>
      <c r="EO48" s="947"/>
      <c r="EP48" s="947"/>
      <c r="EQ48" s="947"/>
      <c r="ER48" s="947"/>
      <c r="ES48" s="947"/>
      <c r="ET48" s="947"/>
      <c r="EU48" s="947"/>
      <c r="EV48" s="947"/>
      <c r="EW48" s="947"/>
      <c r="EX48" s="947"/>
      <c r="EY48" s="947"/>
      <c r="EZ48" s="947"/>
      <c r="FA48" s="947"/>
      <c r="FB48" s="947"/>
      <c r="FC48" s="947"/>
      <c r="FD48" s="947"/>
      <c r="FE48" s="947"/>
      <c r="FF48" s="947"/>
      <c r="FG48" s="947"/>
      <c r="FH48" s="947"/>
      <c r="FI48" s="947"/>
      <c r="FJ48" s="947"/>
      <c r="FK48" s="947"/>
      <c r="FL48" s="947"/>
      <c r="FM48" s="947"/>
      <c r="FN48" s="947"/>
      <c r="FO48" s="947"/>
      <c r="FP48" s="947"/>
      <c r="FQ48" s="947"/>
      <c r="FR48" s="947"/>
      <c r="FS48" s="947"/>
      <c r="FT48" s="947"/>
      <c r="FU48" s="947"/>
      <c r="FV48" s="947"/>
      <c r="FW48" s="947"/>
      <c r="FX48" s="947"/>
      <c r="FY48" s="947"/>
      <c r="FZ48" s="947"/>
      <c r="GA48" s="947"/>
      <c r="GB48" s="947"/>
      <c r="GC48" s="947"/>
      <c r="GD48" s="947"/>
      <c r="GE48" s="947"/>
      <c r="GF48" s="947"/>
      <c r="GG48" s="947"/>
      <c r="GH48" s="947"/>
      <c r="GI48" s="947"/>
      <c r="GJ48" s="947"/>
      <c r="GK48" s="947"/>
      <c r="GL48" s="947"/>
      <c r="GM48" s="947"/>
      <c r="GN48" s="947"/>
      <c r="GO48" s="947"/>
      <c r="GP48" s="947"/>
      <c r="GQ48" s="947"/>
      <c r="GR48" s="947"/>
      <c r="GS48" s="947"/>
      <c r="GT48" s="947"/>
      <c r="GU48" s="947"/>
      <c r="GV48" s="947"/>
      <c r="GW48" s="947"/>
      <c r="GX48" s="947"/>
      <c r="GY48" s="947"/>
      <c r="GZ48" s="947"/>
      <c r="HA48" s="947"/>
      <c r="HB48" s="947"/>
      <c r="HC48" s="947"/>
      <c r="HD48" s="947"/>
      <c r="HE48" s="947"/>
      <c r="HF48" s="947"/>
      <c r="HG48" s="947"/>
      <c r="HH48" s="947"/>
      <c r="HI48" s="947"/>
      <c r="HJ48" s="947"/>
      <c r="HK48" s="947"/>
      <c r="HL48" s="947"/>
      <c r="HM48" s="947"/>
      <c r="HN48" s="947"/>
      <c r="HO48" s="947"/>
      <c r="HP48" s="947"/>
      <c r="HQ48" s="947"/>
      <c r="HR48" s="947"/>
      <c r="HS48" s="947"/>
      <c r="HT48" s="947"/>
      <c r="HU48" s="947"/>
      <c r="HV48" s="947"/>
      <c r="HW48" s="947"/>
      <c r="HX48" s="947"/>
      <c r="HY48" s="947"/>
      <c r="HZ48" s="947"/>
      <c r="IA48" s="947"/>
      <c r="IB48" s="947"/>
      <c r="IC48" s="947"/>
      <c r="ID48" s="947"/>
      <c r="IE48" s="947"/>
      <c r="IF48" s="947"/>
      <c r="IG48" s="947"/>
      <c r="IH48" s="947"/>
      <c r="II48" s="947"/>
      <c r="IJ48" s="947"/>
      <c r="IK48" s="947"/>
      <c r="IL48" s="947"/>
      <c r="IM48" s="947"/>
      <c r="IN48" s="947"/>
      <c r="IO48" s="947"/>
      <c r="IP48" s="947"/>
      <c r="IQ48" s="947"/>
      <c r="IR48" s="947"/>
      <c r="IS48" s="947"/>
      <c r="IT48" s="947"/>
      <c r="IU48" s="947"/>
      <c r="IV48" s="947"/>
    </row>
    <row r="49" spans="1:8" s="267" customFormat="1">
      <c r="A49" s="947"/>
      <c r="B49" s="23"/>
      <c r="C49" s="23"/>
      <c r="D49" s="23"/>
      <c r="E49" s="23"/>
      <c r="F49" s="247"/>
      <c r="G49" s="23"/>
      <c r="H49" s="23"/>
    </row>
  </sheetData>
  <sheetCalcPr fullCalcOnLoad="1"/>
  <mergeCells count="124">
    <mergeCell ref="BX39:CC39"/>
    <mergeCell ref="AT40:AY40"/>
    <mergeCell ref="BL39:BQ39"/>
    <mergeCell ref="BF39:BK39"/>
    <mergeCell ref="AZ40:BE40"/>
    <mergeCell ref="AT39:AY39"/>
    <mergeCell ref="BF40:BK40"/>
    <mergeCell ref="BR40:BW40"/>
    <mergeCell ref="V39:AA39"/>
    <mergeCell ref="AB39:AG39"/>
    <mergeCell ref="AH40:AM40"/>
    <mergeCell ref="AN40:AS40"/>
    <mergeCell ref="AB40:AG40"/>
    <mergeCell ref="AZ39:BE39"/>
    <mergeCell ref="BX38:CC38"/>
    <mergeCell ref="AT38:AY38"/>
    <mergeCell ref="BR38:BW38"/>
    <mergeCell ref="BF38:BK38"/>
    <mergeCell ref="P40:U40"/>
    <mergeCell ref="C1:G1"/>
    <mergeCell ref="J38:O38"/>
    <mergeCell ref="P38:U38"/>
    <mergeCell ref="J39:O39"/>
    <mergeCell ref="P39:U39"/>
    <mergeCell ref="V40:AA40"/>
    <mergeCell ref="AN38:AS38"/>
    <mergeCell ref="BL38:BQ38"/>
    <mergeCell ref="AZ38:BE38"/>
    <mergeCell ref="AB38:AG38"/>
    <mergeCell ref="AH38:AM38"/>
    <mergeCell ref="V38:AA38"/>
    <mergeCell ref="BL40:BQ40"/>
    <mergeCell ref="AH39:AM39"/>
    <mergeCell ref="AN39:AS39"/>
    <mergeCell ref="CP40:CU40"/>
    <mergeCell ref="CV40:DA40"/>
    <mergeCell ref="DB38:DG38"/>
    <mergeCell ref="CD40:CI40"/>
    <mergeCell ref="BR39:BW39"/>
    <mergeCell ref="CD39:CI39"/>
    <mergeCell ref="DB40:DG40"/>
    <mergeCell ref="CJ40:CO40"/>
    <mergeCell ref="CJ38:CO38"/>
    <mergeCell ref="BX40:CC40"/>
    <mergeCell ref="GB38:GG38"/>
    <mergeCell ref="FP39:FU39"/>
    <mergeCell ref="FP38:FU38"/>
    <mergeCell ref="CD38:CI38"/>
    <mergeCell ref="CP39:CU39"/>
    <mergeCell ref="CJ39:CO39"/>
    <mergeCell ref="CP38:CU38"/>
    <mergeCell ref="CV38:DA38"/>
    <mergeCell ref="CV39:DA39"/>
    <mergeCell ref="DB39:DG39"/>
    <mergeCell ref="DH40:DM40"/>
    <mergeCell ref="DH39:DM39"/>
    <mergeCell ref="DH38:DM38"/>
    <mergeCell ref="FJ40:FO40"/>
    <mergeCell ref="FJ39:FO39"/>
    <mergeCell ref="FV38:GA38"/>
    <mergeCell ref="FJ38:FO38"/>
    <mergeCell ref="FV39:GA39"/>
    <mergeCell ref="FV40:GA40"/>
    <mergeCell ref="EF38:EK38"/>
    <mergeCell ref="EL38:EQ38"/>
    <mergeCell ref="ER40:EW40"/>
    <mergeCell ref="DT38:DY38"/>
    <mergeCell ref="DT39:DY39"/>
    <mergeCell ref="DN40:DS40"/>
    <mergeCell ref="DN39:DS39"/>
    <mergeCell ref="DN38:DS38"/>
    <mergeCell ref="GH38:GM38"/>
    <mergeCell ref="GZ38:HE38"/>
    <mergeCell ref="GZ40:HE40"/>
    <mergeCell ref="GZ39:HE39"/>
    <mergeCell ref="HF39:HK39"/>
    <mergeCell ref="DT40:DY40"/>
    <mergeCell ref="DZ38:EE38"/>
    <mergeCell ref="ER39:EW39"/>
    <mergeCell ref="EL39:EQ39"/>
    <mergeCell ref="ER38:EW38"/>
    <mergeCell ref="HF40:HK40"/>
    <mergeCell ref="DZ40:EE40"/>
    <mergeCell ref="DZ39:EE39"/>
    <mergeCell ref="EL40:EQ40"/>
    <mergeCell ref="EF40:EK40"/>
    <mergeCell ref="EF39:EK39"/>
    <mergeCell ref="GN40:GS40"/>
    <mergeCell ref="GN39:GS39"/>
    <mergeCell ref="GB40:GG40"/>
    <mergeCell ref="GH39:GM39"/>
    <mergeCell ref="EX40:FC40"/>
    <mergeCell ref="EX39:FC39"/>
    <mergeCell ref="GH40:GM40"/>
    <mergeCell ref="GB39:GG39"/>
    <mergeCell ref="FP40:FU40"/>
    <mergeCell ref="FD40:FI40"/>
    <mergeCell ref="FD39:FI39"/>
    <mergeCell ref="EX38:FC38"/>
    <mergeCell ref="IP40:IU40"/>
    <mergeCell ref="GT39:GY39"/>
    <mergeCell ref="GN38:GS38"/>
    <mergeCell ref="HR39:HW39"/>
    <mergeCell ref="HR40:HW40"/>
    <mergeCell ref="HX39:IC39"/>
    <mergeCell ref="FD38:FI38"/>
    <mergeCell ref="HL38:HQ38"/>
    <mergeCell ref="HL40:HQ40"/>
    <mergeCell ref="IV40"/>
    <mergeCell ref="IJ39:IO39"/>
    <mergeCell ref="ID38:II38"/>
    <mergeCell ref="ID39:II39"/>
    <mergeCell ref="IP38:IS38"/>
    <mergeCell ref="IP39:IS39"/>
    <mergeCell ref="GT40:GY40"/>
    <mergeCell ref="HL39:HQ39"/>
    <mergeCell ref="IJ38:IO38"/>
    <mergeCell ref="ID40:II40"/>
    <mergeCell ref="IJ40:IO40"/>
    <mergeCell ref="HR38:HW38"/>
    <mergeCell ref="HX38:IC38"/>
    <mergeCell ref="HX40:IC40"/>
    <mergeCell ref="HF38:HK38"/>
    <mergeCell ref="GT38:GY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topLeftCell="A10"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6.42578125" style="23" customWidth="1"/>
    <col min="8" max="8" width="8.28515625" style="23" customWidth="1"/>
    <col min="9" max="16384" width="10.7109375" style="23"/>
  </cols>
  <sheetData>
    <row r="1" spans="1:8" ht="105" customHeight="1">
      <c r="C1" s="973" t="s">
        <v>2100</v>
      </c>
      <c r="D1" s="973"/>
      <c r="E1" s="973"/>
      <c r="F1" s="973"/>
      <c r="G1" s="973"/>
    </row>
    <row r="2" spans="1:8">
      <c r="A2" s="268" t="s">
        <v>1010</v>
      </c>
      <c r="G2" s="22"/>
    </row>
    <row r="3" spans="1:8">
      <c r="A3" s="267" t="s">
        <v>1928</v>
      </c>
      <c r="G3" s="31">
        <v>40408</v>
      </c>
    </row>
    <row r="4" spans="1:8">
      <c r="A4" s="267" t="s">
        <v>1581</v>
      </c>
      <c r="G4" s="24" t="s">
        <v>1996</v>
      </c>
    </row>
    <row r="5" spans="1:8">
      <c r="A5" s="267" t="s">
        <v>1093</v>
      </c>
    </row>
    <row r="6" spans="1:8">
      <c r="C6" s="49" t="s">
        <v>2535</v>
      </c>
      <c r="D6" s="173"/>
      <c r="E6" s="173"/>
      <c r="F6" s="248"/>
      <c r="G6" s="46"/>
      <c r="H6" s="199"/>
    </row>
    <row r="7" spans="1:8">
      <c r="C7" s="269" t="s">
        <v>1648</v>
      </c>
      <c r="D7" s="174"/>
      <c r="E7" s="174"/>
      <c r="F7" s="249"/>
      <c r="G7" s="48"/>
      <c r="H7" s="199"/>
    </row>
    <row r="8" spans="1:8">
      <c r="A8" s="267" t="s">
        <v>2945</v>
      </c>
      <c r="C8" s="269" t="s">
        <v>2693</v>
      </c>
      <c r="D8" s="174"/>
      <c r="E8" s="174"/>
      <c r="F8" s="249"/>
      <c r="G8" s="270"/>
      <c r="H8" s="199"/>
    </row>
    <row r="9" spans="1:8">
      <c r="A9" t="s">
        <v>2519</v>
      </c>
      <c r="C9" s="269" t="s">
        <v>2473</v>
      </c>
      <c r="D9" s="174"/>
      <c r="E9" s="174"/>
      <c r="F9" s="249"/>
      <c r="G9" s="270"/>
      <c r="H9" s="199"/>
    </row>
    <row r="10" spans="1:8">
      <c r="A10" t="s">
        <v>1983</v>
      </c>
      <c r="C10" s="272"/>
      <c r="D10" s="174"/>
      <c r="E10" s="174"/>
      <c r="F10" s="249"/>
      <c r="G10" s="270"/>
      <c r="H10" s="199"/>
    </row>
    <row r="11" spans="1:8">
      <c r="A11" t="s">
        <v>1984</v>
      </c>
      <c r="C11" s="47" t="s">
        <v>2857</v>
      </c>
      <c r="D11" s="199"/>
      <c r="E11" s="199"/>
      <c r="F11" s="273"/>
      <c r="G11" s="270"/>
      <c r="H11" s="199"/>
    </row>
    <row r="12" spans="1:8">
      <c r="A12" s="271"/>
      <c r="C12" s="47" t="s">
        <v>2465</v>
      </c>
      <c r="D12" s="174"/>
      <c r="E12" s="174"/>
      <c r="F12" s="249"/>
      <c r="G12" s="270"/>
      <c r="H12" s="199"/>
    </row>
    <row r="13" spans="1:8">
      <c r="A13" s="271"/>
      <c r="C13" s="47" t="s">
        <v>2414</v>
      </c>
      <c r="D13" s="199"/>
      <c r="E13" s="199"/>
      <c r="F13" s="273"/>
      <c r="G13" s="270"/>
      <c r="H13" s="199"/>
    </row>
    <row r="14" spans="1:8">
      <c r="A14" s="274"/>
      <c r="C14" s="47" t="s">
        <v>1296</v>
      </c>
      <c r="D14" s="199"/>
      <c r="E14" s="199"/>
      <c r="F14" s="273"/>
      <c r="G14" s="275"/>
      <c r="H14" s="199"/>
    </row>
    <row r="15" spans="1:8">
      <c r="A15" s="274" t="s">
        <v>2640</v>
      </c>
      <c r="C15" s="272" t="s">
        <v>2098</v>
      </c>
      <c r="D15" s="199"/>
      <c r="E15" s="199"/>
      <c r="F15" s="273"/>
      <c r="G15" s="270"/>
      <c r="H15" s="199"/>
    </row>
    <row r="16" spans="1:8">
      <c r="A16" s="218" t="s">
        <v>1816</v>
      </c>
      <c r="C16" s="272"/>
      <c r="D16" s="199"/>
      <c r="E16" s="199"/>
      <c r="F16" s="273"/>
      <c r="G16" s="270"/>
      <c r="H16" s="199"/>
    </row>
    <row r="17" spans="1:8">
      <c r="A17" s="267" t="s">
        <v>2059</v>
      </c>
      <c r="C17" s="276" t="s">
        <v>2873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2276</v>
      </c>
      <c r="C20" s="274"/>
      <c r="D20" s="274"/>
      <c r="E20" s="274"/>
      <c r="F20" s="280"/>
    </row>
    <row r="21" spans="1:8">
      <c r="A21" s="328"/>
      <c r="C21" s="274"/>
      <c r="D21" s="274"/>
      <c r="E21" s="274"/>
      <c r="F21" s="280"/>
    </row>
    <row r="22" spans="1:8" s="286" customFormat="1" ht="16" customHeight="1">
      <c r="A22" s="282"/>
      <c r="B22" s="18"/>
      <c r="C22" s="8"/>
      <c r="D22" s="8"/>
      <c r="E22" s="8"/>
      <c r="F22" s="283"/>
      <c r="G22" s="284"/>
      <c r="H22" s="285"/>
    </row>
    <row r="23" spans="1:8" ht="29" customHeight="1">
      <c r="A23" s="287" t="s">
        <v>2710</v>
      </c>
      <c r="B23" s="30" t="s">
        <v>1772</v>
      </c>
      <c r="C23" s="168" t="s">
        <v>1773</v>
      </c>
      <c r="D23" s="30" t="s">
        <v>2161</v>
      </c>
      <c r="E23" s="30" t="s">
        <v>3019</v>
      </c>
      <c r="F23" s="253" t="s">
        <v>1764</v>
      </c>
      <c r="G23" s="30" t="s">
        <v>1426</v>
      </c>
      <c r="H23" s="13"/>
    </row>
    <row r="24" spans="1:8">
      <c r="A24" s="288">
        <v>40416</v>
      </c>
      <c r="B24" s="289" t="s">
        <v>2615</v>
      </c>
      <c r="C24" s="290"/>
      <c r="D24" s="291"/>
      <c r="E24" s="290">
        <f>C24*D24</f>
        <v>0</v>
      </c>
      <c r="F24" s="233"/>
      <c r="G24" s="223">
        <f>E24*(1-F24)</f>
        <v>0</v>
      </c>
      <c r="H24" s="13"/>
    </row>
    <row r="25" spans="1:8">
      <c r="A25" s="23"/>
      <c r="B25" s="289" t="s">
        <v>2477</v>
      </c>
      <c r="C25" s="290"/>
      <c r="D25" s="291"/>
      <c r="E25" s="290">
        <f t="shared" ref="E25:E36" si="0">C25*D25</f>
        <v>0</v>
      </c>
      <c r="F25" s="292"/>
      <c r="G25" s="223">
        <f t="shared" ref="G25:G37" si="1">E25*(1-F25)</f>
        <v>0</v>
      </c>
      <c r="H25" s="178"/>
    </row>
    <row r="26" spans="1:8">
      <c r="A26" s="293"/>
      <c r="B26" s="294" t="s">
        <v>4905</v>
      </c>
      <c r="C26" s="290"/>
      <c r="D26" s="291"/>
      <c r="E26" s="290">
        <f t="shared" si="0"/>
        <v>0</v>
      </c>
      <c r="F26" s="292"/>
      <c r="G26" s="223">
        <f t="shared" si="1"/>
        <v>0</v>
      </c>
      <c r="H26" s="178"/>
    </row>
    <row r="27" spans="1:8">
      <c r="A27" s="293"/>
      <c r="B27" s="294" t="s">
        <v>3740</v>
      </c>
      <c r="C27" s="290">
        <v>115</v>
      </c>
      <c r="D27" s="291">
        <v>2</v>
      </c>
      <c r="E27" s="290">
        <f t="shared" si="0"/>
        <v>230</v>
      </c>
      <c r="F27" s="292">
        <v>0.5</v>
      </c>
      <c r="G27" s="223">
        <f t="shared" si="1"/>
        <v>115</v>
      </c>
      <c r="H27" s="178"/>
    </row>
    <row r="28" spans="1:8">
      <c r="A28" s="293"/>
      <c r="B28" s="294" t="s">
        <v>3885</v>
      </c>
      <c r="C28" s="290"/>
      <c r="D28" s="291"/>
      <c r="E28" s="290">
        <f t="shared" si="0"/>
        <v>0</v>
      </c>
      <c r="F28" s="292"/>
      <c r="G28" s="223">
        <f t="shared" si="1"/>
        <v>0</v>
      </c>
      <c r="H28" s="178"/>
    </row>
    <row r="29" spans="1:8">
      <c r="A29" s="293"/>
      <c r="B29" s="294" t="s">
        <v>3306</v>
      </c>
      <c r="C29" s="290"/>
      <c r="D29" s="291"/>
      <c r="E29" s="290">
        <f t="shared" si="0"/>
        <v>0</v>
      </c>
      <c r="F29" s="292"/>
      <c r="G29" s="223">
        <f t="shared" si="1"/>
        <v>0</v>
      </c>
      <c r="H29" s="178"/>
    </row>
    <row r="30" spans="1:8">
      <c r="A30" s="293"/>
      <c r="B30" s="294" t="s">
        <v>4479</v>
      </c>
      <c r="C30" s="290"/>
      <c r="D30" s="291"/>
      <c r="E30" s="290">
        <f t="shared" si="0"/>
        <v>0</v>
      </c>
      <c r="F30" s="292"/>
      <c r="G30" s="223">
        <f t="shared" si="1"/>
        <v>0</v>
      </c>
      <c r="H30" s="178"/>
    </row>
    <row r="31" spans="1:8">
      <c r="A31" s="293"/>
      <c r="B31" s="294" t="s">
        <v>3948</v>
      </c>
      <c r="C31" s="290"/>
      <c r="D31" s="291"/>
      <c r="E31" s="290">
        <f t="shared" si="0"/>
        <v>0</v>
      </c>
      <c r="F31" s="292"/>
      <c r="G31" s="223">
        <f t="shared" si="1"/>
        <v>0</v>
      </c>
      <c r="H31" s="178"/>
    </row>
    <row r="32" spans="1:8">
      <c r="A32" s="293"/>
      <c r="B32" s="294" t="s">
        <v>3312</v>
      </c>
      <c r="C32" s="290"/>
      <c r="D32" s="291"/>
      <c r="E32" s="290">
        <f t="shared" si="0"/>
        <v>0</v>
      </c>
      <c r="F32" s="292"/>
      <c r="G32" s="223">
        <f t="shared" si="1"/>
        <v>0</v>
      </c>
      <c r="H32" s="178"/>
    </row>
    <row r="33" spans="1:256">
      <c r="A33" s="293"/>
      <c r="B33" s="294" t="s">
        <v>2443</v>
      </c>
      <c r="C33" s="290">
        <v>50</v>
      </c>
      <c r="D33" s="291">
        <v>1.5</v>
      </c>
      <c r="E33" s="290">
        <f t="shared" si="0"/>
        <v>75</v>
      </c>
      <c r="F33" s="292"/>
      <c r="G33" s="223">
        <f t="shared" si="1"/>
        <v>75</v>
      </c>
      <c r="H33" s="13"/>
    </row>
    <row r="34" spans="1:256">
      <c r="A34" s="293"/>
      <c r="B34" s="294" t="s">
        <v>3792</v>
      </c>
      <c r="C34" s="290">
        <v>100</v>
      </c>
      <c r="D34" s="296" t="s">
        <v>3742</v>
      </c>
      <c r="E34" s="290">
        <v>100</v>
      </c>
      <c r="F34" s="297"/>
      <c r="G34" s="223">
        <f t="shared" si="1"/>
        <v>100</v>
      </c>
      <c r="H34" s="13"/>
    </row>
    <row r="35" spans="1:256">
      <c r="A35" s="293"/>
      <c r="B35" s="294" t="s">
        <v>2174</v>
      </c>
      <c r="C35" s="290"/>
      <c r="D35" s="291"/>
      <c r="E35" s="290">
        <f t="shared" si="0"/>
        <v>0</v>
      </c>
      <c r="F35" s="292"/>
      <c r="G35" s="223">
        <f t="shared" si="1"/>
        <v>0</v>
      </c>
      <c r="H35" s="13"/>
    </row>
    <row r="36" spans="1:256">
      <c r="A36" s="293"/>
      <c r="B36" s="294" t="s">
        <v>2778</v>
      </c>
      <c r="C36" s="290"/>
      <c r="D36" s="298"/>
      <c r="E36" s="290">
        <f t="shared" si="0"/>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2274</v>
      </c>
      <c r="C38" s="304"/>
      <c r="D38" s="304"/>
      <c r="E38" s="324">
        <f>SUM(E24:E37)</f>
        <v>405</v>
      </c>
      <c r="F38" s="306"/>
      <c r="G38" s="226">
        <f>SUM(G24:G37)</f>
        <v>290</v>
      </c>
      <c r="H38" s="307"/>
    </row>
    <row r="40" spans="1:256">
      <c r="C40" s="309" t="s">
        <v>1503</v>
      </c>
      <c r="D40" s="325">
        <f>G38/2</f>
        <v>145</v>
      </c>
      <c r="E40" s="325"/>
      <c r="F40" s="311"/>
    </row>
    <row r="42" spans="1:256">
      <c r="C42" s="1" t="s">
        <v>1603</v>
      </c>
      <c r="D42" s="1"/>
      <c r="E42" s="1"/>
      <c r="F42" s="312"/>
      <c r="G42" s="1"/>
      <c r="H42" s="1"/>
      <c r="I42" s="1"/>
    </row>
    <row r="43" spans="1:256">
      <c r="C43" s="1" t="s">
        <v>2313</v>
      </c>
      <c r="D43" s="1"/>
      <c r="E43" s="1"/>
      <c r="F43" s="312"/>
      <c r="G43" s="1"/>
      <c r="H43" s="1"/>
      <c r="I43" s="1"/>
    </row>
    <row r="44" spans="1:256">
      <c r="C44" s="329" t="s">
        <v>1265</v>
      </c>
      <c r="D44" s="329"/>
      <c r="E44" s="329"/>
      <c r="F44" s="330"/>
      <c r="G44" s="329"/>
      <c r="H44" s="329"/>
      <c r="I44" s="315"/>
      <c r="J44" s="948"/>
      <c r="K44" s="948"/>
      <c r="L44" s="948"/>
      <c r="M44" s="948"/>
      <c r="N44" s="948"/>
      <c r="O44" s="948"/>
      <c r="P44" s="948"/>
      <c r="Q44" s="948"/>
      <c r="R44" s="948"/>
      <c r="S44" s="948"/>
      <c r="T44" s="948"/>
      <c r="U44" s="948"/>
      <c r="V44" s="948" t="s">
        <v>1603</v>
      </c>
      <c r="W44" s="948"/>
      <c r="X44" s="948"/>
      <c r="Y44" s="948"/>
      <c r="Z44" s="948"/>
      <c r="AA44" s="948"/>
      <c r="AB44" s="948" t="s">
        <v>1603</v>
      </c>
      <c r="AC44" s="948"/>
      <c r="AD44" s="948"/>
      <c r="AE44" s="948"/>
      <c r="AF44" s="948"/>
      <c r="AG44" s="948"/>
      <c r="AH44" s="948" t="s">
        <v>1603</v>
      </c>
      <c r="AI44" s="948"/>
      <c r="AJ44" s="948"/>
      <c r="AK44" s="948"/>
      <c r="AL44" s="948"/>
      <c r="AM44" s="948"/>
      <c r="AN44" s="948" t="s">
        <v>1603</v>
      </c>
      <c r="AO44" s="948"/>
      <c r="AP44" s="948"/>
      <c r="AQ44" s="948"/>
      <c r="AR44" s="948"/>
      <c r="AS44" s="948"/>
      <c r="AT44" s="948" t="s">
        <v>1603</v>
      </c>
      <c r="AU44" s="948"/>
      <c r="AV44" s="948"/>
      <c r="AW44" s="948"/>
      <c r="AX44" s="948"/>
      <c r="AY44" s="948"/>
      <c r="AZ44" s="948" t="s">
        <v>1603</v>
      </c>
      <c r="BA44" s="948"/>
      <c r="BB44" s="948"/>
      <c r="BC44" s="948"/>
      <c r="BD44" s="948"/>
      <c r="BE44" s="948"/>
      <c r="BF44" s="948" t="s">
        <v>1603</v>
      </c>
      <c r="BG44" s="948"/>
      <c r="BH44" s="948"/>
      <c r="BI44" s="948"/>
      <c r="BJ44" s="948"/>
      <c r="BK44" s="948"/>
      <c r="BL44" s="948" t="s">
        <v>1603</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1812</v>
      </c>
      <c r="IQ44" s="948"/>
      <c r="IR44" s="948"/>
      <c r="IS44" s="948"/>
    </row>
    <row r="45" spans="1:256">
      <c r="C45" s="1" t="s">
        <v>1909</v>
      </c>
      <c r="D45" s="1"/>
      <c r="E45" s="1"/>
      <c r="F45" s="312"/>
      <c r="G45" s="1"/>
      <c r="H45" s="1"/>
      <c r="I45" s="1"/>
      <c r="J45" s="948"/>
      <c r="K45" s="948"/>
      <c r="L45" s="948"/>
      <c r="M45" s="948"/>
      <c r="N45" s="948"/>
      <c r="O45" s="948"/>
      <c r="P45" s="948"/>
      <c r="Q45" s="948"/>
      <c r="R45" s="948"/>
      <c r="S45" s="948"/>
      <c r="T45" s="948"/>
      <c r="U45" s="948"/>
      <c r="V45" s="948" t="s">
        <v>682</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2277</v>
      </c>
      <c r="BM45" s="948"/>
      <c r="BN45" s="948"/>
      <c r="BO45" s="948"/>
      <c r="BP45" s="948"/>
      <c r="BQ45" s="948"/>
      <c r="BR45" s="948" t="s">
        <v>2277</v>
      </c>
      <c r="BS45" s="948"/>
      <c r="BT45" s="948"/>
      <c r="BU45" s="948"/>
      <c r="BV45" s="948"/>
      <c r="BW45" s="948"/>
      <c r="BX45" s="948" t="s">
        <v>2277</v>
      </c>
      <c r="BY45" s="948"/>
      <c r="BZ45" s="948"/>
      <c r="CA45" s="948"/>
      <c r="CB45" s="948"/>
      <c r="CC45" s="948"/>
      <c r="CD45" s="948" t="s">
        <v>2277</v>
      </c>
      <c r="CE45" s="948"/>
      <c r="CF45" s="948"/>
      <c r="CG45" s="948"/>
      <c r="CH45" s="948"/>
      <c r="CI45" s="948"/>
      <c r="CJ45" s="948" t="s">
        <v>2277</v>
      </c>
      <c r="CK45" s="948"/>
      <c r="CL45" s="948"/>
      <c r="CM45" s="948"/>
      <c r="CN45" s="948"/>
      <c r="CO45" s="948"/>
      <c r="CP45" s="948" t="s">
        <v>2277</v>
      </c>
      <c r="CQ45" s="948"/>
      <c r="CR45" s="948"/>
      <c r="CS45" s="948"/>
      <c r="CT45" s="948"/>
      <c r="CU45" s="948"/>
      <c r="CV45" s="948" t="s">
        <v>682</v>
      </c>
      <c r="CW45" s="948"/>
      <c r="CX45" s="948"/>
      <c r="CY45" s="948"/>
      <c r="CZ45" s="948"/>
      <c r="DA45" s="948"/>
      <c r="DB45" s="948" t="s">
        <v>682</v>
      </c>
      <c r="DC45" s="948"/>
      <c r="DD45" s="948"/>
      <c r="DE45" s="948"/>
      <c r="DF45" s="948"/>
      <c r="DG45" s="948"/>
      <c r="DH45" s="948" t="s">
        <v>682</v>
      </c>
      <c r="DI45" s="948"/>
      <c r="DJ45" s="948"/>
      <c r="DK45" s="948"/>
      <c r="DL45" s="948"/>
      <c r="DM45" s="948"/>
      <c r="DN45" s="948" t="s">
        <v>682</v>
      </c>
      <c r="DO45" s="948"/>
      <c r="DP45" s="948"/>
      <c r="DQ45" s="948"/>
      <c r="DR45" s="948"/>
      <c r="DS45" s="948"/>
      <c r="DT45" s="948" t="s">
        <v>682</v>
      </c>
      <c r="DU45" s="948"/>
      <c r="DV45" s="948"/>
      <c r="DW45" s="948"/>
      <c r="DX45" s="948"/>
      <c r="DY45" s="948"/>
      <c r="DZ45" s="948" t="s">
        <v>682</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2521</v>
      </c>
      <c r="W46" s="948"/>
      <c r="X46" s="948"/>
      <c r="Y46" s="948"/>
      <c r="Z46" s="948"/>
      <c r="AA46" s="948"/>
      <c r="AB46" s="948" t="s">
        <v>2521</v>
      </c>
      <c r="AC46" s="948"/>
      <c r="AD46" s="948"/>
      <c r="AE46" s="948"/>
      <c r="AF46" s="948"/>
      <c r="AG46" s="948"/>
      <c r="AH46" s="948" t="s">
        <v>2521</v>
      </c>
      <c r="AI46" s="948"/>
      <c r="AJ46" s="948"/>
      <c r="AK46" s="948"/>
      <c r="AL46" s="948"/>
      <c r="AM46" s="948"/>
      <c r="AN46" s="948" t="s">
        <v>2521</v>
      </c>
      <c r="AO46" s="948"/>
      <c r="AP46" s="948"/>
      <c r="AQ46" s="948"/>
      <c r="AR46" s="948"/>
      <c r="AS46" s="948"/>
      <c r="AT46" s="948" t="s">
        <v>2521</v>
      </c>
      <c r="AU46" s="948"/>
      <c r="AV46" s="948"/>
      <c r="AW46" s="948"/>
      <c r="AX46" s="948"/>
      <c r="AY46" s="948"/>
      <c r="AZ46" s="948" t="s">
        <v>2521</v>
      </c>
      <c r="BA46" s="948"/>
      <c r="BB46" s="948"/>
      <c r="BC46" s="948"/>
      <c r="BD46" s="948"/>
      <c r="BE46" s="948"/>
      <c r="BF46" s="948" t="s">
        <v>2521</v>
      </c>
      <c r="BG46" s="948"/>
      <c r="BH46" s="948"/>
      <c r="BI46" s="948"/>
      <c r="BJ46" s="948"/>
      <c r="BK46" s="948"/>
      <c r="BL46" s="948" t="s">
        <v>1545</v>
      </c>
      <c r="BM46" s="948"/>
      <c r="BN46" s="948"/>
      <c r="BO46" s="948"/>
      <c r="BP46" s="948"/>
      <c r="BQ46" s="948"/>
      <c r="BR46" s="948" t="s">
        <v>1545</v>
      </c>
      <c r="BS46" s="948"/>
      <c r="BT46" s="948"/>
      <c r="BU46" s="948"/>
      <c r="BV46" s="948"/>
      <c r="BW46" s="948"/>
      <c r="BX46" s="948" t="s">
        <v>1545</v>
      </c>
      <c r="BY46" s="948"/>
      <c r="BZ46" s="948"/>
      <c r="CA46" s="948"/>
      <c r="CB46" s="948"/>
      <c r="CC46" s="948"/>
      <c r="CD46" s="948" t="s">
        <v>1545</v>
      </c>
      <c r="CE46" s="948"/>
      <c r="CF46" s="948"/>
      <c r="CG46" s="948"/>
      <c r="CH46" s="948"/>
      <c r="CI46" s="948"/>
      <c r="CJ46" s="948" t="s">
        <v>1545</v>
      </c>
      <c r="CK46" s="948"/>
      <c r="CL46" s="948"/>
      <c r="CM46" s="948"/>
      <c r="CN46" s="948"/>
      <c r="CO46" s="948"/>
      <c r="CP46" s="948" t="s">
        <v>1545</v>
      </c>
      <c r="CQ46" s="948"/>
      <c r="CR46" s="948"/>
      <c r="CS46" s="948"/>
      <c r="CT46" s="948"/>
      <c r="CU46" s="948"/>
      <c r="CV46" s="948" t="s">
        <v>2521</v>
      </c>
      <c r="CW46" s="948"/>
      <c r="CX46" s="948"/>
      <c r="CY46" s="948"/>
      <c r="CZ46" s="948"/>
      <c r="DA46" s="948"/>
      <c r="DB46" s="948" t="s">
        <v>2521</v>
      </c>
      <c r="DC46" s="948"/>
      <c r="DD46" s="948"/>
      <c r="DE46" s="948"/>
      <c r="DF46" s="948"/>
      <c r="DG46" s="948"/>
      <c r="DH46" s="948" t="s">
        <v>2521</v>
      </c>
      <c r="DI46" s="948"/>
      <c r="DJ46" s="948"/>
      <c r="DK46" s="948"/>
      <c r="DL46" s="948"/>
      <c r="DM46" s="948"/>
      <c r="DN46" s="948" t="s">
        <v>2521</v>
      </c>
      <c r="DO46" s="948"/>
      <c r="DP46" s="948"/>
      <c r="DQ46" s="948"/>
      <c r="DR46" s="948"/>
      <c r="DS46" s="948"/>
      <c r="DT46" s="948" t="s">
        <v>2521</v>
      </c>
      <c r="DU46" s="948"/>
      <c r="DV46" s="948"/>
      <c r="DW46" s="948"/>
      <c r="DX46" s="948"/>
      <c r="DY46" s="948"/>
      <c r="DZ46" s="948" t="s">
        <v>2521</v>
      </c>
      <c r="EA46" s="948"/>
      <c r="EB46" s="948"/>
      <c r="EC46" s="948"/>
      <c r="ED46" s="948"/>
      <c r="EE46" s="948"/>
      <c r="EF46" s="948" t="s">
        <v>932</v>
      </c>
      <c r="EG46" s="948"/>
      <c r="EH46" s="948"/>
      <c r="EI46" s="948"/>
      <c r="EJ46" s="948"/>
      <c r="EK46" s="948"/>
      <c r="EL46" s="948" t="s">
        <v>932</v>
      </c>
      <c r="EM46" s="948"/>
      <c r="EN46" s="948"/>
      <c r="EO46" s="948"/>
      <c r="EP46" s="948"/>
      <c r="EQ46" s="948"/>
      <c r="ER46" s="948" t="s">
        <v>932</v>
      </c>
      <c r="ES46" s="948"/>
      <c r="ET46" s="948"/>
      <c r="EU46" s="948"/>
      <c r="EV46" s="948"/>
      <c r="EW46" s="948"/>
      <c r="EX46" s="948" t="s">
        <v>932</v>
      </c>
      <c r="EY46" s="948"/>
      <c r="EZ46" s="948"/>
      <c r="FA46" s="948"/>
      <c r="FB46" s="948"/>
      <c r="FC46" s="948"/>
      <c r="FD46" s="948" t="s">
        <v>932</v>
      </c>
      <c r="FE46" s="948"/>
      <c r="FF46" s="948"/>
      <c r="FG46" s="948"/>
      <c r="FH46" s="948"/>
      <c r="FI46" s="948"/>
      <c r="FJ46" s="948" t="s">
        <v>932</v>
      </c>
      <c r="FK46" s="948"/>
      <c r="FL46" s="948"/>
      <c r="FM46" s="948"/>
      <c r="FN46" s="948"/>
      <c r="FO46" s="948"/>
      <c r="FP46" s="948" t="s">
        <v>2228</v>
      </c>
      <c r="FQ46" s="948"/>
      <c r="FR46" s="948"/>
      <c r="FS46" s="948"/>
      <c r="FT46" s="948"/>
      <c r="FU46" s="948"/>
      <c r="FV46" s="948" t="s">
        <v>2228</v>
      </c>
      <c r="FW46" s="948"/>
      <c r="FX46" s="948"/>
      <c r="FY46" s="948"/>
      <c r="FZ46" s="948"/>
      <c r="GA46" s="948"/>
      <c r="GB46" s="948" t="s">
        <v>2228</v>
      </c>
      <c r="GC46" s="948"/>
      <c r="GD46" s="948"/>
      <c r="GE46" s="948"/>
      <c r="GF46" s="948"/>
      <c r="GG46" s="948"/>
      <c r="GH46" s="948" t="s">
        <v>2228</v>
      </c>
      <c r="GI46" s="948"/>
      <c r="GJ46" s="948"/>
      <c r="GK46" s="948"/>
      <c r="GL46" s="948"/>
      <c r="GM46" s="948"/>
      <c r="GN46" s="948" t="s">
        <v>2228</v>
      </c>
      <c r="GO46" s="948"/>
      <c r="GP46" s="948"/>
      <c r="GQ46" s="948"/>
      <c r="GR46" s="948"/>
      <c r="GS46" s="948"/>
      <c r="GT46" s="948" t="s">
        <v>2228</v>
      </c>
      <c r="GU46" s="948"/>
      <c r="GV46" s="948"/>
      <c r="GW46" s="948"/>
      <c r="GX46" s="948"/>
      <c r="GY46" s="948"/>
      <c r="GZ46" s="948" t="s">
        <v>2521</v>
      </c>
      <c r="HA46" s="948"/>
      <c r="HB46" s="948"/>
      <c r="HC46" s="948"/>
      <c r="HD46" s="948"/>
      <c r="HE46" s="948"/>
      <c r="HF46" s="948" t="s">
        <v>2521</v>
      </c>
      <c r="HG46" s="948"/>
      <c r="HH46" s="948"/>
      <c r="HI46" s="948"/>
      <c r="HJ46" s="948"/>
      <c r="HK46" s="948"/>
      <c r="HL46" s="948" t="s">
        <v>2521</v>
      </c>
      <c r="HM46" s="948"/>
      <c r="HN46" s="948"/>
      <c r="HO46" s="948"/>
      <c r="HP46" s="948"/>
      <c r="HQ46" s="948"/>
      <c r="HR46" s="948" t="s">
        <v>2521</v>
      </c>
      <c r="HS46" s="948"/>
      <c r="HT46" s="948"/>
      <c r="HU46" s="948"/>
      <c r="HV46" s="948"/>
      <c r="HW46" s="948"/>
      <c r="HX46" s="948" t="s">
        <v>2521</v>
      </c>
      <c r="HY46" s="948"/>
      <c r="HZ46" s="948"/>
      <c r="IA46" s="948"/>
      <c r="IB46" s="948"/>
      <c r="IC46" s="948"/>
      <c r="ID46" s="948" t="s">
        <v>2521</v>
      </c>
      <c r="IE46" s="948"/>
      <c r="IF46" s="948"/>
      <c r="IG46" s="948"/>
      <c r="IH46" s="948"/>
      <c r="II46" s="948"/>
      <c r="IJ46" s="948" t="s">
        <v>2521</v>
      </c>
      <c r="IK46" s="948"/>
      <c r="IL46" s="948"/>
      <c r="IM46" s="948"/>
      <c r="IN46" s="948"/>
      <c r="IO46" s="948"/>
      <c r="IP46" s="948" t="s">
        <v>2521</v>
      </c>
      <c r="IQ46" s="948"/>
      <c r="IR46" s="948"/>
      <c r="IS46" s="948"/>
      <c r="IT46" s="948"/>
      <c r="IU46" s="948"/>
      <c r="IV46" s="948" t="s">
        <v>2521</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BX46:CC46"/>
    <mergeCell ref="AT45:AY45"/>
    <mergeCell ref="AZ45:BE45"/>
    <mergeCell ref="BX45:CC45"/>
    <mergeCell ref="BL45:BQ45"/>
    <mergeCell ref="BR45:BW45"/>
    <mergeCell ref="V46:AA46"/>
    <mergeCell ref="BF46:BK46"/>
    <mergeCell ref="AH46:AM46"/>
    <mergeCell ref="P46:U46"/>
    <mergeCell ref="BR46:BW46"/>
    <mergeCell ref="AB46:AG46"/>
    <mergeCell ref="BL46:BQ46"/>
    <mergeCell ref="AN46:AS46"/>
    <mergeCell ref="AZ46:BE46"/>
    <mergeCell ref="AT46:AY46"/>
    <mergeCell ref="C1:G1"/>
    <mergeCell ref="C19:G19"/>
    <mergeCell ref="J44:O44"/>
    <mergeCell ref="P44:U44"/>
    <mergeCell ref="V45:AA45"/>
    <mergeCell ref="BF45:BK45"/>
    <mergeCell ref="J45:O45"/>
    <mergeCell ref="P45:U45"/>
    <mergeCell ref="V44:AA44"/>
    <mergeCell ref="AB44:AG44"/>
    <mergeCell ref="AB45:AG45"/>
    <mergeCell ref="BX44:CC44"/>
    <mergeCell ref="AN44:AS44"/>
    <mergeCell ref="AZ44:BE44"/>
    <mergeCell ref="AH44:AM44"/>
    <mergeCell ref="AH45:AM45"/>
    <mergeCell ref="AN45:AS45"/>
    <mergeCell ref="BR44:BW44"/>
    <mergeCell ref="AT44:AY44"/>
    <mergeCell ref="BL44:BQ44"/>
    <mergeCell ref="BF44:BK44"/>
    <mergeCell ref="ER44:EW44"/>
    <mergeCell ref="CD45:CI45"/>
    <mergeCell ref="CP45:CU45"/>
    <mergeCell ref="CV45:DA45"/>
    <mergeCell ref="CJ45:CO45"/>
    <mergeCell ref="DB46:DG46"/>
    <mergeCell ref="EF44:EK44"/>
    <mergeCell ref="CP44:CU44"/>
    <mergeCell ref="CD44:CI44"/>
    <mergeCell ref="CJ44:CO44"/>
    <mergeCell ref="DB44:DG44"/>
    <mergeCell ref="DT44:DY44"/>
    <mergeCell ref="DH44:DM44"/>
    <mergeCell ref="CJ46:CO46"/>
    <mergeCell ref="CD46:CI46"/>
    <mergeCell ref="CV46:DA46"/>
    <mergeCell ref="DT46:DY46"/>
    <mergeCell ref="DN46:DS46"/>
    <mergeCell ref="DB45:DG45"/>
    <mergeCell ref="DH46:DM46"/>
    <mergeCell ref="CV44:DA44"/>
    <mergeCell ref="CP46:CU46"/>
    <mergeCell ref="FD44:FI44"/>
    <mergeCell ref="FD45:FI45"/>
    <mergeCell ref="EF46:EK46"/>
    <mergeCell ref="EF45:EK45"/>
    <mergeCell ref="EL44:EQ44"/>
    <mergeCell ref="EX46:FC46"/>
    <mergeCell ref="ER46:EW46"/>
    <mergeCell ref="ER45:EW45"/>
    <mergeCell ref="GB44:GG44"/>
    <mergeCell ref="FP46:FU46"/>
    <mergeCell ref="FJ44:FO44"/>
    <mergeCell ref="GB46:GG46"/>
    <mergeCell ref="GB45:GG45"/>
    <mergeCell ref="EX45:FC45"/>
    <mergeCell ref="EX44:FC44"/>
    <mergeCell ref="DZ44:EE44"/>
    <mergeCell ref="DZ45:EE45"/>
    <mergeCell ref="DN45:DS45"/>
    <mergeCell ref="DH45:DM45"/>
    <mergeCell ref="EL46:EQ46"/>
    <mergeCell ref="EL45:EQ45"/>
    <mergeCell ref="DN44:DS44"/>
    <mergeCell ref="DZ46:EE46"/>
    <mergeCell ref="DT45:DY45"/>
    <mergeCell ref="GT46:GY46"/>
    <mergeCell ref="IV46"/>
    <mergeCell ref="IJ45:IO45"/>
    <mergeCell ref="IP46:IU46"/>
    <mergeCell ref="IP45:IS45"/>
    <mergeCell ref="IJ46:IO46"/>
    <mergeCell ref="HL46:HQ46"/>
    <mergeCell ref="IP44:IS44"/>
    <mergeCell ref="IJ44:IO44"/>
    <mergeCell ref="HR44:HW44"/>
    <mergeCell ref="HX44:IC44"/>
    <mergeCell ref="ID44:II44"/>
    <mergeCell ref="FD46:FI46"/>
    <mergeCell ref="FV46:GA46"/>
    <mergeCell ref="FJ45:FO45"/>
    <mergeCell ref="FP45:FU45"/>
    <mergeCell ref="FV45:GA45"/>
    <mergeCell ref="GN44:GS44"/>
    <mergeCell ref="GH44:GM44"/>
    <mergeCell ref="FV44:GA44"/>
    <mergeCell ref="FP44:FU44"/>
    <mergeCell ref="GN46:GS46"/>
    <mergeCell ref="GZ44:HE44"/>
    <mergeCell ref="HF45:HK45"/>
    <mergeCell ref="GZ45:HE45"/>
    <mergeCell ref="GZ46:HE46"/>
    <mergeCell ref="GT44:GY44"/>
    <mergeCell ref="FJ46:FO46"/>
    <mergeCell ref="GH46:GM46"/>
    <mergeCell ref="GT45:GY45"/>
    <mergeCell ref="GH45:GM45"/>
    <mergeCell ref="GN45:GS45"/>
    <mergeCell ref="HR45:HW45"/>
    <mergeCell ref="ID45:II45"/>
    <mergeCell ref="HL44:HQ44"/>
    <mergeCell ref="HL45:HQ45"/>
    <mergeCell ref="HX45:IC45"/>
    <mergeCell ref="HF46:HK46"/>
    <mergeCell ref="HF44:HK44"/>
    <mergeCell ref="ID46:II46"/>
    <mergeCell ref="HX46:IC46"/>
    <mergeCell ref="HR46:HW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5"/>
  <sheetViews>
    <sheetView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3" t="s">
        <v>2100</v>
      </c>
      <c r="D1" s="973"/>
      <c r="E1" s="973"/>
      <c r="F1" s="973"/>
      <c r="G1" s="973"/>
    </row>
    <row r="2" spans="1:8">
      <c r="A2" s="268" t="s">
        <v>3623</v>
      </c>
      <c r="G2" s="22"/>
    </row>
    <row r="3" spans="1:8">
      <c r="A3" s="267" t="s">
        <v>3650</v>
      </c>
      <c r="G3" s="31">
        <v>40397</v>
      </c>
    </row>
    <row r="4" spans="1:8">
      <c r="A4" s="267" t="s">
        <v>2223</v>
      </c>
      <c r="G4" s="24" t="s">
        <v>4040</v>
      </c>
    </row>
    <row r="5" spans="1:8">
      <c r="A5" s="267" t="s">
        <v>3015</v>
      </c>
    </row>
    <row r="6" spans="1:8">
      <c r="C6" s="49" t="s">
        <v>3174</v>
      </c>
      <c r="D6" s="173"/>
      <c r="E6" s="173"/>
      <c r="F6" s="248"/>
      <c r="G6" s="46"/>
      <c r="H6" s="199"/>
    </row>
    <row r="7" spans="1:8">
      <c r="C7" s="269" t="s">
        <v>2587</v>
      </c>
      <c r="D7" s="174"/>
      <c r="E7" s="174"/>
      <c r="F7" s="249"/>
      <c r="G7" s="48"/>
      <c r="H7" s="199"/>
    </row>
    <row r="8" spans="1:8">
      <c r="A8" s="267" t="s">
        <v>3942</v>
      </c>
      <c r="C8" s="269" t="s">
        <v>3179</v>
      </c>
      <c r="D8" s="174"/>
      <c r="E8" s="174"/>
      <c r="F8" s="249"/>
      <c r="G8" s="270"/>
      <c r="H8" s="199"/>
    </row>
    <row r="9" spans="1:8">
      <c r="A9" s="271" t="s">
        <v>3056</v>
      </c>
      <c r="C9" s="269" t="s">
        <v>4339</v>
      </c>
      <c r="D9" s="174"/>
      <c r="E9" s="174"/>
      <c r="F9" s="249"/>
      <c r="G9" s="270"/>
      <c r="H9" s="199"/>
    </row>
    <row r="10" spans="1:8">
      <c r="A10" s="174" t="s">
        <v>4248</v>
      </c>
      <c r="C10" s="272"/>
      <c r="D10" s="174"/>
      <c r="E10" s="174"/>
      <c r="F10" s="249"/>
      <c r="G10" s="270"/>
      <c r="H10" s="199"/>
    </row>
    <row r="11" spans="1:8">
      <c r="A11" s="271" t="s">
        <v>2497</v>
      </c>
      <c r="C11" s="47" t="s">
        <v>3296</v>
      </c>
      <c r="D11" s="199"/>
      <c r="E11" s="199"/>
      <c r="F11" s="273"/>
      <c r="G11" s="270"/>
      <c r="H11" s="199"/>
    </row>
    <row r="12" spans="1:8">
      <c r="A12" s="271"/>
      <c r="C12" s="47" t="s">
        <v>3036</v>
      </c>
      <c r="D12" s="174"/>
      <c r="E12" s="174"/>
      <c r="F12" s="249"/>
      <c r="G12" s="270"/>
      <c r="H12" s="199"/>
    </row>
    <row r="13" spans="1:8">
      <c r="A13" s="271"/>
      <c r="C13" s="47" t="s">
        <v>2298</v>
      </c>
      <c r="D13" s="199"/>
      <c r="E13" s="199"/>
      <c r="F13" s="273"/>
      <c r="G13" s="270"/>
      <c r="H13" s="199"/>
    </row>
    <row r="14" spans="1:8">
      <c r="A14" s="274"/>
      <c r="C14" s="47" t="s">
        <v>2690</v>
      </c>
      <c r="D14" s="199"/>
      <c r="E14" s="199"/>
      <c r="F14" s="273"/>
      <c r="G14" s="275"/>
      <c r="H14" s="199"/>
    </row>
    <row r="15" spans="1:8">
      <c r="A15" s="274" t="s">
        <v>4718</v>
      </c>
      <c r="C15" s="272" t="s">
        <v>4027</v>
      </c>
      <c r="D15" s="199"/>
      <c r="E15" s="199"/>
      <c r="F15" s="273"/>
      <c r="G15" s="270"/>
      <c r="H15" s="199"/>
    </row>
    <row r="16" spans="1:8">
      <c r="A16" s="318" t="s">
        <v>3746</v>
      </c>
      <c r="C16" s="272"/>
      <c r="D16" s="199"/>
      <c r="E16" s="199"/>
      <c r="F16" s="273"/>
      <c r="G16" s="270"/>
      <c r="H16" s="199"/>
    </row>
    <row r="17" spans="1:8">
      <c r="C17" s="276" t="s">
        <v>3292</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2697</v>
      </c>
      <c r="C20" s="274"/>
      <c r="D20" s="274"/>
      <c r="E20" s="274"/>
      <c r="F20" s="280"/>
    </row>
    <row r="21" spans="1:8">
      <c r="A21" s="323"/>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2653</v>
      </c>
      <c r="D23" s="30" t="s">
        <v>1226</v>
      </c>
      <c r="E23" s="30" t="s">
        <v>3237</v>
      </c>
      <c r="F23" s="253" t="s">
        <v>2538</v>
      </c>
      <c r="G23" s="30" t="s">
        <v>1679</v>
      </c>
      <c r="H23" s="13"/>
    </row>
    <row r="24" spans="1:8">
      <c r="A24" s="288">
        <v>40445</v>
      </c>
      <c r="B24" s="289" t="s">
        <v>2615</v>
      </c>
      <c r="C24" s="290">
        <v>180</v>
      </c>
      <c r="D24" s="291">
        <v>2</v>
      </c>
      <c r="E24" s="290">
        <f>C24*D24</f>
        <v>360</v>
      </c>
      <c r="F24" s="233"/>
      <c r="G24" s="223">
        <f>E24*(1-F24)</f>
        <v>360</v>
      </c>
      <c r="H24" s="13"/>
    </row>
    <row r="25" spans="1:8">
      <c r="A25" s="23"/>
      <c r="B25" s="289" t="s">
        <v>2477</v>
      </c>
      <c r="C25" s="290"/>
      <c r="D25" s="291"/>
      <c r="E25" s="290">
        <f t="shared" ref="E25:E36" si="0">C25*D25</f>
        <v>0</v>
      </c>
      <c r="F25" s="292"/>
      <c r="G25" s="223">
        <f t="shared" ref="G25:G37" si="1">E25*(1-F25)</f>
        <v>0</v>
      </c>
      <c r="H25" s="178"/>
    </row>
    <row r="26" spans="1:8">
      <c r="A26" s="293"/>
      <c r="B26" s="294" t="s">
        <v>4905</v>
      </c>
      <c r="C26" s="290"/>
      <c r="D26" s="291"/>
      <c r="E26" s="290">
        <f t="shared" si="0"/>
        <v>0</v>
      </c>
      <c r="F26" s="292"/>
      <c r="G26" s="223">
        <f t="shared" si="1"/>
        <v>0</v>
      </c>
      <c r="H26" s="178"/>
    </row>
    <row r="27" spans="1:8">
      <c r="A27" s="293"/>
      <c r="B27" s="294" t="s">
        <v>3740</v>
      </c>
      <c r="C27" s="290"/>
      <c r="D27" s="291"/>
      <c r="E27" s="290">
        <f t="shared" si="0"/>
        <v>0</v>
      </c>
      <c r="F27" s="292"/>
      <c r="G27" s="223">
        <f t="shared" si="1"/>
        <v>0</v>
      </c>
      <c r="H27" s="178"/>
    </row>
    <row r="28" spans="1:8">
      <c r="A28" s="293"/>
      <c r="B28" s="294" t="s">
        <v>3885</v>
      </c>
      <c r="C28" s="290"/>
      <c r="D28" s="291"/>
      <c r="E28" s="290">
        <f t="shared" si="0"/>
        <v>0</v>
      </c>
      <c r="F28" s="292"/>
      <c r="G28" s="223">
        <f t="shared" si="1"/>
        <v>0</v>
      </c>
      <c r="H28" s="178"/>
    </row>
    <row r="29" spans="1:8">
      <c r="A29" s="293"/>
      <c r="B29" s="294" t="s">
        <v>3671</v>
      </c>
      <c r="C29" s="290"/>
      <c r="D29" s="291"/>
      <c r="E29" s="290">
        <f t="shared" si="0"/>
        <v>0</v>
      </c>
      <c r="F29" s="292"/>
      <c r="G29" s="223">
        <f t="shared" si="1"/>
        <v>0</v>
      </c>
      <c r="H29" s="178"/>
    </row>
    <row r="30" spans="1:8">
      <c r="A30" s="293"/>
      <c r="B30" s="294" t="s">
        <v>4479</v>
      </c>
      <c r="C30" s="290"/>
      <c r="D30" s="291"/>
      <c r="E30" s="290">
        <f t="shared" si="0"/>
        <v>0</v>
      </c>
      <c r="F30" s="292"/>
      <c r="G30" s="223">
        <f t="shared" si="1"/>
        <v>0</v>
      </c>
      <c r="H30" s="178"/>
    </row>
    <row r="31" spans="1:8">
      <c r="A31" s="293"/>
      <c r="B31" s="294" t="s">
        <v>2531</v>
      </c>
      <c r="C31" s="290"/>
      <c r="D31" s="291"/>
      <c r="E31" s="290">
        <f t="shared" si="0"/>
        <v>0</v>
      </c>
      <c r="F31" s="292"/>
      <c r="G31" s="223">
        <f t="shared" si="1"/>
        <v>0</v>
      </c>
      <c r="H31" s="178"/>
    </row>
    <row r="32" spans="1:8">
      <c r="A32" s="293"/>
      <c r="B32" s="294" t="s">
        <v>3312</v>
      </c>
      <c r="C32" s="290"/>
      <c r="D32" s="291"/>
      <c r="E32" s="290">
        <f t="shared" si="0"/>
        <v>0</v>
      </c>
      <c r="F32" s="292"/>
      <c r="G32" s="223">
        <f t="shared" si="1"/>
        <v>0</v>
      </c>
      <c r="H32" s="178"/>
    </row>
    <row r="33" spans="1:256">
      <c r="A33" s="293"/>
      <c r="B33" s="294" t="s">
        <v>2443</v>
      </c>
      <c r="C33" s="290">
        <v>50</v>
      </c>
      <c r="D33" s="291">
        <v>2.5</v>
      </c>
      <c r="E33" s="290">
        <f t="shared" si="0"/>
        <v>125</v>
      </c>
      <c r="F33" s="292"/>
      <c r="G33" s="223">
        <f t="shared" si="1"/>
        <v>125</v>
      </c>
      <c r="H33" s="13"/>
    </row>
    <row r="34" spans="1:256">
      <c r="A34" s="293"/>
      <c r="B34" s="294" t="s">
        <v>3604</v>
      </c>
      <c r="C34" s="290">
        <v>250</v>
      </c>
      <c r="D34" s="296" t="s">
        <v>3742</v>
      </c>
      <c r="E34" s="290">
        <v>250</v>
      </c>
      <c r="F34" s="297"/>
      <c r="G34" s="223">
        <f t="shared" si="1"/>
        <v>250</v>
      </c>
      <c r="H34" s="13"/>
    </row>
    <row r="35" spans="1:256">
      <c r="A35" s="293"/>
      <c r="B35" s="294" t="s">
        <v>2174</v>
      </c>
      <c r="C35" s="290">
        <v>40</v>
      </c>
      <c r="D35" s="291">
        <v>3</v>
      </c>
      <c r="E35" s="290">
        <f t="shared" si="0"/>
        <v>120</v>
      </c>
      <c r="F35" s="292"/>
      <c r="G35" s="223">
        <f t="shared" si="1"/>
        <v>120</v>
      </c>
      <c r="H35" s="13"/>
    </row>
    <row r="36" spans="1:256">
      <c r="A36" s="293"/>
      <c r="B36" s="294" t="s">
        <v>4002</v>
      </c>
      <c r="C36" s="290"/>
      <c r="D36" s="298"/>
      <c r="E36" s="290">
        <f t="shared" si="0"/>
        <v>0</v>
      </c>
      <c r="F36" s="297"/>
      <c r="G36" s="223">
        <f t="shared" si="1"/>
        <v>0</v>
      </c>
      <c r="H36" s="13"/>
    </row>
    <row r="37" spans="1:256" ht="16" thickBot="1">
      <c r="A37" s="293"/>
      <c r="B37" s="299"/>
      <c r="C37" s="300"/>
      <c r="D37" s="301"/>
      <c r="E37" s="300"/>
      <c r="F37" s="302"/>
      <c r="G37" s="230">
        <f t="shared" si="1"/>
        <v>0</v>
      </c>
      <c r="H37" s="13"/>
    </row>
    <row r="38" spans="1:256" s="308" customFormat="1" ht="16" customHeight="1">
      <c r="A38" s="303"/>
      <c r="B38" s="12" t="s">
        <v>4388</v>
      </c>
      <c r="C38" s="304"/>
      <c r="D38" s="304"/>
      <c r="E38" s="324">
        <f>SUM(E24:E37)</f>
        <v>855</v>
      </c>
      <c r="F38" s="306"/>
      <c r="G38" s="226">
        <f>SUM(G24:G37)</f>
        <v>855</v>
      </c>
      <c r="H38" s="307"/>
    </row>
    <row r="40" spans="1:256">
      <c r="C40" s="309" t="s">
        <v>4229</v>
      </c>
      <c r="D40" s="325">
        <f>G38/2</f>
        <v>427.5</v>
      </c>
      <c r="E40" s="325"/>
      <c r="F40" s="311"/>
    </row>
    <row r="42" spans="1:256">
      <c r="C42" s="1" t="s">
        <v>2445</v>
      </c>
      <c r="D42" s="1"/>
      <c r="E42" s="1"/>
      <c r="F42" s="312"/>
      <c r="G42" s="1"/>
      <c r="H42" s="1"/>
      <c r="I42" s="1"/>
    </row>
    <row r="43" spans="1:256">
      <c r="C43" s="1" t="s">
        <v>3539</v>
      </c>
      <c r="D43" s="1"/>
      <c r="E43" s="1"/>
      <c r="F43" s="312"/>
      <c r="G43" s="1"/>
      <c r="H43" s="1"/>
      <c r="I43" s="1"/>
    </row>
    <row r="44" spans="1:256">
      <c r="C44" s="326" t="s">
        <v>3503</v>
      </c>
      <c r="D44" s="326"/>
      <c r="E44" s="326"/>
      <c r="F44" s="327"/>
      <c r="G44" s="326"/>
      <c r="H44" s="326"/>
      <c r="I44" s="315"/>
      <c r="J44" s="948"/>
      <c r="K44" s="948"/>
      <c r="L44" s="948"/>
      <c r="M44" s="948"/>
      <c r="N44" s="948"/>
      <c r="O44" s="948"/>
      <c r="P44" s="948"/>
      <c r="Q44" s="948"/>
      <c r="R44" s="948"/>
      <c r="S44" s="948"/>
      <c r="T44" s="948"/>
      <c r="U44" s="948"/>
      <c r="V44" s="948" t="s">
        <v>2445</v>
      </c>
      <c r="W44" s="948"/>
      <c r="X44" s="948"/>
      <c r="Y44" s="948"/>
      <c r="Z44" s="948"/>
      <c r="AA44" s="948"/>
      <c r="AB44" s="948" t="s">
        <v>2445</v>
      </c>
      <c r="AC44" s="948"/>
      <c r="AD44" s="948"/>
      <c r="AE44" s="948"/>
      <c r="AF44" s="948"/>
      <c r="AG44" s="948"/>
      <c r="AH44" s="948" t="s">
        <v>2445</v>
      </c>
      <c r="AI44" s="948"/>
      <c r="AJ44" s="948"/>
      <c r="AK44" s="948"/>
      <c r="AL44" s="948"/>
      <c r="AM44" s="948"/>
      <c r="AN44" s="948" t="s">
        <v>2445</v>
      </c>
      <c r="AO44" s="948"/>
      <c r="AP44" s="948"/>
      <c r="AQ44" s="948"/>
      <c r="AR44" s="948"/>
      <c r="AS44" s="948"/>
      <c r="AT44" s="948" t="s">
        <v>2445</v>
      </c>
      <c r="AU44" s="948"/>
      <c r="AV44" s="948"/>
      <c r="AW44" s="948"/>
      <c r="AX44" s="948"/>
      <c r="AY44" s="948"/>
      <c r="AZ44" s="948" t="s">
        <v>2445</v>
      </c>
      <c r="BA44" s="948"/>
      <c r="BB44" s="948"/>
      <c r="BC44" s="948"/>
      <c r="BD44" s="948"/>
      <c r="BE44" s="948"/>
      <c r="BF44" s="948" t="s">
        <v>2445</v>
      </c>
      <c r="BG44" s="948"/>
      <c r="BH44" s="948"/>
      <c r="BI44" s="948"/>
      <c r="BJ44" s="948"/>
      <c r="BK44" s="948"/>
      <c r="BL44" s="948" t="s">
        <v>2445</v>
      </c>
      <c r="BM44" s="948"/>
      <c r="BN44" s="948"/>
      <c r="BO44" s="948"/>
      <c r="BP44" s="948"/>
      <c r="BQ44" s="948"/>
      <c r="BR44" s="948" t="s">
        <v>2445</v>
      </c>
      <c r="BS44" s="948"/>
      <c r="BT44" s="948"/>
      <c r="BU44" s="948"/>
      <c r="BV44" s="948"/>
      <c r="BW44" s="948"/>
      <c r="BX44" s="948" t="s">
        <v>2445</v>
      </c>
      <c r="BY44" s="948"/>
      <c r="BZ44" s="948"/>
      <c r="CA44" s="948"/>
      <c r="CB44" s="948"/>
      <c r="CC44" s="948"/>
      <c r="CD44" s="948" t="s">
        <v>2445</v>
      </c>
      <c r="CE44" s="948"/>
      <c r="CF44" s="948"/>
      <c r="CG44" s="948"/>
      <c r="CH44" s="948"/>
      <c r="CI44" s="948"/>
      <c r="CJ44" s="948" t="s">
        <v>2445</v>
      </c>
      <c r="CK44" s="948"/>
      <c r="CL44" s="948"/>
      <c r="CM44" s="948"/>
      <c r="CN44" s="948"/>
      <c r="CO44" s="948"/>
      <c r="CP44" s="948" t="s">
        <v>2445</v>
      </c>
      <c r="CQ44" s="948"/>
      <c r="CR44" s="948"/>
      <c r="CS44" s="948"/>
      <c r="CT44" s="948"/>
      <c r="CU44" s="948"/>
      <c r="CV44" s="948" t="s">
        <v>2445</v>
      </c>
      <c r="CW44" s="948"/>
      <c r="CX44" s="948"/>
      <c r="CY44" s="948"/>
      <c r="CZ44" s="948"/>
      <c r="DA44" s="948"/>
      <c r="DB44" s="948" t="s">
        <v>2445</v>
      </c>
      <c r="DC44" s="948"/>
      <c r="DD44" s="948"/>
      <c r="DE44" s="948"/>
      <c r="DF44" s="948"/>
      <c r="DG44" s="948"/>
      <c r="DH44" s="948" t="s">
        <v>2445</v>
      </c>
      <c r="DI44" s="948"/>
      <c r="DJ44" s="948"/>
      <c r="DK44" s="948"/>
      <c r="DL44" s="948"/>
      <c r="DM44" s="948"/>
      <c r="DN44" s="948" t="s">
        <v>2445</v>
      </c>
      <c r="DO44" s="948"/>
      <c r="DP44" s="948"/>
      <c r="DQ44" s="948"/>
      <c r="DR44" s="948"/>
      <c r="DS44" s="948"/>
      <c r="DT44" s="948" t="s">
        <v>2445</v>
      </c>
      <c r="DU44" s="948"/>
      <c r="DV44" s="948"/>
      <c r="DW44" s="948"/>
      <c r="DX44" s="948"/>
      <c r="DY44" s="948"/>
      <c r="DZ44" s="948" t="s">
        <v>2445</v>
      </c>
      <c r="EA44" s="948"/>
      <c r="EB44" s="948"/>
      <c r="EC44" s="948"/>
      <c r="ED44" s="948"/>
      <c r="EE44" s="948"/>
      <c r="EF44" s="948" t="s">
        <v>2445</v>
      </c>
      <c r="EG44" s="948"/>
      <c r="EH44" s="948"/>
      <c r="EI44" s="948"/>
      <c r="EJ44" s="948"/>
      <c r="EK44" s="948"/>
      <c r="EL44" s="948" t="s">
        <v>2445</v>
      </c>
      <c r="EM44" s="948"/>
      <c r="EN44" s="948"/>
      <c r="EO44" s="948"/>
      <c r="EP44" s="948"/>
      <c r="EQ44" s="948"/>
      <c r="ER44" s="948" t="s">
        <v>2445</v>
      </c>
      <c r="ES44" s="948"/>
      <c r="ET44" s="948"/>
      <c r="EU44" s="948"/>
      <c r="EV44" s="948"/>
      <c r="EW44" s="948"/>
      <c r="EX44" s="948" t="s">
        <v>2445</v>
      </c>
      <c r="EY44" s="948"/>
      <c r="EZ44" s="948"/>
      <c r="FA44" s="948"/>
      <c r="FB44" s="948"/>
      <c r="FC44" s="948"/>
      <c r="FD44" s="948" t="s">
        <v>2445</v>
      </c>
      <c r="FE44" s="948"/>
      <c r="FF44" s="948"/>
      <c r="FG44" s="948"/>
      <c r="FH44" s="948"/>
      <c r="FI44" s="948"/>
      <c r="FJ44" s="948" t="s">
        <v>2445</v>
      </c>
      <c r="FK44" s="948"/>
      <c r="FL44" s="948"/>
      <c r="FM44" s="948"/>
      <c r="FN44" s="948"/>
      <c r="FO44" s="948"/>
      <c r="FP44" s="948" t="s">
        <v>2445</v>
      </c>
      <c r="FQ44" s="948"/>
      <c r="FR44" s="948"/>
      <c r="FS44" s="948"/>
      <c r="FT44" s="948"/>
      <c r="FU44" s="948"/>
      <c r="FV44" s="948" t="s">
        <v>2445</v>
      </c>
      <c r="FW44" s="948"/>
      <c r="FX44" s="948"/>
      <c r="FY44" s="948"/>
      <c r="FZ44" s="948"/>
      <c r="GA44" s="948"/>
      <c r="GB44" s="948" t="s">
        <v>2445</v>
      </c>
      <c r="GC44" s="948"/>
      <c r="GD44" s="948"/>
      <c r="GE44" s="948"/>
      <c r="GF44" s="948"/>
      <c r="GG44" s="948"/>
      <c r="GH44" s="948" t="s">
        <v>2445</v>
      </c>
      <c r="GI44" s="948"/>
      <c r="GJ44" s="948"/>
      <c r="GK44" s="948"/>
      <c r="GL44" s="948"/>
      <c r="GM44" s="948"/>
      <c r="GN44" s="948" t="s">
        <v>2445</v>
      </c>
      <c r="GO44" s="948"/>
      <c r="GP44" s="948"/>
      <c r="GQ44" s="948"/>
      <c r="GR44" s="948"/>
      <c r="GS44" s="948"/>
      <c r="GT44" s="948" t="s">
        <v>2445</v>
      </c>
      <c r="GU44" s="948"/>
      <c r="GV44" s="948"/>
      <c r="GW44" s="948"/>
      <c r="GX44" s="948"/>
      <c r="GY44" s="948"/>
      <c r="GZ44" s="948" t="s">
        <v>2445</v>
      </c>
      <c r="HA44" s="948"/>
      <c r="HB44" s="948"/>
      <c r="HC44" s="948"/>
      <c r="HD44" s="948"/>
      <c r="HE44" s="948"/>
      <c r="HF44" s="948" t="s">
        <v>2445</v>
      </c>
      <c r="HG44" s="948"/>
      <c r="HH44" s="948"/>
      <c r="HI44" s="948"/>
      <c r="HJ44" s="948"/>
      <c r="HK44" s="948"/>
      <c r="HL44" s="948" t="s">
        <v>2445</v>
      </c>
      <c r="HM44" s="948"/>
      <c r="HN44" s="948"/>
      <c r="HO44" s="948"/>
      <c r="HP44" s="948"/>
      <c r="HQ44" s="948"/>
      <c r="HR44" s="948" t="s">
        <v>2445</v>
      </c>
      <c r="HS44" s="948"/>
      <c r="HT44" s="948"/>
      <c r="HU44" s="948"/>
      <c r="HV44" s="948"/>
      <c r="HW44" s="948"/>
      <c r="HX44" s="948" t="s">
        <v>2445</v>
      </c>
      <c r="HY44" s="948"/>
      <c r="HZ44" s="948"/>
      <c r="IA44" s="948"/>
      <c r="IB44" s="948"/>
      <c r="IC44" s="948"/>
      <c r="ID44" s="948" t="s">
        <v>2445</v>
      </c>
      <c r="IE44" s="948"/>
      <c r="IF44" s="948"/>
      <c r="IG44" s="948"/>
      <c r="IH44" s="948"/>
      <c r="II44" s="948"/>
      <c r="IJ44" s="948" t="s">
        <v>2445</v>
      </c>
      <c r="IK44" s="948"/>
      <c r="IL44" s="948"/>
      <c r="IM44" s="948"/>
      <c r="IN44" s="948"/>
      <c r="IO44" s="948"/>
      <c r="IP44" s="948" t="s">
        <v>2445</v>
      </c>
      <c r="IQ44" s="948"/>
      <c r="IR44" s="948"/>
      <c r="IS44" s="948"/>
    </row>
    <row r="45" spans="1:256">
      <c r="C45" s="1" t="s">
        <v>3644</v>
      </c>
      <c r="D45" s="1"/>
      <c r="E45" s="1"/>
      <c r="F45" s="312"/>
      <c r="G45" s="1"/>
      <c r="H45" s="1"/>
      <c r="I45" s="1"/>
      <c r="J45" s="948"/>
      <c r="K45" s="948"/>
      <c r="L45" s="948"/>
      <c r="M45" s="948"/>
      <c r="N45" s="948"/>
      <c r="O45" s="948"/>
      <c r="P45" s="948"/>
      <c r="Q45" s="948"/>
      <c r="R45" s="948"/>
      <c r="S45" s="948"/>
      <c r="T45" s="948"/>
      <c r="U45" s="948"/>
      <c r="V45" s="948" t="s">
        <v>2551</v>
      </c>
      <c r="W45" s="948"/>
      <c r="X45" s="948"/>
      <c r="Y45" s="948"/>
      <c r="Z45" s="948"/>
      <c r="AA45" s="948"/>
      <c r="AB45" s="948" t="s">
        <v>2551</v>
      </c>
      <c r="AC45" s="948"/>
      <c r="AD45" s="948"/>
      <c r="AE45" s="948"/>
      <c r="AF45" s="948"/>
      <c r="AG45" s="948"/>
      <c r="AH45" s="948" t="s">
        <v>2551</v>
      </c>
      <c r="AI45" s="948"/>
      <c r="AJ45" s="948"/>
      <c r="AK45" s="948"/>
      <c r="AL45" s="948"/>
      <c r="AM45" s="948"/>
      <c r="AN45" s="948" t="s">
        <v>2551</v>
      </c>
      <c r="AO45" s="948"/>
      <c r="AP45" s="948"/>
      <c r="AQ45" s="948"/>
      <c r="AR45" s="948"/>
      <c r="AS45" s="948"/>
      <c r="AT45" s="948" t="s">
        <v>2551</v>
      </c>
      <c r="AU45" s="948"/>
      <c r="AV45" s="948"/>
      <c r="AW45" s="948"/>
      <c r="AX45" s="948"/>
      <c r="AY45" s="948"/>
      <c r="AZ45" s="948" t="s">
        <v>2551</v>
      </c>
      <c r="BA45" s="948"/>
      <c r="BB45" s="948"/>
      <c r="BC45" s="948"/>
      <c r="BD45" s="948"/>
      <c r="BE45" s="948"/>
      <c r="BF45" s="948" t="s">
        <v>2551</v>
      </c>
      <c r="BG45" s="948"/>
      <c r="BH45" s="948"/>
      <c r="BI45" s="948"/>
      <c r="BJ45" s="948"/>
      <c r="BK45" s="948"/>
      <c r="BL45" s="948" t="s">
        <v>2551</v>
      </c>
      <c r="BM45" s="948"/>
      <c r="BN45" s="948"/>
      <c r="BO45" s="948"/>
      <c r="BP45" s="948"/>
      <c r="BQ45" s="948"/>
      <c r="BR45" s="948" t="s">
        <v>2551</v>
      </c>
      <c r="BS45" s="948"/>
      <c r="BT45" s="948"/>
      <c r="BU45" s="948"/>
      <c r="BV45" s="948"/>
      <c r="BW45" s="948"/>
      <c r="BX45" s="948" t="s">
        <v>2551</v>
      </c>
      <c r="BY45" s="948"/>
      <c r="BZ45" s="948"/>
      <c r="CA45" s="948"/>
      <c r="CB45" s="948"/>
      <c r="CC45" s="948"/>
      <c r="CD45" s="948" t="s">
        <v>2551</v>
      </c>
      <c r="CE45" s="948"/>
      <c r="CF45" s="948"/>
      <c r="CG45" s="948"/>
      <c r="CH45" s="948"/>
      <c r="CI45" s="948"/>
      <c r="CJ45" s="948" t="s">
        <v>2551</v>
      </c>
      <c r="CK45" s="948"/>
      <c r="CL45" s="948"/>
      <c r="CM45" s="948"/>
      <c r="CN45" s="948"/>
      <c r="CO45" s="948"/>
      <c r="CP45" s="948" t="s">
        <v>2551</v>
      </c>
      <c r="CQ45" s="948"/>
      <c r="CR45" s="948"/>
      <c r="CS45" s="948"/>
      <c r="CT45" s="948"/>
      <c r="CU45" s="948"/>
      <c r="CV45" s="948" t="s">
        <v>2551</v>
      </c>
      <c r="CW45" s="948"/>
      <c r="CX45" s="948"/>
      <c r="CY45" s="948"/>
      <c r="CZ45" s="948"/>
      <c r="DA45" s="948"/>
      <c r="DB45" s="948" t="s">
        <v>2551</v>
      </c>
      <c r="DC45" s="948"/>
      <c r="DD45" s="948"/>
      <c r="DE45" s="948"/>
      <c r="DF45" s="948"/>
      <c r="DG45" s="948"/>
      <c r="DH45" s="948" t="s">
        <v>2551</v>
      </c>
      <c r="DI45" s="948"/>
      <c r="DJ45" s="948"/>
      <c r="DK45" s="948"/>
      <c r="DL45" s="948"/>
      <c r="DM45" s="948"/>
      <c r="DN45" s="948" t="s">
        <v>2551</v>
      </c>
      <c r="DO45" s="948"/>
      <c r="DP45" s="948"/>
      <c r="DQ45" s="948"/>
      <c r="DR45" s="948"/>
      <c r="DS45" s="948"/>
      <c r="DT45" s="948" t="s">
        <v>2551</v>
      </c>
      <c r="DU45" s="948"/>
      <c r="DV45" s="948"/>
      <c r="DW45" s="948"/>
      <c r="DX45" s="948"/>
      <c r="DY45" s="948"/>
      <c r="DZ45" s="948" t="s">
        <v>2551</v>
      </c>
      <c r="EA45" s="948"/>
      <c r="EB45" s="948"/>
      <c r="EC45" s="948"/>
      <c r="ED45" s="948"/>
      <c r="EE45" s="948"/>
      <c r="EF45" s="948" t="s">
        <v>2551</v>
      </c>
      <c r="EG45" s="948"/>
      <c r="EH45" s="948"/>
      <c r="EI45" s="948"/>
      <c r="EJ45" s="948"/>
      <c r="EK45" s="948"/>
      <c r="EL45" s="948" t="s">
        <v>2551</v>
      </c>
      <c r="EM45" s="948"/>
      <c r="EN45" s="948"/>
      <c r="EO45" s="948"/>
      <c r="EP45" s="948"/>
      <c r="EQ45" s="948"/>
      <c r="ER45" s="948" t="s">
        <v>2551</v>
      </c>
      <c r="ES45" s="948"/>
      <c r="ET45" s="948"/>
      <c r="EU45" s="948"/>
      <c r="EV45" s="948"/>
      <c r="EW45" s="948"/>
      <c r="EX45" s="948" t="s">
        <v>2551</v>
      </c>
      <c r="EY45" s="948"/>
      <c r="EZ45" s="948"/>
      <c r="FA45" s="948"/>
      <c r="FB45" s="948"/>
      <c r="FC45" s="948"/>
      <c r="FD45" s="948" t="s">
        <v>2551</v>
      </c>
      <c r="FE45" s="948"/>
      <c r="FF45" s="948"/>
      <c r="FG45" s="948"/>
      <c r="FH45" s="948"/>
      <c r="FI45" s="948"/>
      <c r="FJ45" s="948" t="s">
        <v>2551</v>
      </c>
      <c r="FK45" s="948"/>
      <c r="FL45" s="948"/>
      <c r="FM45" s="948"/>
      <c r="FN45" s="948"/>
      <c r="FO45" s="948"/>
      <c r="FP45" s="948" t="s">
        <v>2551</v>
      </c>
      <c r="FQ45" s="948"/>
      <c r="FR45" s="948"/>
      <c r="FS45" s="948"/>
      <c r="FT45" s="948"/>
      <c r="FU45" s="948"/>
      <c r="FV45" s="948" t="s">
        <v>2551</v>
      </c>
      <c r="FW45" s="948"/>
      <c r="FX45" s="948"/>
      <c r="FY45" s="948"/>
      <c r="FZ45" s="948"/>
      <c r="GA45" s="948"/>
      <c r="GB45" s="948" t="s">
        <v>2551</v>
      </c>
      <c r="GC45" s="948"/>
      <c r="GD45" s="948"/>
      <c r="GE45" s="948"/>
      <c r="GF45" s="948"/>
      <c r="GG45" s="948"/>
      <c r="GH45" s="948" t="s">
        <v>2551</v>
      </c>
      <c r="GI45" s="948"/>
      <c r="GJ45" s="948"/>
      <c r="GK45" s="948"/>
      <c r="GL45" s="948"/>
      <c r="GM45" s="948"/>
      <c r="GN45" s="948" t="s">
        <v>2551</v>
      </c>
      <c r="GO45" s="948"/>
      <c r="GP45" s="948"/>
      <c r="GQ45" s="948"/>
      <c r="GR45" s="948"/>
      <c r="GS45" s="948"/>
      <c r="GT45" s="948" t="s">
        <v>2551</v>
      </c>
      <c r="GU45" s="948"/>
      <c r="GV45" s="948"/>
      <c r="GW45" s="948"/>
      <c r="GX45" s="948"/>
      <c r="GY45" s="948"/>
      <c r="GZ45" s="948" t="s">
        <v>2551</v>
      </c>
      <c r="HA45" s="948"/>
      <c r="HB45" s="948"/>
      <c r="HC45" s="948"/>
      <c r="HD45" s="948"/>
      <c r="HE45" s="948"/>
      <c r="HF45" s="948" t="s">
        <v>2551</v>
      </c>
      <c r="HG45" s="948"/>
      <c r="HH45" s="948"/>
      <c r="HI45" s="948"/>
      <c r="HJ45" s="948"/>
      <c r="HK45" s="948"/>
      <c r="HL45" s="948" t="s">
        <v>2551</v>
      </c>
      <c r="HM45" s="948"/>
      <c r="HN45" s="948"/>
      <c r="HO45" s="948"/>
      <c r="HP45" s="948"/>
      <c r="HQ45" s="948"/>
      <c r="HR45" s="948" t="s">
        <v>2551</v>
      </c>
      <c r="HS45" s="948"/>
      <c r="HT45" s="948"/>
      <c r="HU45" s="948"/>
      <c r="HV45" s="948"/>
      <c r="HW45" s="948"/>
      <c r="HX45" s="948" t="s">
        <v>2551</v>
      </c>
      <c r="HY45" s="948"/>
      <c r="HZ45" s="948"/>
      <c r="IA45" s="948"/>
      <c r="IB45" s="948"/>
      <c r="IC45" s="948"/>
      <c r="ID45" s="948" t="s">
        <v>2551</v>
      </c>
      <c r="IE45" s="948"/>
      <c r="IF45" s="948"/>
      <c r="IG45" s="948"/>
      <c r="IH45" s="948"/>
      <c r="II45" s="948"/>
      <c r="IJ45" s="948" t="s">
        <v>2551</v>
      </c>
      <c r="IK45" s="948"/>
      <c r="IL45" s="948"/>
      <c r="IM45" s="948"/>
      <c r="IN45" s="948"/>
      <c r="IO45" s="948"/>
      <c r="IP45" s="948" t="s">
        <v>2551</v>
      </c>
      <c r="IQ45" s="948"/>
      <c r="IR45" s="948"/>
      <c r="IS45" s="948"/>
    </row>
    <row r="46" spans="1:256">
      <c r="B46" s="1"/>
      <c r="C46" s="1"/>
      <c r="D46" s="1"/>
      <c r="E46" s="1"/>
      <c r="F46" s="312"/>
      <c r="G46" s="1"/>
      <c r="H46" s="1"/>
      <c r="I46" s="1"/>
      <c r="J46" s="1"/>
      <c r="K46" s="1"/>
      <c r="L46" s="1"/>
      <c r="M46" s="1"/>
      <c r="N46" s="1"/>
      <c r="O46" s="1"/>
      <c r="P46" s="948"/>
      <c r="Q46" s="948"/>
      <c r="R46" s="948"/>
      <c r="S46" s="948"/>
      <c r="T46" s="948"/>
      <c r="U46" s="948"/>
      <c r="V46" s="948" t="s">
        <v>3644</v>
      </c>
      <c r="W46" s="948"/>
      <c r="X46" s="948"/>
      <c r="Y46" s="948"/>
      <c r="Z46" s="948"/>
      <c r="AA46" s="948"/>
      <c r="AB46" s="948" t="s">
        <v>3644</v>
      </c>
      <c r="AC46" s="948"/>
      <c r="AD46" s="948"/>
      <c r="AE46" s="948"/>
      <c r="AF46" s="948"/>
      <c r="AG46" s="948"/>
      <c r="AH46" s="948" t="s">
        <v>3644</v>
      </c>
      <c r="AI46" s="948"/>
      <c r="AJ46" s="948"/>
      <c r="AK46" s="948"/>
      <c r="AL46" s="948"/>
      <c r="AM46" s="948"/>
      <c r="AN46" s="948" t="s">
        <v>3644</v>
      </c>
      <c r="AO46" s="948"/>
      <c r="AP46" s="948"/>
      <c r="AQ46" s="948"/>
      <c r="AR46" s="948"/>
      <c r="AS46" s="948"/>
      <c r="AT46" s="948" t="s">
        <v>3644</v>
      </c>
      <c r="AU46" s="948"/>
      <c r="AV46" s="948"/>
      <c r="AW46" s="948"/>
      <c r="AX46" s="948"/>
      <c r="AY46" s="948"/>
      <c r="AZ46" s="948" t="s">
        <v>3644</v>
      </c>
      <c r="BA46" s="948"/>
      <c r="BB46" s="948"/>
      <c r="BC46" s="948"/>
      <c r="BD46" s="948"/>
      <c r="BE46" s="948"/>
      <c r="BF46" s="948" t="s">
        <v>3644</v>
      </c>
      <c r="BG46" s="948"/>
      <c r="BH46" s="948"/>
      <c r="BI46" s="948"/>
      <c r="BJ46" s="948"/>
      <c r="BK46" s="948"/>
      <c r="BL46" s="948" t="s">
        <v>3644</v>
      </c>
      <c r="BM46" s="948"/>
      <c r="BN46" s="948"/>
      <c r="BO46" s="948"/>
      <c r="BP46" s="948"/>
      <c r="BQ46" s="948"/>
      <c r="BR46" s="948" t="s">
        <v>3644</v>
      </c>
      <c r="BS46" s="948"/>
      <c r="BT46" s="948"/>
      <c r="BU46" s="948"/>
      <c r="BV46" s="948"/>
      <c r="BW46" s="948"/>
      <c r="BX46" s="948" t="s">
        <v>3644</v>
      </c>
      <c r="BY46" s="948"/>
      <c r="BZ46" s="948"/>
      <c r="CA46" s="948"/>
      <c r="CB46" s="948"/>
      <c r="CC46" s="948"/>
      <c r="CD46" s="948" t="s">
        <v>3644</v>
      </c>
      <c r="CE46" s="948"/>
      <c r="CF46" s="948"/>
      <c r="CG46" s="948"/>
      <c r="CH46" s="948"/>
      <c r="CI46" s="948"/>
      <c r="CJ46" s="948" t="s">
        <v>3644</v>
      </c>
      <c r="CK46" s="948"/>
      <c r="CL46" s="948"/>
      <c r="CM46" s="948"/>
      <c r="CN46" s="948"/>
      <c r="CO46" s="948"/>
      <c r="CP46" s="948" t="s">
        <v>3644</v>
      </c>
      <c r="CQ46" s="948"/>
      <c r="CR46" s="948"/>
      <c r="CS46" s="948"/>
      <c r="CT46" s="948"/>
      <c r="CU46" s="948"/>
      <c r="CV46" s="948" t="s">
        <v>3644</v>
      </c>
      <c r="CW46" s="948"/>
      <c r="CX46" s="948"/>
      <c r="CY46" s="948"/>
      <c r="CZ46" s="948"/>
      <c r="DA46" s="948"/>
      <c r="DB46" s="948" t="s">
        <v>3644</v>
      </c>
      <c r="DC46" s="948"/>
      <c r="DD46" s="948"/>
      <c r="DE46" s="948"/>
      <c r="DF46" s="948"/>
      <c r="DG46" s="948"/>
      <c r="DH46" s="948" t="s">
        <v>3644</v>
      </c>
      <c r="DI46" s="948"/>
      <c r="DJ46" s="948"/>
      <c r="DK46" s="948"/>
      <c r="DL46" s="948"/>
      <c r="DM46" s="948"/>
      <c r="DN46" s="948" t="s">
        <v>3644</v>
      </c>
      <c r="DO46" s="948"/>
      <c r="DP46" s="948"/>
      <c r="DQ46" s="948"/>
      <c r="DR46" s="948"/>
      <c r="DS46" s="948"/>
      <c r="DT46" s="948" t="s">
        <v>3644</v>
      </c>
      <c r="DU46" s="948"/>
      <c r="DV46" s="948"/>
      <c r="DW46" s="948"/>
      <c r="DX46" s="948"/>
      <c r="DY46" s="948"/>
      <c r="DZ46" s="948" t="s">
        <v>3644</v>
      </c>
      <c r="EA46" s="948"/>
      <c r="EB46" s="948"/>
      <c r="EC46" s="948"/>
      <c r="ED46" s="948"/>
      <c r="EE46" s="948"/>
      <c r="EF46" s="948" t="s">
        <v>3644</v>
      </c>
      <c r="EG46" s="948"/>
      <c r="EH46" s="948"/>
      <c r="EI46" s="948"/>
      <c r="EJ46" s="948"/>
      <c r="EK46" s="948"/>
      <c r="EL46" s="948" t="s">
        <v>3644</v>
      </c>
      <c r="EM46" s="948"/>
      <c r="EN46" s="948"/>
      <c r="EO46" s="948"/>
      <c r="EP46" s="948"/>
      <c r="EQ46" s="948"/>
      <c r="ER46" s="948" t="s">
        <v>3644</v>
      </c>
      <c r="ES46" s="948"/>
      <c r="ET46" s="948"/>
      <c r="EU46" s="948"/>
      <c r="EV46" s="948"/>
      <c r="EW46" s="948"/>
      <c r="EX46" s="948" t="s">
        <v>3644</v>
      </c>
      <c r="EY46" s="948"/>
      <c r="EZ46" s="948"/>
      <c r="FA46" s="948"/>
      <c r="FB46" s="948"/>
      <c r="FC46" s="948"/>
      <c r="FD46" s="948" t="s">
        <v>3644</v>
      </c>
      <c r="FE46" s="948"/>
      <c r="FF46" s="948"/>
      <c r="FG46" s="948"/>
      <c r="FH46" s="948"/>
      <c r="FI46" s="948"/>
      <c r="FJ46" s="948" t="s">
        <v>3644</v>
      </c>
      <c r="FK46" s="948"/>
      <c r="FL46" s="948"/>
      <c r="FM46" s="948"/>
      <c r="FN46" s="948"/>
      <c r="FO46" s="948"/>
      <c r="FP46" s="948" t="s">
        <v>3644</v>
      </c>
      <c r="FQ46" s="948"/>
      <c r="FR46" s="948"/>
      <c r="FS46" s="948"/>
      <c r="FT46" s="948"/>
      <c r="FU46" s="948"/>
      <c r="FV46" s="948" t="s">
        <v>3644</v>
      </c>
      <c r="FW46" s="948"/>
      <c r="FX46" s="948"/>
      <c r="FY46" s="948"/>
      <c r="FZ46" s="948"/>
      <c r="GA46" s="948"/>
      <c r="GB46" s="948" t="s">
        <v>3644</v>
      </c>
      <c r="GC46" s="948"/>
      <c r="GD46" s="948"/>
      <c r="GE46" s="948"/>
      <c r="GF46" s="948"/>
      <c r="GG46" s="948"/>
      <c r="GH46" s="948" t="s">
        <v>3644</v>
      </c>
      <c r="GI46" s="948"/>
      <c r="GJ46" s="948"/>
      <c r="GK46" s="948"/>
      <c r="GL46" s="948"/>
      <c r="GM46" s="948"/>
      <c r="GN46" s="948" t="s">
        <v>3644</v>
      </c>
      <c r="GO46" s="948"/>
      <c r="GP46" s="948"/>
      <c r="GQ46" s="948"/>
      <c r="GR46" s="948"/>
      <c r="GS46" s="948"/>
      <c r="GT46" s="948" t="s">
        <v>3644</v>
      </c>
      <c r="GU46" s="948"/>
      <c r="GV46" s="948"/>
      <c r="GW46" s="948"/>
      <c r="GX46" s="948"/>
      <c r="GY46" s="948"/>
      <c r="GZ46" s="948" t="s">
        <v>3644</v>
      </c>
      <c r="HA46" s="948"/>
      <c r="HB46" s="948"/>
      <c r="HC46" s="948"/>
      <c r="HD46" s="948"/>
      <c r="HE46" s="948"/>
      <c r="HF46" s="948" t="s">
        <v>3644</v>
      </c>
      <c r="HG46" s="948"/>
      <c r="HH46" s="948"/>
      <c r="HI46" s="948"/>
      <c r="HJ46" s="948"/>
      <c r="HK46" s="948"/>
      <c r="HL46" s="948" t="s">
        <v>3644</v>
      </c>
      <c r="HM46" s="948"/>
      <c r="HN46" s="948"/>
      <c r="HO46" s="948"/>
      <c r="HP46" s="948"/>
      <c r="HQ46" s="948"/>
      <c r="HR46" s="948" t="s">
        <v>3644</v>
      </c>
      <c r="HS46" s="948"/>
      <c r="HT46" s="948"/>
      <c r="HU46" s="948"/>
      <c r="HV46" s="948"/>
      <c r="HW46" s="948"/>
      <c r="HX46" s="948" t="s">
        <v>3644</v>
      </c>
      <c r="HY46" s="948"/>
      <c r="HZ46" s="948"/>
      <c r="IA46" s="948"/>
      <c r="IB46" s="948"/>
      <c r="IC46" s="948"/>
      <c r="ID46" s="948" t="s">
        <v>3644</v>
      </c>
      <c r="IE46" s="948"/>
      <c r="IF46" s="948"/>
      <c r="IG46" s="948"/>
      <c r="IH46" s="948"/>
      <c r="II46" s="948"/>
      <c r="IJ46" s="948" t="s">
        <v>3644</v>
      </c>
      <c r="IK46" s="948"/>
      <c r="IL46" s="948"/>
      <c r="IM46" s="948"/>
      <c r="IN46" s="948"/>
      <c r="IO46" s="948"/>
      <c r="IP46" s="948" t="s">
        <v>3644</v>
      </c>
      <c r="IQ46" s="948"/>
      <c r="IR46" s="948"/>
      <c r="IS46" s="948"/>
      <c r="IT46" s="948"/>
      <c r="IU46" s="948"/>
      <c r="IV46" s="948" t="s">
        <v>3644</v>
      </c>
    </row>
    <row r="47" spans="1:256">
      <c r="A47" s="10"/>
      <c r="B47" s="10"/>
      <c r="C47" s="9"/>
      <c r="D47" s="9"/>
      <c r="E47" s="9"/>
      <c r="F47" s="259"/>
      <c r="G47" s="8"/>
    </row>
    <row r="48" spans="1:256">
      <c r="A48" s="23"/>
    </row>
    <row r="49" spans="1:8">
      <c r="A49" s="23"/>
    </row>
    <row r="50" spans="1:8" s="267" customFormat="1">
      <c r="A50" s="23"/>
      <c r="B50" s="947"/>
      <c r="C50" s="947"/>
      <c r="D50" s="947"/>
      <c r="E50" s="947"/>
      <c r="F50" s="280"/>
      <c r="G50" s="947"/>
      <c r="H50" s="947"/>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3"/>
      <c r="D53" s="23"/>
      <c r="E53" s="23"/>
      <c r="F53" s="247"/>
      <c r="G53" s="23"/>
      <c r="H53" s="23"/>
    </row>
    <row r="54" spans="1:8" s="267" customFormat="1">
      <c r="A54" s="947"/>
      <c r="B54" s="23"/>
      <c r="C54" s="22"/>
      <c r="D54" s="22"/>
      <c r="E54" s="22"/>
      <c r="F54" s="247"/>
      <c r="G54" s="316"/>
      <c r="H54" s="23"/>
    </row>
    <row r="55" spans="1:8" s="267" customFormat="1">
      <c r="A55" s="947"/>
      <c r="B55" s="23"/>
      <c r="C55" s="23"/>
      <c r="D55" s="23"/>
      <c r="E55" s="23"/>
      <c r="F55" s="247"/>
      <c r="G55" s="23"/>
      <c r="H55" s="23"/>
    </row>
  </sheetData>
  <sheetCalcPr fullCalcOnLoad="1"/>
  <mergeCells count="125">
    <mergeCell ref="IV46"/>
    <mergeCell ref="IP45:IS45"/>
    <mergeCell ref="IP46:IU46"/>
    <mergeCell ref="IJ46:IO46"/>
    <mergeCell ref="IJ45:IO45"/>
    <mergeCell ref="HR44:HW44"/>
    <mergeCell ref="ID46:II46"/>
    <mergeCell ref="HR46:HW46"/>
    <mergeCell ref="ID44:II44"/>
    <mergeCell ref="HX44:IC44"/>
    <mergeCell ref="IP44:IS44"/>
    <mergeCell ref="IJ44:IO44"/>
    <mergeCell ref="HX45:IC45"/>
    <mergeCell ref="HF46:HK46"/>
    <mergeCell ref="HX46:IC46"/>
    <mergeCell ref="HL46:HQ46"/>
    <mergeCell ref="GT44:GY44"/>
    <mergeCell ref="HL45:HQ45"/>
    <mergeCell ref="HR45:HW45"/>
    <mergeCell ref="HF44:HK44"/>
    <mergeCell ref="GZ44:HE44"/>
    <mergeCell ref="HL44:HQ44"/>
    <mergeCell ref="GB46:GG46"/>
    <mergeCell ref="GB45:GG45"/>
    <mergeCell ref="GN46:GS46"/>
    <mergeCell ref="GH45:GM45"/>
    <mergeCell ref="GT46:GY46"/>
    <mergeCell ref="ID45:II45"/>
    <mergeCell ref="GT45:GY45"/>
    <mergeCell ref="GZ46:HE46"/>
    <mergeCell ref="HF45:HK45"/>
    <mergeCell ref="GZ45:HE45"/>
    <mergeCell ref="DH45:DM45"/>
    <mergeCell ref="DZ45:EE45"/>
    <mergeCell ref="DZ44:EE44"/>
    <mergeCell ref="EL44:EQ44"/>
    <mergeCell ref="GB44:GG44"/>
    <mergeCell ref="GN45:GS45"/>
    <mergeCell ref="GN44:GS44"/>
    <mergeCell ref="FP45:FU45"/>
    <mergeCell ref="FD44:FI44"/>
    <mergeCell ref="FJ44:FO44"/>
    <mergeCell ref="EX44:FC44"/>
    <mergeCell ref="FP44:FU44"/>
    <mergeCell ref="EF46:EK46"/>
    <mergeCell ref="FD46:FI46"/>
    <mergeCell ref="EX46:FC46"/>
    <mergeCell ref="EX45:FC45"/>
    <mergeCell ref="FV44:GA44"/>
    <mergeCell ref="GH46:GM46"/>
    <mergeCell ref="GH44:GM44"/>
    <mergeCell ref="V44:AA44"/>
    <mergeCell ref="AB44:AG44"/>
    <mergeCell ref="CJ44:CO44"/>
    <mergeCell ref="BX44:CC44"/>
    <mergeCell ref="DT45:DY45"/>
    <mergeCell ref="DH44:DM44"/>
    <mergeCell ref="CV45:DA45"/>
    <mergeCell ref="FJ45:FO45"/>
    <mergeCell ref="C1:G1"/>
    <mergeCell ref="C19:G19"/>
    <mergeCell ref="J44:O44"/>
    <mergeCell ref="P44:U44"/>
    <mergeCell ref="DN44:DS44"/>
    <mergeCell ref="DN45:DS45"/>
    <mergeCell ref="J45:O45"/>
    <mergeCell ref="P45:U45"/>
    <mergeCell ref="DB45:DG45"/>
    <mergeCell ref="AH44:AM44"/>
    <mergeCell ref="DN46:DS46"/>
    <mergeCell ref="CV46:DA46"/>
    <mergeCell ref="DH46:DM46"/>
    <mergeCell ref="DB46:DG46"/>
    <mergeCell ref="ER44:EW44"/>
    <mergeCell ref="DB44:DG44"/>
    <mergeCell ref="DT44:DY44"/>
    <mergeCell ref="EF44:EK44"/>
    <mergeCell ref="DT46:DY46"/>
    <mergeCell ref="FD45:FI45"/>
    <mergeCell ref="V45:AA45"/>
    <mergeCell ref="CP44:CU44"/>
    <mergeCell ref="CD44:CI44"/>
    <mergeCell ref="CV44:DA44"/>
    <mergeCell ref="BX45:CC45"/>
    <mergeCell ref="CP45:CU45"/>
    <mergeCell ref="BL44:BQ44"/>
    <mergeCell ref="AZ44:BE44"/>
    <mergeCell ref="AH45:AM45"/>
    <mergeCell ref="FV45:GA45"/>
    <mergeCell ref="FP46:FU46"/>
    <mergeCell ref="FV46:GA46"/>
    <mergeCell ref="DZ46:EE46"/>
    <mergeCell ref="EF45:EK45"/>
    <mergeCell ref="FJ46:FO46"/>
    <mergeCell ref="ER45:EW45"/>
    <mergeCell ref="EL45:EQ45"/>
    <mergeCell ref="ER46:EW46"/>
    <mergeCell ref="EL46:EQ46"/>
    <mergeCell ref="CP46:CU46"/>
    <mergeCell ref="AN45:AS45"/>
    <mergeCell ref="CD46:CI46"/>
    <mergeCell ref="CJ45:CO45"/>
    <mergeCell ref="CD45:CI45"/>
    <mergeCell ref="BX46:CC46"/>
    <mergeCell ref="CJ46:CO46"/>
    <mergeCell ref="BL46:BQ46"/>
    <mergeCell ref="AT45:AY45"/>
    <mergeCell ref="AN44:AS44"/>
    <mergeCell ref="BR46:BW46"/>
    <mergeCell ref="BR45:BW45"/>
    <mergeCell ref="BF45:BK45"/>
    <mergeCell ref="BR44:BW44"/>
    <mergeCell ref="AT44:AY44"/>
    <mergeCell ref="BL45:BQ45"/>
    <mergeCell ref="BF46:BK46"/>
    <mergeCell ref="BF44:BK44"/>
    <mergeCell ref="P46:U46"/>
    <mergeCell ref="AZ46:BE46"/>
    <mergeCell ref="AT46:AY46"/>
    <mergeCell ref="AZ45:BE45"/>
    <mergeCell ref="AB45:AG45"/>
    <mergeCell ref="V46:AA46"/>
    <mergeCell ref="AB46:AG46"/>
    <mergeCell ref="AH46:AM46"/>
    <mergeCell ref="AN46:AS4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2962</v>
      </c>
      <c r="E2" s="5"/>
    </row>
    <row r="3" spans="1:6">
      <c r="A3" s="6" t="s">
        <v>1969</v>
      </c>
      <c r="C3" s="23"/>
      <c r="D3" s="23"/>
      <c r="E3" s="31">
        <v>40397</v>
      </c>
    </row>
    <row r="4" spans="1:6">
      <c r="A4" s="6" t="s">
        <v>1247</v>
      </c>
      <c r="C4" s="23"/>
      <c r="D4" s="23"/>
      <c r="E4" s="24" t="s">
        <v>3045</v>
      </c>
    </row>
    <row r="5" spans="1:6">
      <c r="A5" s="6" t="s">
        <v>2459</v>
      </c>
      <c r="C5" s="23"/>
      <c r="D5" s="23"/>
    </row>
    <row r="6" spans="1:6">
      <c r="C6" s="49" t="s">
        <v>1145</v>
      </c>
      <c r="D6" s="173"/>
      <c r="E6" s="46"/>
      <c r="F6" s="175"/>
    </row>
    <row r="7" spans="1:6">
      <c r="C7" s="193" t="s">
        <v>1722</v>
      </c>
      <c r="D7" s="174"/>
      <c r="E7" s="48"/>
      <c r="F7" s="175"/>
    </row>
    <row r="8" spans="1:6">
      <c r="A8" s="6" t="s">
        <v>2759</v>
      </c>
      <c r="C8" s="193" t="s">
        <v>2622</v>
      </c>
      <c r="D8" s="174"/>
      <c r="E8" s="187"/>
      <c r="F8" s="175"/>
    </row>
    <row r="9" spans="1:6">
      <c r="A9" t="s">
        <v>2067</v>
      </c>
      <c r="C9" s="193" t="s">
        <v>1555</v>
      </c>
      <c r="D9" s="174"/>
      <c r="E9" s="187"/>
      <c r="F9" s="175"/>
    </row>
    <row r="10" spans="1:6">
      <c r="A10" t="s">
        <v>2821</v>
      </c>
      <c r="C10" s="50"/>
      <c r="D10" s="174"/>
      <c r="E10" s="187"/>
      <c r="F10" s="175"/>
    </row>
    <row r="11" spans="1:6">
      <c r="A11" s="166" t="s">
        <v>1592</v>
      </c>
      <c r="C11" s="47" t="s">
        <v>2725</v>
      </c>
      <c r="D11" s="175"/>
      <c r="E11" s="187"/>
      <c r="F11" s="175"/>
    </row>
    <row r="12" spans="1:6">
      <c r="A12" s="210" t="s">
        <v>3572</v>
      </c>
      <c r="C12" s="47" t="s">
        <v>2743</v>
      </c>
      <c r="D12" s="174"/>
      <c r="E12" s="187"/>
      <c r="F12" s="175"/>
    </row>
    <row r="13" spans="1:6">
      <c r="A13"/>
      <c r="C13" s="47" t="s">
        <v>2298</v>
      </c>
      <c r="D13" s="175"/>
      <c r="E13" s="187"/>
      <c r="F13" s="175"/>
    </row>
    <row r="14" spans="1:6">
      <c r="A14" s="20"/>
      <c r="C14" s="47" t="s">
        <v>884</v>
      </c>
      <c r="D14" s="175"/>
      <c r="E14" s="201"/>
      <c r="F14" s="175"/>
    </row>
    <row r="15" spans="1:6">
      <c r="A15" s="20" t="s">
        <v>2153</v>
      </c>
      <c r="C15" s="50" t="s">
        <v>4027</v>
      </c>
      <c r="D15" s="175"/>
      <c r="E15" s="187"/>
      <c r="F15" s="175"/>
    </row>
    <row r="16" spans="1:6">
      <c r="A16" t="s">
        <v>3319</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1613</v>
      </c>
      <c r="B23" s="30" t="s">
        <v>3020</v>
      </c>
      <c r="C23" s="177" t="s">
        <v>2653</v>
      </c>
      <c r="D23" s="30" t="s">
        <v>1226</v>
      </c>
      <c r="E23" s="30" t="s">
        <v>1679</v>
      </c>
      <c r="F23" s="13"/>
    </row>
    <row r="24" spans="1:6">
      <c r="A24" s="25">
        <v>40438</v>
      </c>
      <c r="B24" s="26" t="s">
        <v>2615</v>
      </c>
      <c r="C24" s="167">
        <v>140</v>
      </c>
      <c r="D24" s="179">
        <v>3</v>
      </c>
      <c r="E24" s="28">
        <f t="shared" ref="E24:E34" si="0">C24*D24</f>
        <v>420</v>
      </c>
      <c r="F24" s="178"/>
    </row>
    <row r="25" spans="1:6">
      <c r="A25" s="35"/>
      <c r="B25" s="26" t="s">
        <v>2466</v>
      </c>
      <c r="C25" s="167"/>
      <c r="D25" s="179"/>
      <c r="E25" s="28">
        <f t="shared" si="0"/>
        <v>0</v>
      </c>
      <c r="F25" s="178"/>
    </row>
    <row r="26" spans="1:6">
      <c r="A26" s="35"/>
      <c r="B26" s="26" t="s">
        <v>2865</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1891</v>
      </c>
      <c r="C29" s="167">
        <v>50</v>
      </c>
      <c r="D29" s="203">
        <v>2</v>
      </c>
      <c r="E29" s="28">
        <f t="shared" si="0"/>
        <v>100</v>
      </c>
      <c r="F29" s="13"/>
    </row>
    <row r="30" spans="1:6">
      <c r="A30" s="35"/>
      <c r="B30" s="26" t="s">
        <v>3914</v>
      </c>
      <c r="C30" s="167"/>
      <c r="E30" s="28">
        <f t="shared" si="0"/>
        <v>0</v>
      </c>
      <c r="F30" s="13"/>
    </row>
    <row r="31" spans="1:6">
      <c r="A31" s="35"/>
      <c r="B31" s="26" t="s">
        <v>3124</v>
      </c>
      <c r="C31" s="167">
        <v>250</v>
      </c>
      <c r="D31" s="197" t="s">
        <v>2115</v>
      </c>
      <c r="E31" s="190">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770</v>
      </c>
      <c r="F35" s="33"/>
    </row>
    <row r="38" spans="1:256">
      <c r="B38" s="41" t="s">
        <v>1768</v>
      </c>
      <c r="C38" s="42">
        <f>E35/2</f>
        <v>385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6" zoomScale="125" workbookViewId="0">
      <selection activeCell="A28" sqref="A28"/>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2962</v>
      </c>
      <c r="G2" s="22"/>
    </row>
    <row r="3" spans="1:8">
      <c r="A3" s="267" t="s">
        <v>1993</v>
      </c>
      <c r="G3" s="31">
        <v>40397</v>
      </c>
    </row>
    <row r="4" spans="1:8">
      <c r="A4" s="267" t="s">
        <v>3480</v>
      </c>
      <c r="G4" s="24" t="s">
        <v>3444</v>
      </c>
    </row>
    <row r="5" spans="1:8">
      <c r="A5" s="267" t="s">
        <v>2459</v>
      </c>
    </row>
    <row r="6" spans="1:8">
      <c r="C6" s="49" t="s">
        <v>1145</v>
      </c>
      <c r="D6" s="173"/>
      <c r="E6" s="173"/>
      <c r="F6" s="248"/>
      <c r="G6" s="46"/>
      <c r="H6" s="199"/>
    </row>
    <row r="7" spans="1:8">
      <c r="C7" s="269" t="s">
        <v>2779</v>
      </c>
      <c r="D7" s="174"/>
      <c r="E7" s="174"/>
      <c r="F7" s="249"/>
      <c r="G7" s="48"/>
      <c r="H7" s="199"/>
    </row>
    <row r="8" spans="1:8">
      <c r="A8" s="267" t="s">
        <v>2759</v>
      </c>
      <c r="C8" s="269" t="s">
        <v>3407</v>
      </c>
      <c r="D8" s="174"/>
      <c r="E8" s="174"/>
      <c r="F8" s="249"/>
      <c r="G8" s="270"/>
      <c r="H8" s="199"/>
    </row>
    <row r="9" spans="1:8">
      <c r="A9" s="267" t="s">
        <v>2750</v>
      </c>
      <c r="C9" s="269" t="s">
        <v>3659</v>
      </c>
      <c r="D9" s="174"/>
      <c r="E9" s="174"/>
      <c r="F9" s="249"/>
      <c r="G9" s="270"/>
      <c r="H9" s="199"/>
    </row>
    <row r="10" spans="1:8">
      <c r="A10" s="267" t="s">
        <v>3926</v>
      </c>
      <c r="C10" s="272"/>
      <c r="D10" s="174"/>
      <c r="E10" s="174"/>
      <c r="F10" s="249"/>
      <c r="G10" s="270"/>
      <c r="H10" s="199"/>
    </row>
    <row r="11" spans="1:8">
      <c r="A11" t="s">
        <v>3932</v>
      </c>
      <c r="C11" s="47" t="s">
        <v>2725</v>
      </c>
      <c r="D11" s="199"/>
      <c r="E11" s="199"/>
      <c r="F11" s="273"/>
      <c r="G11" s="270"/>
      <c r="H11" s="199"/>
    </row>
    <row r="12" spans="1:8">
      <c r="A12" s="271"/>
      <c r="C12" s="47" t="s">
        <v>3036</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4027</v>
      </c>
      <c r="D15" s="199"/>
      <c r="E15" s="199"/>
      <c r="F15" s="273"/>
      <c r="G15" s="270"/>
      <c r="H15" s="199"/>
    </row>
    <row r="16" spans="1:8">
      <c r="A16" t="s">
        <v>3089</v>
      </c>
      <c r="C16" s="272"/>
      <c r="D16" s="199"/>
      <c r="E16" s="199"/>
      <c r="F16" s="273"/>
      <c r="G16" s="270"/>
      <c r="H16" s="199"/>
    </row>
    <row r="17" spans="1:8">
      <c r="C17" s="276" t="s">
        <v>3199</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2653</v>
      </c>
      <c r="D23" s="30" t="s">
        <v>1226</v>
      </c>
      <c r="E23" s="30" t="s">
        <v>3237</v>
      </c>
      <c r="F23" s="253" t="s">
        <v>2538</v>
      </c>
      <c r="G23" s="30" t="s">
        <v>1679</v>
      </c>
      <c r="H23" s="13"/>
    </row>
    <row r="24" spans="1:8">
      <c r="A24" s="320">
        <v>40396</v>
      </c>
      <c r="B24" s="289" t="s">
        <v>2615</v>
      </c>
      <c r="C24" s="290">
        <v>295</v>
      </c>
      <c r="D24" s="291">
        <v>2</v>
      </c>
      <c r="E24" s="290">
        <f>C24*D24</f>
        <v>590</v>
      </c>
      <c r="F24" s="233">
        <v>1</v>
      </c>
      <c r="G24" s="223">
        <v>0</v>
      </c>
      <c r="H24" s="13"/>
    </row>
    <row r="25" spans="1:8">
      <c r="A25" s="23"/>
      <c r="B25" s="289" t="s">
        <v>2466</v>
      </c>
      <c r="C25" s="290"/>
      <c r="D25" s="291"/>
      <c r="E25" s="290">
        <f t="shared" ref="E25:E38" si="0">C25*D25</f>
        <v>0</v>
      </c>
      <c r="F25" s="292"/>
      <c r="G25" s="223">
        <f t="shared" ref="G25:G39" si="1">E25*(1-F25)</f>
        <v>0</v>
      </c>
      <c r="H25" s="178"/>
    </row>
    <row r="26" spans="1:8">
      <c r="A26" s="293"/>
      <c r="B26" s="294" t="s">
        <v>3391</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3501</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2838</v>
      </c>
      <c r="C33" s="295"/>
      <c r="D33" s="296" t="s">
        <v>2115</v>
      </c>
      <c r="E33" s="290"/>
      <c r="F33" s="297"/>
      <c r="G33" s="223">
        <f t="shared" si="1"/>
        <v>0</v>
      </c>
      <c r="H33" s="178"/>
    </row>
    <row r="34" spans="1:256">
      <c r="A34" s="293"/>
      <c r="B34" s="294" t="s">
        <v>1891</v>
      </c>
      <c r="C34" s="290">
        <v>50</v>
      </c>
      <c r="D34" s="291">
        <v>1.5</v>
      </c>
      <c r="E34" s="290">
        <f t="shared" si="0"/>
        <v>75</v>
      </c>
      <c r="F34" s="292">
        <v>1</v>
      </c>
      <c r="G34" s="223">
        <v>0</v>
      </c>
      <c r="H34" s="13"/>
    </row>
    <row r="35" spans="1:256">
      <c r="A35" s="293"/>
      <c r="B35" s="294" t="s">
        <v>2864</v>
      </c>
      <c r="C35" s="290"/>
      <c r="D35" s="296" t="s">
        <v>2115</v>
      </c>
      <c r="E35" s="290"/>
      <c r="F35" s="297"/>
      <c r="G35" s="223">
        <f t="shared" si="1"/>
        <v>0</v>
      </c>
      <c r="H35" s="13"/>
    </row>
    <row r="36" spans="1:256">
      <c r="A36" s="293"/>
      <c r="B36" s="294" t="s">
        <v>3792</v>
      </c>
      <c r="C36" s="290">
        <v>300</v>
      </c>
      <c r="D36" s="296" t="s">
        <v>2115</v>
      </c>
      <c r="E36" s="290">
        <v>300</v>
      </c>
      <c r="F36" s="297"/>
      <c r="G36" s="223">
        <f t="shared" si="1"/>
        <v>300</v>
      </c>
      <c r="H36" s="13"/>
    </row>
    <row r="37" spans="1:256">
      <c r="A37" s="293"/>
      <c r="B37" s="294" t="s">
        <v>2174</v>
      </c>
      <c r="C37" s="290"/>
      <c r="D37" s="291"/>
      <c r="E37" s="290">
        <f t="shared" si="0"/>
        <v>0</v>
      </c>
      <c r="F37" s="292"/>
      <c r="G37" s="223">
        <f t="shared" si="1"/>
        <v>0</v>
      </c>
      <c r="H37" s="13"/>
    </row>
    <row r="38" spans="1:256">
      <c r="A38" s="293"/>
      <c r="B38" s="294" t="s">
        <v>3264</v>
      </c>
      <c r="C38" s="290"/>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1452</v>
      </c>
      <c r="C40" s="304"/>
      <c r="D40" s="304"/>
      <c r="E40" s="305">
        <f>SUM(E24:E39)</f>
        <v>965</v>
      </c>
      <c r="F40" s="306"/>
      <c r="G40" s="226">
        <f>SUM(G24:G39)</f>
        <v>300</v>
      </c>
      <c r="H40" s="307"/>
    </row>
    <row r="42" spans="1:256">
      <c r="C42" s="309" t="s">
        <v>1768</v>
      </c>
      <c r="D42" s="310">
        <f>G40/2</f>
        <v>150</v>
      </c>
      <c r="E42" s="310"/>
      <c r="F42" s="311"/>
    </row>
    <row r="44" spans="1:256">
      <c r="C44" s="1" t="s">
        <v>2448</v>
      </c>
      <c r="D44" s="1"/>
      <c r="E44" s="1"/>
      <c r="F44" s="312"/>
      <c r="G44" s="1"/>
      <c r="H44" s="1"/>
      <c r="I44" s="1"/>
    </row>
    <row r="45" spans="1:256">
      <c r="C45" s="1" t="s">
        <v>1090</v>
      </c>
      <c r="D45" s="1"/>
      <c r="E45" s="1"/>
      <c r="F45" s="312"/>
      <c r="G45" s="1"/>
      <c r="H45" s="1"/>
      <c r="I45" s="1"/>
    </row>
    <row r="46" spans="1:256">
      <c r="C46" s="321" t="s">
        <v>4328</v>
      </c>
      <c r="D46" s="321"/>
      <c r="E46" s="321"/>
      <c r="F46" s="322"/>
      <c r="G46" s="321"/>
      <c r="H46" s="321"/>
      <c r="I46" s="315"/>
      <c r="J46" s="948"/>
      <c r="K46" s="948"/>
      <c r="L46" s="948"/>
      <c r="M46" s="948"/>
      <c r="N46" s="948"/>
      <c r="O46" s="948"/>
      <c r="P46" s="948"/>
      <c r="Q46" s="948"/>
      <c r="R46" s="948"/>
      <c r="S46" s="948"/>
      <c r="T46" s="948"/>
      <c r="U46" s="948"/>
      <c r="V46" s="948" t="s">
        <v>2448</v>
      </c>
      <c r="W46" s="948"/>
      <c r="X46" s="948"/>
      <c r="Y46" s="948"/>
      <c r="Z46" s="948"/>
      <c r="AA46" s="948"/>
      <c r="AB46" s="948" t="s">
        <v>2448</v>
      </c>
      <c r="AC46" s="948"/>
      <c r="AD46" s="948"/>
      <c r="AE46" s="948"/>
      <c r="AF46" s="948"/>
      <c r="AG46" s="948"/>
      <c r="AH46" s="948" t="s">
        <v>2448</v>
      </c>
      <c r="AI46" s="948"/>
      <c r="AJ46" s="948"/>
      <c r="AK46" s="948"/>
      <c r="AL46" s="948"/>
      <c r="AM46" s="948"/>
      <c r="AN46" s="948" t="s">
        <v>2448</v>
      </c>
      <c r="AO46" s="948"/>
      <c r="AP46" s="948"/>
      <c r="AQ46" s="948"/>
      <c r="AR46" s="948"/>
      <c r="AS46" s="948"/>
      <c r="AT46" s="948" t="s">
        <v>2448</v>
      </c>
      <c r="AU46" s="948"/>
      <c r="AV46" s="948"/>
      <c r="AW46" s="948"/>
      <c r="AX46" s="948"/>
      <c r="AY46" s="948"/>
      <c r="AZ46" s="948" t="s">
        <v>2448</v>
      </c>
      <c r="BA46" s="948"/>
      <c r="BB46" s="948"/>
      <c r="BC46" s="948"/>
      <c r="BD46" s="948"/>
      <c r="BE46" s="948"/>
      <c r="BF46" s="948" t="s">
        <v>2448</v>
      </c>
      <c r="BG46" s="948"/>
      <c r="BH46" s="948"/>
      <c r="BI46" s="948"/>
      <c r="BJ46" s="948"/>
      <c r="BK46" s="948"/>
      <c r="BL46" s="948" t="s">
        <v>2448</v>
      </c>
      <c r="BM46" s="948"/>
      <c r="BN46" s="948"/>
      <c r="BO46" s="948"/>
      <c r="BP46" s="948"/>
      <c r="BQ46" s="948"/>
      <c r="BR46" s="948" t="s">
        <v>2448</v>
      </c>
      <c r="BS46" s="948"/>
      <c r="BT46" s="948"/>
      <c r="BU46" s="948"/>
      <c r="BV46" s="948"/>
      <c r="BW46" s="948"/>
      <c r="BX46" s="948" t="s">
        <v>2448</v>
      </c>
      <c r="BY46" s="948"/>
      <c r="BZ46" s="948"/>
      <c r="CA46" s="948"/>
      <c r="CB46" s="948"/>
      <c r="CC46" s="948"/>
      <c r="CD46" s="948" t="s">
        <v>2448</v>
      </c>
      <c r="CE46" s="948"/>
      <c r="CF46" s="948"/>
      <c r="CG46" s="948"/>
      <c r="CH46" s="948"/>
      <c r="CI46" s="948"/>
      <c r="CJ46" s="948" t="s">
        <v>2448</v>
      </c>
      <c r="CK46" s="948"/>
      <c r="CL46" s="948"/>
      <c r="CM46" s="948"/>
      <c r="CN46" s="948"/>
      <c r="CO46" s="948"/>
      <c r="CP46" s="948" t="s">
        <v>2448</v>
      </c>
      <c r="CQ46" s="948"/>
      <c r="CR46" s="948"/>
      <c r="CS46" s="948"/>
      <c r="CT46" s="948"/>
      <c r="CU46" s="948"/>
      <c r="CV46" s="948" t="s">
        <v>2448</v>
      </c>
      <c r="CW46" s="948"/>
      <c r="CX46" s="948"/>
      <c r="CY46" s="948"/>
      <c r="CZ46" s="948"/>
      <c r="DA46" s="948"/>
      <c r="DB46" s="948" t="s">
        <v>2448</v>
      </c>
      <c r="DC46" s="948"/>
      <c r="DD46" s="948"/>
      <c r="DE46" s="948"/>
      <c r="DF46" s="948"/>
      <c r="DG46" s="948"/>
      <c r="DH46" s="948" t="s">
        <v>2448</v>
      </c>
      <c r="DI46" s="948"/>
      <c r="DJ46" s="948"/>
      <c r="DK46" s="948"/>
      <c r="DL46" s="948"/>
      <c r="DM46" s="948"/>
      <c r="DN46" s="948" t="s">
        <v>2448</v>
      </c>
      <c r="DO46" s="948"/>
      <c r="DP46" s="948"/>
      <c r="DQ46" s="948"/>
      <c r="DR46" s="948"/>
      <c r="DS46" s="948"/>
      <c r="DT46" s="948" t="s">
        <v>2448</v>
      </c>
      <c r="DU46" s="948"/>
      <c r="DV46" s="948"/>
      <c r="DW46" s="948"/>
      <c r="DX46" s="948"/>
      <c r="DY46" s="948"/>
      <c r="DZ46" s="948" t="s">
        <v>2448</v>
      </c>
      <c r="EA46" s="948"/>
      <c r="EB46" s="948"/>
      <c r="EC46" s="948"/>
      <c r="ED46" s="948"/>
      <c r="EE46" s="948"/>
      <c r="EF46" s="948" t="s">
        <v>2448</v>
      </c>
      <c r="EG46" s="948"/>
      <c r="EH46" s="948"/>
      <c r="EI46" s="948"/>
      <c r="EJ46" s="948"/>
      <c r="EK46" s="948"/>
      <c r="EL46" s="948" t="s">
        <v>2448</v>
      </c>
      <c r="EM46" s="948"/>
      <c r="EN46" s="948"/>
      <c r="EO46" s="948"/>
      <c r="EP46" s="948"/>
      <c r="EQ46" s="948"/>
      <c r="ER46" s="948" t="s">
        <v>2448</v>
      </c>
      <c r="ES46" s="948"/>
      <c r="ET46" s="948"/>
      <c r="EU46" s="948"/>
      <c r="EV46" s="948"/>
      <c r="EW46" s="948"/>
      <c r="EX46" s="948" t="s">
        <v>2448</v>
      </c>
      <c r="EY46" s="948"/>
      <c r="EZ46" s="948"/>
      <c r="FA46" s="948"/>
      <c r="FB46" s="948"/>
      <c r="FC46" s="948"/>
      <c r="FD46" s="948" t="s">
        <v>2448</v>
      </c>
      <c r="FE46" s="948"/>
      <c r="FF46" s="948"/>
      <c r="FG46" s="948"/>
      <c r="FH46" s="948"/>
      <c r="FI46" s="948"/>
      <c r="FJ46" s="948" t="s">
        <v>2448</v>
      </c>
      <c r="FK46" s="948"/>
      <c r="FL46" s="948"/>
      <c r="FM46" s="948"/>
      <c r="FN46" s="948"/>
      <c r="FO46" s="948"/>
      <c r="FP46" s="948" t="s">
        <v>2448</v>
      </c>
      <c r="FQ46" s="948"/>
      <c r="FR46" s="948"/>
      <c r="FS46" s="948"/>
      <c r="FT46" s="948"/>
      <c r="FU46" s="948"/>
      <c r="FV46" s="948" t="s">
        <v>2448</v>
      </c>
      <c r="FW46" s="948"/>
      <c r="FX46" s="948"/>
      <c r="FY46" s="948"/>
      <c r="FZ46" s="948"/>
      <c r="GA46" s="948"/>
      <c r="GB46" s="948" t="s">
        <v>2448</v>
      </c>
      <c r="GC46" s="948"/>
      <c r="GD46" s="948"/>
      <c r="GE46" s="948"/>
      <c r="GF46" s="948"/>
      <c r="GG46" s="948"/>
      <c r="GH46" s="948" t="s">
        <v>2448</v>
      </c>
      <c r="GI46" s="948"/>
      <c r="GJ46" s="948"/>
      <c r="GK46" s="948"/>
      <c r="GL46" s="948"/>
      <c r="GM46" s="948"/>
      <c r="GN46" s="948" t="s">
        <v>2448</v>
      </c>
      <c r="GO46" s="948"/>
      <c r="GP46" s="948"/>
      <c r="GQ46" s="948"/>
      <c r="GR46" s="948"/>
      <c r="GS46" s="948"/>
      <c r="GT46" s="948" t="s">
        <v>2448</v>
      </c>
      <c r="GU46" s="948"/>
      <c r="GV46" s="948"/>
      <c r="GW46" s="948"/>
      <c r="GX46" s="948"/>
      <c r="GY46" s="948"/>
      <c r="GZ46" s="948" t="s">
        <v>2448</v>
      </c>
      <c r="HA46" s="948"/>
      <c r="HB46" s="948"/>
      <c r="HC46" s="948"/>
      <c r="HD46" s="948"/>
      <c r="HE46" s="948"/>
      <c r="HF46" s="948" t="s">
        <v>2448</v>
      </c>
      <c r="HG46" s="948"/>
      <c r="HH46" s="948"/>
      <c r="HI46" s="948"/>
      <c r="HJ46" s="948"/>
      <c r="HK46" s="948"/>
      <c r="HL46" s="948" t="s">
        <v>2448</v>
      </c>
      <c r="HM46" s="948"/>
      <c r="HN46" s="948"/>
      <c r="HO46" s="948"/>
      <c r="HP46" s="948"/>
      <c r="HQ46" s="948"/>
      <c r="HR46" s="948" t="s">
        <v>2448</v>
      </c>
      <c r="HS46" s="948"/>
      <c r="HT46" s="948"/>
      <c r="HU46" s="948"/>
      <c r="HV46" s="948"/>
      <c r="HW46" s="948"/>
      <c r="HX46" s="948" t="s">
        <v>2448</v>
      </c>
      <c r="HY46" s="948"/>
      <c r="HZ46" s="948"/>
      <c r="IA46" s="948"/>
      <c r="IB46" s="948"/>
      <c r="IC46" s="948"/>
      <c r="ID46" s="948" t="s">
        <v>2448</v>
      </c>
      <c r="IE46" s="948"/>
      <c r="IF46" s="948"/>
      <c r="IG46" s="948"/>
      <c r="IH46" s="948"/>
      <c r="II46" s="948"/>
      <c r="IJ46" s="948" t="s">
        <v>2448</v>
      </c>
      <c r="IK46" s="948"/>
      <c r="IL46" s="948"/>
      <c r="IM46" s="948"/>
      <c r="IN46" s="948"/>
      <c r="IO46" s="948"/>
      <c r="IP46" s="948" t="s">
        <v>2448</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869</v>
      </c>
      <c r="CW47" s="948"/>
      <c r="CX47" s="948"/>
      <c r="CY47" s="948"/>
      <c r="CZ47" s="948"/>
      <c r="DA47" s="948"/>
      <c r="DB47" s="948" t="s">
        <v>869</v>
      </c>
      <c r="DC47" s="948"/>
      <c r="DD47" s="948"/>
      <c r="DE47" s="948"/>
      <c r="DF47" s="948"/>
      <c r="DG47" s="948"/>
      <c r="DH47" s="948" t="s">
        <v>869</v>
      </c>
      <c r="DI47" s="948"/>
      <c r="DJ47" s="948"/>
      <c r="DK47" s="948"/>
      <c r="DL47" s="948"/>
      <c r="DM47" s="948"/>
      <c r="DN47" s="948" t="s">
        <v>869</v>
      </c>
      <c r="DO47" s="948"/>
      <c r="DP47" s="948"/>
      <c r="DQ47" s="948"/>
      <c r="DR47" s="948"/>
      <c r="DS47" s="948"/>
      <c r="DT47" s="948" t="s">
        <v>869</v>
      </c>
      <c r="DU47" s="948"/>
      <c r="DV47" s="948"/>
      <c r="DW47" s="948"/>
      <c r="DX47" s="948"/>
      <c r="DY47" s="948"/>
      <c r="DZ47" s="948" t="s">
        <v>869</v>
      </c>
      <c r="EA47" s="948"/>
      <c r="EB47" s="948"/>
      <c r="EC47" s="948"/>
      <c r="ED47" s="948"/>
      <c r="EE47" s="948"/>
      <c r="EF47" s="948" t="s">
        <v>869</v>
      </c>
      <c r="EG47" s="948"/>
      <c r="EH47" s="948"/>
      <c r="EI47" s="948"/>
      <c r="EJ47" s="948"/>
      <c r="EK47" s="948"/>
      <c r="EL47" s="948" t="s">
        <v>869</v>
      </c>
      <c r="EM47" s="948"/>
      <c r="EN47" s="948"/>
      <c r="EO47" s="948"/>
      <c r="EP47" s="948"/>
      <c r="EQ47" s="948"/>
      <c r="ER47" s="948" t="s">
        <v>869</v>
      </c>
      <c r="ES47" s="948"/>
      <c r="ET47" s="948"/>
      <c r="EU47" s="948"/>
      <c r="EV47" s="948"/>
      <c r="EW47" s="948"/>
      <c r="EX47" s="948" t="s">
        <v>869</v>
      </c>
      <c r="EY47" s="948"/>
      <c r="EZ47" s="948"/>
      <c r="FA47" s="948"/>
      <c r="FB47" s="948"/>
      <c r="FC47" s="948"/>
      <c r="FD47" s="948" t="s">
        <v>869</v>
      </c>
      <c r="FE47" s="948"/>
      <c r="FF47" s="948"/>
      <c r="FG47" s="948"/>
      <c r="FH47" s="948"/>
      <c r="FI47" s="948"/>
      <c r="FJ47" s="948" t="s">
        <v>869</v>
      </c>
      <c r="FK47" s="948"/>
      <c r="FL47" s="948"/>
      <c r="FM47" s="948"/>
      <c r="FN47" s="948"/>
      <c r="FO47" s="948"/>
      <c r="FP47" s="948" t="s">
        <v>869</v>
      </c>
      <c r="FQ47" s="948"/>
      <c r="FR47" s="948"/>
      <c r="FS47" s="948"/>
      <c r="FT47" s="948"/>
      <c r="FU47" s="948"/>
      <c r="FV47" s="948" t="s">
        <v>869</v>
      </c>
      <c r="FW47" s="948"/>
      <c r="FX47" s="948"/>
      <c r="FY47" s="948"/>
      <c r="FZ47" s="948"/>
      <c r="GA47" s="948"/>
      <c r="GB47" s="948" t="s">
        <v>869</v>
      </c>
      <c r="GC47" s="948"/>
      <c r="GD47" s="948"/>
      <c r="GE47" s="948"/>
      <c r="GF47" s="948"/>
      <c r="GG47" s="948"/>
      <c r="GH47" s="948" t="s">
        <v>869</v>
      </c>
      <c r="GI47" s="948"/>
      <c r="GJ47" s="948"/>
      <c r="GK47" s="948"/>
      <c r="GL47" s="948"/>
      <c r="GM47" s="948"/>
      <c r="GN47" s="948" t="s">
        <v>869</v>
      </c>
      <c r="GO47" s="948"/>
      <c r="GP47" s="948"/>
      <c r="GQ47" s="948"/>
      <c r="GR47" s="948"/>
      <c r="GS47" s="948"/>
      <c r="GT47" s="948" t="s">
        <v>869</v>
      </c>
      <c r="GU47" s="948"/>
      <c r="GV47" s="948"/>
      <c r="GW47" s="948"/>
      <c r="GX47" s="948"/>
      <c r="GY47" s="948"/>
      <c r="GZ47" s="948" t="s">
        <v>869</v>
      </c>
      <c r="HA47" s="948"/>
      <c r="HB47" s="948"/>
      <c r="HC47" s="948"/>
      <c r="HD47" s="948"/>
      <c r="HE47" s="948"/>
      <c r="HF47" s="948" t="s">
        <v>869</v>
      </c>
      <c r="HG47" s="948"/>
      <c r="HH47" s="948"/>
      <c r="HI47" s="948"/>
      <c r="HJ47" s="948"/>
      <c r="HK47" s="948"/>
      <c r="HL47" s="948" t="s">
        <v>869</v>
      </c>
      <c r="HM47" s="948"/>
      <c r="HN47" s="948"/>
      <c r="HO47" s="948"/>
      <c r="HP47" s="948"/>
      <c r="HQ47" s="948"/>
      <c r="HR47" s="948" t="s">
        <v>869</v>
      </c>
      <c r="HS47" s="948"/>
      <c r="HT47" s="948"/>
      <c r="HU47" s="948"/>
      <c r="HV47" s="948"/>
      <c r="HW47" s="948"/>
      <c r="HX47" s="948" t="s">
        <v>869</v>
      </c>
      <c r="HY47" s="948"/>
      <c r="HZ47" s="948"/>
      <c r="IA47" s="948"/>
      <c r="IB47" s="948"/>
      <c r="IC47" s="948"/>
      <c r="ID47" s="948" t="s">
        <v>869</v>
      </c>
      <c r="IE47" s="948"/>
      <c r="IF47" s="948"/>
      <c r="IG47" s="948"/>
      <c r="IH47" s="948"/>
      <c r="II47" s="948"/>
      <c r="IJ47" s="948" t="s">
        <v>869</v>
      </c>
      <c r="IK47" s="948"/>
      <c r="IL47" s="948"/>
      <c r="IM47" s="948"/>
      <c r="IN47" s="948"/>
      <c r="IO47" s="948"/>
      <c r="IP47" s="948" t="s">
        <v>869</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2256</v>
      </c>
      <c r="W48" s="948"/>
      <c r="X48" s="948"/>
      <c r="Y48" s="948"/>
      <c r="Z48" s="948"/>
      <c r="AA48" s="948"/>
      <c r="AB48" s="948" t="s">
        <v>2256</v>
      </c>
      <c r="AC48" s="948"/>
      <c r="AD48" s="948"/>
      <c r="AE48" s="948"/>
      <c r="AF48" s="948"/>
      <c r="AG48" s="948"/>
      <c r="AH48" s="948" t="s">
        <v>2256</v>
      </c>
      <c r="AI48" s="948"/>
      <c r="AJ48" s="948"/>
      <c r="AK48" s="948"/>
      <c r="AL48" s="948"/>
      <c r="AM48" s="948"/>
      <c r="AN48" s="948" t="s">
        <v>2256</v>
      </c>
      <c r="AO48" s="948"/>
      <c r="AP48" s="948"/>
      <c r="AQ48" s="948"/>
      <c r="AR48" s="948"/>
      <c r="AS48" s="948"/>
      <c r="AT48" s="948" t="s">
        <v>2256</v>
      </c>
      <c r="AU48" s="948"/>
      <c r="AV48" s="948"/>
      <c r="AW48" s="948"/>
      <c r="AX48" s="948"/>
      <c r="AY48" s="948"/>
      <c r="AZ48" s="948" t="s">
        <v>2256</v>
      </c>
      <c r="BA48" s="948"/>
      <c r="BB48" s="948"/>
      <c r="BC48" s="948"/>
      <c r="BD48" s="948"/>
      <c r="BE48" s="948"/>
      <c r="BF48" s="948" t="s">
        <v>2256</v>
      </c>
      <c r="BG48" s="948"/>
      <c r="BH48" s="948"/>
      <c r="BI48" s="948"/>
      <c r="BJ48" s="948"/>
      <c r="BK48" s="948"/>
      <c r="BL48" s="948" t="s">
        <v>2256</v>
      </c>
      <c r="BM48" s="948"/>
      <c r="BN48" s="948"/>
      <c r="BO48" s="948"/>
      <c r="BP48" s="948"/>
      <c r="BQ48" s="948"/>
      <c r="BR48" s="948" t="s">
        <v>2256</v>
      </c>
      <c r="BS48" s="948"/>
      <c r="BT48" s="948"/>
      <c r="BU48" s="948"/>
      <c r="BV48" s="948"/>
      <c r="BW48" s="948"/>
      <c r="BX48" s="948" t="s">
        <v>2256</v>
      </c>
      <c r="BY48" s="948"/>
      <c r="BZ48" s="948"/>
      <c r="CA48" s="948"/>
      <c r="CB48" s="948"/>
      <c r="CC48" s="948"/>
      <c r="CD48" s="948" t="s">
        <v>2256</v>
      </c>
      <c r="CE48" s="948"/>
      <c r="CF48" s="948"/>
      <c r="CG48" s="948"/>
      <c r="CH48" s="948"/>
      <c r="CI48" s="948"/>
      <c r="CJ48" s="948" t="s">
        <v>2256</v>
      </c>
      <c r="CK48" s="948"/>
      <c r="CL48" s="948"/>
      <c r="CM48" s="948"/>
      <c r="CN48" s="948"/>
      <c r="CO48" s="948"/>
      <c r="CP48" s="948" t="s">
        <v>2256</v>
      </c>
      <c r="CQ48" s="948"/>
      <c r="CR48" s="948"/>
      <c r="CS48" s="948"/>
      <c r="CT48" s="948"/>
      <c r="CU48" s="948"/>
      <c r="CV48" s="948" t="s">
        <v>2256</v>
      </c>
      <c r="CW48" s="948"/>
      <c r="CX48" s="948"/>
      <c r="CY48" s="948"/>
      <c r="CZ48" s="948"/>
      <c r="DA48" s="948"/>
      <c r="DB48" s="948" t="s">
        <v>2256</v>
      </c>
      <c r="DC48" s="948"/>
      <c r="DD48" s="948"/>
      <c r="DE48" s="948"/>
      <c r="DF48" s="948"/>
      <c r="DG48" s="948"/>
      <c r="DH48" s="948" t="s">
        <v>2256</v>
      </c>
      <c r="DI48" s="948"/>
      <c r="DJ48" s="948"/>
      <c r="DK48" s="948"/>
      <c r="DL48" s="948"/>
      <c r="DM48" s="948"/>
      <c r="DN48" s="948" t="s">
        <v>2256</v>
      </c>
      <c r="DO48" s="948"/>
      <c r="DP48" s="948"/>
      <c r="DQ48" s="948"/>
      <c r="DR48" s="948"/>
      <c r="DS48" s="948"/>
      <c r="DT48" s="948" t="s">
        <v>2256</v>
      </c>
      <c r="DU48" s="948"/>
      <c r="DV48" s="948"/>
      <c r="DW48" s="948"/>
      <c r="DX48" s="948"/>
      <c r="DY48" s="948"/>
      <c r="DZ48" s="948" t="s">
        <v>2256</v>
      </c>
      <c r="EA48" s="948"/>
      <c r="EB48" s="948"/>
      <c r="EC48" s="948"/>
      <c r="ED48" s="948"/>
      <c r="EE48" s="948"/>
      <c r="EF48" s="948" t="s">
        <v>2256</v>
      </c>
      <c r="EG48" s="948"/>
      <c r="EH48" s="948"/>
      <c r="EI48" s="948"/>
      <c r="EJ48" s="948"/>
      <c r="EK48" s="948"/>
      <c r="EL48" s="948" t="s">
        <v>2256</v>
      </c>
      <c r="EM48" s="948"/>
      <c r="EN48" s="948"/>
      <c r="EO48" s="948"/>
      <c r="EP48" s="948"/>
      <c r="EQ48" s="948"/>
      <c r="ER48" s="948" t="s">
        <v>2256</v>
      </c>
      <c r="ES48" s="948"/>
      <c r="ET48" s="948"/>
      <c r="EU48" s="948"/>
      <c r="EV48" s="948"/>
      <c r="EW48" s="948"/>
      <c r="EX48" s="948" t="s">
        <v>2256</v>
      </c>
      <c r="EY48" s="948"/>
      <c r="EZ48" s="948"/>
      <c r="FA48" s="948"/>
      <c r="FB48" s="948"/>
      <c r="FC48" s="948"/>
      <c r="FD48" s="948" t="s">
        <v>2256</v>
      </c>
      <c r="FE48" s="948"/>
      <c r="FF48" s="948"/>
      <c r="FG48" s="948"/>
      <c r="FH48" s="948"/>
      <c r="FI48" s="948"/>
      <c r="FJ48" s="948" t="s">
        <v>2256</v>
      </c>
      <c r="FK48" s="948"/>
      <c r="FL48" s="948"/>
      <c r="FM48" s="948"/>
      <c r="FN48" s="948"/>
      <c r="FO48" s="948"/>
      <c r="FP48" s="948" t="s">
        <v>2256</v>
      </c>
      <c r="FQ48" s="948"/>
      <c r="FR48" s="948"/>
      <c r="FS48" s="948"/>
      <c r="FT48" s="948"/>
      <c r="FU48" s="948"/>
      <c r="FV48" s="948" t="s">
        <v>2256</v>
      </c>
      <c r="FW48" s="948"/>
      <c r="FX48" s="948"/>
      <c r="FY48" s="948"/>
      <c r="FZ48" s="948"/>
      <c r="GA48" s="948"/>
      <c r="GB48" s="948" t="s">
        <v>2256</v>
      </c>
      <c r="GC48" s="948"/>
      <c r="GD48" s="948"/>
      <c r="GE48" s="948"/>
      <c r="GF48" s="948"/>
      <c r="GG48" s="948"/>
      <c r="GH48" s="948" t="s">
        <v>2256</v>
      </c>
      <c r="GI48" s="948"/>
      <c r="GJ48" s="948"/>
      <c r="GK48" s="948"/>
      <c r="GL48" s="948"/>
      <c r="GM48" s="948"/>
      <c r="GN48" s="948" t="s">
        <v>2256</v>
      </c>
      <c r="GO48" s="948"/>
      <c r="GP48" s="948"/>
      <c r="GQ48" s="948"/>
      <c r="GR48" s="948"/>
      <c r="GS48" s="948"/>
      <c r="GT48" s="948" t="s">
        <v>2256</v>
      </c>
      <c r="GU48" s="948"/>
      <c r="GV48" s="948"/>
      <c r="GW48" s="948"/>
      <c r="GX48" s="948"/>
      <c r="GY48" s="948"/>
      <c r="GZ48" s="948" t="s">
        <v>2256</v>
      </c>
      <c r="HA48" s="948"/>
      <c r="HB48" s="948"/>
      <c r="HC48" s="948"/>
      <c r="HD48" s="948"/>
      <c r="HE48" s="948"/>
      <c r="HF48" s="948" t="s">
        <v>2256</v>
      </c>
      <c r="HG48" s="948"/>
      <c r="HH48" s="948"/>
      <c r="HI48" s="948"/>
      <c r="HJ48" s="948"/>
      <c r="HK48" s="948"/>
      <c r="HL48" s="948" t="s">
        <v>2256</v>
      </c>
      <c r="HM48" s="948"/>
      <c r="HN48" s="948"/>
      <c r="HO48" s="948"/>
      <c r="HP48" s="948"/>
      <c r="HQ48" s="948"/>
      <c r="HR48" s="948" t="s">
        <v>2256</v>
      </c>
      <c r="HS48" s="948"/>
      <c r="HT48" s="948"/>
      <c r="HU48" s="948"/>
      <c r="HV48" s="948"/>
      <c r="HW48" s="948"/>
      <c r="HX48" s="948" t="s">
        <v>2256</v>
      </c>
      <c r="HY48" s="948"/>
      <c r="HZ48" s="948"/>
      <c r="IA48" s="948"/>
      <c r="IB48" s="948"/>
      <c r="IC48" s="948"/>
      <c r="ID48" s="948" t="s">
        <v>2256</v>
      </c>
      <c r="IE48" s="948"/>
      <c r="IF48" s="948"/>
      <c r="IG48" s="948"/>
      <c r="IH48" s="948"/>
      <c r="II48" s="948"/>
      <c r="IJ48" s="948" t="s">
        <v>2256</v>
      </c>
      <c r="IK48" s="948"/>
      <c r="IL48" s="948"/>
      <c r="IM48" s="948"/>
      <c r="IN48" s="948"/>
      <c r="IO48" s="948"/>
      <c r="IP48" s="948" t="s">
        <v>2256</v>
      </c>
      <c r="IQ48" s="948"/>
      <c r="IR48" s="948"/>
      <c r="IS48" s="948"/>
      <c r="IT48" s="948"/>
      <c r="IU48" s="948"/>
      <c r="IV48" s="948" t="s">
        <v>2256</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5">
    <mergeCell ref="IV48"/>
    <mergeCell ref="IP47:IS47"/>
    <mergeCell ref="IP48:IU48"/>
    <mergeCell ref="IJ48:IO48"/>
    <mergeCell ref="IJ47:IO47"/>
    <mergeCell ref="HR46:HW46"/>
    <mergeCell ref="ID48:II48"/>
    <mergeCell ref="HR48:HW48"/>
    <mergeCell ref="ID46:II46"/>
    <mergeCell ref="HX46:IC46"/>
    <mergeCell ref="IP46:IS46"/>
    <mergeCell ref="IJ46:IO46"/>
    <mergeCell ref="HX47:IC47"/>
    <mergeCell ref="HF48:HK48"/>
    <mergeCell ref="HX48:IC48"/>
    <mergeCell ref="HL48:HQ48"/>
    <mergeCell ref="GT46:GY46"/>
    <mergeCell ref="HL47:HQ47"/>
    <mergeCell ref="HR47:HW47"/>
    <mergeCell ref="HF46:HK46"/>
    <mergeCell ref="GZ46:HE46"/>
    <mergeCell ref="HL46:HQ46"/>
    <mergeCell ref="GB48:GG48"/>
    <mergeCell ref="GB47:GG47"/>
    <mergeCell ref="GN48:GS48"/>
    <mergeCell ref="GH47:GM47"/>
    <mergeCell ref="GT48:GY48"/>
    <mergeCell ref="ID47:II47"/>
    <mergeCell ref="GT47:GY47"/>
    <mergeCell ref="GZ48:HE48"/>
    <mergeCell ref="HF47:HK47"/>
    <mergeCell ref="GZ47:HE47"/>
    <mergeCell ref="DH47:DM47"/>
    <mergeCell ref="DZ47:EE47"/>
    <mergeCell ref="DZ46:EE46"/>
    <mergeCell ref="EL46:EQ46"/>
    <mergeCell ref="GB46:GG46"/>
    <mergeCell ref="GN47:GS47"/>
    <mergeCell ref="GN46:GS46"/>
    <mergeCell ref="FP47:FU47"/>
    <mergeCell ref="FD46:FI46"/>
    <mergeCell ref="FJ46:FO46"/>
    <mergeCell ref="EX46:FC46"/>
    <mergeCell ref="FP46:FU46"/>
    <mergeCell ref="EF48:EK48"/>
    <mergeCell ref="FD48:FI48"/>
    <mergeCell ref="EX48:FC48"/>
    <mergeCell ref="EX47:FC47"/>
    <mergeCell ref="FV46:GA46"/>
    <mergeCell ref="GH48:GM48"/>
    <mergeCell ref="GH46:GM46"/>
    <mergeCell ref="V46:AA46"/>
    <mergeCell ref="AB46:AG46"/>
    <mergeCell ref="CJ46:CO46"/>
    <mergeCell ref="BX46:CC46"/>
    <mergeCell ref="DT47:DY47"/>
    <mergeCell ref="DH46:DM46"/>
    <mergeCell ref="CV47:DA47"/>
    <mergeCell ref="FJ47:FO47"/>
    <mergeCell ref="C1:G1"/>
    <mergeCell ref="C19:G19"/>
    <mergeCell ref="J46:O46"/>
    <mergeCell ref="P46:U46"/>
    <mergeCell ref="DN46:DS46"/>
    <mergeCell ref="DN47:DS47"/>
    <mergeCell ref="J47:O47"/>
    <mergeCell ref="P47:U47"/>
    <mergeCell ref="DB47:DG47"/>
    <mergeCell ref="AH46:AM46"/>
    <mergeCell ref="DN48:DS48"/>
    <mergeCell ref="CV48:DA48"/>
    <mergeCell ref="DH48:DM48"/>
    <mergeCell ref="DB48:DG48"/>
    <mergeCell ref="ER46:EW46"/>
    <mergeCell ref="DB46:DG46"/>
    <mergeCell ref="DT46:DY46"/>
    <mergeCell ref="EF46:EK46"/>
    <mergeCell ref="DT48:DY48"/>
    <mergeCell ref="FD47:FI47"/>
    <mergeCell ref="V47:AA47"/>
    <mergeCell ref="CP46:CU46"/>
    <mergeCell ref="CD46:CI46"/>
    <mergeCell ref="CV46:DA46"/>
    <mergeCell ref="BX47:CC47"/>
    <mergeCell ref="CP47:CU47"/>
    <mergeCell ref="BL46:BQ46"/>
    <mergeCell ref="AZ46:BE46"/>
    <mergeCell ref="AH47:AM47"/>
    <mergeCell ref="FV47:GA47"/>
    <mergeCell ref="FP48:FU48"/>
    <mergeCell ref="FV48:GA48"/>
    <mergeCell ref="DZ48:EE48"/>
    <mergeCell ref="EF47:EK47"/>
    <mergeCell ref="FJ48:FO48"/>
    <mergeCell ref="ER47:EW47"/>
    <mergeCell ref="EL47:EQ47"/>
    <mergeCell ref="ER48:EW48"/>
    <mergeCell ref="EL48:EQ48"/>
    <mergeCell ref="CP48:CU48"/>
    <mergeCell ref="AN47:AS47"/>
    <mergeCell ref="CD48:CI48"/>
    <mergeCell ref="CJ47:CO47"/>
    <mergeCell ref="CD47:CI47"/>
    <mergeCell ref="BX48:CC48"/>
    <mergeCell ref="CJ48:CO48"/>
    <mergeCell ref="BL48:BQ48"/>
    <mergeCell ref="AT47:AY47"/>
    <mergeCell ref="AN46:AS46"/>
    <mergeCell ref="BR48:BW48"/>
    <mergeCell ref="BR47:BW47"/>
    <mergeCell ref="BF47:BK47"/>
    <mergeCell ref="BR46:BW46"/>
    <mergeCell ref="AT46:AY46"/>
    <mergeCell ref="BL47:BQ47"/>
    <mergeCell ref="BF48:BK48"/>
    <mergeCell ref="BF46:BK46"/>
    <mergeCell ref="P48:U48"/>
    <mergeCell ref="AZ48:BE48"/>
    <mergeCell ref="AT48:AY48"/>
    <mergeCell ref="AZ47:BE47"/>
    <mergeCell ref="AB47:AG47"/>
    <mergeCell ref="V48:AA48"/>
    <mergeCell ref="AB48:AG48"/>
    <mergeCell ref="AH48:AM48"/>
    <mergeCell ref="AN48:AS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2"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2962</v>
      </c>
      <c r="G2" s="22"/>
    </row>
    <row r="3" spans="1:8">
      <c r="A3" s="267" t="s">
        <v>1993</v>
      </c>
      <c r="G3" s="31">
        <v>40395</v>
      </c>
    </row>
    <row r="4" spans="1:8">
      <c r="A4" s="267" t="s">
        <v>3480</v>
      </c>
      <c r="G4" s="24" t="s">
        <v>2010</v>
      </c>
    </row>
    <row r="5" spans="1:8">
      <c r="A5" s="267" t="s">
        <v>2459</v>
      </c>
    </row>
    <row r="6" spans="1:8">
      <c r="C6" s="49" t="s">
        <v>3211</v>
      </c>
      <c r="D6" s="173"/>
      <c r="E6" s="173"/>
      <c r="F6" s="248"/>
      <c r="G6" s="46"/>
      <c r="H6" s="199"/>
    </row>
    <row r="7" spans="1:8">
      <c r="C7" s="269" t="s">
        <v>1957</v>
      </c>
      <c r="D7" s="174"/>
      <c r="E7" s="174"/>
      <c r="F7" s="249"/>
      <c r="G7" s="48"/>
      <c r="H7" s="199"/>
    </row>
    <row r="8" spans="1:8">
      <c r="A8" s="267" t="s">
        <v>2786</v>
      </c>
      <c r="C8" s="269" t="s">
        <v>2114</v>
      </c>
      <c r="D8" s="174"/>
      <c r="E8" s="174"/>
      <c r="F8" s="249"/>
      <c r="G8" s="270"/>
      <c r="H8" s="199"/>
    </row>
    <row r="9" spans="1:8">
      <c r="A9" s="267" t="s">
        <v>1641</v>
      </c>
      <c r="C9" s="269" t="s">
        <v>1785</v>
      </c>
      <c r="D9" s="174"/>
      <c r="E9" s="174"/>
      <c r="F9" s="249"/>
      <c r="G9" s="270"/>
      <c r="H9" s="199"/>
    </row>
    <row r="10" spans="1:8">
      <c r="A10" s="267" t="s">
        <v>2137</v>
      </c>
      <c r="C10" s="272"/>
      <c r="D10" s="174"/>
      <c r="E10" s="174"/>
      <c r="F10" s="249"/>
      <c r="G10" s="270"/>
      <c r="H10" s="199"/>
    </row>
    <row r="11" spans="1:8">
      <c r="A11" t="s">
        <v>1945</v>
      </c>
      <c r="C11" s="47" t="s">
        <v>2725</v>
      </c>
      <c r="D11" s="199"/>
      <c r="E11" s="199"/>
      <c r="F11" s="273"/>
      <c r="G11" s="270"/>
      <c r="H11" s="199"/>
    </row>
    <row r="12" spans="1:8">
      <c r="A12" s="271"/>
      <c r="C12" s="47" t="s">
        <v>4262</v>
      </c>
      <c r="D12" s="174"/>
      <c r="E12" s="174"/>
      <c r="F12" s="249"/>
      <c r="G12" s="270"/>
      <c r="H12" s="199"/>
    </row>
    <row r="13" spans="1:8">
      <c r="A13" s="271"/>
      <c r="C13" s="47" t="s">
        <v>2971</v>
      </c>
      <c r="D13" s="199"/>
      <c r="E13" s="199"/>
      <c r="F13" s="273"/>
      <c r="G13" s="270"/>
      <c r="H13" s="199"/>
    </row>
    <row r="14" spans="1:8">
      <c r="A14" s="274"/>
      <c r="C14" s="47" t="s">
        <v>884</v>
      </c>
      <c r="D14" s="199"/>
      <c r="E14" s="199"/>
      <c r="F14" s="273"/>
      <c r="G14" s="275"/>
      <c r="H14" s="199"/>
    </row>
    <row r="15" spans="1:8">
      <c r="A15" s="274" t="s">
        <v>2768</v>
      </c>
      <c r="C15" s="50" t="s">
        <v>4027</v>
      </c>
      <c r="D15" s="199"/>
      <c r="E15" s="199"/>
      <c r="F15" s="273"/>
      <c r="G15" s="270"/>
      <c r="H15" s="199"/>
    </row>
    <row r="16" spans="1:8">
      <c r="A16" t="s">
        <v>2373</v>
      </c>
      <c r="C16" s="272"/>
      <c r="D16" s="199"/>
      <c r="E16" s="199"/>
      <c r="F16" s="273"/>
      <c r="G16" s="270"/>
      <c r="H16" s="199"/>
    </row>
    <row r="17" spans="1:8">
      <c r="C17" s="276" t="s">
        <v>1978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3196</v>
      </c>
      <c r="B23" s="30" t="s">
        <v>3744</v>
      </c>
      <c r="C23" s="168" t="s">
        <v>2767</v>
      </c>
      <c r="D23" s="30" t="s">
        <v>3189</v>
      </c>
      <c r="E23" s="30" t="s">
        <v>3910</v>
      </c>
      <c r="F23" s="253" t="s">
        <v>3911</v>
      </c>
      <c r="G23" s="30" t="s">
        <v>2789</v>
      </c>
      <c r="H23" s="13"/>
    </row>
    <row r="24" spans="1:8">
      <c r="A24" s="320">
        <v>40403</v>
      </c>
      <c r="B24" s="289" t="s">
        <v>2615</v>
      </c>
      <c r="C24" s="290">
        <v>180</v>
      </c>
      <c r="D24" s="291">
        <v>2</v>
      </c>
      <c r="E24" s="290">
        <f>C24*D24</f>
        <v>360</v>
      </c>
      <c r="F24" s="233">
        <v>0.57999999999999996</v>
      </c>
      <c r="G24" s="223">
        <f>E24*(1-F24)</f>
        <v>151.20000000000002</v>
      </c>
      <c r="H24" s="13"/>
    </row>
    <row r="25" spans="1:8">
      <c r="A25" s="23"/>
      <c r="B25" s="289" t="s">
        <v>2466</v>
      </c>
      <c r="C25" s="290"/>
      <c r="D25" s="291"/>
      <c r="E25" s="290">
        <f t="shared" ref="E25:E38" si="0">C25*D25</f>
        <v>0</v>
      </c>
      <c r="F25" s="292"/>
      <c r="G25" s="223">
        <f t="shared" ref="G25:G39" si="1">E25*(1-F25)</f>
        <v>0</v>
      </c>
      <c r="H25" s="178"/>
    </row>
    <row r="26" spans="1:8">
      <c r="A26" s="293"/>
      <c r="B26" s="294" t="s">
        <v>3391</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3501</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2343</v>
      </c>
      <c r="C33" s="295"/>
      <c r="D33" s="296" t="s">
        <v>2115</v>
      </c>
      <c r="E33" s="290"/>
      <c r="F33" s="297"/>
      <c r="G33" s="223">
        <f t="shared" si="1"/>
        <v>0</v>
      </c>
      <c r="H33" s="178"/>
    </row>
    <row r="34" spans="1:256">
      <c r="A34" s="293"/>
      <c r="B34" s="294" t="s">
        <v>1891</v>
      </c>
      <c r="C34" s="290">
        <v>50</v>
      </c>
      <c r="D34" s="291">
        <v>2</v>
      </c>
      <c r="E34" s="290">
        <f t="shared" si="0"/>
        <v>100</v>
      </c>
      <c r="F34" s="292"/>
      <c r="G34" s="223">
        <f t="shared" si="1"/>
        <v>100</v>
      </c>
      <c r="H34" s="13"/>
    </row>
    <row r="35" spans="1:256">
      <c r="A35" s="293"/>
      <c r="B35" s="294" t="s">
        <v>3828</v>
      </c>
      <c r="C35" s="290"/>
      <c r="D35" s="296" t="s">
        <v>3274</v>
      </c>
      <c r="E35" s="290"/>
      <c r="F35" s="297"/>
      <c r="G35" s="223">
        <f t="shared" si="1"/>
        <v>0</v>
      </c>
      <c r="H35" s="13"/>
    </row>
    <row r="36" spans="1:256">
      <c r="A36" s="293"/>
      <c r="B36" s="294" t="s">
        <v>3082</v>
      </c>
      <c r="C36" s="290">
        <v>250</v>
      </c>
      <c r="D36" s="296" t="s">
        <v>2115</v>
      </c>
      <c r="E36" s="290">
        <v>250</v>
      </c>
      <c r="F36" s="297"/>
      <c r="G36" s="223">
        <f t="shared" si="1"/>
        <v>250</v>
      </c>
      <c r="H36" s="13"/>
    </row>
    <row r="37" spans="1:256">
      <c r="A37" s="293"/>
      <c r="B37" s="294" t="s">
        <v>2174</v>
      </c>
      <c r="C37" s="290"/>
      <c r="D37" s="291"/>
      <c r="E37" s="290">
        <f t="shared" si="0"/>
        <v>0</v>
      </c>
      <c r="F37" s="292"/>
      <c r="G37" s="223">
        <f t="shared" si="1"/>
        <v>0</v>
      </c>
      <c r="H37" s="13"/>
    </row>
    <row r="38" spans="1:256">
      <c r="A38" s="293"/>
      <c r="B38" s="294" t="s">
        <v>2778</v>
      </c>
      <c r="C38" s="290"/>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1452</v>
      </c>
      <c r="C40" s="304"/>
      <c r="D40" s="304"/>
      <c r="E40" s="305">
        <f>SUM(E24:E39)</f>
        <v>710</v>
      </c>
      <c r="F40" s="306"/>
      <c r="G40" s="226">
        <f>SUM(G24:G39)</f>
        <v>501.20000000000005</v>
      </c>
      <c r="H40" s="307"/>
    </row>
    <row r="42" spans="1:256">
      <c r="C42" s="309" t="s">
        <v>1768</v>
      </c>
      <c r="D42" s="310">
        <f>G40/2</f>
        <v>250.60000000000002</v>
      </c>
      <c r="E42" s="310"/>
      <c r="F42" s="311"/>
    </row>
    <row r="44" spans="1:256">
      <c r="C44" s="1" t="s">
        <v>2909</v>
      </c>
      <c r="D44" s="1"/>
      <c r="E44" s="1"/>
      <c r="F44" s="312"/>
      <c r="G44" s="1"/>
      <c r="H44" s="1"/>
      <c r="I44" s="1"/>
    </row>
    <row r="45" spans="1:256">
      <c r="C45" s="1" t="s">
        <v>1090</v>
      </c>
      <c r="D45" s="1"/>
      <c r="E45" s="1"/>
      <c r="F45" s="312"/>
      <c r="G45" s="1"/>
      <c r="H45" s="1"/>
      <c r="I45" s="1"/>
    </row>
    <row r="46" spans="1:256">
      <c r="C46" s="321" t="s">
        <v>2183</v>
      </c>
      <c r="D46" s="321"/>
      <c r="E46" s="321"/>
      <c r="F46" s="322"/>
      <c r="G46" s="321"/>
      <c r="H46" s="321"/>
      <c r="I46" s="315"/>
      <c r="J46" s="948"/>
      <c r="K46" s="948"/>
      <c r="L46" s="948"/>
      <c r="M46" s="948"/>
      <c r="N46" s="948"/>
      <c r="O46" s="948"/>
      <c r="P46" s="948"/>
      <c r="Q46" s="948"/>
      <c r="R46" s="948"/>
      <c r="S46" s="948"/>
      <c r="T46" s="948"/>
      <c r="U46" s="948"/>
      <c r="V46" s="948" t="s">
        <v>4320</v>
      </c>
      <c r="W46" s="948"/>
      <c r="X46" s="948"/>
      <c r="Y46" s="948"/>
      <c r="Z46" s="948"/>
      <c r="AA46" s="948"/>
      <c r="AB46" s="948" t="s">
        <v>4320</v>
      </c>
      <c r="AC46" s="948"/>
      <c r="AD46" s="948"/>
      <c r="AE46" s="948"/>
      <c r="AF46" s="948"/>
      <c r="AG46" s="948"/>
      <c r="AH46" s="948" t="s">
        <v>2909</v>
      </c>
      <c r="AI46" s="948"/>
      <c r="AJ46" s="948"/>
      <c r="AK46" s="948"/>
      <c r="AL46" s="948"/>
      <c r="AM46" s="948"/>
      <c r="AN46" s="948" t="s">
        <v>2909</v>
      </c>
      <c r="AO46" s="948"/>
      <c r="AP46" s="948"/>
      <c r="AQ46" s="948"/>
      <c r="AR46" s="948"/>
      <c r="AS46" s="948"/>
      <c r="AT46" s="948" t="s">
        <v>2909</v>
      </c>
      <c r="AU46" s="948"/>
      <c r="AV46" s="948"/>
      <c r="AW46" s="948"/>
      <c r="AX46" s="948"/>
      <c r="AY46" s="948"/>
      <c r="AZ46" s="948" t="s">
        <v>2909</v>
      </c>
      <c r="BA46" s="948"/>
      <c r="BB46" s="948"/>
      <c r="BC46" s="948"/>
      <c r="BD46" s="948"/>
      <c r="BE46" s="948"/>
      <c r="BF46" s="948" t="s">
        <v>2909</v>
      </c>
      <c r="BG46" s="948"/>
      <c r="BH46" s="948"/>
      <c r="BI46" s="948"/>
      <c r="BJ46" s="948"/>
      <c r="BK46" s="948"/>
      <c r="BL46" s="948" t="s">
        <v>2909</v>
      </c>
      <c r="BM46" s="948"/>
      <c r="BN46" s="948"/>
      <c r="BO46" s="948"/>
      <c r="BP46" s="948"/>
      <c r="BQ46" s="948"/>
      <c r="BR46" s="948" t="s">
        <v>3819</v>
      </c>
      <c r="BS46" s="948"/>
      <c r="BT46" s="948"/>
      <c r="BU46" s="948"/>
      <c r="BV46" s="948"/>
      <c r="BW46" s="948"/>
      <c r="BX46" s="948" t="s">
        <v>3819</v>
      </c>
      <c r="BY46" s="948"/>
      <c r="BZ46" s="948"/>
      <c r="CA46" s="948"/>
      <c r="CB46" s="948"/>
      <c r="CC46" s="948"/>
      <c r="CD46" s="948" t="s">
        <v>3819</v>
      </c>
      <c r="CE46" s="948"/>
      <c r="CF46" s="948"/>
      <c r="CG46" s="948"/>
      <c r="CH46" s="948"/>
      <c r="CI46" s="948"/>
      <c r="CJ46" s="948" t="s">
        <v>3819</v>
      </c>
      <c r="CK46" s="948"/>
      <c r="CL46" s="948"/>
      <c r="CM46" s="948"/>
      <c r="CN46" s="948"/>
      <c r="CO46" s="948"/>
      <c r="CP46" s="948" t="s">
        <v>3819</v>
      </c>
      <c r="CQ46" s="948"/>
      <c r="CR46" s="948"/>
      <c r="CS46" s="948"/>
      <c r="CT46" s="948"/>
      <c r="CU46" s="948"/>
      <c r="CV46" s="948" t="s">
        <v>3819</v>
      </c>
      <c r="CW46" s="948"/>
      <c r="CX46" s="948"/>
      <c r="CY46" s="948"/>
      <c r="CZ46" s="948"/>
      <c r="DA46" s="948"/>
      <c r="DB46" s="948" t="s">
        <v>2909</v>
      </c>
      <c r="DC46" s="948"/>
      <c r="DD46" s="948"/>
      <c r="DE46" s="948"/>
      <c r="DF46" s="948"/>
      <c r="DG46" s="948"/>
      <c r="DH46" s="948" t="s">
        <v>2909</v>
      </c>
      <c r="DI46" s="948"/>
      <c r="DJ46" s="948"/>
      <c r="DK46" s="948"/>
      <c r="DL46" s="948"/>
      <c r="DM46" s="948"/>
      <c r="DN46" s="948" t="s">
        <v>2909</v>
      </c>
      <c r="DO46" s="948"/>
      <c r="DP46" s="948"/>
      <c r="DQ46" s="948"/>
      <c r="DR46" s="948"/>
      <c r="DS46" s="948"/>
      <c r="DT46" s="948" t="s">
        <v>2909</v>
      </c>
      <c r="DU46" s="948"/>
      <c r="DV46" s="948"/>
      <c r="DW46" s="948"/>
      <c r="DX46" s="948"/>
      <c r="DY46" s="948"/>
      <c r="DZ46" s="948" t="s">
        <v>2909</v>
      </c>
      <c r="EA46" s="948"/>
      <c r="EB46" s="948"/>
      <c r="EC46" s="948"/>
      <c r="ED46" s="948"/>
      <c r="EE46" s="948"/>
      <c r="EF46" s="948" t="s">
        <v>2909</v>
      </c>
      <c r="EG46" s="948"/>
      <c r="EH46" s="948"/>
      <c r="EI46" s="948"/>
      <c r="EJ46" s="948"/>
      <c r="EK46" s="948"/>
      <c r="EL46" s="948" t="s">
        <v>2909</v>
      </c>
      <c r="EM46" s="948"/>
      <c r="EN46" s="948"/>
      <c r="EO46" s="948"/>
      <c r="EP46" s="948"/>
      <c r="EQ46" s="948"/>
      <c r="ER46" s="948" t="s">
        <v>2909</v>
      </c>
      <c r="ES46" s="948"/>
      <c r="ET46" s="948"/>
      <c r="EU46" s="948"/>
      <c r="EV46" s="948"/>
      <c r="EW46" s="948"/>
      <c r="EX46" s="948" t="s">
        <v>2909</v>
      </c>
      <c r="EY46" s="948"/>
      <c r="EZ46" s="948"/>
      <c r="FA46" s="948"/>
      <c r="FB46" s="948"/>
      <c r="FC46" s="948"/>
      <c r="FD46" s="948" t="s">
        <v>2909</v>
      </c>
      <c r="FE46" s="948"/>
      <c r="FF46" s="948"/>
      <c r="FG46" s="948"/>
      <c r="FH46" s="948"/>
      <c r="FI46" s="948"/>
      <c r="FJ46" s="948" t="s">
        <v>2909</v>
      </c>
      <c r="FK46" s="948"/>
      <c r="FL46" s="948"/>
      <c r="FM46" s="948"/>
      <c r="FN46" s="948"/>
      <c r="FO46" s="948"/>
      <c r="FP46" s="948" t="s">
        <v>2909</v>
      </c>
      <c r="FQ46" s="948"/>
      <c r="FR46" s="948"/>
      <c r="FS46" s="948"/>
      <c r="FT46" s="948"/>
      <c r="FU46" s="948"/>
      <c r="FV46" s="948" t="s">
        <v>2909</v>
      </c>
      <c r="FW46" s="948"/>
      <c r="FX46" s="948"/>
      <c r="FY46" s="948"/>
      <c r="FZ46" s="948"/>
      <c r="GA46" s="948"/>
      <c r="GB46" s="948" t="s">
        <v>2909</v>
      </c>
      <c r="GC46" s="948"/>
      <c r="GD46" s="948"/>
      <c r="GE46" s="948"/>
      <c r="GF46" s="948"/>
      <c r="GG46" s="948"/>
      <c r="GH46" s="948" t="s">
        <v>2909</v>
      </c>
      <c r="GI46" s="948"/>
      <c r="GJ46" s="948"/>
      <c r="GK46" s="948"/>
      <c r="GL46" s="948"/>
      <c r="GM46" s="948"/>
      <c r="GN46" s="948" t="s">
        <v>2909</v>
      </c>
      <c r="GO46" s="948"/>
      <c r="GP46" s="948"/>
      <c r="GQ46" s="948"/>
      <c r="GR46" s="948"/>
      <c r="GS46" s="948"/>
      <c r="GT46" s="948" t="s">
        <v>2909</v>
      </c>
      <c r="GU46" s="948"/>
      <c r="GV46" s="948"/>
      <c r="GW46" s="948"/>
      <c r="GX46" s="948"/>
      <c r="GY46" s="948"/>
      <c r="GZ46" s="948" t="s">
        <v>2909</v>
      </c>
      <c r="HA46" s="948"/>
      <c r="HB46" s="948"/>
      <c r="HC46" s="948"/>
      <c r="HD46" s="948"/>
      <c r="HE46" s="948"/>
      <c r="HF46" s="948" t="s">
        <v>2909</v>
      </c>
      <c r="HG46" s="948"/>
      <c r="HH46" s="948"/>
      <c r="HI46" s="948"/>
      <c r="HJ46" s="948"/>
      <c r="HK46" s="948"/>
      <c r="HL46" s="948" t="s">
        <v>2909</v>
      </c>
      <c r="HM46" s="948"/>
      <c r="HN46" s="948"/>
      <c r="HO46" s="948"/>
      <c r="HP46" s="948"/>
      <c r="HQ46" s="948"/>
      <c r="HR46" s="948" t="s">
        <v>2909</v>
      </c>
      <c r="HS46" s="948"/>
      <c r="HT46" s="948"/>
      <c r="HU46" s="948"/>
      <c r="HV46" s="948"/>
      <c r="HW46" s="948"/>
      <c r="HX46" s="948" t="s">
        <v>2909</v>
      </c>
      <c r="HY46" s="948"/>
      <c r="HZ46" s="948"/>
      <c r="IA46" s="948"/>
      <c r="IB46" s="948"/>
      <c r="IC46" s="948"/>
      <c r="ID46" s="948" t="s">
        <v>2909</v>
      </c>
      <c r="IE46" s="948"/>
      <c r="IF46" s="948"/>
      <c r="IG46" s="948"/>
      <c r="IH46" s="948"/>
      <c r="II46" s="948"/>
      <c r="IJ46" s="948" t="s">
        <v>2909</v>
      </c>
      <c r="IK46" s="948"/>
      <c r="IL46" s="948"/>
      <c r="IM46" s="948"/>
      <c r="IN46" s="948"/>
      <c r="IO46" s="948"/>
      <c r="IP46" s="948" t="s">
        <v>2909</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2972</v>
      </c>
      <c r="CW47" s="948"/>
      <c r="CX47" s="948"/>
      <c r="CY47" s="948"/>
      <c r="CZ47" s="948"/>
      <c r="DA47" s="948"/>
      <c r="DB47" s="948" t="s">
        <v>2972</v>
      </c>
      <c r="DC47" s="948"/>
      <c r="DD47" s="948"/>
      <c r="DE47" s="948"/>
      <c r="DF47" s="948"/>
      <c r="DG47" s="948"/>
      <c r="DH47" s="948" t="s">
        <v>2972</v>
      </c>
      <c r="DI47" s="948"/>
      <c r="DJ47" s="948"/>
      <c r="DK47" s="948"/>
      <c r="DL47" s="948"/>
      <c r="DM47" s="948"/>
      <c r="DN47" s="948" t="s">
        <v>2972</v>
      </c>
      <c r="DO47" s="948"/>
      <c r="DP47" s="948"/>
      <c r="DQ47" s="948"/>
      <c r="DR47" s="948"/>
      <c r="DS47" s="948"/>
      <c r="DT47" s="948" t="s">
        <v>2972</v>
      </c>
      <c r="DU47" s="948"/>
      <c r="DV47" s="948"/>
      <c r="DW47" s="948"/>
      <c r="DX47" s="948"/>
      <c r="DY47" s="948"/>
      <c r="DZ47" s="948" t="s">
        <v>2972</v>
      </c>
      <c r="EA47" s="948"/>
      <c r="EB47" s="948"/>
      <c r="EC47" s="948"/>
      <c r="ED47" s="948"/>
      <c r="EE47" s="948"/>
      <c r="EF47" s="948" t="s">
        <v>2972</v>
      </c>
      <c r="EG47" s="948"/>
      <c r="EH47" s="948"/>
      <c r="EI47" s="948"/>
      <c r="EJ47" s="948"/>
      <c r="EK47" s="948"/>
      <c r="EL47" s="948" t="s">
        <v>2972</v>
      </c>
      <c r="EM47" s="948"/>
      <c r="EN47" s="948"/>
      <c r="EO47" s="948"/>
      <c r="EP47" s="948"/>
      <c r="EQ47" s="948"/>
      <c r="ER47" s="948" t="s">
        <v>2972</v>
      </c>
      <c r="ES47" s="948"/>
      <c r="ET47" s="948"/>
      <c r="EU47" s="948"/>
      <c r="EV47" s="948"/>
      <c r="EW47" s="948"/>
      <c r="EX47" s="948" t="s">
        <v>2972</v>
      </c>
      <c r="EY47" s="948"/>
      <c r="EZ47" s="948"/>
      <c r="FA47" s="948"/>
      <c r="FB47" s="948"/>
      <c r="FC47" s="948"/>
      <c r="FD47" s="948" t="s">
        <v>2972</v>
      </c>
      <c r="FE47" s="948"/>
      <c r="FF47" s="948"/>
      <c r="FG47" s="948"/>
      <c r="FH47" s="948"/>
      <c r="FI47" s="948"/>
      <c r="FJ47" s="948" t="s">
        <v>2972</v>
      </c>
      <c r="FK47" s="948"/>
      <c r="FL47" s="948"/>
      <c r="FM47" s="948"/>
      <c r="FN47" s="948"/>
      <c r="FO47" s="948"/>
      <c r="FP47" s="948" t="s">
        <v>2972</v>
      </c>
      <c r="FQ47" s="948"/>
      <c r="FR47" s="948"/>
      <c r="FS47" s="948"/>
      <c r="FT47" s="948"/>
      <c r="FU47" s="948"/>
      <c r="FV47" s="948" t="s">
        <v>2972</v>
      </c>
      <c r="FW47" s="948"/>
      <c r="FX47" s="948"/>
      <c r="FY47" s="948"/>
      <c r="FZ47" s="948"/>
      <c r="GA47" s="948"/>
      <c r="GB47" s="948" t="s">
        <v>2972</v>
      </c>
      <c r="GC47" s="948"/>
      <c r="GD47" s="948"/>
      <c r="GE47" s="948"/>
      <c r="GF47" s="948"/>
      <c r="GG47" s="948"/>
      <c r="GH47" s="948" t="s">
        <v>2972</v>
      </c>
      <c r="GI47" s="948"/>
      <c r="GJ47" s="948"/>
      <c r="GK47" s="948"/>
      <c r="GL47" s="948"/>
      <c r="GM47" s="948"/>
      <c r="GN47" s="948" t="s">
        <v>2972</v>
      </c>
      <c r="GO47" s="948"/>
      <c r="GP47" s="948"/>
      <c r="GQ47" s="948"/>
      <c r="GR47" s="948"/>
      <c r="GS47" s="948"/>
      <c r="GT47" s="948" t="s">
        <v>2972</v>
      </c>
      <c r="GU47" s="948"/>
      <c r="GV47" s="948"/>
      <c r="GW47" s="948"/>
      <c r="GX47" s="948"/>
      <c r="GY47" s="948"/>
      <c r="GZ47" s="948" t="s">
        <v>2972</v>
      </c>
      <c r="HA47" s="948"/>
      <c r="HB47" s="948"/>
      <c r="HC47" s="948"/>
      <c r="HD47" s="948"/>
      <c r="HE47" s="948"/>
      <c r="HF47" s="948" t="s">
        <v>2972</v>
      </c>
      <c r="HG47" s="948"/>
      <c r="HH47" s="948"/>
      <c r="HI47" s="948"/>
      <c r="HJ47" s="948"/>
      <c r="HK47" s="948"/>
      <c r="HL47" s="948" t="s">
        <v>2972</v>
      </c>
      <c r="HM47" s="948"/>
      <c r="HN47" s="948"/>
      <c r="HO47" s="948"/>
      <c r="HP47" s="948"/>
      <c r="HQ47" s="948"/>
      <c r="HR47" s="948" t="s">
        <v>2972</v>
      </c>
      <c r="HS47" s="948"/>
      <c r="HT47" s="948"/>
      <c r="HU47" s="948"/>
      <c r="HV47" s="948"/>
      <c r="HW47" s="948"/>
      <c r="HX47" s="948" t="s">
        <v>2972</v>
      </c>
      <c r="HY47" s="948"/>
      <c r="HZ47" s="948"/>
      <c r="IA47" s="948"/>
      <c r="IB47" s="948"/>
      <c r="IC47" s="948"/>
      <c r="ID47" s="948" t="s">
        <v>2972</v>
      </c>
      <c r="IE47" s="948"/>
      <c r="IF47" s="948"/>
      <c r="IG47" s="948"/>
      <c r="IH47" s="948"/>
      <c r="II47" s="948"/>
      <c r="IJ47" s="948" t="s">
        <v>2972</v>
      </c>
      <c r="IK47" s="948"/>
      <c r="IL47" s="948"/>
      <c r="IM47" s="948"/>
      <c r="IN47" s="948"/>
      <c r="IO47" s="948"/>
      <c r="IP47" s="948" t="s">
        <v>2972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2521</v>
      </c>
      <c r="W48" s="948"/>
      <c r="X48" s="948"/>
      <c r="Y48" s="948"/>
      <c r="Z48" s="948"/>
      <c r="AA48" s="948"/>
      <c r="AB48" s="948" t="s">
        <v>2521</v>
      </c>
      <c r="AC48" s="948"/>
      <c r="AD48" s="948"/>
      <c r="AE48" s="948"/>
      <c r="AF48" s="948"/>
      <c r="AG48" s="948"/>
      <c r="AH48" s="948" t="s">
        <v>2521</v>
      </c>
      <c r="AI48" s="948"/>
      <c r="AJ48" s="948"/>
      <c r="AK48" s="948"/>
      <c r="AL48" s="948"/>
      <c r="AM48" s="948"/>
      <c r="AN48" s="948" t="s">
        <v>2521</v>
      </c>
      <c r="AO48" s="948"/>
      <c r="AP48" s="948"/>
      <c r="AQ48" s="948"/>
      <c r="AR48" s="948"/>
      <c r="AS48" s="948"/>
      <c r="AT48" s="948" t="s">
        <v>2521</v>
      </c>
      <c r="AU48" s="948"/>
      <c r="AV48" s="948"/>
      <c r="AW48" s="948"/>
      <c r="AX48" s="948"/>
      <c r="AY48" s="948"/>
      <c r="AZ48" s="948" t="s">
        <v>2521</v>
      </c>
      <c r="BA48" s="948"/>
      <c r="BB48" s="948"/>
      <c r="BC48" s="948"/>
      <c r="BD48" s="948"/>
      <c r="BE48" s="948"/>
      <c r="BF48" s="948" t="s">
        <v>2521</v>
      </c>
      <c r="BG48" s="948"/>
      <c r="BH48" s="948"/>
      <c r="BI48" s="948"/>
      <c r="BJ48" s="948"/>
      <c r="BK48" s="948"/>
      <c r="BL48" s="948" t="s">
        <v>2521</v>
      </c>
      <c r="BM48" s="948"/>
      <c r="BN48" s="948"/>
      <c r="BO48" s="948"/>
      <c r="BP48" s="948"/>
      <c r="BQ48" s="948"/>
      <c r="BR48" s="948" t="s">
        <v>2521</v>
      </c>
      <c r="BS48" s="948"/>
      <c r="BT48" s="948"/>
      <c r="BU48" s="948"/>
      <c r="BV48" s="948"/>
      <c r="BW48" s="948"/>
      <c r="BX48" s="948" t="s">
        <v>2521</v>
      </c>
      <c r="BY48" s="948"/>
      <c r="BZ48" s="948"/>
      <c r="CA48" s="948"/>
      <c r="CB48" s="948"/>
      <c r="CC48" s="948"/>
      <c r="CD48" s="948" t="s">
        <v>2521</v>
      </c>
      <c r="CE48" s="948"/>
      <c r="CF48" s="948"/>
      <c r="CG48" s="948"/>
      <c r="CH48" s="948"/>
      <c r="CI48" s="948"/>
      <c r="CJ48" s="948" t="s">
        <v>2521</v>
      </c>
      <c r="CK48" s="948"/>
      <c r="CL48" s="948"/>
      <c r="CM48" s="948"/>
      <c r="CN48" s="948"/>
      <c r="CO48" s="948"/>
      <c r="CP48" s="948" t="s">
        <v>2521</v>
      </c>
      <c r="CQ48" s="948"/>
      <c r="CR48" s="948"/>
      <c r="CS48" s="948"/>
      <c r="CT48" s="948"/>
      <c r="CU48" s="948"/>
      <c r="CV48" s="948" t="s">
        <v>2521</v>
      </c>
      <c r="CW48" s="948"/>
      <c r="CX48" s="948"/>
      <c r="CY48" s="948"/>
      <c r="CZ48" s="948"/>
      <c r="DA48" s="948"/>
      <c r="DB48" s="948" t="s">
        <v>2521</v>
      </c>
      <c r="DC48" s="948"/>
      <c r="DD48" s="948"/>
      <c r="DE48" s="948"/>
      <c r="DF48" s="948"/>
      <c r="DG48" s="948"/>
      <c r="DH48" s="948" t="s">
        <v>2521</v>
      </c>
      <c r="DI48" s="948"/>
      <c r="DJ48" s="948"/>
      <c r="DK48" s="948"/>
      <c r="DL48" s="948"/>
      <c r="DM48" s="948"/>
      <c r="DN48" s="948" t="s">
        <v>2521</v>
      </c>
      <c r="DO48" s="948"/>
      <c r="DP48" s="948"/>
      <c r="DQ48" s="948"/>
      <c r="DR48" s="948"/>
      <c r="DS48" s="948"/>
      <c r="DT48" s="948" t="s">
        <v>2521</v>
      </c>
      <c r="DU48" s="948"/>
      <c r="DV48" s="948"/>
      <c r="DW48" s="948"/>
      <c r="DX48" s="948"/>
      <c r="DY48" s="948"/>
      <c r="DZ48" s="948" t="s">
        <v>2521</v>
      </c>
      <c r="EA48" s="948"/>
      <c r="EB48" s="948"/>
      <c r="EC48" s="948"/>
      <c r="ED48" s="948"/>
      <c r="EE48" s="948"/>
      <c r="EF48" s="948" t="s">
        <v>2521</v>
      </c>
      <c r="EG48" s="948"/>
      <c r="EH48" s="948"/>
      <c r="EI48" s="948"/>
      <c r="EJ48" s="948"/>
      <c r="EK48" s="948"/>
      <c r="EL48" s="948" t="s">
        <v>2521</v>
      </c>
      <c r="EM48" s="948"/>
      <c r="EN48" s="948"/>
      <c r="EO48" s="948"/>
      <c r="EP48" s="948"/>
      <c r="EQ48" s="948"/>
      <c r="ER48" s="948" t="s">
        <v>2521</v>
      </c>
      <c r="ES48" s="948"/>
      <c r="ET48" s="948"/>
      <c r="EU48" s="948"/>
      <c r="EV48" s="948"/>
      <c r="EW48" s="948"/>
      <c r="EX48" s="948" t="s">
        <v>2521</v>
      </c>
      <c r="EY48" s="948"/>
      <c r="EZ48" s="948"/>
      <c r="FA48" s="948"/>
      <c r="FB48" s="948"/>
      <c r="FC48" s="948"/>
      <c r="FD48" s="948" t="s">
        <v>2521</v>
      </c>
      <c r="FE48" s="948"/>
      <c r="FF48" s="948"/>
      <c r="FG48" s="948"/>
      <c r="FH48" s="948"/>
      <c r="FI48" s="948"/>
      <c r="FJ48" s="948" t="s">
        <v>2521</v>
      </c>
      <c r="FK48" s="948"/>
      <c r="FL48" s="948"/>
      <c r="FM48" s="948"/>
      <c r="FN48" s="948"/>
      <c r="FO48" s="948"/>
      <c r="FP48" s="948" t="s">
        <v>2521</v>
      </c>
      <c r="FQ48" s="948"/>
      <c r="FR48" s="948"/>
      <c r="FS48" s="948"/>
      <c r="FT48" s="948"/>
      <c r="FU48" s="948"/>
      <c r="FV48" s="948" t="s">
        <v>2521</v>
      </c>
      <c r="FW48" s="948"/>
      <c r="FX48" s="948"/>
      <c r="FY48" s="948"/>
      <c r="FZ48" s="948"/>
      <c r="GA48" s="948"/>
      <c r="GB48" s="948" t="s">
        <v>2521</v>
      </c>
      <c r="GC48" s="948"/>
      <c r="GD48" s="948"/>
      <c r="GE48" s="948"/>
      <c r="GF48" s="948"/>
      <c r="GG48" s="948"/>
      <c r="GH48" s="948" t="s">
        <v>2521</v>
      </c>
      <c r="GI48" s="948"/>
      <c r="GJ48" s="948"/>
      <c r="GK48" s="948"/>
      <c r="GL48" s="948"/>
      <c r="GM48" s="948"/>
      <c r="GN48" s="948" t="s">
        <v>2521</v>
      </c>
      <c r="GO48" s="948"/>
      <c r="GP48" s="948"/>
      <c r="GQ48" s="948"/>
      <c r="GR48" s="948"/>
      <c r="GS48" s="948"/>
      <c r="GT48" s="948" t="s">
        <v>2521</v>
      </c>
      <c r="GU48" s="948"/>
      <c r="GV48" s="948"/>
      <c r="GW48" s="948"/>
      <c r="GX48" s="948"/>
      <c r="GY48" s="948"/>
      <c r="GZ48" s="948" t="s">
        <v>2521</v>
      </c>
      <c r="HA48" s="948"/>
      <c r="HB48" s="948"/>
      <c r="HC48" s="948"/>
      <c r="HD48" s="948"/>
      <c r="HE48" s="948"/>
      <c r="HF48" s="948" t="s">
        <v>2521</v>
      </c>
      <c r="HG48" s="948"/>
      <c r="HH48" s="948"/>
      <c r="HI48" s="948"/>
      <c r="HJ48" s="948"/>
      <c r="HK48" s="948"/>
      <c r="HL48" s="948" t="s">
        <v>2521</v>
      </c>
      <c r="HM48" s="948"/>
      <c r="HN48" s="948"/>
      <c r="HO48" s="948"/>
      <c r="HP48" s="948"/>
      <c r="HQ48" s="948"/>
      <c r="HR48" s="948" t="s">
        <v>2521</v>
      </c>
      <c r="HS48" s="948"/>
      <c r="HT48" s="948"/>
      <c r="HU48" s="948"/>
      <c r="HV48" s="948"/>
      <c r="HW48" s="948"/>
      <c r="HX48" s="948" t="s">
        <v>2521</v>
      </c>
      <c r="HY48" s="948"/>
      <c r="HZ48" s="948"/>
      <c r="IA48" s="948"/>
      <c r="IB48" s="948"/>
      <c r="IC48" s="948"/>
      <c r="ID48" s="948" t="s">
        <v>2521</v>
      </c>
      <c r="IE48" s="948"/>
      <c r="IF48" s="948"/>
      <c r="IG48" s="948"/>
      <c r="IH48" s="948"/>
      <c r="II48" s="948"/>
      <c r="IJ48" s="948" t="s">
        <v>2521</v>
      </c>
      <c r="IK48" s="948"/>
      <c r="IL48" s="948"/>
      <c r="IM48" s="948"/>
      <c r="IN48" s="948"/>
      <c r="IO48" s="948"/>
      <c r="IP48" s="948" t="s">
        <v>2521</v>
      </c>
      <c r="IQ48" s="948"/>
      <c r="IR48" s="948"/>
      <c r="IS48" s="948"/>
      <c r="IT48" s="948"/>
      <c r="IU48" s="948"/>
      <c r="IV48" s="948" t="s">
        <v>2521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5">
    <mergeCell ref="BX48:CC48"/>
    <mergeCell ref="AT47:AY47"/>
    <mergeCell ref="AZ47:BE47"/>
    <mergeCell ref="BX47:CC47"/>
    <mergeCell ref="BL47:BQ47"/>
    <mergeCell ref="BR47:BW47"/>
    <mergeCell ref="V48:AA48"/>
    <mergeCell ref="BF48:BK48"/>
    <mergeCell ref="AH48:AM48"/>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6:CC46"/>
    <mergeCell ref="AN46:AS46"/>
    <mergeCell ref="AZ46:BE46"/>
    <mergeCell ref="AH46:AM46"/>
    <mergeCell ref="AH47:AM47"/>
    <mergeCell ref="AN47:AS47"/>
    <mergeCell ref="BR46:BW46"/>
    <mergeCell ref="AT46:AY46"/>
    <mergeCell ref="BL46:BQ46"/>
    <mergeCell ref="BF46:BK46"/>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DZ46:EE46"/>
    <mergeCell ref="DZ47:EE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GN46:GS46"/>
    <mergeCell ref="GH46:GM46"/>
    <mergeCell ref="FV46:GA46"/>
    <mergeCell ref="FP46:FU46"/>
    <mergeCell ref="GN48:GS48"/>
    <mergeCell ref="GZ46:HE46"/>
    <mergeCell ref="HF47:HK47"/>
    <mergeCell ref="GZ47:HE47"/>
    <mergeCell ref="GZ48:HE48"/>
    <mergeCell ref="GT46:GY46"/>
    <mergeCell ref="FJ48:FO48"/>
    <mergeCell ref="GH48:GM48"/>
    <mergeCell ref="GT47:GY47"/>
    <mergeCell ref="GH47:GM47"/>
    <mergeCell ref="GN47:GS47"/>
    <mergeCell ref="HR47:HW47"/>
    <mergeCell ref="ID47:II47"/>
    <mergeCell ref="HL46:HQ46"/>
    <mergeCell ref="HL47:HQ47"/>
    <mergeCell ref="HX47:IC47"/>
    <mergeCell ref="HF48:HK48"/>
    <mergeCell ref="HF46:HK46"/>
    <mergeCell ref="ID48:II48"/>
    <mergeCell ref="HX48:IC48"/>
    <mergeCell ref="HR48:HW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8"/>
  <sheetViews>
    <sheetView topLeftCell="A17" zoomScale="125" workbookViewId="0">
      <selection activeCell="G46" sqref="G46"/>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2962</v>
      </c>
      <c r="G2" s="22"/>
    </row>
    <row r="3" spans="1:8">
      <c r="A3" s="267" t="s">
        <v>1993</v>
      </c>
      <c r="G3" s="31">
        <v>40395</v>
      </c>
    </row>
    <row r="4" spans="1:8">
      <c r="A4" s="267" t="s">
        <v>3480</v>
      </c>
      <c r="G4" s="24" t="s">
        <v>1248</v>
      </c>
    </row>
    <row r="5" spans="1:8">
      <c r="A5" s="267" t="s">
        <v>2459</v>
      </c>
    </row>
    <row r="6" spans="1:8">
      <c r="C6" s="49" t="s">
        <v>3211</v>
      </c>
      <c r="D6" s="173"/>
      <c r="E6" s="173"/>
      <c r="F6" s="248"/>
      <c r="G6" s="46"/>
      <c r="H6" s="199"/>
    </row>
    <row r="7" spans="1:8">
      <c r="C7" s="269" t="s">
        <v>2355</v>
      </c>
      <c r="D7" s="174"/>
      <c r="E7" s="174"/>
      <c r="F7" s="249"/>
      <c r="G7" s="48"/>
      <c r="H7" s="199"/>
    </row>
    <row r="8" spans="1:8">
      <c r="A8" s="267" t="s">
        <v>2786</v>
      </c>
      <c r="C8" s="269" t="s">
        <v>2351</v>
      </c>
      <c r="D8" s="174"/>
      <c r="E8" s="174"/>
      <c r="F8" s="249"/>
      <c r="G8" s="270"/>
      <c r="H8" s="199"/>
    </row>
    <row r="9" spans="1:8">
      <c r="A9" t="s">
        <v>2064</v>
      </c>
      <c r="C9" s="269" t="s">
        <v>2672</v>
      </c>
      <c r="D9" s="174"/>
      <c r="E9" s="174"/>
      <c r="F9" s="249"/>
      <c r="G9" s="270"/>
      <c r="H9" s="199"/>
    </row>
    <row r="10" spans="1:8">
      <c r="A10" s="267" t="s">
        <v>1039</v>
      </c>
      <c r="C10" s="272"/>
      <c r="D10" s="174"/>
      <c r="E10" s="174"/>
      <c r="F10" s="249"/>
      <c r="G10" s="270"/>
      <c r="H10" s="199"/>
    </row>
    <row r="11" spans="1:8">
      <c r="A11" t="s">
        <v>1968</v>
      </c>
      <c r="C11" s="47" t="s">
        <v>2725</v>
      </c>
      <c r="D11" s="199"/>
      <c r="E11" s="199"/>
      <c r="F11" s="273"/>
      <c r="G11" s="270"/>
      <c r="H11" s="199"/>
    </row>
    <row r="12" spans="1:8">
      <c r="A12" s="271"/>
      <c r="C12" s="47" t="s">
        <v>4262</v>
      </c>
      <c r="D12" s="174"/>
      <c r="E12" s="174"/>
      <c r="F12" s="249"/>
      <c r="G12" s="270"/>
      <c r="H12" s="199"/>
    </row>
    <row r="13" spans="1:8">
      <c r="A13" s="271"/>
      <c r="C13" s="47" t="s">
        <v>2971</v>
      </c>
      <c r="D13" s="199"/>
      <c r="E13" s="199"/>
      <c r="F13" s="273"/>
      <c r="G13" s="270"/>
      <c r="H13" s="199"/>
    </row>
    <row r="14" spans="1:8">
      <c r="A14" s="274"/>
      <c r="C14" s="47" t="s">
        <v>884</v>
      </c>
      <c r="D14" s="199"/>
      <c r="E14" s="199"/>
      <c r="F14" s="273"/>
      <c r="G14" s="275"/>
      <c r="H14" s="199"/>
    </row>
    <row r="15" spans="1:8">
      <c r="A15" s="274" t="s">
        <v>2768</v>
      </c>
      <c r="C15" s="50" t="s">
        <v>4027</v>
      </c>
      <c r="D15" s="199"/>
      <c r="E15" s="199"/>
      <c r="F15" s="273"/>
      <c r="G15" s="270"/>
      <c r="H15" s="199"/>
    </row>
    <row r="16" spans="1:8">
      <c r="A16" t="s">
        <v>1943</v>
      </c>
      <c r="C16" s="272"/>
      <c r="D16" s="199"/>
      <c r="E16" s="199"/>
      <c r="F16" s="273"/>
      <c r="G16" s="270"/>
      <c r="H16" s="199"/>
    </row>
    <row r="17" spans="1:8">
      <c r="C17" s="276" t="s">
        <v>2224</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3196</v>
      </c>
      <c r="B23" s="30" t="s">
        <v>3744</v>
      </c>
      <c r="C23" s="168" t="s">
        <v>2767</v>
      </c>
      <c r="D23" s="30" t="s">
        <v>3189</v>
      </c>
      <c r="E23" s="30" t="s">
        <v>3910</v>
      </c>
      <c r="F23" s="253" t="s">
        <v>3911</v>
      </c>
      <c r="G23" s="30" t="s">
        <v>2789</v>
      </c>
      <c r="H23" s="13"/>
    </row>
    <row r="24" spans="1:8">
      <c r="A24" s="320">
        <v>40502</v>
      </c>
      <c r="B24" s="289" t="s">
        <v>2615</v>
      </c>
      <c r="C24" s="290">
        <v>295</v>
      </c>
      <c r="D24" s="291">
        <v>3</v>
      </c>
      <c r="E24" s="290">
        <f>C24*D24</f>
        <v>885</v>
      </c>
      <c r="F24" s="233">
        <v>0.25</v>
      </c>
      <c r="G24" s="223">
        <f>E24*(1-F24)</f>
        <v>663.75</v>
      </c>
      <c r="H24" s="13"/>
    </row>
    <row r="25" spans="1:8">
      <c r="A25" s="23"/>
      <c r="B25" s="289" t="s">
        <v>2466</v>
      </c>
      <c r="C25" s="290"/>
      <c r="D25" s="291"/>
      <c r="E25" s="290">
        <f t="shared" ref="E25:E38" si="0">C25*D25</f>
        <v>0</v>
      </c>
      <c r="F25" s="292"/>
      <c r="G25" s="223">
        <f t="shared" ref="G25:G40" si="1">E25*(1-F25)</f>
        <v>0</v>
      </c>
      <c r="H25" s="178"/>
    </row>
    <row r="26" spans="1:8">
      <c r="A26" s="293"/>
      <c r="B26" s="294" t="s">
        <v>3391</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3501</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3">
      <c r="A33" s="293"/>
      <c r="B33" s="294" t="s">
        <v>2343</v>
      </c>
      <c r="C33" s="295"/>
      <c r="D33" s="296" t="s">
        <v>2115</v>
      </c>
      <c r="E33" s="290"/>
      <c r="F33" s="297"/>
      <c r="G33" s="223">
        <f t="shared" si="1"/>
        <v>0</v>
      </c>
      <c r="H33" s="178"/>
    </row>
    <row r="34" spans="1:253">
      <c r="A34" s="293"/>
      <c r="B34" s="294" t="s">
        <v>1891</v>
      </c>
      <c r="C34" s="290">
        <v>50</v>
      </c>
      <c r="D34" s="291">
        <v>2</v>
      </c>
      <c r="E34" s="290">
        <f t="shared" si="0"/>
        <v>100</v>
      </c>
      <c r="F34" s="292"/>
      <c r="G34" s="223">
        <f t="shared" si="1"/>
        <v>100</v>
      </c>
      <c r="H34" s="13"/>
    </row>
    <row r="35" spans="1:253">
      <c r="A35" s="293"/>
      <c r="B35" s="294" t="s">
        <v>3828</v>
      </c>
      <c r="C35" s="290"/>
      <c r="D35" s="296" t="s">
        <v>3274</v>
      </c>
      <c r="E35" s="290"/>
      <c r="F35" s="297"/>
      <c r="G35" s="223">
        <f t="shared" si="1"/>
        <v>0</v>
      </c>
      <c r="H35" s="13"/>
    </row>
    <row r="36" spans="1:253">
      <c r="A36" s="293"/>
      <c r="B36" s="294" t="s">
        <v>3082</v>
      </c>
      <c r="C36" s="290">
        <v>250</v>
      </c>
      <c r="D36" s="296" t="s">
        <v>2115</v>
      </c>
      <c r="E36" s="290">
        <v>250</v>
      </c>
      <c r="F36" s="297"/>
      <c r="G36" s="223">
        <f t="shared" si="1"/>
        <v>250</v>
      </c>
      <c r="H36" s="13"/>
    </row>
    <row r="37" spans="1:253">
      <c r="A37" s="293"/>
      <c r="B37" s="294" t="s">
        <v>2174</v>
      </c>
      <c r="C37" s="290">
        <v>40</v>
      </c>
      <c r="D37" s="291">
        <v>4</v>
      </c>
      <c r="E37" s="290">
        <f t="shared" si="0"/>
        <v>160</v>
      </c>
      <c r="F37" s="292"/>
      <c r="G37" s="223">
        <f t="shared" si="1"/>
        <v>160</v>
      </c>
      <c r="H37" s="13"/>
    </row>
    <row r="38" spans="1:253">
      <c r="A38" s="293"/>
      <c r="B38" s="294" t="s">
        <v>2778</v>
      </c>
      <c r="C38" s="290"/>
      <c r="D38" s="298"/>
      <c r="E38" s="290">
        <f t="shared" si="0"/>
        <v>0</v>
      </c>
      <c r="F38" s="297"/>
      <c r="G38" s="223">
        <f t="shared" si="1"/>
        <v>0</v>
      </c>
      <c r="H38" s="13"/>
    </row>
    <row r="39" spans="1:253">
      <c r="A39" s="293"/>
      <c r="B39" s="457" t="s">
        <v>1644</v>
      </c>
      <c r="C39" s="418">
        <v>44.33</v>
      </c>
      <c r="D39" s="554" t="s">
        <v>2395</v>
      </c>
      <c r="E39" s="418">
        <v>44</v>
      </c>
      <c r="F39" s="459"/>
      <c r="G39" s="223">
        <f t="shared" si="1"/>
        <v>44</v>
      </c>
      <c r="H39" s="13"/>
    </row>
    <row r="40" spans="1:253" ht="16" thickBot="1">
      <c r="A40" s="293"/>
      <c r="B40" s="299"/>
      <c r="C40" s="300"/>
      <c r="D40" s="301"/>
      <c r="E40" s="300"/>
      <c r="F40" s="302"/>
      <c r="G40" s="230">
        <f t="shared" si="1"/>
        <v>0</v>
      </c>
      <c r="H40" s="13"/>
    </row>
    <row r="41" spans="1:253" s="308" customFormat="1" ht="16" customHeight="1">
      <c r="A41" s="303"/>
      <c r="B41" s="12" t="s">
        <v>1452</v>
      </c>
      <c r="C41" s="304"/>
      <c r="D41" s="304"/>
      <c r="E41" s="305">
        <f>SUM(E24:E40)</f>
        <v>1439</v>
      </c>
      <c r="F41" s="306"/>
      <c r="G41" s="226">
        <f>SUM(G24:G40)</f>
        <v>1217.75</v>
      </c>
      <c r="H41" s="307"/>
    </row>
    <row r="42" spans="1:253">
      <c r="B42" s="294" t="s">
        <v>2260</v>
      </c>
      <c r="C42" s="294"/>
      <c r="D42" s="294"/>
      <c r="E42" s="294"/>
      <c r="F42" s="468"/>
      <c r="G42" s="294">
        <v>586.58000000000004</v>
      </c>
    </row>
    <row r="43" spans="1:253">
      <c r="B43" s="168" t="s">
        <v>2501</v>
      </c>
      <c r="C43" s="490"/>
      <c r="D43" s="533"/>
      <c r="E43" s="533"/>
      <c r="F43" s="492"/>
      <c r="G43" s="469">
        <f>G41-G42</f>
        <v>631.16999999999996</v>
      </c>
    </row>
    <row r="45" spans="1:253">
      <c r="C45" s="1" t="s">
        <v>2909</v>
      </c>
      <c r="D45" s="1"/>
      <c r="E45" s="1"/>
      <c r="F45" s="312"/>
      <c r="G45" s="1"/>
      <c r="H45" s="1"/>
      <c r="I45" s="1"/>
    </row>
    <row r="46" spans="1:253">
      <c r="C46" s="1" t="s">
        <v>1090</v>
      </c>
      <c r="D46" s="1"/>
      <c r="E46" s="1"/>
      <c r="F46" s="312"/>
      <c r="G46" s="1"/>
      <c r="H46" s="1"/>
      <c r="I46" s="1"/>
    </row>
    <row r="47" spans="1:253">
      <c r="C47" s="321" t="s">
        <v>2183</v>
      </c>
      <c r="D47" s="321"/>
      <c r="E47" s="321"/>
      <c r="F47" s="322"/>
      <c r="G47" s="321"/>
      <c r="H47" s="321"/>
      <c r="I47" s="315"/>
      <c r="J47" s="948"/>
      <c r="K47" s="948"/>
      <c r="L47" s="948"/>
      <c r="M47" s="948"/>
      <c r="N47" s="948"/>
      <c r="O47" s="948"/>
      <c r="P47" s="948"/>
      <c r="Q47" s="948"/>
      <c r="R47" s="948"/>
      <c r="S47" s="948"/>
      <c r="T47" s="948"/>
      <c r="U47" s="948"/>
      <c r="V47" s="948" t="s">
        <v>4320</v>
      </c>
      <c r="W47" s="948"/>
      <c r="X47" s="948"/>
      <c r="Y47" s="948"/>
      <c r="Z47" s="948"/>
      <c r="AA47" s="948"/>
      <c r="AB47" s="948" t="s">
        <v>4320</v>
      </c>
      <c r="AC47" s="948"/>
      <c r="AD47" s="948"/>
      <c r="AE47" s="948"/>
      <c r="AF47" s="948"/>
      <c r="AG47" s="948"/>
      <c r="AH47" s="948" t="s">
        <v>2909</v>
      </c>
      <c r="AI47" s="948"/>
      <c r="AJ47" s="948"/>
      <c r="AK47" s="948"/>
      <c r="AL47" s="948"/>
      <c r="AM47" s="948"/>
      <c r="AN47" s="948" t="s">
        <v>2909</v>
      </c>
      <c r="AO47" s="948"/>
      <c r="AP47" s="948"/>
      <c r="AQ47" s="948"/>
      <c r="AR47" s="948"/>
      <c r="AS47" s="948"/>
      <c r="AT47" s="948" t="s">
        <v>2909</v>
      </c>
      <c r="AU47" s="948"/>
      <c r="AV47" s="948"/>
      <c r="AW47" s="948"/>
      <c r="AX47" s="948"/>
      <c r="AY47" s="948"/>
      <c r="AZ47" s="948" t="s">
        <v>2909</v>
      </c>
      <c r="BA47" s="948"/>
      <c r="BB47" s="948"/>
      <c r="BC47" s="948"/>
      <c r="BD47" s="948"/>
      <c r="BE47" s="948"/>
      <c r="BF47" s="948" t="s">
        <v>2909</v>
      </c>
      <c r="BG47" s="948"/>
      <c r="BH47" s="948"/>
      <c r="BI47" s="948"/>
      <c r="BJ47" s="948"/>
      <c r="BK47" s="948"/>
      <c r="BL47" s="948" t="s">
        <v>2909</v>
      </c>
      <c r="BM47" s="948"/>
      <c r="BN47" s="948"/>
      <c r="BO47" s="948"/>
      <c r="BP47" s="948"/>
      <c r="BQ47" s="948"/>
      <c r="BR47" s="948" t="s">
        <v>3819</v>
      </c>
      <c r="BS47" s="948"/>
      <c r="BT47" s="948"/>
      <c r="BU47" s="948"/>
      <c r="BV47" s="948"/>
      <c r="BW47" s="948"/>
      <c r="BX47" s="948" t="s">
        <v>3819</v>
      </c>
      <c r="BY47" s="948"/>
      <c r="BZ47" s="948"/>
      <c r="CA47" s="948"/>
      <c r="CB47" s="948"/>
      <c r="CC47" s="948"/>
      <c r="CD47" s="948" t="s">
        <v>3819</v>
      </c>
      <c r="CE47" s="948"/>
      <c r="CF47" s="948"/>
      <c r="CG47" s="948"/>
      <c r="CH47" s="948"/>
      <c r="CI47" s="948"/>
      <c r="CJ47" s="948" t="s">
        <v>3819</v>
      </c>
      <c r="CK47" s="948"/>
      <c r="CL47" s="948"/>
      <c r="CM47" s="948"/>
      <c r="CN47" s="948"/>
      <c r="CO47" s="948"/>
      <c r="CP47" s="948" t="s">
        <v>3819</v>
      </c>
      <c r="CQ47" s="948"/>
      <c r="CR47" s="948"/>
      <c r="CS47" s="948"/>
      <c r="CT47" s="948"/>
      <c r="CU47" s="948"/>
      <c r="CV47" s="948" t="s">
        <v>3819</v>
      </c>
      <c r="CW47" s="948"/>
      <c r="CX47" s="948"/>
      <c r="CY47" s="948"/>
      <c r="CZ47" s="948"/>
      <c r="DA47" s="948"/>
      <c r="DB47" s="948" t="s">
        <v>2909</v>
      </c>
      <c r="DC47" s="948"/>
      <c r="DD47" s="948"/>
      <c r="DE47" s="948"/>
      <c r="DF47" s="948"/>
      <c r="DG47" s="948"/>
      <c r="DH47" s="948" t="s">
        <v>2909</v>
      </c>
      <c r="DI47" s="948"/>
      <c r="DJ47" s="948"/>
      <c r="DK47" s="948"/>
      <c r="DL47" s="948"/>
      <c r="DM47" s="948"/>
      <c r="DN47" s="948" t="s">
        <v>2909</v>
      </c>
      <c r="DO47" s="948"/>
      <c r="DP47" s="948"/>
      <c r="DQ47" s="948"/>
      <c r="DR47" s="948"/>
      <c r="DS47" s="948"/>
      <c r="DT47" s="948" t="s">
        <v>2909</v>
      </c>
      <c r="DU47" s="948"/>
      <c r="DV47" s="948"/>
      <c r="DW47" s="948"/>
      <c r="DX47" s="948"/>
      <c r="DY47" s="948"/>
      <c r="DZ47" s="948" t="s">
        <v>2909</v>
      </c>
      <c r="EA47" s="948"/>
      <c r="EB47" s="948"/>
      <c r="EC47" s="948"/>
      <c r="ED47" s="948"/>
      <c r="EE47" s="948"/>
      <c r="EF47" s="948" t="s">
        <v>2909</v>
      </c>
      <c r="EG47" s="948"/>
      <c r="EH47" s="948"/>
      <c r="EI47" s="948"/>
      <c r="EJ47" s="948"/>
      <c r="EK47" s="948"/>
      <c r="EL47" s="948" t="s">
        <v>2909</v>
      </c>
      <c r="EM47" s="948"/>
      <c r="EN47" s="948"/>
      <c r="EO47" s="948"/>
      <c r="EP47" s="948"/>
      <c r="EQ47" s="948"/>
      <c r="ER47" s="948" t="s">
        <v>2909</v>
      </c>
      <c r="ES47" s="948"/>
      <c r="ET47" s="948"/>
      <c r="EU47" s="948"/>
      <c r="EV47" s="948"/>
      <c r="EW47" s="948"/>
      <c r="EX47" s="948" t="s">
        <v>2909</v>
      </c>
      <c r="EY47" s="948"/>
      <c r="EZ47" s="948"/>
      <c r="FA47" s="948"/>
      <c r="FB47" s="948"/>
      <c r="FC47" s="948"/>
      <c r="FD47" s="948" t="s">
        <v>2909</v>
      </c>
      <c r="FE47" s="948"/>
      <c r="FF47" s="948"/>
      <c r="FG47" s="948"/>
      <c r="FH47" s="948"/>
      <c r="FI47" s="948"/>
      <c r="FJ47" s="948" t="s">
        <v>2909</v>
      </c>
      <c r="FK47" s="948"/>
      <c r="FL47" s="948"/>
      <c r="FM47" s="948"/>
      <c r="FN47" s="948"/>
      <c r="FO47" s="948"/>
      <c r="FP47" s="948" t="s">
        <v>2909</v>
      </c>
      <c r="FQ47" s="948"/>
      <c r="FR47" s="948"/>
      <c r="FS47" s="948"/>
      <c r="FT47" s="948"/>
      <c r="FU47" s="948"/>
      <c r="FV47" s="948" t="s">
        <v>2909</v>
      </c>
      <c r="FW47" s="948"/>
      <c r="FX47" s="948"/>
      <c r="FY47" s="948"/>
      <c r="FZ47" s="948"/>
      <c r="GA47" s="948"/>
      <c r="GB47" s="948" t="s">
        <v>2909</v>
      </c>
      <c r="GC47" s="948"/>
      <c r="GD47" s="948"/>
      <c r="GE47" s="948"/>
      <c r="GF47" s="948"/>
      <c r="GG47" s="948"/>
      <c r="GH47" s="948" t="s">
        <v>2909</v>
      </c>
      <c r="GI47" s="948"/>
      <c r="GJ47" s="948"/>
      <c r="GK47" s="948"/>
      <c r="GL47" s="948"/>
      <c r="GM47" s="948"/>
      <c r="GN47" s="948" t="s">
        <v>2909</v>
      </c>
      <c r="GO47" s="948"/>
      <c r="GP47" s="948"/>
      <c r="GQ47" s="948"/>
      <c r="GR47" s="948"/>
      <c r="GS47" s="948"/>
      <c r="GT47" s="948" t="s">
        <v>2909</v>
      </c>
      <c r="GU47" s="948"/>
      <c r="GV47" s="948"/>
      <c r="GW47" s="948"/>
      <c r="GX47" s="948"/>
      <c r="GY47" s="948"/>
      <c r="GZ47" s="948" t="s">
        <v>2909</v>
      </c>
      <c r="HA47" s="948"/>
      <c r="HB47" s="948"/>
      <c r="HC47" s="948"/>
      <c r="HD47" s="948"/>
      <c r="HE47" s="948"/>
      <c r="HF47" s="948" t="s">
        <v>2909</v>
      </c>
      <c r="HG47" s="948"/>
      <c r="HH47" s="948"/>
      <c r="HI47" s="948"/>
      <c r="HJ47" s="948"/>
      <c r="HK47" s="948"/>
      <c r="HL47" s="948" t="s">
        <v>2909</v>
      </c>
      <c r="HM47" s="948"/>
      <c r="HN47" s="948"/>
      <c r="HO47" s="948"/>
      <c r="HP47" s="948"/>
      <c r="HQ47" s="948"/>
      <c r="HR47" s="948" t="s">
        <v>2909</v>
      </c>
      <c r="HS47" s="948"/>
      <c r="HT47" s="948"/>
      <c r="HU47" s="948"/>
      <c r="HV47" s="948"/>
      <c r="HW47" s="948"/>
      <c r="HX47" s="948" t="s">
        <v>2909</v>
      </c>
      <c r="HY47" s="948"/>
      <c r="HZ47" s="948"/>
      <c r="IA47" s="948"/>
      <c r="IB47" s="948"/>
      <c r="IC47" s="948"/>
      <c r="ID47" s="948" t="s">
        <v>2909</v>
      </c>
      <c r="IE47" s="948"/>
      <c r="IF47" s="948"/>
      <c r="IG47" s="948"/>
      <c r="IH47" s="948"/>
      <c r="II47" s="948"/>
      <c r="IJ47" s="948" t="s">
        <v>2909</v>
      </c>
      <c r="IK47" s="948"/>
      <c r="IL47" s="948"/>
      <c r="IM47" s="948"/>
      <c r="IN47" s="948"/>
      <c r="IO47" s="948"/>
      <c r="IP47" s="948" t="s">
        <v>2909</v>
      </c>
      <c r="IQ47" s="948"/>
      <c r="IR47" s="948"/>
      <c r="IS47" s="948"/>
    </row>
    <row r="48" spans="1:253">
      <c r="C48" s="1" t="s">
        <v>2256</v>
      </c>
      <c r="D48" s="1"/>
      <c r="E48" s="1"/>
      <c r="F48" s="312"/>
      <c r="G48" s="1"/>
      <c r="H48" s="1"/>
      <c r="I48" s="1"/>
      <c r="J48" s="948"/>
      <c r="K48" s="948"/>
      <c r="L48" s="948"/>
      <c r="M48" s="948"/>
      <c r="N48" s="948"/>
      <c r="O48" s="948"/>
      <c r="P48" s="948"/>
      <c r="Q48" s="948"/>
      <c r="R48" s="948"/>
      <c r="S48" s="948"/>
      <c r="T48" s="948"/>
      <c r="U48" s="948"/>
      <c r="V48" s="948" t="s">
        <v>869</v>
      </c>
      <c r="W48" s="948"/>
      <c r="X48" s="948"/>
      <c r="Y48" s="948"/>
      <c r="Z48" s="948"/>
      <c r="AA48" s="948"/>
      <c r="AB48" s="948" t="s">
        <v>869</v>
      </c>
      <c r="AC48" s="948"/>
      <c r="AD48" s="948"/>
      <c r="AE48" s="948"/>
      <c r="AF48" s="948"/>
      <c r="AG48" s="948"/>
      <c r="AH48" s="948" t="s">
        <v>869</v>
      </c>
      <c r="AI48" s="948"/>
      <c r="AJ48" s="948"/>
      <c r="AK48" s="948"/>
      <c r="AL48" s="948"/>
      <c r="AM48" s="948"/>
      <c r="AN48" s="948" t="s">
        <v>869</v>
      </c>
      <c r="AO48" s="948"/>
      <c r="AP48" s="948"/>
      <c r="AQ48" s="948"/>
      <c r="AR48" s="948"/>
      <c r="AS48" s="948"/>
      <c r="AT48" s="948" t="s">
        <v>869</v>
      </c>
      <c r="AU48" s="948"/>
      <c r="AV48" s="948"/>
      <c r="AW48" s="948"/>
      <c r="AX48" s="948"/>
      <c r="AY48" s="948"/>
      <c r="AZ48" s="948" t="s">
        <v>869</v>
      </c>
      <c r="BA48" s="948"/>
      <c r="BB48" s="948"/>
      <c r="BC48" s="948"/>
      <c r="BD48" s="948"/>
      <c r="BE48" s="948"/>
      <c r="BF48" s="948" t="s">
        <v>869</v>
      </c>
      <c r="BG48" s="948"/>
      <c r="BH48" s="948"/>
      <c r="BI48" s="948"/>
      <c r="BJ48" s="948"/>
      <c r="BK48" s="948"/>
      <c r="BL48" s="948" t="s">
        <v>869</v>
      </c>
      <c r="BM48" s="948"/>
      <c r="BN48" s="948"/>
      <c r="BO48" s="948"/>
      <c r="BP48" s="948"/>
      <c r="BQ48" s="948"/>
      <c r="BR48" s="948" t="s">
        <v>869</v>
      </c>
      <c r="BS48" s="948"/>
      <c r="BT48" s="948"/>
      <c r="BU48" s="948"/>
      <c r="BV48" s="948"/>
      <c r="BW48" s="948"/>
      <c r="BX48" s="948" t="s">
        <v>869</v>
      </c>
      <c r="BY48" s="948"/>
      <c r="BZ48" s="948"/>
      <c r="CA48" s="948"/>
      <c r="CB48" s="948"/>
      <c r="CC48" s="948"/>
      <c r="CD48" s="948" t="s">
        <v>869</v>
      </c>
      <c r="CE48" s="948"/>
      <c r="CF48" s="948"/>
      <c r="CG48" s="948"/>
      <c r="CH48" s="948"/>
      <c r="CI48" s="948"/>
      <c r="CJ48" s="948" t="s">
        <v>869</v>
      </c>
      <c r="CK48" s="948"/>
      <c r="CL48" s="948"/>
      <c r="CM48" s="948"/>
      <c r="CN48" s="948"/>
      <c r="CO48" s="948"/>
      <c r="CP48" s="948" t="s">
        <v>869</v>
      </c>
      <c r="CQ48" s="948"/>
      <c r="CR48" s="948"/>
      <c r="CS48" s="948"/>
      <c r="CT48" s="948"/>
      <c r="CU48" s="948"/>
      <c r="CV48" s="948" t="s">
        <v>2972</v>
      </c>
      <c r="CW48" s="948"/>
      <c r="CX48" s="948"/>
      <c r="CY48" s="948"/>
      <c r="CZ48" s="948"/>
      <c r="DA48" s="948"/>
      <c r="DB48" s="948" t="s">
        <v>2972</v>
      </c>
      <c r="DC48" s="948"/>
      <c r="DD48" s="948"/>
      <c r="DE48" s="948"/>
      <c r="DF48" s="948"/>
      <c r="DG48" s="948"/>
      <c r="DH48" s="948" t="s">
        <v>2972</v>
      </c>
      <c r="DI48" s="948"/>
      <c r="DJ48" s="948"/>
      <c r="DK48" s="948"/>
      <c r="DL48" s="948"/>
      <c r="DM48" s="948"/>
      <c r="DN48" s="948" t="s">
        <v>2972</v>
      </c>
      <c r="DO48" s="948"/>
      <c r="DP48" s="948"/>
      <c r="DQ48" s="948"/>
      <c r="DR48" s="948"/>
      <c r="DS48" s="948"/>
      <c r="DT48" s="948" t="s">
        <v>2972</v>
      </c>
      <c r="DU48" s="948"/>
      <c r="DV48" s="948"/>
      <c r="DW48" s="948"/>
      <c r="DX48" s="948"/>
      <c r="DY48" s="948"/>
      <c r="DZ48" s="948" t="s">
        <v>2972</v>
      </c>
      <c r="EA48" s="948"/>
      <c r="EB48" s="948"/>
      <c r="EC48" s="948"/>
      <c r="ED48" s="948"/>
      <c r="EE48" s="948"/>
      <c r="EF48" s="948" t="s">
        <v>2972</v>
      </c>
      <c r="EG48" s="948"/>
      <c r="EH48" s="948"/>
      <c r="EI48" s="948"/>
      <c r="EJ48" s="948"/>
      <c r="EK48" s="948"/>
      <c r="EL48" s="948" t="s">
        <v>2972</v>
      </c>
      <c r="EM48" s="948"/>
      <c r="EN48" s="948"/>
      <c r="EO48" s="948"/>
      <c r="EP48" s="948"/>
      <c r="EQ48" s="948"/>
      <c r="ER48" s="948" t="s">
        <v>2972</v>
      </c>
      <c r="ES48" s="948"/>
      <c r="ET48" s="948"/>
      <c r="EU48" s="948"/>
      <c r="EV48" s="948"/>
      <c r="EW48" s="948"/>
      <c r="EX48" s="948" t="s">
        <v>2972</v>
      </c>
      <c r="EY48" s="948"/>
      <c r="EZ48" s="948"/>
      <c r="FA48" s="948"/>
      <c r="FB48" s="948"/>
      <c r="FC48" s="948"/>
      <c r="FD48" s="948" t="s">
        <v>2972</v>
      </c>
      <c r="FE48" s="948"/>
      <c r="FF48" s="948"/>
      <c r="FG48" s="948"/>
      <c r="FH48" s="948"/>
      <c r="FI48" s="948"/>
      <c r="FJ48" s="948" t="s">
        <v>2972</v>
      </c>
      <c r="FK48" s="948"/>
      <c r="FL48" s="948"/>
      <c r="FM48" s="948"/>
      <c r="FN48" s="948"/>
      <c r="FO48" s="948"/>
      <c r="FP48" s="948" t="s">
        <v>2972</v>
      </c>
      <c r="FQ48" s="948"/>
      <c r="FR48" s="948"/>
      <c r="FS48" s="948"/>
      <c r="FT48" s="948"/>
      <c r="FU48" s="948"/>
      <c r="FV48" s="948" t="s">
        <v>2972</v>
      </c>
      <c r="FW48" s="948"/>
      <c r="FX48" s="948"/>
      <c r="FY48" s="948"/>
      <c r="FZ48" s="948"/>
      <c r="GA48" s="948"/>
      <c r="GB48" s="948" t="s">
        <v>2972</v>
      </c>
      <c r="GC48" s="948"/>
      <c r="GD48" s="948"/>
      <c r="GE48" s="948"/>
      <c r="GF48" s="948"/>
      <c r="GG48" s="948"/>
      <c r="GH48" s="948" t="s">
        <v>2972</v>
      </c>
      <c r="GI48" s="948"/>
      <c r="GJ48" s="948"/>
      <c r="GK48" s="948"/>
      <c r="GL48" s="948"/>
      <c r="GM48" s="948"/>
      <c r="GN48" s="948" t="s">
        <v>2972</v>
      </c>
      <c r="GO48" s="948"/>
      <c r="GP48" s="948"/>
      <c r="GQ48" s="948"/>
      <c r="GR48" s="948"/>
      <c r="GS48" s="948"/>
      <c r="GT48" s="948" t="s">
        <v>2972</v>
      </c>
      <c r="GU48" s="948"/>
      <c r="GV48" s="948"/>
      <c r="GW48" s="948"/>
      <c r="GX48" s="948"/>
      <c r="GY48" s="948"/>
      <c r="GZ48" s="948" t="s">
        <v>2972</v>
      </c>
      <c r="HA48" s="948"/>
      <c r="HB48" s="948"/>
      <c r="HC48" s="948"/>
      <c r="HD48" s="948"/>
      <c r="HE48" s="948"/>
      <c r="HF48" s="948" t="s">
        <v>2972</v>
      </c>
      <c r="HG48" s="948"/>
      <c r="HH48" s="948"/>
      <c r="HI48" s="948"/>
      <c r="HJ48" s="948"/>
      <c r="HK48" s="948"/>
      <c r="HL48" s="948" t="s">
        <v>2972</v>
      </c>
      <c r="HM48" s="948"/>
      <c r="HN48" s="948"/>
      <c r="HO48" s="948"/>
      <c r="HP48" s="948"/>
      <c r="HQ48" s="948"/>
      <c r="HR48" s="948" t="s">
        <v>2972</v>
      </c>
      <c r="HS48" s="948"/>
      <c r="HT48" s="948"/>
      <c r="HU48" s="948"/>
      <c r="HV48" s="948"/>
      <c r="HW48" s="948"/>
      <c r="HX48" s="948" t="s">
        <v>2972</v>
      </c>
      <c r="HY48" s="948"/>
      <c r="HZ48" s="948"/>
      <c r="IA48" s="948"/>
      <c r="IB48" s="948"/>
      <c r="IC48" s="948"/>
      <c r="ID48" s="948" t="s">
        <v>2972</v>
      </c>
      <c r="IE48" s="948"/>
      <c r="IF48" s="948"/>
      <c r="IG48" s="948"/>
      <c r="IH48" s="948"/>
      <c r="II48" s="948"/>
      <c r="IJ48" s="948" t="s">
        <v>2972</v>
      </c>
      <c r="IK48" s="948"/>
      <c r="IL48" s="948"/>
      <c r="IM48" s="948"/>
      <c r="IN48" s="948"/>
      <c r="IO48" s="948"/>
      <c r="IP48" s="948" t="s">
        <v>2972</v>
      </c>
      <c r="IQ48" s="948"/>
      <c r="IR48" s="948"/>
      <c r="IS48" s="948"/>
    </row>
    <row r="49" spans="1:256">
      <c r="B49" s="1"/>
      <c r="C49" s="1"/>
      <c r="D49" s="1"/>
      <c r="E49" s="1"/>
      <c r="F49" s="312"/>
      <c r="G49" s="1"/>
      <c r="H49" s="1"/>
      <c r="I49" s="1"/>
      <c r="J49" s="1"/>
      <c r="K49" s="1"/>
      <c r="L49" s="1"/>
      <c r="M49" s="1"/>
      <c r="N49" s="1"/>
      <c r="O49" s="1"/>
      <c r="P49" s="948"/>
      <c r="Q49" s="948"/>
      <c r="R49" s="948"/>
      <c r="S49" s="948"/>
      <c r="T49" s="948"/>
      <c r="U49" s="948"/>
      <c r="V49" s="948" t="s">
        <v>2521</v>
      </c>
      <c r="W49" s="948"/>
      <c r="X49" s="948"/>
      <c r="Y49" s="948"/>
      <c r="Z49" s="948"/>
      <c r="AA49" s="948"/>
      <c r="AB49" s="948" t="s">
        <v>2521</v>
      </c>
      <c r="AC49" s="948"/>
      <c r="AD49" s="948"/>
      <c r="AE49" s="948"/>
      <c r="AF49" s="948"/>
      <c r="AG49" s="948"/>
      <c r="AH49" s="948" t="s">
        <v>2521</v>
      </c>
      <c r="AI49" s="948"/>
      <c r="AJ49" s="948"/>
      <c r="AK49" s="948"/>
      <c r="AL49" s="948"/>
      <c r="AM49" s="948"/>
      <c r="AN49" s="948" t="s">
        <v>2521</v>
      </c>
      <c r="AO49" s="948"/>
      <c r="AP49" s="948"/>
      <c r="AQ49" s="948"/>
      <c r="AR49" s="948"/>
      <c r="AS49" s="948"/>
      <c r="AT49" s="948" t="s">
        <v>2521</v>
      </c>
      <c r="AU49" s="948"/>
      <c r="AV49" s="948"/>
      <c r="AW49" s="948"/>
      <c r="AX49" s="948"/>
      <c r="AY49" s="948"/>
      <c r="AZ49" s="948" t="s">
        <v>2521</v>
      </c>
      <c r="BA49" s="948"/>
      <c r="BB49" s="948"/>
      <c r="BC49" s="948"/>
      <c r="BD49" s="948"/>
      <c r="BE49" s="948"/>
      <c r="BF49" s="948" t="s">
        <v>2521</v>
      </c>
      <c r="BG49" s="948"/>
      <c r="BH49" s="948"/>
      <c r="BI49" s="948"/>
      <c r="BJ49" s="948"/>
      <c r="BK49" s="948"/>
      <c r="BL49" s="948" t="s">
        <v>2521</v>
      </c>
      <c r="BM49" s="948"/>
      <c r="BN49" s="948"/>
      <c r="BO49" s="948"/>
      <c r="BP49" s="948"/>
      <c r="BQ49" s="948"/>
      <c r="BR49" s="948" t="s">
        <v>2521</v>
      </c>
      <c r="BS49" s="948"/>
      <c r="BT49" s="948"/>
      <c r="BU49" s="948"/>
      <c r="BV49" s="948"/>
      <c r="BW49" s="948"/>
      <c r="BX49" s="948" t="s">
        <v>2521</v>
      </c>
      <c r="BY49" s="948"/>
      <c r="BZ49" s="948"/>
      <c r="CA49" s="948"/>
      <c r="CB49" s="948"/>
      <c r="CC49" s="948"/>
      <c r="CD49" s="948" t="s">
        <v>2521</v>
      </c>
      <c r="CE49" s="948"/>
      <c r="CF49" s="948"/>
      <c r="CG49" s="948"/>
      <c r="CH49" s="948"/>
      <c r="CI49" s="948"/>
      <c r="CJ49" s="948" t="s">
        <v>2521</v>
      </c>
      <c r="CK49" s="948"/>
      <c r="CL49" s="948"/>
      <c r="CM49" s="948"/>
      <c r="CN49" s="948"/>
      <c r="CO49" s="948"/>
      <c r="CP49" s="948" t="s">
        <v>2521</v>
      </c>
      <c r="CQ49" s="948"/>
      <c r="CR49" s="948"/>
      <c r="CS49" s="948"/>
      <c r="CT49" s="948"/>
      <c r="CU49" s="948"/>
      <c r="CV49" s="948" t="s">
        <v>2521</v>
      </c>
      <c r="CW49" s="948"/>
      <c r="CX49" s="948"/>
      <c r="CY49" s="948"/>
      <c r="CZ49" s="948"/>
      <c r="DA49" s="948"/>
      <c r="DB49" s="948" t="s">
        <v>2521</v>
      </c>
      <c r="DC49" s="948"/>
      <c r="DD49" s="948"/>
      <c r="DE49" s="948"/>
      <c r="DF49" s="948"/>
      <c r="DG49" s="948"/>
      <c r="DH49" s="948" t="s">
        <v>2521</v>
      </c>
      <c r="DI49" s="948"/>
      <c r="DJ49" s="948"/>
      <c r="DK49" s="948"/>
      <c r="DL49" s="948"/>
      <c r="DM49" s="948"/>
      <c r="DN49" s="948" t="s">
        <v>2521</v>
      </c>
      <c r="DO49" s="948"/>
      <c r="DP49" s="948"/>
      <c r="DQ49" s="948"/>
      <c r="DR49" s="948"/>
      <c r="DS49" s="948"/>
      <c r="DT49" s="948" t="s">
        <v>2521</v>
      </c>
      <c r="DU49" s="948"/>
      <c r="DV49" s="948"/>
      <c r="DW49" s="948"/>
      <c r="DX49" s="948"/>
      <c r="DY49" s="948"/>
      <c r="DZ49" s="948" t="s">
        <v>2521</v>
      </c>
      <c r="EA49" s="948"/>
      <c r="EB49" s="948"/>
      <c r="EC49" s="948"/>
      <c r="ED49" s="948"/>
      <c r="EE49" s="948"/>
      <c r="EF49" s="948" t="s">
        <v>2521</v>
      </c>
      <c r="EG49" s="948"/>
      <c r="EH49" s="948"/>
      <c r="EI49" s="948"/>
      <c r="EJ49" s="948"/>
      <c r="EK49" s="948"/>
      <c r="EL49" s="948" t="s">
        <v>2521</v>
      </c>
      <c r="EM49" s="948"/>
      <c r="EN49" s="948"/>
      <c r="EO49" s="948"/>
      <c r="EP49" s="948"/>
      <c r="EQ49" s="948"/>
      <c r="ER49" s="948" t="s">
        <v>2521</v>
      </c>
      <c r="ES49" s="948"/>
      <c r="ET49" s="948"/>
      <c r="EU49" s="948"/>
      <c r="EV49" s="948"/>
      <c r="EW49" s="948"/>
      <c r="EX49" s="948" t="s">
        <v>2521</v>
      </c>
      <c r="EY49" s="948"/>
      <c r="EZ49" s="948"/>
      <c r="FA49" s="948"/>
      <c r="FB49" s="948"/>
      <c r="FC49" s="948"/>
      <c r="FD49" s="948" t="s">
        <v>2521</v>
      </c>
      <c r="FE49" s="948"/>
      <c r="FF49" s="948"/>
      <c r="FG49" s="948"/>
      <c r="FH49" s="948"/>
      <c r="FI49" s="948"/>
      <c r="FJ49" s="948" t="s">
        <v>2521</v>
      </c>
      <c r="FK49" s="948"/>
      <c r="FL49" s="948"/>
      <c r="FM49" s="948"/>
      <c r="FN49" s="948"/>
      <c r="FO49" s="948"/>
      <c r="FP49" s="948" t="s">
        <v>2521</v>
      </c>
      <c r="FQ49" s="948"/>
      <c r="FR49" s="948"/>
      <c r="FS49" s="948"/>
      <c r="FT49" s="948"/>
      <c r="FU49" s="948"/>
      <c r="FV49" s="948" t="s">
        <v>2521</v>
      </c>
      <c r="FW49" s="948"/>
      <c r="FX49" s="948"/>
      <c r="FY49" s="948"/>
      <c r="FZ49" s="948"/>
      <c r="GA49" s="948"/>
      <c r="GB49" s="948" t="s">
        <v>2521</v>
      </c>
      <c r="GC49" s="948"/>
      <c r="GD49" s="948"/>
      <c r="GE49" s="948"/>
      <c r="GF49" s="948"/>
      <c r="GG49" s="948"/>
      <c r="GH49" s="948" t="s">
        <v>2521</v>
      </c>
      <c r="GI49" s="948"/>
      <c r="GJ49" s="948"/>
      <c r="GK49" s="948"/>
      <c r="GL49" s="948"/>
      <c r="GM49" s="948"/>
      <c r="GN49" s="948" t="s">
        <v>2521</v>
      </c>
      <c r="GO49" s="948"/>
      <c r="GP49" s="948"/>
      <c r="GQ49" s="948"/>
      <c r="GR49" s="948"/>
      <c r="GS49" s="948"/>
      <c r="GT49" s="948" t="s">
        <v>2521</v>
      </c>
      <c r="GU49" s="948"/>
      <c r="GV49" s="948"/>
      <c r="GW49" s="948"/>
      <c r="GX49" s="948"/>
      <c r="GY49" s="948"/>
      <c r="GZ49" s="948" t="s">
        <v>2521</v>
      </c>
      <c r="HA49" s="948"/>
      <c r="HB49" s="948"/>
      <c r="HC49" s="948"/>
      <c r="HD49" s="948"/>
      <c r="HE49" s="948"/>
      <c r="HF49" s="948" t="s">
        <v>2521</v>
      </c>
      <c r="HG49" s="948"/>
      <c r="HH49" s="948"/>
      <c r="HI49" s="948"/>
      <c r="HJ49" s="948"/>
      <c r="HK49" s="948"/>
      <c r="HL49" s="948" t="s">
        <v>2521</v>
      </c>
      <c r="HM49" s="948"/>
      <c r="HN49" s="948"/>
      <c r="HO49" s="948"/>
      <c r="HP49" s="948"/>
      <c r="HQ49" s="948"/>
      <c r="HR49" s="948" t="s">
        <v>2521</v>
      </c>
      <c r="HS49" s="948"/>
      <c r="HT49" s="948"/>
      <c r="HU49" s="948"/>
      <c r="HV49" s="948"/>
      <c r="HW49" s="948"/>
      <c r="HX49" s="948" t="s">
        <v>2521</v>
      </c>
      <c r="HY49" s="948"/>
      <c r="HZ49" s="948"/>
      <c r="IA49" s="948"/>
      <c r="IB49" s="948"/>
      <c r="IC49" s="948"/>
      <c r="ID49" s="948" t="s">
        <v>2521</v>
      </c>
      <c r="IE49" s="948"/>
      <c r="IF49" s="948"/>
      <c r="IG49" s="948"/>
      <c r="IH49" s="948"/>
      <c r="II49" s="948"/>
      <c r="IJ49" s="948" t="s">
        <v>2521</v>
      </c>
      <c r="IK49" s="948"/>
      <c r="IL49" s="948"/>
      <c r="IM49" s="948"/>
      <c r="IN49" s="948"/>
      <c r="IO49" s="948"/>
      <c r="IP49" s="948" t="s">
        <v>2521</v>
      </c>
      <c r="IQ49" s="948"/>
      <c r="IR49" s="948"/>
      <c r="IS49" s="948"/>
      <c r="IT49" s="948"/>
      <c r="IU49" s="948"/>
      <c r="IV49" s="948" t="s">
        <v>2521</v>
      </c>
    </row>
    <row r="50" spans="1:256">
      <c r="A50" s="10"/>
      <c r="B50" s="10"/>
      <c r="C50" s="9"/>
      <c r="D50" s="9"/>
      <c r="E50" s="9"/>
      <c r="F50" s="259"/>
      <c r="G50" s="8"/>
    </row>
    <row r="51" spans="1:256">
      <c r="A51" s="23"/>
    </row>
    <row r="52" spans="1:256">
      <c r="A52" s="23"/>
    </row>
    <row r="53" spans="1:256" s="267" customFormat="1">
      <c r="A53" s="23"/>
      <c r="B53" s="947"/>
      <c r="C53" s="947"/>
      <c r="D53" s="947"/>
      <c r="E53" s="947"/>
      <c r="F53" s="280"/>
      <c r="G53" s="947"/>
      <c r="H53" s="947"/>
      <c r="I53" s="947"/>
      <c r="J53" s="947"/>
      <c r="K53" s="947"/>
      <c r="L53" s="947"/>
      <c r="M53" s="947"/>
      <c r="N53" s="947"/>
      <c r="O53" s="947"/>
      <c r="P53" s="947"/>
      <c r="Q53" s="947"/>
      <c r="R53" s="947"/>
      <c r="S53" s="947"/>
      <c r="T53" s="947"/>
      <c r="U53" s="947"/>
      <c r="V53" s="947"/>
      <c r="W53" s="947"/>
      <c r="X53" s="947"/>
      <c r="Y53" s="947"/>
      <c r="Z53" s="947"/>
      <c r="AA53" s="947"/>
      <c r="AB53" s="947"/>
      <c r="AC53" s="947"/>
      <c r="AD53" s="947"/>
      <c r="AE53" s="947"/>
      <c r="AF53" s="947"/>
      <c r="AG53" s="947"/>
      <c r="AH53" s="947"/>
      <c r="AI53" s="947"/>
      <c r="AJ53" s="947"/>
      <c r="AK53" s="947"/>
      <c r="AL53" s="947"/>
      <c r="AM53" s="947"/>
      <c r="AN53" s="947"/>
      <c r="AO53" s="947"/>
      <c r="AP53" s="947"/>
      <c r="AQ53" s="947"/>
      <c r="AR53" s="947"/>
      <c r="AS53" s="947"/>
      <c r="AT53" s="947"/>
      <c r="AU53" s="947"/>
      <c r="AV53" s="947"/>
      <c r="AW53" s="947"/>
      <c r="AX53" s="947"/>
      <c r="AY53" s="947"/>
      <c r="AZ53" s="947"/>
      <c r="BA53" s="947"/>
      <c r="BB53" s="947"/>
      <c r="BC53" s="947"/>
      <c r="BD53" s="947"/>
      <c r="BE53" s="947"/>
      <c r="BF53" s="947"/>
      <c r="BG53" s="947"/>
      <c r="BH53" s="947"/>
      <c r="BI53" s="947"/>
      <c r="BJ53" s="947"/>
      <c r="BK53" s="947"/>
      <c r="BL53" s="947"/>
      <c r="BM53" s="947"/>
      <c r="BN53" s="947"/>
      <c r="BO53" s="947"/>
      <c r="BP53" s="947"/>
      <c r="BQ53" s="947"/>
      <c r="BR53" s="947"/>
      <c r="BS53" s="947"/>
      <c r="BT53" s="947"/>
      <c r="BU53" s="947"/>
      <c r="BV53" s="947"/>
      <c r="BW53" s="947"/>
      <c r="BX53" s="947"/>
      <c r="BY53" s="947"/>
      <c r="BZ53" s="947"/>
      <c r="CA53" s="947"/>
      <c r="CB53" s="947"/>
      <c r="CC53" s="947"/>
      <c r="CD53" s="947"/>
      <c r="CE53" s="947"/>
      <c r="CF53" s="947"/>
      <c r="CG53" s="947"/>
      <c r="CH53" s="947"/>
      <c r="CI53" s="947"/>
      <c r="CJ53" s="947"/>
      <c r="CK53" s="947"/>
      <c r="CL53" s="947"/>
      <c r="CM53" s="947"/>
      <c r="CN53" s="947"/>
      <c r="CO53" s="947"/>
      <c r="CP53" s="947"/>
      <c r="CQ53" s="947"/>
      <c r="CR53" s="947"/>
      <c r="CS53" s="947"/>
      <c r="CT53" s="947"/>
      <c r="CU53" s="947"/>
      <c r="CV53" s="947"/>
      <c r="CW53" s="947"/>
      <c r="CX53" s="947"/>
      <c r="CY53" s="947"/>
      <c r="CZ53" s="947"/>
      <c r="DA53" s="947"/>
      <c r="DB53" s="947"/>
      <c r="DC53" s="947"/>
      <c r="DD53" s="947"/>
      <c r="DE53" s="947"/>
      <c r="DF53" s="947"/>
      <c r="DG53" s="947"/>
      <c r="DH53" s="947"/>
      <c r="DI53" s="947"/>
      <c r="DJ53" s="947"/>
      <c r="DK53" s="947"/>
      <c r="DL53" s="947"/>
      <c r="DM53" s="947"/>
      <c r="DN53" s="947"/>
      <c r="DO53" s="947"/>
      <c r="DP53" s="947"/>
      <c r="DQ53" s="947"/>
      <c r="DR53" s="947"/>
      <c r="DS53" s="947"/>
      <c r="DT53" s="947"/>
      <c r="DU53" s="947"/>
      <c r="DV53" s="947"/>
      <c r="DW53" s="947"/>
      <c r="DX53" s="947"/>
      <c r="DY53" s="947"/>
      <c r="DZ53" s="947"/>
      <c r="EA53" s="947"/>
      <c r="EB53" s="947"/>
      <c r="EC53" s="947"/>
      <c r="ED53" s="947"/>
      <c r="EE53" s="947"/>
      <c r="EF53" s="947"/>
      <c r="EG53" s="947"/>
      <c r="EH53" s="947"/>
      <c r="EI53" s="947"/>
      <c r="EJ53" s="947"/>
      <c r="EK53" s="947"/>
      <c r="EL53" s="947"/>
      <c r="EM53" s="947"/>
      <c r="EN53" s="947"/>
      <c r="EO53" s="947"/>
      <c r="EP53" s="947"/>
      <c r="EQ53" s="947"/>
      <c r="ER53" s="947"/>
      <c r="ES53" s="947"/>
      <c r="ET53" s="947"/>
      <c r="EU53" s="947"/>
      <c r="EV53" s="947"/>
      <c r="EW53" s="947"/>
      <c r="EX53" s="947"/>
      <c r="EY53" s="947"/>
      <c r="EZ53" s="947"/>
      <c r="FA53" s="947"/>
      <c r="FB53" s="947"/>
      <c r="FC53" s="947"/>
      <c r="FD53" s="947"/>
      <c r="FE53" s="947"/>
      <c r="FF53" s="947"/>
      <c r="FG53" s="947"/>
      <c r="FH53" s="947"/>
      <c r="FI53" s="947"/>
      <c r="FJ53" s="947"/>
      <c r="FK53" s="947"/>
      <c r="FL53" s="947"/>
      <c r="FM53" s="947"/>
      <c r="FN53" s="947"/>
      <c r="FO53" s="947"/>
      <c r="FP53" s="947"/>
      <c r="FQ53" s="947"/>
      <c r="FR53" s="947"/>
      <c r="FS53" s="947"/>
      <c r="FT53" s="947"/>
      <c r="FU53" s="947"/>
      <c r="FV53" s="947"/>
      <c r="FW53" s="947"/>
      <c r="FX53" s="947"/>
      <c r="FY53" s="947"/>
      <c r="FZ53" s="947"/>
      <c r="GA53" s="947"/>
      <c r="GB53" s="947"/>
      <c r="GC53" s="947"/>
      <c r="GD53" s="947"/>
      <c r="GE53" s="947"/>
      <c r="GF53" s="947"/>
      <c r="GG53" s="947"/>
      <c r="GH53" s="947"/>
      <c r="GI53" s="947"/>
      <c r="GJ53" s="947"/>
      <c r="GK53" s="947"/>
      <c r="GL53" s="947"/>
      <c r="GM53" s="947"/>
      <c r="GN53" s="947"/>
      <c r="GO53" s="947"/>
      <c r="GP53" s="947"/>
      <c r="GQ53" s="947"/>
      <c r="GR53" s="947"/>
      <c r="GS53" s="947"/>
      <c r="GT53" s="947"/>
      <c r="GU53" s="947"/>
      <c r="GV53" s="947"/>
      <c r="GW53" s="947"/>
      <c r="GX53" s="947"/>
      <c r="GY53" s="947"/>
      <c r="GZ53" s="947"/>
      <c r="HA53" s="947"/>
      <c r="HB53" s="947"/>
      <c r="HC53" s="947"/>
      <c r="HD53" s="947"/>
      <c r="HE53" s="947"/>
      <c r="HF53" s="947"/>
      <c r="HG53" s="947"/>
      <c r="HH53" s="947"/>
      <c r="HI53" s="947"/>
      <c r="HJ53" s="947"/>
      <c r="HK53" s="947"/>
      <c r="HL53" s="947"/>
      <c r="HM53" s="947"/>
      <c r="HN53" s="947"/>
      <c r="HO53" s="947"/>
      <c r="HP53" s="947"/>
      <c r="HQ53" s="947"/>
      <c r="HR53" s="947"/>
      <c r="HS53" s="947"/>
      <c r="HT53" s="947"/>
      <c r="HU53" s="947"/>
      <c r="HV53" s="947"/>
      <c r="HW53" s="947"/>
      <c r="HX53" s="947"/>
      <c r="HY53" s="947"/>
      <c r="HZ53" s="947"/>
      <c r="IA53" s="947"/>
      <c r="IB53" s="947"/>
      <c r="IC53" s="947"/>
      <c r="ID53" s="947"/>
      <c r="IE53" s="947"/>
      <c r="IF53" s="947"/>
      <c r="IG53" s="947"/>
      <c r="IH53" s="947"/>
      <c r="II53" s="947"/>
      <c r="IJ53" s="947"/>
      <c r="IK53" s="947"/>
      <c r="IL53" s="947"/>
      <c r="IM53" s="947"/>
      <c r="IN53" s="947"/>
      <c r="IO53" s="947"/>
      <c r="IP53" s="947"/>
      <c r="IQ53" s="947"/>
      <c r="IR53" s="947"/>
      <c r="IS53" s="947"/>
      <c r="IT53" s="947"/>
      <c r="IU53" s="947"/>
      <c r="IV53" s="947"/>
    </row>
    <row r="54" spans="1:256" s="267" customFormat="1">
      <c r="A54" s="947"/>
      <c r="B54" s="23"/>
      <c r="C54" s="23"/>
      <c r="D54" s="23"/>
      <c r="E54" s="23"/>
      <c r="F54" s="247"/>
      <c r="G54" s="23"/>
      <c r="H54" s="23"/>
      <c r="I54" s="947"/>
      <c r="J54" s="947"/>
      <c r="K54" s="947"/>
      <c r="L54" s="947"/>
      <c r="M54" s="947"/>
      <c r="N54" s="947"/>
      <c r="O54" s="947"/>
      <c r="P54" s="947"/>
      <c r="Q54" s="947"/>
      <c r="R54" s="947"/>
      <c r="S54" s="947"/>
      <c r="T54" s="947"/>
      <c r="U54" s="947"/>
      <c r="V54" s="947"/>
      <c r="W54" s="947"/>
      <c r="X54" s="947"/>
      <c r="Y54" s="947"/>
      <c r="Z54" s="947"/>
      <c r="AA54" s="947"/>
      <c r="AB54" s="947"/>
      <c r="AC54" s="947"/>
      <c r="AD54" s="947"/>
      <c r="AE54" s="947"/>
      <c r="AF54" s="947"/>
      <c r="AG54" s="947"/>
      <c r="AH54" s="947"/>
      <c r="AI54" s="947"/>
      <c r="AJ54" s="947"/>
      <c r="AK54" s="947"/>
      <c r="AL54" s="947"/>
      <c r="AM54" s="947"/>
      <c r="AN54" s="947"/>
      <c r="AO54" s="947"/>
      <c r="AP54" s="947"/>
      <c r="AQ54" s="947"/>
      <c r="AR54" s="947"/>
      <c r="AS54" s="947"/>
      <c r="AT54" s="947"/>
      <c r="AU54" s="947"/>
      <c r="AV54" s="947"/>
      <c r="AW54" s="947"/>
      <c r="AX54" s="947"/>
      <c r="AY54" s="947"/>
      <c r="AZ54" s="947"/>
      <c r="BA54" s="947"/>
      <c r="BB54" s="947"/>
      <c r="BC54" s="947"/>
      <c r="BD54" s="947"/>
      <c r="BE54" s="947"/>
      <c r="BF54" s="947"/>
      <c r="BG54" s="947"/>
      <c r="BH54" s="947"/>
      <c r="BI54" s="947"/>
      <c r="BJ54" s="947"/>
      <c r="BK54" s="947"/>
      <c r="BL54" s="947"/>
      <c r="BM54" s="947"/>
      <c r="BN54" s="947"/>
      <c r="BO54" s="947"/>
      <c r="BP54" s="947"/>
      <c r="BQ54" s="947"/>
      <c r="BR54" s="947"/>
      <c r="BS54" s="947"/>
      <c r="BT54" s="947"/>
      <c r="BU54" s="947"/>
      <c r="BV54" s="947"/>
      <c r="BW54" s="947"/>
      <c r="BX54" s="947"/>
      <c r="BY54" s="947"/>
      <c r="BZ54" s="947"/>
      <c r="CA54" s="947"/>
      <c r="CB54" s="947"/>
      <c r="CC54" s="947"/>
      <c r="CD54" s="947"/>
      <c r="CE54" s="947"/>
      <c r="CF54" s="947"/>
      <c r="CG54" s="947"/>
      <c r="CH54" s="947"/>
      <c r="CI54" s="947"/>
      <c r="CJ54" s="947"/>
      <c r="CK54" s="947"/>
      <c r="CL54" s="947"/>
      <c r="CM54" s="947"/>
      <c r="CN54" s="947"/>
      <c r="CO54" s="947"/>
      <c r="CP54" s="947"/>
      <c r="CQ54" s="947"/>
      <c r="CR54" s="947"/>
      <c r="CS54" s="947"/>
      <c r="CT54" s="947"/>
      <c r="CU54" s="947"/>
      <c r="CV54" s="947"/>
      <c r="CW54" s="947"/>
      <c r="CX54" s="947"/>
      <c r="CY54" s="947"/>
      <c r="CZ54" s="947"/>
      <c r="DA54" s="947"/>
      <c r="DB54" s="947"/>
      <c r="DC54" s="947"/>
      <c r="DD54" s="947"/>
      <c r="DE54" s="947"/>
      <c r="DF54" s="947"/>
      <c r="DG54" s="947"/>
      <c r="DH54" s="947"/>
      <c r="DI54" s="947"/>
      <c r="DJ54" s="947"/>
      <c r="DK54" s="947"/>
      <c r="DL54" s="947"/>
      <c r="DM54" s="947"/>
      <c r="DN54" s="947"/>
      <c r="DO54" s="947"/>
      <c r="DP54" s="947"/>
      <c r="DQ54" s="947"/>
      <c r="DR54" s="947"/>
      <c r="DS54" s="947"/>
      <c r="DT54" s="947"/>
      <c r="DU54" s="947"/>
      <c r="DV54" s="947"/>
      <c r="DW54" s="947"/>
      <c r="DX54" s="947"/>
      <c r="DY54" s="947"/>
      <c r="DZ54" s="947"/>
      <c r="EA54" s="947"/>
      <c r="EB54" s="947"/>
      <c r="EC54" s="947"/>
      <c r="ED54" s="947"/>
      <c r="EE54" s="947"/>
      <c r="EF54" s="947"/>
      <c r="EG54" s="947"/>
      <c r="EH54" s="947"/>
      <c r="EI54" s="947"/>
      <c r="EJ54" s="947"/>
      <c r="EK54" s="947"/>
      <c r="EL54" s="947"/>
      <c r="EM54" s="947"/>
      <c r="EN54" s="947"/>
      <c r="EO54" s="947"/>
      <c r="EP54" s="947"/>
      <c r="EQ54" s="947"/>
      <c r="ER54" s="947"/>
      <c r="ES54" s="947"/>
      <c r="ET54" s="947"/>
      <c r="EU54" s="947"/>
      <c r="EV54" s="947"/>
      <c r="EW54" s="947"/>
      <c r="EX54" s="947"/>
      <c r="EY54" s="947"/>
      <c r="EZ54" s="947"/>
      <c r="FA54" s="947"/>
      <c r="FB54" s="947"/>
      <c r="FC54" s="947"/>
      <c r="FD54" s="947"/>
      <c r="FE54" s="947"/>
      <c r="FF54" s="947"/>
      <c r="FG54" s="947"/>
      <c r="FH54" s="947"/>
      <c r="FI54" s="947"/>
      <c r="FJ54" s="947"/>
      <c r="FK54" s="947"/>
      <c r="FL54" s="947"/>
      <c r="FM54" s="947"/>
      <c r="FN54" s="947"/>
      <c r="FO54" s="947"/>
      <c r="FP54" s="947"/>
      <c r="FQ54" s="947"/>
      <c r="FR54" s="947"/>
      <c r="FS54" s="947"/>
      <c r="FT54" s="947"/>
      <c r="FU54" s="947"/>
      <c r="FV54" s="947"/>
      <c r="FW54" s="947"/>
      <c r="FX54" s="947"/>
      <c r="FY54" s="947"/>
      <c r="FZ54" s="947"/>
      <c r="GA54" s="947"/>
      <c r="GB54" s="947"/>
      <c r="GC54" s="947"/>
      <c r="GD54" s="947"/>
      <c r="GE54" s="947"/>
      <c r="GF54" s="947"/>
      <c r="GG54" s="947"/>
      <c r="GH54" s="947"/>
      <c r="GI54" s="947"/>
      <c r="GJ54" s="947"/>
      <c r="GK54" s="947"/>
      <c r="GL54" s="947"/>
      <c r="GM54" s="947"/>
      <c r="GN54" s="947"/>
      <c r="GO54" s="947"/>
      <c r="GP54" s="947"/>
      <c r="GQ54" s="947"/>
      <c r="GR54" s="947"/>
      <c r="GS54" s="947"/>
      <c r="GT54" s="947"/>
      <c r="GU54" s="947"/>
      <c r="GV54" s="947"/>
      <c r="GW54" s="947"/>
      <c r="GX54" s="947"/>
      <c r="GY54" s="947"/>
      <c r="GZ54" s="947"/>
      <c r="HA54" s="947"/>
      <c r="HB54" s="947"/>
      <c r="HC54" s="947"/>
      <c r="HD54" s="947"/>
      <c r="HE54" s="947"/>
      <c r="HF54" s="947"/>
      <c r="HG54" s="947"/>
      <c r="HH54" s="947"/>
      <c r="HI54" s="947"/>
      <c r="HJ54" s="947"/>
      <c r="HK54" s="947"/>
      <c r="HL54" s="947"/>
      <c r="HM54" s="947"/>
      <c r="HN54" s="947"/>
      <c r="HO54" s="947"/>
      <c r="HP54" s="947"/>
      <c r="HQ54" s="947"/>
      <c r="HR54" s="947"/>
      <c r="HS54" s="947"/>
      <c r="HT54" s="947"/>
      <c r="HU54" s="947"/>
      <c r="HV54" s="947"/>
      <c r="HW54" s="947"/>
      <c r="HX54" s="947"/>
      <c r="HY54" s="947"/>
      <c r="HZ54" s="947"/>
      <c r="IA54" s="947"/>
      <c r="IB54" s="947"/>
      <c r="IC54" s="947"/>
      <c r="ID54" s="947"/>
      <c r="IE54" s="947"/>
      <c r="IF54" s="947"/>
      <c r="IG54" s="947"/>
      <c r="IH54" s="947"/>
      <c r="II54" s="947"/>
      <c r="IJ54" s="947"/>
      <c r="IK54" s="947"/>
      <c r="IL54" s="947"/>
      <c r="IM54" s="947"/>
      <c r="IN54" s="947"/>
      <c r="IO54" s="947"/>
      <c r="IP54" s="947"/>
      <c r="IQ54" s="947"/>
      <c r="IR54" s="947"/>
      <c r="IS54" s="947"/>
      <c r="IT54" s="947"/>
      <c r="IU54" s="947"/>
      <c r="IV54" s="947"/>
    </row>
    <row r="55" spans="1:256" s="267" customFormat="1">
      <c r="A55" s="947"/>
      <c r="B55" s="23"/>
      <c r="C55" s="23"/>
      <c r="D55" s="23"/>
      <c r="E55" s="23"/>
      <c r="F55" s="247"/>
      <c r="G55" s="23"/>
      <c r="H55" s="23"/>
      <c r="I55" s="947"/>
      <c r="J55" s="947"/>
      <c r="K55" s="947"/>
      <c r="L55" s="947"/>
      <c r="M55" s="947"/>
      <c r="N55" s="947"/>
      <c r="O55" s="947"/>
      <c r="P55" s="947"/>
      <c r="Q55" s="947"/>
      <c r="R55" s="947"/>
      <c r="S55" s="947"/>
      <c r="T55" s="947"/>
      <c r="U55" s="947"/>
      <c r="V55" s="947"/>
      <c r="W55" s="947"/>
      <c r="X55" s="947"/>
      <c r="Y55" s="947"/>
      <c r="Z55" s="947"/>
      <c r="AA55" s="947"/>
      <c r="AB55" s="947"/>
      <c r="AC55" s="947"/>
      <c r="AD55" s="947"/>
      <c r="AE55" s="947"/>
      <c r="AF55" s="947"/>
      <c r="AG55" s="947"/>
      <c r="AH55" s="947"/>
      <c r="AI55" s="947"/>
      <c r="AJ55" s="947"/>
      <c r="AK55" s="947"/>
      <c r="AL55" s="947"/>
      <c r="AM55" s="947"/>
      <c r="AN55" s="947"/>
      <c r="AO55" s="947"/>
      <c r="AP55" s="947"/>
      <c r="AQ55" s="947"/>
      <c r="AR55" s="947"/>
      <c r="AS55" s="947"/>
      <c r="AT55" s="947"/>
      <c r="AU55" s="947"/>
      <c r="AV55" s="947"/>
      <c r="AW55" s="947"/>
      <c r="AX55" s="947"/>
      <c r="AY55" s="947"/>
      <c r="AZ55" s="947"/>
      <c r="BA55" s="947"/>
      <c r="BB55" s="947"/>
      <c r="BC55" s="947"/>
      <c r="BD55" s="947"/>
      <c r="BE55" s="947"/>
      <c r="BF55" s="947"/>
      <c r="BG55" s="947"/>
      <c r="BH55" s="947"/>
      <c r="BI55" s="947"/>
      <c r="BJ55" s="947"/>
      <c r="BK55" s="947"/>
      <c r="BL55" s="947"/>
      <c r="BM55" s="947"/>
      <c r="BN55" s="947"/>
      <c r="BO55" s="947"/>
      <c r="BP55" s="947"/>
      <c r="BQ55" s="947"/>
      <c r="BR55" s="947"/>
      <c r="BS55" s="947"/>
      <c r="BT55" s="947"/>
      <c r="BU55" s="947"/>
      <c r="BV55" s="947"/>
      <c r="BW55" s="947"/>
      <c r="BX55" s="947"/>
      <c r="BY55" s="947"/>
      <c r="BZ55" s="947"/>
      <c r="CA55" s="947"/>
      <c r="CB55" s="947"/>
      <c r="CC55" s="947"/>
      <c r="CD55" s="947"/>
      <c r="CE55" s="947"/>
      <c r="CF55" s="947"/>
      <c r="CG55" s="947"/>
      <c r="CH55" s="947"/>
      <c r="CI55" s="947"/>
      <c r="CJ55" s="947"/>
      <c r="CK55" s="947"/>
      <c r="CL55" s="947"/>
      <c r="CM55" s="947"/>
      <c r="CN55" s="947"/>
      <c r="CO55" s="947"/>
      <c r="CP55" s="947"/>
      <c r="CQ55" s="947"/>
      <c r="CR55" s="947"/>
      <c r="CS55" s="947"/>
      <c r="CT55" s="947"/>
      <c r="CU55" s="947"/>
      <c r="CV55" s="947"/>
      <c r="CW55" s="947"/>
      <c r="CX55" s="947"/>
      <c r="CY55" s="947"/>
      <c r="CZ55" s="947"/>
      <c r="DA55" s="947"/>
      <c r="DB55" s="947"/>
      <c r="DC55" s="947"/>
      <c r="DD55" s="947"/>
      <c r="DE55" s="947"/>
      <c r="DF55" s="947"/>
      <c r="DG55" s="947"/>
      <c r="DH55" s="947"/>
      <c r="DI55" s="947"/>
      <c r="DJ55" s="947"/>
      <c r="DK55" s="947"/>
      <c r="DL55" s="947"/>
      <c r="DM55" s="947"/>
      <c r="DN55" s="947"/>
      <c r="DO55" s="947"/>
      <c r="DP55" s="947"/>
      <c r="DQ55" s="947"/>
      <c r="DR55" s="947"/>
      <c r="DS55" s="947"/>
      <c r="DT55" s="947"/>
      <c r="DU55" s="947"/>
      <c r="DV55" s="947"/>
      <c r="DW55" s="947"/>
      <c r="DX55" s="947"/>
      <c r="DY55" s="947"/>
      <c r="DZ55" s="947"/>
      <c r="EA55" s="947"/>
      <c r="EB55" s="947"/>
      <c r="EC55" s="947"/>
      <c r="ED55" s="947"/>
      <c r="EE55" s="947"/>
      <c r="EF55" s="947"/>
      <c r="EG55" s="947"/>
      <c r="EH55" s="947"/>
      <c r="EI55" s="947"/>
      <c r="EJ55" s="947"/>
      <c r="EK55" s="947"/>
      <c r="EL55" s="947"/>
      <c r="EM55" s="947"/>
      <c r="EN55" s="947"/>
      <c r="EO55" s="947"/>
      <c r="EP55" s="947"/>
      <c r="EQ55" s="947"/>
      <c r="ER55" s="947"/>
      <c r="ES55" s="947"/>
      <c r="ET55" s="947"/>
      <c r="EU55" s="947"/>
      <c r="EV55" s="947"/>
      <c r="EW55" s="947"/>
      <c r="EX55" s="947"/>
      <c r="EY55" s="947"/>
      <c r="EZ55" s="947"/>
      <c r="FA55" s="947"/>
      <c r="FB55" s="947"/>
      <c r="FC55" s="947"/>
      <c r="FD55" s="947"/>
      <c r="FE55" s="947"/>
      <c r="FF55" s="947"/>
      <c r="FG55" s="947"/>
      <c r="FH55" s="947"/>
      <c r="FI55" s="947"/>
      <c r="FJ55" s="947"/>
      <c r="FK55" s="947"/>
      <c r="FL55" s="947"/>
      <c r="FM55" s="947"/>
      <c r="FN55" s="947"/>
      <c r="FO55" s="947"/>
      <c r="FP55" s="947"/>
      <c r="FQ55" s="947"/>
      <c r="FR55" s="947"/>
      <c r="FS55" s="947"/>
      <c r="FT55" s="947"/>
      <c r="FU55" s="947"/>
      <c r="FV55" s="947"/>
      <c r="FW55" s="947"/>
      <c r="FX55" s="947"/>
      <c r="FY55" s="947"/>
      <c r="FZ55" s="947"/>
      <c r="GA55" s="947"/>
      <c r="GB55" s="947"/>
      <c r="GC55" s="947"/>
      <c r="GD55" s="947"/>
      <c r="GE55" s="947"/>
      <c r="GF55" s="947"/>
      <c r="GG55" s="947"/>
      <c r="GH55" s="947"/>
      <c r="GI55" s="947"/>
      <c r="GJ55" s="947"/>
      <c r="GK55" s="947"/>
      <c r="GL55" s="947"/>
      <c r="GM55" s="947"/>
      <c r="GN55" s="947"/>
      <c r="GO55" s="947"/>
      <c r="GP55" s="947"/>
      <c r="GQ55" s="947"/>
      <c r="GR55" s="947"/>
      <c r="GS55" s="947"/>
      <c r="GT55" s="947"/>
      <c r="GU55" s="947"/>
      <c r="GV55" s="947"/>
      <c r="GW55" s="947"/>
      <c r="GX55" s="947"/>
      <c r="GY55" s="947"/>
      <c r="GZ55" s="947"/>
      <c r="HA55" s="947"/>
      <c r="HB55" s="947"/>
      <c r="HC55" s="947"/>
      <c r="HD55" s="947"/>
      <c r="HE55" s="947"/>
      <c r="HF55" s="947"/>
      <c r="HG55" s="947"/>
      <c r="HH55" s="947"/>
      <c r="HI55" s="947"/>
      <c r="HJ55" s="947"/>
      <c r="HK55" s="947"/>
      <c r="HL55" s="947"/>
      <c r="HM55" s="947"/>
      <c r="HN55" s="947"/>
      <c r="HO55" s="947"/>
      <c r="HP55" s="947"/>
      <c r="HQ55" s="947"/>
      <c r="HR55" s="947"/>
      <c r="HS55" s="947"/>
      <c r="HT55" s="947"/>
      <c r="HU55" s="947"/>
      <c r="HV55" s="947"/>
      <c r="HW55" s="947"/>
      <c r="HX55" s="947"/>
      <c r="HY55" s="947"/>
      <c r="HZ55" s="947"/>
      <c r="IA55" s="947"/>
      <c r="IB55" s="947"/>
      <c r="IC55" s="947"/>
      <c r="ID55" s="947"/>
      <c r="IE55" s="947"/>
      <c r="IF55" s="947"/>
      <c r="IG55" s="947"/>
      <c r="IH55" s="947"/>
      <c r="II55" s="947"/>
      <c r="IJ55" s="947"/>
      <c r="IK55" s="947"/>
      <c r="IL55" s="947"/>
      <c r="IM55" s="947"/>
      <c r="IN55" s="947"/>
      <c r="IO55" s="947"/>
      <c r="IP55" s="947"/>
      <c r="IQ55" s="947"/>
      <c r="IR55" s="947"/>
      <c r="IS55" s="947"/>
      <c r="IT55" s="947"/>
      <c r="IU55" s="947"/>
      <c r="IV55" s="947"/>
    </row>
    <row r="56" spans="1:256" s="267" customFormat="1">
      <c r="A56" s="947"/>
      <c r="B56" s="23"/>
      <c r="C56" s="23"/>
      <c r="D56" s="23"/>
      <c r="E56" s="23"/>
      <c r="F56" s="247"/>
      <c r="G56" s="23"/>
      <c r="H56" s="23"/>
      <c r="I56" s="947"/>
      <c r="J56" s="947"/>
      <c r="K56" s="947"/>
      <c r="L56" s="947"/>
      <c r="M56" s="947"/>
      <c r="N56" s="947"/>
      <c r="O56" s="947"/>
      <c r="P56" s="947"/>
      <c r="Q56" s="947"/>
      <c r="R56" s="947"/>
      <c r="S56" s="947"/>
      <c r="T56" s="947"/>
      <c r="U56" s="947"/>
      <c r="V56" s="947"/>
      <c r="W56" s="947"/>
      <c r="X56" s="947"/>
      <c r="Y56" s="947"/>
      <c r="Z56" s="947"/>
      <c r="AA56" s="947"/>
      <c r="AB56" s="947"/>
      <c r="AC56" s="947"/>
      <c r="AD56" s="947"/>
      <c r="AE56" s="947"/>
      <c r="AF56" s="947"/>
      <c r="AG56" s="947"/>
      <c r="AH56" s="947"/>
      <c r="AI56" s="947"/>
      <c r="AJ56" s="947"/>
      <c r="AK56" s="947"/>
      <c r="AL56" s="947"/>
      <c r="AM56" s="947"/>
      <c r="AN56" s="947"/>
      <c r="AO56" s="947"/>
      <c r="AP56" s="947"/>
      <c r="AQ56" s="947"/>
      <c r="AR56" s="947"/>
      <c r="AS56" s="947"/>
      <c r="AT56" s="947"/>
      <c r="AU56" s="947"/>
      <c r="AV56" s="947"/>
      <c r="AW56" s="947"/>
      <c r="AX56" s="947"/>
      <c r="AY56" s="947"/>
      <c r="AZ56" s="947"/>
      <c r="BA56" s="947"/>
      <c r="BB56" s="947"/>
      <c r="BC56" s="947"/>
      <c r="BD56" s="947"/>
      <c r="BE56" s="947"/>
      <c r="BF56" s="947"/>
      <c r="BG56" s="947"/>
      <c r="BH56" s="947"/>
      <c r="BI56" s="947"/>
      <c r="BJ56" s="947"/>
      <c r="BK56" s="947"/>
      <c r="BL56" s="947"/>
      <c r="BM56" s="947"/>
      <c r="BN56" s="947"/>
      <c r="BO56" s="947"/>
      <c r="BP56" s="947"/>
      <c r="BQ56" s="947"/>
      <c r="BR56" s="947"/>
      <c r="BS56" s="947"/>
      <c r="BT56" s="947"/>
      <c r="BU56" s="947"/>
      <c r="BV56" s="947"/>
      <c r="BW56" s="947"/>
      <c r="BX56" s="947"/>
      <c r="BY56" s="947"/>
      <c r="BZ56" s="947"/>
      <c r="CA56" s="947"/>
      <c r="CB56" s="947"/>
      <c r="CC56" s="947"/>
      <c r="CD56" s="947"/>
      <c r="CE56" s="947"/>
      <c r="CF56" s="947"/>
      <c r="CG56" s="947"/>
      <c r="CH56" s="947"/>
      <c r="CI56" s="947"/>
      <c r="CJ56" s="947"/>
      <c r="CK56" s="947"/>
      <c r="CL56" s="947"/>
      <c r="CM56" s="947"/>
      <c r="CN56" s="947"/>
      <c r="CO56" s="947"/>
      <c r="CP56" s="947"/>
      <c r="CQ56" s="947"/>
      <c r="CR56" s="947"/>
      <c r="CS56" s="947"/>
      <c r="CT56" s="947"/>
      <c r="CU56" s="947"/>
      <c r="CV56" s="947"/>
      <c r="CW56" s="947"/>
      <c r="CX56" s="947"/>
      <c r="CY56" s="947"/>
      <c r="CZ56" s="947"/>
      <c r="DA56" s="947"/>
      <c r="DB56" s="947"/>
      <c r="DC56" s="947"/>
      <c r="DD56" s="947"/>
      <c r="DE56" s="947"/>
      <c r="DF56" s="947"/>
      <c r="DG56" s="947"/>
      <c r="DH56" s="947"/>
      <c r="DI56" s="947"/>
      <c r="DJ56" s="947"/>
      <c r="DK56" s="947"/>
      <c r="DL56" s="947"/>
      <c r="DM56" s="947"/>
      <c r="DN56" s="947"/>
      <c r="DO56" s="947"/>
      <c r="DP56" s="947"/>
      <c r="DQ56" s="947"/>
      <c r="DR56" s="947"/>
      <c r="DS56" s="947"/>
      <c r="DT56" s="947"/>
      <c r="DU56" s="947"/>
      <c r="DV56" s="947"/>
      <c r="DW56" s="947"/>
      <c r="DX56" s="947"/>
      <c r="DY56" s="947"/>
      <c r="DZ56" s="947"/>
      <c r="EA56" s="947"/>
      <c r="EB56" s="947"/>
      <c r="EC56" s="947"/>
      <c r="ED56" s="947"/>
      <c r="EE56" s="947"/>
      <c r="EF56" s="947"/>
      <c r="EG56" s="947"/>
      <c r="EH56" s="947"/>
      <c r="EI56" s="947"/>
      <c r="EJ56" s="947"/>
      <c r="EK56" s="947"/>
      <c r="EL56" s="947"/>
      <c r="EM56" s="947"/>
      <c r="EN56" s="947"/>
      <c r="EO56" s="947"/>
      <c r="EP56" s="947"/>
      <c r="EQ56" s="947"/>
      <c r="ER56" s="947"/>
      <c r="ES56" s="947"/>
      <c r="ET56" s="947"/>
      <c r="EU56" s="947"/>
      <c r="EV56" s="947"/>
      <c r="EW56" s="947"/>
      <c r="EX56" s="947"/>
      <c r="EY56" s="947"/>
      <c r="EZ56" s="947"/>
      <c r="FA56" s="947"/>
      <c r="FB56" s="947"/>
      <c r="FC56" s="947"/>
      <c r="FD56" s="947"/>
      <c r="FE56" s="947"/>
      <c r="FF56" s="947"/>
      <c r="FG56" s="947"/>
      <c r="FH56" s="947"/>
      <c r="FI56" s="947"/>
      <c r="FJ56" s="947"/>
      <c r="FK56" s="947"/>
      <c r="FL56" s="947"/>
      <c r="FM56" s="947"/>
      <c r="FN56" s="947"/>
      <c r="FO56" s="947"/>
      <c r="FP56" s="947"/>
      <c r="FQ56" s="947"/>
      <c r="FR56" s="947"/>
      <c r="FS56" s="947"/>
      <c r="FT56" s="947"/>
      <c r="FU56" s="947"/>
      <c r="FV56" s="947"/>
      <c r="FW56" s="947"/>
      <c r="FX56" s="947"/>
      <c r="FY56" s="947"/>
      <c r="FZ56" s="947"/>
      <c r="GA56" s="947"/>
      <c r="GB56" s="947"/>
      <c r="GC56" s="947"/>
      <c r="GD56" s="947"/>
      <c r="GE56" s="947"/>
      <c r="GF56" s="947"/>
      <c r="GG56" s="947"/>
      <c r="GH56" s="947"/>
      <c r="GI56" s="947"/>
      <c r="GJ56" s="947"/>
      <c r="GK56" s="947"/>
      <c r="GL56" s="947"/>
      <c r="GM56" s="947"/>
      <c r="GN56" s="947"/>
      <c r="GO56" s="947"/>
      <c r="GP56" s="947"/>
      <c r="GQ56" s="947"/>
      <c r="GR56" s="947"/>
      <c r="GS56" s="947"/>
      <c r="GT56" s="947"/>
      <c r="GU56" s="947"/>
      <c r="GV56" s="947"/>
      <c r="GW56" s="947"/>
      <c r="GX56" s="947"/>
      <c r="GY56" s="947"/>
      <c r="GZ56" s="947"/>
      <c r="HA56" s="947"/>
      <c r="HB56" s="947"/>
      <c r="HC56" s="947"/>
      <c r="HD56" s="947"/>
      <c r="HE56" s="947"/>
      <c r="HF56" s="947"/>
      <c r="HG56" s="947"/>
      <c r="HH56" s="947"/>
      <c r="HI56" s="947"/>
      <c r="HJ56" s="947"/>
      <c r="HK56" s="947"/>
      <c r="HL56" s="947"/>
      <c r="HM56" s="947"/>
      <c r="HN56" s="947"/>
      <c r="HO56" s="947"/>
      <c r="HP56" s="947"/>
      <c r="HQ56" s="947"/>
      <c r="HR56" s="947"/>
      <c r="HS56" s="947"/>
      <c r="HT56" s="947"/>
      <c r="HU56" s="947"/>
      <c r="HV56" s="947"/>
      <c r="HW56" s="947"/>
      <c r="HX56" s="947"/>
      <c r="HY56" s="947"/>
      <c r="HZ56" s="947"/>
      <c r="IA56" s="947"/>
      <c r="IB56" s="947"/>
      <c r="IC56" s="947"/>
      <c r="ID56" s="947"/>
      <c r="IE56" s="947"/>
      <c r="IF56" s="947"/>
      <c r="IG56" s="947"/>
      <c r="IH56" s="947"/>
      <c r="II56" s="947"/>
      <c r="IJ56" s="947"/>
      <c r="IK56" s="947"/>
      <c r="IL56" s="947"/>
      <c r="IM56" s="947"/>
      <c r="IN56" s="947"/>
      <c r="IO56" s="947"/>
      <c r="IP56" s="947"/>
      <c r="IQ56" s="947"/>
      <c r="IR56" s="947"/>
      <c r="IS56" s="947"/>
      <c r="IT56" s="947"/>
      <c r="IU56" s="947"/>
      <c r="IV56" s="947"/>
    </row>
    <row r="57" spans="1:256" s="267" customFormat="1">
      <c r="A57" s="947"/>
      <c r="B57" s="23"/>
      <c r="C57" s="22"/>
      <c r="D57" s="22"/>
      <c r="E57" s="22"/>
      <c r="F57" s="247"/>
      <c r="G57" s="316"/>
      <c r="H57" s="23"/>
      <c r="I57" s="947"/>
      <c r="J57" s="947"/>
      <c r="K57" s="947"/>
      <c r="L57" s="947"/>
      <c r="M57" s="947"/>
      <c r="N57" s="947"/>
      <c r="O57" s="947"/>
      <c r="P57" s="947"/>
      <c r="Q57" s="947"/>
      <c r="R57" s="947"/>
      <c r="S57" s="947"/>
      <c r="T57" s="947"/>
      <c r="U57" s="947"/>
      <c r="V57" s="947"/>
      <c r="W57" s="947"/>
      <c r="X57" s="947"/>
      <c r="Y57" s="947"/>
      <c r="Z57" s="947"/>
      <c r="AA57" s="947"/>
      <c r="AB57" s="947"/>
      <c r="AC57" s="947"/>
      <c r="AD57" s="947"/>
      <c r="AE57" s="947"/>
      <c r="AF57" s="947"/>
      <c r="AG57" s="947"/>
      <c r="AH57" s="947"/>
      <c r="AI57" s="947"/>
      <c r="AJ57" s="947"/>
      <c r="AK57" s="947"/>
      <c r="AL57" s="947"/>
      <c r="AM57" s="947"/>
      <c r="AN57" s="947"/>
      <c r="AO57" s="947"/>
      <c r="AP57" s="947"/>
      <c r="AQ57" s="947"/>
      <c r="AR57" s="947"/>
      <c r="AS57" s="947"/>
      <c r="AT57" s="947"/>
      <c r="AU57" s="947"/>
      <c r="AV57" s="947"/>
      <c r="AW57" s="947"/>
      <c r="AX57" s="947"/>
      <c r="AY57" s="947"/>
      <c r="AZ57" s="947"/>
      <c r="BA57" s="947"/>
      <c r="BB57" s="947"/>
      <c r="BC57" s="947"/>
      <c r="BD57" s="947"/>
      <c r="BE57" s="947"/>
      <c r="BF57" s="947"/>
      <c r="BG57" s="947"/>
      <c r="BH57" s="947"/>
      <c r="BI57" s="947"/>
      <c r="BJ57" s="947"/>
      <c r="BK57" s="947"/>
      <c r="BL57" s="947"/>
      <c r="BM57" s="947"/>
      <c r="BN57" s="947"/>
      <c r="BO57" s="947"/>
      <c r="BP57" s="947"/>
      <c r="BQ57" s="947"/>
      <c r="BR57" s="947"/>
      <c r="BS57" s="947"/>
      <c r="BT57" s="947"/>
      <c r="BU57" s="947"/>
      <c r="BV57" s="947"/>
      <c r="BW57" s="947"/>
      <c r="BX57" s="947"/>
      <c r="BY57" s="947"/>
      <c r="BZ57" s="947"/>
      <c r="CA57" s="947"/>
      <c r="CB57" s="947"/>
      <c r="CC57" s="947"/>
      <c r="CD57" s="947"/>
      <c r="CE57" s="947"/>
      <c r="CF57" s="947"/>
      <c r="CG57" s="947"/>
      <c r="CH57" s="947"/>
      <c r="CI57" s="947"/>
      <c r="CJ57" s="947"/>
      <c r="CK57" s="947"/>
      <c r="CL57" s="947"/>
      <c r="CM57" s="947"/>
      <c r="CN57" s="947"/>
      <c r="CO57" s="947"/>
      <c r="CP57" s="947"/>
      <c r="CQ57" s="947"/>
      <c r="CR57" s="947"/>
      <c r="CS57" s="947"/>
      <c r="CT57" s="947"/>
      <c r="CU57" s="947"/>
      <c r="CV57" s="947"/>
      <c r="CW57" s="947"/>
      <c r="CX57" s="947"/>
      <c r="CY57" s="947"/>
      <c r="CZ57" s="947"/>
      <c r="DA57" s="947"/>
      <c r="DB57" s="947"/>
      <c r="DC57" s="947"/>
      <c r="DD57" s="947"/>
      <c r="DE57" s="947"/>
      <c r="DF57" s="947"/>
      <c r="DG57" s="947"/>
      <c r="DH57" s="947"/>
      <c r="DI57" s="947"/>
      <c r="DJ57" s="947"/>
      <c r="DK57" s="947"/>
      <c r="DL57" s="947"/>
      <c r="DM57" s="947"/>
      <c r="DN57" s="947"/>
      <c r="DO57" s="947"/>
      <c r="DP57" s="947"/>
      <c r="DQ57" s="947"/>
      <c r="DR57" s="947"/>
      <c r="DS57" s="947"/>
      <c r="DT57" s="947"/>
      <c r="DU57" s="947"/>
      <c r="DV57" s="947"/>
      <c r="DW57" s="947"/>
      <c r="DX57" s="947"/>
      <c r="DY57" s="947"/>
      <c r="DZ57" s="947"/>
      <c r="EA57" s="947"/>
      <c r="EB57" s="947"/>
      <c r="EC57" s="947"/>
      <c r="ED57" s="947"/>
      <c r="EE57" s="947"/>
      <c r="EF57" s="947"/>
      <c r="EG57" s="947"/>
      <c r="EH57" s="947"/>
      <c r="EI57" s="947"/>
      <c r="EJ57" s="947"/>
      <c r="EK57" s="947"/>
      <c r="EL57" s="947"/>
      <c r="EM57" s="947"/>
      <c r="EN57" s="947"/>
      <c r="EO57" s="947"/>
      <c r="EP57" s="947"/>
      <c r="EQ57" s="947"/>
      <c r="ER57" s="947"/>
      <c r="ES57" s="947"/>
      <c r="ET57" s="947"/>
      <c r="EU57" s="947"/>
      <c r="EV57" s="947"/>
      <c r="EW57" s="947"/>
      <c r="EX57" s="947"/>
      <c r="EY57" s="947"/>
      <c r="EZ57" s="947"/>
      <c r="FA57" s="947"/>
      <c r="FB57" s="947"/>
      <c r="FC57" s="947"/>
      <c r="FD57" s="947"/>
      <c r="FE57" s="947"/>
      <c r="FF57" s="947"/>
      <c r="FG57" s="947"/>
      <c r="FH57" s="947"/>
      <c r="FI57" s="947"/>
      <c r="FJ57" s="947"/>
      <c r="FK57" s="947"/>
      <c r="FL57" s="947"/>
      <c r="FM57" s="947"/>
      <c r="FN57" s="947"/>
      <c r="FO57" s="947"/>
      <c r="FP57" s="947"/>
      <c r="FQ57" s="947"/>
      <c r="FR57" s="947"/>
      <c r="FS57" s="947"/>
      <c r="FT57" s="947"/>
      <c r="FU57" s="947"/>
      <c r="FV57" s="947"/>
      <c r="FW57" s="947"/>
      <c r="FX57" s="947"/>
      <c r="FY57" s="947"/>
      <c r="FZ57" s="947"/>
      <c r="GA57" s="947"/>
      <c r="GB57" s="947"/>
      <c r="GC57" s="947"/>
      <c r="GD57" s="947"/>
      <c r="GE57" s="947"/>
      <c r="GF57" s="947"/>
      <c r="GG57" s="947"/>
      <c r="GH57" s="947"/>
      <c r="GI57" s="947"/>
      <c r="GJ57" s="947"/>
      <c r="GK57" s="947"/>
      <c r="GL57" s="947"/>
      <c r="GM57" s="947"/>
      <c r="GN57" s="947"/>
      <c r="GO57" s="947"/>
      <c r="GP57" s="947"/>
      <c r="GQ57" s="947"/>
      <c r="GR57" s="947"/>
      <c r="GS57" s="947"/>
      <c r="GT57" s="947"/>
      <c r="GU57" s="947"/>
      <c r="GV57" s="947"/>
      <c r="GW57" s="947"/>
      <c r="GX57" s="947"/>
      <c r="GY57" s="947"/>
      <c r="GZ57" s="947"/>
      <c r="HA57" s="947"/>
      <c r="HB57" s="947"/>
      <c r="HC57" s="947"/>
      <c r="HD57" s="947"/>
      <c r="HE57" s="947"/>
      <c r="HF57" s="947"/>
      <c r="HG57" s="947"/>
      <c r="HH57" s="947"/>
      <c r="HI57" s="947"/>
      <c r="HJ57" s="947"/>
      <c r="HK57" s="947"/>
      <c r="HL57" s="947"/>
      <c r="HM57" s="947"/>
      <c r="HN57" s="947"/>
      <c r="HO57" s="947"/>
      <c r="HP57" s="947"/>
      <c r="HQ57" s="947"/>
      <c r="HR57" s="947"/>
      <c r="HS57" s="947"/>
      <c r="HT57" s="947"/>
      <c r="HU57" s="947"/>
      <c r="HV57" s="947"/>
      <c r="HW57" s="947"/>
      <c r="HX57" s="947"/>
      <c r="HY57" s="947"/>
      <c r="HZ57" s="947"/>
      <c r="IA57" s="947"/>
      <c r="IB57" s="947"/>
      <c r="IC57" s="947"/>
      <c r="ID57" s="947"/>
      <c r="IE57" s="947"/>
      <c r="IF57" s="947"/>
      <c r="IG57" s="947"/>
      <c r="IH57" s="947"/>
      <c r="II57" s="947"/>
      <c r="IJ57" s="947"/>
      <c r="IK57" s="947"/>
      <c r="IL57" s="947"/>
      <c r="IM57" s="947"/>
      <c r="IN57" s="947"/>
      <c r="IO57" s="947"/>
      <c r="IP57" s="947"/>
      <c r="IQ57" s="947"/>
      <c r="IR57" s="947"/>
      <c r="IS57" s="947"/>
      <c r="IT57" s="947"/>
      <c r="IU57" s="947"/>
      <c r="IV57" s="947"/>
    </row>
    <row r="58" spans="1:256" s="267" customFormat="1">
      <c r="A58" s="947"/>
      <c r="B58" s="23"/>
      <c r="C58" s="23"/>
      <c r="D58" s="23"/>
      <c r="E58" s="23"/>
      <c r="F58" s="247"/>
      <c r="G58" s="23"/>
      <c r="H58" s="23"/>
      <c r="I58" s="947"/>
      <c r="J58" s="947"/>
      <c r="K58" s="947"/>
      <c r="L58" s="947"/>
      <c r="M58" s="947"/>
      <c r="N58" s="947"/>
      <c r="O58" s="947"/>
      <c r="P58" s="947"/>
      <c r="Q58" s="947"/>
      <c r="R58" s="947"/>
      <c r="S58" s="947"/>
      <c r="T58" s="947"/>
      <c r="U58" s="947"/>
      <c r="V58" s="947"/>
      <c r="W58" s="947"/>
      <c r="X58" s="947"/>
      <c r="Y58" s="947"/>
      <c r="Z58" s="947"/>
      <c r="AA58" s="947"/>
      <c r="AB58" s="947"/>
      <c r="AC58" s="947"/>
      <c r="AD58" s="947"/>
      <c r="AE58" s="947"/>
      <c r="AF58" s="947"/>
      <c r="AG58" s="947"/>
      <c r="AH58" s="947"/>
      <c r="AI58" s="947"/>
      <c r="AJ58" s="947"/>
      <c r="AK58" s="947"/>
      <c r="AL58" s="947"/>
      <c r="AM58" s="947"/>
      <c r="AN58" s="947"/>
      <c r="AO58" s="947"/>
      <c r="AP58" s="947"/>
      <c r="AQ58" s="947"/>
      <c r="AR58" s="947"/>
      <c r="AS58" s="947"/>
      <c r="AT58" s="947"/>
      <c r="AU58" s="947"/>
      <c r="AV58" s="947"/>
      <c r="AW58" s="947"/>
      <c r="AX58" s="947"/>
      <c r="AY58" s="947"/>
      <c r="AZ58" s="947"/>
      <c r="BA58" s="947"/>
      <c r="BB58" s="947"/>
      <c r="BC58" s="947"/>
      <c r="BD58" s="947"/>
      <c r="BE58" s="947"/>
      <c r="BF58" s="947"/>
      <c r="BG58" s="947"/>
      <c r="BH58" s="947"/>
      <c r="BI58" s="947"/>
      <c r="BJ58" s="947"/>
      <c r="BK58" s="947"/>
      <c r="BL58" s="947"/>
      <c r="BM58" s="947"/>
      <c r="BN58" s="947"/>
      <c r="BO58" s="947"/>
      <c r="BP58" s="947"/>
      <c r="BQ58" s="947"/>
      <c r="BR58" s="947"/>
      <c r="BS58" s="947"/>
      <c r="BT58" s="947"/>
      <c r="BU58" s="947"/>
      <c r="BV58" s="947"/>
      <c r="BW58" s="947"/>
      <c r="BX58" s="947"/>
      <c r="BY58" s="947"/>
      <c r="BZ58" s="947"/>
      <c r="CA58" s="947"/>
      <c r="CB58" s="947"/>
      <c r="CC58" s="947"/>
      <c r="CD58" s="947"/>
      <c r="CE58" s="947"/>
      <c r="CF58" s="947"/>
      <c r="CG58" s="947"/>
      <c r="CH58" s="947"/>
      <c r="CI58" s="947"/>
      <c r="CJ58" s="947"/>
      <c r="CK58" s="947"/>
      <c r="CL58" s="947"/>
      <c r="CM58" s="947"/>
      <c r="CN58" s="947"/>
      <c r="CO58" s="947"/>
      <c r="CP58" s="947"/>
      <c r="CQ58" s="947"/>
      <c r="CR58" s="947"/>
      <c r="CS58" s="947"/>
      <c r="CT58" s="947"/>
      <c r="CU58" s="947"/>
      <c r="CV58" s="947"/>
      <c r="CW58" s="947"/>
      <c r="CX58" s="947"/>
      <c r="CY58" s="947"/>
      <c r="CZ58" s="947"/>
      <c r="DA58" s="947"/>
      <c r="DB58" s="947"/>
      <c r="DC58" s="947"/>
      <c r="DD58" s="947"/>
      <c r="DE58" s="947"/>
      <c r="DF58" s="947"/>
      <c r="DG58" s="947"/>
      <c r="DH58" s="947"/>
      <c r="DI58" s="947"/>
      <c r="DJ58" s="947"/>
      <c r="DK58" s="947"/>
      <c r="DL58" s="947"/>
      <c r="DM58" s="947"/>
      <c r="DN58" s="947"/>
      <c r="DO58" s="947"/>
      <c r="DP58" s="947"/>
      <c r="DQ58" s="947"/>
      <c r="DR58" s="947"/>
      <c r="DS58" s="947"/>
      <c r="DT58" s="947"/>
      <c r="DU58" s="947"/>
      <c r="DV58" s="947"/>
      <c r="DW58" s="947"/>
      <c r="DX58" s="947"/>
      <c r="DY58" s="947"/>
      <c r="DZ58" s="947"/>
      <c r="EA58" s="947"/>
      <c r="EB58" s="947"/>
      <c r="EC58" s="947"/>
      <c r="ED58" s="947"/>
      <c r="EE58" s="947"/>
      <c r="EF58" s="947"/>
      <c r="EG58" s="947"/>
      <c r="EH58" s="947"/>
      <c r="EI58" s="947"/>
      <c r="EJ58" s="947"/>
      <c r="EK58" s="947"/>
      <c r="EL58" s="947"/>
      <c r="EM58" s="947"/>
      <c r="EN58" s="947"/>
      <c r="EO58" s="947"/>
      <c r="EP58" s="947"/>
      <c r="EQ58" s="947"/>
      <c r="ER58" s="947"/>
      <c r="ES58" s="947"/>
      <c r="ET58" s="947"/>
      <c r="EU58" s="947"/>
      <c r="EV58" s="947"/>
      <c r="EW58" s="947"/>
      <c r="EX58" s="947"/>
      <c r="EY58" s="947"/>
      <c r="EZ58" s="947"/>
      <c r="FA58" s="947"/>
      <c r="FB58" s="947"/>
      <c r="FC58" s="947"/>
      <c r="FD58" s="947"/>
      <c r="FE58" s="947"/>
      <c r="FF58" s="947"/>
      <c r="FG58" s="947"/>
      <c r="FH58" s="947"/>
      <c r="FI58" s="947"/>
      <c r="FJ58" s="947"/>
      <c r="FK58" s="947"/>
      <c r="FL58" s="947"/>
      <c r="FM58" s="947"/>
      <c r="FN58" s="947"/>
      <c r="FO58" s="947"/>
      <c r="FP58" s="947"/>
      <c r="FQ58" s="947"/>
      <c r="FR58" s="947"/>
      <c r="FS58" s="947"/>
      <c r="FT58" s="947"/>
      <c r="FU58" s="947"/>
      <c r="FV58" s="947"/>
      <c r="FW58" s="947"/>
      <c r="FX58" s="947"/>
      <c r="FY58" s="947"/>
      <c r="FZ58" s="947"/>
      <c r="GA58" s="947"/>
      <c r="GB58" s="947"/>
      <c r="GC58" s="947"/>
      <c r="GD58" s="947"/>
      <c r="GE58" s="947"/>
      <c r="GF58" s="947"/>
      <c r="GG58" s="947"/>
      <c r="GH58" s="947"/>
      <c r="GI58" s="947"/>
      <c r="GJ58" s="947"/>
      <c r="GK58" s="947"/>
      <c r="GL58" s="947"/>
      <c r="GM58" s="947"/>
      <c r="GN58" s="947"/>
      <c r="GO58" s="947"/>
      <c r="GP58" s="947"/>
      <c r="GQ58" s="947"/>
      <c r="GR58" s="947"/>
      <c r="GS58" s="947"/>
      <c r="GT58" s="947"/>
      <c r="GU58" s="947"/>
      <c r="GV58" s="947"/>
      <c r="GW58" s="947"/>
      <c r="GX58" s="947"/>
      <c r="GY58" s="947"/>
      <c r="GZ58" s="947"/>
      <c r="HA58" s="947"/>
      <c r="HB58" s="947"/>
      <c r="HC58" s="947"/>
      <c r="HD58" s="947"/>
      <c r="HE58" s="947"/>
      <c r="HF58" s="947"/>
      <c r="HG58" s="947"/>
      <c r="HH58" s="947"/>
      <c r="HI58" s="947"/>
      <c r="HJ58" s="947"/>
      <c r="HK58" s="947"/>
      <c r="HL58" s="947"/>
      <c r="HM58" s="947"/>
      <c r="HN58" s="947"/>
      <c r="HO58" s="947"/>
      <c r="HP58" s="947"/>
      <c r="HQ58" s="947"/>
      <c r="HR58" s="947"/>
      <c r="HS58" s="947"/>
      <c r="HT58" s="947"/>
      <c r="HU58" s="947"/>
      <c r="HV58" s="947"/>
      <c r="HW58" s="947"/>
      <c r="HX58" s="947"/>
      <c r="HY58" s="947"/>
      <c r="HZ58" s="947"/>
      <c r="IA58" s="947"/>
      <c r="IB58" s="947"/>
      <c r="IC58" s="947"/>
      <c r="ID58" s="947"/>
      <c r="IE58" s="947"/>
      <c r="IF58" s="947"/>
      <c r="IG58" s="947"/>
      <c r="IH58" s="947"/>
      <c r="II58" s="947"/>
      <c r="IJ58" s="947"/>
      <c r="IK58" s="947"/>
      <c r="IL58" s="947"/>
      <c r="IM58" s="947"/>
      <c r="IN58" s="947"/>
      <c r="IO58" s="947"/>
      <c r="IP58" s="947"/>
      <c r="IQ58" s="947"/>
      <c r="IR58" s="947"/>
      <c r="IS58" s="947"/>
      <c r="IT58" s="947"/>
      <c r="IU58" s="947"/>
      <c r="IV58" s="947"/>
    </row>
  </sheetData>
  <sheetCalcPr fullCalcOnLoad="1"/>
  <mergeCells count="125">
    <mergeCell ref="BX49:CC49"/>
    <mergeCell ref="AT48:AY48"/>
    <mergeCell ref="AZ48:BE48"/>
    <mergeCell ref="BX48:CC48"/>
    <mergeCell ref="BL48:BQ48"/>
    <mergeCell ref="BR48:BW48"/>
    <mergeCell ref="V49:AA49"/>
    <mergeCell ref="BF49:BK49"/>
    <mergeCell ref="AH49:AM49"/>
    <mergeCell ref="P49:U49"/>
    <mergeCell ref="BR49:BW49"/>
    <mergeCell ref="AB49:AG49"/>
    <mergeCell ref="BL49:BQ49"/>
    <mergeCell ref="AN49:AS49"/>
    <mergeCell ref="AZ49:BE49"/>
    <mergeCell ref="AT49:AY49"/>
    <mergeCell ref="C1:G1"/>
    <mergeCell ref="C19:G19"/>
    <mergeCell ref="J47:O47"/>
    <mergeCell ref="P47:U47"/>
    <mergeCell ref="V48:AA48"/>
    <mergeCell ref="BF48:BK48"/>
    <mergeCell ref="J48:O48"/>
    <mergeCell ref="P48:U48"/>
    <mergeCell ref="V47:AA47"/>
    <mergeCell ref="AB47:AG47"/>
    <mergeCell ref="AB48:AG48"/>
    <mergeCell ref="BX47:CC47"/>
    <mergeCell ref="AN47:AS47"/>
    <mergeCell ref="AZ47:BE47"/>
    <mergeCell ref="AH47:AM47"/>
    <mergeCell ref="AH48:AM48"/>
    <mergeCell ref="AN48:AS48"/>
    <mergeCell ref="BR47:BW47"/>
    <mergeCell ref="AT47:AY47"/>
    <mergeCell ref="BL47:BQ47"/>
    <mergeCell ref="BF47:BK47"/>
    <mergeCell ref="ER47:EW47"/>
    <mergeCell ref="CD48:CI48"/>
    <mergeCell ref="CP48:CU48"/>
    <mergeCell ref="CV48:DA48"/>
    <mergeCell ref="CJ48:CO48"/>
    <mergeCell ref="DB49:DG49"/>
    <mergeCell ref="EF47:EK47"/>
    <mergeCell ref="CP47:CU47"/>
    <mergeCell ref="CD47:CI47"/>
    <mergeCell ref="CJ47:CO47"/>
    <mergeCell ref="DB47:DG47"/>
    <mergeCell ref="DT47:DY47"/>
    <mergeCell ref="DH47:DM47"/>
    <mergeCell ref="CJ49:CO49"/>
    <mergeCell ref="CD49:CI49"/>
    <mergeCell ref="CV49:DA49"/>
    <mergeCell ref="DT49:DY49"/>
    <mergeCell ref="DN49:DS49"/>
    <mergeCell ref="DB48:DG48"/>
    <mergeCell ref="DH49:DM49"/>
    <mergeCell ref="CV47:DA47"/>
    <mergeCell ref="CP49:CU49"/>
    <mergeCell ref="FD47:FI47"/>
    <mergeCell ref="FD48:FI48"/>
    <mergeCell ref="EF49:EK49"/>
    <mergeCell ref="EF48:EK48"/>
    <mergeCell ref="EL47:EQ47"/>
    <mergeCell ref="EX49:FC49"/>
    <mergeCell ref="ER49:EW49"/>
    <mergeCell ref="ER48:EW48"/>
    <mergeCell ref="GB47:GG47"/>
    <mergeCell ref="FP49:FU49"/>
    <mergeCell ref="FJ47:FO47"/>
    <mergeCell ref="GB49:GG49"/>
    <mergeCell ref="GB48:GG48"/>
    <mergeCell ref="EX48:FC48"/>
    <mergeCell ref="EX47:FC47"/>
    <mergeCell ref="DZ47:EE47"/>
    <mergeCell ref="DZ48:EE48"/>
    <mergeCell ref="DN48:DS48"/>
    <mergeCell ref="DH48:DM48"/>
    <mergeCell ref="EL49:EQ49"/>
    <mergeCell ref="EL48:EQ48"/>
    <mergeCell ref="DN47:DS47"/>
    <mergeCell ref="DZ49:EE49"/>
    <mergeCell ref="DT48:DY48"/>
    <mergeCell ref="GT49:GY49"/>
    <mergeCell ref="IV49"/>
    <mergeCell ref="IJ48:IO48"/>
    <mergeCell ref="IP49:IU49"/>
    <mergeCell ref="IP48:IS48"/>
    <mergeCell ref="IJ49:IO49"/>
    <mergeCell ref="HL49:HQ49"/>
    <mergeCell ref="IP47:IS47"/>
    <mergeCell ref="IJ47:IO47"/>
    <mergeCell ref="HR47:HW47"/>
    <mergeCell ref="HX47:IC47"/>
    <mergeCell ref="ID47:II47"/>
    <mergeCell ref="FD49:FI49"/>
    <mergeCell ref="FV49:GA49"/>
    <mergeCell ref="FJ48:FO48"/>
    <mergeCell ref="FP48:FU48"/>
    <mergeCell ref="FV48:GA48"/>
    <mergeCell ref="GN47:GS47"/>
    <mergeCell ref="GH47:GM47"/>
    <mergeCell ref="FV47:GA47"/>
    <mergeCell ref="FP47:FU47"/>
    <mergeCell ref="GN49:GS49"/>
    <mergeCell ref="GZ47:HE47"/>
    <mergeCell ref="HF48:HK48"/>
    <mergeCell ref="GZ48:HE48"/>
    <mergeCell ref="GZ49:HE49"/>
    <mergeCell ref="GT47:GY47"/>
    <mergeCell ref="FJ49:FO49"/>
    <mergeCell ref="GH49:GM49"/>
    <mergeCell ref="GT48:GY48"/>
    <mergeCell ref="GH48:GM48"/>
    <mergeCell ref="GN48:GS48"/>
    <mergeCell ref="HR48:HW48"/>
    <mergeCell ref="ID48:II48"/>
    <mergeCell ref="HL47:HQ47"/>
    <mergeCell ref="HL48:HQ48"/>
    <mergeCell ref="HX48:IC48"/>
    <mergeCell ref="HF49:HK49"/>
    <mergeCell ref="HF47:HK47"/>
    <mergeCell ref="ID49:II49"/>
    <mergeCell ref="HX49:IC49"/>
    <mergeCell ref="HR49:HW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B29" sqref="B29"/>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75" t="s">
        <v>2396</v>
      </c>
      <c r="D1" s="975"/>
      <c r="E1" s="975"/>
      <c r="F1" s="975"/>
      <c r="G1" s="975"/>
    </row>
    <row r="2" spans="1:8">
      <c r="A2" s="268" t="s">
        <v>2962</v>
      </c>
      <c r="G2" s="22"/>
    </row>
    <row r="3" spans="1:8">
      <c r="A3" s="267" t="s">
        <v>1993</v>
      </c>
      <c r="G3" s="31">
        <v>40395</v>
      </c>
    </row>
    <row r="4" spans="1:8">
      <c r="A4" s="267" t="s">
        <v>3480</v>
      </c>
      <c r="G4" s="24" t="s">
        <v>2736</v>
      </c>
    </row>
    <row r="5" spans="1:8">
      <c r="A5" s="267" t="s">
        <v>2459</v>
      </c>
    </row>
    <row r="6" spans="1:8">
      <c r="C6" s="49" t="s">
        <v>3211</v>
      </c>
      <c r="D6" s="173"/>
      <c r="E6" s="173"/>
      <c r="F6" s="248"/>
      <c r="G6" s="46"/>
      <c r="H6" s="199"/>
    </row>
    <row r="7" spans="1:8">
      <c r="C7" s="269" t="s">
        <v>3715</v>
      </c>
      <c r="D7" s="174"/>
      <c r="E7" s="174"/>
      <c r="F7" s="249"/>
      <c r="G7" s="48"/>
      <c r="H7" s="199"/>
    </row>
    <row r="8" spans="1:8">
      <c r="A8" s="267" t="s">
        <v>2786</v>
      </c>
      <c r="C8" s="269" t="s">
        <v>444</v>
      </c>
      <c r="D8" s="174"/>
      <c r="E8" s="174"/>
      <c r="F8" s="249"/>
      <c r="G8" s="270"/>
      <c r="H8" s="199"/>
    </row>
    <row r="9" spans="1:8">
      <c r="A9" s="267" t="s">
        <v>2886</v>
      </c>
      <c r="C9" s="269" t="s">
        <v>2462</v>
      </c>
      <c r="D9" s="174"/>
      <c r="E9" s="174"/>
      <c r="F9" s="249"/>
      <c r="G9" s="270"/>
      <c r="H9" s="199"/>
    </row>
    <row r="10" spans="1:8">
      <c r="A10" s="267" t="s">
        <v>2927</v>
      </c>
      <c r="C10" s="272"/>
      <c r="D10" s="174"/>
      <c r="E10" s="174"/>
      <c r="F10" s="249"/>
      <c r="G10" s="270"/>
      <c r="H10" s="199"/>
    </row>
    <row r="11" spans="1:8">
      <c r="A11" t="s">
        <v>2594</v>
      </c>
      <c r="C11" s="47" t="s">
        <v>2725</v>
      </c>
      <c r="D11" s="199"/>
      <c r="E11" s="199"/>
      <c r="F11" s="273"/>
      <c r="G11" s="270"/>
      <c r="H11" s="199"/>
    </row>
    <row r="12" spans="1:8">
      <c r="A12" s="271"/>
      <c r="C12" s="47" t="s">
        <v>4262</v>
      </c>
      <c r="D12" s="174"/>
      <c r="E12" s="174"/>
      <c r="F12" s="249"/>
      <c r="G12" s="270"/>
      <c r="H12" s="199"/>
    </row>
    <row r="13" spans="1:8">
      <c r="A13" s="271"/>
      <c r="C13" s="47" t="s">
        <v>2971</v>
      </c>
      <c r="D13" s="199"/>
      <c r="E13" s="199"/>
      <c r="F13" s="273"/>
      <c r="G13" s="270"/>
      <c r="H13" s="199"/>
    </row>
    <row r="14" spans="1:8">
      <c r="A14" s="274"/>
      <c r="C14" s="47" t="s">
        <v>884</v>
      </c>
      <c r="D14" s="199"/>
      <c r="E14" s="199"/>
      <c r="F14" s="273"/>
      <c r="G14" s="275"/>
      <c r="H14" s="199"/>
    </row>
    <row r="15" spans="1:8">
      <c r="A15" s="274" t="s">
        <v>2768</v>
      </c>
      <c r="C15" s="50" t="s">
        <v>4027</v>
      </c>
      <c r="D15" s="199"/>
      <c r="E15" s="199"/>
      <c r="F15" s="273"/>
      <c r="G15" s="270"/>
      <c r="H15" s="199"/>
    </row>
    <row r="16" spans="1:8">
      <c r="A16" s="318" t="s">
        <v>3021</v>
      </c>
      <c r="C16" s="272"/>
      <c r="D16" s="199"/>
      <c r="E16" s="199"/>
      <c r="F16" s="273"/>
      <c r="G16" s="270"/>
      <c r="H16" s="199"/>
    </row>
    <row r="17" spans="1:8">
      <c r="C17" s="276" t="s">
        <v>1833</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751</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3196</v>
      </c>
      <c r="B23" s="30" t="s">
        <v>3744</v>
      </c>
      <c r="C23" s="168" t="s">
        <v>2767</v>
      </c>
      <c r="D23" s="30" t="s">
        <v>3189</v>
      </c>
      <c r="E23" s="30" t="s">
        <v>3910</v>
      </c>
      <c r="F23" s="253" t="s">
        <v>3911</v>
      </c>
      <c r="G23" s="30" t="s">
        <v>2789</v>
      </c>
      <c r="H23" s="13"/>
    </row>
    <row r="24" spans="1:8">
      <c r="A24" s="320">
        <v>40468</v>
      </c>
      <c r="B24" s="289" t="s">
        <v>2615</v>
      </c>
      <c r="C24" s="290"/>
      <c r="D24" s="291"/>
      <c r="E24" s="290"/>
      <c r="F24" s="233"/>
      <c r="G24" s="223">
        <f>E24*(1-F24)</f>
        <v>0</v>
      </c>
      <c r="H24" s="13"/>
    </row>
    <row r="25" spans="1:8">
      <c r="A25" s="23"/>
      <c r="B25" s="289" t="s">
        <v>2466</v>
      </c>
      <c r="C25" s="290">
        <v>120</v>
      </c>
      <c r="D25" s="291">
        <v>3</v>
      </c>
      <c r="E25" s="290">
        <f>C25*D25</f>
        <v>360</v>
      </c>
      <c r="F25" s="292"/>
      <c r="G25" s="223">
        <f t="shared" ref="G25:G36" si="0">E25*(1-F25)</f>
        <v>360</v>
      </c>
      <c r="H25" s="178"/>
    </row>
    <row r="26" spans="1:8">
      <c r="A26" s="293"/>
      <c r="B26" s="294" t="s">
        <v>3391</v>
      </c>
      <c r="C26" s="290"/>
      <c r="D26" s="291"/>
      <c r="E26" s="290"/>
      <c r="F26" s="292"/>
      <c r="G26" s="223">
        <f t="shared" si="0"/>
        <v>0</v>
      </c>
      <c r="H26" s="178"/>
    </row>
    <row r="27" spans="1:8">
      <c r="A27" s="293"/>
      <c r="B27" s="294" t="s">
        <v>2435</v>
      </c>
      <c r="C27" s="290"/>
      <c r="D27" s="291"/>
      <c r="E27" s="290"/>
      <c r="F27" s="292"/>
      <c r="G27" s="223">
        <f t="shared" si="0"/>
        <v>0</v>
      </c>
      <c r="H27" s="178"/>
    </row>
    <row r="28" spans="1:8">
      <c r="A28" s="293"/>
      <c r="B28" s="294" t="s">
        <v>2370</v>
      </c>
      <c r="C28" s="290"/>
      <c r="D28" s="291"/>
      <c r="E28" s="290"/>
      <c r="F28" s="292"/>
      <c r="G28" s="223">
        <f t="shared" si="0"/>
        <v>0</v>
      </c>
      <c r="H28" s="178"/>
    </row>
    <row r="29" spans="1:8">
      <c r="A29" s="293"/>
      <c r="B29" s="294" t="s">
        <v>3501</v>
      </c>
      <c r="C29" s="290"/>
      <c r="D29" s="291"/>
      <c r="E29" s="290"/>
      <c r="F29" s="292"/>
      <c r="G29" s="223">
        <f t="shared" si="0"/>
        <v>0</v>
      </c>
      <c r="H29" s="178"/>
    </row>
    <row r="30" spans="1:8">
      <c r="A30" s="293"/>
      <c r="B30" s="294" t="s">
        <v>2263</v>
      </c>
      <c r="C30" s="290"/>
      <c r="D30" s="291"/>
      <c r="E30" s="290"/>
      <c r="F30" s="292"/>
      <c r="G30" s="223">
        <f t="shared" si="0"/>
        <v>0</v>
      </c>
      <c r="H30" s="178"/>
    </row>
    <row r="31" spans="1:8">
      <c r="A31" s="293"/>
      <c r="B31" s="294" t="s">
        <v>2096</v>
      </c>
      <c r="C31" s="290"/>
      <c r="D31" s="291"/>
      <c r="E31" s="290"/>
      <c r="F31" s="292"/>
      <c r="G31" s="223">
        <f t="shared" si="0"/>
        <v>0</v>
      </c>
      <c r="H31" s="178"/>
    </row>
    <row r="32" spans="1:8">
      <c r="A32" s="293"/>
      <c r="B32" s="294" t="s">
        <v>2658</v>
      </c>
      <c r="C32" s="290"/>
      <c r="D32" s="291"/>
      <c r="E32" s="290"/>
      <c r="F32" s="292"/>
      <c r="G32" s="223">
        <f t="shared" si="0"/>
        <v>0</v>
      </c>
      <c r="H32" s="178"/>
    </row>
    <row r="33" spans="1:256">
      <c r="A33" s="293"/>
      <c r="B33" s="294" t="s">
        <v>1891</v>
      </c>
      <c r="C33" s="290">
        <v>75</v>
      </c>
      <c r="D33" s="291">
        <v>3</v>
      </c>
      <c r="E33" s="290">
        <f>C33*D33</f>
        <v>225</v>
      </c>
      <c r="F33" s="292"/>
      <c r="G33" s="223">
        <f t="shared" si="0"/>
        <v>225</v>
      </c>
      <c r="H33" s="13"/>
    </row>
    <row r="34" spans="1:256">
      <c r="A34" s="293"/>
      <c r="B34" s="294" t="s">
        <v>3082</v>
      </c>
      <c r="C34" s="290">
        <v>250</v>
      </c>
      <c r="D34" s="296" t="s">
        <v>2115</v>
      </c>
      <c r="E34" s="290">
        <v>250</v>
      </c>
      <c r="F34" s="297"/>
      <c r="G34" s="223">
        <f t="shared" si="0"/>
        <v>250</v>
      </c>
      <c r="H34" s="13"/>
    </row>
    <row r="35" spans="1:256">
      <c r="A35" s="293"/>
      <c r="B35" s="294" t="s">
        <v>2174</v>
      </c>
      <c r="C35" s="290"/>
      <c r="D35" s="291"/>
      <c r="E35" s="290"/>
      <c r="F35" s="292"/>
      <c r="G35" s="223">
        <f t="shared" si="0"/>
        <v>0</v>
      </c>
      <c r="H35" s="13"/>
    </row>
    <row r="36" spans="1:256" ht="16" thickBot="1">
      <c r="A36" s="293"/>
      <c r="B36" s="299"/>
      <c r="C36" s="300"/>
      <c r="D36" s="301"/>
      <c r="E36" s="300"/>
      <c r="F36" s="302"/>
      <c r="G36" s="230">
        <f t="shared" si="0"/>
        <v>0</v>
      </c>
      <c r="H36" s="13"/>
    </row>
    <row r="37" spans="1:256" s="308" customFormat="1" ht="16" customHeight="1">
      <c r="A37" s="303"/>
      <c r="B37" s="12" t="s">
        <v>1452</v>
      </c>
      <c r="C37" s="304"/>
      <c r="D37" s="304"/>
      <c r="E37" s="305">
        <f>SUM(E24:E36)</f>
        <v>835</v>
      </c>
      <c r="F37" s="306"/>
      <c r="G37" s="226">
        <f>SUM(G24:G36)</f>
        <v>835</v>
      </c>
      <c r="H37" s="307"/>
    </row>
    <row r="39" spans="1:256">
      <c r="C39" s="309" t="s">
        <v>1768</v>
      </c>
      <c r="D39" s="310">
        <f>G37/2</f>
        <v>417.5</v>
      </c>
      <c r="E39" s="310"/>
      <c r="F39" s="311"/>
    </row>
    <row r="41" spans="1:256">
      <c r="C41" s="1" t="s">
        <v>2909</v>
      </c>
      <c r="D41" s="1"/>
      <c r="E41" s="1"/>
      <c r="F41" s="312"/>
      <c r="G41" s="1"/>
      <c r="H41" s="1"/>
      <c r="I41" s="1"/>
    </row>
    <row r="42" spans="1:256">
      <c r="C42" s="1" t="s">
        <v>1090</v>
      </c>
      <c r="D42" s="1"/>
      <c r="E42" s="1"/>
      <c r="F42" s="312"/>
      <c r="G42" s="1"/>
      <c r="H42" s="1"/>
      <c r="I42" s="1"/>
    </row>
    <row r="43" spans="1:256">
      <c r="C43" s="321" t="s">
        <v>2183</v>
      </c>
      <c r="D43" s="321"/>
      <c r="E43" s="321"/>
      <c r="F43" s="322"/>
      <c r="G43" s="321"/>
      <c r="H43" s="321"/>
      <c r="I43" s="315"/>
      <c r="J43" s="948"/>
      <c r="K43" s="948"/>
      <c r="L43" s="948"/>
      <c r="M43" s="948"/>
      <c r="N43" s="948"/>
      <c r="O43" s="948"/>
      <c r="P43" s="948"/>
      <c r="Q43" s="948"/>
      <c r="R43" s="948"/>
      <c r="S43" s="948"/>
      <c r="T43" s="948"/>
      <c r="U43" s="948"/>
      <c r="V43" s="948" t="s">
        <v>4320</v>
      </c>
      <c r="W43" s="948"/>
      <c r="X43" s="948"/>
      <c r="Y43" s="948"/>
      <c r="Z43" s="948"/>
      <c r="AA43" s="948"/>
      <c r="AB43" s="948" t="s">
        <v>4320</v>
      </c>
      <c r="AC43" s="948"/>
      <c r="AD43" s="948"/>
      <c r="AE43" s="948"/>
      <c r="AF43" s="948"/>
      <c r="AG43" s="948"/>
      <c r="AH43" s="948" t="s">
        <v>2909</v>
      </c>
      <c r="AI43" s="948"/>
      <c r="AJ43" s="948"/>
      <c r="AK43" s="948"/>
      <c r="AL43" s="948"/>
      <c r="AM43" s="948"/>
      <c r="AN43" s="948" t="s">
        <v>2909</v>
      </c>
      <c r="AO43" s="948"/>
      <c r="AP43" s="948"/>
      <c r="AQ43" s="948"/>
      <c r="AR43" s="948"/>
      <c r="AS43" s="948"/>
      <c r="AT43" s="948" t="s">
        <v>2909</v>
      </c>
      <c r="AU43" s="948"/>
      <c r="AV43" s="948"/>
      <c r="AW43" s="948"/>
      <c r="AX43" s="948"/>
      <c r="AY43" s="948"/>
      <c r="AZ43" s="948" t="s">
        <v>2909</v>
      </c>
      <c r="BA43" s="948"/>
      <c r="BB43" s="948"/>
      <c r="BC43" s="948"/>
      <c r="BD43" s="948"/>
      <c r="BE43" s="948"/>
      <c r="BF43" s="948" t="s">
        <v>2909</v>
      </c>
      <c r="BG43" s="948"/>
      <c r="BH43" s="948"/>
      <c r="BI43" s="948"/>
      <c r="BJ43" s="948"/>
      <c r="BK43" s="948"/>
      <c r="BL43" s="948" t="s">
        <v>2909</v>
      </c>
      <c r="BM43" s="948"/>
      <c r="BN43" s="948"/>
      <c r="BO43" s="948"/>
      <c r="BP43" s="948"/>
      <c r="BQ43" s="948"/>
      <c r="BR43" s="948" t="s">
        <v>3819</v>
      </c>
      <c r="BS43" s="948"/>
      <c r="BT43" s="948"/>
      <c r="BU43" s="948"/>
      <c r="BV43" s="948"/>
      <c r="BW43" s="948"/>
      <c r="BX43" s="948" t="s">
        <v>3819</v>
      </c>
      <c r="BY43" s="948"/>
      <c r="BZ43" s="948"/>
      <c r="CA43" s="948"/>
      <c r="CB43" s="948"/>
      <c r="CC43" s="948"/>
      <c r="CD43" s="948" t="s">
        <v>3819</v>
      </c>
      <c r="CE43" s="948"/>
      <c r="CF43" s="948"/>
      <c r="CG43" s="948"/>
      <c r="CH43" s="948"/>
      <c r="CI43" s="948"/>
      <c r="CJ43" s="948" t="s">
        <v>3819</v>
      </c>
      <c r="CK43" s="948"/>
      <c r="CL43" s="948"/>
      <c r="CM43" s="948"/>
      <c r="CN43" s="948"/>
      <c r="CO43" s="948"/>
      <c r="CP43" s="948" t="s">
        <v>3819</v>
      </c>
      <c r="CQ43" s="948"/>
      <c r="CR43" s="948"/>
      <c r="CS43" s="948"/>
      <c r="CT43" s="948"/>
      <c r="CU43" s="948"/>
      <c r="CV43" s="948" t="s">
        <v>3819</v>
      </c>
      <c r="CW43" s="948"/>
      <c r="CX43" s="948"/>
      <c r="CY43" s="948"/>
      <c r="CZ43" s="948"/>
      <c r="DA43" s="948"/>
      <c r="DB43" s="948" t="s">
        <v>2909</v>
      </c>
      <c r="DC43" s="948"/>
      <c r="DD43" s="948"/>
      <c r="DE43" s="948"/>
      <c r="DF43" s="948"/>
      <c r="DG43" s="948"/>
      <c r="DH43" s="948" t="s">
        <v>2909</v>
      </c>
      <c r="DI43" s="948"/>
      <c r="DJ43" s="948"/>
      <c r="DK43" s="948"/>
      <c r="DL43" s="948"/>
      <c r="DM43" s="948"/>
      <c r="DN43" s="948" t="s">
        <v>2909</v>
      </c>
      <c r="DO43" s="948"/>
      <c r="DP43" s="948"/>
      <c r="DQ43" s="948"/>
      <c r="DR43" s="948"/>
      <c r="DS43" s="948"/>
      <c r="DT43" s="948" t="s">
        <v>2909</v>
      </c>
      <c r="DU43" s="948"/>
      <c r="DV43" s="948"/>
      <c r="DW43" s="948"/>
      <c r="DX43" s="948"/>
      <c r="DY43" s="948"/>
      <c r="DZ43" s="948" t="s">
        <v>2909</v>
      </c>
      <c r="EA43" s="948"/>
      <c r="EB43" s="948"/>
      <c r="EC43" s="948"/>
      <c r="ED43" s="948"/>
      <c r="EE43" s="948"/>
      <c r="EF43" s="948" t="s">
        <v>2909</v>
      </c>
      <c r="EG43" s="948"/>
      <c r="EH43" s="948"/>
      <c r="EI43" s="948"/>
      <c r="EJ43" s="948"/>
      <c r="EK43" s="948"/>
      <c r="EL43" s="948" t="s">
        <v>2909</v>
      </c>
      <c r="EM43" s="948"/>
      <c r="EN43" s="948"/>
      <c r="EO43" s="948"/>
      <c r="EP43" s="948"/>
      <c r="EQ43" s="948"/>
      <c r="ER43" s="948" t="s">
        <v>2909</v>
      </c>
      <c r="ES43" s="948"/>
      <c r="ET43" s="948"/>
      <c r="EU43" s="948"/>
      <c r="EV43" s="948"/>
      <c r="EW43" s="948"/>
      <c r="EX43" s="948" t="s">
        <v>2909</v>
      </c>
      <c r="EY43" s="948"/>
      <c r="EZ43" s="948"/>
      <c r="FA43" s="948"/>
      <c r="FB43" s="948"/>
      <c r="FC43" s="948"/>
      <c r="FD43" s="948" t="s">
        <v>2909</v>
      </c>
      <c r="FE43" s="948"/>
      <c r="FF43" s="948"/>
      <c r="FG43" s="948"/>
      <c r="FH43" s="948"/>
      <c r="FI43" s="948"/>
      <c r="FJ43" s="948" t="s">
        <v>2909</v>
      </c>
      <c r="FK43" s="948"/>
      <c r="FL43" s="948"/>
      <c r="FM43" s="948"/>
      <c r="FN43" s="948"/>
      <c r="FO43" s="948"/>
      <c r="FP43" s="948" t="s">
        <v>2909</v>
      </c>
      <c r="FQ43" s="948"/>
      <c r="FR43" s="948"/>
      <c r="FS43" s="948"/>
      <c r="FT43" s="948"/>
      <c r="FU43" s="948"/>
      <c r="FV43" s="948" t="s">
        <v>2909</v>
      </c>
      <c r="FW43" s="948"/>
      <c r="FX43" s="948"/>
      <c r="FY43" s="948"/>
      <c r="FZ43" s="948"/>
      <c r="GA43" s="948"/>
      <c r="GB43" s="948" t="s">
        <v>2909</v>
      </c>
      <c r="GC43" s="948"/>
      <c r="GD43" s="948"/>
      <c r="GE43" s="948"/>
      <c r="GF43" s="948"/>
      <c r="GG43" s="948"/>
      <c r="GH43" s="948" t="s">
        <v>2909</v>
      </c>
      <c r="GI43" s="948"/>
      <c r="GJ43" s="948"/>
      <c r="GK43" s="948"/>
      <c r="GL43" s="948"/>
      <c r="GM43" s="948"/>
      <c r="GN43" s="948" t="s">
        <v>2909</v>
      </c>
      <c r="GO43" s="948"/>
      <c r="GP43" s="948"/>
      <c r="GQ43" s="948"/>
      <c r="GR43" s="948"/>
      <c r="GS43" s="948"/>
      <c r="GT43" s="948" t="s">
        <v>2909</v>
      </c>
      <c r="GU43" s="948"/>
      <c r="GV43" s="948"/>
      <c r="GW43" s="948"/>
      <c r="GX43" s="948"/>
      <c r="GY43" s="948"/>
      <c r="GZ43" s="948" t="s">
        <v>2909</v>
      </c>
      <c r="HA43" s="948"/>
      <c r="HB43" s="948"/>
      <c r="HC43" s="948"/>
      <c r="HD43" s="948"/>
      <c r="HE43" s="948"/>
      <c r="HF43" s="948" t="s">
        <v>2909</v>
      </c>
      <c r="HG43" s="948"/>
      <c r="HH43" s="948"/>
      <c r="HI43" s="948"/>
      <c r="HJ43" s="948"/>
      <c r="HK43" s="948"/>
      <c r="HL43" s="948" t="s">
        <v>2909</v>
      </c>
      <c r="HM43" s="948"/>
      <c r="HN43" s="948"/>
      <c r="HO43" s="948"/>
      <c r="HP43" s="948"/>
      <c r="HQ43" s="948"/>
      <c r="HR43" s="948" t="s">
        <v>2909</v>
      </c>
      <c r="HS43" s="948"/>
      <c r="HT43" s="948"/>
      <c r="HU43" s="948"/>
      <c r="HV43" s="948"/>
      <c r="HW43" s="948"/>
      <c r="HX43" s="948" t="s">
        <v>2909</v>
      </c>
      <c r="HY43" s="948"/>
      <c r="HZ43" s="948"/>
      <c r="IA43" s="948"/>
      <c r="IB43" s="948"/>
      <c r="IC43" s="948"/>
      <c r="ID43" s="948" t="s">
        <v>2909</v>
      </c>
      <c r="IE43" s="948"/>
      <c r="IF43" s="948"/>
      <c r="IG43" s="948"/>
      <c r="IH43" s="948"/>
      <c r="II43" s="948"/>
      <c r="IJ43" s="948" t="s">
        <v>2909</v>
      </c>
      <c r="IK43" s="948"/>
      <c r="IL43" s="948"/>
      <c r="IM43" s="948"/>
      <c r="IN43" s="948"/>
      <c r="IO43" s="948"/>
      <c r="IP43" s="948" t="s">
        <v>2909</v>
      </c>
      <c r="IQ43" s="948"/>
      <c r="IR43" s="948"/>
      <c r="IS43" s="948"/>
    </row>
    <row r="44" spans="1:256">
      <c r="C44" s="1" t="s">
        <v>2256</v>
      </c>
      <c r="D44" s="1"/>
      <c r="E44" s="1"/>
      <c r="F44" s="312"/>
      <c r="G44" s="1"/>
      <c r="H44" s="1"/>
      <c r="I44" s="1"/>
      <c r="J44" s="948"/>
      <c r="K44" s="948"/>
      <c r="L44" s="948"/>
      <c r="M44" s="948"/>
      <c r="N44" s="948"/>
      <c r="O44" s="948"/>
      <c r="P44" s="948"/>
      <c r="Q44" s="948"/>
      <c r="R44" s="948"/>
      <c r="S44" s="948"/>
      <c r="T44" s="948"/>
      <c r="U44" s="948"/>
      <c r="V44" s="948" t="s">
        <v>869</v>
      </c>
      <c r="W44" s="948"/>
      <c r="X44" s="948"/>
      <c r="Y44" s="948"/>
      <c r="Z44" s="948"/>
      <c r="AA44" s="948"/>
      <c r="AB44" s="948" t="s">
        <v>869</v>
      </c>
      <c r="AC44" s="948"/>
      <c r="AD44" s="948"/>
      <c r="AE44" s="948"/>
      <c r="AF44" s="948"/>
      <c r="AG44" s="948"/>
      <c r="AH44" s="948" t="s">
        <v>869</v>
      </c>
      <c r="AI44" s="948"/>
      <c r="AJ44" s="948"/>
      <c r="AK44" s="948"/>
      <c r="AL44" s="948"/>
      <c r="AM44" s="948"/>
      <c r="AN44" s="948" t="s">
        <v>869</v>
      </c>
      <c r="AO44" s="948"/>
      <c r="AP44" s="948"/>
      <c r="AQ44" s="948"/>
      <c r="AR44" s="948"/>
      <c r="AS44" s="948"/>
      <c r="AT44" s="948" t="s">
        <v>869</v>
      </c>
      <c r="AU44" s="948"/>
      <c r="AV44" s="948"/>
      <c r="AW44" s="948"/>
      <c r="AX44" s="948"/>
      <c r="AY44" s="948"/>
      <c r="AZ44" s="948" t="s">
        <v>869</v>
      </c>
      <c r="BA44" s="948"/>
      <c r="BB44" s="948"/>
      <c r="BC44" s="948"/>
      <c r="BD44" s="948"/>
      <c r="BE44" s="948"/>
      <c r="BF44" s="948" t="s">
        <v>869</v>
      </c>
      <c r="BG44" s="948"/>
      <c r="BH44" s="948"/>
      <c r="BI44" s="948"/>
      <c r="BJ44" s="948"/>
      <c r="BK44" s="948"/>
      <c r="BL44" s="948" t="s">
        <v>869</v>
      </c>
      <c r="BM44" s="948"/>
      <c r="BN44" s="948"/>
      <c r="BO44" s="948"/>
      <c r="BP44" s="948"/>
      <c r="BQ44" s="948"/>
      <c r="BR44" s="948" t="s">
        <v>869</v>
      </c>
      <c r="BS44" s="948"/>
      <c r="BT44" s="948"/>
      <c r="BU44" s="948"/>
      <c r="BV44" s="948"/>
      <c r="BW44" s="948"/>
      <c r="BX44" s="948" t="s">
        <v>869</v>
      </c>
      <c r="BY44" s="948"/>
      <c r="BZ44" s="948"/>
      <c r="CA44" s="948"/>
      <c r="CB44" s="948"/>
      <c r="CC44" s="948"/>
      <c r="CD44" s="948" t="s">
        <v>869</v>
      </c>
      <c r="CE44" s="948"/>
      <c r="CF44" s="948"/>
      <c r="CG44" s="948"/>
      <c r="CH44" s="948"/>
      <c r="CI44" s="948"/>
      <c r="CJ44" s="948" t="s">
        <v>869</v>
      </c>
      <c r="CK44" s="948"/>
      <c r="CL44" s="948"/>
      <c r="CM44" s="948"/>
      <c r="CN44" s="948"/>
      <c r="CO44" s="948"/>
      <c r="CP44" s="948" t="s">
        <v>869</v>
      </c>
      <c r="CQ44" s="948"/>
      <c r="CR44" s="948"/>
      <c r="CS44" s="948"/>
      <c r="CT44" s="948"/>
      <c r="CU44" s="948"/>
      <c r="CV44" s="948" t="s">
        <v>2972</v>
      </c>
      <c r="CW44" s="948"/>
      <c r="CX44" s="948"/>
      <c r="CY44" s="948"/>
      <c r="CZ44" s="948"/>
      <c r="DA44" s="948"/>
      <c r="DB44" s="948" t="s">
        <v>2972</v>
      </c>
      <c r="DC44" s="948"/>
      <c r="DD44" s="948"/>
      <c r="DE44" s="948"/>
      <c r="DF44" s="948"/>
      <c r="DG44" s="948"/>
      <c r="DH44" s="948" t="s">
        <v>2972</v>
      </c>
      <c r="DI44" s="948"/>
      <c r="DJ44" s="948"/>
      <c r="DK44" s="948"/>
      <c r="DL44" s="948"/>
      <c r="DM44" s="948"/>
      <c r="DN44" s="948" t="s">
        <v>2972</v>
      </c>
      <c r="DO44" s="948"/>
      <c r="DP44" s="948"/>
      <c r="DQ44" s="948"/>
      <c r="DR44" s="948"/>
      <c r="DS44" s="948"/>
      <c r="DT44" s="948" t="s">
        <v>2972</v>
      </c>
      <c r="DU44" s="948"/>
      <c r="DV44" s="948"/>
      <c r="DW44" s="948"/>
      <c r="DX44" s="948"/>
      <c r="DY44" s="948"/>
      <c r="DZ44" s="948" t="s">
        <v>2972</v>
      </c>
      <c r="EA44" s="948"/>
      <c r="EB44" s="948"/>
      <c r="EC44" s="948"/>
      <c r="ED44" s="948"/>
      <c r="EE44" s="948"/>
      <c r="EF44" s="948" t="s">
        <v>2972</v>
      </c>
      <c r="EG44" s="948"/>
      <c r="EH44" s="948"/>
      <c r="EI44" s="948"/>
      <c r="EJ44" s="948"/>
      <c r="EK44" s="948"/>
      <c r="EL44" s="948" t="s">
        <v>2972</v>
      </c>
      <c r="EM44" s="948"/>
      <c r="EN44" s="948"/>
      <c r="EO44" s="948"/>
      <c r="EP44" s="948"/>
      <c r="EQ44" s="948"/>
      <c r="ER44" s="948" t="s">
        <v>2972</v>
      </c>
      <c r="ES44" s="948"/>
      <c r="ET44" s="948"/>
      <c r="EU44" s="948"/>
      <c r="EV44" s="948"/>
      <c r="EW44" s="948"/>
      <c r="EX44" s="948" t="s">
        <v>2972</v>
      </c>
      <c r="EY44" s="948"/>
      <c r="EZ44" s="948"/>
      <c r="FA44" s="948"/>
      <c r="FB44" s="948"/>
      <c r="FC44" s="948"/>
      <c r="FD44" s="948" t="s">
        <v>2972</v>
      </c>
      <c r="FE44" s="948"/>
      <c r="FF44" s="948"/>
      <c r="FG44" s="948"/>
      <c r="FH44" s="948"/>
      <c r="FI44" s="948"/>
      <c r="FJ44" s="948" t="s">
        <v>2972</v>
      </c>
      <c r="FK44" s="948"/>
      <c r="FL44" s="948"/>
      <c r="FM44" s="948"/>
      <c r="FN44" s="948"/>
      <c r="FO44" s="948"/>
      <c r="FP44" s="948" t="s">
        <v>2972</v>
      </c>
      <c r="FQ44" s="948"/>
      <c r="FR44" s="948"/>
      <c r="FS44" s="948"/>
      <c r="FT44" s="948"/>
      <c r="FU44" s="948"/>
      <c r="FV44" s="948" t="s">
        <v>2972</v>
      </c>
      <c r="FW44" s="948"/>
      <c r="FX44" s="948"/>
      <c r="FY44" s="948"/>
      <c r="FZ44" s="948"/>
      <c r="GA44" s="948"/>
      <c r="GB44" s="948" t="s">
        <v>2972</v>
      </c>
      <c r="GC44" s="948"/>
      <c r="GD44" s="948"/>
      <c r="GE44" s="948"/>
      <c r="GF44" s="948"/>
      <c r="GG44" s="948"/>
      <c r="GH44" s="948" t="s">
        <v>2972</v>
      </c>
      <c r="GI44" s="948"/>
      <c r="GJ44" s="948"/>
      <c r="GK44" s="948"/>
      <c r="GL44" s="948"/>
      <c r="GM44" s="948"/>
      <c r="GN44" s="948" t="s">
        <v>2972</v>
      </c>
      <c r="GO44" s="948"/>
      <c r="GP44" s="948"/>
      <c r="GQ44" s="948"/>
      <c r="GR44" s="948"/>
      <c r="GS44" s="948"/>
      <c r="GT44" s="948" t="s">
        <v>2972</v>
      </c>
      <c r="GU44" s="948"/>
      <c r="GV44" s="948"/>
      <c r="GW44" s="948"/>
      <c r="GX44" s="948"/>
      <c r="GY44" s="948"/>
      <c r="GZ44" s="948" t="s">
        <v>2972</v>
      </c>
      <c r="HA44" s="948"/>
      <c r="HB44" s="948"/>
      <c r="HC44" s="948"/>
      <c r="HD44" s="948"/>
      <c r="HE44" s="948"/>
      <c r="HF44" s="948" t="s">
        <v>2972</v>
      </c>
      <c r="HG44" s="948"/>
      <c r="HH44" s="948"/>
      <c r="HI44" s="948"/>
      <c r="HJ44" s="948"/>
      <c r="HK44" s="948"/>
      <c r="HL44" s="948" t="s">
        <v>2972</v>
      </c>
      <c r="HM44" s="948"/>
      <c r="HN44" s="948"/>
      <c r="HO44" s="948"/>
      <c r="HP44" s="948"/>
      <c r="HQ44" s="948"/>
      <c r="HR44" s="948" t="s">
        <v>2972</v>
      </c>
      <c r="HS44" s="948"/>
      <c r="HT44" s="948"/>
      <c r="HU44" s="948"/>
      <c r="HV44" s="948"/>
      <c r="HW44" s="948"/>
      <c r="HX44" s="948" t="s">
        <v>2972</v>
      </c>
      <c r="HY44" s="948"/>
      <c r="HZ44" s="948"/>
      <c r="IA44" s="948"/>
      <c r="IB44" s="948"/>
      <c r="IC44" s="948"/>
      <c r="ID44" s="948" t="s">
        <v>2972</v>
      </c>
      <c r="IE44" s="948"/>
      <c r="IF44" s="948"/>
      <c r="IG44" s="948"/>
      <c r="IH44" s="948"/>
      <c r="II44" s="948"/>
      <c r="IJ44" s="948" t="s">
        <v>2972</v>
      </c>
      <c r="IK44" s="948"/>
      <c r="IL44" s="948"/>
      <c r="IM44" s="948"/>
      <c r="IN44" s="948"/>
      <c r="IO44" s="948"/>
      <c r="IP44" s="948" t="s">
        <v>2972</v>
      </c>
      <c r="IQ44" s="948"/>
      <c r="IR44" s="948"/>
      <c r="IS44" s="948"/>
    </row>
    <row r="45" spans="1:256">
      <c r="B45" s="1"/>
      <c r="C45" s="1"/>
      <c r="D45" s="1"/>
      <c r="E45" s="1"/>
      <c r="F45" s="312"/>
      <c r="G45" s="1"/>
      <c r="H45" s="1"/>
      <c r="I45" s="1"/>
      <c r="J45" s="1"/>
      <c r="K45" s="1"/>
      <c r="L45" s="1"/>
      <c r="M45" s="1"/>
      <c r="N45" s="1"/>
      <c r="O45" s="1"/>
      <c r="P45" s="948"/>
      <c r="Q45" s="948"/>
      <c r="R45" s="948"/>
      <c r="S45" s="948"/>
      <c r="T45" s="948"/>
      <c r="U45" s="948"/>
      <c r="V45" s="948" t="s">
        <v>2521</v>
      </c>
      <c r="W45" s="948"/>
      <c r="X45" s="948"/>
      <c r="Y45" s="948"/>
      <c r="Z45" s="948"/>
      <c r="AA45" s="948"/>
      <c r="AB45" s="948" t="s">
        <v>2521</v>
      </c>
      <c r="AC45" s="948"/>
      <c r="AD45" s="948"/>
      <c r="AE45" s="948"/>
      <c r="AF45" s="948"/>
      <c r="AG45" s="948"/>
      <c r="AH45" s="948" t="s">
        <v>2521</v>
      </c>
      <c r="AI45" s="948"/>
      <c r="AJ45" s="948"/>
      <c r="AK45" s="948"/>
      <c r="AL45" s="948"/>
      <c r="AM45" s="948"/>
      <c r="AN45" s="948" t="s">
        <v>2521</v>
      </c>
      <c r="AO45" s="948"/>
      <c r="AP45" s="948"/>
      <c r="AQ45" s="948"/>
      <c r="AR45" s="948"/>
      <c r="AS45" s="948"/>
      <c r="AT45" s="948" t="s">
        <v>2521</v>
      </c>
      <c r="AU45" s="948"/>
      <c r="AV45" s="948"/>
      <c r="AW45" s="948"/>
      <c r="AX45" s="948"/>
      <c r="AY45" s="948"/>
      <c r="AZ45" s="948" t="s">
        <v>2521</v>
      </c>
      <c r="BA45" s="948"/>
      <c r="BB45" s="948"/>
      <c r="BC45" s="948"/>
      <c r="BD45" s="948"/>
      <c r="BE45" s="948"/>
      <c r="BF45" s="948" t="s">
        <v>2521</v>
      </c>
      <c r="BG45" s="948"/>
      <c r="BH45" s="948"/>
      <c r="BI45" s="948"/>
      <c r="BJ45" s="948"/>
      <c r="BK45" s="948"/>
      <c r="BL45" s="948" t="s">
        <v>2521</v>
      </c>
      <c r="BM45" s="948"/>
      <c r="BN45" s="948"/>
      <c r="BO45" s="948"/>
      <c r="BP45" s="948"/>
      <c r="BQ45" s="948"/>
      <c r="BR45" s="948" t="s">
        <v>2521</v>
      </c>
      <c r="BS45" s="948"/>
      <c r="BT45" s="948"/>
      <c r="BU45" s="948"/>
      <c r="BV45" s="948"/>
      <c r="BW45" s="948"/>
      <c r="BX45" s="948" t="s">
        <v>2521</v>
      </c>
      <c r="BY45" s="948"/>
      <c r="BZ45" s="948"/>
      <c r="CA45" s="948"/>
      <c r="CB45" s="948"/>
      <c r="CC45" s="948"/>
      <c r="CD45" s="948" t="s">
        <v>2521</v>
      </c>
      <c r="CE45" s="948"/>
      <c r="CF45" s="948"/>
      <c r="CG45" s="948"/>
      <c r="CH45" s="948"/>
      <c r="CI45" s="948"/>
      <c r="CJ45" s="948" t="s">
        <v>2521</v>
      </c>
      <c r="CK45" s="948"/>
      <c r="CL45" s="948"/>
      <c r="CM45" s="948"/>
      <c r="CN45" s="948"/>
      <c r="CO45" s="948"/>
      <c r="CP45" s="948" t="s">
        <v>2521</v>
      </c>
      <c r="CQ45" s="948"/>
      <c r="CR45" s="948"/>
      <c r="CS45" s="948"/>
      <c r="CT45" s="948"/>
      <c r="CU45" s="948"/>
      <c r="CV45" s="948" t="s">
        <v>2521</v>
      </c>
      <c r="CW45" s="948"/>
      <c r="CX45" s="948"/>
      <c r="CY45" s="948"/>
      <c r="CZ45" s="948"/>
      <c r="DA45" s="948"/>
      <c r="DB45" s="948" t="s">
        <v>2521</v>
      </c>
      <c r="DC45" s="948"/>
      <c r="DD45" s="948"/>
      <c r="DE45" s="948"/>
      <c r="DF45" s="948"/>
      <c r="DG45" s="948"/>
      <c r="DH45" s="948" t="s">
        <v>2521</v>
      </c>
      <c r="DI45" s="948"/>
      <c r="DJ45" s="948"/>
      <c r="DK45" s="948"/>
      <c r="DL45" s="948"/>
      <c r="DM45" s="948"/>
      <c r="DN45" s="948" t="s">
        <v>2521</v>
      </c>
      <c r="DO45" s="948"/>
      <c r="DP45" s="948"/>
      <c r="DQ45" s="948"/>
      <c r="DR45" s="948"/>
      <c r="DS45" s="948"/>
      <c r="DT45" s="948" t="s">
        <v>2521</v>
      </c>
      <c r="DU45" s="948"/>
      <c r="DV45" s="948"/>
      <c r="DW45" s="948"/>
      <c r="DX45" s="948"/>
      <c r="DY45" s="948"/>
      <c r="DZ45" s="948" t="s">
        <v>2521</v>
      </c>
      <c r="EA45" s="948"/>
      <c r="EB45" s="948"/>
      <c r="EC45" s="948"/>
      <c r="ED45" s="948"/>
      <c r="EE45" s="948"/>
      <c r="EF45" s="948" t="s">
        <v>2521</v>
      </c>
      <c r="EG45" s="948"/>
      <c r="EH45" s="948"/>
      <c r="EI45" s="948"/>
      <c r="EJ45" s="948"/>
      <c r="EK45" s="948"/>
      <c r="EL45" s="948" t="s">
        <v>2521</v>
      </c>
      <c r="EM45" s="948"/>
      <c r="EN45" s="948"/>
      <c r="EO45" s="948"/>
      <c r="EP45" s="948"/>
      <c r="EQ45" s="948"/>
      <c r="ER45" s="948" t="s">
        <v>2521</v>
      </c>
      <c r="ES45" s="948"/>
      <c r="ET45" s="948"/>
      <c r="EU45" s="948"/>
      <c r="EV45" s="948"/>
      <c r="EW45" s="948"/>
      <c r="EX45" s="948" t="s">
        <v>2521</v>
      </c>
      <c r="EY45" s="948"/>
      <c r="EZ45" s="948"/>
      <c r="FA45" s="948"/>
      <c r="FB45" s="948"/>
      <c r="FC45" s="948"/>
      <c r="FD45" s="948" t="s">
        <v>2521</v>
      </c>
      <c r="FE45" s="948"/>
      <c r="FF45" s="948"/>
      <c r="FG45" s="948"/>
      <c r="FH45" s="948"/>
      <c r="FI45" s="948"/>
      <c r="FJ45" s="948" t="s">
        <v>2521</v>
      </c>
      <c r="FK45" s="948"/>
      <c r="FL45" s="948"/>
      <c r="FM45" s="948"/>
      <c r="FN45" s="948"/>
      <c r="FO45" s="948"/>
      <c r="FP45" s="948" t="s">
        <v>2521</v>
      </c>
      <c r="FQ45" s="948"/>
      <c r="FR45" s="948"/>
      <c r="FS45" s="948"/>
      <c r="FT45" s="948"/>
      <c r="FU45" s="948"/>
      <c r="FV45" s="948" t="s">
        <v>2521</v>
      </c>
      <c r="FW45" s="948"/>
      <c r="FX45" s="948"/>
      <c r="FY45" s="948"/>
      <c r="FZ45" s="948"/>
      <c r="GA45" s="948"/>
      <c r="GB45" s="948" t="s">
        <v>2521</v>
      </c>
      <c r="GC45" s="948"/>
      <c r="GD45" s="948"/>
      <c r="GE45" s="948"/>
      <c r="GF45" s="948"/>
      <c r="GG45" s="948"/>
      <c r="GH45" s="948" t="s">
        <v>2521</v>
      </c>
      <c r="GI45" s="948"/>
      <c r="GJ45" s="948"/>
      <c r="GK45" s="948"/>
      <c r="GL45" s="948"/>
      <c r="GM45" s="948"/>
      <c r="GN45" s="948" t="s">
        <v>2521</v>
      </c>
      <c r="GO45" s="948"/>
      <c r="GP45" s="948"/>
      <c r="GQ45" s="948"/>
      <c r="GR45" s="948"/>
      <c r="GS45" s="948"/>
      <c r="GT45" s="948" t="s">
        <v>2521</v>
      </c>
      <c r="GU45" s="948"/>
      <c r="GV45" s="948"/>
      <c r="GW45" s="948"/>
      <c r="GX45" s="948"/>
      <c r="GY45" s="948"/>
      <c r="GZ45" s="948" t="s">
        <v>2521</v>
      </c>
      <c r="HA45" s="948"/>
      <c r="HB45" s="948"/>
      <c r="HC45" s="948"/>
      <c r="HD45" s="948"/>
      <c r="HE45" s="948"/>
      <c r="HF45" s="948" t="s">
        <v>2521</v>
      </c>
      <c r="HG45" s="948"/>
      <c r="HH45" s="948"/>
      <c r="HI45" s="948"/>
      <c r="HJ45" s="948"/>
      <c r="HK45" s="948"/>
      <c r="HL45" s="948" t="s">
        <v>2521</v>
      </c>
      <c r="HM45" s="948"/>
      <c r="HN45" s="948"/>
      <c r="HO45" s="948"/>
      <c r="HP45" s="948"/>
      <c r="HQ45" s="948"/>
      <c r="HR45" s="948" t="s">
        <v>2521</v>
      </c>
      <c r="HS45" s="948"/>
      <c r="HT45" s="948"/>
      <c r="HU45" s="948"/>
      <c r="HV45" s="948"/>
      <c r="HW45" s="948"/>
      <c r="HX45" s="948" t="s">
        <v>2521</v>
      </c>
      <c r="HY45" s="948"/>
      <c r="HZ45" s="948"/>
      <c r="IA45" s="948"/>
      <c r="IB45" s="948"/>
      <c r="IC45" s="948"/>
      <c r="ID45" s="948" t="s">
        <v>2521</v>
      </c>
      <c r="IE45" s="948"/>
      <c r="IF45" s="948"/>
      <c r="IG45" s="948"/>
      <c r="IH45" s="948"/>
      <c r="II45" s="948"/>
      <c r="IJ45" s="948" t="s">
        <v>2521</v>
      </c>
      <c r="IK45" s="948"/>
      <c r="IL45" s="948"/>
      <c r="IM45" s="948"/>
      <c r="IN45" s="948"/>
      <c r="IO45" s="948"/>
      <c r="IP45" s="948" t="s">
        <v>2521</v>
      </c>
      <c r="IQ45" s="948"/>
      <c r="IR45" s="948"/>
      <c r="IS45" s="948"/>
      <c r="IT45" s="948"/>
      <c r="IU45" s="948"/>
      <c r="IV45" s="948" t="s">
        <v>2521</v>
      </c>
    </row>
    <row r="46" spans="1:256">
      <c r="A46" s="10"/>
      <c r="B46" s="10"/>
      <c r="C46" s="9"/>
      <c r="D46" s="9"/>
      <c r="E46" s="9"/>
      <c r="F46" s="259"/>
      <c r="G46" s="8"/>
    </row>
    <row r="47" spans="1:256">
      <c r="A47" s="23"/>
    </row>
    <row r="48" spans="1:256">
      <c r="A48" s="23"/>
    </row>
    <row r="49" spans="1:8" s="267" customFormat="1">
      <c r="A49" s="23"/>
      <c r="B49" s="947"/>
      <c r="C49" s="947"/>
      <c r="D49" s="947"/>
      <c r="E49" s="947"/>
      <c r="F49" s="280"/>
    </row>
    <row r="50" spans="1:8" s="267" customFormat="1">
      <c r="A50" s="947"/>
      <c r="B50" s="23"/>
      <c r="C50" s="23"/>
      <c r="D50" s="23"/>
      <c r="E50" s="23"/>
      <c r="F50" s="247"/>
      <c r="G50" s="23"/>
      <c r="H50" s="23"/>
    </row>
    <row r="51" spans="1:8" s="267" customFormat="1">
      <c r="A51" s="947"/>
      <c r="B51" s="23"/>
      <c r="C51" s="23"/>
      <c r="D51" s="23"/>
      <c r="E51" s="23"/>
      <c r="F51" s="247"/>
      <c r="G51" s="23"/>
      <c r="H51" s="23"/>
    </row>
    <row r="52" spans="1:8" s="267" customFormat="1">
      <c r="A52" s="947"/>
      <c r="B52" s="23"/>
      <c r="C52" s="23"/>
      <c r="D52" s="23"/>
      <c r="E52" s="23"/>
      <c r="F52" s="247"/>
      <c r="G52" s="23"/>
      <c r="H52" s="23"/>
    </row>
    <row r="53" spans="1:8" s="267" customFormat="1">
      <c r="A53" s="947"/>
      <c r="B53" s="23"/>
      <c r="C53" s="22"/>
      <c r="D53" s="22"/>
      <c r="E53" s="22"/>
      <c r="F53" s="247"/>
      <c r="G53" s="316"/>
      <c r="H53" s="23"/>
    </row>
    <row r="54" spans="1:8" s="267" customFormat="1">
      <c r="A54" s="947"/>
      <c r="B54" s="23"/>
      <c r="C54" s="23"/>
      <c r="D54" s="23"/>
      <c r="E54" s="23"/>
      <c r="F54" s="247"/>
      <c r="G54" s="23"/>
      <c r="H54" s="23"/>
    </row>
  </sheetData>
  <mergeCells count="125">
    <mergeCell ref="BX45:CC45"/>
    <mergeCell ref="AT44:AY44"/>
    <mergeCell ref="AZ44:BE44"/>
    <mergeCell ref="BX44:CC44"/>
    <mergeCell ref="BL44:BQ44"/>
    <mergeCell ref="BR44:BW44"/>
    <mergeCell ref="V45:AA45"/>
    <mergeCell ref="BF45:BK45"/>
    <mergeCell ref="AH45:AM45"/>
    <mergeCell ref="P45:U45"/>
    <mergeCell ref="BR45:BW45"/>
    <mergeCell ref="AB45:AG45"/>
    <mergeCell ref="BL45:BQ45"/>
    <mergeCell ref="AN45:AS45"/>
    <mergeCell ref="AZ45:BE45"/>
    <mergeCell ref="AT45:AY45"/>
    <mergeCell ref="C1:G1"/>
    <mergeCell ref="C19:G19"/>
    <mergeCell ref="J43:O43"/>
    <mergeCell ref="P43:U43"/>
    <mergeCell ref="V44:AA44"/>
    <mergeCell ref="BF44:BK44"/>
    <mergeCell ref="J44:O44"/>
    <mergeCell ref="P44:U44"/>
    <mergeCell ref="V43:AA43"/>
    <mergeCell ref="AB43:AG43"/>
    <mergeCell ref="AB44:AG44"/>
    <mergeCell ref="BX43:CC43"/>
    <mergeCell ref="AN43:AS43"/>
    <mergeCell ref="AZ43:BE43"/>
    <mergeCell ref="AH43:AM43"/>
    <mergeCell ref="AH44:AM44"/>
    <mergeCell ref="AN44:AS44"/>
    <mergeCell ref="BR43:BW43"/>
    <mergeCell ref="AT43:AY43"/>
    <mergeCell ref="BL43:BQ43"/>
    <mergeCell ref="BF43:BK43"/>
    <mergeCell ref="ER43:EW43"/>
    <mergeCell ref="CD44:CI44"/>
    <mergeCell ref="CP44:CU44"/>
    <mergeCell ref="CV44:DA44"/>
    <mergeCell ref="CJ44:CO44"/>
    <mergeCell ref="DB45:DG45"/>
    <mergeCell ref="EF43:EK43"/>
    <mergeCell ref="CP43:CU43"/>
    <mergeCell ref="CD43:CI43"/>
    <mergeCell ref="CJ43:CO43"/>
    <mergeCell ref="DB43:DG43"/>
    <mergeCell ref="DT43:DY43"/>
    <mergeCell ref="DH43:DM43"/>
    <mergeCell ref="CJ45:CO45"/>
    <mergeCell ref="CD45:CI45"/>
    <mergeCell ref="CV45:DA45"/>
    <mergeCell ref="DT45:DY45"/>
    <mergeCell ref="DN45:DS45"/>
    <mergeCell ref="DB44:DG44"/>
    <mergeCell ref="DH45:DM45"/>
    <mergeCell ref="CV43:DA43"/>
    <mergeCell ref="CP45:CU45"/>
    <mergeCell ref="FD43:FI43"/>
    <mergeCell ref="FD44:FI44"/>
    <mergeCell ref="EF45:EK45"/>
    <mergeCell ref="EF44:EK44"/>
    <mergeCell ref="EL43:EQ43"/>
    <mergeCell ref="EX45:FC45"/>
    <mergeCell ref="ER45:EW45"/>
    <mergeCell ref="ER44:EW44"/>
    <mergeCell ref="GB43:GG43"/>
    <mergeCell ref="FP45:FU45"/>
    <mergeCell ref="FJ43:FO43"/>
    <mergeCell ref="GB45:GG45"/>
    <mergeCell ref="GB44:GG44"/>
    <mergeCell ref="EX44:FC44"/>
    <mergeCell ref="EX43:FC43"/>
    <mergeCell ref="DZ43:EE43"/>
    <mergeCell ref="DZ44:EE44"/>
    <mergeCell ref="DN44:DS44"/>
    <mergeCell ref="DH44:DM44"/>
    <mergeCell ref="EL45:EQ45"/>
    <mergeCell ref="EL44:EQ44"/>
    <mergeCell ref="DN43:DS43"/>
    <mergeCell ref="DZ45:EE45"/>
    <mergeCell ref="DT44:DY44"/>
    <mergeCell ref="GT45:GY45"/>
    <mergeCell ref="IV45"/>
    <mergeCell ref="IJ44:IO44"/>
    <mergeCell ref="IP45:IU45"/>
    <mergeCell ref="IP44:IS44"/>
    <mergeCell ref="IJ45:IO45"/>
    <mergeCell ref="HL45:HQ45"/>
    <mergeCell ref="IP43:IS43"/>
    <mergeCell ref="IJ43:IO43"/>
    <mergeCell ref="HR43:HW43"/>
    <mergeCell ref="HX43:IC43"/>
    <mergeCell ref="ID43:II43"/>
    <mergeCell ref="FD45:FI45"/>
    <mergeCell ref="FV45:GA45"/>
    <mergeCell ref="FJ44:FO44"/>
    <mergeCell ref="FP44:FU44"/>
    <mergeCell ref="FV44:GA44"/>
    <mergeCell ref="GN43:GS43"/>
    <mergeCell ref="GH43:GM43"/>
    <mergeCell ref="FV43:GA43"/>
    <mergeCell ref="FP43:FU43"/>
    <mergeCell ref="GN45:GS45"/>
    <mergeCell ref="GZ43:HE43"/>
    <mergeCell ref="HF44:HK44"/>
    <mergeCell ref="GZ44:HE44"/>
    <mergeCell ref="GZ45:HE45"/>
    <mergeCell ref="GT43:GY43"/>
    <mergeCell ref="FJ45:FO45"/>
    <mergeCell ref="GH45:GM45"/>
    <mergeCell ref="GT44:GY44"/>
    <mergeCell ref="GH44:GM44"/>
    <mergeCell ref="GN44:GS44"/>
    <mergeCell ref="HR44:HW44"/>
    <mergeCell ref="ID44:II44"/>
    <mergeCell ref="HL43:HQ43"/>
    <mergeCell ref="HL44:HQ44"/>
    <mergeCell ref="HX44:IC44"/>
    <mergeCell ref="HF45:HK45"/>
    <mergeCell ref="HF43:HK43"/>
    <mergeCell ref="ID45:II45"/>
    <mergeCell ref="HX45:IC45"/>
    <mergeCell ref="HR45:HW4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2962</v>
      </c>
      <c r="G2" s="22"/>
    </row>
    <row r="3" spans="1:8">
      <c r="A3" s="267" t="s">
        <v>1993</v>
      </c>
      <c r="G3" s="31">
        <v>40394</v>
      </c>
    </row>
    <row r="4" spans="1:8">
      <c r="A4" s="267" t="s">
        <v>3480</v>
      </c>
      <c r="G4" s="24" t="s">
        <v>2233</v>
      </c>
    </row>
    <row r="5" spans="1:8">
      <c r="A5" s="267" t="s">
        <v>2459</v>
      </c>
    </row>
    <row r="6" spans="1:8">
      <c r="C6" s="49" t="s">
        <v>3211</v>
      </c>
      <c r="D6" s="173"/>
      <c r="E6" s="173"/>
      <c r="F6" s="248"/>
      <c r="G6" s="46"/>
      <c r="H6" s="199"/>
    </row>
    <row r="7" spans="1:8">
      <c r="C7" s="269" t="s">
        <v>2590</v>
      </c>
      <c r="D7" s="174"/>
      <c r="E7" s="174"/>
      <c r="F7" s="249"/>
      <c r="G7" s="48"/>
      <c r="H7" s="199"/>
    </row>
    <row r="8" spans="1:8">
      <c r="A8" s="267" t="s">
        <v>2759</v>
      </c>
      <c r="C8" s="269" t="s">
        <v>2747</v>
      </c>
      <c r="D8" s="174"/>
      <c r="E8" s="174"/>
      <c r="F8" s="249"/>
      <c r="G8" s="270"/>
      <c r="H8" s="199"/>
    </row>
    <row r="9" spans="1:8">
      <c r="A9" s="267" t="s">
        <v>3913</v>
      </c>
      <c r="C9" s="269" t="s">
        <v>3545</v>
      </c>
      <c r="D9" s="174"/>
      <c r="E9" s="174"/>
      <c r="F9" s="249"/>
      <c r="G9" s="270"/>
      <c r="H9" s="199"/>
    </row>
    <row r="10" spans="1:8">
      <c r="A10" s="267" t="s">
        <v>4385</v>
      </c>
      <c r="C10" s="272"/>
      <c r="D10" s="174"/>
      <c r="E10" s="174"/>
      <c r="F10" s="249"/>
      <c r="G10" s="270"/>
      <c r="H10" s="199"/>
    </row>
    <row r="11" spans="1:8">
      <c r="A11" s="317" t="s">
        <v>3134</v>
      </c>
      <c r="C11" s="47" t="s">
        <v>2725</v>
      </c>
      <c r="D11" s="199"/>
      <c r="E11" s="199"/>
      <c r="F11" s="273"/>
      <c r="G11" s="270"/>
      <c r="H11" s="199"/>
    </row>
    <row r="12" spans="1:8">
      <c r="A12" s="271"/>
      <c r="C12" s="47" t="s">
        <v>4262</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50" t="s">
        <v>4027</v>
      </c>
      <c r="D15" s="199"/>
      <c r="E15" s="199"/>
      <c r="F15" s="273"/>
      <c r="G15" s="270"/>
      <c r="H15" s="199"/>
    </row>
    <row r="16" spans="1:8">
      <c r="A16" s="318" t="s">
        <v>2719</v>
      </c>
      <c r="C16" s="272"/>
      <c r="D16" s="199"/>
      <c r="E16" s="199"/>
      <c r="F16" s="273"/>
      <c r="G16" s="270"/>
      <c r="H16" s="199"/>
    </row>
    <row r="17" spans="1:8">
      <c r="C17" s="276" t="s">
        <v>3451</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3152</v>
      </c>
      <c r="C20" s="274"/>
      <c r="D20" s="274"/>
      <c r="E20" s="274"/>
      <c r="F20" s="280"/>
    </row>
    <row r="21" spans="1:8">
      <c r="A21" s="319"/>
      <c r="C21" s="274"/>
      <c r="D21" s="274"/>
      <c r="E21" s="274"/>
      <c r="F21" s="280"/>
    </row>
    <row r="22" spans="1:8" s="286" customFormat="1" ht="16" customHeight="1">
      <c r="A22" s="282"/>
      <c r="B22" s="18"/>
      <c r="C22" s="8"/>
      <c r="D22" s="8"/>
      <c r="E22" s="8"/>
      <c r="F22" s="283"/>
      <c r="G22" s="284"/>
      <c r="H22" s="285"/>
    </row>
    <row r="23" spans="1:8" ht="29" customHeight="1">
      <c r="A23" s="287" t="s">
        <v>3196</v>
      </c>
      <c r="B23" s="30" t="s">
        <v>3020</v>
      </c>
      <c r="C23" s="168" t="s">
        <v>2653</v>
      </c>
      <c r="D23" s="30" t="s">
        <v>1226</v>
      </c>
      <c r="E23" s="30" t="s">
        <v>3237</v>
      </c>
      <c r="F23" s="253" t="s">
        <v>2538</v>
      </c>
      <c r="G23" s="30" t="s">
        <v>1679</v>
      </c>
      <c r="H23" s="13"/>
    </row>
    <row r="24" spans="1:8">
      <c r="A24" s="320">
        <v>40402</v>
      </c>
      <c r="B24" s="289" t="s">
        <v>2615</v>
      </c>
      <c r="C24" s="290"/>
      <c r="D24" s="291"/>
      <c r="E24" s="290">
        <f>C24*D24</f>
        <v>0</v>
      </c>
      <c r="F24" s="233">
        <v>0</v>
      </c>
      <c r="G24" s="223">
        <f>E24*(1-F24)</f>
        <v>0</v>
      </c>
      <c r="H24" s="13"/>
    </row>
    <row r="25" spans="1:8">
      <c r="A25" s="23"/>
      <c r="B25" s="289" t="s">
        <v>2466</v>
      </c>
      <c r="C25" s="290"/>
      <c r="D25" s="291"/>
      <c r="E25" s="290">
        <f t="shared" ref="E25:E38" si="0">C25*D25</f>
        <v>0</v>
      </c>
      <c r="F25" s="292"/>
      <c r="G25" s="223">
        <f t="shared" ref="G25:G39" si="1">E25*(1-F25)</f>
        <v>0</v>
      </c>
      <c r="H25" s="178"/>
    </row>
    <row r="26" spans="1:8">
      <c r="A26" s="293"/>
      <c r="B26" s="294" t="s">
        <v>3391</v>
      </c>
      <c r="C26" s="290"/>
      <c r="D26" s="291"/>
      <c r="E26" s="290">
        <f t="shared" si="0"/>
        <v>0</v>
      </c>
      <c r="F26" s="292"/>
      <c r="G26" s="223">
        <f t="shared" si="1"/>
        <v>0</v>
      </c>
      <c r="H26" s="178"/>
    </row>
    <row r="27" spans="1:8">
      <c r="A27" s="293"/>
      <c r="B27" s="294" t="s">
        <v>2435</v>
      </c>
      <c r="C27" s="290">
        <v>85</v>
      </c>
      <c r="D27" s="291">
        <v>2</v>
      </c>
      <c r="E27" s="290">
        <f t="shared" si="0"/>
        <v>170</v>
      </c>
      <c r="F27" s="292"/>
      <c r="G27" s="223">
        <f t="shared" si="1"/>
        <v>170</v>
      </c>
      <c r="H27" s="178"/>
    </row>
    <row r="28" spans="1:8">
      <c r="A28" s="293"/>
      <c r="B28" s="294" t="s">
        <v>2370</v>
      </c>
      <c r="C28" s="290"/>
      <c r="D28" s="291"/>
      <c r="E28" s="290">
        <f t="shared" si="0"/>
        <v>0</v>
      </c>
      <c r="F28" s="292"/>
      <c r="G28" s="223">
        <f t="shared" si="1"/>
        <v>0</v>
      </c>
      <c r="H28" s="178"/>
    </row>
    <row r="29" spans="1:8">
      <c r="A29" s="293"/>
      <c r="B29" s="294" t="s">
        <v>3501</v>
      </c>
      <c r="C29" s="290"/>
      <c r="D29" s="291"/>
      <c r="E29" s="290">
        <f t="shared" si="0"/>
        <v>0</v>
      </c>
      <c r="F29" s="292"/>
      <c r="G29" s="223">
        <f t="shared" si="1"/>
        <v>0</v>
      </c>
      <c r="H29" s="178"/>
    </row>
    <row r="30" spans="1:8">
      <c r="A30" s="293"/>
      <c r="B30" s="294" t="s">
        <v>2263</v>
      </c>
      <c r="C30" s="290"/>
      <c r="D30" s="291"/>
      <c r="E30" s="290">
        <f t="shared" si="0"/>
        <v>0</v>
      </c>
      <c r="F30" s="292"/>
      <c r="G30" s="223">
        <f t="shared" si="1"/>
        <v>0</v>
      </c>
      <c r="H30" s="178"/>
    </row>
    <row r="31" spans="1:8">
      <c r="A31" s="293"/>
      <c r="B31" s="294" t="s">
        <v>2096</v>
      </c>
      <c r="C31" s="290"/>
      <c r="D31" s="291"/>
      <c r="E31" s="290">
        <f t="shared" si="0"/>
        <v>0</v>
      </c>
      <c r="F31" s="292"/>
      <c r="G31" s="223">
        <f t="shared" si="1"/>
        <v>0</v>
      </c>
      <c r="H31" s="178"/>
    </row>
    <row r="32" spans="1:8">
      <c r="A32" s="293"/>
      <c r="B32" s="294" t="s">
        <v>2658</v>
      </c>
      <c r="C32" s="290"/>
      <c r="D32" s="291"/>
      <c r="E32" s="290">
        <f t="shared" si="0"/>
        <v>0</v>
      </c>
      <c r="F32" s="292"/>
      <c r="G32" s="223">
        <f t="shared" si="1"/>
        <v>0</v>
      </c>
      <c r="H32" s="178"/>
    </row>
    <row r="33" spans="1:256">
      <c r="A33" s="293"/>
      <c r="B33" s="294" t="s">
        <v>2838</v>
      </c>
      <c r="C33" s="295"/>
      <c r="D33" s="296" t="s">
        <v>2115</v>
      </c>
      <c r="E33" s="290"/>
      <c r="F33" s="297"/>
      <c r="G33" s="223">
        <f t="shared" si="1"/>
        <v>0</v>
      </c>
      <c r="H33" s="178"/>
    </row>
    <row r="34" spans="1:256">
      <c r="A34" s="293"/>
      <c r="B34" s="294" t="s">
        <v>1891</v>
      </c>
      <c r="C34" s="290">
        <v>50</v>
      </c>
      <c r="D34" s="291">
        <v>1.5</v>
      </c>
      <c r="E34" s="290">
        <f t="shared" si="0"/>
        <v>75</v>
      </c>
      <c r="F34" s="292"/>
      <c r="G34" s="223">
        <f t="shared" si="1"/>
        <v>75</v>
      </c>
      <c r="H34" s="13"/>
    </row>
    <row r="35" spans="1:256">
      <c r="A35" s="293"/>
      <c r="B35" s="294" t="s">
        <v>3828</v>
      </c>
      <c r="C35" s="290"/>
      <c r="D35" s="296" t="s">
        <v>3274</v>
      </c>
      <c r="E35" s="290"/>
      <c r="F35" s="297"/>
      <c r="G35" s="223">
        <f t="shared" si="1"/>
        <v>0</v>
      </c>
      <c r="H35" s="13"/>
    </row>
    <row r="36" spans="1:256">
      <c r="A36" s="293"/>
      <c r="B36" s="294" t="s">
        <v>3082</v>
      </c>
      <c r="C36" s="290"/>
      <c r="D36" s="296" t="s">
        <v>2115</v>
      </c>
      <c r="E36" s="290"/>
      <c r="F36" s="297"/>
      <c r="G36" s="223">
        <f t="shared" si="1"/>
        <v>0</v>
      </c>
      <c r="H36" s="13"/>
    </row>
    <row r="37" spans="1:256">
      <c r="A37" s="293"/>
      <c r="B37" s="294" t="s">
        <v>2174</v>
      </c>
      <c r="C37" s="290"/>
      <c r="D37" s="291"/>
      <c r="E37" s="290">
        <f t="shared" si="0"/>
        <v>0</v>
      </c>
      <c r="F37" s="292"/>
      <c r="G37" s="223">
        <f t="shared" si="1"/>
        <v>0</v>
      </c>
      <c r="H37" s="13"/>
    </row>
    <row r="38" spans="1:256">
      <c r="A38" s="293"/>
      <c r="B38" s="294" t="s">
        <v>2778</v>
      </c>
      <c r="C38" s="290"/>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1452</v>
      </c>
      <c r="C40" s="304"/>
      <c r="D40" s="304"/>
      <c r="E40" s="305">
        <f>SUM(E24:E39)</f>
        <v>245</v>
      </c>
      <c r="F40" s="306"/>
      <c r="G40" s="226">
        <f>SUM(G24:G39)</f>
        <v>245</v>
      </c>
      <c r="H40" s="307"/>
    </row>
    <row r="42" spans="1:256">
      <c r="C42" s="309" t="s">
        <v>1768</v>
      </c>
      <c r="D42" s="310">
        <f>G40/2</f>
        <v>122.5</v>
      </c>
      <c r="E42" s="310"/>
      <c r="F42" s="311"/>
    </row>
    <row r="44" spans="1:256">
      <c r="C44" s="1" t="s">
        <v>2909</v>
      </c>
      <c r="D44" s="1"/>
      <c r="E44" s="1"/>
      <c r="F44" s="312"/>
      <c r="G44" s="1"/>
      <c r="H44" s="1"/>
      <c r="I44" s="1"/>
    </row>
    <row r="45" spans="1:256">
      <c r="C45" s="1" t="s">
        <v>1090</v>
      </c>
      <c r="D45" s="1"/>
      <c r="E45" s="1"/>
      <c r="F45" s="312"/>
      <c r="G45" s="1"/>
      <c r="H45" s="1"/>
      <c r="I45" s="1"/>
    </row>
    <row r="46" spans="1:256">
      <c r="C46" s="321" t="s">
        <v>2183</v>
      </c>
      <c r="D46" s="321"/>
      <c r="E46" s="321"/>
      <c r="F46" s="322"/>
      <c r="G46" s="321"/>
      <c r="H46" s="321"/>
      <c r="I46" s="315"/>
      <c r="J46" s="948"/>
      <c r="K46" s="948"/>
      <c r="L46" s="948"/>
      <c r="M46" s="948"/>
      <c r="N46" s="948"/>
      <c r="O46" s="948"/>
      <c r="P46" s="948"/>
      <c r="Q46" s="948"/>
      <c r="R46" s="948"/>
      <c r="S46" s="948"/>
      <c r="T46" s="948"/>
      <c r="U46" s="948"/>
      <c r="V46" s="948" t="s">
        <v>4320</v>
      </c>
      <c r="W46" s="948"/>
      <c r="X46" s="948"/>
      <c r="Y46" s="948"/>
      <c r="Z46" s="948"/>
      <c r="AA46" s="948"/>
      <c r="AB46" s="948" t="s">
        <v>4320</v>
      </c>
      <c r="AC46" s="948"/>
      <c r="AD46" s="948"/>
      <c r="AE46" s="948"/>
      <c r="AF46" s="948"/>
      <c r="AG46" s="948"/>
      <c r="AH46" s="948" t="s">
        <v>2909</v>
      </c>
      <c r="AI46" s="948"/>
      <c r="AJ46" s="948"/>
      <c r="AK46" s="948"/>
      <c r="AL46" s="948"/>
      <c r="AM46" s="948"/>
      <c r="AN46" s="948" t="s">
        <v>2909</v>
      </c>
      <c r="AO46" s="948"/>
      <c r="AP46" s="948"/>
      <c r="AQ46" s="948"/>
      <c r="AR46" s="948"/>
      <c r="AS46" s="948"/>
      <c r="AT46" s="948" t="s">
        <v>2909</v>
      </c>
      <c r="AU46" s="948"/>
      <c r="AV46" s="948"/>
      <c r="AW46" s="948"/>
      <c r="AX46" s="948"/>
      <c r="AY46" s="948"/>
      <c r="AZ46" s="948" t="s">
        <v>2909</v>
      </c>
      <c r="BA46" s="948"/>
      <c r="BB46" s="948"/>
      <c r="BC46" s="948"/>
      <c r="BD46" s="948"/>
      <c r="BE46" s="948"/>
      <c r="BF46" s="948" t="s">
        <v>2909</v>
      </c>
      <c r="BG46" s="948"/>
      <c r="BH46" s="948"/>
      <c r="BI46" s="948"/>
      <c r="BJ46" s="948"/>
      <c r="BK46" s="948"/>
      <c r="BL46" s="948" t="s">
        <v>2909</v>
      </c>
      <c r="BM46" s="948"/>
      <c r="BN46" s="948"/>
      <c r="BO46" s="948"/>
      <c r="BP46" s="948"/>
      <c r="BQ46" s="948"/>
      <c r="BR46" s="948" t="s">
        <v>3819</v>
      </c>
      <c r="BS46" s="948"/>
      <c r="BT46" s="948"/>
      <c r="BU46" s="948"/>
      <c r="BV46" s="948"/>
      <c r="BW46" s="948"/>
      <c r="BX46" s="948" t="s">
        <v>3819</v>
      </c>
      <c r="BY46" s="948"/>
      <c r="BZ46" s="948"/>
      <c r="CA46" s="948"/>
      <c r="CB46" s="948"/>
      <c r="CC46" s="948"/>
      <c r="CD46" s="948" t="s">
        <v>3819</v>
      </c>
      <c r="CE46" s="948"/>
      <c r="CF46" s="948"/>
      <c r="CG46" s="948"/>
      <c r="CH46" s="948"/>
      <c r="CI46" s="948"/>
      <c r="CJ46" s="948" t="s">
        <v>3819</v>
      </c>
      <c r="CK46" s="948"/>
      <c r="CL46" s="948"/>
      <c r="CM46" s="948"/>
      <c r="CN46" s="948"/>
      <c r="CO46" s="948"/>
      <c r="CP46" s="948" t="s">
        <v>3819</v>
      </c>
      <c r="CQ46" s="948"/>
      <c r="CR46" s="948"/>
      <c r="CS46" s="948"/>
      <c r="CT46" s="948"/>
      <c r="CU46" s="948"/>
      <c r="CV46" s="948" t="s">
        <v>3819</v>
      </c>
      <c r="CW46" s="948"/>
      <c r="CX46" s="948"/>
      <c r="CY46" s="948"/>
      <c r="CZ46" s="948"/>
      <c r="DA46" s="948"/>
      <c r="DB46" s="948" t="s">
        <v>2909</v>
      </c>
      <c r="DC46" s="948"/>
      <c r="DD46" s="948"/>
      <c r="DE46" s="948"/>
      <c r="DF46" s="948"/>
      <c r="DG46" s="948"/>
      <c r="DH46" s="948" t="s">
        <v>2909</v>
      </c>
      <c r="DI46" s="948"/>
      <c r="DJ46" s="948"/>
      <c r="DK46" s="948"/>
      <c r="DL46" s="948"/>
      <c r="DM46" s="948"/>
      <c r="DN46" s="948" t="s">
        <v>2909</v>
      </c>
      <c r="DO46" s="948"/>
      <c r="DP46" s="948"/>
      <c r="DQ46" s="948"/>
      <c r="DR46" s="948"/>
      <c r="DS46" s="948"/>
      <c r="DT46" s="948" t="s">
        <v>2909</v>
      </c>
      <c r="DU46" s="948"/>
      <c r="DV46" s="948"/>
      <c r="DW46" s="948"/>
      <c r="DX46" s="948"/>
      <c r="DY46" s="948"/>
      <c r="DZ46" s="948" t="s">
        <v>2909</v>
      </c>
      <c r="EA46" s="948"/>
      <c r="EB46" s="948"/>
      <c r="EC46" s="948"/>
      <c r="ED46" s="948"/>
      <c r="EE46" s="948"/>
      <c r="EF46" s="948" t="s">
        <v>2909</v>
      </c>
      <c r="EG46" s="948"/>
      <c r="EH46" s="948"/>
      <c r="EI46" s="948"/>
      <c r="EJ46" s="948"/>
      <c r="EK46" s="948"/>
      <c r="EL46" s="948" t="s">
        <v>2909</v>
      </c>
      <c r="EM46" s="948"/>
      <c r="EN46" s="948"/>
      <c r="EO46" s="948"/>
      <c r="EP46" s="948"/>
      <c r="EQ46" s="948"/>
      <c r="ER46" s="948" t="s">
        <v>2909</v>
      </c>
      <c r="ES46" s="948"/>
      <c r="ET46" s="948"/>
      <c r="EU46" s="948"/>
      <c r="EV46" s="948"/>
      <c r="EW46" s="948"/>
      <c r="EX46" s="948" t="s">
        <v>2909</v>
      </c>
      <c r="EY46" s="948"/>
      <c r="EZ46" s="948"/>
      <c r="FA46" s="948"/>
      <c r="FB46" s="948"/>
      <c r="FC46" s="948"/>
      <c r="FD46" s="948" t="s">
        <v>2909</v>
      </c>
      <c r="FE46" s="948"/>
      <c r="FF46" s="948"/>
      <c r="FG46" s="948"/>
      <c r="FH46" s="948"/>
      <c r="FI46" s="948"/>
      <c r="FJ46" s="948" t="s">
        <v>2909</v>
      </c>
      <c r="FK46" s="948"/>
      <c r="FL46" s="948"/>
      <c r="FM46" s="948"/>
      <c r="FN46" s="948"/>
      <c r="FO46" s="948"/>
      <c r="FP46" s="948" t="s">
        <v>2909</v>
      </c>
      <c r="FQ46" s="948"/>
      <c r="FR46" s="948"/>
      <c r="FS46" s="948"/>
      <c r="FT46" s="948"/>
      <c r="FU46" s="948"/>
      <c r="FV46" s="948" t="s">
        <v>2909</v>
      </c>
      <c r="FW46" s="948"/>
      <c r="FX46" s="948"/>
      <c r="FY46" s="948"/>
      <c r="FZ46" s="948"/>
      <c r="GA46" s="948"/>
      <c r="GB46" s="948" t="s">
        <v>2909</v>
      </c>
      <c r="GC46" s="948"/>
      <c r="GD46" s="948"/>
      <c r="GE46" s="948"/>
      <c r="GF46" s="948"/>
      <c r="GG46" s="948"/>
      <c r="GH46" s="948" t="s">
        <v>2909</v>
      </c>
      <c r="GI46" s="948"/>
      <c r="GJ46" s="948"/>
      <c r="GK46" s="948"/>
      <c r="GL46" s="948"/>
      <c r="GM46" s="948"/>
      <c r="GN46" s="948" t="s">
        <v>2909</v>
      </c>
      <c r="GO46" s="948"/>
      <c r="GP46" s="948"/>
      <c r="GQ46" s="948"/>
      <c r="GR46" s="948"/>
      <c r="GS46" s="948"/>
      <c r="GT46" s="948" t="s">
        <v>2909</v>
      </c>
      <c r="GU46" s="948"/>
      <c r="GV46" s="948"/>
      <c r="GW46" s="948"/>
      <c r="GX46" s="948"/>
      <c r="GY46" s="948"/>
      <c r="GZ46" s="948" t="s">
        <v>2909</v>
      </c>
      <c r="HA46" s="948"/>
      <c r="HB46" s="948"/>
      <c r="HC46" s="948"/>
      <c r="HD46" s="948"/>
      <c r="HE46" s="948"/>
      <c r="HF46" s="948" t="s">
        <v>2909</v>
      </c>
      <c r="HG46" s="948"/>
      <c r="HH46" s="948"/>
      <c r="HI46" s="948"/>
      <c r="HJ46" s="948"/>
      <c r="HK46" s="948"/>
      <c r="HL46" s="948" t="s">
        <v>2909</v>
      </c>
      <c r="HM46" s="948"/>
      <c r="HN46" s="948"/>
      <c r="HO46" s="948"/>
      <c r="HP46" s="948"/>
      <c r="HQ46" s="948"/>
      <c r="HR46" s="948" t="s">
        <v>2909</v>
      </c>
      <c r="HS46" s="948"/>
      <c r="HT46" s="948"/>
      <c r="HU46" s="948"/>
      <c r="HV46" s="948"/>
      <c r="HW46" s="948"/>
      <c r="HX46" s="948" t="s">
        <v>2909</v>
      </c>
      <c r="HY46" s="948"/>
      <c r="HZ46" s="948"/>
      <c r="IA46" s="948"/>
      <c r="IB46" s="948"/>
      <c r="IC46" s="948"/>
      <c r="ID46" s="948" t="s">
        <v>2909</v>
      </c>
      <c r="IE46" s="948"/>
      <c r="IF46" s="948"/>
      <c r="IG46" s="948"/>
      <c r="IH46" s="948"/>
      <c r="II46" s="948"/>
      <c r="IJ46" s="948" t="s">
        <v>2909</v>
      </c>
      <c r="IK46" s="948"/>
      <c r="IL46" s="948"/>
      <c r="IM46" s="948"/>
      <c r="IN46" s="948"/>
      <c r="IO46" s="948"/>
      <c r="IP46" s="948" t="s">
        <v>2909</v>
      </c>
      <c r="IQ46" s="948"/>
      <c r="IR46" s="948"/>
      <c r="IS46" s="948"/>
    </row>
    <row r="47" spans="1:256">
      <c r="C47" s="1" t="s">
        <v>2256</v>
      </c>
      <c r="D47" s="1"/>
      <c r="E47" s="1"/>
      <c r="F47" s="312"/>
      <c r="G47" s="1"/>
      <c r="H47" s="1"/>
      <c r="I47" s="1"/>
      <c r="J47" s="948"/>
      <c r="K47" s="948"/>
      <c r="L47" s="948"/>
      <c r="M47" s="948"/>
      <c r="N47" s="948"/>
      <c r="O47" s="948"/>
      <c r="P47" s="948"/>
      <c r="Q47" s="948"/>
      <c r="R47" s="948"/>
      <c r="S47" s="948"/>
      <c r="T47" s="948"/>
      <c r="U47" s="948"/>
      <c r="V47" s="948" t="s">
        <v>869</v>
      </c>
      <c r="W47" s="948"/>
      <c r="X47" s="948"/>
      <c r="Y47" s="948"/>
      <c r="Z47" s="948"/>
      <c r="AA47" s="948"/>
      <c r="AB47" s="948" t="s">
        <v>869</v>
      </c>
      <c r="AC47" s="948"/>
      <c r="AD47" s="948"/>
      <c r="AE47" s="948"/>
      <c r="AF47" s="948"/>
      <c r="AG47" s="948"/>
      <c r="AH47" s="948" t="s">
        <v>869</v>
      </c>
      <c r="AI47" s="948"/>
      <c r="AJ47" s="948"/>
      <c r="AK47" s="948"/>
      <c r="AL47" s="948"/>
      <c r="AM47" s="948"/>
      <c r="AN47" s="948" t="s">
        <v>869</v>
      </c>
      <c r="AO47" s="948"/>
      <c r="AP47" s="948"/>
      <c r="AQ47" s="948"/>
      <c r="AR47" s="948"/>
      <c r="AS47" s="948"/>
      <c r="AT47" s="948" t="s">
        <v>869</v>
      </c>
      <c r="AU47" s="948"/>
      <c r="AV47" s="948"/>
      <c r="AW47" s="948"/>
      <c r="AX47" s="948"/>
      <c r="AY47" s="948"/>
      <c r="AZ47" s="948" t="s">
        <v>869</v>
      </c>
      <c r="BA47" s="948"/>
      <c r="BB47" s="948"/>
      <c r="BC47" s="948"/>
      <c r="BD47" s="948"/>
      <c r="BE47" s="948"/>
      <c r="BF47" s="948" t="s">
        <v>869</v>
      </c>
      <c r="BG47" s="948"/>
      <c r="BH47" s="948"/>
      <c r="BI47" s="948"/>
      <c r="BJ47" s="948"/>
      <c r="BK47" s="948"/>
      <c r="BL47" s="948" t="s">
        <v>869</v>
      </c>
      <c r="BM47" s="948"/>
      <c r="BN47" s="948"/>
      <c r="BO47" s="948"/>
      <c r="BP47" s="948"/>
      <c r="BQ47" s="948"/>
      <c r="BR47" s="948" t="s">
        <v>869</v>
      </c>
      <c r="BS47" s="948"/>
      <c r="BT47" s="948"/>
      <c r="BU47" s="948"/>
      <c r="BV47" s="948"/>
      <c r="BW47" s="948"/>
      <c r="BX47" s="948" t="s">
        <v>869</v>
      </c>
      <c r="BY47" s="948"/>
      <c r="BZ47" s="948"/>
      <c r="CA47" s="948"/>
      <c r="CB47" s="948"/>
      <c r="CC47" s="948"/>
      <c r="CD47" s="948" t="s">
        <v>869</v>
      </c>
      <c r="CE47" s="948"/>
      <c r="CF47" s="948"/>
      <c r="CG47" s="948"/>
      <c r="CH47" s="948"/>
      <c r="CI47" s="948"/>
      <c r="CJ47" s="948" t="s">
        <v>869</v>
      </c>
      <c r="CK47" s="948"/>
      <c r="CL47" s="948"/>
      <c r="CM47" s="948"/>
      <c r="CN47" s="948"/>
      <c r="CO47" s="948"/>
      <c r="CP47" s="948" t="s">
        <v>869</v>
      </c>
      <c r="CQ47" s="948"/>
      <c r="CR47" s="948"/>
      <c r="CS47" s="948"/>
      <c r="CT47" s="948"/>
      <c r="CU47" s="948"/>
      <c r="CV47" s="948" t="s">
        <v>2972</v>
      </c>
      <c r="CW47" s="948"/>
      <c r="CX47" s="948"/>
      <c r="CY47" s="948"/>
      <c r="CZ47" s="948"/>
      <c r="DA47" s="948"/>
      <c r="DB47" s="948" t="s">
        <v>2972</v>
      </c>
      <c r="DC47" s="948"/>
      <c r="DD47" s="948"/>
      <c r="DE47" s="948"/>
      <c r="DF47" s="948"/>
      <c r="DG47" s="948"/>
      <c r="DH47" s="948" t="s">
        <v>2972</v>
      </c>
      <c r="DI47" s="948"/>
      <c r="DJ47" s="948"/>
      <c r="DK47" s="948"/>
      <c r="DL47" s="948"/>
      <c r="DM47" s="948"/>
      <c r="DN47" s="948" t="s">
        <v>2972</v>
      </c>
      <c r="DO47" s="948"/>
      <c r="DP47" s="948"/>
      <c r="DQ47" s="948"/>
      <c r="DR47" s="948"/>
      <c r="DS47" s="948"/>
      <c r="DT47" s="948" t="s">
        <v>2972</v>
      </c>
      <c r="DU47" s="948"/>
      <c r="DV47" s="948"/>
      <c r="DW47" s="948"/>
      <c r="DX47" s="948"/>
      <c r="DY47" s="948"/>
      <c r="DZ47" s="948" t="s">
        <v>2972</v>
      </c>
      <c r="EA47" s="948"/>
      <c r="EB47" s="948"/>
      <c r="EC47" s="948"/>
      <c r="ED47" s="948"/>
      <c r="EE47" s="948"/>
      <c r="EF47" s="948" t="s">
        <v>2972</v>
      </c>
      <c r="EG47" s="948"/>
      <c r="EH47" s="948"/>
      <c r="EI47" s="948"/>
      <c r="EJ47" s="948"/>
      <c r="EK47" s="948"/>
      <c r="EL47" s="948" t="s">
        <v>2972</v>
      </c>
      <c r="EM47" s="948"/>
      <c r="EN47" s="948"/>
      <c r="EO47" s="948"/>
      <c r="EP47" s="948"/>
      <c r="EQ47" s="948"/>
      <c r="ER47" s="948" t="s">
        <v>2972</v>
      </c>
      <c r="ES47" s="948"/>
      <c r="ET47" s="948"/>
      <c r="EU47" s="948"/>
      <c r="EV47" s="948"/>
      <c r="EW47" s="948"/>
      <c r="EX47" s="948" t="s">
        <v>2972</v>
      </c>
      <c r="EY47" s="948"/>
      <c r="EZ47" s="948"/>
      <c r="FA47" s="948"/>
      <c r="FB47" s="948"/>
      <c r="FC47" s="948"/>
      <c r="FD47" s="948" t="s">
        <v>2972</v>
      </c>
      <c r="FE47" s="948"/>
      <c r="FF47" s="948"/>
      <c r="FG47" s="948"/>
      <c r="FH47" s="948"/>
      <c r="FI47" s="948"/>
      <c r="FJ47" s="948" t="s">
        <v>2972</v>
      </c>
      <c r="FK47" s="948"/>
      <c r="FL47" s="948"/>
      <c r="FM47" s="948"/>
      <c r="FN47" s="948"/>
      <c r="FO47" s="948"/>
      <c r="FP47" s="948" t="s">
        <v>2972</v>
      </c>
      <c r="FQ47" s="948"/>
      <c r="FR47" s="948"/>
      <c r="FS47" s="948"/>
      <c r="FT47" s="948"/>
      <c r="FU47" s="948"/>
      <c r="FV47" s="948" t="s">
        <v>2972</v>
      </c>
      <c r="FW47" s="948"/>
      <c r="FX47" s="948"/>
      <c r="FY47" s="948"/>
      <c r="FZ47" s="948"/>
      <c r="GA47" s="948"/>
      <c r="GB47" s="948" t="s">
        <v>2972</v>
      </c>
      <c r="GC47" s="948"/>
      <c r="GD47" s="948"/>
      <c r="GE47" s="948"/>
      <c r="GF47" s="948"/>
      <c r="GG47" s="948"/>
      <c r="GH47" s="948" t="s">
        <v>2972</v>
      </c>
      <c r="GI47" s="948"/>
      <c r="GJ47" s="948"/>
      <c r="GK47" s="948"/>
      <c r="GL47" s="948"/>
      <c r="GM47" s="948"/>
      <c r="GN47" s="948" t="s">
        <v>2972</v>
      </c>
      <c r="GO47" s="948"/>
      <c r="GP47" s="948"/>
      <c r="GQ47" s="948"/>
      <c r="GR47" s="948"/>
      <c r="GS47" s="948"/>
      <c r="GT47" s="948" t="s">
        <v>2972</v>
      </c>
      <c r="GU47" s="948"/>
      <c r="GV47" s="948"/>
      <c r="GW47" s="948"/>
      <c r="GX47" s="948"/>
      <c r="GY47" s="948"/>
      <c r="GZ47" s="948" t="s">
        <v>2972</v>
      </c>
      <c r="HA47" s="948"/>
      <c r="HB47" s="948"/>
      <c r="HC47" s="948"/>
      <c r="HD47" s="948"/>
      <c r="HE47" s="948"/>
      <c r="HF47" s="948" t="s">
        <v>2972</v>
      </c>
      <c r="HG47" s="948"/>
      <c r="HH47" s="948"/>
      <c r="HI47" s="948"/>
      <c r="HJ47" s="948"/>
      <c r="HK47" s="948"/>
      <c r="HL47" s="948" t="s">
        <v>2972</v>
      </c>
      <c r="HM47" s="948"/>
      <c r="HN47" s="948"/>
      <c r="HO47" s="948"/>
      <c r="HP47" s="948"/>
      <c r="HQ47" s="948"/>
      <c r="HR47" s="948" t="s">
        <v>2972</v>
      </c>
      <c r="HS47" s="948"/>
      <c r="HT47" s="948"/>
      <c r="HU47" s="948"/>
      <c r="HV47" s="948"/>
      <c r="HW47" s="948"/>
      <c r="HX47" s="948" t="s">
        <v>2972</v>
      </c>
      <c r="HY47" s="948"/>
      <c r="HZ47" s="948"/>
      <c r="IA47" s="948"/>
      <c r="IB47" s="948"/>
      <c r="IC47" s="948"/>
      <c r="ID47" s="948" t="s">
        <v>2972</v>
      </c>
      <c r="IE47" s="948"/>
      <c r="IF47" s="948"/>
      <c r="IG47" s="948"/>
      <c r="IH47" s="948"/>
      <c r="II47" s="948"/>
      <c r="IJ47" s="948" t="s">
        <v>2972</v>
      </c>
      <c r="IK47" s="948"/>
      <c r="IL47" s="948"/>
      <c r="IM47" s="948"/>
      <c r="IN47" s="948"/>
      <c r="IO47" s="948"/>
      <c r="IP47" s="948" t="s">
        <v>2972</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2521</v>
      </c>
      <c r="W48" s="948"/>
      <c r="X48" s="948"/>
      <c r="Y48" s="948"/>
      <c r="Z48" s="948"/>
      <c r="AA48" s="948"/>
      <c r="AB48" s="948" t="s">
        <v>2521</v>
      </c>
      <c r="AC48" s="948"/>
      <c r="AD48" s="948"/>
      <c r="AE48" s="948"/>
      <c r="AF48" s="948"/>
      <c r="AG48" s="948"/>
      <c r="AH48" s="948" t="s">
        <v>2521</v>
      </c>
      <c r="AI48" s="948"/>
      <c r="AJ48" s="948"/>
      <c r="AK48" s="948"/>
      <c r="AL48" s="948"/>
      <c r="AM48" s="948"/>
      <c r="AN48" s="948" t="s">
        <v>2521</v>
      </c>
      <c r="AO48" s="948"/>
      <c r="AP48" s="948"/>
      <c r="AQ48" s="948"/>
      <c r="AR48" s="948"/>
      <c r="AS48" s="948"/>
      <c r="AT48" s="948" t="s">
        <v>2521</v>
      </c>
      <c r="AU48" s="948"/>
      <c r="AV48" s="948"/>
      <c r="AW48" s="948"/>
      <c r="AX48" s="948"/>
      <c r="AY48" s="948"/>
      <c r="AZ48" s="948" t="s">
        <v>2521</v>
      </c>
      <c r="BA48" s="948"/>
      <c r="BB48" s="948"/>
      <c r="BC48" s="948"/>
      <c r="BD48" s="948"/>
      <c r="BE48" s="948"/>
      <c r="BF48" s="948" t="s">
        <v>2521</v>
      </c>
      <c r="BG48" s="948"/>
      <c r="BH48" s="948"/>
      <c r="BI48" s="948"/>
      <c r="BJ48" s="948"/>
      <c r="BK48" s="948"/>
      <c r="BL48" s="948" t="s">
        <v>2521</v>
      </c>
      <c r="BM48" s="948"/>
      <c r="BN48" s="948"/>
      <c r="BO48" s="948"/>
      <c r="BP48" s="948"/>
      <c r="BQ48" s="948"/>
      <c r="BR48" s="948" t="s">
        <v>2521</v>
      </c>
      <c r="BS48" s="948"/>
      <c r="BT48" s="948"/>
      <c r="BU48" s="948"/>
      <c r="BV48" s="948"/>
      <c r="BW48" s="948"/>
      <c r="BX48" s="948" t="s">
        <v>2521</v>
      </c>
      <c r="BY48" s="948"/>
      <c r="BZ48" s="948"/>
      <c r="CA48" s="948"/>
      <c r="CB48" s="948"/>
      <c r="CC48" s="948"/>
      <c r="CD48" s="948" t="s">
        <v>2521</v>
      </c>
      <c r="CE48" s="948"/>
      <c r="CF48" s="948"/>
      <c r="CG48" s="948"/>
      <c r="CH48" s="948"/>
      <c r="CI48" s="948"/>
      <c r="CJ48" s="948" t="s">
        <v>2521</v>
      </c>
      <c r="CK48" s="948"/>
      <c r="CL48" s="948"/>
      <c r="CM48" s="948"/>
      <c r="CN48" s="948"/>
      <c r="CO48" s="948"/>
      <c r="CP48" s="948" t="s">
        <v>2521</v>
      </c>
      <c r="CQ48" s="948"/>
      <c r="CR48" s="948"/>
      <c r="CS48" s="948"/>
      <c r="CT48" s="948"/>
      <c r="CU48" s="948"/>
      <c r="CV48" s="948" t="s">
        <v>2521</v>
      </c>
      <c r="CW48" s="948"/>
      <c r="CX48" s="948"/>
      <c r="CY48" s="948"/>
      <c r="CZ48" s="948"/>
      <c r="DA48" s="948"/>
      <c r="DB48" s="948" t="s">
        <v>2521</v>
      </c>
      <c r="DC48" s="948"/>
      <c r="DD48" s="948"/>
      <c r="DE48" s="948"/>
      <c r="DF48" s="948"/>
      <c r="DG48" s="948"/>
      <c r="DH48" s="948" t="s">
        <v>2521</v>
      </c>
      <c r="DI48" s="948"/>
      <c r="DJ48" s="948"/>
      <c r="DK48" s="948"/>
      <c r="DL48" s="948"/>
      <c r="DM48" s="948"/>
      <c r="DN48" s="948" t="s">
        <v>2521</v>
      </c>
      <c r="DO48" s="948"/>
      <c r="DP48" s="948"/>
      <c r="DQ48" s="948"/>
      <c r="DR48" s="948"/>
      <c r="DS48" s="948"/>
      <c r="DT48" s="948" t="s">
        <v>2521</v>
      </c>
      <c r="DU48" s="948"/>
      <c r="DV48" s="948"/>
      <c r="DW48" s="948"/>
      <c r="DX48" s="948"/>
      <c r="DY48" s="948"/>
      <c r="DZ48" s="948" t="s">
        <v>2521</v>
      </c>
      <c r="EA48" s="948"/>
      <c r="EB48" s="948"/>
      <c r="EC48" s="948"/>
      <c r="ED48" s="948"/>
      <c r="EE48" s="948"/>
      <c r="EF48" s="948" t="s">
        <v>2521</v>
      </c>
      <c r="EG48" s="948"/>
      <c r="EH48" s="948"/>
      <c r="EI48" s="948"/>
      <c r="EJ48" s="948"/>
      <c r="EK48" s="948"/>
      <c r="EL48" s="948" t="s">
        <v>2521</v>
      </c>
      <c r="EM48" s="948"/>
      <c r="EN48" s="948"/>
      <c r="EO48" s="948"/>
      <c r="EP48" s="948"/>
      <c r="EQ48" s="948"/>
      <c r="ER48" s="948" t="s">
        <v>2521</v>
      </c>
      <c r="ES48" s="948"/>
      <c r="ET48" s="948"/>
      <c r="EU48" s="948"/>
      <c r="EV48" s="948"/>
      <c r="EW48" s="948"/>
      <c r="EX48" s="948" t="s">
        <v>2521</v>
      </c>
      <c r="EY48" s="948"/>
      <c r="EZ48" s="948"/>
      <c r="FA48" s="948"/>
      <c r="FB48" s="948"/>
      <c r="FC48" s="948"/>
      <c r="FD48" s="948" t="s">
        <v>2521</v>
      </c>
      <c r="FE48" s="948"/>
      <c r="FF48" s="948"/>
      <c r="FG48" s="948"/>
      <c r="FH48" s="948"/>
      <c r="FI48" s="948"/>
      <c r="FJ48" s="948" t="s">
        <v>2521</v>
      </c>
      <c r="FK48" s="948"/>
      <c r="FL48" s="948"/>
      <c r="FM48" s="948"/>
      <c r="FN48" s="948"/>
      <c r="FO48" s="948"/>
      <c r="FP48" s="948" t="s">
        <v>2521</v>
      </c>
      <c r="FQ48" s="948"/>
      <c r="FR48" s="948"/>
      <c r="FS48" s="948"/>
      <c r="FT48" s="948"/>
      <c r="FU48" s="948"/>
      <c r="FV48" s="948" t="s">
        <v>2521</v>
      </c>
      <c r="FW48" s="948"/>
      <c r="FX48" s="948"/>
      <c r="FY48" s="948"/>
      <c r="FZ48" s="948"/>
      <c r="GA48" s="948"/>
      <c r="GB48" s="948" t="s">
        <v>2521</v>
      </c>
      <c r="GC48" s="948"/>
      <c r="GD48" s="948"/>
      <c r="GE48" s="948"/>
      <c r="GF48" s="948"/>
      <c r="GG48" s="948"/>
      <c r="GH48" s="948" t="s">
        <v>2521</v>
      </c>
      <c r="GI48" s="948"/>
      <c r="GJ48" s="948"/>
      <c r="GK48" s="948"/>
      <c r="GL48" s="948"/>
      <c r="GM48" s="948"/>
      <c r="GN48" s="948" t="s">
        <v>2521</v>
      </c>
      <c r="GO48" s="948"/>
      <c r="GP48" s="948"/>
      <c r="GQ48" s="948"/>
      <c r="GR48" s="948"/>
      <c r="GS48" s="948"/>
      <c r="GT48" s="948" t="s">
        <v>2521</v>
      </c>
      <c r="GU48" s="948"/>
      <c r="GV48" s="948"/>
      <c r="GW48" s="948"/>
      <c r="GX48" s="948"/>
      <c r="GY48" s="948"/>
      <c r="GZ48" s="948" t="s">
        <v>2521</v>
      </c>
      <c r="HA48" s="948"/>
      <c r="HB48" s="948"/>
      <c r="HC48" s="948"/>
      <c r="HD48" s="948"/>
      <c r="HE48" s="948"/>
      <c r="HF48" s="948" t="s">
        <v>2521</v>
      </c>
      <c r="HG48" s="948"/>
      <c r="HH48" s="948"/>
      <c r="HI48" s="948"/>
      <c r="HJ48" s="948"/>
      <c r="HK48" s="948"/>
      <c r="HL48" s="948" t="s">
        <v>2521</v>
      </c>
      <c r="HM48" s="948"/>
      <c r="HN48" s="948"/>
      <c r="HO48" s="948"/>
      <c r="HP48" s="948"/>
      <c r="HQ48" s="948"/>
      <c r="HR48" s="948" t="s">
        <v>2521</v>
      </c>
      <c r="HS48" s="948"/>
      <c r="HT48" s="948"/>
      <c r="HU48" s="948"/>
      <c r="HV48" s="948"/>
      <c r="HW48" s="948"/>
      <c r="HX48" s="948" t="s">
        <v>2521</v>
      </c>
      <c r="HY48" s="948"/>
      <c r="HZ48" s="948"/>
      <c r="IA48" s="948"/>
      <c r="IB48" s="948"/>
      <c r="IC48" s="948"/>
      <c r="ID48" s="948" t="s">
        <v>2521</v>
      </c>
      <c r="IE48" s="948"/>
      <c r="IF48" s="948"/>
      <c r="IG48" s="948"/>
      <c r="IH48" s="948"/>
      <c r="II48" s="948"/>
      <c r="IJ48" s="948" t="s">
        <v>2521</v>
      </c>
      <c r="IK48" s="948"/>
      <c r="IL48" s="948"/>
      <c r="IM48" s="948"/>
      <c r="IN48" s="948"/>
      <c r="IO48" s="948"/>
      <c r="IP48" s="948" t="s">
        <v>2521</v>
      </c>
      <c r="IQ48" s="948"/>
      <c r="IR48" s="948"/>
      <c r="IS48" s="948"/>
      <c r="IT48" s="948"/>
      <c r="IU48" s="948"/>
      <c r="IV48" s="948" t="s">
        <v>2521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IV48"/>
    <mergeCell ref="IP47:IS47"/>
    <mergeCell ref="IP48:IU48"/>
    <mergeCell ref="IJ48:IO48"/>
    <mergeCell ref="IJ47:IO47"/>
    <mergeCell ref="HR46:HW46"/>
    <mergeCell ref="ID48:II48"/>
    <mergeCell ref="HR48:HW48"/>
    <mergeCell ref="ID46:II46"/>
    <mergeCell ref="HX46:IC46"/>
    <mergeCell ref="IP46:IS46"/>
    <mergeCell ref="IJ46:IO46"/>
    <mergeCell ref="HX47:IC47"/>
    <mergeCell ref="HF48:HK48"/>
    <mergeCell ref="HX48:IC48"/>
    <mergeCell ref="HL48:HQ48"/>
    <mergeCell ref="GT46:GY46"/>
    <mergeCell ref="HL47:HQ47"/>
    <mergeCell ref="HR47:HW47"/>
    <mergeCell ref="HF46:HK46"/>
    <mergeCell ref="GZ46:HE46"/>
    <mergeCell ref="HL46:HQ46"/>
    <mergeCell ref="GB48:GG48"/>
    <mergeCell ref="GB47:GG47"/>
    <mergeCell ref="GN48:GS48"/>
    <mergeCell ref="GH47:GM47"/>
    <mergeCell ref="GT48:GY48"/>
    <mergeCell ref="ID47:II47"/>
    <mergeCell ref="GT47:GY47"/>
    <mergeCell ref="GZ48:HE48"/>
    <mergeCell ref="HF47:HK47"/>
    <mergeCell ref="GZ47:HE47"/>
    <mergeCell ref="DH47:DM47"/>
    <mergeCell ref="DZ47:EE47"/>
    <mergeCell ref="DZ46:EE46"/>
    <mergeCell ref="EL46:EQ46"/>
    <mergeCell ref="GB46:GG46"/>
    <mergeCell ref="GN47:GS47"/>
    <mergeCell ref="GN46:GS46"/>
    <mergeCell ref="FP47:FU47"/>
    <mergeCell ref="FD46:FI46"/>
    <mergeCell ref="FJ46:FO46"/>
    <mergeCell ref="EX46:FC46"/>
    <mergeCell ref="FP46:FU46"/>
    <mergeCell ref="EF48:EK48"/>
    <mergeCell ref="FD48:FI48"/>
    <mergeCell ref="EX48:FC48"/>
    <mergeCell ref="EX47:FC47"/>
    <mergeCell ref="FV46:GA46"/>
    <mergeCell ref="GH48:GM48"/>
    <mergeCell ref="GH46:GM46"/>
    <mergeCell ref="V46:AA46"/>
    <mergeCell ref="AB46:AG46"/>
    <mergeCell ref="CJ46:CO46"/>
    <mergeCell ref="BX46:CC46"/>
    <mergeCell ref="DT47:DY47"/>
    <mergeCell ref="DH46:DM46"/>
    <mergeCell ref="CV47:DA47"/>
    <mergeCell ref="FJ47:FO47"/>
    <mergeCell ref="C1:G1"/>
    <mergeCell ref="C19:G19"/>
    <mergeCell ref="J46:O46"/>
    <mergeCell ref="P46:U46"/>
    <mergeCell ref="DN46:DS46"/>
    <mergeCell ref="DN47:DS47"/>
    <mergeCell ref="J47:O47"/>
    <mergeCell ref="P47:U47"/>
    <mergeCell ref="DB47:DG47"/>
    <mergeCell ref="AH46:AM46"/>
    <mergeCell ref="DN48:DS48"/>
    <mergeCell ref="CV48:DA48"/>
    <mergeCell ref="DH48:DM48"/>
    <mergeCell ref="DB48:DG48"/>
    <mergeCell ref="ER46:EW46"/>
    <mergeCell ref="DB46:DG46"/>
    <mergeCell ref="DT46:DY46"/>
    <mergeCell ref="EF46:EK46"/>
    <mergeCell ref="DT48:DY48"/>
    <mergeCell ref="FD47:FI47"/>
    <mergeCell ref="V47:AA47"/>
    <mergeCell ref="CP46:CU46"/>
    <mergeCell ref="CD46:CI46"/>
    <mergeCell ref="CV46:DA46"/>
    <mergeCell ref="BX47:CC47"/>
    <mergeCell ref="CP47:CU47"/>
    <mergeCell ref="BL46:BQ46"/>
    <mergeCell ref="AZ46:BE46"/>
    <mergeCell ref="AH47:AM47"/>
    <mergeCell ref="FV47:GA47"/>
    <mergeCell ref="FP48:FU48"/>
    <mergeCell ref="FV48:GA48"/>
    <mergeCell ref="DZ48:EE48"/>
    <mergeCell ref="EF47:EK47"/>
    <mergeCell ref="FJ48:FO48"/>
    <mergeCell ref="ER47:EW47"/>
    <mergeCell ref="EL47:EQ47"/>
    <mergeCell ref="ER48:EW48"/>
    <mergeCell ref="EL48:EQ48"/>
    <mergeCell ref="CP48:CU48"/>
    <mergeCell ref="AN47:AS47"/>
    <mergeCell ref="CD48:CI48"/>
    <mergeCell ref="CJ47:CO47"/>
    <mergeCell ref="CD47:CI47"/>
    <mergeCell ref="BX48:CC48"/>
    <mergeCell ref="CJ48:CO48"/>
    <mergeCell ref="BL48:BQ48"/>
    <mergeCell ref="AT47:AY47"/>
    <mergeCell ref="AN46:AS46"/>
    <mergeCell ref="BR48:BW48"/>
    <mergeCell ref="BR47:BW47"/>
    <mergeCell ref="BF47:BK47"/>
    <mergeCell ref="BR46:BW46"/>
    <mergeCell ref="AT46:AY46"/>
    <mergeCell ref="BL47:BQ47"/>
    <mergeCell ref="BF48:BK48"/>
    <mergeCell ref="BF46:BK46"/>
    <mergeCell ref="P48:U48"/>
    <mergeCell ref="AZ48:BE48"/>
    <mergeCell ref="AT48:AY48"/>
    <mergeCell ref="AZ47:BE47"/>
    <mergeCell ref="AB47:AG47"/>
    <mergeCell ref="V48:AA48"/>
    <mergeCell ref="AB48:AG48"/>
    <mergeCell ref="AH48:AM48"/>
    <mergeCell ref="AN48:AS4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2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2962</v>
      </c>
      <c r="G2" s="22"/>
    </row>
    <row r="3" spans="1:8">
      <c r="A3" s="267" t="s">
        <v>1993</v>
      </c>
      <c r="G3" s="31">
        <v>40394</v>
      </c>
    </row>
    <row r="4" spans="1:8">
      <c r="A4" s="267" t="s">
        <v>1247</v>
      </c>
      <c r="G4" s="24" t="s">
        <v>2475</v>
      </c>
    </row>
    <row r="5" spans="1:8">
      <c r="A5" s="267" t="s">
        <v>3322</v>
      </c>
    </row>
    <row r="6" spans="1:8">
      <c r="C6" s="49" t="s">
        <v>3211</v>
      </c>
      <c r="D6" s="173"/>
      <c r="E6" s="173"/>
      <c r="F6" s="248"/>
      <c r="G6" s="46"/>
      <c r="H6" s="199"/>
    </row>
    <row r="7" spans="1:8">
      <c r="C7" s="269" t="s">
        <v>1964</v>
      </c>
      <c r="D7" s="174"/>
      <c r="E7" s="174"/>
      <c r="F7" s="249"/>
      <c r="G7" s="48"/>
      <c r="H7" s="199"/>
    </row>
    <row r="8" spans="1:8">
      <c r="A8" s="267" t="s">
        <v>2786</v>
      </c>
      <c r="C8" s="269" t="s">
        <v>990</v>
      </c>
      <c r="D8" s="174"/>
      <c r="E8" s="174"/>
      <c r="F8" s="249"/>
      <c r="G8" s="270"/>
      <c r="H8" s="199"/>
    </row>
    <row r="9" spans="1:8">
      <c r="A9" s="192" t="s">
        <v>2295</v>
      </c>
      <c r="C9" s="269" t="s">
        <v>2975</v>
      </c>
      <c r="D9" s="174"/>
      <c r="E9" s="174"/>
      <c r="F9" s="249"/>
      <c r="G9" s="270"/>
      <c r="H9" s="199"/>
    </row>
    <row r="10" spans="1:8">
      <c r="A10" t="s">
        <v>1680</v>
      </c>
      <c r="C10" s="272"/>
      <c r="D10" s="174"/>
      <c r="E10" s="174"/>
      <c r="F10" s="249"/>
      <c r="G10" s="270"/>
      <c r="H10" s="199"/>
    </row>
    <row r="11" spans="1:8">
      <c r="A11" t="s">
        <v>3245</v>
      </c>
      <c r="C11" s="47" t="s">
        <v>2725</v>
      </c>
      <c r="D11" s="199"/>
      <c r="E11" s="199"/>
      <c r="F11" s="273"/>
      <c r="G11" s="270"/>
      <c r="H11" s="199"/>
    </row>
    <row r="12" spans="1:8">
      <c r="A12" t="s">
        <v>3387</v>
      </c>
      <c r="C12" s="47" t="s">
        <v>3036</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2768</v>
      </c>
      <c r="C15" s="272" t="s">
        <v>2219</v>
      </c>
      <c r="D15" s="199"/>
      <c r="E15" s="199"/>
      <c r="F15" s="273"/>
      <c r="G15" s="270"/>
      <c r="H15" s="199"/>
    </row>
    <row r="16" spans="1:8">
      <c r="A16" s="271" t="s">
        <v>1872</v>
      </c>
      <c r="C16" s="272"/>
      <c r="D16" s="199"/>
      <c r="E16" s="199"/>
      <c r="F16" s="273"/>
      <c r="G16" s="270"/>
      <c r="H16" s="199"/>
    </row>
    <row r="17" spans="1:8">
      <c r="C17" s="276" t="s">
        <v>3048</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3526</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2767</v>
      </c>
      <c r="D23" s="30" t="s">
        <v>1591</v>
      </c>
      <c r="E23" s="30" t="s">
        <v>3237</v>
      </c>
      <c r="F23" s="253" t="s">
        <v>3190</v>
      </c>
      <c r="G23" s="30" t="s">
        <v>1679</v>
      </c>
      <c r="H23" s="13"/>
    </row>
    <row r="24" spans="1:8">
      <c r="A24" s="288">
        <v>40461</v>
      </c>
      <c r="B24" s="289" t="s">
        <v>2615</v>
      </c>
      <c r="C24" s="290">
        <v>315</v>
      </c>
      <c r="D24" s="291">
        <v>3</v>
      </c>
      <c r="E24" s="290">
        <f>C24*D24</f>
        <v>945</v>
      </c>
      <c r="F24" s="233">
        <v>0.6</v>
      </c>
      <c r="G24" s="223">
        <f>E24*(1-F24)</f>
        <v>378</v>
      </c>
      <c r="H24" s="13"/>
    </row>
    <row r="25" spans="1:8">
      <c r="A25" s="23"/>
      <c r="B25" s="289" t="s">
        <v>2895</v>
      </c>
      <c r="C25" s="290"/>
      <c r="D25" s="291"/>
      <c r="E25" s="290">
        <f t="shared" ref="E25:E38" si="0">C25*D25</f>
        <v>0</v>
      </c>
      <c r="F25" s="292"/>
      <c r="G25" s="223">
        <f t="shared" ref="G25:G39" si="1">E25*(1-F25)</f>
        <v>0</v>
      </c>
      <c r="H25" s="178"/>
    </row>
    <row r="26" spans="1:8">
      <c r="A26" s="293"/>
      <c r="B26" s="294" t="s">
        <v>3790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3306</v>
      </c>
      <c r="C29" s="290"/>
      <c r="D29" s="291"/>
      <c r="E29" s="290">
        <f t="shared" si="0"/>
        <v>0</v>
      </c>
      <c r="F29" s="292"/>
      <c r="G29" s="223">
        <f t="shared" si="1"/>
        <v>0</v>
      </c>
      <c r="H29" s="178"/>
    </row>
    <row r="30" spans="1:8">
      <c r="A30" s="293"/>
      <c r="B30" s="294" t="s">
        <v>3542</v>
      </c>
      <c r="C30" s="290"/>
      <c r="D30" s="291"/>
      <c r="E30" s="290">
        <f t="shared" si="0"/>
        <v>0</v>
      </c>
      <c r="F30" s="292"/>
      <c r="G30" s="223">
        <f t="shared" si="1"/>
        <v>0</v>
      </c>
      <c r="H30" s="178"/>
    </row>
    <row r="31" spans="1:8">
      <c r="A31" s="293"/>
      <c r="B31" s="294" t="s">
        <v>3948</v>
      </c>
      <c r="C31" s="290"/>
      <c r="D31" s="291"/>
      <c r="E31" s="290">
        <f t="shared" si="0"/>
        <v>0</v>
      </c>
      <c r="F31" s="292"/>
      <c r="G31" s="223">
        <f t="shared" si="1"/>
        <v>0</v>
      </c>
      <c r="H31" s="178"/>
    </row>
    <row r="32" spans="1:8">
      <c r="A32" s="293"/>
      <c r="B32" s="294" t="s">
        <v>3265</v>
      </c>
      <c r="C32" s="290"/>
      <c r="D32" s="291"/>
      <c r="E32" s="290">
        <f t="shared" si="0"/>
        <v>0</v>
      </c>
      <c r="F32" s="292"/>
      <c r="G32" s="223">
        <f t="shared" si="1"/>
        <v>0</v>
      </c>
      <c r="H32" s="178"/>
    </row>
    <row r="33" spans="1:256">
      <c r="A33" s="293"/>
      <c r="B33" s="294" t="s">
        <v>2343</v>
      </c>
      <c r="C33" s="295"/>
      <c r="D33" s="296"/>
      <c r="E33" s="290"/>
      <c r="F33" s="297"/>
      <c r="G33" s="223">
        <f t="shared" si="1"/>
        <v>0</v>
      </c>
      <c r="H33" s="178"/>
    </row>
    <row r="34" spans="1:256">
      <c r="A34" s="293"/>
      <c r="B34" s="294" t="s">
        <v>3101</v>
      </c>
      <c r="C34" s="290">
        <v>75</v>
      </c>
      <c r="D34" s="291">
        <v>5</v>
      </c>
      <c r="E34" s="290">
        <f t="shared" si="0"/>
        <v>375</v>
      </c>
      <c r="F34" s="292"/>
      <c r="G34" s="223">
        <f t="shared" si="1"/>
        <v>375</v>
      </c>
      <c r="H34" s="13"/>
    </row>
    <row r="35" spans="1:256">
      <c r="A35" s="293"/>
      <c r="B35" s="294" t="s">
        <v>2864</v>
      </c>
      <c r="C35" s="290"/>
      <c r="D35" s="296"/>
      <c r="E35" s="290"/>
      <c r="F35" s="297"/>
      <c r="G35" s="223">
        <f t="shared" si="1"/>
        <v>0</v>
      </c>
      <c r="H35" s="13"/>
    </row>
    <row r="36" spans="1:256">
      <c r="A36" s="293"/>
      <c r="B36" s="294" t="s">
        <v>3792</v>
      </c>
      <c r="C36" s="290">
        <v>250</v>
      </c>
      <c r="D36" s="296" t="s">
        <v>1411</v>
      </c>
      <c r="E36" s="290">
        <v>250</v>
      </c>
      <c r="F36" s="297"/>
      <c r="G36" s="223">
        <f t="shared" si="1"/>
        <v>250</v>
      </c>
      <c r="H36" s="13"/>
    </row>
    <row r="37" spans="1:256">
      <c r="A37" s="293"/>
      <c r="B37" s="294" t="s">
        <v>2174</v>
      </c>
      <c r="C37" s="290"/>
      <c r="D37" s="291"/>
      <c r="E37" s="290">
        <f t="shared" si="0"/>
        <v>0</v>
      </c>
      <c r="F37" s="292"/>
      <c r="G37" s="223">
        <f t="shared" si="1"/>
        <v>0</v>
      </c>
      <c r="H37" s="13"/>
    </row>
    <row r="38" spans="1:256">
      <c r="A38" s="293"/>
      <c r="B38" s="294" t="s">
        <v>3264</v>
      </c>
      <c r="C38" s="290"/>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2274</v>
      </c>
      <c r="C40" s="304"/>
      <c r="D40" s="304"/>
      <c r="E40" s="305">
        <f>SUM(E24:E39)</f>
        <v>1570</v>
      </c>
      <c r="F40" s="306"/>
      <c r="G40" s="226">
        <f>SUM(G24:G39)</f>
        <v>1003</v>
      </c>
      <c r="H40" s="307"/>
    </row>
    <row r="42" spans="1:256">
      <c r="C42" s="309" t="s">
        <v>2184</v>
      </c>
      <c r="D42" s="310">
        <f>G40*0.2</f>
        <v>200.60000000000002</v>
      </c>
      <c r="E42" s="310"/>
      <c r="F42" s="311"/>
    </row>
    <row r="44" spans="1:256">
      <c r="C44" s="1" t="s">
        <v>3285</v>
      </c>
      <c r="D44" s="1"/>
      <c r="E44" s="1"/>
      <c r="F44" s="312"/>
      <c r="G44" s="1"/>
      <c r="H44" s="1"/>
      <c r="I44" s="1"/>
    </row>
    <row r="45" spans="1:256">
      <c r="C45" s="1" t="s">
        <v>3219</v>
      </c>
      <c r="D45" s="1"/>
      <c r="E45" s="1"/>
      <c r="F45" s="312"/>
      <c r="G45" s="1"/>
      <c r="H45" s="1"/>
      <c r="I45" s="1"/>
    </row>
    <row r="46" spans="1:256">
      <c r="C46" s="313" t="s">
        <v>2960</v>
      </c>
      <c r="D46" s="313"/>
      <c r="E46" s="313"/>
      <c r="F46" s="314"/>
      <c r="G46" s="313"/>
      <c r="H46" s="313"/>
      <c r="I46" s="315"/>
      <c r="J46" s="948"/>
      <c r="K46" s="948"/>
      <c r="L46" s="948"/>
      <c r="M46" s="948"/>
      <c r="N46" s="948"/>
      <c r="O46" s="948"/>
      <c r="P46" s="948"/>
      <c r="Q46" s="948"/>
      <c r="R46" s="948"/>
      <c r="S46" s="948"/>
      <c r="T46" s="948"/>
      <c r="U46" s="948"/>
      <c r="V46" s="948" t="s">
        <v>2469</v>
      </c>
      <c r="W46" s="948"/>
      <c r="X46" s="948"/>
      <c r="Y46" s="948"/>
      <c r="Z46" s="948"/>
      <c r="AA46" s="948"/>
      <c r="AB46" s="948" t="s">
        <v>2469</v>
      </c>
      <c r="AC46" s="948"/>
      <c r="AD46" s="948"/>
      <c r="AE46" s="948"/>
      <c r="AF46" s="948"/>
      <c r="AG46" s="948"/>
      <c r="AH46" s="948" t="s">
        <v>2469</v>
      </c>
      <c r="AI46" s="948"/>
      <c r="AJ46" s="948"/>
      <c r="AK46" s="948"/>
      <c r="AL46" s="948"/>
      <c r="AM46" s="948"/>
      <c r="AN46" s="948" t="s">
        <v>2469</v>
      </c>
      <c r="AO46" s="948"/>
      <c r="AP46" s="948"/>
      <c r="AQ46" s="948"/>
      <c r="AR46" s="948"/>
      <c r="AS46" s="948"/>
      <c r="AT46" s="948" t="s">
        <v>2469</v>
      </c>
      <c r="AU46" s="948"/>
      <c r="AV46" s="948"/>
      <c r="AW46" s="948"/>
      <c r="AX46" s="948"/>
      <c r="AY46" s="948"/>
      <c r="AZ46" s="948" t="s">
        <v>2469</v>
      </c>
      <c r="BA46" s="948"/>
      <c r="BB46" s="948"/>
      <c r="BC46" s="948"/>
      <c r="BD46" s="948"/>
      <c r="BE46" s="948"/>
      <c r="BF46" s="948" t="s">
        <v>2469</v>
      </c>
      <c r="BG46" s="948"/>
      <c r="BH46" s="948"/>
      <c r="BI46" s="948"/>
      <c r="BJ46" s="948"/>
      <c r="BK46" s="948"/>
      <c r="BL46" s="948" t="s">
        <v>2469</v>
      </c>
      <c r="BM46" s="948"/>
      <c r="BN46" s="948"/>
      <c r="BO46" s="948"/>
      <c r="BP46" s="948"/>
      <c r="BQ46" s="948"/>
      <c r="BR46" s="948" t="s">
        <v>2469</v>
      </c>
      <c r="BS46" s="948"/>
      <c r="BT46" s="948"/>
      <c r="BU46" s="948"/>
      <c r="BV46" s="948"/>
      <c r="BW46" s="948"/>
      <c r="BX46" s="948" t="s">
        <v>2469</v>
      </c>
      <c r="BY46" s="948"/>
      <c r="BZ46" s="948"/>
      <c r="CA46" s="948"/>
      <c r="CB46" s="948"/>
      <c r="CC46" s="948"/>
      <c r="CD46" s="948" t="s">
        <v>2469</v>
      </c>
      <c r="CE46" s="948"/>
      <c r="CF46" s="948"/>
      <c r="CG46" s="948"/>
      <c r="CH46" s="948"/>
      <c r="CI46" s="948"/>
      <c r="CJ46" s="948" t="s">
        <v>2469</v>
      </c>
      <c r="CK46" s="948"/>
      <c r="CL46" s="948"/>
      <c r="CM46" s="948"/>
      <c r="CN46" s="948"/>
      <c r="CO46" s="948"/>
      <c r="CP46" s="948" t="s">
        <v>2469</v>
      </c>
      <c r="CQ46" s="948"/>
      <c r="CR46" s="948"/>
      <c r="CS46" s="948"/>
      <c r="CT46" s="948"/>
      <c r="CU46" s="948"/>
      <c r="CV46" s="948" t="s">
        <v>2469</v>
      </c>
      <c r="CW46" s="948"/>
      <c r="CX46" s="948"/>
      <c r="CY46" s="948"/>
      <c r="CZ46" s="948"/>
      <c r="DA46" s="948"/>
      <c r="DB46" s="948" t="s">
        <v>2469</v>
      </c>
      <c r="DC46" s="948"/>
      <c r="DD46" s="948"/>
      <c r="DE46" s="948"/>
      <c r="DF46" s="948"/>
      <c r="DG46" s="948"/>
      <c r="DH46" s="948" t="s">
        <v>2469</v>
      </c>
      <c r="DI46" s="948"/>
      <c r="DJ46" s="948"/>
      <c r="DK46" s="948"/>
      <c r="DL46" s="948"/>
      <c r="DM46" s="948"/>
      <c r="DN46" s="948" t="s">
        <v>2469</v>
      </c>
      <c r="DO46" s="948"/>
      <c r="DP46" s="948"/>
      <c r="DQ46" s="948"/>
      <c r="DR46" s="948"/>
      <c r="DS46" s="948"/>
      <c r="DT46" s="948" t="s">
        <v>2469</v>
      </c>
      <c r="DU46" s="948"/>
      <c r="DV46" s="948"/>
      <c r="DW46" s="948"/>
      <c r="DX46" s="948"/>
      <c r="DY46" s="948"/>
      <c r="DZ46" s="948" t="s">
        <v>2469</v>
      </c>
      <c r="EA46" s="948"/>
      <c r="EB46" s="948"/>
      <c r="EC46" s="948"/>
      <c r="ED46" s="948"/>
      <c r="EE46" s="948"/>
      <c r="EF46" s="948" t="s">
        <v>2469</v>
      </c>
      <c r="EG46" s="948"/>
      <c r="EH46" s="948"/>
      <c r="EI46" s="948"/>
      <c r="EJ46" s="948"/>
      <c r="EK46" s="948"/>
      <c r="EL46" s="948" t="s">
        <v>2469</v>
      </c>
      <c r="EM46" s="948"/>
      <c r="EN46" s="948"/>
      <c r="EO46" s="948"/>
      <c r="EP46" s="948"/>
      <c r="EQ46" s="948"/>
      <c r="ER46" s="948" t="s">
        <v>2469</v>
      </c>
      <c r="ES46" s="948"/>
      <c r="ET46" s="948"/>
      <c r="EU46" s="948"/>
      <c r="EV46" s="948"/>
      <c r="EW46" s="948"/>
      <c r="EX46" s="948" t="s">
        <v>2469</v>
      </c>
      <c r="EY46" s="948"/>
      <c r="EZ46" s="948"/>
      <c r="FA46" s="948"/>
      <c r="FB46" s="948"/>
      <c r="FC46" s="948"/>
      <c r="FD46" s="948" t="s">
        <v>2469</v>
      </c>
      <c r="FE46" s="948"/>
      <c r="FF46" s="948"/>
      <c r="FG46" s="948"/>
      <c r="FH46" s="948"/>
      <c r="FI46" s="948"/>
      <c r="FJ46" s="948" t="s">
        <v>2469</v>
      </c>
      <c r="FK46" s="948"/>
      <c r="FL46" s="948"/>
      <c r="FM46" s="948"/>
      <c r="FN46" s="948"/>
      <c r="FO46" s="948"/>
      <c r="FP46" s="948" t="s">
        <v>2469</v>
      </c>
      <c r="FQ46" s="948"/>
      <c r="FR46" s="948"/>
      <c r="FS46" s="948"/>
      <c r="FT46" s="948"/>
      <c r="FU46" s="948"/>
      <c r="FV46" s="948" t="s">
        <v>2469</v>
      </c>
      <c r="FW46" s="948"/>
      <c r="FX46" s="948"/>
      <c r="FY46" s="948"/>
      <c r="FZ46" s="948"/>
      <c r="GA46" s="948"/>
      <c r="GB46" s="948" t="s">
        <v>2469</v>
      </c>
      <c r="GC46" s="948"/>
      <c r="GD46" s="948"/>
      <c r="GE46" s="948"/>
      <c r="GF46" s="948"/>
      <c r="GG46" s="948"/>
      <c r="GH46" s="948" t="s">
        <v>2469</v>
      </c>
      <c r="GI46" s="948"/>
      <c r="GJ46" s="948"/>
      <c r="GK46" s="948"/>
      <c r="GL46" s="948"/>
      <c r="GM46" s="948"/>
      <c r="GN46" s="948" t="s">
        <v>2469</v>
      </c>
      <c r="GO46" s="948"/>
      <c r="GP46" s="948"/>
      <c r="GQ46" s="948"/>
      <c r="GR46" s="948"/>
      <c r="GS46" s="948"/>
      <c r="GT46" s="948" t="s">
        <v>2469</v>
      </c>
      <c r="GU46" s="948"/>
      <c r="GV46" s="948"/>
      <c r="GW46" s="948"/>
      <c r="GX46" s="948"/>
      <c r="GY46" s="948"/>
      <c r="GZ46" s="948" t="s">
        <v>2469</v>
      </c>
      <c r="HA46" s="948"/>
      <c r="HB46" s="948"/>
      <c r="HC46" s="948"/>
      <c r="HD46" s="948"/>
      <c r="HE46" s="948"/>
      <c r="HF46" s="948" t="s">
        <v>3260</v>
      </c>
      <c r="HG46" s="948"/>
      <c r="HH46" s="948"/>
      <c r="HI46" s="948"/>
      <c r="HJ46" s="948"/>
      <c r="HK46" s="948"/>
      <c r="HL46" s="948" t="s">
        <v>3260</v>
      </c>
      <c r="HM46" s="948"/>
      <c r="HN46" s="948"/>
      <c r="HO46" s="948"/>
      <c r="HP46" s="948"/>
      <c r="HQ46" s="948"/>
      <c r="HR46" s="948" t="s">
        <v>3260</v>
      </c>
      <c r="HS46" s="948"/>
      <c r="HT46" s="948"/>
      <c r="HU46" s="948"/>
      <c r="HV46" s="948"/>
      <c r="HW46" s="948"/>
      <c r="HX46" s="948" t="s">
        <v>3260</v>
      </c>
      <c r="HY46" s="948"/>
      <c r="HZ46" s="948"/>
      <c r="IA46" s="948"/>
      <c r="IB46" s="948"/>
      <c r="IC46" s="948"/>
      <c r="ID46" s="948" t="s">
        <v>3260</v>
      </c>
      <c r="IE46" s="948"/>
      <c r="IF46" s="948"/>
      <c r="IG46" s="948"/>
      <c r="IH46" s="948"/>
      <c r="II46" s="948"/>
      <c r="IJ46" s="948" t="s">
        <v>3260</v>
      </c>
      <c r="IK46" s="948"/>
      <c r="IL46" s="948"/>
      <c r="IM46" s="948"/>
      <c r="IN46" s="948"/>
      <c r="IO46" s="948"/>
      <c r="IP46" s="948" t="s">
        <v>3260</v>
      </c>
      <c r="IQ46" s="948"/>
      <c r="IR46" s="948"/>
      <c r="IS46" s="948"/>
    </row>
    <row r="47" spans="1:256">
      <c r="C47" s="1" t="s">
        <v>3137</v>
      </c>
      <c r="D47" s="1"/>
      <c r="E47" s="1"/>
      <c r="F47" s="312"/>
      <c r="G47" s="1"/>
      <c r="H47" s="1"/>
      <c r="I47" s="1"/>
      <c r="J47" s="948"/>
      <c r="K47" s="948"/>
      <c r="L47" s="948"/>
      <c r="M47" s="948"/>
      <c r="N47" s="948"/>
      <c r="O47" s="948"/>
      <c r="P47" s="948"/>
      <c r="Q47" s="948"/>
      <c r="R47" s="948"/>
      <c r="S47" s="948"/>
      <c r="T47" s="948"/>
      <c r="U47" s="948"/>
      <c r="V47" s="948" t="s">
        <v>3767</v>
      </c>
      <c r="W47" s="948"/>
      <c r="X47" s="948"/>
      <c r="Y47" s="948"/>
      <c r="Z47" s="948"/>
      <c r="AA47" s="948"/>
      <c r="AB47" s="948" t="s">
        <v>3767</v>
      </c>
      <c r="AC47" s="948"/>
      <c r="AD47" s="948"/>
      <c r="AE47" s="948"/>
      <c r="AF47" s="948"/>
      <c r="AG47" s="948"/>
      <c r="AH47" s="948" t="s">
        <v>3767</v>
      </c>
      <c r="AI47" s="948"/>
      <c r="AJ47" s="948"/>
      <c r="AK47" s="948"/>
      <c r="AL47" s="948"/>
      <c r="AM47" s="948"/>
      <c r="AN47" s="948" t="s">
        <v>3767</v>
      </c>
      <c r="AO47" s="948"/>
      <c r="AP47" s="948"/>
      <c r="AQ47" s="948"/>
      <c r="AR47" s="948"/>
      <c r="AS47" s="948"/>
      <c r="AT47" s="948" t="s">
        <v>3767</v>
      </c>
      <c r="AU47" s="948"/>
      <c r="AV47" s="948"/>
      <c r="AW47" s="948"/>
      <c r="AX47" s="948"/>
      <c r="AY47" s="948"/>
      <c r="AZ47" s="948" t="s">
        <v>3767</v>
      </c>
      <c r="BA47" s="948"/>
      <c r="BB47" s="948"/>
      <c r="BC47" s="948"/>
      <c r="BD47" s="948"/>
      <c r="BE47" s="948"/>
      <c r="BF47" s="948" t="s">
        <v>3767</v>
      </c>
      <c r="BG47" s="948"/>
      <c r="BH47" s="948"/>
      <c r="BI47" s="948"/>
      <c r="BJ47" s="948"/>
      <c r="BK47" s="948"/>
      <c r="BL47" s="948" t="s">
        <v>3767</v>
      </c>
      <c r="BM47" s="948"/>
      <c r="BN47" s="948"/>
      <c r="BO47" s="948"/>
      <c r="BP47" s="948"/>
      <c r="BQ47" s="948"/>
      <c r="BR47" s="948" t="s">
        <v>3767</v>
      </c>
      <c r="BS47" s="948"/>
      <c r="BT47" s="948"/>
      <c r="BU47" s="948"/>
      <c r="BV47" s="948"/>
      <c r="BW47" s="948"/>
      <c r="BX47" s="948" t="s">
        <v>3767</v>
      </c>
      <c r="BY47" s="948"/>
      <c r="BZ47" s="948"/>
      <c r="CA47" s="948"/>
      <c r="CB47" s="948"/>
      <c r="CC47" s="948"/>
      <c r="CD47" s="948" t="s">
        <v>3767</v>
      </c>
      <c r="CE47" s="948"/>
      <c r="CF47" s="948"/>
      <c r="CG47" s="948"/>
      <c r="CH47" s="948"/>
      <c r="CI47" s="948"/>
      <c r="CJ47" s="948" t="s">
        <v>3767</v>
      </c>
      <c r="CK47" s="948"/>
      <c r="CL47" s="948"/>
      <c r="CM47" s="948"/>
      <c r="CN47" s="948"/>
      <c r="CO47" s="948"/>
      <c r="CP47" s="948" t="s">
        <v>3767</v>
      </c>
      <c r="CQ47" s="948"/>
      <c r="CR47" s="948"/>
      <c r="CS47" s="948"/>
      <c r="CT47" s="948"/>
      <c r="CU47" s="948"/>
      <c r="CV47" s="948" t="s">
        <v>3767</v>
      </c>
      <c r="CW47" s="948"/>
      <c r="CX47" s="948"/>
      <c r="CY47" s="948"/>
      <c r="CZ47" s="948"/>
      <c r="DA47" s="948"/>
      <c r="DB47" s="948" t="s">
        <v>3767</v>
      </c>
      <c r="DC47" s="948"/>
      <c r="DD47" s="948"/>
      <c r="DE47" s="948"/>
      <c r="DF47" s="948"/>
      <c r="DG47" s="948"/>
      <c r="DH47" s="948" t="s">
        <v>3767</v>
      </c>
      <c r="DI47" s="948"/>
      <c r="DJ47" s="948"/>
      <c r="DK47" s="948"/>
      <c r="DL47" s="948"/>
      <c r="DM47" s="948"/>
      <c r="DN47" s="948" t="s">
        <v>3767</v>
      </c>
      <c r="DO47" s="948"/>
      <c r="DP47" s="948"/>
      <c r="DQ47" s="948"/>
      <c r="DR47" s="948"/>
      <c r="DS47" s="948"/>
      <c r="DT47" s="948" t="s">
        <v>3767</v>
      </c>
      <c r="DU47" s="948"/>
      <c r="DV47" s="948"/>
      <c r="DW47" s="948"/>
      <c r="DX47" s="948"/>
      <c r="DY47" s="948"/>
      <c r="DZ47" s="948" t="s">
        <v>3767</v>
      </c>
      <c r="EA47" s="948"/>
      <c r="EB47" s="948"/>
      <c r="EC47" s="948"/>
      <c r="ED47" s="948"/>
      <c r="EE47" s="948"/>
      <c r="EF47" s="948" t="s">
        <v>3767</v>
      </c>
      <c r="EG47" s="948"/>
      <c r="EH47" s="948"/>
      <c r="EI47" s="948"/>
      <c r="EJ47" s="948"/>
      <c r="EK47" s="948"/>
      <c r="EL47" s="948" t="s">
        <v>3767</v>
      </c>
      <c r="EM47" s="948"/>
      <c r="EN47" s="948"/>
      <c r="EO47" s="948"/>
      <c r="EP47" s="948"/>
      <c r="EQ47" s="948"/>
      <c r="ER47" s="948" t="s">
        <v>3767</v>
      </c>
      <c r="ES47" s="948"/>
      <c r="ET47" s="948"/>
      <c r="EU47" s="948"/>
      <c r="EV47" s="948"/>
      <c r="EW47" s="948"/>
      <c r="EX47" s="948" t="s">
        <v>3767</v>
      </c>
      <c r="EY47" s="948"/>
      <c r="EZ47" s="948"/>
      <c r="FA47" s="948"/>
      <c r="FB47" s="948"/>
      <c r="FC47" s="948"/>
      <c r="FD47" s="948" t="s">
        <v>3767</v>
      </c>
      <c r="FE47" s="948"/>
      <c r="FF47" s="948"/>
      <c r="FG47" s="948"/>
      <c r="FH47" s="948"/>
      <c r="FI47" s="948"/>
      <c r="FJ47" s="948" t="s">
        <v>3767</v>
      </c>
      <c r="FK47" s="948"/>
      <c r="FL47" s="948"/>
      <c r="FM47" s="948"/>
      <c r="FN47" s="948"/>
      <c r="FO47" s="948"/>
      <c r="FP47" s="948" t="s">
        <v>3767</v>
      </c>
      <c r="FQ47" s="948"/>
      <c r="FR47" s="948"/>
      <c r="FS47" s="948"/>
      <c r="FT47" s="948"/>
      <c r="FU47" s="948"/>
      <c r="FV47" s="948" t="s">
        <v>3767</v>
      </c>
      <c r="FW47" s="948"/>
      <c r="FX47" s="948"/>
      <c r="FY47" s="948"/>
      <c r="FZ47" s="948"/>
      <c r="GA47" s="948"/>
      <c r="GB47" s="948" t="s">
        <v>3767</v>
      </c>
      <c r="GC47" s="948"/>
      <c r="GD47" s="948"/>
      <c r="GE47" s="948"/>
      <c r="GF47" s="948"/>
      <c r="GG47" s="948"/>
      <c r="GH47" s="948" t="s">
        <v>3767</v>
      </c>
      <c r="GI47" s="948"/>
      <c r="GJ47" s="948"/>
      <c r="GK47" s="948"/>
      <c r="GL47" s="948"/>
      <c r="GM47" s="948"/>
      <c r="GN47" s="948" t="s">
        <v>3767</v>
      </c>
      <c r="GO47" s="948"/>
      <c r="GP47" s="948"/>
      <c r="GQ47" s="948"/>
      <c r="GR47" s="948"/>
      <c r="GS47" s="948"/>
      <c r="GT47" s="948" t="s">
        <v>3767</v>
      </c>
      <c r="GU47" s="948"/>
      <c r="GV47" s="948"/>
      <c r="GW47" s="948"/>
      <c r="GX47" s="948"/>
      <c r="GY47" s="948"/>
      <c r="GZ47" s="948" t="s">
        <v>3767</v>
      </c>
      <c r="HA47" s="948"/>
      <c r="HB47" s="948"/>
      <c r="HC47" s="948"/>
      <c r="HD47" s="948"/>
      <c r="HE47" s="948"/>
      <c r="HF47" s="948" t="s">
        <v>3767</v>
      </c>
      <c r="HG47" s="948"/>
      <c r="HH47" s="948"/>
      <c r="HI47" s="948"/>
      <c r="HJ47" s="948"/>
      <c r="HK47" s="948"/>
      <c r="HL47" s="948" t="s">
        <v>3767</v>
      </c>
      <c r="HM47" s="948"/>
      <c r="HN47" s="948"/>
      <c r="HO47" s="948"/>
      <c r="HP47" s="948"/>
      <c r="HQ47" s="948"/>
      <c r="HR47" s="948" t="s">
        <v>3767</v>
      </c>
      <c r="HS47" s="948"/>
      <c r="HT47" s="948"/>
      <c r="HU47" s="948"/>
      <c r="HV47" s="948"/>
      <c r="HW47" s="948"/>
      <c r="HX47" s="948" t="s">
        <v>3767</v>
      </c>
      <c r="HY47" s="948"/>
      <c r="HZ47" s="948"/>
      <c r="IA47" s="948"/>
      <c r="IB47" s="948"/>
      <c r="IC47" s="948"/>
      <c r="ID47" s="948" t="s">
        <v>3767</v>
      </c>
      <c r="IE47" s="948"/>
      <c r="IF47" s="948"/>
      <c r="IG47" s="948"/>
      <c r="IH47" s="948"/>
      <c r="II47" s="948"/>
      <c r="IJ47" s="948" t="s">
        <v>3767</v>
      </c>
      <c r="IK47" s="948"/>
      <c r="IL47" s="948"/>
      <c r="IM47" s="948"/>
      <c r="IN47" s="948"/>
      <c r="IO47" s="948"/>
      <c r="IP47" s="948" t="s">
        <v>3767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3137</v>
      </c>
      <c r="W48" s="948"/>
      <c r="X48" s="948"/>
      <c r="Y48" s="948"/>
      <c r="Z48" s="948"/>
      <c r="AA48" s="948"/>
      <c r="AB48" s="948" t="s">
        <v>3137</v>
      </c>
      <c r="AC48" s="948"/>
      <c r="AD48" s="948"/>
      <c r="AE48" s="948"/>
      <c r="AF48" s="948"/>
      <c r="AG48" s="948"/>
      <c r="AH48" s="948" t="s">
        <v>3137</v>
      </c>
      <c r="AI48" s="948"/>
      <c r="AJ48" s="948"/>
      <c r="AK48" s="948"/>
      <c r="AL48" s="948"/>
      <c r="AM48" s="948"/>
      <c r="AN48" s="948" t="s">
        <v>3137</v>
      </c>
      <c r="AO48" s="948"/>
      <c r="AP48" s="948"/>
      <c r="AQ48" s="948"/>
      <c r="AR48" s="948"/>
      <c r="AS48" s="948"/>
      <c r="AT48" s="948" t="s">
        <v>3137</v>
      </c>
      <c r="AU48" s="948"/>
      <c r="AV48" s="948"/>
      <c r="AW48" s="948"/>
      <c r="AX48" s="948"/>
      <c r="AY48" s="948"/>
      <c r="AZ48" s="948" t="s">
        <v>3137</v>
      </c>
      <c r="BA48" s="948"/>
      <c r="BB48" s="948"/>
      <c r="BC48" s="948"/>
      <c r="BD48" s="948"/>
      <c r="BE48" s="948"/>
      <c r="BF48" s="948" t="s">
        <v>3137</v>
      </c>
      <c r="BG48" s="948"/>
      <c r="BH48" s="948"/>
      <c r="BI48" s="948"/>
      <c r="BJ48" s="948"/>
      <c r="BK48" s="948"/>
      <c r="BL48" s="948" t="s">
        <v>3137</v>
      </c>
      <c r="BM48" s="948"/>
      <c r="BN48" s="948"/>
      <c r="BO48" s="948"/>
      <c r="BP48" s="948"/>
      <c r="BQ48" s="948"/>
      <c r="BR48" s="948" t="s">
        <v>3137</v>
      </c>
      <c r="BS48" s="948"/>
      <c r="BT48" s="948"/>
      <c r="BU48" s="948"/>
      <c r="BV48" s="948"/>
      <c r="BW48" s="948"/>
      <c r="BX48" s="948" t="s">
        <v>3137</v>
      </c>
      <c r="BY48" s="948"/>
      <c r="BZ48" s="948"/>
      <c r="CA48" s="948"/>
      <c r="CB48" s="948"/>
      <c r="CC48" s="948"/>
      <c r="CD48" s="948" t="s">
        <v>3137</v>
      </c>
      <c r="CE48" s="948"/>
      <c r="CF48" s="948"/>
      <c r="CG48" s="948"/>
      <c r="CH48" s="948"/>
      <c r="CI48" s="948"/>
      <c r="CJ48" s="948" t="s">
        <v>3137</v>
      </c>
      <c r="CK48" s="948"/>
      <c r="CL48" s="948"/>
      <c r="CM48" s="948"/>
      <c r="CN48" s="948"/>
      <c r="CO48" s="948"/>
      <c r="CP48" s="948" t="s">
        <v>3137</v>
      </c>
      <c r="CQ48" s="948"/>
      <c r="CR48" s="948"/>
      <c r="CS48" s="948"/>
      <c r="CT48" s="948"/>
      <c r="CU48" s="948"/>
      <c r="CV48" s="948" t="s">
        <v>3137</v>
      </c>
      <c r="CW48" s="948"/>
      <c r="CX48" s="948"/>
      <c r="CY48" s="948"/>
      <c r="CZ48" s="948"/>
      <c r="DA48" s="948"/>
      <c r="DB48" s="948" t="s">
        <v>3137</v>
      </c>
      <c r="DC48" s="948"/>
      <c r="DD48" s="948"/>
      <c r="DE48" s="948"/>
      <c r="DF48" s="948"/>
      <c r="DG48" s="948"/>
      <c r="DH48" s="948" t="s">
        <v>3137</v>
      </c>
      <c r="DI48" s="948"/>
      <c r="DJ48" s="948"/>
      <c r="DK48" s="948"/>
      <c r="DL48" s="948"/>
      <c r="DM48" s="948"/>
      <c r="DN48" s="948" t="s">
        <v>3137</v>
      </c>
      <c r="DO48" s="948"/>
      <c r="DP48" s="948"/>
      <c r="DQ48" s="948"/>
      <c r="DR48" s="948"/>
      <c r="DS48" s="948"/>
      <c r="DT48" s="948" t="s">
        <v>3137</v>
      </c>
      <c r="DU48" s="948"/>
      <c r="DV48" s="948"/>
      <c r="DW48" s="948"/>
      <c r="DX48" s="948"/>
      <c r="DY48" s="948"/>
      <c r="DZ48" s="948" t="s">
        <v>3137</v>
      </c>
      <c r="EA48" s="948"/>
      <c r="EB48" s="948"/>
      <c r="EC48" s="948"/>
      <c r="ED48" s="948"/>
      <c r="EE48" s="948"/>
      <c r="EF48" s="948" t="s">
        <v>3137</v>
      </c>
      <c r="EG48" s="948"/>
      <c r="EH48" s="948"/>
      <c r="EI48" s="948"/>
      <c r="EJ48" s="948"/>
      <c r="EK48" s="948"/>
      <c r="EL48" s="948" t="s">
        <v>3137</v>
      </c>
      <c r="EM48" s="948"/>
      <c r="EN48" s="948"/>
      <c r="EO48" s="948"/>
      <c r="EP48" s="948"/>
      <c r="EQ48" s="948"/>
      <c r="ER48" s="948" t="s">
        <v>3137</v>
      </c>
      <c r="ES48" s="948"/>
      <c r="ET48" s="948"/>
      <c r="EU48" s="948"/>
      <c r="EV48" s="948"/>
      <c r="EW48" s="948"/>
      <c r="EX48" s="948" t="s">
        <v>3137</v>
      </c>
      <c r="EY48" s="948"/>
      <c r="EZ48" s="948"/>
      <c r="FA48" s="948"/>
      <c r="FB48" s="948"/>
      <c r="FC48" s="948"/>
      <c r="FD48" s="948" t="s">
        <v>3137</v>
      </c>
      <c r="FE48" s="948"/>
      <c r="FF48" s="948"/>
      <c r="FG48" s="948"/>
      <c r="FH48" s="948"/>
      <c r="FI48" s="948"/>
      <c r="FJ48" s="948" t="s">
        <v>3137</v>
      </c>
      <c r="FK48" s="948"/>
      <c r="FL48" s="948"/>
      <c r="FM48" s="948"/>
      <c r="FN48" s="948"/>
      <c r="FO48" s="948"/>
      <c r="FP48" s="948" t="s">
        <v>3137</v>
      </c>
      <c r="FQ48" s="948"/>
      <c r="FR48" s="948"/>
      <c r="FS48" s="948"/>
      <c r="FT48" s="948"/>
      <c r="FU48" s="948"/>
      <c r="FV48" s="948" t="s">
        <v>3137</v>
      </c>
      <c r="FW48" s="948"/>
      <c r="FX48" s="948"/>
      <c r="FY48" s="948"/>
      <c r="FZ48" s="948"/>
      <c r="GA48" s="948"/>
      <c r="GB48" s="948" t="s">
        <v>3137</v>
      </c>
      <c r="GC48" s="948"/>
      <c r="GD48" s="948"/>
      <c r="GE48" s="948"/>
      <c r="GF48" s="948"/>
      <c r="GG48" s="948"/>
      <c r="GH48" s="948" t="s">
        <v>3137</v>
      </c>
      <c r="GI48" s="948"/>
      <c r="GJ48" s="948"/>
      <c r="GK48" s="948"/>
      <c r="GL48" s="948"/>
      <c r="GM48" s="948"/>
      <c r="GN48" s="948" t="s">
        <v>3137</v>
      </c>
      <c r="GO48" s="948"/>
      <c r="GP48" s="948"/>
      <c r="GQ48" s="948"/>
      <c r="GR48" s="948"/>
      <c r="GS48" s="948"/>
      <c r="GT48" s="948" t="s">
        <v>3137</v>
      </c>
      <c r="GU48" s="948"/>
      <c r="GV48" s="948"/>
      <c r="GW48" s="948"/>
      <c r="GX48" s="948"/>
      <c r="GY48" s="948"/>
      <c r="GZ48" s="948" t="s">
        <v>3137</v>
      </c>
      <c r="HA48" s="948"/>
      <c r="HB48" s="948"/>
      <c r="HC48" s="948"/>
      <c r="HD48" s="948"/>
      <c r="HE48" s="948"/>
      <c r="HF48" s="948" t="s">
        <v>3137</v>
      </c>
      <c r="HG48" s="948"/>
      <c r="HH48" s="948"/>
      <c r="HI48" s="948"/>
      <c r="HJ48" s="948"/>
      <c r="HK48" s="948"/>
      <c r="HL48" s="948" t="s">
        <v>3137</v>
      </c>
      <c r="HM48" s="948"/>
      <c r="HN48" s="948"/>
      <c r="HO48" s="948"/>
      <c r="HP48" s="948"/>
      <c r="HQ48" s="948"/>
      <c r="HR48" s="948" t="s">
        <v>3137</v>
      </c>
      <c r="HS48" s="948"/>
      <c r="HT48" s="948"/>
      <c r="HU48" s="948"/>
      <c r="HV48" s="948"/>
      <c r="HW48" s="948"/>
      <c r="HX48" s="948" t="s">
        <v>3137</v>
      </c>
      <c r="HY48" s="948"/>
      <c r="HZ48" s="948"/>
      <c r="IA48" s="948"/>
      <c r="IB48" s="948"/>
      <c r="IC48" s="948"/>
      <c r="ID48" s="948" t="s">
        <v>3137</v>
      </c>
      <c r="IE48" s="948"/>
      <c r="IF48" s="948"/>
      <c r="IG48" s="948"/>
      <c r="IH48" s="948"/>
      <c r="II48" s="948"/>
      <c r="IJ48" s="948" t="s">
        <v>3137</v>
      </c>
      <c r="IK48" s="948"/>
      <c r="IL48" s="948"/>
      <c r="IM48" s="948"/>
      <c r="IN48" s="948"/>
      <c r="IO48" s="948"/>
      <c r="IP48" s="948" t="s">
        <v>3137</v>
      </c>
      <c r="IQ48" s="948"/>
      <c r="IR48" s="948"/>
      <c r="IS48" s="948"/>
      <c r="IT48" s="948"/>
      <c r="IU48" s="948"/>
      <c r="IV48" s="948" t="s">
        <v>3137</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mergeCells count="125">
    <mergeCell ref="BX48:CC48"/>
    <mergeCell ref="AT47:AY47"/>
    <mergeCell ref="AZ47:BE47"/>
    <mergeCell ref="BX47:CC47"/>
    <mergeCell ref="BL47:BQ47"/>
    <mergeCell ref="BR47:BW47"/>
    <mergeCell ref="V48:AA48"/>
    <mergeCell ref="BF48:BK48"/>
    <mergeCell ref="AH48:AM48"/>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6:CC46"/>
    <mergeCell ref="AN46:AS46"/>
    <mergeCell ref="AZ46:BE46"/>
    <mergeCell ref="AH46:AM46"/>
    <mergeCell ref="AH47:AM47"/>
    <mergeCell ref="AN47:AS47"/>
    <mergeCell ref="BR46:BW46"/>
    <mergeCell ref="AT46:AY46"/>
    <mergeCell ref="BL46:BQ46"/>
    <mergeCell ref="BF46:BK46"/>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DZ46:EE46"/>
    <mergeCell ref="DZ47:EE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GN46:GS46"/>
    <mergeCell ref="GH46:GM46"/>
    <mergeCell ref="FV46:GA46"/>
    <mergeCell ref="FP46:FU46"/>
    <mergeCell ref="GN48:GS48"/>
    <mergeCell ref="GZ46:HE46"/>
    <mergeCell ref="HF47:HK47"/>
    <mergeCell ref="GZ47:HE47"/>
    <mergeCell ref="GZ48:HE48"/>
    <mergeCell ref="GT46:GY46"/>
    <mergeCell ref="FJ48:FO48"/>
    <mergeCell ref="GH48:GM48"/>
    <mergeCell ref="GT47:GY47"/>
    <mergeCell ref="GH47:GM47"/>
    <mergeCell ref="GN47:GS47"/>
    <mergeCell ref="HR47:HW47"/>
    <mergeCell ref="ID47:II47"/>
    <mergeCell ref="HL46:HQ46"/>
    <mergeCell ref="HL47:HQ47"/>
    <mergeCell ref="HX47:IC47"/>
    <mergeCell ref="HF48:HK48"/>
    <mergeCell ref="HF46:HK46"/>
    <mergeCell ref="ID48:II48"/>
    <mergeCell ref="HX48:IC48"/>
    <mergeCell ref="HR48:HW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zoomScale="125" workbookViewId="0">
      <selection activeCell="C23" sqref="C23"/>
    </sheetView>
  </sheetViews>
  <sheetFormatPr baseColWidth="10" defaultColWidth="10.7109375" defaultRowHeight="15"/>
  <cols>
    <col min="1" max="1" width="9.5703125" style="267" customWidth="1"/>
    <col min="2" max="2" width="39.42578125" style="23" customWidth="1"/>
    <col min="3" max="3" width="13.140625" style="23" customWidth="1"/>
    <col min="4" max="5" width="9" style="23" customWidth="1"/>
    <col min="6" max="6" width="9" style="247" customWidth="1"/>
    <col min="7" max="7" width="19.7109375" style="23" customWidth="1"/>
    <col min="8" max="8" width="8.28515625" style="23" customWidth="1"/>
    <col min="9" max="16384" width="10.7109375" style="23"/>
  </cols>
  <sheetData>
    <row r="1" spans="1:8" ht="105" customHeight="1">
      <c r="C1" s="949" t="s">
        <v>3668</v>
      </c>
      <c r="D1" s="949"/>
      <c r="E1" s="949"/>
      <c r="F1" s="949"/>
      <c r="G1" s="949"/>
    </row>
    <row r="2" spans="1:8">
      <c r="A2" s="268" t="s">
        <v>2962</v>
      </c>
      <c r="G2" s="22"/>
    </row>
    <row r="3" spans="1:8">
      <c r="A3" s="267" t="s">
        <v>1993</v>
      </c>
      <c r="G3" s="31">
        <v>40390</v>
      </c>
    </row>
    <row r="4" spans="1:8">
      <c r="A4" s="267" t="s">
        <v>1247</v>
      </c>
      <c r="G4" s="24" t="s">
        <v>3745</v>
      </c>
    </row>
    <row r="5" spans="1:8">
      <c r="A5" s="267" t="s">
        <v>3417</v>
      </c>
    </row>
    <row r="6" spans="1:8">
      <c r="C6" s="49" t="s">
        <v>3211</v>
      </c>
      <c r="D6" s="173"/>
      <c r="E6" s="173"/>
      <c r="F6" s="248"/>
      <c r="G6" s="46"/>
      <c r="H6" s="199"/>
    </row>
    <row r="7" spans="1:8">
      <c r="C7" s="269" t="s">
        <v>2867</v>
      </c>
      <c r="D7" s="174"/>
      <c r="E7" s="174"/>
      <c r="F7" s="249"/>
      <c r="G7" s="48"/>
      <c r="H7" s="199"/>
    </row>
    <row r="8" spans="1:8">
      <c r="A8" s="267" t="s">
        <v>2786</v>
      </c>
      <c r="C8" s="269" t="s">
        <v>2794</v>
      </c>
      <c r="D8" s="174"/>
      <c r="E8" s="174"/>
      <c r="F8" s="249"/>
      <c r="G8" s="270"/>
      <c r="H8" s="199"/>
    </row>
    <row r="9" spans="1:8">
      <c r="A9" s="267" t="s">
        <v>2209</v>
      </c>
      <c r="C9" s="269" t="s">
        <v>2571</v>
      </c>
      <c r="D9" s="174"/>
      <c r="E9" s="174"/>
      <c r="F9" s="249"/>
      <c r="G9" s="270"/>
      <c r="H9" s="199"/>
    </row>
    <row r="10" spans="1:8">
      <c r="A10" s="271" t="s">
        <v>2889</v>
      </c>
      <c r="C10" s="272"/>
      <c r="D10" s="174"/>
      <c r="E10" s="174"/>
      <c r="F10" s="249"/>
      <c r="G10" s="270"/>
      <c r="H10" s="199"/>
    </row>
    <row r="11" spans="1:8">
      <c r="A11" s="271" t="s">
        <v>3253</v>
      </c>
      <c r="C11" s="47" t="s">
        <v>2725</v>
      </c>
      <c r="D11" s="199"/>
      <c r="E11" s="199"/>
      <c r="F11" s="273"/>
      <c r="G11" s="270"/>
      <c r="H11" s="199"/>
    </row>
    <row r="12" spans="1:8">
      <c r="A12" s="271"/>
      <c r="C12" s="47" t="s">
        <v>3036</v>
      </c>
      <c r="D12" s="174"/>
      <c r="E12" s="174"/>
      <c r="F12" s="249"/>
      <c r="G12" s="270"/>
      <c r="H12" s="199"/>
    </row>
    <row r="13" spans="1:8">
      <c r="A13" s="271"/>
      <c r="C13" s="47" t="s">
        <v>2298</v>
      </c>
      <c r="D13" s="199"/>
      <c r="E13" s="199"/>
      <c r="F13" s="273"/>
      <c r="G13" s="270"/>
      <c r="H13" s="199"/>
    </row>
    <row r="14" spans="1:8">
      <c r="A14" s="274"/>
      <c r="C14" s="47" t="s">
        <v>884</v>
      </c>
      <c r="D14" s="199"/>
      <c r="E14" s="199"/>
      <c r="F14" s="273"/>
      <c r="G14" s="275"/>
      <c r="H14" s="199"/>
    </row>
    <row r="15" spans="1:8">
      <c r="A15" s="274" t="s">
        <v>2153</v>
      </c>
      <c r="C15" s="272" t="s">
        <v>2219</v>
      </c>
      <c r="D15" s="199"/>
      <c r="E15" s="199"/>
      <c r="F15" s="273"/>
      <c r="G15" s="270"/>
      <c r="H15" s="199"/>
    </row>
    <row r="16" spans="1:8">
      <c r="A16" s="271" t="s">
        <v>2612</v>
      </c>
      <c r="C16" s="272"/>
      <c r="D16" s="199"/>
      <c r="E16" s="199"/>
      <c r="F16" s="273"/>
      <c r="G16" s="270"/>
      <c r="H16" s="199"/>
    </row>
    <row r="17" spans="1:8">
      <c r="C17" s="276" t="s">
        <v>4037</v>
      </c>
      <c r="D17" s="277"/>
      <c r="E17" s="277"/>
      <c r="F17" s="278"/>
      <c r="G17" s="279"/>
      <c r="H17" s="199"/>
    </row>
    <row r="18" spans="1:8">
      <c r="C18" s="199"/>
      <c r="D18" s="199"/>
      <c r="E18" s="199"/>
      <c r="F18" s="273"/>
      <c r="G18" s="199"/>
      <c r="H18" s="199"/>
    </row>
    <row r="19" spans="1:8">
      <c r="A19" s="267" t="s">
        <v>1967</v>
      </c>
      <c r="C19" s="950"/>
      <c r="D19" s="950"/>
      <c r="E19" s="950"/>
      <c r="F19" s="950"/>
      <c r="G19" s="950"/>
    </row>
    <row r="20" spans="1:8">
      <c r="A20" s="274" t="s">
        <v>3675</v>
      </c>
      <c r="C20" s="274"/>
      <c r="D20" s="274"/>
      <c r="E20" s="274"/>
      <c r="F20" s="280"/>
    </row>
    <row r="21" spans="1:8">
      <c r="A21" s="281"/>
      <c r="C21" s="274"/>
      <c r="D21" s="274"/>
      <c r="E21" s="274"/>
      <c r="F21" s="280"/>
    </row>
    <row r="22" spans="1:8" s="286" customFormat="1" ht="16" customHeight="1">
      <c r="A22" s="282"/>
      <c r="B22" s="18"/>
      <c r="C22" s="8"/>
      <c r="D22" s="8"/>
      <c r="E22" s="8"/>
      <c r="F22" s="283"/>
      <c r="G22" s="284"/>
      <c r="H22" s="285"/>
    </row>
    <row r="23" spans="1:8" ht="29" customHeight="1">
      <c r="A23" s="287" t="s">
        <v>2195</v>
      </c>
      <c r="B23" s="30" t="s">
        <v>3020</v>
      </c>
      <c r="C23" s="168" t="s">
        <v>2653</v>
      </c>
      <c r="D23" s="30" t="s">
        <v>1591</v>
      </c>
      <c r="E23" s="30" t="s">
        <v>3237</v>
      </c>
      <c r="F23" s="253" t="s">
        <v>3190</v>
      </c>
      <c r="G23" s="30" t="s">
        <v>1679</v>
      </c>
      <c r="H23" s="13"/>
    </row>
    <row r="24" spans="1:8">
      <c r="A24" s="288">
        <v>40390</v>
      </c>
      <c r="B24" s="289" t="s">
        <v>2615</v>
      </c>
      <c r="C24" s="290">
        <v>180</v>
      </c>
      <c r="D24" s="291">
        <v>3.5</v>
      </c>
      <c r="E24" s="290">
        <f>C24*D24</f>
        <v>630</v>
      </c>
      <c r="F24" s="233">
        <v>0.92</v>
      </c>
      <c r="G24" s="223">
        <f>E24*(1-F24)</f>
        <v>50.399999999999977</v>
      </c>
      <c r="H24" s="13"/>
    </row>
    <row r="25" spans="1:8">
      <c r="A25" s="23"/>
      <c r="B25" s="289" t="s">
        <v>2895</v>
      </c>
      <c r="C25" s="290"/>
      <c r="D25" s="291"/>
      <c r="E25" s="290">
        <f t="shared" ref="E25:E38" si="0">C25*D25</f>
        <v>0</v>
      </c>
      <c r="F25" s="292"/>
      <c r="G25" s="223">
        <f t="shared" ref="G25:G39" si="1">E25*(1-F25)</f>
        <v>0</v>
      </c>
      <c r="H25" s="178"/>
    </row>
    <row r="26" spans="1:8">
      <c r="A26" s="293"/>
      <c r="B26" s="294" t="s">
        <v>3790</v>
      </c>
      <c r="C26" s="290"/>
      <c r="D26" s="291"/>
      <c r="E26" s="290">
        <f t="shared" si="0"/>
        <v>0</v>
      </c>
      <c r="F26" s="292"/>
      <c r="G26" s="223">
        <f t="shared" si="1"/>
        <v>0</v>
      </c>
      <c r="H26" s="178"/>
    </row>
    <row r="27" spans="1:8">
      <c r="A27" s="293"/>
      <c r="B27" s="294" t="s">
        <v>2435</v>
      </c>
      <c r="C27" s="290"/>
      <c r="D27" s="291"/>
      <c r="E27" s="290">
        <f t="shared" si="0"/>
        <v>0</v>
      </c>
      <c r="F27" s="292"/>
      <c r="G27" s="223">
        <f t="shared" si="1"/>
        <v>0</v>
      </c>
      <c r="H27" s="178"/>
    </row>
    <row r="28" spans="1:8">
      <c r="A28" s="293"/>
      <c r="B28" s="294" t="s">
        <v>2370</v>
      </c>
      <c r="C28" s="290"/>
      <c r="D28" s="291"/>
      <c r="E28" s="290">
        <f t="shared" si="0"/>
        <v>0</v>
      </c>
      <c r="F28" s="292"/>
      <c r="G28" s="223">
        <f t="shared" si="1"/>
        <v>0</v>
      </c>
      <c r="H28" s="178"/>
    </row>
    <row r="29" spans="1:8">
      <c r="A29" s="293"/>
      <c r="B29" s="294" t="s">
        <v>3306</v>
      </c>
      <c r="C29" s="290"/>
      <c r="D29" s="291"/>
      <c r="E29" s="290">
        <f t="shared" si="0"/>
        <v>0</v>
      </c>
      <c r="F29" s="292"/>
      <c r="G29" s="223">
        <f t="shared" si="1"/>
        <v>0</v>
      </c>
      <c r="H29" s="178"/>
    </row>
    <row r="30" spans="1:8">
      <c r="A30" s="293"/>
      <c r="B30" s="294" t="s">
        <v>3542</v>
      </c>
      <c r="C30" s="290"/>
      <c r="D30" s="291"/>
      <c r="E30" s="290">
        <f t="shared" si="0"/>
        <v>0</v>
      </c>
      <c r="F30" s="292"/>
      <c r="G30" s="223">
        <f t="shared" si="1"/>
        <v>0</v>
      </c>
      <c r="H30" s="178"/>
    </row>
    <row r="31" spans="1:8">
      <c r="A31" s="293"/>
      <c r="B31" s="294" t="s">
        <v>3948</v>
      </c>
      <c r="C31" s="290"/>
      <c r="D31" s="291"/>
      <c r="E31" s="290">
        <f t="shared" si="0"/>
        <v>0</v>
      </c>
      <c r="F31" s="292"/>
      <c r="G31" s="223">
        <f t="shared" si="1"/>
        <v>0</v>
      </c>
      <c r="H31" s="178"/>
    </row>
    <row r="32" spans="1:8">
      <c r="A32" s="293"/>
      <c r="B32" s="294" t="s">
        <v>3265</v>
      </c>
      <c r="C32" s="290"/>
      <c r="D32" s="291"/>
      <c r="E32" s="290">
        <f t="shared" si="0"/>
        <v>0</v>
      </c>
      <c r="F32" s="292"/>
      <c r="G32" s="223">
        <f t="shared" si="1"/>
        <v>0</v>
      </c>
      <c r="H32" s="178"/>
    </row>
    <row r="33" spans="1:256">
      <c r="A33" s="293"/>
      <c r="B33" s="294" t="s">
        <v>2343</v>
      </c>
      <c r="C33" s="295"/>
      <c r="D33" s="296"/>
      <c r="E33" s="290"/>
      <c r="F33" s="297"/>
      <c r="G33" s="223">
        <f t="shared" si="1"/>
        <v>0</v>
      </c>
      <c r="H33" s="178"/>
    </row>
    <row r="34" spans="1:256">
      <c r="A34" s="293"/>
      <c r="B34" s="294" t="s">
        <v>1891</v>
      </c>
      <c r="C34" s="290">
        <v>50</v>
      </c>
      <c r="D34" s="291">
        <v>3</v>
      </c>
      <c r="E34" s="290">
        <f t="shared" si="0"/>
        <v>150</v>
      </c>
      <c r="F34" s="292">
        <v>1</v>
      </c>
      <c r="G34" s="223">
        <f t="shared" si="1"/>
        <v>0</v>
      </c>
      <c r="H34" s="13"/>
    </row>
    <row r="35" spans="1:256">
      <c r="A35" s="293"/>
      <c r="B35" s="294" t="s">
        <v>2864</v>
      </c>
      <c r="C35" s="290"/>
      <c r="D35" s="296"/>
      <c r="E35" s="290"/>
      <c r="F35" s="297"/>
      <c r="G35" s="223">
        <f t="shared" si="1"/>
        <v>0</v>
      </c>
      <c r="H35" s="13"/>
    </row>
    <row r="36" spans="1:256">
      <c r="A36" s="293"/>
      <c r="B36" s="294" t="s">
        <v>3792</v>
      </c>
      <c r="C36" s="290">
        <v>250</v>
      </c>
      <c r="D36" s="296" t="s">
        <v>1411</v>
      </c>
      <c r="E36" s="290">
        <v>250</v>
      </c>
      <c r="F36" s="297"/>
      <c r="G36" s="223">
        <f t="shared" si="1"/>
        <v>250</v>
      </c>
      <c r="H36" s="13"/>
    </row>
    <row r="37" spans="1:256">
      <c r="A37" s="293"/>
      <c r="B37" s="294" t="s">
        <v>2174</v>
      </c>
      <c r="C37" s="290"/>
      <c r="D37" s="291"/>
      <c r="E37" s="290">
        <f t="shared" si="0"/>
        <v>0</v>
      </c>
      <c r="F37" s="292"/>
      <c r="G37" s="223">
        <f t="shared" si="1"/>
        <v>0</v>
      </c>
      <c r="H37" s="13"/>
    </row>
    <row r="38" spans="1:256">
      <c r="A38" s="293"/>
      <c r="B38" s="294" t="s">
        <v>3264</v>
      </c>
      <c r="C38" s="290"/>
      <c r="D38" s="298"/>
      <c r="E38" s="290">
        <f t="shared" si="0"/>
        <v>0</v>
      </c>
      <c r="F38" s="297"/>
      <c r="G38" s="223">
        <f t="shared" si="1"/>
        <v>0</v>
      </c>
      <c r="H38" s="13"/>
    </row>
    <row r="39" spans="1:256" ht="16" thickBot="1">
      <c r="A39" s="293"/>
      <c r="B39" s="299"/>
      <c r="C39" s="300"/>
      <c r="D39" s="301"/>
      <c r="E39" s="300"/>
      <c r="F39" s="302"/>
      <c r="G39" s="230">
        <f t="shared" si="1"/>
        <v>0</v>
      </c>
      <c r="H39" s="13"/>
    </row>
    <row r="40" spans="1:256" s="308" customFormat="1" ht="16" customHeight="1">
      <c r="A40" s="303"/>
      <c r="B40" s="12" t="s">
        <v>2274</v>
      </c>
      <c r="C40" s="304"/>
      <c r="D40" s="304"/>
      <c r="E40" s="305">
        <f>SUM(E24:E39)</f>
        <v>1030</v>
      </c>
      <c r="F40" s="306"/>
      <c r="G40" s="226">
        <f>SUM(G24:G39)</f>
        <v>300.39999999999998</v>
      </c>
      <c r="H40" s="307"/>
    </row>
    <row r="42" spans="1:256">
      <c r="C42" s="309" t="s">
        <v>2684</v>
      </c>
      <c r="D42" s="310">
        <f>G40/2</f>
        <v>150.19999999999999</v>
      </c>
      <c r="E42" s="310"/>
      <c r="F42" s="311"/>
    </row>
    <row r="44" spans="1:256">
      <c r="C44" s="1" t="s">
        <v>3285</v>
      </c>
      <c r="D44" s="1"/>
      <c r="E44" s="1"/>
      <c r="F44" s="312"/>
      <c r="G44" s="1"/>
      <c r="H44" s="1"/>
      <c r="I44" s="1"/>
    </row>
    <row r="45" spans="1:256">
      <c r="C45" s="1" t="s">
        <v>3219</v>
      </c>
      <c r="D45" s="1"/>
      <c r="E45" s="1"/>
      <c r="F45" s="312"/>
      <c r="G45" s="1"/>
      <c r="H45" s="1"/>
      <c r="I45" s="1"/>
    </row>
    <row r="46" spans="1:256">
      <c r="C46" s="313" t="s">
        <v>2960</v>
      </c>
      <c r="D46" s="313"/>
      <c r="E46" s="313"/>
      <c r="F46" s="314"/>
      <c r="G46" s="313"/>
      <c r="H46" s="313"/>
      <c r="I46" s="315"/>
      <c r="J46" s="948"/>
      <c r="K46" s="948"/>
      <c r="L46" s="948"/>
      <c r="M46" s="948"/>
      <c r="N46" s="948"/>
      <c r="O46" s="948"/>
      <c r="P46" s="948"/>
      <c r="Q46" s="948"/>
      <c r="R46" s="948"/>
      <c r="S46" s="948"/>
      <c r="T46" s="948"/>
      <c r="U46" s="948"/>
      <c r="V46" s="948" t="s">
        <v>2469</v>
      </c>
      <c r="W46" s="948"/>
      <c r="X46" s="948"/>
      <c r="Y46" s="948"/>
      <c r="Z46" s="948"/>
      <c r="AA46" s="948"/>
      <c r="AB46" s="948" t="s">
        <v>2469</v>
      </c>
      <c r="AC46" s="948"/>
      <c r="AD46" s="948"/>
      <c r="AE46" s="948"/>
      <c r="AF46" s="948"/>
      <c r="AG46" s="948"/>
      <c r="AH46" s="948" t="s">
        <v>2469</v>
      </c>
      <c r="AI46" s="948"/>
      <c r="AJ46" s="948"/>
      <c r="AK46" s="948"/>
      <c r="AL46" s="948"/>
      <c r="AM46" s="948"/>
      <c r="AN46" s="948" t="s">
        <v>2469</v>
      </c>
      <c r="AO46" s="948"/>
      <c r="AP46" s="948"/>
      <c r="AQ46" s="948"/>
      <c r="AR46" s="948"/>
      <c r="AS46" s="948"/>
      <c r="AT46" s="948" t="s">
        <v>2469</v>
      </c>
      <c r="AU46" s="948"/>
      <c r="AV46" s="948"/>
      <c r="AW46" s="948"/>
      <c r="AX46" s="948"/>
      <c r="AY46" s="948"/>
      <c r="AZ46" s="948" t="s">
        <v>2469</v>
      </c>
      <c r="BA46" s="948"/>
      <c r="BB46" s="948"/>
      <c r="BC46" s="948"/>
      <c r="BD46" s="948"/>
      <c r="BE46" s="948"/>
      <c r="BF46" s="948" t="s">
        <v>2469</v>
      </c>
      <c r="BG46" s="948"/>
      <c r="BH46" s="948"/>
      <c r="BI46" s="948"/>
      <c r="BJ46" s="948"/>
      <c r="BK46" s="948"/>
      <c r="BL46" s="948" t="s">
        <v>2469</v>
      </c>
      <c r="BM46" s="948"/>
      <c r="BN46" s="948"/>
      <c r="BO46" s="948"/>
      <c r="BP46" s="948"/>
      <c r="BQ46" s="948"/>
      <c r="BR46" s="948" t="s">
        <v>2469</v>
      </c>
      <c r="BS46" s="948"/>
      <c r="BT46" s="948"/>
      <c r="BU46" s="948"/>
      <c r="BV46" s="948"/>
      <c r="BW46" s="948"/>
      <c r="BX46" s="948" t="s">
        <v>2469</v>
      </c>
      <c r="BY46" s="948"/>
      <c r="BZ46" s="948"/>
      <c r="CA46" s="948"/>
      <c r="CB46" s="948"/>
      <c r="CC46" s="948"/>
      <c r="CD46" s="948" t="s">
        <v>2469</v>
      </c>
      <c r="CE46" s="948"/>
      <c r="CF46" s="948"/>
      <c r="CG46" s="948"/>
      <c r="CH46" s="948"/>
      <c r="CI46" s="948"/>
      <c r="CJ46" s="948" t="s">
        <v>2469</v>
      </c>
      <c r="CK46" s="948"/>
      <c r="CL46" s="948"/>
      <c r="CM46" s="948"/>
      <c r="CN46" s="948"/>
      <c r="CO46" s="948"/>
      <c r="CP46" s="948" t="s">
        <v>2469</v>
      </c>
      <c r="CQ46" s="948"/>
      <c r="CR46" s="948"/>
      <c r="CS46" s="948"/>
      <c r="CT46" s="948"/>
      <c r="CU46" s="948"/>
      <c r="CV46" s="948" t="s">
        <v>2469</v>
      </c>
      <c r="CW46" s="948"/>
      <c r="CX46" s="948"/>
      <c r="CY46" s="948"/>
      <c r="CZ46" s="948"/>
      <c r="DA46" s="948"/>
      <c r="DB46" s="948" t="s">
        <v>2469</v>
      </c>
      <c r="DC46" s="948"/>
      <c r="DD46" s="948"/>
      <c r="DE46" s="948"/>
      <c r="DF46" s="948"/>
      <c r="DG46" s="948"/>
      <c r="DH46" s="948" t="s">
        <v>2469</v>
      </c>
      <c r="DI46" s="948"/>
      <c r="DJ46" s="948"/>
      <c r="DK46" s="948"/>
      <c r="DL46" s="948"/>
      <c r="DM46" s="948"/>
      <c r="DN46" s="948" t="s">
        <v>2469</v>
      </c>
      <c r="DO46" s="948"/>
      <c r="DP46" s="948"/>
      <c r="DQ46" s="948"/>
      <c r="DR46" s="948"/>
      <c r="DS46" s="948"/>
      <c r="DT46" s="948" t="s">
        <v>2469</v>
      </c>
      <c r="DU46" s="948"/>
      <c r="DV46" s="948"/>
      <c r="DW46" s="948"/>
      <c r="DX46" s="948"/>
      <c r="DY46" s="948"/>
      <c r="DZ46" s="948" t="s">
        <v>2469</v>
      </c>
      <c r="EA46" s="948"/>
      <c r="EB46" s="948"/>
      <c r="EC46" s="948"/>
      <c r="ED46" s="948"/>
      <c r="EE46" s="948"/>
      <c r="EF46" s="948" t="s">
        <v>2469</v>
      </c>
      <c r="EG46" s="948"/>
      <c r="EH46" s="948"/>
      <c r="EI46" s="948"/>
      <c r="EJ46" s="948"/>
      <c r="EK46" s="948"/>
      <c r="EL46" s="948" t="s">
        <v>2469</v>
      </c>
      <c r="EM46" s="948"/>
      <c r="EN46" s="948"/>
      <c r="EO46" s="948"/>
      <c r="EP46" s="948"/>
      <c r="EQ46" s="948"/>
      <c r="ER46" s="948" t="s">
        <v>2469</v>
      </c>
      <c r="ES46" s="948"/>
      <c r="ET46" s="948"/>
      <c r="EU46" s="948"/>
      <c r="EV46" s="948"/>
      <c r="EW46" s="948"/>
      <c r="EX46" s="948" t="s">
        <v>2469</v>
      </c>
      <c r="EY46" s="948"/>
      <c r="EZ46" s="948"/>
      <c r="FA46" s="948"/>
      <c r="FB46" s="948"/>
      <c r="FC46" s="948"/>
      <c r="FD46" s="948" t="s">
        <v>2469</v>
      </c>
      <c r="FE46" s="948"/>
      <c r="FF46" s="948"/>
      <c r="FG46" s="948"/>
      <c r="FH46" s="948"/>
      <c r="FI46" s="948"/>
      <c r="FJ46" s="948" t="s">
        <v>2469</v>
      </c>
      <c r="FK46" s="948"/>
      <c r="FL46" s="948"/>
      <c r="FM46" s="948"/>
      <c r="FN46" s="948"/>
      <c r="FO46" s="948"/>
      <c r="FP46" s="948" t="s">
        <v>2469</v>
      </c>
      <c r="FQ46" s="948"/>
      <c r="FR46" s="948"/>
      <c r="FS46" s="948"/>
      <c r="FT46" s="948"/>
      <c r="FU46" s="948"/>
      <c r="FV46" s="948" t="s">
        <v>2469</v>
      </c>
      <c r="FW46" s="948"/>
      <c r="FX46" s="948"/>
      <c r="FY46" s="948"/>
      <c r="FZ46" s="948"/>
      <c r="GA46" s="948"/>
      <c r="GB46" s="948" t="s">
        <v>2469</v>
      </c>
      <c r="GC46" s="948"/>
      <c r="GD46" s="948"/>
      <c r="GE46" s="948"/>
      <c r="GF46" s="948"/>
      <c r="GG46" s="948"/>
      <c r="GH46" s="948" t="s">
        <v>2469</v>
      </c>
      <c r="GI46" s="948"/>
      <c r="GJ46" s="948"/>
      <c r="GK46" s="948"/>
      <c r="GL46" s="948"/>
      <c r="GM46" s="948"/>
      <c r="GN46" s="948" t="s">
        <v>2469</v>
      </c>
      <c r="GO46" s="948"/>
      <c r="GP46" s="948"/>
      <c r="GQ46" s="948"/>
      <c r="GR46" s="948"/>
      <c r="GS46" s="948"/>
      <c r="GT46" s="948" t="s">
        <v>2469</v>
      </c>
      <c r="GU46" s="948"/>
      <c r="GV46" s="948"/>
      <c r="GW46" s="948"/>
      <c r="GX46" s="948"/>
      <c r="GY46" s="948"/>
      <c r="GZ46" s="948" t="s">
        <v>2469</v>
      </c>
      <c r="HA46" s="948"/>
      <c r="HB46" s="948"/>
      <c r="HC46" s="948"/>
      <c r="HD46" s="948"/>
      <c r="HE46" s="948"/>
      <c r="HF46" s="948" t="s">
        <v>3260</v>
      </c>
      <c r="HG46" s="948"/>
      <c r="HH46" s="948"/>
      <c r="HI46" s="948"/>
      <c r="HJ46" s="948"/>
      <c r="HK46" s="948"/>
      <c r="HL46" s="948" t="s">
        <v>3260</v>
      </c>
      <c r="HM46" s="948"/>
      <c r="HN46" s="948"/>
      <c r="HO46" s="948"/>
      <c r="HP46" s="948"/>
      <c r="HQ46" s="948"/>
      <c r="HR46" s="948" t="s">
        <v>3260</v>
      </c>
      <c r="HS46" s="948"/>
      <c r="HT46" s="948"/>
      <c r="HU46" s="948"/>
      <c r="HV46" s="948"/>
      <c r="HW46" s="948"/>
      <c r="HX46" s="948" t="s">
        <v>3260</v>
      </c>
      <c r="HY46" s="948"/>
      <c r="HZ46" s="948"/>
      <c r="IA46" s="948"/>
      <c r="IB46" s="948"/>
      <c r="IC46" s="948"/>
      <c r="ID46" s="948" t="s">
        <v>3260</v>
      </c>
      <c r="IE46" s="948"/>
      <c r="IF46" s="948"/>
      <c r="IG46" s="948"/>
      <c r="IH46" s="948"/>
      <c r="II46" s="948"/>
      <c r="IJ46" s="948" t="s">
        <v>3260</v>
      </c>
      <c r="IK46" s="948"/>
      <c r="IL46" s="948"/>
      <c r="IM46" s="948"/>
      <c r="IN46" s="948"/>
      <c r="IO46" s="948"/>
      <c r="IP46" s="948" t="s">
        <v>3260</v>
      </c>
      <c r="IQ46" s="948"/>
      <c r="IR46" s="948"/>
      <c r="IS46" s="948"/>
    </row>
    <row r="47" spans="1:256">
      <c r="C47" s="1" t="s">
        <v>3137</v>
      </c>
      <c r="D47" s="1"/>
      <c r="E47" s="1"/>
      <c r="F47" s="312"/>
      <c r="G47" s="1"/>
      <c r="H47" s="1"/>
      <c r="I47" s="1"/>
      <c r="J47" s="948"/>
      <c r="K47" s="948"/>
      <c r="L47" s="948"/>
      <c r="M47" s="948"/>
      <c r="N47" s="948"/>
      <c r="O47" s="948"/>
      <c r="P47" s="948"/>
      <c r="Q47" s="948"/>
      <c r="R47" s="948"/>
      <c r="S47" s="948"/>
      <c r="T47" s="948"/>
      <c r="U47" s="948"/>
      <c r="V47" s="948" t="s">
        <v>3767</v>
      </c>
      <c r="W47" s="948"/>
      <c r="X47" s="948"/>
      <c r="Y47" s="948"/>
      <c r="Z47" s="948"/>
      <c r="AA47" s="948"/>
      <c r="AB47" s="948" t="s">
        <v>3767</v>
      </c>
      <c r="AC47" s="948"/>
      <c r="AD47" s="948"/>
      <c r="AE47" s="948"/>
      <c r="AF47" s="948"/>
      <c r="AG47" s="948"/>
      <c r="AH47" s="948" t="s">
        <v>3767</v>
      </c>
      <c r="AI47" s="948"/>
      <c r="AJ47" s="948"/>
      <c r="AK47" s="948"/>
      <c r="AL47" s="948"/>
      <c r="AM47" s="948"/>
      <c r="AN47" s="948" t="s">
        <v>3767</v>
      </c>
      <c r="AO47" s="948"/>
      <c r="AP47" s="948"/>
      <c r="AQ47" s="948"/>
      <c r="AR47" s="948"/>
      <c r="AS47" s="948"/>
      <c r="AT47" s="948" t="s">
        <v>3767</v>
      </c>
      <c r="AU47" s="948"/>
      <c r="AV47" s="948"/>
      <c r="AW47" s="948"/>
      <c r="AX47" s="948"/>
      <c r="AY47" s="948"/>
      <c r="AZ47" s="948" t="s">
        <v>3767</v>
      </c>
      <c r="BA47" s="948"/>
      <c r="BB47" s="948"/>
      <c r="BC47" s="948"/>
      <c r="BD47" s="948"/>
      <c r="BE47" s="948"/>
      <c r="BF47" s="948" t="s">
        <v>3767</v>
      </c>
      <c r="BG47" s="948"/>
      <c r="BH47" s="948"/>
      <c r="BI47" s="948"/>
      <c r="BJ47" s="948"/>
      <c r="BK47" s="948"/>
      <c r="BL47" s="948" t="s">
        <v>3767</v>
      </c>
      <c r="BM47" s="948"/>
      <c r="BN47" s="948"/>
      <c r="BO47" s="948"/>
      <c r="BP47" s="948"/>
      <c r="BQ47" s="948"/>
      <c r="BR47" s="948" t="s">
        <v>3767</v>
      </c>
      <c r="BS47" s="948"/>
      <c r="BT47" s="948"/>
      <c r="BU47" s="948"/>
      <c r="BV47" s="948"/>
      <c r="BW47" s="948"/>
      <c r="BX47" s="948" t="s">
        <v>3767</v>
      </c>
      <c r="BY47" s="948"/>
      <c r="BZ47" s="948"/>
      <c r="CA47" s="948"/>
      <c r="CB47" s="948"/>
      <c r="CC47" s="948"/>
      <c r="CD47" s="948" t="s">
        <v>3767</v>
      </c>
      <c r="CE47" s="948"/>
      <c r="CF47" s="948"/>
      <c r="CG47" s="948"/>
      <c r="CH47" s="948"/>
      <c r="CI47" s="948"/>
      <c r="CJ47" s="948" t="s">
        <v>3767</v>
      </c>
      <c r="CK47" s="948"/>
      <c r="CL47" s="948"/>
      <c r="CM47" s="948"/>
      <c r="CN47" s="948"/>
      <c r="CO47" s="948"/>
      <c r="CP47" s="948" t="s">
        <v>3767</v>
      </c>
      <c r="CQ47" s="948"/>
      <c r="CR47" s="948"/>
      <c r="CS47" s="948"/>
      <c r="CT47" s="948"/>
      <c r="CU47" s="948"/>
      <c r="CV47" s="948" t="s">
        <v>3767</v>
      </c>
      <c r="CW47" s="948"/>
      <c r="CX47" s="948"/>
      <c r="CY47" s="948"/>
      <c r="CZ47" s="948"/>
      <c r="DA47" s="948"/>
      <c r="DB47" s="948" t="s">
        <v>3767</v>
      </c>
      <c r="DC47" s="948"/>
      <c r="DD47" s="948"/>
      <c r="DE47" s="948"/>
      <c r="DF47" s="948"/>
      <c r="DG47" s="948"/>
      <c r="DH47" s="948" t="s">
        <v>3767</v>
      </c>
      <c r="DI47" s="948"/>
      <c r="DJ47" s="948"/>
      <c r="DK47" s="948"/>
      <c r="DL47" s="948"/>
      <c r="DM47" s="948"/>
      <c r="DN47" s="948" t="s">
        <v>3767</v>
      </c>
      <c r="DO47" s="948"/>
      <c r="DP47" s="948"/>
      <c r="DQ47" s="948"/>
      <c r="DR47" s="948"/>
      <c r="DS47" s="948"/>
      <c r="DT47" s="948" t="s">
        <v>3767</v>
      </c>
      <c r="DU47" s="948"/>
      <c r="DV47" s="948"/>
      <c r="DW47" s="948"/>
      <c r="DX47" s="948"/>
      <c r="DY47" s="948"/>
      <c r="DZ47" s="948" t="s">
        <v>3767</v>
      </c>
      <c r="EA47" s="948"/>
      <c r="EB47" s="948"/>
      <c r="EC47" s="948"/>
      <c r="ED47" s="948"/>
      <c r="EE47" s="948"/>
      <c r="EF47" s="948" t="s">
        <v>3767</v>
      </c>
      <c r="EG47" s="948"/>
      <c r="EH47" s="948"/>
      <c r="EI47" s="948"/>
      <c r="EJ47" s="948"/>
      <c r="EK47" s="948"/>
      <c r="EL47" s="948" t="s">
        <v>3767</v>
      </c>
      <c r="EM47" s="948"/>
      <c r="EN47" s="948"/>
      <c r="EO47" s="948"/>
      <c r="EP47" s="948"/>
      <c r="EQ47" s="948"/>
      <c r="ER47" s="948" t="s">
        <v>3767</v>
      </c>
      <c r="ES47" s="948"/>
      <c r="ET47" s="948"/>
      <c r="EU47" s="948"/>
      <c r="EV47" s="948"/>
      <c r="EW47" s="948"/>
      <c r="EX47" s="948" t="s">
        <v>3767</v>
      </c>
      <c r="EY47" s="948"/>
      <c r="EZ47" s="948"/>
      <c r="FA47" s="948"/>
      <c r="FB47" s="948"/>
      <c r="FC47" s="948"/>
      <c r="FD47" s="948" t="s">
        <v>3767</v>
      </c>
      <c r="FE47" s="948"/>
      <c r="FF47" s="948"/>
      <c r="FG47" s="948"/>
      <c r="FH47" s="948"/>
      <c r="FI47" s="948"/>
      <c r="FJ47" s="948" t="s">
        <v>3767</v>
      </c>
      <c r="FK47" s="948"/>
      <c r="FL47" s="948"/>
      <c r="FM47" s="948"/>
      <c r="FN47" s="948"/>
      <c r="FO47" s="948"/>
      <c r="FP47" s="948" t="s">
        <v>3767</v>
      </c>
      <c r="FQ47" s="948"/>
      <c r="FR47" s="948"/>
      <c r="FS47" s="948"/>
      <c r="FT47" s="948"/>
      <c r="FU47" s="948"/>
      <c r="FV47" s="948" t="s">
        <v>3767</v>
      </c>
      <c r="FW47" s="948"/>
      <c r="FX47" s="948"/>
      <c r="FY47" s="948"/>
      <c r="FZ47" s="948"/>
      <c r="GA47" s="948"/>
      <c r="GB47" s="948" t="s">
        <v>3767</v>
      </c>
      <c r="GC47" s="948"/>
      <c r="GD47" s="948"/>
      <c r="GE47" s="948"/>
      <c r="GF47" s="948"/>
      <c r="GG47" s="948"/>
      <c r="GH47" s="948" t="s">
        <v>3767</v>
      </c>
      <c r="GI47" s="948"/>
      <c r="GJ47" s="948"/>
      <c r="GK47" s="948"/>
      <c r="GL47" s="948"/>
      <c r="GM47" s="948"/>
      <c r="GN47" s="948" t="s">
        <v>3767</v>
      </c>
      <c r="GO47" s="948"/>
      <c r="GP47" s="948"/>
      <c r="GQ47" s="948"/>
      <c r="GR47" s="948"/>
      <c r="GS47" s="948"/>
      <c r="GT47" s="948" t="s">
        <v>3767</v>
      </c>
      <c r="GU47" s="948"/>
      <c r="GV47" s="948"/>
      <c r="GW47" s="948"/>
      <c r="GX47" s="948"/>
      <c r="GY47" s="948"/>
      <c r="GZ47" s="948" t="s">
        <v>3767</v>
      </c>
      <c r="HA47" s="948"/>
      <c r="HB47" s="948"/>
      <c r="HC47" s="948"/>
      <c r="HD47" s="948"/>
      <c r="HE47" s="948"/>
      <c r="HF47" s="948" t="s">
        <v>3767</v>
      </c>
      <c r="HG47" s="948"/>
      <c r="HH47" s="948"/>
      <c r="HI47" s="948"/>
      <c r="HJ47" s="948"/>
      <c r="HK47" s="948"/>
      <c r="HL47" s="948" t="s">
        <v>3767</v>
      </c>
      <c r="HM47" s="948"/>
      <c r="HN47" s="948"/>
      <c r="HO47" s="948"/>
      <c r="HP47" s="948"/>
      <c r="HQ47" s="948"/>
      <c r="HR47" s="948" t="s">
        <v>3767</v>
      </c>
      <c r="HS47" s="948"/>
      <c r="HT47" s="948"/>
      <c r="HU47" s="948"/>
      <c r="HV47" s="948"/>
      <c r="HW47" s="948"/>
      <c r="HX47" s="948" t="s">
        <v>3767</v>
      </c>
      <c r="HY47" s="948"/>
      <c r="HZ47" s="948"/>
      <c r="IA47" s="948"/>
      <c r="IB47" s="948"/>
      <c r="IC47" s="948"/>
      <c r="ID47" s="948" t="s">
        <v>3767</v>
      </c>
      <c r="IE47" s="948"/>
      <c r="IF47" s="948"/>
      <c r="IG47" s="948"/>
      <c r="IH47" s="948"/>
      <c r="II47" s="948"/>
      <c r="IJ47" s="948" t="s">
        <v>3767</v>
      </c>
      <c r="IK47" s="948"/>
      <c r="IL47" s="948"/>
      <c r="IM47" s="948"/>
      <c r="IN47" s="948"/>
      <c r="IO47" s="948"/>
      <c r="IP47" s="948" t="s">
        <v>3767</v>
      </c>
      <c r="IQ47" s="948"/>
      <c r="IR47" s="948"/>
      <c r="IS47" s="948"/>
    </row>
    <row r="48" spans="1:256">
      <c r="B48" s="1"/>
      <c r="C48" s="1"/>
      <c r="D48" s="1"/>
      <c r="E48" s="1"/>
      <c r="F48" s="312"/>
      <c r="G48" s="1"/>
      <c r="H48" s="1"/>
      <c r="I48" s="1"/>
      <c r="J48" s="1"/>
      <c r="K48" s="1"/>
      <c r="L48" s="1"/>
      <c r="M48" s="1"/>
      <c r="N48" s="1"/>
      <c r="O48" s="1"/>
      <c r="P48" s="948"/>
      <c r="Q48" s="948"/>
      <c r="R48" s="948"/>
      <c r="S48" s="948"/>
      <c r="T48" s="948"/>
      <c r="U48" s="948"/>
      <c r="V48" s="948" t="s">
        <v>3137</v>
      </c>
      <c r="W48" s="948"/>
      <c r="X48" s="948"/>
      <c r="Y48" s="948"/>
      <c r="Z48" s="948"/>
      <c r="AA48" s="948"/>
      <c r="AB48" s="948" t="s">
        <v>3137</v>
      </c>
      <c r="AC48" s="948"/>
      <c r="AD48" s="948"/>
      <c r="AE48" s="948"/>
      <c r="AF48" s="948"/>
      <c r="AG48" s="948"/>
      <c r="AH48" s="948" t="s">
        <v>3137</v>
      </c>
      <c r="AI48" s="948"/>
      <c r="AJ48" s="948"/>
      <c r="AK48" s="948"/>
      <c r="AL48" s="948"/>
      <c r="AM48" s="948"/>
      <c r="AN48" s="948" t="s">
        <v>3137</v>
      </c>
      <c r="AO48" s="948"/>
      <c r="AP48" s="948"/>
      <c r="AQ48" s="948"/>
      <c r="AR48" s="948"/>
      <c r="AS48" s="948"/>
      <c r="AT48" s="948" t="s">
        <v>3137</v>
      </c>
      <c r="AU48" s="948"/>
      <c r="AV48" s="948"/>
      <c r="AW48" s="948"/>
      <c r="AX48" s="948"/>
      <c r="AY48" s="948"/>
      <c r="AZ48" s="948" t="s">
        <v>3137</v>
      </c>
      <c r="BA48" s="948"/>
      <c r="BB48" s="948"/>
      <c r="BC48" s="948"/>
      <c r="BD48" s="948"/>
      <c r="BE48" s="948"/>
      <c r="BF48" s="948" t="s">
        <v>3137</v>
      </c>
      <c r="BG48" s="948"/>
      <c r="BH48" s="948"/>
      <c r="BI48" s="948"/>
      <c r="BJ48" s="948"/>
      <c r="BK48" s="948"/>
      <c r="BL48" s="948" t="s">
        <v>3137</v>
      </c>
      <c r="BM48" s="948"/>
      <c r="BN48" s="948"/>
      <c r="BO48" s="948"/>
      <c r="BP48" s="948"/>
      <c r="BQ48" s="948"/>
      <c r="BR48" s="948" t="s">
        <v>3137</v>
      </c>
      <c r="BS48" s="948"/>
      <c r="BT48" s="948"/>
      <c r="BU48" s="948"/>
      <c r="BV48" s="948"/>
      <c r="BW48" s="948"/>
      <c r="BX48" s="948" t="s">
        <v>3137</v>
      </c>
      <c r="BY48" s="948"/>
      <c r="BZ48" s="948"/>
      <c r="CA48" s="948"/>
      <c r="CB48" s="948"/>
      <c r="CC48" s="948"/>
      <c r="CD48" s="948" t="s">
        <v>3137</v>
      </c>
      <c r="CE48" s="948"/>
      <c r="CF48" s="948"/>
      <c r="CG48" s="948"/>
      <c r="CH48" s="948"/>
      <c r="CI48" s="948"/>
      <c r="CJ48" s="948" t="s">
        <v>3137</v>
      </c>
      <c r="CK48" s="948"/>
      <c r="CL48" s="948"/>
      <c r="CM48" s="948"/>
      <c r="CN48" s="948"/>
      <c r="CO48" s="948"/>
      <c r="CP48" s="948" t="s">
        <v>3137</v>
      </c>
      <c r="CQ48" s="948"/>
      <c r="CR48" s="948"/>
      <c r="CS48" s="948"/>
      <c r="CT48" s="948"/>
      <c r="CU48" s="948"/>
      <c r="CV48" s="948" t="s">
        <v>3137</v>
      </c>
      <c r="CW48" s="948"/>
      <c r="CX48" s="948"/>
      <c r="CY48" s="948"/>
      <c r="CZ48" s="948"/>
      <c r="DA48" s="948"/>
      <c r="DB48" s="948" t="s">
        <v>3137</v>
      </c>
      <c r="DC48" s="948"/>
      <c r="DD48" s="948"/>
      <c r="DE48" s="948"/>
      <c r="DF48" s="948"/>
      <c r="DG48" s="948"/>
      <c r="DH48" s="948" t="s">
        <v>3137</v>
      </c>
      <c r="DI48" s="948"/>
      <c r="DJ48" s="948"/>
      <c r="DK48" s="948"/>
      <c r="DL48" s="948"/>
      <c r="DM48" s="948"/>
      <c r="DN48" s="948" t="s">
        <v>3137</v>
      </c>
      <c r="DO48" s="948"/>
      <c r="DP48" s="948"/>
      <c r="DQ48" s="948"/>
      <c r="DR48" s="948"/>
      <c r="DS48" s="948"/>
      <c r="DT48" s="948" t="s">
        <v>3137</v>
      </c>
      <c r="DU48" s="948"/>
      <c r="DV48" s="948"/>
      <c r="DW48" s="948"/>
      <c r="DX48" s="948"/>
      <c r="DY48" s="948"/>
      <c r="DZ48" s="948" t="s">
        <v>3137</v>
      </c>
      <c r="EA48" s="948"/>
      <c r="EB48" s="948"/>
      <c r="EC48" s="948"/>
      <c r="ED48" s="948"/>
      <c r="EE48" s="948"/>
      <c r="EF48" s="948" t="s">
        <v>3137</v>
      </c>
      <c r="EG48" s="948"/>
      <c r="EH48" s="948"/>
      <c r="EI48" s="948"/>
      <c r="EJ48" s="948"/>
      <c r="EK48" s="948"/>
      <c r="EL48" s="948" t="s">
        <v>3137</v>
      </c>
      <c r="EM48" s="948"/>
      <c r="EN48" s="948"/>
      <c r="EO48" s="948"/>
      <c r="EP48" s="948"/>
      <c r="EQ48" s="948"/>
      <c r="ER48" s="948" t="s">
        <v>3137</v>
      </c>
      <c r="ES48" s="948"/>
      <c r="ET48" s="948"/>
      <c r="EU48" s="948"/>
      <c r="EV48" s="948"/>
      <c r="EW48" s="948"/>
      <c r="EX48" s="948" t="s">
        <v>3137</v>
      </c>
      <c r="EY48" s="948"/>
      <c r="EZ48" s="948"/>
      <c r="FA48" s="948"/>
      <c r="FB48" s="948"/>
      <c r="FC48" s="948"/>
      <c r="FD48" s="948" t="s">
        <v>3137</v>
      </c>
      <c r="FE48" s="948"/>
      <c r="FF48" s="948"/>
      <c r="FG48" s="948"/>
      <c r="FH48" s="948"/>
      <c r="FI48" s="948"/>
      <c r="FJ48" s="948" t="s">
        <v>3137</v>
      </c>
      <c r="FK48" s="948"/>
      <c r="FL48" s="948"/>
      <c r="FM48" s="948"/>
      <c r="FN48" s="948"/>
      <c r="FO48" s="948"/>
      <c r="FP48" s="948" t="s">
        <v>3137</v>
      </c>
      <c r="FQ48" s="948"/>
      <c r="FR48" s="948"/>
      <c r="FS48" s="948"/>
      <c r="FT48" s="948"/>
      <c r="FU48" s="948"/>
      <c r="FV48" s="948" t="s">
        <v>3137</v>
      </c>
      <c r="FW48" s="948"/>
      <c r="FX48" s="948"/>
      <c r="FY48" s="948"/>
      <c r="FZ48" s="948"/>
      <c r="GA48" s="948"/>
      <c r="GB48" s="948" t="s">
        <v>3137</v>
      </c>
      <c r="GC48" s="948"/>
      <c r="GD48" s="948"/>
      <c r="GE48" s="948"/>
      <c r="GF48" s="948"/>
      <c r="GG48" s="948"/>
      <c r="GH48" s="948" t="s">
        <v>3137</v>
      </c>
      <c r="GI48" s="948"/>
      <c r="GJ48" s="948"/>
      <c r="GK48" s="948"/>
      <c r="GL48" s="948"/>
      <c r="GM48" s="948"/>
      <c r="GN48" s="948" t="s">
        <v>3137</v>
      </c>
      <c r="GO48" s="948"/>
      <c r="GP48" s="948"/>
      <c r="GQ48" s="948"/>
      <c r="GR48" s="948"/>
      <c r="GS48" s="948"/>
      <c r="GT48" s="948" t="s">
        <v>3137</v>
      </c>
      <c r="GU48" s="948"/>
      <c r="GV48" s="948"/>
      <c r="GW48" s="948"/>
      <c r="GX48" s="948"/>
      <c r="GY48" s="948"/>
      <c r="GZ48" s="948" t="s">
        <v>3137</v>
      </c>
      <c r="HA48" s="948"/>
      <c r="HB48" s="948"/>
      <c r="HC48" s="948"/>
      <c r="HD48" s="948"/>
      <c r="HE48" s="948"/>
      <c r="HF48" s="948" t="s">
        <v>3137</v>
      </c>
      <c r="HG48" s="948"/>
      <c r="HH48" s="948"/>
      <c r="HI48" s="948"/>
      <c r="HJ48" s="948"/>
      <c r="HK48" s="948"/>
      <c r="HL48" s="948" t="s">
        <v>3137</v>
      </c>
      <c r="HM48" s="948"/>
      <c r="HN48" s="948"/>
      <c r="HO48" s="948"/>
      <c r="HP48" s="948"/>
      <c r="HQ48" s="948"/>
      <c r="HR48" s="948" t="s">
        <v>3137</v>
      </c>
      <c r="HS48" s="948"/>
      <c r="HT48" s="948"/>
      <c r="HU48" s="948"/>
      <c r="HV48" s="948"/>
      <c r="HW48" s="948"/>
      <c r="HX48" s="948" t="s">
        <v>3137</v>
      </c>
      <c r="HY48" s="948"/>
      <c r="HZ48" s="948"/>
      <c r="IA48" s="948"/>
      <c r="IB48" s="948"/>
      <c r="IC48" s="948"/>
      <c r="ID48" s="948" t="s">
        <v>3137</v>
      </c>
      <c r="IE48" s="948"/>
      <c r="IF48" s="948"/>
      <c r="IG48" s="948"/>
      <c r="IH48" s="948"/>
      <c r="II48" s="948"/>
      <c r="IJ48" s="948" t="s">
        <v>3721</v>
      </c>
      <c r="IK48" s="948"/>
      <c r="IL48" s="948"/>
      <c r="IM48" s="948"/>
      <c r="IN48" s="948"/>
      <c r="IO48" s="948"/>
      <c r="IP48" s="948" t="s">
        <v>3721</v>
      </c>
      <c r="IQ48" s="948"/>
      <c r="IR48" s="948"/>
      <c r="IS48" s="948"/>
      <c r="IT48" s="948"/>
      <c r="IU48" s="948"/>
      <c r="IV48" s="948" t="s">
        <v>3721</v>
      </c>
    </row>
    <row r="49" spans="1:8">
      <c r="A49" s="10"/>
      <c r="B49" s="10"/>
      <c r="C49" s="9"/>
      <c r="D49" s="9"/>
      <c r="E49" s="9"/>
      <c r="F49" s="259"/>
      <c r="G49" s="8"/>
    </row>
    <row r="50" spans="1:8">
      <c r="A50" s="23"/>
    </row>
    <row r="51" spans="1:8">
      <c r="A51" s="23"/>
    </row>
    <row r="52" spans="1:8" s="267" customFormat="1">
      <c r="A52" s="23"/>
      <c r="B52" s="947"/>
      <c r="C52" s="947"/>
      <c r="D52" s="947"/>
      <c r="E52" s="947"/>
      <c r="F52" s="280"/>
      <c r="G52" s="947"/>
      <c r="H52" s="947"/>
    </row>
    <row r="53" spans="1:8" s="267" customFormat="1">
      <c r="A53" s="947"/>
      <c r="B53" s="23"/>
      <c r="C53" s="23"/>
      <c r="D53" s="23"/>
      <c r="E53" s="23"/>
      <c r="F53" s="247"/>
      <c r="G53" s="23"/>
      <c r="H53" s="23"/>
    </row>
    <row r="54" spans="1:8" s="267" customFormat="1">
      <c r="A54" s="947"/>
      <c r="B54" s="23"/>
      <c r="C54" s="23"/>
      <c r="D54" s="23"/>
      <c r="E54" s="23"/>
      <c r="F54" s="247"/>
      <c r="G54" s="23"/>
      <c r="H54" s="23"/>
    </row>
    <row r="55" spans="1:8" s="267" customFormat="1">
      <c r="A55" s="947"/>
      <c r="B55" s="23"/>
      <c r="C55" s="23"/>
      <c r="D55" s="23"/>
      <c r="E55" s="23"/>
      <c r="F55" s="247"/>
      <c r="G55" s="23"/>
      <c r="H55" s="23"/>
    </row>
    <row r="56" spans="1:8" s="267" customFormat="1">
      <c r="A56" s="947"/>
      <c r="B56" s="23"/>
      <c r="C56" s="22"/>
      <c r="D56" s="22"/>
      <c r="E56" s="22"/>
      <c r="F56" s="247"/>
      <c r="G56" s="316"/>
      <c r="H56" s="23"/>
    </row>
    <row r="57" spans="1:8" s="267" customFormat="1">
      <c r="A57" s="947"/>
      <c r="B57" s="23"/>
      <c r="C57" s="23"/>
      <c r="D57" s="23"/>
      <c r="E57" s="23"/>
      <c r="F57" s="247"/>
      <c r="G57" s="23"/>
      <c r="H57" s="23"/>
    </row>
  </sheetData>
  <sheetCalcPr fullCalcOnLoad="1"/>
  <mergeCells count="125">
    <mergeCell ref="IV48"/>
    <mergeCell ref="IP47:IS47"/>
    <mergeCell ref="IP48:IU48"/>
    <mergeCell ref="IJ48:IO48"/>
    <mergeCell ref="IJ47:IO47"/>
    <mergeCell ref="HR46:HW46"/>
    <mergeCell ref="ID48:II48"/>
    <mergeCell ref="HR48:HW48"/>
    <mergeCell ref="ID46:II46"/>
    <mergeCell ref="HX46:IC46"/>
    <mergeCell ref="IP46:IS46"/>
    <mergeCell ref="IJ46:IO46"/>
    <mergeCell ref="HX47:IC47"/>
    <mergeCell ref="HF48:HK48"/>
    <mergeCell ref="HX48:IC48"/>
    <mergeCell ref="HL48:HQ48"/>
    <mergeCell ref="GT46:GY46"/>
    <mergeCell ref="HL47:HQ47"/>
    <mergeCell ref="HR47:HW47"/>
    <mergeCell ref="HF46:HK46"/>
    <mergeCell ref="GZ46:HE46"/>
    <mergeCell ref="HL46:HQ46"/>
    <mergeCell ref="GB48:GG48"/>
    <mergeCell ref="GB47:GG47"/>
    <mergeCell ref="GN48:GS48"/>
    <mergeCell ref="GH47:GM47"/>
    <mergeCell ref="GT48:GY48"/>
    <mergeCell ref="ID47:II47"/>
    <mergeCell ref="GT47:GY47"/>
    <mergeCell ref="GZ48:HE48"/>
    <mergeCell ref="HF47:HK47"/>
    <mergeCell ref="GZ47:HE47"/>
    <mergeCell ref="DH47:DM47"/>
    <mergeCell ref="DZ47:EE47"/>
    <mergeCell ref="DZ46:EE46"/>
    <mergeCell ref="EL46:EQ46"/>
    <mergeCell ref="GB46:GG46"/>
    <mergeCell ref="GN47:GS47"/>
    <mergeCell ref="GN46:GS46"/>
    <mergeCell ref="FP47:FU47"/>
    <mergeCell ref="FD46:FI46"/>
    <mergeCell ref="FJ46:FO46"/>
    <mergeCell ref="EX46:FC46"/>
    <mergeCell ref="FP46:FU46"/>
    <mergeCell ref="EF48:EK48"/>
    <mergeCell ref="FD48:FI48"/>
    <mergeCell ref="EX48:FC48"/>
    <mergeCell ref="EX47:FC47"/>
    <mergeCell ref="FV46:GA46"/>
    <mergeCell ref="GH48:GM48"/>
    <mergeCell ref="GH46:GM46"/>
    <mergeCell ref="V46:AA46"/>
    <mergeCell ref="AB46:AG46"/>
    <mergeCell ref="CJ46:CO46"/>
    <mergeCell ref="BX46:CC46"/>
    <mergeCell ref="DT47:DY47"/>
    <mergeCell ref="DH46:DM46"/>
    <mergeCell ref="CV47:DA47"/>
    <mergeCell ref="FJ47:FO47"/>
    <mergeCell ref="C1:G1"/>
    <mergeCell ref="C19:G19"/>
    <mergeCell ref="J46:O46"/>
    <mergeCell ref="P46:U46"/>
    <mergeCell ref="DN46:DS46"/>
    <mergeCell ref="DN47:DS47"/>
    <mergeCell ref="J47:O47"/>
    <mergeCell ref="P47:U47"/>
    <mergeCell ref="DB47:DG47"/>
    <mergeCell ref="AH46:AM46"/>
    <mergeCell ref="DN48:DS48"/>
    <mergeCell ref="CV48:DA48"/>
    <mergeCell ref="DH48:DM48"/>
    <mergeCell ref="DB48:DG48"/>
    <mergeCell ref="ER46:EW46"/>
    <mergeCell ref="DB46:DG46"/>
    <mergeCell ref="DT46:DY46"/>
    <mergeCell ref="EF46:EK46"/>
    <mergeCell ref="DT48:DY48"/>
    <mergeCell ref="FD47:FI47"/>
    <mergeCell ref="V47:AA47"/>
    <mergeCell ref="CP46:CU46"/>
    <mergeCell ref="CD46:CI46"/>
    <mergeCell ref="CV46:DA46"/>
    <mergeCell ref="BX47:CC47"/>
    <mergeCell ref="CP47:CU47"/>
    <mergeCell ref="BL46:BQ46"/>
    <mergeCell ref="AZ46:BE46"/>
    <mergeCell ref="AH47:AM47"/>
    <mergeCell ref="FV47:GA47"/>
    <mergeCell ref="FP48:FU48"/>
    <mergeCell ref="FV48:GA48"/>
    <mergeCell ref="DZ48:EE48"/>
    <mergeCell ref="EF47:EK47"/>
    <mergeCell ref="FJ48:FO48"/>
    <mergeCell ref="ER47:EW47"/>
    <mergeCell ref="EL47:EQ47"/>
    <mergeCell ref="ER48:EW48"/>
    <mergeCell ref="EL48:EQ48"/>
    <mergeCell ref="CP48:CU48"/>
    <mergeCell ref="AN47:AS47"/>
    <mergeCell ref="CD48:CI48"/>
    <mergeCell ref="CJ47:CO47"/>
    <mergeCell ref="CD47:CI47"/>
    <mergeCell ref="BX48:CC48"/>
    <mergeCell ref="CJ48:CO48"/>
    <mergeCell ref="BL48:BQ48"/>
    <mergeCell ref="AT47:AY47"/>
    <mergeCell ref="AN46:AS46"/>
    <mergeCell ref="BR48:BW48"/>
    <mergeCell ref="BR47:BW47"/>
    <mergeCell ref="BF47:BK47"/>
    <mergeCell ref="BR46:BW46"/>
    <mergeCell ref="AT46:AY46"/>
    <mergeCell ref="BL47:BQ47"/>
    <mergeCell ref="BF48:BK48"/>
    <mergeCell ref="BF46:BK46"/>
    <mergeCell ref="P48:U48"/>
    <mergeCell ref="AZ48:BE48"/>
    <mergeCell ref="AT48:AY48"/>
    <mergeCell ref="AZ47:BE47"/>
    <mergeCell ref="AB47:AG47"/>
    <mergeCell ref="V48:AA48"/>
    <mergeCell ref="AB48:AG48"/>
    <mergeCell ref="AH48:AM48"/>
    <mergeCell ref="AN48:AS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5"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2962</v>
      </c>
      <c r="E2" s="5"/>
    </row>
    <row r="3" spans="1:6">
      <c r="A3" s="6" t="s">
        <v>1969</v>
      </c>
      <c r="C3" s="23"/>
      <c r="D3" s="23"/>
      <c r="E3" s="31">
        <v>40388</v>
      </c>
    </row>
    <row r="4" spans="1:6">
      <c r="A4" s="6" t="s">
        <v>2160</v>
      </c>
      <c r="C4" s="23"/>
      <c r="D4" s="23"/>
      <c r="E4" s="24" t="s">
        <v>3051</v>
      </c>
    </row>
    <row r="5" spans="1:6">
      <c r="A5" s="6" t="s">
        <v>2459</v>
      </c>
      <c r="C5" s="23"/>
      <c r="D5" s="23"/>
    </row>
    <row r="6" spans="1:6">
      <c r="C6" s="49" t="s">
        <v>3225</v>
      </c>
      <c r="D6" s="173"/>
      <c r="E6" s="46"/>
      <c r="F6" s="175"/>
    </row>
    <row r="7" spans="1:6">
      <c r="C7" s="193"/>
      <c r="D7" s="174"/>
      <c r="E7" s="48"/>
      <c r="F7" s="175"/>
    </row>
    <row r="8" spans="1:6">
      <c r="A8" s="6" t="s">
        <v>2759</v>
      </c>
      <c r="C8" s="193" t="s">
        <v>2655</v>
      </c>
      <c r="D8" s="174"/>
      <c r="E8" s="187"/>
      <c r="F8" s="175"/>
    </row>
    <row r="9" spans="1:6">
      <c r="A9" t="s">
        <v>2656</v>
      </c>
      <c r="C9" s="193"/>
      <c r="D9" s="174"/>
      <c r="E9" s="187"/>
      <c r="F9" s="175"/>
    </row>
    <row r="10" spans="1:6">
      <c r="A10" s="6" t="s">
        <v>2866</v>
      </c>
      <c r="C10" s="50"/>
      <c r="D10" s="174"/>
      <c r="E10" s="187"/>
      <c r="F10" s="175"/>
    </row>
    <row r="11" spans="1:6">
      <c r="A11" t="s">
        <v>2032</v>
      </c>
      <c r="C11" s="47"/>
      <c r="D11" s="175"/>
      <c r="E11" s="187"/>
      <c r="F11" s="175"/>
    </row>
    <row r="12" spans="1:6">
      <c r="A12" s="6" t="s">
        <v>2614</v>
      </c>
      <c r="C12" s="47"/>
      <c r="D12" s="174"/>
      <c r="E12" s="187"/>
      <c r="F12" s="175"/>
    </row>
    <row r="13" spans="1:6">
      <c r="A13"/>
      <c r="C13" s="47"/>
      <c r="D13" s="175"/>
      <c r="E13" s="187"/>
      <c r="F13" s="175"/>
    </row>
    <row r="14" spans="1:6">
      <c r="A14" s="20"/>
      <c r="C14" s="47"/>
      <c r="D14" s="175"/>
      <c r="E14" s="201"/>
      <c r="F14" s="175"/>
    </row>
    <row r="15" spans="1:6">
      <c r="A15" s="20" t="s">
        <v>2153</v>
      </c>
      <c r="C15" s="50"/>
      <c r="D15" s="175"/>
      <c r="E15" s="187"/>
      <c r="F15" s="175"/>
    </row>
    <row r="16" spans="1:6">
      <c r="A16" t="s">
        <v>1612</v>
      </c>
      <c r="C16" s="50"/>
      <c r="D16" s="175"/>
      <c r="E16" s="187"/>
      <c r="F16" s="175"/>
    </row>
    <row r="17" spans="1:6">
      <c r="C17" s="135"/>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1613</v>
      </c>
      <c r="B23" s="30" t="s">
        <v>3020</v>
      </c>
      <c r="C23" s="177" t="s">
        <v>2653</v>
      </c>
      <c r="D23" s="30" t="s">
        <v>1591</v>
      </c>
      <c r="E23" s="30" t="s">
        <v>2789</v>
      </c>
      <c r="F23" s="13"/>
    </row>
    <row r="24" spans="1:6">
      <c r="A24" s="25">
        <v>40384</v>
      </c>
      <c r="B24" s="26" t="s">
        <v>2615</v>
      </c>
      <c r="C24" s="167"/>
      <c r="D24" s="179"/>
      <c r="E24" s="28">
        <f t="shared" ref="E24:E34" si="0">C24*D24</f>
        <v>0</v>
      </c>
      <c r="F24" s="178"/>
    </row>
    <row r="25" spans="1:6">
      <c r="A25" s="35"/>
      <c r="B25" s="26" t="s">
        <v>3143</v>
      </c>
      <c r="C25" s="167"/>
      <c r="D25" s="179"/>
      <c r="E25" s="28">
        <f t="shared" si="0"/>
        <v>0</v>
      </c>
      <c r="F25" s="178"/>
    </row>
    <row r="26" spans="1:6">
      <c r="A26" s="35"/>
      <c r="B26" s="26" t="s">
        <v>2865</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3076</v>
      </c>
      <c r="C29" s="167"/>
      <c r="D29" s="203"/>
      <c r="E29" s="28">
        <f t="shared" si="0"/>
        <v>0</v>
      </c>
      <c r="F29" s="13"/>
    </row>
    <row r="30" spans="1:6">
      <c r="A30" s="35"/>
      <c r="B30" s="26" t="s">
        <v>3914</v>
      </c>
      <c r="C30" s="167"/>
      <c r="E30" s="28">
        <f t="shared" si="0"/>
        <v>0</v>
      </c>
      <c r="F30" s="13"/>
    </row>
    <row r="31" spans="1:6">
      <c r="A31" s="35"/>
      <c r="B31" s="26" t="s">
        <v>3046</v>
      </c>
      <c r="C31" s="167"/>
      <c r="D31" s="197"/>
      <c r="E31" s="28"/>
      <c r="F31" s="13"/>
    </row>
    <row r="32" spans="1:6">
      <c r="A32" s="35"/>
      <c r="B32" s="26" t="s">
        <v>2906</v>
      </c>
      <c r="C32" s="167">
        <v>40</v>
      </c>
      <c r="D32" s="179">
        <v>6.5</v>
      </c>
      <c r="E32" s="28">
        <f t="shared" si="0"/>
        <v>260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4274</v>
      </c>
      <c r="C35" s="172"/>
      <c r="D35" s="172"/>
      <c r="E35" s="169">
        <f>SUM(E24:E34)</f>
        <v>260</v>
      </c>
      <c r="F35" s="33"/>
    </row>
    <row r="38" spans="1:256">
      <c r="B38" s="41" t="s">
        <v>1768</v>
      </c>
      <c r="C38" s="42">
        <f>E35/2</f>
        <v>130</v>
      </c>
      <c r="D38" s="42"/>
    </row>
    <row r="40" spans="1:256">
      <c r="A40" s="43"/>
      <c r="B40" s="43"/>
      <c r="C40" s="43" t="s">
        <v>1732</v>
      </c>
      <c r="D40" s="43"/>
      <c r="E40" s="43"/>
      <c r="F40" s="43"/>
      <c r="G40" s="43"/>
      <c r="H40" s="966"/>
      <c r="I40" s="966"/>
      <c r="J40" s="966"/>
      <c r="K40" s="966"/>
      <c r="L40" s="966"/>
      <c r="M40" s="966"/>
      <c r="N40" s="966" t="s">
        <v>869</v>
      </c>
      <c r="O40" s="966"/>
      <c r="P40" s="966"/>
      <c r="Q40" s="966"/>
      <c r="R40" s="966"/>
      <c r="S40" s="966"/>
      <c r="T40" s="966" t="s">
        <v>869</v>
      </c>
      <c r="U40" s="966"/>
      <c r="V40" s="966"/>
      <c r="W40" s="966"/>
      <c r="X40" s="966"/>
      <c r="Y40" s="966"/>
      <c r="Z40" s="966" t="s">
        <v>869</v>
      </c>
      <c r="AA40" s="966"/>
      <c r="AB40" s="966"/>
      <c r="AC40" s="966"/>
      <c r="AD40" s="966"/>
      <c r="AE40" s="966"/>
      <c r="AF40" s="966" t="s">
        <v>869</v>
      </c>
      <c r="AG40" s="966"/>
      <c r="AH40" s="966"/>
      <c r="AI40" s="966"/>
      <c r="AJ40" s="966"/>
      <c r="AK40" s="966"/>
      <c r="AL40" s="966" t="s">
        <v>869</v>
      </c>
      <c r="AM40" s="966"/>
      <c r="AN40" s="966"/>
      <c r="AO40" s="966"/>
      <c r="AP40" s="966"/>
      <c r="AQ40" s="966"/>
      <c r="AR40" s="966" t="s">
        <v>869</v>
      </c>
      <c r="AS40" s="966"/>
      <c r="AT40" s="966"/>
      <c r="AU40" s="966"/>
      <c r="AV40" s="966"/>
      <c r="AW40" s="966"/>
      <c r="AX40" s="966" t="s">
        <v>869</v>
      </c>
      <c r="AY40" s="966"/>
      <c r="AZ40" s="966"/>
      <c r="BA40" s="966"/>
      <c r="BB40" s="966"/>
      <c r="BC40" s="966"/>
      <c r="BD40" s="966" t="s">
        <v>869</v>
      </c>
      <c r="BE40" s="966"/>
      <c r="BF40" s="966"/>
      <c r="BG40" s="966"/>
      <c r="BH40" s="966"/>
      <c r="BI40" s="966"/>
      <c r="BJ40" s="966" t="s">
        <v>869</v>
      </c>
      <c r="BK40" s="966"/>
      <c r="BL40" s="966"/>
      <c r="BM40" s="966"/>
      <c r="BN40" s="966"/>
      <c r="BO40" s="966"/>
      <c r="BP40" s="966" t="s">
        <v>869</v>
      </c>
      <c r="BQ40" s="966"/>
      <c r="BR40" s="966"/>
      <c r="BS40" s="966"/>
      <c r="BT40" s="966"/>
      <c r="BU40" s="966"/>
      <c r="BV40" s="966" t="s">
        <v>869</v>
      </c>
      <c r="BW40" s="966"/>
      <c r="BX40" s="966"/>
      <c r="BY40" s="966"/>
      <c r="BZ40" s="966"/>
      <c r="CA40" s="966"/>
      <c r="CB40" s="966" t="s">
        <v>869</v>
      </c>
      <c r="CC40" s="966"/>
      <c r="CD40" s="966"/>
      <c r="CE40" s="966"/>
      <c r="CF40" s="966"/>
      <c r="CG40" s="966"/>
      <c r="CH40" s="966" t="s">
        <v>869</v>
      </c>
      <c r="CI40" s="966"/>
      <c r="CJ40" s="966"/>
      <c r="CK40" s="966"/>
      <c r="CL40" s="966"/>
      <c r="CM40" s="966"/>
      <c r="CN40" s="966" t="s">
        <v>869</v>
      </c>
      <c r="CO40" s="966"/>
      <c r="CP40" s="966"/>
      <c r="CQ40" s="966"/>
      <c r="CR40" s="966"/>
      <c r="CS40" s="966"/>
      <c r="CT40" s="966" t="s">
        <v>869</v>
      </c>
      <c r="CU40" s="966"/>
      <c r="CV40" s="966"/>
      <c r="CW40" s="966"/>
      <c r="CX40" s="966"/>
      <c r="CY40" s="966"/>
      <c r="CZ40" s="966" t="s">
        <v>869</v>
      </c>
      <c r="DA40" s="966"/>
      <c r="DB40" s="966"/>
      <c r="DC40" s="966"/>
      <c r="DD40" s="966"/>
      <c r="DE40" s="966"/>
      <c r="DF40" s="966" t="s">
        <v>869</v>
      </c>
      <c r="DG40" s="966"/>
      <c r="DH40" s="966"/>
      <c r="DI40" s="966"/>
      <c r="DJ40" s="966"/>
      <c r="DK40" s="966"/>
      <c r="DL40" s="966" t="s">
        <v>869</v>
      </c>
      <c r="DM40" s="966"/>
      <c r="DN40" s="966"/>
      <c r="DO40" s="966"/>
      <c r="DP40" s="966"/>
      <c r="DQ40" s="966"/>
      <c r="DR40" s="966" t="s">
        <v>869</v>
      </c>
      <c r="DS40" s="966"/>
      <c r="DT40" s="966"/>
      <c r="DU40" s="966"/>
      <c r="DV40" s="966"/>
      <c r="DW40" s="966"/>
      <c r="DX40" s="966" t="s">
        <v>869</v>
      </c>
      <c r="DY40" s="966"/>
      <c r="DZ40" s="966"/>
      <c r="EA40" s="966"/>
      <c r="EB40" s="966"/>
      <c r="EC40" s="966"/>
      <c r="ED40" s="966" t="s">
        <v>869</v>
      </c>
      <c r="EE40" s="966"/>
      <c r="EF40" s="966"/>
      <c r="EG40" s="966"/>
      <c r="EH40" s="966"/>
      <c r="EI40" s="966"/>
      <c r="EJ40" s="966" t="s">
        <v>869</v>
      </c>
      <c r="EK40" s="966"/>
      <c r="EL40" s="966"/>
      <c r="EM40" s="966"/>
      <c r="EN40" s="966"/>
      <c r="EO40" s="966"/>
      <c r="EP40" s="966" t="s">
        <v>869</v>
      </c>
      <c r="EQ40" s="966"/>
      <c r="ER40" s="966"/>
      <c r="ES40" s="966"/>
      <c r="ET40" s="966"/>
      <c r="EU40" s="966"/>
      <c r="EV40" s="966" t="s">
        <v>869</v>
      </c>
      <c r="EW40" s="966"/>
      <c r="EX40" s="966"/>
      <c r="EY40" s="966"/>
      <c r="EZ40" s="966"/>
      <c r="FA40" s="966"/>
      <c r="FB40" s="966" t="s">
        <v>869</v>
      </c>
      <c r="FC40" s="966"/>
      <c r="FD40" s="966"/>
      <c r="FE40" s="966"/>
      <c r="FF40" s="966"/>
      <c r="FG40" s="966"/>
      <c r="FH40" s="966" t="s">
        <v>869</v>
      </c>
      <c r="FI40" s="966"/>
      <c r="FJ40" s="966"/>
      <c r="FK40" s="966"/>
      <c r="FL40" s="966"/>
      <c r="FM40" s="966"/>
      <c r="FN40" s="966" t="s">
        <v>869</v>
      </c>
      <c r="FO40" s="966"/>
      <c r="FP40" s="966"/>
      <c r="FQ40" s="966"/>
      <c r="FR40" s="966"/>
      <c r="FS40" s="966"/>
      <c r="FT40" s="966" t="s">
        <v>869</v>
      </c>
      <c r="FU40" s="966"/>
      <c r="FV40" s="966"/>
      <c r="FW40" s="966"/>
      <c r="FX40" s="966"/>
      <c r="FY40" s="966"/>
      <c r="FZ40" s="966" t="s">
        <v>869</v>
      </c>
      <c r="GA40" s="966"/>
      <c r="GB40" s="966"/>
      <c r="GC40" s="966"/>
      <c r="GD40" s="966"/>
      <c r="GE40" s="966"/>
      <c r="GF40" s="966" t="s">
        <v>869</v>
      </c>
      <c r="GG40" s="966"/>
      <c r="GH40" s="966"/>
      <c r="GI40" s="966"/>
      <c r="GJ40" s="966"/>
      <c r="GK40" s="966"/>
      <c r="GL40" s="966" t="s">
        <v>869</v>
      </c>
      <c r="GM40" s="966"/>
      <c r="GN40" s="966"/>
      <c r="GO40" s="966"/>
      <c r="GP40" s="966"/>
      <c r="GQ40" s="966"/>
      <c r="GR40" s="966" t="s">
        <v>869</v>
      </c>
      <c r="GS40" s="966"/>
      <c r="GT40" s="966"/>
      <c r="GU40" s="966"/>
      <c r="GV40" s="966"/>
      <c r="GW40" s="966"/>
      <c r="GX40" s="966" t="s">
        <v>869</v>
      </c>
      <c r="GY40" s="966"/>
      <c r="GZ40" s="966"/>
      <c r="HA40" s="966"/>
      <c r="HB40" s="966"/>
      <c r="HC40" s="966"/>
      <c r="HD40" s="966" t="s">
        <v>869</v>
      </c>
      <c r="HE40" s="966"/>
      <c r="HF40" s="966"/>
      <c r="HG40" s="966"/>
      <c r="HH40" s="966"/>
      <c r="HI40" s="966"/>
      <c r="HJ40" s="966" t="s">
        <v>869</v>
      </c>
      <c r="HK40" s="966"/>
      <c r="HL40" s="966"/>
      <c r="HM40" s="966"/>
      <c r="HN40" s="966"/>
      <c r="HO40" s="966"/>
      <c r="HP40" s="966" t="s">
        <v>869</v>
      </c>
      <c r="HQ40" s="966"/>
      <c r="HR40" s="966"/>
      <c r="HS40" s="966"/>
      <c r="HT40" s="966"/>
      <c r="HU40" s="966"/>
      <c r="HV40" s="966" t="s">
        <v>869</v>
      </c>
      <c r="HW40" s="966"/>
      <c r="HX40" s="966"/>
      <c r="HY40" s="966"/>
      <c r="HZ40" s="966"/>
      <c r="IA40" s="966"/>
      <c r="IB40" s="966" t="s">
        <v>869</v>
      </c>
      <c r="IC40" s="966"/>
      <c r="ID40" s="966"/>
      <c r="IE40" s="966"/>
      <c r="IF40" s="966"/>
      <c r="IG40" s="966"/>
      <c r="IH40" s="966" t="s">
        <v>869</v>
      </c>
      <c r="II40" s="966"/>
      <c r="IJ40" s="966"/>
      <c r="IK40" s="966"/>
      <c r="IL40" s="966"/>
      <c r="IM40" s="966"/>
      <c r="IN40" s="966" t="s">
        <v>869</v>
      </c>
      <c r="IO40" s="966"/>
      <c r="IP40" s="966"/>
      <c r="IQ40" s="966"/>
    </row>
    <row r="41" spans="1:256">
      <c r="B41" s="43"/>
      <c r="C41" s="43" t="s">
        <v>2970</v>
      </c>
      <c r="D41" s="43"/>
      <c r="E41" s="43"/>
      <c r="F41" s="43"/>
      <c r="G41" s="43"/>
      <c r="H41" s="43"/>
      <c r="I41" s="43"/>
      <c r="J41" s="43"/>
      <c r="K41" s="43"/>
      <c r="L41" s="43"/>
      <c r="M41" s="43"/>
      <c r="N41" s="966" t="s">
        <v>3993</v>
      </c>
      <c r="O41" s="966"/>
      <c r="P41" s="966"/>
      <c r="Q41" s="966"/>
      <c r="R41" s="966"/>
      <c r="S41" s="966"/>
      <c r="T41" s="966" t="s">
        <v>3993</v>
      </c>
      <c r="U41" s="966"/>
      <c r="V41" s="966"/>
      <c r="W41" s="966"/>
      <c r="X41" s="966"/>
      <c r="Y41" s="966"/>
      <c r="Z41" s="966" t="s">
        <v>3993</v>
      </c>
      <c r="AA41" s="966"/>
      <c r="AB41" s="966"/>
      <c r="AC41" s="966"/>
      <c r="AD41" s="966"/>
      <c r="AE41" s="966"/>
      <c r="AF41" s="966" t="s">
        <v>3993</v>
      </c>
      <c r="AG41" s="966"/>
      <c r="AH41" s="966"/>
      <c r="AI41" s="966"/>
      <c r="AJ41" s="966"/>
      <c r="AK41" s="966"/>
      <c r="AL41" s="966" t="s">
        <v>3993</v>
      </c>
      <c r="AM41" s="966"/>
      <c r="AN41" s="966"/>
      <c r="AO41" s="966"/>
      <c r="AP41" s="966"/>
      <c r="AQ41" s="966"/>
      <c r="AR41" s="966" t="s">
        <v>3993</v>
      </c>
      <c r="AS41" s="966"/>
      <c r="AT41" s="966"/>
      <c r="AU41" s="966"/>
      <c r="AV41" s="966"/>
      <c r="AW41" s="966"/>
      <c r="AX41" s="966" t="s">
        <v>3993</v>
      </c>
      <c r="AY41" s="966"/>
      <c r="AZ41" s="966"/>
      <c r="BA41" s="966"/>
      <c r="BB41" s="966"/>
      <c r="BC41" s="966"/>
      <c r="BD41" s="966" t="s">
        <v>3993</v>
      </c>
      <c r="BE41" s="966"/>
      <c r="BF41" s="966"/>
      <c r="BG41" s="966"/>
      <c r="BH41" s="966"/>
      <c r="BI41" s="966"/>
      <c r="BJ41" s="966" t="s">
        <v>3993</v>
      </c>
      <c r="BK41" s="966"/>
      <c r="BL41" s="966"/>
      <c r="BM41" s="966"/>
      <c r="BN41" s="966"/>
      <c r="BO41" s="966"/>
      <c r="BP41" s="966" t="s">
        <v>3993</v>
      </c>
      <c r="BQ41" s="966"/>
      <c r="BR41" s="966"/>
      <c r="BS41" s="966"/>
      <c r="BT41" s="966"/>
      <c r="BU41" s="966"/>
      <c r="BV41" s="966" t="s">
        <v>3993</v>
      </c>
      <c r="BW41" s="966"/>
      <c r="BX41" s="966"/>
      <c r="BY41" s="966"/>
      <c r="BZ41" s="966"/>
      <c r="CA41" s="966"/>
      <c r="CB41" s="966" t="s">
        <v>3993</v>
      </c>
      <c r="CC41" s="966"/>
      <c r="CD41" s="966"/>
      <c r="CE41" s="966"/>
      <c r="CF41" s="966"/>
      <c r="CG41" s="966"/>
      <c r="CH41" s="966" t="s">
        <v>3993</v>
      </c>
      <c r="CI41" s="966"/>
      <c r="CJ41" s="966"/>
      <c r="CK41" s="966"/>
      <c r="CL41" s="966"/>
      <c r="CM41" s="966"/>
      <c r="CN41" s="966" t="s">
        <v>3993</v>
      </c>
      <c r="CO41" s="966"/>
      <c r="CP41" s="966"/>
      <c r="CQ41" s="966"/>
      <c r="CR41" s="966"/>
      <c r="CS41" s="966"/>
      <c r="CT41" s="966" t="s">
        <v>3993</v>
      </c>
      <c r="CU41" s="966"/>
      <c r="CV41" s="966"/>
      <c r="CW41" s="966"/>
      <c r="CX41" s="966"/>
      <c r="CY41" s="966"/>
      <c r="CZ41" s="966" t="s">
        <v>3993</v>
      </c>
      <c r="DA41" s="966"/>
      <c r="DB41" s="966"/>
      <c r="DC41" s="966"/>
      <c r="DD41" s="966"/>
      <c r="DE41" s="966"/>
      <c r="DF41" s="966" t="s">
        <v>3993</v>
      </c>
      <c r="DG41" s="966"/>
      <c r="DH41" s="966"/>
      <c r="DI41" s="966"/>
      <c r="DJ41" s="966"/>
      <c r="DK41" s="966"/>
      <c r="DL41" s="966" t="s">
        <v>3993</v>
      </c>
      <c r="DM41" s="966"/>
      <c r="DN41" s="966"/>
      <c r="DO41" s="966"/>
      <c r="DP41" s="966"/>
      <c r="DQ41" s="966"/>
      <c r="DR41" s="966" t="s">
        <v>3993</v>
      </c>
      <c r="DS41" s="966"/>
      <c r="DT41" s="966"/>
      <c r="DU41" s="966"/>
      <c r="DV41" s="966"/>
      <c r="DW41" s="966"/>
      <c r="DX41" s="966" t="s">
        <v>3993</v>
      </c>
      <c r="DY41" s="966"/>
      <c r="DZ41" s="966"/>
      <c r="EA41" s="966"/>
      <c r="EB41" s="966"/>
      <c r="EC41" s="966"/>
      <c r="ED41" s="966" t="s">
        <v>3993</v>
      </c>
      <c r="EE41" s="966"/>
      <c r="EF41" s="966"/>
      <c r="EG41" s="966"/>
      <c r="EH41" s="966"/>
      <c r="EI41" s="966"/>
      <c r="EJ41" s="966" t="s">
        <v>3993</v>
      </c>
      <c r="EK41" s="966"/>
      <c r="EL41" s="966"/>
      <c r="EM41" s="966"/>
      <c r="EN41" s="966"/>
      <c r="EO41" s="966"/>
      <c r="EP41" s="966" t="s">
        <v>3993</v>
      </c>
      <c r="EQ41" s="966"/>
      <c r="ER41" s="966"/>
      <c r="ES41" s="966"/>
      <c r="ET41" s="966"/>
      <c r="EU41" s="966"/>
      <c r="EV41" s="966" t="s">
        <v>3993</v>
      </c>
      <c r="EW41" s="966"/>
      <c r="EX41" s="966"/>
      <c r="EY41" s="966"/>
      <c r="EZ41" s="966"/>
      <c r="FA41" s="966"/>
      <c r="FB41" s="966" t="s">
        <v>3993</v>
      </c>
      <c r="FC41" s="966"/>
      <c r="FD41" s="966"/>
      <c r="FE41" s="966"/>
      <c r="FF41" s="966"/>
      <c r="FG41" s="966"/>
      <c r="FH41" s="966" t="s">
        <v>3993</v>
      </c>
      <c r="FI41" s="966"/>
      <c r="FJ41" s="966"/>
      <c r="FK41" s="966"/>
      <c r="FL41" s="966"/>
      <c r="FM41" s="966"/>
      <c r="FN41" s="966" t="s">
        <v>3993</v>
      </c>
      <c r="FO41" s="966"/>
      <c r="FP41" s="966"/>
      <c r="FQ41" s="966"/>
      <c r="FR41" s="966"/>
      <c r="FS41" s="966"/>
      <c r="FT41" s="966" t="s">
        <v>3993</v>
      </c>
      <c r="FU41" s="966"/>
      <c r="FV41" s="966"/>
      <c r="FW41" s="966"/>
      <c r="FX41" s="966"/>
      <c r="FY41" s="966"/>
      <c r="FZ41" s="966" t="s">
        <v>3993</v>
      </c>
      <c r="GA41" s="966"/>
      <c r="GB41" s="966"/>
      <c r="GC41" s="966"/>
      <c r="GD41" s="966"/>
      <c r="GE41" s="966"/>
      <c r="GF41" s="966" t="s">
        <v>3993</v>
      </c>
      <c r="GG41" s="966"/>
      <c r="GH41" s="966"/>
      <c r="GI41" s="966"/>
      <c r="GJ41" s="966"/>
      <c r="GK41" s="966"/>
      <c r="GL41" s="966" t="s">
        <v>3993</v>
      </c>
      <c r="GM41" s="966"/>
      <c r="GN41" s="966"/>
      <c r="GO41" s="966"/>
      <c r="GP41" s="966"/>
      <c r="GQ41" s="966"/>
      <c r="GR41" s="966" t="s">
        <v>3993</v>
      </c>
      <c r="GS41" s="966"/>
      <c r="GT41" s="966"/>
      <c r="GU41" s="966"/>
      <c r="GV41" s="966"/>
      <c r="GW41" s="966"/>
      <c r="GX41" s="966" t="s">
        <v>3993</v>
      </c>
      <c r="GY41" s="966"/>
      <c r="GZ41" s="966"/>
      <c r="HA41" s="966"/>
      <c r="HB41" s="966"/>
      <c r="HC41" s="966"/>
      <c r="HD41" s="966" t="s">
        <v>3993</v>
      </c>
      <c r="HE41" s="966"/>
      <c r="HF41" s="966"/>
      <c r="HG41" s="966"/>
      <c r="HH41" s="966"/>
      <c r="HI41" s="966"/>
      <c r="HJ41" s="966" t="s">
        <v>3993</v>
      </c>
      <c r="HK41" s="966"/>
      <c r="HL41" s="966"/>
      <c r="HM41" s="966"/>
      <c r="HN41" s="966"/>
      <c r="HO41" s="966"/>
      <c r="HP41" s="966" t="s">
        <v>3993</v>
      </c>
      <c r="HQ41" s="966"/>
      <c r="HR41" s="966"/>
      <c r="HS41" s="966"/>
      <c r="HT41" s="966"/>
      <c r="HU41" s="966"/>
      <c r="HV41" s="966" t="s">
        <v>3993</v>
      </c>
      <c r="HW41" s="966"/>
      <c r="HX41" s="966"/>
      <c r="HY41" s="966"/>
      <c r="HZ41" s="966"/>
      <c r="IA41" s="966"/>
      <c r="IB41" s="966" t="s">
        <v>3993</v>
      </c>
      <c r="IC41" s="966"/>
      <c r="ID41" s="966"/>
      <c r="IE41" s="966"/>
      <c r="IF41" s="966"/>
      <c r="IG41" s="966"/>
      <c r="IH41" s="966" t="s">
        <v>3993</v>
      </c>
      <c r="II41" s="966"/>
      <c r="IJ41" s="966"/>
      <c r="IK41" s="966"/>
      <c r="IL41" s="966"/>
      <c r="IM41" s="966"/>
      <c r="IN41" s="966" t="s">
        <v>3993</v>
      </c>
      <c r="IO41" s="966"/>
      <c r="IP41" s="966"/>
      <c r="IQ41" s="966"/>
      <c r="IR41" s="966"/>
      <c r="IS41" s="966"/>
      <c r="IT41" s="966" t="s">
        <v>3993</v>
      </c>
      <c r="IU41" s="966"/>
      <c r="IV41" s="966"/>
    </row>
    <row r="42" spans="1:256">
      <c r="A42" s="10"/>
      <c r="B42" s="10"/>
      <c r="C42" s="263" t="s">
        <v>4489</v>
      </c>
      <c r="D42" s="9"/>
      <c r="E42" s="8"/>
    </row>
    <row r="43" spans="1:256">
      <c r="A43" s="4"/>
      <c r="C43" s="43" t="s">
        <v>3353</v>
      </c>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sheetCalcPr fullCalcOnLoad="1"/>
  <mergeCells count="84">
    <mergeCell ref="IT41:IV41"/>
    <mergeCell ref="IN41:IS41"/>
    <mergeCell ref="IH41:IM41"/>
    <mergeCell ref="IB41:IG41"/>
    <mergeCell ref="HV41:IA41"/>
    <mergeCell ref="HJ40:HO40"/>
    <mergeCell ref="IN40:IQ40"/>
    <mergeCell ref="IH40:IM40"/>
    <mergeCell ref="IB40:IG40"/>
    <mergeCell ref="HP41:HU41"/>
    <mergeCell ref="HP40:HU40"/>
    <mergeCell ref="HJ41:HO41"/>
    <mergeCell ref="HV40:IA40"/>
    <mergeCell ref="HD41:HI41"/>
    <mergeCell ref="FT40:FY40"/>
    <mergeCell ref="FN41:FS41"/>
    <mergeCell ref="FT41:FY41"/>
    <mergeCell ref="FN40:FS40"/>
    <mergeCell ref="HD40:HI40"/>
    <mergeCell ref="FZ40:GE40"/>
    <mergeCell ref="FZ41:GE41"/>
    <mergeCell ref="GF40:GK40"/>
    <mergeCell ref="GX40:HC40"/>
    <mergeCell ref="GF41:GK41"/>
    <mergeCell ref="GR40:GW40"/>
    <mergeCell ref="GL40:GQ40"/>
    <mergeCell ref="GL41:GQ41"/>
    <mergeCell ref="GR41:GW41"/>
    <mergeCell ref="GX41:HC41"/>
    <mergeCell ref="DL40:DQ40"/>
    <mergeCell ref="DL41:DQ41"/>
    <mergeCell ref="DX41:EC41"/>
    <mergeCell ref="DX40:EC40"/>
    <mergeCell ref="ED40:EI40"/>
    <mergeCell ref="ED41:EI41"/>
    <mergeCell ref="DR41:DW41"/>
    <mergeCell ref="DR40:DW40"/>
    <mergeCell ref="EP41:EU41"/>
    <mergeCell ref="EP40:EU40"/>
    <mergeCell ref="EJ41:EO41"/>
    <mergeCell ref="FH41:FM41"/>
    <mergeCell ref="FH40:FM40"/>
    <mergeCell ref="EJ40:EO40"/>
    <mergeCell ref="EV40:FA40"/>
    <mergeCell ref="FB40:FG40"/>
    <mergeCell ref="FB41:FG41"/>
    <mergeCell ref="EV41:FA41"/>
    <mergeCell ref="CN41:CS41"/>
    <mergeCell ref="CZ41:DE41"/>
    <mergeCell ref="DF40:DK40"/>
    <mergeCell ref="CT41:CY41"/>
    <mergeCell ref="CZ40:DE40"/>
    <mergeCell ref="CT40:CY40"/>
    <mergeCell ref="CN40:CS40"/>
    <mergeCell ref="DF41:DK41"/>
    <mergeCell ref="BP40:BU40"/>
    <mergeCell ref="CH40:CM40"/>
    <mergeCell ref="CH41:CM41"/>
    <mergeCell ref="BV40:CA40"/>
    <mergeCell ref="BV41:CA41"/>
    <mergeCell ref="BP41:BU41"/>
    <mergeCell ref="CB40:CG40"/>
    <mergeCell ref="CB41:CG41"/>
    <mergeCell ref="AX41:BC41"/>
    <mergeCell ref="BJ40:BO40"/>
    <mergeCell ref="BJ41:BO41"/>
    <mergeCell ref="BD40:BI40"/>
    <mergeCell ref="BD41:BI41"/>
    <mergeCell ref="AX40:BC40"/>
    <mergeCell ref="Z40:AE40"/>
    <mergeCell ref="Z41:AE41"/>
    <mergeCell ref="AR40:AW40"/>
    <mergeCell ref="AL41:AQ41"/>
    <mergeCell ref="AF40:AK40"/>
    <mergeCell ref="AR41:AW41"/>
    <mergeCell ref="AL40:AQ40"/>
    <mergeCell ref="AF41:AK41"/>
    <mergeCell ref="T41:Y41"/>
    <mergeCell ref="N41:S41"/>
    <mergeCell ref="T40:Y40"/>
    <mergeCell ref="C1:E1"/>
    <mergeCell ref="C19:E19"/>
    <mergeCell ref="H40:M40"/>
    <mergeCell ref="N40:S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7"/>
  <sheetViews>
    <sheetView topLeftCell="A8" zoomScale="125" zoomScaleNormal="70" zoomScalePageLayoutView="70" workbookViewId="0">
      <selection activeCell="G31" sqref="G31"/>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2985</v>
      </c>
      <c r="E2" s="5"/>
    </row>
    <row r="3" spans="1:6">
      <c r="A3" s="6" t="s">
        <v>3433</v>
      </c>
      <c r="C3" s="23"/>
      <c r="D3" s="23"/>
      <c r="E3" s="31">
        <v>40389</v>
      </c>
    </row>
    <row r="4" spans="1:6">
      <c r="A4" s="6" t="s">
        <v>2499</v>
      </c>
      <c r="C4" s="23"/>
      <c r="D4" s="23"/>
      <c r="E4" s="24" t="s">
        <v>2828</v>
      </c>
    </row>
    <row r="5" spans="1:6">
      <c r="A5" s="6" t="s">
        <v>3417</v>
      </c>
      <c r="C5" s="23"/>
      <c r="D5" s="23"/>
    </row>
    <row r="6" spans="1:6">
      <c r="C6" s="49" t="s">
        <v>3225</v>
      </c>
      <c r="D6" s="173"/>
      <c r="E6" s="46"/>
      <c r="F6" s="175"/>
    </row>
    <row r="7" spans="1:6">
      <c r="C7" s="193" t="s">
        <v>3214</v>
      </c>
      <c r="D7" s="174"/>
      <c r="E7" s="48"/>
      <c r="F7" s="175"/>
    </row>
    <row r="8" spans="1:6">
      <c r="A8" s="6" t="s">
        <v>2759</v>
      </c>
      <c r="C8" s="193" t="s">
        <v>2982</v>
      </c>
      <c r="D8" s="174"/>
      <c r="E8" s="187"/>
      <c r="F8" s="175"/>
    </row>
    <row r="9" spans="1:6">
      <c r="A9" t="s">
        <v>1684</v>
      </c>
      <c r="C9" s="193" t="s">
        <v>2994</v>
      </c>
      <c r="D9" s="174"/>
      <c r="E9" s="187"/>
      <c r="F9" s="175"/>
    </row>
    <row r="10" spans="1:6">
      <c r="A10" t="s">
        <v>1801</v>
      </c>
      <c r="C10" s="50"/>
      <c r="D10" s="174"/>
      <c r="E10" s="187"/>
      <c r="F10" s="175"/>
    </row>
    <row r="11" spans="1:6">
      <c r="A11" t="s">
        <v>2139</v>
      </c>
      <c r="C11" s="47" t="s">
        <v>2725</v>
      </c>
      <c r="D11" s="175"/>
      <c r="E11" s="187"/>
      <c r="F11" s="175"/>
    </row>
    <row r="12" spans="1:6">
      <c r="A12" t="s">
        <v>2363</v>
      </c>
      <c r="C12" s="47" t="s">
        <v>2743</v>
      </c>
      <c r="D12" s="174"/>
      <c r="E12" s="187"/>
      <c r="F12" s="175"/>
    </row>
    <row r="13" spans="1:6">
      <c r="A13" t="s">
        <v>2624</v>
      </c>
      <c r="C13" s="47" t="s">
        <v>3156</v>
      </c>
      <c r="D13" s="175"/>
      <c r="E13" s="187"/>
      <c r="F13" s="175"/>
    </row>
    <row r="14" spans="1:6">
      <c r="A14" s="166" t="s">
        <v>2553</v>
      </c>
      <c r="C14" s="47" t="s">
        <v>884</v>
      </c>
      <c r="D14" s="175"/>
      <c r="E14" s="201"/>
      <c r="F14" s="175"/>
    </row>
    <row r="15" spans="1:6">
      <c r="C15" s="50" t="s">
        <v>4027</v>
      </c>
      <c r="D15" s="175"/>
      <c r="E15" s="187"/>
      <c r="F15" s="175"/>
    </row>
    <row r="16" spans="1:6">
      <c r="A16" s="20" t="s">
        <v>2768</v>
      </c>
      <c r="C16" s="50" t="s">
        <v>3153</v>
      </c>
      <c r="D16" s="175"/>
      <c r="E16" s="187"/>
      <c r="F16" s="175"/>
    </row>
    <row r="17" spans="1:6">
      <c r="A17" s="6" t="s">
        <v>1683</v>
      </c>
      <c r="C17" s="135" t="s">
        <v>2515</v>
      </c>
      <c r="D17" s="176"/>
      <c r="E17" s="202"/>
      <c r="F17" s="175"/>
    </row>
    <row r="18" spans="1:6">
      <c r="C18" s="175"/>
      <c r="D18" s="175"/>
      <c r="E18" s="175"/>
      <c r="F18" s="175"/>
    </row>
    <row r="19" spans="1:6">
      <c r="A19" s="6" t="s">
        <v>1967</v>
      </c>
      <c r="C19" s="968" t="s">
        <v>2327</v>
      </c>
      <c r="D19" s="968"/>
      <c r="E19" s="968"/>
    </row>
    <row r="20" spans="1:6">
      <c r="A20" s="20" t="s">
        <v>1658</v>
      </c>
      <c r="C20" s="20" t="s">
        <v>3433</v>
      </c>
      <c r="D20" s="20"/>
    </row>
    <row r="21" spans="1:6">
      <c r="A21" s="165"/>
      <c r="C21" s="20"/>
      <c r="D21" s="20"/>
    </row>
    <row r="22" spans="1:6" s="14" customFormat="1" ht="16" customHeight="1">
      <c r="A22" s="166"/>
      <c r="B22" s="18"/>
      <c r="C22" s="17"/>
      <c r="D22" s="17"/>
      <c r="E22" s="16"/>
      <c r="F22" s="15"/>
    </row>
    <row r="23" spans="1:6">
      <c r="A23" s="29" t="s">
        <v>2925</v>
      </c>
      <c r="B23" s="30" t="s">
        <v>2869</v>
      </c>
      <c r="C23" s="177" t="s">
        <v>2767</v>
      </c>
      <c r="D23" s="30" t="s">
        <v>3189</v>
      </c>
      <c r="E23" s="30" t="s">
        <v>2789</v>
      </c>
      <c r="F23" s="13"/>
    </row>
    <row r="24" spans="1:6">
      <c r="A24" s="25">
        <v>40439</v>
      </c>
      <c r="B24" s="26" t="s">
        <v>2615</v>
      </c>
      <c r="C24" s="167">
        <v>225</v>
      </c>
      <c r="D24" s="179">
        <v>3</v>
      </c>
      <c r="E24" s="28">
        <f t="shared" ref="E24:E32" si="0">C24*D24</f>
        <v>675</v>
      </c>
      <c r="F24" s="178"/>
    </row>
    <row r="25" spans="1:6">
      <c r="A25" s="35"/>
      <c r="B25" s="26" t="s">
        <v>3231</v>
      </c>
      <c r="C25" s="167">
        <v>150</v>
      </c>
      <c r="D25" s="179">
        <v>3</v>
      </c>
      <c r="E25" s="28">
        <f t="shared" si="0"/>
        <v>450</v>
      </c>
      <c r="F25" s="178"/>
    </row>
    <row r="26" spans="1:6">
      <c r="A26" s="35"/>
      <c r="B26" s="26" t="s">
        <v>2278</v>
      </c>
      <c r="C26" s="196" t="s">
        <v>2227</v>
      </c>
      <c r="D26" s="179"/>
      <c r="E26" s="28">
        <v>0</v>
      </c>
      <c r="F26" s="178"/>
    </row>
    <row r="27" spans="1:6">
      <c r="A27" s="35"/>
      <c r="B27" s="26" t="s">
        <v>3446</v>
      </c>
      <c r="C27" s="167">
        <v>50</v>
      </c>
      <c r="D27" s="203">
        <v>3.5</v>
      </c>
      <c r="E27" s="28">
        <f t="shared" si="0"/>
        <v>175</v>
      </c>
      <c r="F27" s="13"/>
    </row>
    <row r="28" spans="1:6">
      <c r="A28" s="35"/>
      <c r="B28" s="26" t="s">
        <v>3914</v>
      </c>
      <c r="C28" s="167">
        <v>350</v>
      </c>
      <c r="D28" s="197" t="s">
        <v>1411</v>
      </c>
      <c r="E28" s="28">
        <v>350</v>
      </c>
      <c r="F28" s="13"/>
    </row>
    <row r="29" spans="1:6">
      <c r="A29" s="35"/>
      <c r="B29" s="26" t="s">
        <v>2174</v>
      </c>
      <c r="C29" s="167">
        <v>40</v>
      </c>
      <c r="D29" s="179">
        <v>5</v>
      </c>
      <c r="E29" s="28">
        <f t="shared" si="0"/>
        <v>200</v>
      </c>
      <c r="F29" s="13"/>
    </row>
    <row r="30" spans="1:6">
      <c r="A30" s="35"/>
      <c r="B30" s="26" t="s">
        <v>3527</v>
      </c>
      <c r="C30" s="167">
        <v>75</v>
      </c>
      <c r="D30" s="179">
        <v>1</v>
      </c>
      <c r="E30" s="28">
        <f t="shared" si="0"/>
        <v>75</v>
      </c>
      <c r="F30" s="13"/>
    </row>
    <row r="31" spans="1:6">
      <c r="A31" s="35"/>
      <c r="B31" s="26" t="s">
        <v>3853</v>
      </c>
      <c r="C31" s="167">
        <v>30</v>
      </c>
      <c r="D31" s="197" t="s">
        <v>3272</v>
      </c>
      <c r="E31" s="28">
        <v>30</v>
      </c>
      <c r="F31" s="13"/>
    </row>
    <row r="32" spans="1:6">
      <c r="A32" s="35"/>
      <c r="B32" s="26"/>
      <c r="C32" s="167"/>
      <c r="D32" s="179"/>
      <c r="E32" s="28">
        <f t="shared" si="0"/>
        <v>0</v>
      </c>
      <c r="F32" s="13"/>
    </row>
    <row r="33" spans="1:256" s="34" customFormat="1" ht="16" customHeight="1">
      <c r="A33" s="19"/>
      <c r="B33" s="168" t="s">
        <v>4274</v>
      </c>
      <c r="C33" s="172"/>
      <c r="D33" s="172"/>
      <c r="E33" s="169">
        <f>SUM(E24:E32)</f>
        <v>1955</v>
      </c>
      <c r="F33" s="33"/>
    </row>
    <row r="35" spans="1:256">
      <c r="B35" s="41" t="s">
        <v>1768</v>
      </c>
      <c r="C35" s="42">
        <f>E33/2</f>
        <v>977.5</v>
      </c>
      <c r="D35" s="42"/>
    </row>
    <row r="36" spans="1:256">
      <c r="B36" s="41"/>
      <c r="C36" s="42"/>
      <c r="D36" s="42"/>
    </row>
    <row r="37" spans="1:256">
      <c r="A37" s="43"/>
      <c r="B37" s="43"/>
      <c r="C37" s="43" t="s">
        <v>2909</v>
      </c>
      <c r="D37" s="43"/>
      <c r="E37" s="43"/>
      <c r="F37" s="43"/>
      <c r="G37" s="43"/>
      <c r="H37" s="966"/>
      <c r="I37" s="966"/>
      <c r="J37" s="966"/>
      <c r="K37" s="966"/>
      <c r="L37" s="966"/>
      <c r="M37" s="966"/>
      <c r="N37" s="966" t="s">
        <v>2077</v>
      </c>
      <c r="O37" s="966"/>
      <c r="P37" s="966"/>
      <c r="Q37" s="966"/>
      <c r="R37" s="966"/>
      <c r="S37" s="966"/>
      <c r="T37" s="966" t="s">
        <v>2077</v>
      </c>
      <c r="U37" s="966"/>
      <c r="V37" s="966"/>
      <c r="W37" s="966"/>
      <c r="X37" s="966"/>
      <c r="Y37" s="966"/>
      <c r="Z37" s="966" t="s">
        <v>2077</v>
      </c>
      <c r="AA37" s="966"/>
      <c r="AB37" s="966"/>
      <c r="AC37" s="966"/>
      <c r="AD37" s="966"/>
      <c r="AE37" s="966"/>
      <c r="AF37" s="966" t="s">
        <v>2077</v>
      </c>
      <c r="AG37" s="966"/>
      <c r="AH37" s="966"/>
      <c r="AI37" s="966"/>
      <c r="AJ37" s="966"/>
      <c r="AK37" s="966"/>
      <c r="AL37" s="966" t="s">
        <v>2077</v>
      </c>
      <c r="AM37" s="966"/>
      <c r="AN37" s="966"/>
      <c r="AO37" s="966"/>
      <c r="AP37" s="966"/>
      <c r="AQ37" s="966"/>
      <c r="AR37" s="966" t="s">
        <v>2077</v>
      </c>
      <c r="AS37" s="966"/>
      <c r="AT37" s="966"/>
      <c r="AU37" s="966"/>
      <c r="AV37" s="966"/>
      <c r="AW37" s="966"/>
      <c r="AX37" s="966" t="s">
        <v>2077</v>
      </c>
      <c r="AY37" s="966"/>
      <c r="AZ37" s="966"/>
      <c r="BA37" s="966"/>
      <c r="BB37" s="966"/>
      <c r="BC37" s="966"/>
      <c r="BD37" s="966" t="s">
        <v>2077</v>
      </c>
      <c r="BE37" s="966"/>
      <c r="BF37" s="966"/>
      <c r="BG37" s="966"/>
      <c r="BH37" s="966"/>
      <c r="BI37" s="966"/>
      <c r="BJ37" s="966" t="s">
        <v>2077</v>
      </c>
      <c r="BK37" s="966"/>
      <c r="BL37" s="966"/>
      <c r="BM37" s="966"/>
      <c r="BN37" s="966"/>
      <c r="BO37" s="966"/>
      <c r="BP37" s="966" t="s">
        <v>2077</v>
      </c>
      <c r="BQ37" s="966"/>
      <c r="BR37" s="966"/>
      <c r="BS37" s="966"/>
      <c r="BT37" s="966"/>
      <c r="BU37" s="966"/>
      <c r="BV37" s="966" t="s">
        <v>2077</v>
      </c>
      <c r="BW37" s="966"/>
      <c r="BX37" s="966"/>
      <c r="BY37" s="966"/>
      <c r="BZ37" s="966"/>
      <c r="CA37" s="966"/>
      <c r="CB37" s="966" t="s">
        <v>2077</v>
      </c>
      <c r="CC37" s="966"/>
      <c r="CD37" s="966"/>
      <c r="CE37" s="966"/>
      <c r="CF37" s="966"/>
      <c r="CG37" s="966"/>
      <c r="CH37" s="966" t="s">
        <v>2077</v>
      </c>
      <c r="CI37" s="966"/>
      <c r="CJ37" s="966"/>
      <c r="CK37" s="966"/>
      <c r="CL37" s="966"/>
      <c r="CM37" s="966"/>
      <c r="CN37" s="966" t="s">
        <v>2077</v>
      </c>
      <c r="CO37" s="966"/>
      <c r="CP37" s="966"/>
      <c r="CQ37" s="966"/>
      <c r="CR37" s="966"/>
      <c r="CS37" s="966"/>
      <c r="CT37" s="966" t="s">
        <v>2077</v>
      </c>
      <c r="CU37" s="966"/>
      <c r="CV37" s="966"/>
      <c r="CW37" s="966"/>
      <c r="CX37" s="966"/>
      <c r="CY37" s="966"/>
      <c r="CZ37" s="966" t="s">
        <v>2077</v>
      </c>
      <c r="DA37" s="966"/>
      <c r="DB37" s="966"/>
      <c r="DC37" s="966"/>
      <c r="DD37" s="966"/>
      <c r="DE37" s="966"/>
      <c r="DF37" s="966" t="s">
        <v>2077</v>
      </c>
      <c r="DG37" s="966"/>
      <c r="DH37" s="966"/>
      <c r="DI37" s="966"/>
      <c r="DJ37" s="966"/>
      <c r="DK37" s="966"/>
      <c r="DL37" s="966" t="s">
        <v>2077</v>
      </c>
      <c r="DM37" s="966"/>
      <c r="DN37" s="966"/>
      <c r="DO37" s="966"/>
      <c r="DP37" s="966"/>
      <c r="DQ37" s="966"/>
      <c r="DR37" s="966" t="s">
        <v>2077</v>
      </c>
      <c r="DS37" s="966"/>
      <c r="DT37" s="966"/>
      <c r="DU37" s="966"/>
      <c r="DV37" s="966"/>
      <c r="DW37" s="966"/>
      <c r="DX37" s="966" t="s">
        <v>2077</v>
      </c>
      <c r="DY37" s="966"/>
      <c r="DZ37" s="966"/>
      <c r="EA37" s="966"/>
      <c r="EB37" s="966"/>
      <c r="EC37" s="966"/>
      <c r="ED37" s="966" t="s">
        <v>2077</v>
      </c>
      <c r="EE37" s="966"/>
      <c r="EF37" s="966"/>
      <c r="EG37" s="966"/>
      <c r="EH37" s="966"/>
      <c r="EI37" s="966"/>
      <c r="EJ37" s="966" t="s">
        <v>2077</v>
      </c>
      <c r="EK37" s="966"/>
      <c r="EL37" s="966"/>
      <c r="EM37" s="966"/>
      <c r="EN37" s="966"/>
      <c r="EO37" s="966"/>
      <c r="EP37" s="966" t="s">
        <v>2077</v>
      </c>
      <c r="EQ37" s="966"/>
      <c r="ER37" s="966"/>
      <c r="ES37" s="966"/>
      <c r="ET37" s="966"/>
      <c r="EU37" s="966"/>
      <c r="EV37" s="966" t="s">
        <v>2077</v>
      </c>
      <c r="EW37" s="966"/>
      <c r="EX37" s="966"/>
      <c r="EY37" s="966"/>
      <c r="EZ37" s="966"/>
      <c r="FA37" s="966"/>
      <c r="FB37" s="966" t="s">
        <v>2077</v>
      </c>
      <c r="FC37" s="966"/>
      <c r="FD37" s="966"/>
      <c r="FE37" s="966"/>
      <c r="FF37" s="966"/>
      <c r="FG37" s="966"/>
      <c r="FH37" s="966" t="s">
        <v>2077</v>
      </c>
      <c r="FI37" s="966"/>
      <c r="FJ37" s="966"/>
      <c r="FK37" s="966"/>
      <c r="FL37" s="966"/>
      <c r="FM37" s="966"/>
      <c r="FN37" s="966" t="s">
        <v>2077</v>
      </c>
      <c r="FO37" s="966"/>
      <c r="FP37" s="966"/>
      <c r="FQ37" s="966"/>
      <c r="FR37" s="966"/>
      <c r="FS37" s="966"/>
      <c r="FT37" s="966" t="s">
        <v>2077</v>
      </c>
      <c r="FU37" s="966"/>
      <c r="FV37" s="966"/>
      <c r="FW37" s="966"/>
      <c r="FX37" s="966"/>
      <c r="FY37" s="966"/>
      <c r="FZ37" s="966" t="s">
        <v>2077</v>
      </c>
      <c r="GA37" s="966"/>
      <c r="GB37" s="966"/>
      <c r="GC37" s="966"/>
      <c r="GD37" s="966"/>
      <c r="GE37" s="966"/>
      <c r="GF37" s="966" t="s">
        <v>2077</v>
      </c>
      <c r="GG37" s="966"/>
      <c r="GH37" s="966"/>
      <c r="GI37" s="966"/>
      <c r="GJ37" s="966"/>
      <c r="GK37" s="966"/>
      <c r="GL37" s="966" t="s">
        <v>2077</v>
      </c>
      <c r="GM37" s="966"/>
      <c r="GN37" s="966"/>
      <c r="GO37" s="966"/>
      <c r="GP37" s="966"/>
      <c r="GQ37" s="966"/>
      <c r="GR37" s="966" t="s">
        <v>2077</v>
      </c>
      <c r="GS37" s="966"/>
      <c r="GT37" s="966"/>
      <c r="GU37" s="966"/>
      <c r="GV37" s="966"/>
      <c r="GW37" s="966"/>
      <c r="GX37" s="966" t="s">
        <v>2077</v>
      </c>
      <c r="GY37" s="966"/>
      <c r="GZ37" s="966"/>
      <c r="HA37" s="966"/>
      <c r="HB37" s="966"/>
      <c r="HC37" s="966"/>
      <c r="HD37" s="966" t="s">
        <v>2077</v>
      </c>
      <c r="HE37" s="966"/>
      <c r="HF37" s="966"/>
      <c r="HG37" s="966"/>
      <c r="HH37" s="966"/>
      <c r="HI37" s="966"/>
      <c r="HJ37" s="966" t="s">
        <v>2077</v>
      </c>
      <c r="HK37" s="966"/>
      <c r="HL37" s="966"/>
      <c r="HM37" s="966"/>
      <c r="HN37" s="966"/>
      <c r="HO37" s="966"/>
      <c r="HP37" s="966" t="s">
        <v>2077</v>
      </c>
      <c r="HQ37" s="966"/>
      <c r="HR37" s="966"/>
      <c r="HS37" s="966"/>
      <c r="HT37" s="966"/>
      <c r="HU37" s="966"/>
      <c r="HV37" s="966" t="s">
        <v>2077</v>
      </c>
      <c r="HW37" s="966"/>
      <c r="HX37" s="966"/>
      <c r="HY37" s="966"/>
      <c r="HZ37" s="966"/>
      <c r="IA37" s="966"/>
      <c r="IB37" s="966" t="s">
        <v>2077</v>
      </c>
      <c r="IC37" s="966"/>
      <c r="ID37" s="966"/>
      <c r="IE37" s="966"/>
      <c r="IF37" s="966"/>
      <c r="IG37" s="966"/>
      <c r="IH37" s="966" t="s">
        <v>2077</v>
      </c>
      <c r="II37" s="966"/>
      <c r="IJ37" s="966"/>
      <c r="IK37" s="966"/>
      <c r="IL37" s="966"/>
      <c r="IM37" s="966"/>
      <c r="IN37" s="966" t="s">
        <v>2077</v>
      </c>
      <c r="IO37" s="966"/>
      <c r="IP37" s="966"/>
      <c r="IQ37" s="966"/>
    </row>
    <row r="38" spans="1:256">
      <c r="B38" s="43"/>
      <c r="C38" s="43" t="s">
        <v>1090</v>
      </c>
      <c r="D38" s="43"/>
      <c r="E38" s="43"/>
      <c r="F38" s="43"/>
      <c r="G38" s="43"/>
      <c r="H38" s="43"/>
      <c r="I38" s="43"/>
      <c r="J38" s="43"/>
      <c r="K38" s="43"/>
      <c r="L38" s="43"/>
      <c r="M38" s="43"/>
      <c r="N38" s="966" t="s">
        <v>2256</v>
      </c>
      <c r="O38" s="966"/>
      <c r="P38" s="966"/>
      <c r="Q38" s="966"/>
      <c r="R38" s="966"/>
      <c r="S38" s="966"/>
      <c r="T38" s="966" t="s">
        <v>2256</v>
      </c>
      <c r="U38" s="966"/>
      <c r="V38" s="966"/>
      <c r="W38" s="966"/>
      <c r="X38" s="966"/>
      <c r="Y38" s="966"/>
      <c r="Z38" s="966" t="s">
        <v>2256</v>
      </c>
      <c r="AA38" s="966"/>
      <c r="AB38" s="966"/>
      <c r="AC38" s="966"/>
      <c r="AD38" s="966"/>
      <c r="AE38" s="966"/>
      <c r="AF38" s="966" t="s">
        <v>2256</v>
      </c>
      <c r="AG38" s="966"/>
      <c r="AH38" s="966"/>
      <c r="AI38" s="966"/>
      <c r="AJ38" s="966"/>
      <c r="AK38" s="966"/>
      <c r="AL38" s="966" t="s">
        <v>2256</v>
      </c>
      <c r="AM38" s="966"/>
      <c r="AN38" s="966"/>
      <c r="AO38" s="966"/>
      <c r="AP38" s="966"/>
      <c r="AQ38" s="966"/>
      <c r="AR38" s="966" t="s">
        <v>2256</v>
      </c>
      <c r="AS38" s="966"/>
      <c r="AT38" s="966"/>
      <c r="AU38" s="966"/>
      <c r="AV38" s="966"/>
      <c r="AW38" s="966"/>
      <c r="AX38" s="966" t="s">
        <v>2256</v>
      </c>
      <c r="AY38" s="966"/>
      <c r="AZ38" s="966"/>
      <c r="BA38" s="966"/>
      <c r="BB38" s="966"/>
      <c r="BC38" s="966"/>
      <c r="BD38" s="966" t="s">
        <v>2256</v>
      </c>
      <c r="BE38" s="966"/>
      <c r="BF38" s="966"/>
      <c r="BG38" s="966"/>
      <c r="BH38" s="966"/>
      <c r="BI38" s="966"/>
      <c r="BJ38" s="966" t="s">
        <v>2256</v>
      </c>
      <c r="BK38" s="966"/>
      <c r="BL38" s="966"/>
      <c r="BM38" s="966"/>
      <c r="BN38" s="966"/>
      <c r="BO38" s="966"/>
      <c r="BP38" s="966" t="s">
        <v>2256</v>
      </c>
      <c r="BQ38" s="966"/>
      <c r="BR38" s="966"/>
      <c r="BS38" s="966"/>
      <c r="BT38" s="966"/>
      <c r="BU38" s="966"/>
      <c r="BV38" s="966" t="s">
        <v>2256</v>
      </c>
      <c r="BW38" s="966"/>
      <c r="BX38" s="966"/>
      <c r="BY38" s="966"/>
      <c r="BZ38" s="966"/>
      <c r="CA38" s="966"/>
      <c r="CB38" s="966" t="s">
        <v>2256</v>
      </c>
      <c r="CC38" s="966"/>
      <c r="CD38" s="966"/>
      <c r="CE38" s="966"/>
      <c r="CF38" s="966"/>
      <c r="CG38" s="966"/>
      <c r="CH38" s="966" t="s">
        <v>2256</v>
      </c>
      <c r="CI38" s="966"/>
      <c r="CJ38" s="966"/>
      <c r="CK38" s="966"/>
      <c r="CL38" s="966"/>
      <c r="CM38" s="966"/>
      <c r="CN38" s="966" t="s">
        <v>2256</v>
      </c>
      <c r="CO38" s="966"/>
      <c r="CP38" s="966"/>
      <c r="CQ38" s="966"/>
      <c r="CR38" s="966"/>
      <c r="CS38" s="966"/>
      <c r="CT38" s="966" t="s">
        <v>2256</v>
      </c>
      <c r="CU38" s="966"/>
      <c r="CV38" s="966"/>
      <c r="CW38" s="966"/>
      <c r="CX38" s="966"/>
      <c r="CY38" s="966"/>
      <c r="CZ38" s="966" t="s">
        <v>2256</v>
      </c>
      <c r="DA38" s="966"/>
      <c r="DB38" s="966"/>
      <c r="DC38" s="966"/>
      <c r="DD38" s="966"/>
      <c r="DE38" s="966"/>
      <c r="DF38" s="966" t="s">
        <v>2256</v>
      </c>
      <c r="DG38" s="966"/>
      <c r="DH38" s="966"/>
      <c r="DI38" s="966"/>
      <c r="DJ38" s="966"/>
      <c r="DK38" s="966"/>
      <c r="DL38" s="966" t="s">
        <v>2256</v>
      </c>
      <c r="DM38" s="966"/>
      <c r="DN38" s="966"/>
      <c r="DO38" s="966"/>
      <c r="DP38" s="966"/>
      <c r="DQ38" s="966"/>
      <c r="DR38" s="966" t="s">
        <v>2256</v>
      </c>
      <c r="DS38" s="966"/>
      <c r="DT38" s="966"/>
      <c r="DU38" s="966"/>
      <c r="DV38" s="966"/>
      <c r="DW38" s="966"/>
      <c r="DX38" s="966" t="s">
        <v>2256</v>
      </c>
      <c r="DY38" s="966"/>
      <c r="DZ38" s="966"/>
      <c r="EA38" s="966"/>
      <c r="EB38" s="966"/>
      <c r="EC38" s="966"/>
      <c r="ED38" s="966" t="s">
        <v>2256</v>
      </c>
      <c r="EE38" s="966"/>
      <c r="EF38" s="966"/>
      <c r="EG38" s="966"/>
      <c r="EH38" s="966"/>
      <c r="EI38" s="966"/>
      <c r="EJ38" s="966" t="s">
        <v>2256</v>
      </c>
      <c r="EK38" s="966"/>
      <c r="EL38" s="966"/>
      <c r="EM38" s="966"/>
      <c r="EN38" s="966"/>
      <c r="EO38" s="966"/>
      <c r="EP38" s="966" t="s">
        <v>2256</v>
      </c>
      <c r="EQ38" s="966"/>
      <c r="ER38" s="966"/>
      <c r="ES38" s="966"/>
      <c r="ET38" s="966"/>
      <c r="EU38" s="966"/>
      <c r="EV38" s="966" t="s">
        <v>2256</v>
      </c>
      <c r="EW38" s="966"/>
      <c r="EX38" s="966"/>
      <c r="EY38" s="966"/>
      <c r="EZ38" s="966"/>
      <c r="FA38" s="966"/>
      <c r="FB38" s="966" t="s">
        <v>2256</v>
      </c>
      <c r="FC38" s="966"/>
      <c r="FD38" s="966"/>
      <c r="FE38" s="966"/>
      <c r="FF38" s="966"/>
      <c r="FG38" s="966"/>
      <c r="FH38" s="966" t="s">
        <v>2256</v>
      </c>
      <c r="FI38" s="966"/>
      <c r="FJ38" s="966"/>
      <c r="FK38" s="966"/>
      <c r="FL38" s="966"/>
      <c r="FM38" s="966"/>
      <c r="FN38" s="966" t="s">
        <v>2256</v>
      </c>
      <c r="FO38" s="966"/>
      <c r="FP38" s="966"/>
      <c r="FQ38" s="966"/>
      <c r="FR38" s="966"/>
      <c r="FS38" s="966"/>
      <c r="FT38" s="966" t="s">
        <v>2256</v>
      </c>
      <c r="FU38" s="966"/>
      <c r="FV38" s="966"/>
      <c r="FW38" s="966"/>
      <c r="FX38" s="966"/>
      <c r="FY38" s="966"/>
      <c r="FZ38" s="966" t="s">
        <v>2256</v>
      </c>
      <c r="GA38" s="966"/>
      <c r="GB38" s="966"/>
      <c r="GC38" s="966"/>
      <c r="GD38" s="966"/>
      <c r="GE38" s="966"/>
      <c r="GF38" s="966" t="s">
        <v>2256</v>
      </c>
      <c r="GG38" s="966"/>
      <c r="GH38" s="966"/>
      <c r="GI38" s="966"/>
      <c r="GJ38" s="966"/>
      <c r="GK38" s="966"/>
      <c r="GL38" s="966" t="s">
        <v>2256</v>
      </c>
      <c r="GM38" s="966"/>
      <c r="GN38" s="966"/>
      <c r="GO38" s="966"/>
      <c r="GP38" s="966"/>
      <c r="GQ38" s="966"/>
      <c r="GR38" s="966" t="s">
        <v>2256</v>
      </c>
      <c r="GS38" s="966"/>
      <c r="GT38" s="966"/>
      <c r="GU38" s="966"/>
      <c r="GV38" s="966"/>
      <c r="GW38" s="966"/>
      <c r="GX38" s="966" t="s">
        <v>2256</v>
      </c>
      <c r="GY38" s="966"/>
      <c r="GZ38" s="966"/>
      <c r="HA38" s="966"/>
      <c r="HB38" s="966"/>
      <c r="HC38" s="966"/>
      <c r="HD38" s="966" t="s">
        <v>2256</v>
      </c>
      <c r="HE38" s="966"/>
      <c r="HF38" s="966"/>
      <c r="HG38" s="966"/>
      <c r="HH38" s="966"/>
      <c r="HI38" s="966"/>
      <c r="HJ38" s="966" t="s">
        <v>2256</v>
      </c>
      <c r="HK38" s="966"/>
      <c r="HL38" s="966"/>
      <c r="HM38" s="966"/>
      <c r="HN38" s="966"/>
      <c r="HO38" s="966"/>
      <c r="HP38" s="966" t="s">
        <v>2256</v>
      </c>
      <c r="HQ38" s="966"/>
      <c r="HR38" s="966"/>
      <c r="HS38" s="966"/>
      <c r="HT38" s="966"/>
      <c r="HU38" s="966"/>
      <c r="HV38" s="966" t="s">
        <v>2256</v>
      </c>
      <c r="HW38" s="966"/>
      <c r="HX38" s="966"/>
      <c r="HY38" s="966"/>
      <c r="HZ38" s="966"/>
      <c r="IA38" s="966"/>
      <c r="IB38" s="966" t="s">
        <v>2256</v>
      </c>
      <c r="IC38" s="966"/>
      <c r="ID38" s="966"/>
      <c r="IE38" s="966"/>
      <c r="IF38" s="966"/>
      <c r="IG38" s="966"/>
      <c r="IH38" s="966" t="s">
        <v>2256</v>
      </c>
      <c r="II38" s="966"/>
      <c r="IJ38" s="966"/>
      <c r="IK38" s="966"/>
      <c r="IL38" s="966"/>
      <c r="IM38" s="966"/>
      <c r="IN38" s="966" t="s">
        <v>2256</v>
      </c>
      <c r="IO38" s="966"/>
      <c r="IP38" s="966"/>
      <c r="IQ38" s="966"/>
      <c r="IR38" s="966"/>
      <c r="IS38" s="966"/>
      <c r="IT38" s="966" t="s">
        <v>2256</v>
      </c>
      <c r="IU38" s="966"/>
      <c r="IV38" s="966"/>
    </row>
    <row r="39" spans="1:256">
      <c r="A39" s="10"/>
      <c r="B39" s="10"/>
      <c r="C39" s="238" t="s">
        <v>3109</v>
      </c>
      <c r="D39" s="9"/>
      <c r="E39" s="8"/>
    </row>
    <row r="40" spans="1:256">
      <c r="A40" s="4"/>
      <c r="C40" s="43" t="s">
        <v>2256</v>
      </c>
    </row>
    <row r="41" spans="1:256">
      <c r="A41" s="4"/>
    </row>
    <row r="42" spans="1:256" s="6" customFormat="1">
      <c r="A42" s="4"/>
    </row>
    <row r="43" spans="1:256" s="6" customFormat="1">
      <c r="B43" s="4"/>
      <c r="C43" s="4"/>
      <c r="D43" s="4"/>
      <c r="E43" s="4"/>
      <c r="F43" s="4"/>
    </row>
    <row r="44" spans="1:256" s="6" customFormat="1">
      <c r="B44" s="4"/>
      <c r="C44" s="4"/>
      <c r="D44" s="4"/>
      <c r="E44" s="4"/>
      <c r="F44" s="4"/>
    </row>
    <row r="45" spans="1:256" s="6" customFormat="1">
      <c r="B45" s="4"/>
      <c r="C45" s="4"/>
      <c r="D45" s="4"/>
      <c r="E45" s="4"/>
      <c r="F45" s="4"/>
    </row>
    <row r="46" spans="1:256" s="6" customFormat="1">
      <c r="B46" s="4"/>
      <c r="C46" s="5"/>
      <c r="D46" s="5"/>
      <c r="E46" s="7"/>
      <c r="F46" s="4"/>
    </row>
    <row r="47" spans="1:256" s="6" customFormat="1">
      <c r="B47" s="4"/>
      <c r="C47" s="4"/>
      <c r="D47" s="4"/>
      <c r="E47" s="4"/>
      <c r="F47" s="4"/>
    </row>
  </sheetData>
  <sheetCalcPr fullCalcOnLoad="1"/>
  <mergeCells count="84">
    <mergeCell ref="N38:S38"/>
    <mergeCell ref="Z37:AE37"/>
    <mergeCell ref="AL37:AQ37"/>
    <mergeCell ref="C1:E1"/>
    <mergeCell ref="C19:E19"/>
    <mergeCell ref="H37:M37"/>
    <mergeCell ref="N37:S37"/>
    <mergeCell ref="AL38:AQ38"/>
    <mergeCell ref="T38:Y38"/>
    <mergeCell ref="T37:Y37"/>
    <mergeCell ref="BV37:CA37"/>
    <mergeCell ref="BP37:BU37"/>
    <mergeCell ref="CN37:CS37"/>
    <mergeCell ref="CH38:CM38"/>
    <mergeCell ref="Z38:AE38"/>
    <mergeCell ref="AR37:AW37"/>
    <mergeCell ref="AF38:AK38"/>
    <mergeCell ref="AF37:AK37"/>
    <mergeCell ref="AR38:AW38"/>
    <mergeCell ref="BD37:BI37"/>
    <mergeCell ref="BD38:BI38"/>
    <mergeCell ref="CB37:CG37"/>
    <mergeCell ref="BJ38:BO38"/>
    <mergeCell ref="DL38:DQ38"/>
    <mergeCell ref="DL37:DQ37"/>
    <mergeCell ref="DF37:DK37"/>
    <mergeCell ref="DF38:DK38"/>
    <mergeCell ref="CZ38:DE38"/>
    <mergeCell ref="CZ37:DE37"/>
    <mergeCell ref="AX38:BC38"/>
    <mergeCell ref="AX37:BC37"/>
    <mergeCell ref="CT37:CY37"/>
    <mergeCell ref="CT38:CY38"/>
    <mergeCell ref="BJ37:BO37"/>
    <mergeCell ref="BV38:CA38"/>
    <mergeCell ref="BP38:BU38"/>
    <mergeCell ref="CB38:CG38"/>
    <mergeCell ref="CN38:CS38"/>
    <mergeCell ref="CH37:CM37"/>
    <mergeCell ref="FZ38:GE38"/>
    <mergeCell ref="EV38:FA38"/>
    <mergeCell ref="FB38:FG38"/>
    <mergeCell ref="EJ37:EO37"/>
    <mergeCell ref="EJ38:EO38"/>
    <mergeCell ref="EP37:EU37"/>
    <mergeCell ref="FH38:FM38"/>
    <mergeCell ref="FB37:FG37"/>
    <mergeCell ref="FH37:FM37"/>
    <mergeCell ref="ED38:EI38"/>
    <mergeCell ref="DR38:DW38"/>
    <mergeCell ref="DX38:EC38"/>
    <mergeCell ref="FZ37:GE37"/>
    <mergeCell ref="FT37:FY37"/>
    <mergeCell ref="EV37:FA37"/>
    <mergeCell ref="EP38:EU38"/>
    <mergeCell ref="FN37:FS37"/>
    <mergeCell ref="FN38:FS38"/>
    <mergeCell ref="FT38:FY38"/>
    <mergeCell ref="GX37:HC37"/>
    <mergeCell ref="HD37:HI37"/>
    <mergeCell ref="HJ37:HO37"/>
    <mergeCell ref="DR37:DW37"/>
    <mergeCell ref="DX37:EC37"/>
    <mergeCell ref="ED37:EI37"/>
    <mergeCell ref="HP38:HU38"/>
    <mergeCell ref="HJ38:HO38"/>
    <mergeCell ref="HD38:HI38"/>
    <mergeCell ref="GL37:GQ37"/>
    <mergeCell ref="IN37:IQ37"/>
    <mergeCell ref="IH37:IM37"/>
    <mergeCell ref="HP37:HU37"/>
    <mergeCell ref="GR37:GW37"/>
    <mergeCell ref="IB37:IG37"/>
    <mergeCell ref="HV37:IA37"/>
    <mergeCell ref="GR38:GW38"/>
    <mergeCell ref="GX38:HC38"/>
    <mergeCell ref="GF38:GK38"/>
    <mergeCell ref="GF37:GK37"/>
    <mergeCell ref="IT38:IV38"/>
    <mergeCell ref="IN38:IS38"/>
    <mergeCell ref="IB38:IG38"/>
    <mergeCell ref="IH38:IM38"/>
    <mergeCell ref="GL38:GQ38"/>
    <mergeCell ref="HV38:IA38"/>
  </mergeCells>
  <phoneticPr fontId="123" type="noConversion"/>
  <hyperlinks>
    <hyperlink ref="A14"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3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topLeftCell="A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2962</v>
      </c>
      <c r="E2" s="5"/>
    </row>
    <row r="3" spans="1:6">
      <c r="A3" s="6" t="s">
        <v>1993</v>
      </c>
      <c r="C3" s="23"/>
      <c r="D3" s="23"/>
      <c r="E3" s="31">
        <v>40379</v>
      </c>
    </row>
    <row r="4" spans="1:6">
      <c r="A4" s="6" t="s">
        <v>1247</v>
      </c>
      <c r="C4" s="23"/>
      <c r="D4" s="23"/>
      <c r="E4" s="24" t="s">
        <v>3799</v>
      </c>
    </row>
    <row r="5" spans="1:6">
      <c r="A5" s="6" t="s">
        <v>2459</v>
      </c>
      <c r="C5" s="23"/>
      <c r="D5" s="23"/>
    </row>
    <row r="6" spans="1:6">
      <c r="C6" s="49" t="s">
        <v>1145</v>
      </c>
      <c r="D6" s="173"/>
      <c r="E6" s="46"/>
      <c r="F6" s="175"/>
    </row>
    <row r="7" spans="1:6">
      <c r="A7" s="6" t="s">
        <v>2759</v>
      </c>
      <c r="C7" s="193" t="s">
        <v>3267</v>
      </c>
      <c r="D7" s="174"/>
      <c r="E7" s="48"/>
      <c r="F7" s="175"/>
    </row>
    <row r="8" spans="1:6">
      <c r="A8" s="6" t="s">
        <v>3343</v>
      </c>
      <c r="C8" s="193" t="s">
        <v>2772</v>
      </c>
      <c r="D8" s="174"/>
      <c r="E8" s="187"/>
      <c r="F8" s="175"/>
    </row>
    <row r="9" spans="1:6">
      <c r="A9" t="s">
        <v>3492</v>
      </c>
      <c r="C9" s="193" t="s">
        <v>3419</v>
      </c>
      <c r="D9" s="174"/>
      <c r="E9" s="187"/>
      <c r="F9" s="175"/>
    </row>
    <row r="10" spans="1:6">
      <c r="A10" s="218" t="s">
        <v>2494</v>
      </c>
      <c r="C10" s="50"/>
      <c r="D10" s="174"/>
      <c r="E10" s="187"/>
      <c r="F10" s="175"/>
    </row>
    <row r="11" spans="1:6">
      <c r="A11" s="218" t="s">
        <v>2632</v>
      </c>
      <c r="C11" s="47" t="s">
        <v>2436</v>
      </c>
      <c r="D11" s="175"/>
      <c r="E11" s="187"/>
      <c r="F11" s="175"/>
    </row>
    <row r="12" spans="1:6">
      <c r="A12" t="s">
        <v>3984</v>
      </c>
      <c r="C12" s="47" t="s">
        <v>2743</v>
      </c>
      <c r="D12" s="174"/>
      <c r="E12" s="187"/>
      <c r="F12" s="175"/>
    </row>
    <row r="13" spans="1:6">
      <c r="A13"/>
      <c r="C13" s="47" t="s">
        <v>2298</v>
      </c>
      <c r="D13" s="175"/>
      <c r="E13" s="187"/>
      <c r="F13" s="175"/>
    </row>
    <row r="14" spans="1:6">
      <c r="A14" s="20"/>
      <c r="C14" s="47" t="s">
        <v>884</v>
      </c>
      <c r="D14" s="175"/>
      <c r="E14" s="201"/>
      <c r="F14" s="175"/>
    </row>
    <row r="15" spans="1:6">
      <c r="A15" s="20" t="s">
        <v>2153</v>
      </c>
      <c r="C15" s="50" t="s">
        <v>4027</v>
      </c>
      <c r="D15" s="175"/>
      <c r="E15" s="187"/>
      <c r="F15" s="175"/>
    </row>
    <row r="16" spans="1:6">
      <c r="A16" t="s">
        <v>2769</v>
      </c>
      <c r="C16" s="215"/>
      <c r="D16" s="175"/>
      <c r="E16" s="187"/>
      <c r="F16" s="175"/>
    </row>
    <row r="17" spans="1:6">
      <c r="C17" s="135" t="s">
        <v>2729</v>
      </c>
      <c r="D17" s="176"/>
      <c r="E17" s="202"/>
      <c r="F17" s="175"/>
    </row>
    <row r="18" spans="1:6">
      <c r="C18" s="175"/>
      <c r="D18" s="175"/>
      <c r="E18" s="175"/>
      <c r="F18" s="175"/>
    </row>
    <row r="19" spans="1:6">
      <c r="A19" s="6" t="s">
        <v>1967</v>
      </c>
      <c r="C19" s="968" t="s">
        <v>2327</v>
      </c>
      <c r="D19" s="968"/>
      <c r="E19" s="968"/>
    </row>
    <row r="20" spans="1:6">
      <c r="A20" s="20" t="s">
        <v>1658</v>
      </c>
      <c r="C20" s="20" t="s">
        <v>1993</v>
      </c>
      <c r="D20" s="20"/>
    </row>
    <row r="21" spans="1:6">
      <c r="A21" s="165"/>
      <c r="C21" s="20"/>
      <c r="D21" s="20"/>
    </row>
    <row r="22" spans="1:6" s="14" customFormat="1" ht="16" customHeight="1">
      <c r="A22" s="166"/>
      <c r="B22" s="18"/>
      <c r="C22" s="17"/>
      <c r="D22" s="17"/>
      <c r="E22" s="16"/>
      <c r="F22" s="15"/>
    </row>
    <row r="23" spans="1:6">
      <c r="A23" s="29" t="s">
        <v>1613</v>
      </c>
      <c r="B23" s="30" t="s">
        <v>3020</v>
      </c>
      <c r="C23" s="177" t="s">
        <v>2653</v>
      </c>
      <c r="D23" s="30" t="s">
        <v>1226</v>
      </c>
      <c r="E23" s="30" t="s">
        <v>1679</v>
      </c>
      <c r="F23" s="13"/>
    </row>
    <row r="24" spans="1:6">
      <c r="A24" s="25">
        <v>40381</v>
      </c>
      <c r="B24" s="213" t="s">
        <v>2615</v>
      </c>
      <c r="C24" s="167">
        <v>225</v>
      </c>
      <c r="D24" s="203">
        <v>2.5</v>
      </c>
      <c r="E24" s="223">
        <f>C24*D24</f>
        <v>562.5</v>
      </c>
      <c r="F24" s="13"/>
    </row>
    <row r="25" spans="1:6">
      <c r="A25" s="35"/>
      <c r="B25" s="26" t="s">
        <v>3792</v>
      </c>
      <c r="C25" s="167">
        <v>100</v>
      </c>
      <c r="D25" s="222" t="s">
        <v>1411</v>
      </c>
      <c r="E25" s="223">
        <v>100</v>
      </c>
      <c r="F25" s="13"/>
    </row>
    <row r="26" spans="1:6">
      <c r="A26" s="35"/>
      <c r="B26" s="26" t="s">
        <v>2174</v>
      </c>
      <c r="C26" s="167"/>
      <c r="D26" s="203"/>
      <c r="E26" s="223">
        <f>C26*D26</f>
        <v>0</v>
      </c>
      <c r="F26" s="13"/>
    </row>
    <row r="27" spans="1:6">
      <c r="A27" s="35"/>
      <c r="B27" s="26" t="s">
        <v>2809</v>
      </c>
      <c r="C27" s="167"/>
      <c r="D27" s="197"/>
      <c r="E27" s="223"/>
      <c r="F27" s="13"/>
    </row>
    <row r="28" spans="1:6" ht="16" thickBot="1">
      <c r="A28" s="35"/>
      <c r="B28" s="227"/>
      <c r="C28" s="228"/>
      <c r="D28" s="229"/>
      <c r="E28" s="230"/>
      <c r="F28" s="13"/>
    </row>
    <row r="29" spans="1:6" s="34" customFormat="1" ht="16" customHeight="1">
      <c r="A29" s="19"/>
      <c r="B29" s="12" t="s">
        <v>1452</v>
      </c>
      <c r="C29" s="261"/>
      <c r="D29" s="225"/>
      <c r="E29" s="226">
        <f>SUM(E24:E28)</f>
        <v>662.5</v>
      </c>
      <c r="F29" s="33"/>
    </row>
    <row r="31" spans="1:6">
      <c r="C31" s="41" t="s">
        <v>1768</v>
      </c>
      <c r="D31" s="42">
        <f>E29/2</f>
        <v>331.25</v>
      </c>
    </row>
    <row r="33" spans="1:256">
      <c r="C33" s="43" t="s">
        <v>2448</v>
      </c>
      <c r="D33" s="43"/>
      <c r="E33" s="43"/>
      <c r="F33" s="43"/>
      <c r="G33" s="43"/>
    </row>
    <row r="34" spans="1:256">
      <c r="C34" s="43" t="s">
        <v>1090</v>
      </c>
      <c r="D34" s="43"/>
      <c r="E34" s="43"/>
      <c r="F34" s="43"/>
      <c r="G34" s="43"/>
    </row>
    <row r="35" spans="1:256">
      <c r="C35" s="238" t="s">
        <v>3109</v>
      </c>
      <c r="D35" s="238"/>
      <c r="E35" s="238"/>
      <c r="F35" s="238"/>
      <c r="G35" s="237"/>
      <c r="H35" s="966"/>
      <c r="I35" s="966"/>
      <c r="J35" s="966"/>
      <c r="K35" s="966"/>
      <c r="L35" s="966"/>
      <c r="M35" s="966"/>
      <c r="N35" s="966"/>
      <c r="O35" s="966"/>
      <c r="P35" s="966"/>
      <c r="Q35" s="966"/>
      <c r="R35" s="966"/>
      <c r="S35" s="966"/>
      <c r="T35" s="966" t="s">
        <v>2448</v>
      </c>
      <c r="U35" s="966"/>
      <c r="V35" s="966"/>
      <c r="W35" s="966"/>
      <c r="X35" s="966"/>
      <c r="Y35" s="966"/>
      <c r="Z35" s="966" t="s">
        <v>2448</v>
      </c>
      <c r="AA35" s="966"/>
      <c r="AB35" s="966"/>
      <c r="AC35" s="966"/>
      <c r="AD35" s="966"/>
      <c r="AE35" s="966"/>
      <c r="AF35" s="966" t="s">
        <v>2448</v>
      </c>
      <c r="AG35" s="966"/>
      <c r="AH35" s="966"/>
      <c r="AI35" s="966"/>
      <c r="AJ35" s="966"/>
      <c r="AK35" s="966"/>
      <c r="AL35" s="966" t="s">
        <v>2448</v>
      </c>
      <c r="AM35" s="966"/>
      <c r="AN35" s="966"/>
      <c r="AO35" s="966"/>
      <c r="AP35" s="966"/>
      <c r="AQ35" s="966"/>
      <c r="AR35" s="966" t="s">
        <v>2448</v>
      </c>
      <c r="AS35" s="966"/>
      <c r="AT35" s="966"/>
      <c r="AU35" s="966"/>
      <c r="AV35" s="966"/>
      <c r="AW35" s="966"/>
      <c r="AX35" s="966" t="s">
        <v>2448</v>
      </c>
      <c r="AY35" s="966"/>
      <c r="AZ35" s="966"/>
      <c r="BA35" s="966"/>
      <c r="BB35" s="966"/>
      <c r="BC35" s="966"/>
      <c r="BD35" s="966" t="s">
        <v>2448</v>
      </c>
      <c r="BE35" s="966"/>
      <c r="BF35" s="966"/>
      <c r="BG35" s="966"/>
      <c r="BH35" s="966"/>
      <c r="BI35" s="966"/>
      <c r="BJ35" s="966" t="s">
        <v>2448</v>
      </c>
      <c r="BK35" s="966"/>
      <c r="BL35" s="966"/>
      <c r="BM35" s="966"/>
      <c r="BN35" s="966"/>
      <c r="BO35" s="966"/>
      <c r="BP35" s="966" t="s">
        <v>2448</v>
      </c>
      <c r="BQ35" s="966"/>
      <c r="BR35" s="966"/>
      <c r="BS35" s="966"/>
      <c r="BT35" s="966"/>
      <c r="BU35" s="966"/>
      <c r="BV35" s="966" t="s">
        <v>2448</v>
      </c>
      <c r="BW35" s="966"/>
      <c r="BX35" s="966"/>
      <c r="BY35" s="966"/>
      <c r="BZ35" s="966"/>
      <c r="CA35" s="966"/>
      <c r="CB35" s="966" t="s">
        <v>2448</v>
      </c>
      <c r="CC35" s="966"/>
      <c r="CD35" s="966"/>
      <c r="CE35" s="966"/>
      <c r="CF35" s="966"/>
      <c r="CG35" s="966"/>
      <c r="CH35" s="966" t="s">
        <v>2448</v>
      </c>
      <c r="CI35" s="966"/>
      <c r="CJ35" s="966"/>
      <c r="CK35" s="966"/>
      <c r="CL35" s="966"/>
      <c r="CM35" s="966"/>
      <c r="CN35" s="966" t="s">
        <v>2448</v>
      </c>
      <c r="CO35" s="966"/>
      <c r="CP35" s="966"/>
      <c r="CQ35" s="966"/>
      <c r="CR35" s="966"/>
      <c r="CS35" s="966"/>
      <c r="CT35" s="966" t="s">
        <v>2448</v>
      </c>
      <c r="CU35" s="966"/>
      <c r="CV35" s="966"/>
      <c r="CW35" s="966"/>
      <c r="CX35" s="966"/>
      <c r="CY35" s="966"/>
      <c r="CZ35" s="966" t="s">
        <v>2448</v>
      </c>
      <c r="DA35" s="966"/>
      <c r="DB35" s="966"/>
      <c r="DC35" s="966"/>
      <c r="DD35" s="966"/>
      <c r="DE35" s="966"/>
      <c r="DF35" s="966" t="s">
        <v>2448</v>
      </c>
      <c r="DG35" s="966"/>
      <c r="DH35" s="966"/>
      <c r="DI35" s="966"/>
      <c r="DJ35" s="966"/>
      <c r="DK35" s="966"/>
      <c r="DL35" s="966" t="s">
        <v>2448</v>
      </c>
      <c r="DM35" s="966"/>
      <c r="DN35" s="966"/>
      <c r="DO35" s="966"/>
      <c r="DP35" s="966"/>
      <c r="DQ35" s="966"/>
      <c r="DR35" s="966" t="s">
        <v>2448</v>
      </c>
      <c r="DS35" s="966"/>
      <c r="DT35" s="966"/>
      <c r="DU35" s="966"/>
      <c r="DV35" s="966"/>
      <c r="DW35" s="966"/>
      <c r="DX35" s="966" t="s">
        <v>2448</v>
      </c>
      <c r="DY35" s="966"/>
      <c r="DZ35" s="966"/>
      <c r="EA35" s="966"/>
      <c r="EB35" s="966"/>
      <c r="EC35" s="966"/>
      <c r="ED35" s="966" t="s">
        <v>2448</v>
      </c>
      <c r="EE35" s="966"/>
      <c r="EF35" s="966"/>
      <c r="EG35" s="966"/>
      <c r="EH35" s="966"/>
      <c r="EI35" s="966"/>
      <c r="EJ35" s="966" t="s">
        <v>2448</v>
      </c>
      <c r="EK35" s="966"/>
      <c r="EL35" s="966"/>
      <c r="EM35" s="966"/>
      <c r="EN35" s="966"/>
      <c r="EO35" s="966"/>
      <c r="EP35" s="966" t="s">
        <v>2448</v>
      </c>
      <c r="EQ35" s="966"/>
      <c r="ER35" s="966"/>
      <c r="ES35" s="966"/>
      <c r="ET35" s="966"/>
      <c r="EU35" s="966"/>
      <c r="EV35" s="966" t="s">
        <v>2448</v>
      </c>
      <c r="EW35" s="966"/>
      <c r="EX35" s="966"/>
      <c r="EY35" s="966"/>
      <c r="EZ35" s="966"/>
      <c r="FA35" s="966"/>
      <c r="FB35" s="966" t="s">
        <v>2448</v>
      </c>
      <c r="FC35" s="966"/>
      <c r="FD35" s="966"/>
      <c r="FE35" s="966"/>
      <c r="FF35" s="966"/>
      <c r="FG35" s="966"/>
      <c r="FH35" s="966" t="s">
        <v>2448</v>
      </c>
      <c r="FI35" s="966"/>
      <c r="FJ35" s="966"/>
      <c r="FK35" s="966"/>
      <c r="FL35" s="966"/>
      <c r="FM35" s="966"/>
      <c r="FN35" s="966" t="s">
        <v>2448</v>
      </c>
      <c r="FO35" s="966"/>
      <c r="FP35" s="966"/>
      <c r="FQ35" s="966"/>
      <c r="FR35" s="966"/>
      <c r="FS35" s="966"/>
      <c r="FT35" s="966" t="s">
        <v>2448</v>
      </c>
      <c r="FU35" s="966"/>
      <c r="FV35" s="966"/>
      <c r="FW35" s="966"/>
      <c r="FX35" s="966"/>
      <c r="FY35" s="966"/>
      <c r="FZ35" s="966" t="s">
        <v>2448</v>
      </c>
      <c r="GA35" s="966"/>
      <c r="GB35" s="966"/>
      <c r="GC35" s="966"/>
      <c r="GD35" s="966"/>
      <c r="GE35" s="966"/>
      <c r="GF35" s="966" t="s">
        <v>2448</v>
      </c>
      <c r="GG35" s="966"/>
      <c r="GH35" s="966"/>
      <c r="GI35" s="966"/>
      <c r="GJ35" s="966"/>
      <c r="GK35" s="966"/>
      <c r="GL35" s="966" t="s">
        <v>2448</v>
      </c>
      <c r="GM35" s="966"/>
      <c r="GN35" s="966"/>
      <c r="GO35" s="966"/>
      <c r="GP35" s="966"/>
      <c r="GQ35" s="966"/>
      <c r="GR35" s="966" t="s">
        <v>2448</v>
      </c>
      <c r="GS35" s="966"/>
      <c r="GT35" s="966"/>
      <c r="GU35" s="966"/>
      <c r="GV35" s="966"/>
      <c r="GW35" s="966"/>
      <c r="GX35" s="966" t="s">
        <v>2448</v>
      </c>
      <c r="GY35" s="966"/>
      <c r="GZ35" s="966"/>
      <c r="HA35" s="966"/>
      <c r="HB35" s="966"/>
      <c r="HC35" s="966"/>
      <c r="HD35" s="966" t="s">
        <v>2448</v>
      </c>
      <c r="HE35" s="966"/>
      <c r="HF35" s="966"/>
      <c r="HG35" s="966"/>
      <c r="HH35" s="966"/>
      <c r="HI35" s="966"/>
      <c r="HJ35" s="966" t="s">
        <v>2448</v>
      </c>
      <c r="HK35" s="966"/>
      <c r="HL35" s="966"/>
      <c r="HM35" s="966"/>
      <c r="HN35" s="966"/>
      <c r="HO35" s="966"/>
      <c r="HP35" s="966" t="s">
        <v>2448</v>
      </c>
      <c r="HQ35" s="966"/>
      <c r="HR35" s="966"/>
      <c r="HS35" s="966"/>
      <c r="HT35" s="966"/>
      <c r="HU35" s="966"/>
      <c r="HV35" s="966" t="s">
        <v>2448</v>
      </c>
      <c r="HW35" s="966"/>
      <c r="HX35" s="966"/>
      <c r="HY35" s="966"/>
      <c r="HZ35" s="966"/>
      <c r="IA35" s="966"/>
      <c r="IB35" s="966" t="s">
        <v>2448</v>
      </c>
      <c r="IC35" s="966"/>
      <c r="ID35" s="966"/>
      <c r="IE35" s="966"/>
      <c r="IF35" s="966"/>
      <c r="IG35" s="966"/>
      <c r="IH35" s="966" t="s">
        <v>2448</v>
      </c>
      <c r="II35" s="966"/>
      <c r="IJ35" s="966"/>
      <c r="IK35" s="966"/>
      <c r="IL35" s="966"/>
      <c r="IM35" s="966"/>
      <c r="IN35" s="966" t="s">
        <v>2448</v>
      </c>
      <c r="IO35" s="966"/>
      <c r="IP35" s="966"/>
      <c r="IQ35" s="966"/>
    </row>
    <row r="36" spans="1:256">
      <c r="C36" s="43" t="s">
        <v>2256</v>
      </c>
      <c r="D36" s="43"/>
      <c r="E36" s="43"/>
      <c r="F36" s="43"/>
      <c r="G36" s="43"/>
      <c r="H36" s="966"/>
      <c r="I36" s="966"/>
      <c r="J36" s="966"/>
      <c r="K36" s="966"/>
      <c r="L36" s="966"/>
      <c r="M36" s="966"/>
      <c r="N36" s="966"/>
      <c r="O36" s="966"/>
      <c r="P36" s="966"/>
      <c r="Q36" s="966"/>
      <c r="R36" s="966"/>
      <c r="S36" s="966"/>
      <c r="T36" s="966" t="s">
        <v>869</v>
      </c>
      <c r="U36" s="966"/>
      <c r="V36" s="966"/>
      <c r="W36" s="966"/>
      <c r="X36" s="966"/>
      <c r="Y36" s="966"/>
      <c r="Z36" s="966" t="s">
        <v>869</v>
      </c>
      <c r="AA36" s="966"/>
      <c r="AB36" s="966"/>
      <c r="AC36" s="966"/>
      <c r="AD36" s="966"/>
      <c r="AE36" s="966"/>
      <c r="AF36" s="966" t="s">
        <v>869</v>
      </c>
      <c r="AG36" s="966"/>
      <c r="AH36" s="966"/>
      <c r="AI36" s="966"/>
      <c r="AJ36" s="966"/>
      <c r="AK36" s="966"/>
      <c r="AL36" s="966" t="s">
        <v>869</v>
      </c>
      <c r="AM36" s="966"/>
      <c r="AN36" s="966"/>
      <c r="AO36" s="966"/>
      <c r="AP36" s="966"/>
      <c r="AQ36" s="966"/>
      <c r="AR36" s="966" t="s">
        <v>869</v>
      </c>
      <c r="AS36" s="966"/>
      <c r="AT36" s="966"/>
      <c r="AU36" s="966"/>
      <c r="AV36" s="966"/>
      <c r="AW36" s="966"/>
      <c r="AX36" s="966" t="s">
        <v>869</v>
      </c>
      <c r="AY36" s="966"/>
      <c r="AZ36" s="966"/>
      <c r="BA36" s="966"/>
      <c r="BB36" s="966"/>
      <c r="BC36" s="966"/>
      <c r="BD36" s="966" t="s">
        <v>869</v>
      </c>
      <c r="BE36" s="966"/>
      <c r="BF36" s="966"/>
      <c r="BG36" s="966"/>
      <c r="BH36" s="966"/>
      <c r="BI36" s="966"/>
      <c r="BJ36" s="966" t="s">
        <v>869</v>
      </c>
      <c r="BK36" s="966"/>
      <c r="BL36" s="966"/>
      <c r="BM36" s="966"/>
      <c r="BN36" s="966"/>
      <c r="BO36" s="966"/>
      <c r="BP36" s="966" t="s">
        <v>869</v>
      </c>
      <c r="BQ36" s="966"/>
      <c r="BR36" s="966"/>
      <c r="BS36" s="966"/>
      <c r="BT36" s="966"/>
      <c r="BU36" s="966"/>
      <c r="BV36" s="966" t="s">
        <v>869</v>
      </c>
      <c r="BW36" s="966"/>
      <c r="BX36" s="966"/>
      <c r="BY36" s="966"/>
      <c r="BZ36" s="966"/>
      <c r="CA36" s="966"/>
      <c r="CB36" s="966" t="s">
        <v>869</v>
      </c>
      <c r="CC36" s="966"/>
      <c r="CD36" s="966"/>
      <c r="CE36" s="966"/>
      <c r="CF36" s="966"/>
      <c r="CG36" s="966"/>
      <c r="CH36" s="966" t="s">
        <v>869</v>
      </c>
      <c r="CI36" s="966"/>
      <c r="CJ36" s="966"/>
      <c r="CK36" s="966"/>
      <c r="CL36" s="966"/>
      <c r="CM36" s="966"/>
      <c r="CN36" s="966" t="s">
        <v>869</v>
      </c>
      <c r="CO36" s="966"/>
      <c r="CP36" s="966"/>
      <c r="CQ36" s="966"/>
      <c r="CR36" s="966"/>
      <c r="CS36" s="966"/>
      <c r="CT36" s="966" t="s">
        <v>869</v>
      </c>
      <c r="CU36" s="966"/>
      <c r="CV36" s="966"/>
      <c r="CW36" s="966"/>
      <c r="CX36" s="966"/>
      <c r="CY36" s="966"/>
      <c r="CZ36" s="966" t="s">
        <v>869</v>
      </c>
      <c r="DA36" s="966"/>
      <c r="DB36" s="966"/>
      <c r="DC36" s="966"/>
      <c r="DD36" s="966"/>
      <c r="DE36" s="966"/>
      <c r="DF36" s="966" t="s">
        <v>869</v>
      </c>
      <c r="DG36" s="966"/>
      <c r="DH36" s="966"/>
      <c r="DI36" s="966"/>
      <c r="DJ36" s="966"/>
      <c r="DK36" s="966"/>
      <c r="DL36" s="966" t="s">
        <v>869</v>
      </c>
      <c r="DM36" s="966"/>
      <c r="DN36" s="966"/>
      <c r="DO36" s="966"/>
      <c r="DP36" s="966"/>
      <c r="DQ36" s="966"/>
      <c r="DR36" s="966" t="s">
        <v>869</v>
      </c>
      <c r="DS36" s="966"/>
      <c r="DT36" s="966"/>
      <c r="DU36" s="966"/>
      <c r="DV36" s="966"/>
      <c r="DW36" s="966"/>
      <c r="DX36" s="966" t="s">
        <v>869</v>
      </c>
      <c r="DY36" s="966"/>
      <c r="DZ36" s="966"/>
      <c r="EA36" s="966"/>
      <c r="EB36" s="966"/>
      <c r="EC36" s="966"/>
      <c r="ED36" s="966" t="s">
        <v>869</v>
      </c>
      <c r="EE36" s="966"/>
      <c r="EF36" s="966"/>
      <c r="EG36" s="966"/>
      <c r="EH36" s="966"/>
      <c r="EI36" s="966"/>
      <c r="EJ36" s="966" t="s">
        <v>869</v>
      </c>
      <c r="EK36" s="966"/>
      <c r="EL36" s="966"/>
      <c r="EM36" s="966"/>
      <c r="EN36" s="966"/>
      <c r="EO36" s="966"/>
      <c r="EP36" s="966" t="s">
        <v>869</v>
      </c>
      <c r="EQ36" s="966"/>
      <c r="ER36" s="966"/>
      <c r="ES36" s="966"/>
      <c r="ET36" s="966"/>
      <c r="EU36" s="966"/>
      <c r="EV36" s="966" t="s">
        <v>869</v>
      </c>
      <c r="EW36" s="966"/>
      <c r="EX36" s="966"/>
      <c r="EY36" s="966"/>
      <c r="EZ36" s="966"/>
      <c r="FA36" s="966"/>
      <c r="FB36" s="966" t="s">
        <v>869</v>
      </c>
      <c r="FC36" s="966"/>
      <c r="FD36" s="966"/>
      <c r="FE36" s="966"/>
      <c r="FF36" s="966"/>
      <c r="FG36" s="966"/>
      <c r="FH36" s="966" t="s">
        <v>869</v>
      </c>
      <c r="FI36" s="966"/>
      <c r="FJ36" s="966"/>
      <c r="FK36" s="966"/>
      <c r="FL36" s="966"/>
      <c r="FM36" s="966"/>
      <c r="FN36" s="966" t="s">
        <v>869</v>
      </c>
      <c r="FO36" s="966"/>
      <c r="FP36" s="966"/>
      <c r="FQ36" s="966"/>
      <c r="FR36" s="966"/>
      <c r="FS36" s="966"/>
      <c r="FT36" s="966" t="s">
        <v>869</v>
      </c>
      <c r="FU36" s="966"/>
      <c r="FV36" s="966"/>
      <c r="FW36" s="966"/>
      <c r="FX36" s="966"/>
      <c r="FY36" s="966"/>
      <c r="FZ36" s="966" t="s">
        <v>869</v>
      </c>
      <c r="GA36" s="966"/>
      <c r="GB36" s="966"/>
      <c r="GC36" s="966"/>
      <c r="GD36" s="966"/>
      <c r="GE36" s="966"/>
      <c r="GF36" s="966" t="s">
        <v>869</v>
      </c>
      <c r="GG36" s="966"/>
      <c r="GH36" s="966"/>
      <c r="GI36" s="966"/>
      <c r="GJ36" s="966"/>
      <c r="GK36" s="966"/>
      <c r="GL36" s="966" t="s">
        <v>869</v>
      </c>
      <c r="GM36" s="966"/>
      <c r="GN36" s="966"/>
      <c r="GO36" s="966"/>
      <c r="GP36" s="966"/>
      <c r="GQ36" s="966"/>
      <c r="GR36" s="966" t="s">
        <v>869</v>
      </c>
      <c r="GS36" s="966"/>
      <c r="GT36" s="966"/>
      <c r="GU36" s="966"/>
      <c r="GV36" s="966"/>
      <c r="GW36" s="966"/>
      <c r="GX36" s="966" t="s">
        <v>869</v>
      </c>
      <c r="GY36" s="966"/>
      <c r="GZ36" s="966"/>
      <c r="HA36" s="966"/>
      <c r="HB36" s="966"/>
      <c r="HC36" s="966"/>
      <c r="HD36" s="966" t="s">
        <v>869</v>
      </c>
      <c r="HE36" s="966"/>
      <c r="HF36" s="966"/>
      <c r="HG36" s="966"/>
      <c r="HH36" s="966"/>
      <c r="HI36" s="966"/>
      <c r="HJ36" s="966" t="s">
        <v>869</v>
      </c>
      <c r="HK36" s="966"/>
      <c r="HL36" s="966"/>
      <c r="HM36" s="966"/>
      <c r="HN36" s="966"/>
      <c r="HO36" s="966"/>
      <c r="HP36" s="966" t="s">
        <v>869</v>
      </c>
      <c r="HQ36" s="966"/>
      <c r="HR36" s="966"/>
      <c r="HS36" s="966"/>
      <c r="HT36" s="966"/>
      <c r="HU36" s="966"/>
      <c r="HV36" s="966" t="s">
        <v>869</v>
      </c>
      <c r="HW36" s="966"/>
      <c r="HX36" s="966"/>
      <c r="HY36" s="966"/>
      <c r="HZ36" s="966"/>
      <c r="IA36" s="966"/>
      <c r="IB36" s="966" t="s">
        <v>869</v>
      </c>
      <c r="IC36" s="966"/>
      <c r="ID36" s="966"/>
      <c r="IE36" s="966"/>
      <c r="IF36" s="966"/>
      <c r="IG36" s="966"/>
      <c r="IH36" s="966" t="s">
        <v>869</v>
      </c>
      <c r="II36" s="966"/>
      <c r="IJ36" s="966"/>
      <c r="IK36" s="966"/>
      <c r="IL36" s="966"/>
      <c r="IM36" s="966"/>
      <c r="IN36" s="966" t="s">
        <v>869</v>
      </c>
      <c r="IO36" s="966"/>
      <c r="IP36" s="966"/>
      <c r="IQ36" s="966"/>
    </row>
    <row r="37" spans="1:256">
      <c r="B37" s="43"/>
      <c r="C37" s="43"/>
      <c r="D37" s="43"/>
      <c r="E37" s="43"/>
      <c r="F37" s="43"/>
      <c r="G37" s="43"/>
      <c r="H37" s="43"/>
      <c r="I37" s="43"/>
      <c r="J37" s="43"/>
      <c r="K37" s="43"/>
      <c r="L37" s="43"/>
      <c r="M37" s="43"/>
      <c r="N37" s="966"/>
      <c r="O37" s="966"/>
      <c r="P37" s="966"/>
      <c r="Q37" s="966"/>
      <c r="R37" s="966"/>
      <c r="S37" s="966"/>
      <c r="T37" s="966" t="s">
        <v>2256</v>
      </c>
      <c r="U37" s="966"/>
      <c r="V37" s="966"/>
      <c r="W37" s="966"/>
      <c r="X37" s="966"/>
      <c r="Y37" s="966"/>
      <c r="Z37" s="966" t="s">
        <v>2256</v>
      </c>
      <c r="AA37" s="966"/>
      <c r="AB37" s="966"/>
      <c r="AC37" s="966"/>
      <c r="AD37" s="966"/>
      <c r="AE37" s="966"/>
      <c r="AF37" s="966" t="s">
        <v>2256</v>
      </c>
      <c r="AG37" s="966"/>
      <c r="AH37" s="966"/>
      <c r="AI37" s="966"/>
      <c r="AJ37" s="966"/>
      <c r="AK37" s="966"/>
      <c r="AL37" s="966" t="s">
        <v>2256</v>
      </c>
      <c r="AM37" s="966"/>
      <c r="AN37" s="966"/>
      <c r="AO37" s="966"/>
      <c r="AP37" s="966"/>
      <c r="AQ37" s="966"/>
      <c r="AR37" s="966" t="s">
        <v>2256</v>
      </c>
      <c r="AS37" s="966"/>
      <c r="AT37" s="966"/>
      <c r="AU37" s="966"/>
      <c r="AV37" s="966"/>
      <c r="AW37" s="966"/>
      <c r="AX37" s="966" t="s">
        <v>2256</v>
      </c>
      <c r="AY37" s="966"/>
      <c r="AZ37" s="966"/>
      <c r="BA37" s="966"/>
      <c r="BB37" s="966"/>
      <c r="BC37" s="966"/>
      <c r="BD37" s="966" t="s">
        <v>2256</v>
      </c>
      <c r="BE37" s="966"/>
      <c r="BF37" s="966"/>
      <c r="BG37" s="966"/>
      <c r="BH37" s="966"/>
      <c r="BI37" s="966"/>
      <c r="BJ37" s="966" t="s">
        <v>2256</v>
      </c>
      <c r="BK37" s="966"/>
      <c r="BL37" s="966"/>
      <c r="BM37" s="966"/>
      <c r="BN37" s="966"/>
      <c r="BO37" s="966"/>
      <c r="BP37" s="966" t="s">
        <v>2256</v>
      </c>
      <c r="BQ37" s="966"/>
      <c r="BR37" s="966"/>
      <c r="BS37" s="966"/>
      <c r="BT37" s="966"/>
      <c r="BU37" s="966"/>
      <c r="BV37" s="966" t="s">
        <v>2256</v>
      </c>
      <c r="BW37" s="966"/>
      <c r="BX37" s="966"/>
      <c r="BY37" s="966"/>
      <c r="BZ37" s="966"/>
      <c r="CA37" s="966"/>
      <c r="CB37" s="966" t="s">
        <v>2256</v>
      </c>
      <c r="CC37" s="966"/>
      <c r="CD37" s="966"/>
      <c r="CE37" s="966"/>
      <c r="CF37" s="966"/>
      <c r="CG37" s="966"/>
      <c r="CH37" s="966" t="s">
        <v>2256</v>
      </c>
      <c r="CI37" s="966"/>
      <c r="CJ37" s="966"/>
      <c r="CK37" s="966"/>
      <c r="CL37" s="966"/>
      <c r="CM37" s="966"/>
      <c r="CN37" s="966" t="s">
        <v>2256</v>
      </c>
      <c r="CO37" s="966"/>
      <c r="CP37" s="966"/>
      <c r="CQ37" s="966"/>
      <c r="CR37" s="966"/>
      <c r="CS37" s="966"/>
      <c r="CT37" s="966" t="s">
        <v>2256</v>
      </c>
      <c r="CU37" s="966"/>
      <c r="CV37" s="966"/>
      <c r="CW37" s="966"/>
      <c r="CX37" s="966"/>
      <c r="CY37" s="966"/>
      <c r="CZ37" s="966" t="s">
        <v>2256</v>
      </c>
      <c r="DA37" s="966"/>
      <c r="DB37" s="966"/>
      <c r="DC37" s="966"/>
      <c r="DD37" s="966"/>
      <c r="DE37" s="966"/>
      <c r="DF37" s="966" t="s">
        <v>2256</v>
      </c>
      <c r="DG37" s="966"/>
      <c r="DH37" s="966"/>
      <c r="DI37" s="966"/>
      <c r="DJ37" s="966"/>
      <c r="DK37" s="966"/>
      <c r="DL37" s="966" t="s">
        <v>2256</v>
      </c>
      <c r="DM37" s="966"/>
      <c r="DN37" s="966"/>
      <c r="DO37" s="966"/>
      <c r="DP37" s="966"/>
      <c r="DQ37" s="966"/>
      <c r="DR37" s="966" t="s">
        <v>2256</v>
      </c>
      <c r="DS37" s="966"/>
      <c r="DT37" s="966"/>
      <c r="DU37" s="966"/>
      <c r="DV37" s="966"/>
      <c r="DW37" s="966"/>
      <c r="DX37" s="966" t="s">
        <v>2256</v>
      </c>
      <c r="DY37" s="966"/>
      <c r="DZ37" s="966"/>
      <c r="EA37" s="966"/>
      <c r="EB37" s="966"/>
      <c r="EC37" s="966"/>
      <c r="ED37" s="966" t="s">
        <v>2256</v>
      </c>
      <c r="EE37" s="966"/>
      <c r="EF37" s="966"/>
      <c r="EG37" s="966"/>
      <c r="EH37" s="966"/>
      <c r="EI37" s="966"/>
      <c r="EJ37" s="966" t="s">
        <v>2256</v>
      </c>
      <c r="EK37" s="966"/>
      <c r="EL37" s="966"/>
      <c r="EM37" s="966"/>
      <c r="EN37" s="966"/>
      <c r="EO37" s="966"/>
      <c r="EP37" s="966" t="s">
        <v>2256</v>
      </c>
      <c r="EQ37" s="966"/>
      <c r="ER37" s="966"/>
      <c r="ES37" s="966"/>
      <c r="ET37" s="966"/>
      <c r="EU37" s="966"/>
      <c r="EV37" s="966" t="s">
        <v>2256</v>
      </c>
      <c r="EW37" s="966"/>
      <c r="EX37" s="966"/>
      <c r="EY37" s="966"/>
      <c r="EZ37" s="966"/>
      <c r="FA37" s="966"/>
      <c r="FB37" s="966" t="s">
        <v>2256</v>
      </c>
      <c r="FC37" s="966"/>
      <c r="FD37" s="966"/>
      <c r="FE37" s="966"/>
      <c r="FF37" s="966"/>
      <c r="FG37" s="966"/>
      <c r="FH37" s="966" t="s">
        <v>2256</v>
      </c>
      <c r="FI37" s="966"/>
      <c r="FJ37" s="966"/>
      <c r="FK37" s="966"/>
      <c r="FL37" s="966"/>
      <c r="FM37" s="966"/>
      <c r="FN37" s="966" t="s">
        <v>2256</v>
      </c>
      <c r="FO37" s="966"/>
      <c r="FP37" s="966"/>
      <c r="FQ37" s="966"/>
      <c r="FR37" s="966"/>
      <c r="FS37" s="966"/>
      <c r="FT37" s="966" t="s">
        <v>2256</v>
      </c>
      <c r="FU37" s="966"/>
      <c r="FV37" s="966"/>
      <c r="FW37" s="966"/>
      <c r="FX37" s="966"/>
      <c r="FY37" s="966"/>
      <c r="FZ37" s="966" t="s">
        <v>2256</v>
      </c>
      <c r="GA37" s="966"/>
      <c r="GB37" s="966"/>
      <c r="GC37" s="966"/>
      <c r="GD37" s="966"/>
      <c r="GE37" s="966"/>
      <c r="GF37" s="966" t="s">
        <v>2256</v>
      </c>
      <c r="GG37" s="966"/>
      <c r="GH37" s="966"/>
      <c r="GI37" s="966"/>
      <c r="GJ37" s="966"/>
      <c r="GK37" s="966"/>
      <c r="GL37" s="966" t="s">
        <v>2256</v>
      </c>
      <c r="GM37" s="966"/>
      <c r="GN37" s="966"/>
      <c r="GO37" s="966"/>
      <c r="GP37" s="966"/>
      <c r="GQ37" s="966"/>
      <c r="GR37" s="966" t="s">
        <v>2256</v>
      </c>
      <c r="GS37" s="966"/>
      <c r="GT37" s="966"/>
      <c r="GU37" s="966"/>
      <c r="GV37" s="966"/>
      <c r="GW37" s="966"/>
      <c r="GX37" s="966" t="s">
        <v>2256</v>
      </c>
      <c r="GY37" s="966"/>
      <c r="GZ37" s="966"/>
      <c r="HA37" s="966"/>
      <c r="HB37" s="966"/>
      <c r="HC37" s="966"/>
      <c r="HD37" s="966" t="s">
        <v>2256</v>
      </c>
      <c r="HE37" s="966"/>
      <c r="HF37" s="966"/>
      <c r="HG37" s="966"/>
      <c r="HH37" s="966"/>
      <c r="HI37" s="966"/>
      <c r="HJ37" s="966" t="s">
        <v>2256</v>
      </c>
      <c r="HK37" s="966"/>
      <c r="HL37" s="966"/>
      <c r="HM37" s="966"/>
      <c r="HN37" s="966"/>
      <c r="HO37" s="966"/>
      <c r="HP37" s="966" t="s">
        <v>2256</v>
      </c>
      <c r="HQ37" s="966"/>
      <c r="HR37" s="966"/>
      <c r="HS37" s="966"/>
      <c r="HT37" s="966"/>
      <c r="HU37" s="966"/>
      <c r="HV37" s="966" t="s">
        <v>2256</v>
      </c>
      <c r="HW37" s="966"/>
      <c r="HX37" s="966"/>
      <c r="HY37" s="966"/>
      <c r="HZ37" s="966"/>
      <c r="IA37" s="966"/>
      <c r="IB37" s="966" t="s">
        <v>2256</v>
      </c>
      <c r="IC37" s="966"/>
      <c r="ID37" s="966"/>
      <c r="IE37" s="966"/>
      <c r="IF37" s="966"/>
      <c r="IG37" s="966"/>
      <c r="IH37" s="966" t="s">
        <v>2256</v>
      </c>
      <c r="II37" s="966"/>
      <c r="IJ37" s="966"/>
      <c r="IK37" s="966"/>
      <c r="IL37" s="966"/>
      <c r="IM37" s="966"/>
      <c r="IN37" s="966" t="s">
        <v>2256</v>
      </c>
      <c r="IO37" s="966"/>
      <c r="IP37" s="966"/>
      <c r="IQ37" s="966"/>
      <c r="IR37" s="966"/>
      <c r="IS37" s="966"/>
      <c r="IT37" s="966" t="s">
        <v>2256</v>
      </c>
      <c r="IU37" s="966"/>
      <c r="IV37" s="966"/>
    </row>
    <row r="38" spans="1:256">
      <c r="A38" s="10"/>
      <c r="B38" s="10"/>
      <c r="C38" s="9"/>
      <c r="D38" s="9"/>
      <c r="E38" s="8"/>
    </row>
    <row r="39" spans="1:256">
      <c r="A39" s="4"/>
    </row>
    <row r="40" spans="1:256">
      <c r="A40" s="4"/>
    </row>
    <row r="41" spans="1:256" s="6" customFormat="1">
      <c r="A41" s="4"/>
    </row>
    <row r="42" spans="1:256" s="6" customFormat="1">
      <c r="B42" s="4"/>
      <c r="C42" s="4"/>
      <c r="D42" s="4"/>
      <c r="E42" s="4"/>
      <c r="F42" s="4"/>
    </row>
    <row r="43" spans="1:256" s="6" customFormat="1">
      <c r="B43" s="4"/>
      <c r="C43" s="4"/>
      <c r="D43" s="4"/>
      <c r="E43" s="4"/>
      <c r="F43" s="4"/>
    </row>
    <row r="44" spans="1:256" s="6" customFormat="1">
      <c r="B44" s="4"/>
      <c r="C44" s="4"/>
      <c r="D44" s="4"/>
      <c r="E44" s="4"/>
      <c r="F44" s="4"/>
    </row>
    <row r="45" spans="1:256" s="6" customFormat="1">
      <c r="B45" s="4"/>
      <c r="C45" s="5"/>
      <c r="D45" s="5"/>
      <c r="E45" s="7"/>
      <c r="F45" s="4"/>
    </row>
    <row r="46" spans="1:256" s="6" customFormat="1">
      <c r="B46" s="4"/>
      <c r="C46" s="4"/>
      <c r="D46" s="4"/>
      <c r="E46" s="4"/>
      <c r="F46" s="4"/>
    </row>
  </sheetData>
  <mergeCells count="125">
    <mergeCell ref="IT37:IV37"/>
    <mergeCell ref="IN36:IQ36"/>
    <mergeCell ref="IN37:IS37"/>
    <mergeCell ref="IH37:IM37"/>
    <mergeCell ref="IH36:IM36"/>
    <mergeCell ref="HP35:HU35"/>
    <mergeCell ref="IB37:IG37"/>
    <mergeCell ref="HP37:HU37"/>
    <mergeCell ref="IB35:IG35"/>
    <mergeCell ref="HV35:IA35"/>
    <mergeCell ref="IN35:IQ35"/>
    <mergeCell ref="IH35:IM35"/>
    <mergeCell ref="HV36:IA36"/>
    <mergeCell ref="HD37:HI37"/>
    <mergeCell ref="HV37:IA37"/>
    <mergeCell ref="HJ37:HO37"/>
    <mergeCell ref="GR35:GW35"/>
    <mergeCell ref="HJ36:HO36"/>
    <mergeCell ref="HP36:HU36"/>
    <mergeCell ref="HD35:HI35"/>
    <mergeCell ref="GX35:HC35"/>
    <mergeCell ref="HJ35:HO35"/>
    <mergeCell ref="FZ37:GE37"/>
    <mergeCell ref="FZ36:GE36"/>
    <mergeCell ref="GL37:GQ37"/>
    <mergeCell ref="GF36:GK36"/>
    <mergeCell ref="GR37:GW37"/>
    <mergeCell ref="IB36:IG36"/>
    <mergeCell ref="GR36:GW36"/>
    <mergeCell ref="GX37:HC37"/>
    <mergeCell ref="HD36:HI36"/>
    <mergeCell ref="GX36:HC36"/>
    <mergeCell ref="DF36:DK36"/>
    <mergeCell ref="DX36:EC36"/>
    <mergeCell ref="DX35:EC35"/>
    <mergeCell ref="EJ35:EO35"/>
    <mergeCell ref="FZ35:GE35"/>
    <mergeCell ref="GL36:GQ36"/>
    <mergeCell ref="GL35:GQ35"/>
    <mergeCell ref="FN36:FS36"/>
    <mergeCell ref="FB35:FG35"/>
    <mergeCell ref="FH35:FM35"/>
    <mergeCell ref="EV35:FA35"/>
    <mergeCell ref="FN35:FS35"/>
    <mergeCell ref="ED37:EI37"/>
    <mergeCell ref="FB37:FG37"/>
    <mergeCell ref="EV37:FA37"/>
    <mergeCell ref="EV36:FA36"/>
    <mergeCell ref="FT35:FY35"/>
    <mergeCell ref="GF37:GK37"/>
    <mergeCell ref="GF35:GK35"/>
    <mergeCell ref="T35:Y35"/>
    <mergeCell ref="Z35:AE35"/>
    <mergeCell ref="CH35:CM35"/>
    <mergeCell ref="BV35:CA35"/>
    <mergeCell ref="DR36:DW36"/>
    <mergeCell ref="DF35:DK35"/>
    <mergeCell ref="CT36:CY36"/>
    <mergeCell ref="FH36:FM36"/>
    <mergeCell ref="C1:E1"/>
    <mergeCell ref="C19:E19"/>
    <mergeCell ref="H35:M35"/>
    <mergeCell ref="N35:S35"/>
    <mergeCell ref="DL35:DQ35"/>
    <mergeCell ref="DL36:DQ36"/>
    <mergeCell ref="H36:M36"/>
    <mergeCell ref="N36:S36"/>
    <mergeCell ref="CZ36:DE36"/>
    <mergeCell ref="AF35:AK35"/>
    <mergeCell ref="DL37:DQ37"/>
    <mergeCell ref="CT37:CY37"/>
    <mergeCell ref="DF37:DK37"/>
    <mergeCell ref="CZ37:DE37"/>
    <mergeCell ref="EP35:EU35"/>
    <mergeCell ref="CZ35:DE35"/>
    <mergeCell ref="DR35:DW35"/>
    <mergeCell ref="ED35:EI35"/>
    <mergeCell ref="DR37:DW37"/>
    <mergeCell ref="FB36:FG36"/>
    <mergeCell ref="T36:Y36"/>
    <mergeCell ref="CN35:CS35"/>
    <mergeCell ref="CB35:CG35"/>
    <mergeCell ref="CT35:CY35"/>
    <mergeCell ref="BV36:CA36"/>
    <mergeCell ref="CN36:CS36"/>
    <mergeCell ref="BJ35:BO35"/>
    <mergeCell ref="AX35:BC35"/>
    <mergeCell ref="AF36:AK36"/>
    <mergeCell ref="FT36:FY36"/>
    <mergeCell ref="FN37:FS37"/>
    <mergeCell ref="FT37:FY37"/>
    <mergeCell ref="DX37:EC37"/>
    <mergeCell ref="ED36:EI36"/>
    <mergeCell ref="FH37:FM37"/>
    <mergeCell ref="EP36:EU36"/>
    <mergeCell ref="EJ36:EO36"/>
    <mergeCell ref="EP37:EU37"/>
    <mergeCell ref="EJ37:EO37"/>
    <mergeCell ref="CN37:CS37"/>
    <mergeCell ref="AL36:AQ36"/>
    <mergeCell ref="CB37:CG37"/>
    <mergeCell ref="CH36:CM36"/>
    <mergeCell ref="CB36:CG36"/>
    <mergeCell ref="BV37:CA37"/>
    <mergeCell ref="CH37:CM37"/>
    <mergeCell ref="BJ37:BO37"/>
    <mergeCell ref="AR36:AW36"/>
    <mergeCell ref="AL35:AQ35"/>
    <mergeCell ref="BP37:BU37"/>
    <mergeCell ref="BP36:BU36"/>
    <mergeCell ref="BD36:BI36"/>
    <mergeCell ref="BP35:BU35"/>
    <mergeCell ref="AR35:AW35"/>
    <mergeCell ref="BJ36:BO36"/>
    <mergeCell ref="BD37:BI37"/>
    <mergeCell ref="BD35:BI35"/>
    <mergeCell ref="N37:S37"/>
    <mergeCell ref="AX37:BC37"/>
    <mergeCell ref="AR37:AW37"/>
    <mergeCell ref="AX36:BC36"/>
    <mergeCell ref="Z36:AE36"/>
    <mergeCell ref="T37:Y37"/>
    <mergeCell ref="Z37:AE37"/>
    <mergeCell ref="AF37:AK37"/>
    <mergeCell ref="AL37:AQ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7"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2962</v>
      </c>
      <c r="E2" s="5"/>
    </row>
    <row r="3" spans="1:6">
      <c r="A3" s="6" t="s">
        <v>1993</v>
      </c>
      <c r="C3" s="23"/>
      <c r="D3" s="23"/>
      <c r="E3" s="31">
        <v>40373</v>
      </c>
    </row>
    <row r="4" spans="1:6">
      <c r="A4" s="6" t="s">
        <v>1247</v>
      </c>
      <c r="C4" s="23"/>
      <c r="D4" s="23"/>
      <c r="E4" s="24" t="s">
        <v>2265</v>
      </c>
    </row>
    <row r="5" spans="1:6">
      <c r="A5" s="6" t="s">
        <v>2459</v>
      </c>
      <c r="C5" s="23"/>
      <c r="D5" s="23"/>
    </row>
    <row r="6" spans="1:6">
      <c r="C6" s="49" t="s">
        <v>1145</v>
      </c>
      <c r="D6" s="173"/>
      <c r="E6" s="46"/>
      <c r="F6" s="175"/>
    </row>
    <row r="7" spans="1:6">
      <c r="A7" s="6" t="s">
        <v>2759</v>
      </c>
      <c r="C7" s="193" t="s">
        <v>2647</v>
      </c>
      <c r="D7" s="174"/>
      <c r="E7" s="48"/>
      <c r="F7" s="175"/>
    </row>
    <row r="8" spans="1:6">
      <c r="A8" s="6" t="s">
        <v>3741</v>
      </c>
      <c r="C8" s="193" t="s">
        <v>2841</v>
      </c>
      <c r="D8" s="174"/>
      <c r="E8" s="187"/>
      <c r="F8" s="175"/>
    </row>
    <row r="9" spans="1:6">
      <c r="A9" s="6" t="s">
        <v>2757</v>
      </c>
      <c r="C9" s="193" t="s">
        <v>2623</v>
      </c>
      <c r="D9" s="174"/>
      <c r="E9" s="187"/>
      <c r="F9" s="175"/>
    </row>
    <row r="10" spans="1:6">
      <c r="A10" t="s">
        <v>2257</v>
      </c>
      <c r="C10" s="50"/>
      <c r="D10" s="174"/>
      <c r="E10" s="187"/>
      <c r="F10" s="175"/>
    </row>
    <row r="11" spans="1:6">
      <c r="A11" t="s">
        <v>2168</v>
      </c>
      <c r="C11" s="47" t="s">
        <v>2725</v>
      </c>
      <c r="D11" s="175"/>
      <c r="E11" s="187"/>
      <c r="F11" s="175"/>
    </row>
    <row r="12" spans="1:6">
      <c r="A12" t="s">
        <v>3431</v>
      </c>
      <c r="C12" s="47" t="s">
        <v>2743</v>
      </c>
      <c r="D12" s="174"/>
      <c r="E12" s="187"/>
      <c r="F12" s="175"/>
    </row>
    <row r="13" spans="1:6">
      <c r="A13" t="s">
        <v>3415</v>
      </c>
      <c r="C13" s="47" t="s">
        <v>2298</v>
      </c>
      <c r="D13" s="175"/>
      <c r="E13" s="187"/>
      <c r="F13" s="175"/>
    </row>
    <row r="14" spans="1:6">
      <c r="A14" s="20"/>
      <c r="C14" s="47" t="s">
        <v>884</v>
      </c>
      <c r="D14" s="175"/>
      <c r="E14" s="201"/>
      <c r="F14" s="175"/>
    </row>
    <row r="15" spans="1:6">
      <c r="A15" s="20" t="s">
        <v>2153</v>
      </c>
      <c r="C15" s="50" t="s">
        <v>4027</v>
      </c>
      <c r="D15" s="175"/>
      <c r="E15" s="187"/>
      <c r="F15" s="175"/>
    </row>
    <row r="16" spans="1:6">
      <c r="A16"/>
      <c r="C16" s="215"/>
      <c r="D16" s="175"/>
      <c r="E16" s="187"/>
      <c r="F16" s="175"/>
    </row>
    <row r="17" spans="1:6">
      <c r="C17" s="135" t="s">
        <v>3708</v>
      </c>
      <c r="D17" s="176"/>
      <c r="E17" s="202"/>
      <c r="F17" s="175"/>
    </row>
    <row r="18" spans="1:6">
      <c r="C18" s="175"/>
      <c r="D18" s="175"/>
      <c r="E18" s="175"/>
      <c r="F18" s="175"/>
    </row>
    <row r="19" spans="1:6">
      <c r="A19" s="6" t="s">
        <v>1967</v>
      </c>
      <c r="C19" s="968" t="s">
        <v>2327</v>
      </c>
      <c r="D19" s="968"/>
      <c r="E19" s="968"/>
    </row>
    <row r="20" spans="1:6">
      <c r="A20" s="20" t="s">
        <v>2697</v>
      </c>
      <c r="C20" s="20" t="s">
        <v>1993</v>
      </c>
      <c r="D20" s="20"/>
    </row>
    <row r="21" spans="1:6">
      <c r="A21" s="165"/>
      <c r="C21" s="20"/>
      <c r="D21" s="20"/>
    </row>
    <row r="22" spans="1:6" s="14" customFormat="1" ht="16" customHeight="1">
      <c r="A22" s="166"/>
      <c r="B22" s="18"/>
      <c r="C22" s="17"/>
      <c r="D22" s="17"/>
      <c r="E22" s="16"/>
      <c r="F22" s="15"/>
    </row>
    <row r="23" spans="1:6">
      <c r="A23" s="29" t="s">
        <v>1613</v>
      </c>
      <c r="B23" s="30" t="s">
        <v>3020</v>
      </c>
      <c r="C23" s="177" t="s">
        <v>2653</v>
      </c>
      <c r="D23" s="30" t="s">
        <v>1226</v>
      </c>
      <c r="E23" s="30" t="s">
        <v>1679</v>
      </c>
      <c r="F23" s="13"/>
    </row>
    <row r="24" spans="1:6">
      <c r="A24" s="25">
        <v>40393</v>
      </c>
      <c r="B24" s="213" t="s">
        <v>2615</v>
      </c>
      <c r="C24" s="167">
        <v>295</v>
      </c>
      <c r="D24" s="203">
        <v>3</v>
      </c>
      <c r="E24" s="223">
        <f>C24*D24</f>
        <v>885</v>
      </c>
      <c r="F24" s="13"/>
    </row>
    <row r="25" spans="1:6">
      <c r="A25" s="35"/>
      <c r="B25" s="26" t="s">
        <v>3231</v>
      </c>
      <c r="C25" s="167"/>
      <c r="D25" s="203"/>
      <c r="E25" s="223">
        <f>C25*D25</f>
        <v>0</v>
      </c>
      <c r="F25" s="178"/>
    </row>
    <row r="26" spans="1:6">
      <c r="A26" s="35"/>
      <c r="B26" s="26" t="s">
        <v>1891</v>
      </c>
      <c r="C26" s="196">
        <v>50</v>
      </c>
      <c r="D26" s="203">
        <v>2</v>
      </c>
      <c r="E26" s="223">
        <f>C26*D26</f>
        <v>100</v>
      </c>
      <c r="F26" s="13"/>
    </row>
    <row r="27" spans="1:6">
      <c r="A27" s="35"/>
      <c r="B27" s="26" t="s">
        <v>3792</v>
      </c>
      <c r="C27" s="167">
        <v>250</v>
      </c>
      <c r="D27" s="222" t="s">
        <v>1411</v>
      </c>
      <c r="E27" s="190">
        <v>250</v>
      </c>
      <c r="F27" s="13"/>
    </row>
    <row r="28" spans="1:6">
      <c r="A28" s="35"/>
      <c r="B28" s="26" t="s">
        <v>2174</v>
      </c>
      <c r="C28" s="167"/>
      <c r="D28" s="203"/>
      <c r="E28" s="223">
        <f>C28*D28</f>
        <v>0</v>
      </c>
      <c r="F28" s="13"/>
    </row>
    <row r="29" spans="1:6">
      <c r="A29" s="35"/>
      <c r="B29" s="26" t="s">
        <v>2809</v>
      </c>
      <c r="C29" s="167"/>
      <c r="D29" s="197"/>
      <c r="E29" s="223"/>
      <c r="F29" s="13"/>
    </row>
    <row r="30" spans="1:6" ht="16" thickBot="1">
      <c r="A30" s="35"/>
      <c r="B30" s="227"/>
      <c r="C30" s="228"/>
      <c r="D30" s="229"/>
      <c r="E30" s="230"/>
      <c r="F30" s="13"/>
    </row>
    <row r="31" spans="1:6" s="34" customFormat="1" ht="16" customHeight="1">
      <c r="A31" s="19"/>
      <c r="B31" s="12" t="s">
        <v>1452</v>
      </c>
      <c r="C31" s="261"/>
      <c r="D31" s="225"/>
      <c r="E31" s="226">
        <f>SUM(E24:E30)</f>
        <v>1235</v>
      </c>
      <c r="F31" s="33"/>
    </row>
    <row r="33" spans="1:256">
      <c r="C33" s="41" t="s">
        <v>1768</v>
      </c>
      <c r="D33" s="42">
        <f>E31/2</f>
        <v>617.5</v>
      </c>
    </row>
    <row r="35" spans="1:256">
      <c r="C35" s="43" t="s">
        <v>2448</v>
      </c>
      <c r="D35" s="43"/>
      <c r="E35" s="43"/>
      <c r="F35" s="43"/>
      <c r="G35" s="43"/>
    </row>
    <row r="36" spans="1:256">
      <c r="C36" s="43" t="s">
        <v>1090</v>
      </c>
      <c r="D36" s="43"/>
      <c r="E36" s="43"/>
      <c r="F36" s="43"/>
      <c r="G36" s="43"/>
    </row>
    <row r="37" spans="1:256">
      <c r="C37" s="238" t="s">
        <v>4328</v>
      </c>
      <c r="D37" s="238"/>
      <c r="E37" s="238"/>
      <c r="F37" s="238"/>
      <c r="G37" s="237"/>
      <c r="H37" s="966"/>
      <c r="I37" s="966"/>
      <c r="J37" s="966"/>
      <c r="K37" s="966"/>
      <c r="L37" s="966"/>
      <c r="M37" s="966"/>
      <c r="N37" s="966"/>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C38" s="43" t="s">
        <v>2256</v>
      </c>
      <c r="D38" s="43"/>
      <c r="E38" s="43"/>
      <c r="F38" s="43"/>
      <c r="G38" s="43"/>
      <c r="H38" s="966"/>
      <c r="I38" s="966"/>
      <c r="J38" s="966"/>
      <c r="K38" s="966"/>
      <c r="L38" s="966"/>
      <c r="M38" s="966"/>
      <c r="N38" s="966"/>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c r="O39" s="966"/>
      <c r="P39" s="966"/>
      <c r="Q39" s="966"/>
      <c r="R39" s="966"/>
      <c r="S39" s="966"/>
      <c r="T39" s="966" t="s">
        <v>2256</v>
      </c>
      <c r="U39" s="966"/>
      <c r="V39" s="966"/>
      <c r="W39" s="966"/>
      <c r="X39" s="966"/>
      <c r="Y39" s="966"/>
      <c r="Z39" s="966" t="s">
        <v>2256</v>
      </c>
      <c r="AA39" s="966"/>
      <c r="AB39" s="966"/>
      <c r="AC39" s="966"/>
      <c r="AD39" s="966"/>
      <c r="AE39" s="966"/>
      <c r="AF39" s="966" t="s">
        <v>2256</v>
      </c>
      <c r="AG39" s="966"/>
      <c r="AH39" s="966"/>
      <c r="AI39" s="966"/>
      <c r="AJ39" s="966"/>
      <c r="AK39" s="966"/>
      <c r="AL39" s="966" t="s">
        <v>2256</v>
      </c>
      <c r="AM39" s="966"/>
      <c r="AN39" s="966"/>
      <c r="AO39" s="966"/>
      <c r="AP39" s="966"/>
      <c r="AQ39" s="966"/>
      <c r="AR39" s="966" t="s">
        <v>2256</v>
      </c>
      <c r="AS39" s="966"/>
      <c r="AT39" s="966"/>
      <c r="AU39" s="966"/>
      <c r="AV39" s="966"/>
      <c r="AW39" s="966"/>
      <c r="AX39" s="966" t="s">
        <v>2256</v>
      </c>
      <c r="AY39" s="966"/>
      <c r="AZ39" s="966"/>
      <c r="BA39" s="966"/>
      <c r="BB39" s="966"/>
      <c r="BC39" s="966"/>
      <c r="BD39" s="966" t="s">
        <v>2256</v>
      </c>
      <c r="BE39" s="966"/>
      <c r="BF39" s="966"/>
      <c r="BG39" s="966"/>
      <c r="BH39" s="966"/>
      <c r="BI39" s="966"/>
      <c r="BJ39" s="966" t="s">
        <v>2256</v>
      </c>
      <c r="BK39" s="966"/>
      <c r="BL39" s="966"/>
      <c r="BM39" s="966"/>
      <c r="BN39" s="966"/>
      <c r="BO39" s="966"/>
      <c r="BP39" s="966" t="s">
        <v>2256</v>
      </c>
      <c r="BQ39" s="966"/>
      <c r="BR39" s="966"/>
      <c r="BS39" s="966"/>
      <c r="BT39" s="966"/>
      <c r="BU39" s="966"/>
      <c r="BV39" s="966" t="s">
        <v>2256</v>
      </c>
      <c r="BW39" s="966"/>
      <c r="BX39" s="966"/>
      <c r="BY39" s="966"/>
      <c r="BZ39" s="966"/>
      <c r="CA39" s="966"/>
      <c r="CB39" s="966" t="s">
        <v>2256</v>
      </c>
      <c r="CC39" s="966"/>
      <c r="CD39" s="966"/>
      <c r="CE39" s="966"/>
      <c r="CF39" s="966"/>
      <c r="CG39" s="966"/>
      <c r="CH39" s="966" t="s">
        <v>2256</v>
      </c>
      <c r="CI39" s="966"/>
      <c r="CJ39" s="966"/>
      <c r="CK39" s="966"/>
      <c r="CL39" s="966"/>
      <c r="CM39" s="966"/>
      <c r="CN39" s="966" t="s">
        <v>2256</v>
      </c>
      <c r="CO39" s="966"/>
      <c r="CP39" s="966"/>
      <c r="CQ39" s="966"/>
      <c r="CR39" s="966"/>
      <c r="CS39" s="966"/>
      <c r="CT39" s="966" t="s">
        <v>2256</v>
      </c>
      <c r="CU39" s="966"/>
      <c r="CV39" s="966"/>
      <c r="CW39" s="966"/>
      <c r="CX39" s="966"/>
      <c r="CY39" s="966"/>
      <c r="CZ39" s="966" t="s">
        <v>2256</v>
      </c>
      <c r="DA39" s="966"/>
      <c r="DB39" s="966"/>
      <c r="DC39" s="966"/>
      <c r="DD39" s="966"/>
      <c r="DE39" s="966"/>
      <c r="DF39" s="966" t="s">
        <v>2256</v>
      </c>
      <c r="DG39" s="966"/>
      <c r="DH39" s="966"/>
      <c r="DI39" s="966"/>
      <c r="DJ39" s="966"/>
      <c r="DK39" s="966"/>
      <c r="DL39" s="966" t="s">
        <v>2256</v>
      </c>
      <c r="DM39" s="966"/>
      <c r="DN39" s="966"/>
      <c r="DO39" s="966"/>
      <c r="DP39" s="966"/>
      <c r="DQ39" s="966"/>
      <c r="DR39" s="966" t="s">
        <v>2256</v>
      </c>
      <c r="DS39" s="966"/>
      <c r="DT39" s="966"/>
      <c r="DU39" s="966"/>
      <c r="DV39" s="966"/>
      <c r="DW39" s="966"/>
      <c r="DX39" s="966" t="s">
        <v>2256</v>
      </c>
      <c r="DY39" s="966"/>
      <c r="DZ39" s="966"/>
      <c r="EA39" s="966"/>
      <c r="EB39" s="966"/>
      <c r="EC39" s="966"/>
      <c r="ED39" s="966" t="s">
        <v>2256</v>
      </c>
      <c r="EE39" s="966"/>
      <c r="EF39" s="966"/>
      <c r="EG39" s="966"/>
      <c r="EH39" s="966"/>
      <c r="EI39" s="966"/>
      <c r="EJ39" s="966" t="s">
        <v>2256</v>
      </c>
      <c r="EK39" s="966"/>
      <c r="EL39" s="966"/>
      <c r="EM39" s="966"/>
      <c r="EN39" s="966"/>
      <c r="EO39" s="966"/>
      <c r="EP39" s="966" t="s">
        <v>2256</v>
      </c>
      <c r="EQ39" s="966"/>
      <c r="ER39" s="966"/>
      <c r="ES39" s="966"/>
      <c r="ET39" s="966"/>
      <c r="EU39" s="966"/>
      <c r="EV39" s="966" t="s">
        <v>2256</v>
      </c>
      <c r="EW39" s="966"/>
      <c r="EX39" s="966"/>
      <c r="EY39" s="966"/>
      <c r="EZ39" s="966"/>
      <c r="FA39" s="966"/>
      <c r="FB39" s="966" t="s">
        <v>2256</v>
      </c>
      <c r="FC39" s="966"/>
      <c r="FD39" s="966"/>
      <c r="FE39" s="966"/>
      <c r="FF39" s="966"/>
      <c r="FG39" s="966"/>
      <c r="FH39" s="966" t="s">
        <v>2256</v>
      </c>
      <c r="FI39" s="966"/>
      <c r="FJ39" s="966"/>
      <c r="FK39" s="966"/>
      <c r="FL39" s="966"/>
      <c r="FM39" s="966"/>
      <c r="FN39" s="966" t="s">
        <v>2256</v>
      </c>
      <c r="FO39" s="966"/>
      <c r="FP39" s="966"/>
      <c r="FQ39" s="966"/>
      <c r="FR39" s="966"/>
      <c r="FS39" s="966"/>
      <c r="FT39" s="966" t="s">
        <v>2256</v>
      </c>
      <c r="FU39" s="966"/>
      <c r="FV39" s="966"/>
      <c r="FW39" s="966"/>
      <c r="FX39" s="966"/>
      <c r="FY39" s="966"/>
      <c r="FZ39" s="966" t="s">
        <v>2256</v>
      </c>
      <c r="GA39" s="966"/>
      <c r="GB39" s="966"/>
      <c r="GC39" s="966"/>
      <c r="GD39" s="966"/>
      <c r="GE39" s="966"/>
      <c r="GF39" s="966" t="s">
        <v>2256</v>
      </c>
      <c r="GG39" s="966"/>
      <c r="GH39" s="966"/>
      <c r="GI39" s="966"/>
      <c r="GJ39" s="966"/>
      <c r="GK39" s="966"/>
      <c r="GL39" s="966" t="s">
        <v>2256</v>
      </c>
      <c r="GM39" s="966"/>
      <c r="GN39" s="966"/>
      <c r="GO39" s="966"/>
      <c r="GP39" s="966"/>
      <c r="GQ39" s="966"/>
      <c r="GR39" s="966" t="s">
        <v>2256</v>
      </c>
      <c r="GS39" s="966"/>
      <c r="GT39" s="966"/>
      <c r="GU39" s="966"/>
      <c r="GV39" s="966"/>
      <c r="GW39" s="966"/>
      <c r="GX39" s="966" t="s">
        <v>2256</v>
      </c>
      <c r="GY39" s="966"/>
      <c r="GZ39" s="966"/>
      <c r="HA39" s="966"/>
      <c r="HB39" s="966"/>
      <c r="HC39" s="966"/>
      <c r="HD39" s="966" t="s">
        <v>2256</v>
      </c>
      <c r="HE39" s="966"/>
      <c r="HF39" s="966"/>
      <c r="HG39" s="966"/>
      <c r="HH39" s="966"/>
      <c r="HI39" s="966"/>
      <c r="HJ39" s="966" t="s">
        <v>2256</v>
      </c>
      <c r="HK39" s="966"/>
      <c r="HL39" s="966"/>
      <c r="HM39" s="966"/>
      <c r="HN39" s="966"/>
      <c r="HO39" s="966"/>
      <c r="HP39" s="966" t="s">
        <v>2256</v>
      </c>
      <c r="HQ39" s="966"/>
      <c r="HR39" s="966"/>
      <c r="HS39" s="966"/>
      <c r="HT39" s="966"/>
      <c r="HU39" s="966"/>
      <c r="HV39" s="966" t="s">
        <v>2256</v>
      </c>
      <c r="HW39" s="966"/>
      <c r="HX39" s="966"/>
      <c r="HY39" s="966"/>
      <c r="HZ39" s="966"/>
      <c r="IA39" s="966"/>
      <c r="IB39" s="966" t="s">
        <v>2256</v>
      </c>
      <c r="IC39" s="966"/>
      <c r="ID39" s="966"/>
      <c r="IE39" s="966"/>
      <c r="IF39" s="966"/>
      <c r="IG39" s="966"/>
      <c r="IH39" s="966" t="s">
        <v>2256</v>
      </c>
      <c r="II39" s="966"/>
      <c r="IJ39" s="966"/>
      <c r="IK39" s="966"/>
      <c r="IL39" s="966"/>
      <c r="IM39" s="966"/>
      <c r="IN39" s="966" t="s">
        <v>2256</v>
      </c>
      <c r="IO39" s="966"/>
      <c r="IP39" s="966"/>
      <c r="IQ39" s="966"/>
      <c r="IR39" s="966"/>
      <c r="IS39" s="966"/>
      <c r="IT39" s="966" t="s">
        <v>2256</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mergeCells count="125">
    <mergeCell ref="IT39:IV39"/>
    <mergeCell ref="IN38:IQ38"/>
    <mergeCell ref="IN39:IS39"/>
    <mergeCell ref="IH39:IM39"/>
    <mergeCell ref="IH38:IM38"/>
    <mergeCell ref="HP37:HU37"/>
    <mergeCell ref="IB39:IG39"/>
    <mergeCell ref="HP39:HU39"/>
    <mergeCell ref="IB37:IG37"/>
    <mergeCell ref="HV37:IA37"/>
    <mergeCell ref="IN37:IQ37"/>
    <mergeCell ref="IH37:IM37"/>
    <mergeCell ref="HV38:IA38"/>
    <mergeCell ref="HD39:HI39"/>
    <mergeCell ref="HV39:IA39"/>
    <mergeCell ref="HJ39:HO39"/>
    <mergeCell ref="GR37:GW37"/>
    <mergeCell ref="HJ38:HO38"/>
    <mergeCell ref="HP38:HU38"/>
    <mergeCell ref="HD37:HI37"/>
    <mergeCell ref="GX37:HC37"/>
    <mergeCell ref="HJ37:HO37"/>
    <mergeCell ref="FZ39:GE39"/>
    <mergeCell ref="FZ38:GE38"/>
    <mergeCell ref="GL39:GQ39"/>
    <mergeCell ref="GF38:GK38"/>
    <mergeCell ref="GR39:GW39"/>
    <mergeCell ref="IB38:IG38"/>
    <mergeCell ref="GR38:GW38"/>
    <mergeCell ref="GX39:HC39"/>
    <mergeCell ref="HD38:HI38"/>
    <mergeCell ref="GX38:HC38"/>
    <mergeCell ref="DF38:DK38"/>
    <mergeCell ref="DX38:EC38"/>
    <mergeCell ref="DX37:EC37"/>
    <mergeCell ref="EJ37:EO37"/>
    <mergeCell ref="FZ37:GE37"/>
    <mergeCell ref="GL38:GQ38"/>
    <mergeCell ref="GL37:GQ37"/>
    <mergeCell ref="FN38:FS38"/>
    <mergeCell ref="FB37:FG37"/>
    <mergeCell ref="FH37:FM37"/>
    <mergeCell ref="EV37:FA37"/>
    <mergeCell ref="FN37:FS37"/>
    <mergeCell ref="ED39:EI39"/>
    <mergeCell ref="FB39:FG39"/>
    <mergeCell ref="EV39:FA39"/>
    <mergeCell ref="EV38:FA38"/>
    <mergeCell ref="FT37:FY37"/>
    <mergeCell ref="GF39:GK39"/>
    <mergeCell ref="GF37:GK37"/>
    <mergeCell ref="T37:Y37"/>
    <mergeCell ref="Z37:AE37"/>
    <mergeCell ref="CH37:CM37"/>
    <mergeCell ref="BV37:CA37"/>
    <mergeCell ref="DR38:DW38"/>
    <mergeCell ref="DF37:DK37"/>
    <mergeCell ref="CT38:CY38"/>
    <mergeCell ref="FH38:FM38"/>
    <mergeCell ref="C1:E1"/>
    <mergeCell ref="C19:E19"/>
    <mergeCell ref="H37:M37"/>
    <mergeCell ref="N37:S37"/>
    <mergeCell ref="DL37:DQ37"/>
    <mergeCell ref="DL38:DQ38"/>
    <mergeCell ref="H38:M38"/>
    <mergeCell ref="N38:S38"/>
    <mergeCell ref="CZ38:DE38"/>
    <mergeCell ref="AF37:AK37"/>
    <mergeCell ref="DL39:DQ39"/>
    <mergeCell ref="CT39:CY39"/>
    <mergeCell ref="DF39:DK39"/>
    <mergeCell ref="CZ39:DE39"/>
    <mergeCell ref="EP37:EU37"/>
    <mergeCell ref="CZ37:DE37"/>
    <mergeCell ref="DR37:DW37"/>
    <mergeCell ref="ED37:EI37"/>
    <mergeCell ref="DR39:DW39"/>
    <mergeCell ref="FB38:FG38"/>
    <mergeCell ref="T38:Y38"/>
    <mergeCell ref="CN37:CS37"/>
    <mergeCell ref="CB37:CG37"/>
    <mergeCell ref="CT37:CY37"/>
    <mergeCell ref="BV38:CA38"/>
    <mergeCell ref="CN38:CS38"/>
    <mergeCell ref="BJ37:BO37"/>
    <mergeCell ref="AX37:BC37"/>
    <mergeCell ref="AF38:AK38"/>
    <mergeCell ref="FT38:FY38"/>
    <mergeCell ref="FN39:FS39"/>
    <mergeCell ref="FT39:FY39"/>
    <mergeCell ref="DX39:EC39"/>
    <mergeCell ref="ED38:EI38"/>
    <mergeCell ref="FH39:FM39"/>
    <mergeCell ref="EP38:EU38"/>
    <mergeCell ref="EJ38:EO38"/>
    <mergeCell ref="EP39:EU39"/>
    <mergeCell ref="EJ39:EO39"/>
    <mergeCell ref="CN39:CS39"/>
    <mergeCell ref="AL38:AQ38"/>
    <mergeCell ref="CB39:CG39"/>
    <mergeCell ref="CH38:CM38"/>
    <mergeCell ref="CB38:CG38"/>
    <mergeCell ref="BV39:CA39"/>
    <mergeCell ref="CH39:CM39"/>
    <mergeCell ref="BJ39:BO39"/>
    <mergeCell ref="AR38:AW38"/>
    <mergeCell ref="AL37:AQ37"/>
    <mergeCell ref="BP39:BU39"/>
    <mergeCell ref="BP38:BU38"/>
    <mergeCell ref="BD38:BI38"/>
    <mergeCell ref="BP37:BU37"/>
    <mergeCell ref="AR37:AW37"/>
    <mergeCell ref="BJ38:BO38"/>
    <mergeCell ref="BD39:BI39"/>
    <mergeCell ref="BD37:BI37"/>
    <mergeCell ref="N39:S39"/>
    <mergeCell ref="AX39:BC39"/>
    <mergeCell ref="AR39:AW39"/>
    <mergeCell ref="AX38:BC38"/>
    <mergeCell ref="Z38:AE38"/>
    <mergeCell ref="T39:Y39"/>
    <mergeCell ref="Z39:AE39"/>
    <mergeCell ref="AF39:AK39"/>
    <mergeCell ref="AL39:AQ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2985</v>
      </c>
      <c r="E2" s="5"/>
    </row>
    <row r="3" spans="1:6">
      <c r="A3" s="6" t="s">
        <v>3001</v>
      </c>
      <c r="C3" s="23"/>
      <c r="D3" s="23"/>
      <c r="E3" s="31">
        <v>40368</v>
      </c>
    </row>
    <row r="4" spans="1:6">
      <c r="A4" s="6" t="s">
        <v>1247</v>
      </c>
      <c r="C4" s="23"/>
      <c r="D4" s="23"/>
      <c r="E4" s="24" t="s">
        <v>4135</v>
      </c>
    </row>
    <row r="5" spans="1:6">
      <c r="A5" s="6" t="s">
        <v>3322</v>
      </c>
      <c r="C5" s="23"/>
      <c r="D5" s="23"/>
    </row>
    <row r="6" spans="1:6">
      <c r="C6" s="49" t="s">
        <v>4048</v>
      </c>
      <c r="D6" s="173"/>
      <c r="E6" s="46"/>
      <c r="F6" s="175"/>
    </row>
    <row r="7" spans="1:6">
      <c r="A7" s="6" t="s">
        <v>2759</v>
      </c>
      <c r="C7" s="193"/>
      <c r="D7" s="174"/>
      <c r="E7" s="48"/>
      <c r="F7" s="175"/>
    </row>
    <row r="8" spans="1:6">
      <c r="A8" s="6" t="s">
        <v>3385</v>
      </c>
      <c r="C8" s="193" t="s">
        <v>2850</v>
      </c>
      <c r="D8" s="174"/>
      <c r="E8" s="187"/>
      <c r="F8" s="175"/>
    </row>
    <row r="9" spans="1:6">
      <c r="A9" s="6" t="s">
        <v>962</v>
      </c>
      <c r="C9" s="193"/>
      <c r="D9" s="174"/>
      <c r="E9" s="187"/>
      <c r="F9" s="175"/>
    </row>
    <row r="10" spans="1:6">
      <c r="A10" t="s">
        <v>3003</v>
      </c>
      <c r="C10" s="50"/>
      <c r="D10" s="174"/>
      <c r="E10" s="187"/>
      <c r="F10" s="175"/>
    </row>
    <row r="11" spans="1:6">
      <c r="A11" t="s">
        <v>2987</v>
      </c>
      <c r="C11" s="47" t="s">
        <v>2725</v>
      </c>
      <c r="D11" s="175"/>
      <c r="E11" s="187"/>
      <c r="F11" s="175"/>
    </row>
    <row r="12" spans="1:6">
      <c r="A12" t="s">
        <v>1610</v>
      </c>
      <c r="C12" s="47" t="s">
        <v>2743</v>
      </c>
      <c r="D12" s="174"/>
      <c r="E12" s="187"/>
      <c r="F12" s="175"/>
    </row>
    <row r="13" spans="1:6">
      <c r="A13" t="s">
        <v>2361</v>
      </c>
      <c r="C13" s="47" t="s">
        <v>2298</v>
      </c>
      <c r="D13" s="175"/>
      <c r="E13" s="187"/>
      <c r="F13" s="175"/>
    </row>
    <row r="14" spans="1:6">
      <c r="A14" s="20"/>
      <c r="C14" s="47" t="s">
        <v>884</v>
      </c>
      <c r="D14" s="175"/>
      <c r="E14" s="201"/>
      <c r="F14" s="175"/>
    </row>
    <row r="15" spans="1:6">
      <c r="A15" s="20" t="s">
        <v>2153</v>
      </c>
      <c r="C15" s="50" t="s">
        <v>3317</v>
      </c>
      <c r="D15" s="175"/>
      <c r="E15" s="187"/>
      <c r="F15" s="175"/>
    </row>
    <row r="16" spans="1:6">
      <c r="A16" t="s">
        <v>3627</v>
      </c>
      <c r="C16" s="215"/>
      <c r="D16" s="175"/>
      <c r="E16" s="187"/>
      <c r="F16" s="175"/>
    </row>
    <row r="17" spans="1:6">
      <c r="C17" s="135" t="s">
        <v>3084</v>
      </c>
      <c r="D17" s="176"/>
      <c r="E17" s="202"/>
      <c r="F17" s="175"/>
    </row>
    <row r="18" spans="1:6">
      <c r="C18" s="175"/>
      <c r="D18" s="175"/>
      <c r="E18" s="175"/>
      <c r="F18" s="175"/>
    </row>
    <row r="19" spans="1:6">
      <c r="A19" s="6" t="s">
        <v>1967</v>
      </c>
      <c r="C19" s="968" t="s">
        <v>2327</v>
      </c>
      <c r="D19" s="968"/>
      <c r="E19" s="968"/>
    </row>
    <row r="20" spans="1:6">
      <c r="A20" s="20" t="s">
        <v>2697</v>
      </c>
      <c r="C20" s="20" t="s">
        <v>3001</v>
      </c>
      <c r="D20" s="20"/>
    </row>
    <row r="21" spans="1:6">
      <c r="A21" s="165"/>
      <c r="C21" s="20"/>
      <c r="D21" s="20"/>
    </row>
    <row r="22" spans="1:6" s="14" customFormat="1" ht="16" customHeight="1">
      <c r="A22" s="166"/>
      <c r="B22" s="18"/>
      <c r="C22" s="17"/>
      <c r="D22" s="17"/>
      <c r="E22" s="16"/>
      <c r="F22" s="15"/>
    </row>
    <row r="23" spans="1:6">
      <c r="A23" s="29" t="s">
        <v>1613</v>
      </c>
      <c r="B23" s="30" t="s">
        <v>3020</v>
      </c>
      <c r="C23" s="177" t="s">
        <v>2653</v>
      </c>
      <c r="D23" s="30" t="s">
        <v>1226</v>
      </c>
      <c r="E23" s="30" t="s">
        <v>1679</v>
      </c>
      <c r="F23" s="13"/>
    </row>
    <row r="24" spans="1:6">
      <c r="A24" s="25">
        <v>40425</v>
      </c>
      <c r="B24" s="213" t="s">
        <v>2615</v>
      </c>
      <c r="C24" s="167">
        <v>180</v>
      </c>
      <c r="D24" s="203">
        <v>5</v>
      </c>
      <c r="E24" s="223">
        <f>C24*D24</f>
        <v>900</v>
      </c>
      <c r="F24" s="13"/>
    </row>
    <row r="25" spans="1:6">
      <c r="A25" s="35"/>
      <c r="B25" s="26" t="s">
        <v>3060</v>
      </c>
      <c r="C25" s="167">
        <v>30</v>
      </c>
      <c r="D25" s="203">
        <v>5</v>
      </c>
      <c r="E25" s="223">
        <f>C25*D25</f>
        <v>150</v>
      </c>
      <c r="F25" s="178"/>
    </row>
    <row r="26" spans="1:6">
      <c r="A26" s="35"/>
      <c r="B26" s="26" t="s">
        <v>1891</v>
      </c>
      <c r="C26" s="196" t="s">
        <v>2610</v>
      </c>
      <c r="D26" s="203"/>
      <c r="E26" s="190" t="s">
        <v>2610</v>
      </c>
      <c r="F26" s="13"/>
    </row>
    <row r="27" spans="1:6">
      <c r="A27" s="35"/>
      <c r="B27" s="26" t="s">
        <v>3914</v>
      </c>
      <c r="C27" s="167">
        <v>500</v>
      </c>
      <c r="D27" s="222" t="s">
        <v>2352</v>
      </c>
      <c r="E27" s="223">
        <v>500</v>
      </c>
      <c r="F27" s="13"/>
    </row>
    <row r="28" spans="1:6">
      <c r="A28" s="35"/>
      <c r="B28" s="26" t="s">
        <v>2174</v>
      </c>
      <c r="C28" s="167">
        <v>40</v>
      </c>
      <c r="D28" s="203">
        <v>6.5</v>
      </c>
      <c r="E28" s="223">
        <f>C28*D28</f>
        <v>260</v>
      </c>
      <c r="F28" s="13"/>
    </row>
    <row r="29" spans="1:6">
      <c r="A29" s="35"/>
      <c r="B29" s="26" t="s">
        <v>3091</v>
      </c>
      <c r="C29" s="167"/>
      <c r="D29" s="197"/>
      <c r="E29" s="223"/>
      <c r="F29" s="13"/>
    </row>
    <row r="30" spans="1:6">
      <c r="A30" s="35"/>
      <c r="B30" s="332" t="s">
        <v>2592</v>
      </c>
      <c r="C30" s="333"/>
      <c r="D30" s="334"/>
      <c r="E30" s="335"/>
      <c r="F30" s="13"/>
    </row>
    <row r="31" spans="1:6">
      <c r="A31" s="35"/>
      <c r="B31" s="332" t="s">
        <v>3133</v>
      </c>
      <c r="C31" s="333"/>
      <c r="D31" s="334"/>
      <c r="E31" s="335"/>
      <c r="F31" s="13"/>
    </row>
    <row r="32" spans="1:6" ht="16" thickBot="1">
      <c r="A32" s="35"/>
      <c r="B32" s="227"/>
      <c r="C32" s="228"/>
      <c r="D32" s="229"/>
      <c r="E32" s="230"/>
      <c r="F32" s="13"/>
    </row>
    <row r="33" spans="1:256" s="34" customFormat="1" ht="16" customHeight="1">
      <c r="A33" s="19"/>
      <c r="B33" s="12" t="s">
        <v>1452</v>
      </c>
      <c r="C33" s="261"/>
      <c r="D33" s="225"/>
      <c r="E33" s="226">
        <f>SUM(E24:E32)</f>
        <v>1810</v>
      </c>
      <c r="F33" s="33"/>
    </row>
    <row r="35" spans="1:256">
      <c r="C35" s="41" t="s">
        <v>1768</v>
      </c>
      <c r="D35" s="42">
        <f>E33/2</f>
        <v>905</v>
      </c>
    </row>
    <row r="37" spans="1:256">
      <c r="C37" s="43" t="s">
        <v>1782</v>
      </c>
      <c r="D37" s="43"/>
      <c r="E37" s="43"/>
      <c r="F37" s="43"/>
      <c r="G37" s="43"/>
    </row>
    <row r="38" spans="1:256">
      <c r="C38" s="43" t="s">
        <v>1090</v>
      </c>
      <c r="D38" s="43"/>
      <c r="E38" s="43"/>
      <c r="F38" s="43"/>
      <c r="G38" s="43"/>
    </row>
    <row r="39" spans="1:256">
      <c r="C39" s="238" t="s">
        <v>4328</v>
      </c>
      <c r="D39" s="238"/>
      <c r="E39" s="238"/>
      <c r="F39" s="238"/>
      <c r="G39" s="237"/>
      <c r="H39" s="966"/>
      <c r="I39" s="966"/>
      <c r="J39" s="966"/>
      <c r="K39" s="966"/>
      <c r="L39" s="966"/>
      <c r="M39" s="966"/>
      <c r="N39" s="966"/>
      <c r="O39" s="966"/>
      <c r="P39" s="966"/>
      <c r="Q39" s="966"/>
      <c r="R39" s="966"/>
      <c r="S39" s="966"/>
      <c r="T39" s="966" t="s">
        <v>1782</v>
      </c>
      <c r="U39" s="966"/>
      <c r="V39" s="966"/>
      <c r="W39" s="966"/>
      <c r="X39" s="966"/>
      <c r="Y39" s="966"/>
      <c r="Z39" s="966" t="s">
        <v>1782</v>
      </c>
      <c r="AA39" s="966"/>
      <c r="AB39" s="966"/>
      <c r="AC39" s="966"/>
      <c r="AD39" s="966"/>
      <c r="AE39" s="966"/>
      <c r="AF39" s="966" t="s">
        <v>1782</v>
      </c>
      <c r="AG39" s="966"/>
      <c r="AH39" s="966"/>
      <c r="AI39" s="966"/>
      <c r="AJ39" s="966"/>
      <c r="AK39" s="966"/>
      <c r="AL39" s="966" t="s">
        <v>1782</v>
      </c>
      <c r="AM39" s="966"/>
      <c r="AN39" s="966"/>
      <c r="AO39" s="966"/>
      <c r="AP39" s="966"/>
      <c r="AQ39" s="966"/>
      <c r="AR39" s="966" t="s">
        <v>1782</v>
      </c>
      <c r="AS39" s="966"/>
      <c r="AT39" s="966"/>
      <c r="AU39" s="966"/>
      <c r="AV39" s="966"/>
      <c r="AW39" s="966"/>
      <c r="AX39" s="966" t="s">
        <v>1782</v>
      </c>
      <c r="AY39" s="966"/>
      <c r="AZ39" s="966"/>
      <c r="BA39" s="966"/>
      <c r="BB39" s="966"/>
      <c r="BC39" s="966"/>
      <c r="BD39" s="966" t="s">
        <v>1782</v>
      </c>
      <c r="BE39" s="966"/>
      <c r="BF39" s="966"/>
      <c r="BG39" s="966"/>
      <c r="BH39" s="966"/>
      <c r="BI39" s="966"/>
      <c r="BJ39" s="966" t="s">
        <v>1782</v>
      </c>
      <c r="BK39" s="966"/>
      <c r="BL39" s="966"/>
      <c r="BM39" s="966"/>
      <c r="BN39" s="966"/>
      <c r="BO39" s="966"/>
      <c r="BP39" s="966" t="s">
        <v>1782</v>
      </c>
      <c r="BQ39" s="966"/>
      <c r="BR39" s="966"/>
      <c r="BS39" s="966"/>
      <c r="BT39" s="966"/>
      <c r="BU39" s="966"/>
      <c r="BV39" s="966" t="s">
        <v>1782</v>
      </c>
      <c r="BW39" s="966"/>
      <c r="BX39" s="966"/>
      <c r="BY39" s="966"/>
      <c r="BZ39" s="966"/>
      <c r="CA39" s="966"/>
      <c r="CB39" s="966" t="s">
        <v>1782</v>
      </c>
      <c r="CC39" s="966"/>
      <c r="CD39" s="966"/>
      <c r="CE39" s="966"/>
      <c r="CF39" s="966"/>
      <c r="CG39" s="966"/>
      <c r="CH39" s="966" t="s">
        <v>1782</v>
      </c>
      <c r="CI39" s="966"/>
      <c r="CJ39" s="966"/>
      <c r="CK39" s="966"/>
      <c r="CL39" s="966"/>
      <c r="CM39" s="966"/>
      <c r="CN39" s="966" t="s">
        <v>1782</v>
      </c>
      <c r="CO39" s="966"/>
      <c r="CP39" s="966"/>
      <c r="CQ39" s="966"/>
      <c r="CR39" s="966"/>
      <c r="CS39" s="966"/>
      <c r="CT39" s="966" t="s">
        <v>1782</v>
      </c>
      <c r="CU39" s="966"/>
      <c r="CV39" s="966"/>
      <c r="CW39" s="966"/>
      <c r="CX39" s="966"/>
      <c r="CY39" s="966"/>
      <c r="CZ39" s="966" t="s">
        <v>1782</v>
      </c>
      <c r="DA39" s="966"/>
      <c r="DB39" s="966"/>
      <c r="DC39" s="966"/>
      <c r="DD39" s="966"/>
      <c r="DE39" s="966"/>
      <c r="DF39" s="966" t="s">
        <v>1782</v>
      </c>
      <c r="DG39" s="966"/>
      <c r="DH39" s="966"/>
      <c r="DI39" s="966"/>
      <c r="DJ39" s="966"/>
      <c r="DK39" s="966"/>
      <c r="DL39" s="966" t="s">
        <v>1782</v>
      </c>
      <c r="DM39" s="966"/>
      <c r="DN39" s="966"/>
      <c r="DO39" s="966"/>
      <c r="DP39" s="966"/>
      <c r="DQ39" s="966"/>
      <c r="DR39" s="966" t="s">
        <v>1782</v>
      </c>
      <c r="DS39" s="966"/>
      <c r="DT39" s="966"/>
      <c r="DU39" s="966"/>
      <c r="DV39" s="966"/>
      <c r="DW39" s="966"/>
      <c r="DX39" s="966" t="s">
        <v>1782</v>
      </c>
      <c r="DY39" s="966"/>
      <c r="DZ39" s="966"/>
      <c r="EA39" s="966"/>
      <c r="EB39" s="966"/>
      <c r="EC39" s="966"/>
      <c r="ED39" s="966" t="s">
        <v>1782</v>
      </c>
      <c r="EE39" s="966"/>
      <c r="EF39" s="966"/>
      <c r="EG39" s="966"/>
      <c r="EH39" s="966"/>
      <c r="EI39" s="966"/>
      <c r="EJ39" s="966" t="s">
        <v>1782</v>
      </c>
      <c r="EK39" s="966"/>
      <c r="EL39" s="966"/>
      <c r="EM39" s="966"/>
      <c r="EN39" s="966"/>
      <c r="EO39" s="966"/>
      <c r="EP39" s="966" t="s">
        <v>1782</v>
      </c>
      <c r="EQ39" s="966"/>
      <c r="ER39" s="966"/>
      <c r="ES39" s="966"/>
      <c r="ET39" s="966"/>
      <c r="EU39" s="966"/>
      <c r="EV39" s="966" t="s">
        <v>1782</v>
      </c>
      <c r="EW39" s="966"/>
      <c r="EX39" s="966"/>
      <c r="EY39" s="966"/>
      <c r="EZ39" s="966"/>
      <c r="FA39" s="966"/>
      <c r="FB39" s="966" t="s">
        <v>1782</v>
      </c>
      <c r="FC39" s="966"/>
      <c r="FD39" s="966"/>
      <c r="FE39" s="966"/>
      <c r="FF39" s="966"/>
      <c r="FG39" s="966"/>
      <c r="FH39" s="966" t="s">
        <v>1782</v>
      </c>
      <c r="FI39" s="966"/>
      <c r="FJ39" s="966"/>
      <c r="FK39" s="966"/>
      <c r="FL39" s="966"/>
      <c r="FM39" s="966"/>
      <c r="FN39" s="966" t="s">
        <v>1782</v>
      </c>
      <c r="FO39" s="966"/>
      <c r="FP39" s="966"/>
      <c r="FQ39" s="966"/>
      <c r="FR39" s="966"/>
      <c r="FS39" s="966"/>
      <c r="FT39" s="966" t="s">
        <v>1782</v>
      </c>
      <c r="FU39" s="966"/>
      <c r="FV39" s="966"/>
      <c r="FW39" s="966"/>
      <c r="FX39" s="966"/>
      <c r="FY39" s="966"/>
      <c r="FZ39" s="966" t="s">
        <v>1782</v>
      </c>
      <c r="GA39" s="966"/>
      <c r="GB39" s="966"/>
      <c r="GC39" s="966"/>
      <c r="GD39" s="966"/>
      <c r="GE39" s="966"/>
      <c r="GF39" s="966" t="s">
        <v>1782</v>
      </c>
      <c r="GG39" s="966"/>
      <c r="GH39" s="966"/>
      <c r="GI39" s="966"/>
      <c r="GJ39" s="966"/>
      <c r="GK39" s="966"/>
      <c r="GL39" s="966" t="s">
        <v>1782</v>
      </c>
      <c r="GM39" s="966"/>
      <c r="GN39" s="966"/>
      <c r="GO39" s="966"/>
      <c r="GP39" s="966"/>
      <c r="GQ39" s="966"/>
      <c r="GR39" s="966" t="s">
        <v>1782</v>
      </c>
      <c r="GS39" s="966"/>
      <c r="GT39" s="966"/>
      <c r="GU39" s="966"/>
      <c r="GV39" s="966"/>
      <c r="GW39" s="966"/>
      <c r="GX39" s="966" t="s">
        <v>1782</v>
      </c>
      <c r="GY39" s="966"/>
      <c r="GZ39" s="966"/>
      <c r="HA39" s="966"/>
      <c r="HB39" s="966"/>
      <c r="HC39" s="966"/>
      <c r="HD39" s="966" t="s">
        <v>1782</v>
      </c>
      <c r="HE39" s="966"/>
      <c r="HF39" s="966"/>
      <c r="HG39" s="966"/>
      <c r="HH39" s="966"/>
      <c r="HI39" s="966"/>
      <c r="HJ39" s="966" t="s">
        <v>1782</v>
      </c>
      <c r="HK39" s="966"/>
      <c r="HL39" s="966"/>
      <c r="HM39" s="966"/>
      <c r="HN39" s="966"/>
      <c r="HO39" s="966"/>
      <c r="HP39" s="966" t="s">
        <v>1782</v>
      </c>
      <c r="HQ39" s="966"/>
      <c r="HR39" s="966"/>
      <c r="HS39" s="966"/>
      <c r="HT39" s="966"/>
      <c r="HU39" s="966"/>
      <c r="HV39" s="966" t="s">
        <v>1782</v>
      </c>
      <c r="HW39" s="966"/>
      <c r="HX39" s="966"/>
      <c r="HY39" s="966"/>
      <c r="HZ39" s="966"/>
      <c r="IA39" s="966"/>
      <c r="IB39" s="966" t="s">
        <v>1782</v>
      </c>
      <c r="IC39" s="966"/>
      <c r="ID39" s="966"/>
      <c r="IE39" s="966"/>
      <c r="IF39" s="966"/>
      <c r="IG39" s="966"/>
      <c r="IH39" s="966" t="s">
        <v>1782</v>
      </c>
      <c r="II39" s="966"/>
      <c r="IJ39" s="966"/>
      <c r="IK39" s="966"/>
      <c r="IL39" s="966"/>
      <c r="IM39" s="966"/>
      <c r="IN39" s="966" t="s">
        <v>1782</v>
      </c>
      <c r="IO39" s="966"/>
      <c r="IP39" s="966"/>
      <c r="IQ39" s="966"/>
    </row>
    <row r="40" spans="1:256">
      <c r="C40" s="43" t="s">
        <v>2256</v>
      </c>
      <c r="D40" s="43"/>
      <c r="E40" s="43"/>
      <c r="F40" s="43"/>
      <c r="G40" s="43"/>
      <c r="H40" s="966"/>
      <c r="I40" s="966"/>
      <c r="J40" s="966"/>
      <c r="K40" s="966"/>
      <c r="L40" s="966"/>
      <c r="M40" s="966"/>
      <c r="N40" s="966"/>
      <c r="O40" s="966"/>
      <c r="P40" s="966"/>
      <c r="Q40" s="966"/>
      <c r="R40" s="966"/>
      <c r="S40" s="966"/>
      <c r="T40" s="966" t="s">
        <v>869</v>
      </c>
      <c r="U40" s="966"/>
      <c r="V40" s="966"/>
      <c r="W40" s="966"/>
      <c r="X40" s="966"/>
      <c r="Y40" s="966"/>
      <c r="Z40" s="966" t="s">
        <v>869</v>
      </c>
      <c r="AA40" s="966"/>
      <c r="AB40" s="966"/>
      <c r="AC40" s="966"/>
      <c r="AD40" s="966"/>
      <c r="AE40" s="966"/>
      <c r="AF40" s="966" t="s">
        <v>869</v>
      </c>
      <c r="AG40" s="966"/>
      <c r="AH40" s="966"/>
      <c r="AI40" s="966"/>
      <c r="AJ40" s="966"/>
      <c r="AK40" s="966"/>
      <c r="AL40" s="966" t="s">
        <v>869</v>
      </c>
      <c r="AM40" s="966"/>
      <c r="AN40" s="966"/>
      <c r="AO40" s="966"/>
      <c r="AP40" s="966"/>
      <c r="AQ40" s="966"/>
      <c r="AR40" s="966" t="s">
        <v>869</v>
      </c>
      <c r="AS40" s="966"/>
      <c r="AT40" s="966"/>
      <c r="AU40" s="966"/>
      <c r="AV40" s="966"/>
      <c r="AW40" s="966"/>
      <c r="AX40" s="966" t="s">
        <v>869</v>
      </c>
      <c r="AY40" s="966"/>
      <c r="AZ40" s="966"/>
      <c r="BA40" s="966"/>
      <c r="BB40" s="966"/>
      <c r="BC40" s="966"/>
      <c r="BD40" s="966" t="s">
        <v>869</v>
      </c>
      <c r="BE40" s="966"/>
      <c r="BF40" s="966"/>
      <c r="BG40" s="966"/>
      <c r="BH40" s="966"/>
      <c r="BI40" s="966"/>
      <c r="BJ40" s="966" t="s">
        <v>869</v>
      </c>
      <c r="BK40" s="966"/>
      <c r="BL40" s="966"/>
      <c r="BM40" s="966"/>
      <c r="BN40" s="966"/>
      <c r="BO40" s="966"/>
      <c r="BP40" s="966" t="s">
        <v>869</v>
      </c>
      <c r="BQ40" s="966"/>
      <c r="BR40" s="966"/>
      <c r="BS40" s="966"/>
      <c r="BT40" s="966"/>
      <c r="BU40" s="966"/>
      <c r="BV40" s="966" t="s">
        <v>869</v>
      </c>
      <c r="BW40" s="966"/>
      <c r="BX40" s="966"/>
      <c r="BY40" s="966"/>
      <c r="BZ40" s="966"/>
      <c r="CA40" s="966"/>
      <c r="CB40" s="966" t="s">
        <v>869</v>
      </c>
      <c r="CC40" s="966"/>
      <c r="CD40" s="966"/>
      <c r="CE40" s="966"/>
      <c r="CF40" s="966"/>
      <c r="CG40" s="966"/>
      <c r="CH40" s="966" t="s">
        <v>869</v>
      </c>
      <c r="CI40" s="966"/>
      <c r="CJ40" s="966"/>
      <c r="CK40" s="966"/>
      <c r="CL40" s="966"/>
      <c r="CM40" s="966"/>
      <c r="CN40" s="966" t="s">
        <v>869</v>
      </c>
      <c r="CO40" s="966"/>
      <c r="CP40" s="966"/>
      <c r="CQ40" s="966"/>
      <c r="CR40" s="966"/>
      <c r="CS40" s="966"/>
      <c r="CT40" s="966" t="s">
        <v>869</v>
      </c>
      <c r="CU40" s="966"/>
      <c r="CV40" s="966"/>
      <c r="CW40" s="966"/>
      <c r="CX40" s="966"/>
      <c r="CY40" s="966"/>
      <c r="CZ40" s="966" t="s">
        <v>869</v>
      </c>
      <c r="DA40" s="966"/>
      <c r="DB40" s="966"/>
      <c r="DC40" s="966"/>
      <c r="DD40" s="966"/>
      <c r="DE40" s="966"/>
      <c r="DF40" s="966" t="s">
        <v>869</v>
      </c>
      <c r="DG40" s="966"/>
      <c r="DH40" s="966"/>
      <c r="DI40" s="966"/>
      <c r="DJ40" s="966"/>
      <c r="DK40" s="966"/>
      <c r="DL40" s="966" t="s">
        <v>869</v>
      </c>
      <c r="DM40" s="966"/>
      <c r="DN40" s="966"/>
      <c r="DO40" s="966"/>
      <c r="DP40" s="966"/>
      <c r="DQ40" s="966"/>
      <c r="DR40" s="966" t="s">
        <v>869</v>
      </c>
      <c r="DS40" s="966"/>
      <c r="DT40" s="966"/>
      <c r="DU40" s="966"/>
      <c r="DV40" s="966"/>
      <c r="DW40" s="966"/>
      <c r="DX40" s="966" t="s">
        <v>869</v>
      </c>
      <c r="DY40" s="966"/>
      <c r="DZ40" s="966"/>
      <c r="EA40" s="966"/>
      <c r="EB40" s="966"/>
      <c r="EC40" s="966"/>
      <c r="ED40" s="966" t="s">
        <v>869</v>
      </c>
      <c r="EE40" s="966"/>
      <c r="EF40" s="966"/>
      <c r="EG40" s="966"/>
      <c r="EH40" s="966"/>
      <c r="EI40" s="966"/>
      <c r="EJ40" s="966" t="s">
        <v>869</v>
      </c>
      <c r="EK40" s="966"/>
      <c r="EL40" s="966"/>
      <c r="EM40" s="966"/>
      <c r="EN40" s="966"/>
      <c r="EO40" s="966"/>
      <c r="EP40" s="966" t="s">
        <v>869</v>
      </c>
      <c r="EQ40" s="966"/>
      <c r="ER40" s="966"/>
      <c r="ES40" s="966"/>
      <c r="ET40" s="966"/>
      <c r="EU40" s="966"/>
      <c r="EV40" s="966" t="s">
        <v>869</v>
      </c>
      <c r="EW40" s="966"/>
      <c r="EX40" s="966"/>
      <c r="EY40" s="966"/>
      <c r="EZ40" s="966"/>
      <c r="FA40" s="966"/>
      <c r="FB40" s="966" t="s">
        <v>869</v>
      </c>
      <c r="FC40" s="966"/>
      <c r="FD40" s="966"/>
      <c r="FE40" s="966"/>
      <c r="FF40" s="966"/>
      <c r="FG40" s="966"/>
      <c r="FH40" s="966" t="s">
        <v>869</v>
      </c>
      <c r="FI40" s="966"/>
      <c r="FJ40" s="966"/>
      <c r="FK40" s="966"/>
      <c r="FL40" s="966"/>
      <c r="FM40" s="966"/>
      <c r="FN40" s="966" t="s">
        <v>869</v>
      </c>
      <c r="FO40" s="966"/>
      <c r="FP40" s="966"/>
      <c r="FQ40" s="966"/>
      <c r="FR40" s="966"/>
      <c r="FS40" s="966"/>
      <c r="FT40" s="966" t="s">
        <v>869</v>
      </c>
      <c r="FU40" s="966"/>
      <c r="FV40" s="966"/>
      <c r="FW40" s="966"/>
      <c r="FX40" s="966"/>
      <c r="FY40" s="966"/>
      <c r="FZ40" s="966" t="s">
        <v>869</v>
      </c>
      <c r="GA40" s="966"/>
      <c r="GB40" s="966"/>
      <c r="GC40" s="966"/>
      <c r="GD40" s="966"/>
      <c r="GE40" s="966"/>
      <c r="GF40" s="966" t="s">
        <v>869</v>
      </c>
      <c r="GG40" s="966"/>
      <c r="GH40" s="966"/>
      <c r="GI40" s="966"/>
      <c r="GJ40" s="966"/>
      <c r="GK40" s="966"/>
      <c r="GL40" s="966" t="s">
        <v>869</v>
      </c>
      <c r="GM40" s="966"/>
      <c r="GN40" s="966"/>
      <c r="GO40" s="966"/>
      <c r="GP40" s="966"/>
      <c r="GQ40" s="966"/>
      <c r="GR40" s="966" t="s">
        <v>869</v>
      </c>
      <c r="GS40" s="966"/>
      <c r="GT40" s="966"/>
      <c r="GU40" s="966"/>
      <c r="GV40" s="966"/>
      <c r="GW40" s="966"/>
      <c r="GX40" s="966" t="s">
        <v>869</v>
      </c>
      <c r="GY40" s="966"/>
      <c r="GZ40" s="966"/>
      <c r="HA40" s="966"/>
      <c r="HB40" s="966"/>
      <c r="HC40" s="966"/>
      <c r="HD40" s="966" t="s">
        <v>869</v>
      </c>
      <c r="HE40" s="966"/>
      <c r="HF40" s="966"/>
      <c r="HG40" s="966"/>
      <c r="HH40" s="966"/>
      <c r="HI40" s="966"/>
      <c r="HJ40" s="966" t="s">
        <v>869</v>
      </c>
      <c r="HK40" s="966"/>
      <c r="HL40" s="966"/>
      <c r="HM40" s="966"/>
      <c r="HN40" s="966"/>
      <c r="HO40" s="966"/>
      <c r="HP40" s="966" t="s">
        <v>869</v>
      </c>
      <c r="HQ40" s="966"/>
      <c r="HR40" s="966"/>
      <c r="HS40" s="966"/>
      <c r="HT40" s="966"/>
      <c r="HU40" s="966"/>
      <c r="HV40" s="966" t="s">
        <v>869</v>
      </c>
      <c r="HW40" s="966"/>
      <c r="HX40" s="966"/>
      <c r="HY40" s="966"/>
      <c r="HZ40" s="966"/>
      <c r="IA40" s="966"/>
      <c r="IB40" s="966" t="s">
        <v>869</v>
      </c>
      <c r="IC40" s="966"/>
      <c r="ID40" s="966"/>
      <c r="IE40" s="966"/>
      <c r="IF40" s="966"/>
      <c r="IG40" s="966"/>
      <c r="IH40" s="966" t="s">
        <v>869</v>
      </c>
      <c r="II40" s="966"/>
      <c r="IJ40" s="966"/>
      <c r="IK40" s="966"/>
      <c r="IL40" s="966"/>
      <c r="IM40" s="966"/>
      <c r="IN40" s="966" t="s">
        <v>869</v>
      </c>
      <c r="IO40" s="966"/>
      <c r="IP40" s="966"/>
      <c r="IQ40" s="966"/>
    </row>
    <row r="41" spans="1:256">
      <c r="B41" s="43"/>
      <c r="C41" s="43"/>
      <c r="D41" s="43"/>
      <c r="E41" s="43"/>
      <c r="F41" s="43"/>
      <c r="G41" s="43"/>
      <c r="H41" s="43"/>
      <c r="I41" s="43"/>
      <c r="J41" s="43"/>
      <c r="K41" s="43"/>
      <c r="L41" s="43"/>
      <c r="M41" s="43"/>
      <c r="N41" s="966"/>
      <c r="O41" s="966"/>
      <c r="P41" s="966"/>
      <c r="Q41" s="966"/>
      <c r="R41" s="966"/>
      <c r="S41" s="966"/>
      <c r="T41" s="966" t="s">
        <v>2256</v>
      </c>
      <c r="U41" s="966"/>
      <c r="V41" s="966"/>
      <c r="W41" s="966"/>
      <c r="X41" s="966"/>
      <c r="Y41" s="966"/>
      <c r="Z41" s="966" t="s">
        <v>2256</v>
      </c>
      <c r="AA41" s="966"/>
      <c r="AB41" s="966"/>
      <c r="AC41" s="966"/>
      <c r="AD41" s="966"/>
      <c r="AE41" s="966"/>
      <c r="AF41" s="966" t="s">
        <v>2256</v>
      </c>
      <c r="AG41" s="966"/>
      <c r="AH41" s="966"/>
      <c r="AI41" s="966"/>
      <c r="AJ41" s="966"/>
      <c r="AK41" s="966"/>
      <c r="AL41" s="966" t="s">
        <v>2256</v>
      </c>
      <c r="AM41" s="966"/>
      <c r="AN41" s="966"/>
      <c r="AO41" s="966"/>
      <c r="AP41" s="966"/>
      <c r="AQ41" s="966"/>
      <c r="AR41" s="966" t="s">
        <v>2256</v>
      </c>
      <c r="AS41" s="966"/>
      <c r="AT41" s="966"/>
      <c r="AU41" s="966"/>
      <c r="AV41" s="966"/>
      <c r="AW41" s="966"/>
      <c r="AX41" s="966" t="s">
        <v>2256</v>
      </c>
      <c r="AY41" s="966"/>
      <c r="AZ41" s="966"/>
      <c r="BA41" s="966"/>
      <c r="BB41" s="966"/>
      <c r="BC41" s="966"/>
      <c r="BD41" s="966" t="s">
        <v>2256</v>
      </c>
      <c r="BE41" s="966"/>
      <c r="BF41" s="966"/>
      <c r="BG41" s="966"/>
      <c r="BH41" s="966"/>
      <c r="BI41" s="966"/>
      <c r="BJ41" s="966" t="s">
        <v>2256</v>
      </c>
      <c r="BK41" s="966"/>
      <c r="BL41" s="966"/>
      <c r="BM41" s="966"/>
      <c r="BN41" s="966"/>
      <c r="BO41" s="966"/>
      <c r="BP41" s="966" t="s">
        <v>2256</v>
      </c>
      <c r="BQ41" s="966"/>
      <c r="BR41" s="966"/>
      <c r="BS41" s="966"/>
      <c r="BT41" s="966"/>
      <c r="BU41" s="966"/>
      <c r="BV41" s="966" t="s">
        <v>2256</v>
      </c>
      <c r="BW41" s="966"/>
      <c r="BX41" s="966"/>
      <c r="BY41" s="966"/>
      <c r="BZ41" s="966"/>
      <c r="CA41" s="966"/>
      <c r="CB41" s="966" t="s">
        <v>2256</v>
      </c>
      <c r="CC41" s="966"/>
      <c r="CD41" s="966"/>
      <c r="CE41" s="966"/>
      <c r="CF41" s="966"/>
      <c r="CG41" s="966"/>
      <c r="CH41" s="966" t="s">
        <v>2256</v>
      </c>
      <c r="CI41" s="966"/>
      <c r="CJ41" s="966"/>
      <c r="CK41" s="966"/>
      <c r="CL41" s="966"/>
      <c r="CM41" s="966"/>
      <c r="CN41" s="966" t="s">
        <v>2256</v>
      </c>
      <c r="CO41" s="966"/>
      <c r="CP41" s="966"/>
      <c r="CQ41" s="966"/>
      <c r="CR41" s="966"/>
      <c r="CS41" s="966"/>
      <c r="CT41" s="966" t="s">
        <v>2256</v>
      </c>
      <c r="CU41" s="966"/>
      <c r="CV41" s="966"/>
      <c r="CW41" s="966"/>
      <c r="CX41" s="966"/>
      <c r="CY41" s="966"/>
      <c r="CZ41" s="966" t="s">
        <v>2256</v>
      </c>
      <c r="DA41" s="966"/>
      <c r="DB41" s="966"/>
      <c r="DC41" s="966"/>
      <c r="DD41" s="966"/>
      <c r="DE41" s="966"/>
      <c r="DF41" s="966" t="s">
        <v>2256</v>
      </c>
      <c r="DG41" s="966"/>
      <c r="DH41" s="966"/>
      <c r="DI41" s="966"/>
      <c r="DJ41" s="966"/>
      <c r="DK41" s="966"/>
      <c r="DL41" s="966" t="s">
        <v>2256</v>
      </c>
      <c r="DM41" s="966"/>
      <c r="DN41" s="966"/>
      <c r="DO41" s="966"/>
      <c r="DP41" s="966"/>
      <c r="DQ41" s="966"/>
      <c r="DR41" s="966" t="s">
        <v>2256</v>
      </c>
      <c r="DS41" s="966"/>
      <c r="DT41" s="966"/>
      <c r="DU41" s="966"/>
      <c r="DV41" s="966"/>
      <c r="DW41" s="966"/>
      <c r="DX41" s="966" t="s">
        <v>2256</v>
      </c>
      <c r="DY41" s="966"/>
      <c r="DZ41" s="966"/>
      <c r="EA41" s="966"/>
      <c r="EB41" s="966"/>
      <c r="EC41" s="966"/>
      <c r="ED41" s="966" t="s">
        <v>2256</v>
      </c>
      <c r="EE41" s="966"/>
      <c r="EF41" s="966"/>
      <c r="EG41" s="966"/>
      <c r="EH41" s="966"/>
      <c r="EI41" s="966"/>
      <c r="EJ41" s="966" t="s">
        <v>2256</v>
      </c>
      <c r="EK41" s="966"/>
      <c r="EL41" s="966"/>
      <c r="EM41" s="966"/>
      <c r="EN41" s="966"/>
      <c r="EO41" s="966"/>
      <c r="EP41" s="966" t="s">
        <v>2256</v>
      </c>
      <c r="EQ41" s="966"/>
      <c r="ER41" s="966"/>
      <c r="ES41" s="966"/>
      <c r="ET41" s="966"/>
      <c r="EU41" s="966"/>
      <c r="EV41" s="966" t="s">
        <v>2256</v>
      </c>
      <c r="EW41" s="966"/>
      <c r="EX41" s="966"/>
      <c r="EY41" s="966"/>
      <c r="EZ41" s="966"/>
      <c r="FA41" s="966"/>
      <c r="FB41" s="966" t="s">
        <v>2256</v>
      </c>
      <c r="FC41" s="966"/>
      <c r="FD41" s="966"/>
      <c r="FE41" s="966"/>
      <c r="FF41" s="966"/>
      <c r="FG41" s="966"/>
      <c r="FH41" s="966" t="s">
        <v>2256</v>
      </c>
      <c r="FI41" s="966"/>
      <c r="FJ41" s="966"/>
      <c r="FK41" s="966"/>
      <c r="FL41" s="966"/>
      <c r="FM41" s="966"/>
      <c r="FN41" s="966" t="s">
        <v>2256</v>
      </c>
      <c r="FO41" s="966"/>
      <c r="FP41" s="966"/>
      <c r="FQ41" s="966"/>
      <c r="FR41" s="966"/>
      <c r="FS41" s="966"/>
      <c r="FT41" s="966" t="s">
        <v>2256</v>
      </c>
      <c r="FU41" s="966"/>
      <c r="FV41" s="966"/>
      <c r="FW41" s="966"/>
      <c r="FX41" s="966"/>
      <c r="FY41" s="966"/>
      <c r="FZ41" s="966" t="s">
        <v>2256</v>
      </c>
      <c r="GA41" s="966"/>
      <c r="GB41" s="966"/>
      <c r="GC41" s="966"/>
      <c r="GD41" s="966"/>
      <c r="GE41" s="966"/>
      <c r="GF41" s="966" t="s">
        <v>2256</v>
      </c>
      <c r="GG41" s="966"/>
      <c r="GH41" s="966"/>
      <c r="GI41" s="966"/>
      <c r="GJ41" s="966"/>
      <c r="GK41" s="966"/>
      <c r="GL41" s="966" t="s">
        <v>2256</v>
      </c>
      <c r="GM41" s="966"/>
      <c r="GN41" s="966"/>
      <c r="GO41" s="966"/>
      <c r="GP41" s="966"/>
      <c r="GQ41" s="966"/>
      <c r="GR41" s="966" t="s">
        <v>2256</v>
      </c>
      <c r="GS41" s="966"/>
      <c r="GT41" s="966"/>
      <c r="GU41" s="966"/>
      <c r="GV41" s="966"/>
      <c r="GW41" s="966"/>
      <c r="GX41" s="966" t="s">
        <v>2256</v>
      </c>
      <c r="GY41" s="966"/>
      <c r="GZ41" s="966"/>
      <c r="HA41" s="966"/>
      <c r="HB41" s="966"/>
      <c r="HC41" s="966"/>
      <c r="HD41" s="966" t="s">
        <v>2256</v>
      </c>
      <c r="HE41" s="966"/>
      <c r="HF41" s="966"/>
      <c r="HG41" s="966"/>
      <c r="HH41" s="966"/>
      <c r="HI41" s="966"/>
      <c r="HJ41" s="966" t="s">
        <v>2256</v>
      </c>
      <c r="HK41" s="966"/>
      <c r="HL41" s="966"/>
      <c r="HM41" s="966"/>
      <c r="HN41" s="966"/>
      <c r="HO41" s="966"/>
      <c r="HP41" s="966" t="s">
        <v>2256</v>
      </c>
      <c r="HQ41" s="966"/>
      <c r="HR41" s="966"/>
      <c r="HS41" s="966"/>
      <c r="HT41" s="966"/>
      <c r="HU41" s="966"/>
      <c r="HV41" s="966" t="s">
        <v>2256</v>
      </c>
      <c r="HW41" s="966"/>
      <c r="HX41" s="966"/>
      <c r="HY41" s="966"/>
      <c r="HZ41" s="966"/>
      <c r="IA41" s="966"/>
      <c r="IB41" s="966" t="s">
        <v>2256</v>
      </c>
      <c r="IC41" s="966"/>
      <c r="ID41" s="966"/>
      <c r="IE41" s="966"/>
      <c r="IF41" s="966"/>
      <c r="IG41" s="966"/>
      <c r="IH41" s="966" t="s">
        <v>2256</v>
      </c>
      <c r="II41" s="966"/>
      <c r="IJ41" s="966"/>
      <c r="IK41" s="966"/>
      <c r="IL41" s="966"/>
      <c r="IM41" s="966"/>
      <c r="IN41" s="966" t="s">
        <v>2256</v>
      </c>
      <c r="IO41" s="966"/>
      <c r="IP41" s="966"/>
      <c r="IQ41" s="966"/>
      <c r="IR41" s="966"/>
      <c r="IS41" s="966"/>
      <c r="IT41" s="966" t="s">
        <v>2256</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5">
    <mergeCell ref="IT41:IV41"/>
    <mergeCell ref="IN40:IQ40"/>
    <mergeCell ref="IN41:IS41"/>
    <mergeCell ref="IH41:IM41"/>
    <mergeCell ref="IH40:IM40"/>
    <mergeCell ref="HP39:HU39"/>
    <mergeCell ref="IB41:IG41"/>
    <mergeCell ref="HP41:HU41"/>
    <mergeCell ref="IB39:IG39"/>
    <mergeCell ref="HV39:IA39"/>
    <mergeCell ref="IN39:IQ39"/>
    <mergeCell ref="IH39:IM39"/>
    <mergeCell ref="HV40:IA40"/>
    <mergeCell ref="HD41:HI41"/>
    <mergeCell ref="HV41:IA41"/>
    <mergeCell ref="HJ41:HO41"/>
    <mergeCell ref="GR39:GW39"/>
    <mergeCell ref="HJ40:HO40"/>
    <mergeCell ref="HP40:HU40"/>
    <mergeCell ref="HD39:HI39"/>
    <mergeCell ref="GX39:HC39"/>
    <mergeCell ref="HJ39:HO39"/>
    <mergeCell ref="FZ41:GE41"/>
    <mergeCell ref="FZ40:GE40"/>
    <mergeCell ref="GL41:GQ41"/>
    <mergeCell ref="GF40:GK40"/>
    <mergeCell ref="GR41:GW41"/>
    <mergeCell ref="IB40:IG40"/>
    <mergeCell ref="GR40:GW40"/>
    <mergeCell ref="GX41:HC41"/>
    <mergeCell ref="HD40:HI40"/>
    <mergeCell ref="GX40:HC40"/>
    <mergeCell ref="DF40:DK40"/>
    <mergeCell ref="DX40:EC40"/>
    <mergeCell ref="DX39:EC39"/>
    <mergeCell ref="EJ39:EO39"/>
    <mergeCell ref="FZ39:GE39"/>
    <mergeCell ref="GL40:GQ40"/>
    <mergeCell ref="GL39:GQ39"/>
    <mergeCell ref="FN40:FS40"/>
    <mergeCell ref="FB39:FG39"/>
    <mergeCell ref="FH39:FM39"/>
    <mergeCell ref="EV39:FA39"/>
    <mergeCell ref="FN39:FS39"/>
    <mergeCell ref="ED41:EI41"/>
    <mergeCell ref="FB41:FG41"/>
    <mergeCell ref="EV41:FA41"/>
    <mergeCell ref="EV40:FA40"/>
    <mergeCell ref="FT39:FY39"/>
    <mergeCell ref="GF41:GK41"/>
    <mergeCell ref="GF39:GK39"/>
    <mergeCell ref="T39:Y39"/>
    <mergeCell ref="Z39:AE39"/>
    <mergeCell ref="CH39:CM39"/>
    <mergeCell ref="BV39:CA39"/>
    <mergeCell ref="DR40:DW40"/>
    <mergeCell ref="DF39:DK39"/>
    <mergeCell ref="CT40:CY40"/>
    <mergeCell ref="FH40:FM40"/>
    <mergeCell ref="C1:E1"/>
    <mergeCell ref="C19:E19"/>
    <mergeCell ref="H39:M39"/>
    <mergeCell ref="N39:S39"/>
    <mergeCell ref="DL39:DQ39"/>
    <mergeCell ref="DL40:DQ40"/>
    <mergeCell ref="H40:M40"/>
    <mergeCell ref="N40:S40"/>
    <mergeCell ref="CZ40:DE40"/>
    <mergeCell ref="AF39:AK39"/>
    <mergeCell ref="DL41:DQ41"/>
    <mergeCell ref="CT41:CY41"/>
    <mergeCell ref="DF41:DK41"/>
    <mergeCell ref="CZ41:DE41"/>
    <mergeCell ref="EP39:EU39"/>
    <mergeCell ref="CZ39:DE39"/>
    <mergeCell ref="DR39:DW39"/>
    <mergeCell ref="ED39:EI39"/>
    <mergeCell ref="DR41:DW41"/>
    <mergeCell ref="FB40:FG40"/>
    <mergeCell ref="T40:Y40"/>
    <mergeCell ref="CN39:CS39"/>
    <mergeCell ref="CB39:CG39"/>
    <mergeCell ref="CT39:CY39"/>
    <mergeCell ref="BV40:CA40"/>
    <mergeCell ref="CN40:CS40"/>
    <mergeCell ref="BJ39:BO39"/>
    <mergeCell ref="AX39:BC39"/>
    <mergeCell ref="AF40:AK40"/>
    <mergeCell ref="FT40:FY40"/>
    <mergeCell ref="FN41:FS41"/>
    <mergeCell ref="FT41:FY41"/>
    <mergeCell ref="DX41:EC41"/>
    <mergeCell ref="ED40:EI40"/>
    <mergeCell ref="FH41:FM41"/>
    <mergeCell ref="EP40:EU40"/>
    <mergeCell ref="EJ40:EO40"/>
    <mergeCell ref="EP41:EU41"/>
    <mergeCell ref="EJ41:EO41"/>
    <mergeCell ref="CN41:CS41"/>
    <mergeCell ref="AL40:AQ40"/>
    <mergeCell ref="CB41:CG41"/>
    <mergeCell ref="CH40:CM40"/>
    <mergeCell ref="CB40:CG40"/>
    <mergeCell ref="BV41:CA41"/>
    <mergeCell ref="CH41:CM41"/>
    <mergeCell ref="BJ41:BO41"/>
    <mergeCell ref="AR40:AW40"/>
    <mergeCell ref="AL39:AQ39"/>
    <mergeCell ref="BP41:BU41"/>
    <mergeCell ref="BP40:BU40"/>
    <mergeCell ref="BD40:BI40"/>
    <mergeCell ref="BP39:BU39"/>
    <mergeCell ref="AR39:AW39"/>
    <mergeCell ref="BJ40:BO40"/>
    <mergeCell ref="BD41:BI41"/>
    <mergeCell ref="BD39:BI39"/>
    <mergeCell ref="N41:S41"/>
    <mergeCell ref="AX41:BC41"/>
    <mergeCell ref="AR41:AW41"/>
    <mergeCell ref="AX40:BC40"/>
    <mergeCell ref="Z40:AE40"/>
    <mergeCell ref="T41:Y41"/>
    <mergeCell ref="Z41:AE41"/>
    <mergeCell ref="AF41:AK41"/>
    <mergeCell ref="AL41:AQ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1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2923</v>
      </c>
      <c r="D1" s="967"/>
      <c r="E1" s="967"/>
      <c r="F1" s="967"/>
      <c r="G1" s="967"/>
    </row>
    <row r="2" spans="1:8">
      <c r="A2" s="21" t="s">
        <v>2985</v>
      </c>
      <c r="G2" s="5"/>
    </row>
    <row r="3" spans="1:8">
      <c r="A3" s="6" t="s">
        <v>3001</v>
      </c>
      <c r="C3" s="23"/>
      <c r="D3" s="23"/>
      <c r="E3" s="23"/>
      <c r="F3" s="23"/>
      <c r="G3" s="31">
        <v>40368</v>
      </c>
    </row>
    <row r="4" spans="1:8">
      <c r="A4" s="6" t="s">
        <v>1247</v>
      </c>
      <c r="C4" s="23"/>
      <c r="D4" s="23"/>
      <c r="E4" s="23"/>
      <c r="F4" s="23"/>
      <c r="G4" s="24" t="s">
        <v>2914</v>
      </c>
    </row>
    <row r="5" spans="1:8">
      <c r="A5" s="6" t="s">
        <v>2459</v>
      </c>
      <c r="C5" s="23"/>
      <c r="D5" s="23"/>
      <c r="E5" s="23"/>
      <c r="F5" s="23"/>
    </row>
    <row r="6" spans="1:8">
      <c r="C6" s="49" t="s">
        <v>1145</v>
      </c>
      <c r="D6" s="173"/>
      <c r="E6" s="173"/>
      <c r="F6" s="173"/>
      <c r="G6" s="46"/>
      <c r="H6" s="175"/>
    </row>
    <row r="7" spans="1:8">
      <c r="C7" s="193" t="s">
        <v>3236</v>
      </c>
      <c r="D7" s="174"/>
      <c r="E7" s="174"/>
      <c r="F7" s="174"/>
      <c r="G7" s="48"/>
      <c r="H7" s="175"/>
    </row>
    <row r="8" spans="1:8">
      <c r="A8" s="6" t="s">
        <v>2759</v>
      </c>
      <c r="C8" s="193" t="s">
        <v>2366</v>
      </c>
      <c r="D8" s="174"/>
      <c r="E8" s="174"/>
      <c r="F8" s="174"/>
      <c r="G8" s="187"/>
      <c r="H8" s="175"/>
    </row>
    <row r="9" spans="1:8">
      <c r="A9" t="s">
        <v>2692</v>
      </c>
      <c r="C9" s="193" t="s">
        <v>1806</v>
      </c>
      <c r="D9" s="174"/>
      <c r="E9" s="174"/>
      <c r="F9" s="174"/>
      <c r="G9" s="187"/>
      <c r="H9" s="175"/>
    </row>
    <row r="10" spans="1:8">
      <c r="A10" s="218" t="s">
        <v>1999</v>
      </c>
      <c r="C10" s="50"/>
      <c r="D10" s="174"/>
      <c r="E10" s="174"/>
      <c r="F10" s="174"/>
      <c r="G10" s="187"/>
      <c r="H10" s="175"/>
    </row>
    <row r="11" spans="1:8">
      <c r="A11" t="s">
        <v>2793</v>
      </c>
      <c r="C11" s="47" t="s">
        <v>2725</v>
      </c>
      <c r="D11" s="175"/>
      <c r="E11" s="175"/>
      <c r="F11" s="175"/>
      <c r="G11" s="187"/>
      <c r="H11" s="175"/>
    </row>
    <row r="12" spans="1:8">
      <c r="A12" t="s">
        <v>2095</v>
      </c>
      <c r="C12" s="47" t="s">
        <v>2813</v>
      </c>
      <c r="D12" s="174"/>
      <c r="E12" s="174"/>
      <c r="F12" s="174"/>
      <c r="G12" s="187"/>
      <c r="H12" s="175"/>
    </row>
    <row r="13" spans="1:8">
      <c r="A13"/>
      <c r="C13" s="47" t="s">
        <v>2298</v>
      </c>
      <c r="D13" s="175"/>
      <c r="E13" s="175"/>
      <c r="F13" s="175"/>
      <c r="G13" s="187"/>
      <c r="H13" s="175"/>
    </row>
    <row r="14" spans="1:8">
      <c r="A14" s="20"/>
      <c r="C14" s="47" t="s">
        <v>884</v>
      </c>
      <c r="D14" s="175"/>
      <c r="E14" s="175"/>
      <c r="F14" s="175"/>
      <c r="G14" s="201"/>
      <c r="H14" s="175"/>
    </row>
    <row r="15" spans="1:8">
      <c r="A15" s="20" t="s">
        <v>2153</v>
      </c>
      <c r="C15" s="50" t="s">
        <v>3317</v>
      </c>
      <c r="D15" s="175"/>
      <c r="E15" s="175"/>
      <c r="F15" s="175"/>
      <c r="G15" s="187"/>
      <c r="H15" s="175"/>
    </row>
    <row r="16" spans="1:8">
      <c r="A16" t="s">
        <v>1892</v>
      </c>
      <c r="C16" s="215" t="s">
        <v>3608</v>
      </c>
      <c r="D16" s="175"/>
      <c r="E16" s="175"/>
      <c r="F16" s="175"/>
      <c r="G16" s="187"/>
      <c r="H16" s="175"/>
    </row>
    <row r="17" spans="1:8">
      <c r="C17" s="135" t="s">
        <v>2707</v>
      </c>
      <c r="D17" s="176"/>
      <c r="E17" s="176"/>
      <c r="F17" s="176"/>
      <c r="G17" s="202"/>
      <c r="H17" s="175"/>
    </row>
    <row r="18" spans="1:8">
      <c r="C18" s="175"/>
      <c r="D18" s="175"/>
      <c r="E18" s="175"/>
      <c r="F18" s="175"/>
      <c r="G18" s="175"/>
      <c r="H18" s="175"/>
    </row>
    <row r="19" spans="1:8">
      <c r="A19" s="6" t="s">
        <v>1967</v>
      </c>
      <c r="C19" s="968" t="s">
        <v>2327</v>
      </c>
      <c r="D19" s="968"/>
      <c r="E19" s="968"/>
      <c r="F19" s="968"/>
      <c r="G19" s="968"/>
    </row>
    <row r="20" spans="1:8">
      <c r="A20" s="20" t="s">
        <v>2785</v>
      </c>
      <c r="C20" s="20" t="s">
        <v>3001</v>
      </c>
      <c r="D20" s="20"/>
      <c r="E20" s="20"/>
      <c r="F20" s="20"/>
    </row>
    <row r="21" spans="1:8">
      <c r="A21" s="165"/>
      <c r="C21" s="20"/>
      <c r="D21" s="20"/>
      <c r="E21" s="20"/>
      <c r="F21" s="20"/>
    </row>
    <row r="22" spans="1:8" s="14" customFormat="1" ht="16" customHeight="1">
      <c r="A22" s="166"/>
      <c r="B22" s="18"/>
      <c r="C22" s="17"/>
      <c r="D22" s="17"/>
      <c r="E22" s="17"/>
      <c r="F22" s="17"/>
      <c r="G22" s="16"/>
      <c r="H22" s="15"/>
    </row>
    <row r="23" spans="1:8">
      <c r="A23" s="29" t="s">
        <v>1613</v>
      </c>
      <c r="B23" s="30" t="s">
        <v>3020</v>
      </c>
      <c r="C23" s="177" t="s">
        <v>2653</v>
      </c>
      <c r="D23" s="30" t="s">
        <v>1226</v>
      </c>
      <c r="E23" s="30" t="s">
        <v>3910</v>
      </c>
      <c r="F23" s="30" t="s">
        <v>2538</v>
      </c>
      <c r="G23" s="30" t="s">
        <v>1679</v>
      </c>
      <c r="H23" s="13"/>
    </row>
    <row r="24" spans="1:8">
      <c r="A24" s="25">
        <v>40398</v>
      </c>
      <c r="B24" s="213" t="s">
        <v>2615</v>
      </c>
      <c r="C24" s="167">
        <v>315</v>
      </c>
      <c r="D24" s="203">
        <v>4</v>
      </c>
      <c r="E24" s="167">
        <f>C24*D24</f>
        <v>1260</v>
      </c>
      <c r="F24" s="260">
        <v>0.45</v>
      </c>
      <c r="G24" s="223">
        <f>E24*(1-F24)</f>
        <v>693</v>
      </c>
      <c r="H24" s="13"/>
    </row>
    <row r="25" spans="1:8">
      <c r="A25" s="35"/>
      <c r="B25" s="213" t="s">
        <v>2596</v>
      </c>
      <c r="C25" s="196" t="s">
        <v>2419</v>
      </c>
      <c r="D25" s="203"/>
      <c r="E25" s="167"/>
      <c r="F25" s="260"/>
      <c r="G25" s="190" t="s">
        <v>2419</v>
      </c>
      <c r="H25" s="13"/>
    </row>
    <row r="26" spans="1:8">
      <c r="A26" s="35"/>
      <c r="B26" s="26" t="s">
        <v>1891</v>
      </c>
      <c r="C26" s="167">
        <v>50</v>
      </c>
      <c r="D26" s="203">
        <v>2.5</v>
      </c>
      <c r="E26" s="167">
        <f>C26*D26</f>
        <v>125</v>
      </c>
      <c r="F26" s="260">
        <v>0</v>
      </c>
      <c r="G26" s="223">
        <f>E26*(1-F26)</f>
        <v>125</v>
      </c>
      <c r="H26" s="13"/>
    </row>
    <row r="27" spans="1:8">
      <c r="A27" s="35"/>
      <c r="B27" s="26" t="s">
        <v>3914</v>
      </c>
      <c r="C27" s="167">
        <v>250</v>
      </c>
      <c r="D27" s="222" t="s">
        <v>2115</v>
      </c>
      <c r="E27" s="167">
        <v>250</v>
      </c>
      <c r="F27" s="260">
        <v>0</v>
      </c>
      <c r="G27" s="223">
        <f>E27</f>
        <v>250</v>
      </c>
      <c r="H27" s="13"/>
    </row>
    <row r="28" spans="1:8">
      <c r="A28" s="35"/>
      <c r="B28" s="26" t="s">
        <v>2174</v>
      </c>
      <c r="C28" s="167">
        <v>40</v>
      </c>
      <c r="D28" s="203">
        <v>2</v>
      </c>
      <c r="E28" s="167">
        <f>C28*D28</f>
        <v>80</v>
      </c>
      <c r="F28" s="260">
        <v>0</v>
      </c>
      <c r="G28" s="223">
        <f>E28*(1-F28)</f>
        <v>80</v>
      </c>
      <c r="H28" s="13"/>
    </row>
    <row r="29" spans="1:8">
      <c r="A29" s="35"/>
      <c r="B29" s="26" t="s">
        <v>2809</v>
      </c>
      <c r="C29" s="167"/>
      <c r="D29" s="197"/>
      <c r="E29" s="197"/>
      <c r="F29" s="197"/>
      <c r="G29" s="223"/>
      <c r="H29" s="13"/>
    </row>
    <row r="30" spans="1:8" ht="16" thickBot="1">
      <c r="A30" s="35"/>
      <c r="B30" s="227"/>
      <c r="C30" s="228"/>
      <c r="D30" s="229"/>
      <c r="E30" s="229"/>
      <c r="F30" s="229"/>
      <c r="G30" s="230"/>
      <c r="H30" s="13"/>
    </row>
    <row r="31" spans="1:8" s="34" customFormat="1" ht="16" customHeight="1">
      <c r="A31" s="19"/>
      <c r="B31" s="12" t="s">
        <v>1452</v>
      </c>
      <c r="C31" s="225"/>
      <c r="D31" s="225"/>
      <c r="E31" s="226">
        <f>SUM(E24:E30)</f>
        <v>1715</v>
      </c>
      <c r="F31" s="260"/>
      <c r="G31" s="226">
        <f>SUM(G24:G30)</f>
        <v>1148</v>
      </c>
      <c r="H31" s="33"/>
    </row>
    <row r="33" spans="1:256">
      <c r="C33" s="41" t="s">
        <v>1768</v>
      </c>
      <c r="D33" s="42">
        <f>G31/2</f>
        <v>574</v>
      </c>
      <c r="E33" s="42"/>
      <c r="F33" s="42"/>
    </row>
    <row r="35" spans="1:256">
      <c r="C35" s="43" t="s">
        <v>2909</v>
      </c>
      <c r="D35" s="43"/>
      <c r="E35" s="43"/>
      <c r="F35" s="43"/>
      <c r="G35" s="43"/>
      <c r="H35" s="43"/>
      <c r="I35" s="43"/>
    </row>
    <row r="36" spans="1:256">
      <c r="C36" s="43" t="s">
        <v>1090</v>
      </c>
      <c r="D36" s="43"/>
      <c r="E36" s="43"/>
      <c r="F36" s="43"/>
      <c r="G36" s="43"/>
      <c r="H36" s="43"/>
      <c r="I36" s="43"/>
    </row>
    <row r="37" spans="1:256">
      <c r="C37" s="238" t="s">
        <v>4328</v>
      </c>
      <c r="D37" s="238"/>
      <c r="E37" s="238"/>
      <c r="F37" s="238"/>
      <c r="G37" s="238"/>
      <c r="H37" s="238"/>
      <c r="I37" s="237"/>
      <c r="J37" s="966"/>
      <c r="K37" s="966"/>
      <c r="L37" s="966"/>
      <c r="M37" s="966"/>
      <c r="N37" s="966"/>
      <c r="O37" s="966"/>
      <c r="P37" s="966"/>
      <c r="Q37" s="966"/>
      <c r="R37" s="966"/>
      <c r="S37" s="966"/>
      <c r="T37" s="966"/>
      <c r="U37" s="966"/>
      <c r="V37" s="966" t="s">
        <v>2909</v>
      </c>
      <c r="W37" s="966"/>
      <c r="X37" s="966"/>
      <c r="Y37" s="966"/>
      <c r="Z37" s="966"/>
      <c r="AA37" s="966"/>
      <c r="AB37" s="966" t="s">
        <v>2909</v>
      </c>
      <c r="AC37" s="966"/>
      <c r="AD37" s="966"/>
      <c r="AE37" s="966"/>
      <c r="AF37" s="966"/>
      <c r="AG37" s="966"/>
      <c r="AH37" s="966" t="s">
        <v>2909</v>
      </c>
      <c r="AI37" s="966"/>
      <c r="AJ37" s="966"/>
      <c r="AK37" s="966"/>
      <c r="AL37" s="966"/>
      <c r="AM37" s="966"/>
      <c r="AN37" s="966" t="s">
        <v>2909</v>
      </c>
      <c r="AO37" s="966"/>
      <c r="AP37" s="966"/>
      <c r="AQ37" s="966"/>
      <c r="AR37" s="966"/>
      <c r="AS37" s="966"/>
      <c r="AT37" s="966" t="s">
        <v>2909</v>
      </c>
      <c r="AU37" s="966"/>
      <c r="AV37" s="966"/>
      <c r="AW37" s="966"/>
      <c r="AX37" s="966"/>
      <c r="AY37" s="966"/>
      <c r="AZ37" s="966" t="s">
        <v>2909</v>
      </c>
      <c r="BA37" s="966"/>
      <c r="BB37" s="966"/>
      <c r="BC37" s="966"/>
      <c r="BD37" s="966"/>
      <c r="BE37" s="966"/>
      <c r="BF37" s="966" t="s">
        <v>2909</v>
      </c>
      <c r="BG37" s="966"/>
      <c r="BH37" s="966"/>
      <c r="BI37" s="966"/>
      <c r="BJ37" s="966"/>
      <c r="BK37" s="966"/>
      <c r="BL37" s="966" t="s">
        <v>2909</v>
      </c>
      <c r="BM37" s="966"/>
      <c r="BN37" s="966"/>
      <c r="BO37" s="966"/>
      <c r="BP37" s="966"/>
      <c r="BQ37" s="966"/>
      <c r="BR37" s="966" t="s">
        <v>2909</v>
      </c>
      <c r="BS37" s="966"/>
      <c r="BT37" s="966"/>
      <c r="BU37" s="966"/>
      <c r="BV37" s="966"/>
      <c r="BW37" s="966"/>
      <c r="BX37" s="966" t="s">
        <v>2909</v>
      </c>
      <c r="BY37" s="966"/>
      <c r="BZ37" s="966"/>
      <c r="CA37" s="966"/>
      <c r="CB37" s="966"/>
      <c r="CC37" s="966"/>
      <c r="CD37" s="966" t="s">
        <v>2909</v>
      </c>
      <c r="CE37" s="966"/>
      <c r="CF37" s="966"/>
      <c r="CG37" s="966"/>
      <c r="CH37" s="966"/>
      <c r="CI37" s="966"/>
      <c r="CJ37" s="966" t="s">
        <v>2909</v>
      </c>
      <c r="CK37" s="966"/>
      <c r="CL37" s="966"/>
      <c r="CM37" s="966"/>
      <c r="CN37" s="966"/>
      <c r="CO37" s="966"/>
      <c r="CP37" s="966" t="s">
        <v>2909</v>
      </c>
      <c r="CQ37" s="966"/>
      <c r="CR37" s="966"/>
      <c r="CS37" s="966"/>
      <c r="CT37" s="966"/>
      <c r="CU37" s="966"/>
      <c r="CV37" s="966" t="s">
        <v>2909</v>
      </c>
      <c r="CW37" s="966"/>
      <c r="CX37" s="966"/>
      <c r="CY37" s="966"/>
      <c r="CZ37" s="966"/>
      <c r="DA37" s="966"/>
      <c r="DB37" s="966" t="s">
        <v>2909</v>
      </c>
      <c r="DC37" s="966"/>
      <c r="DD37" s="966"/>
      <c r="DE37" s="966"/>
      <c r="DF37" s="966"/>
      <c r="DG37" s="966"/>
      <c r="DH37" s="966" t="s">
        <v>2909</v>
      </c>
      <c r="DI37" s="966"/>
      <c r="DJ37" s="966"/>
      <c r="DK37" s="966"/>
      <c r="DL37" s="966"/>
      <c r="DM37" s="966"/>
      <c r="DN37" s="966" t="s">
        <v>2909</v>
      </c>
      <c r="DO37" s="966"/>
      <c r="DP37" s="966"/>
      <c r="DQ37" s="966"/>
      <c r="DR37" s="966"/>
      <c r="DS37" s="966"/>
      <c r="DT37" s="966" t="s">
        <v>2909</v>
      </c>
      <c r="DU37" s="966"/>
      <c r="DV37" s="966"/>
      <c r="DW37" s="966"/>
      <c r="DX37" s="966"/>
      <c r="DY37" s="966"/>
      <c r="DZ37" s="966" t="s">
        <v>2909</v>
      </c>
      <c r="EA37" s="966"/>
      <c r="EB37" s="966"/>
      <c r="EC37" s="966"/>
      <c r="ED37" s="966"/>
      <c r="EE37" s="966"/>
      <c r="EF37" s="966" t="s">
        <v>2909</v>
      </c>
      <c r="EG37" s="966"/>
      <c r="EH37" s="966"/>
      <c r="EI37" s="966"/>
      <c r="EJ37" s="966"/>
      <c r="EK37" s="966"/>
      <c r="EL37" s="966" t="s">
        <v>2909</v>
      </c>
      <c r="EM37" s="966"/>
      <c r="EN37" s="966"/>
      <c r="EO37" s="966"/>
      <c r="EP37" s="966"/>
      <c r="EQ37" s="966"/>
      <c r="ER37" s="966" t="s">
        <v>2909</v>
      </c>
      <c r="ES37" s="966"/>
      <c r="ET37" s="966"/>
      <c r="EU37" s="966"/>
      <c r="EV37" s="966"/>
      <c r="EW37" s="966"/>
      <c r="EX37" s="966" t="s">
        <v>2909</v>
      </c>
      <c r="EY37" s="966"/>
      <c r="EZ37" s="966"/>
      <c r="FA37" s="966"/>
      <c r="FB37" s="966"/>
      <c r="FC37" s="966"/>
      <c r="FD37" s="966" t="s">
        <v>2909</v>
      </c>
      <c r="FE37" s="966"/>
      <c r="FF37" s="966"/>
      <c r="FG37" s="966"/>
      <c r="FH37" s="966"/>
      <c r="FI37" s="966"/>
      <c r="FJ37" s="966" t="s">
        <v>2909</v>
      </c>
      <c r="FK37" s="966"/>
      <c r="FL37" s="966"/>
      <c r="FM37" s="966"/>
      <c r="FN37" s="966"/>
      <c r="FO37" s="966"/>
      <c r="FP37" s="966" t="s">
        <v>2909</v>
      </c>
      <c r="FQ37" s="966"/>
      <c r="FR37" s="966"/>
      <c r="FS37" s="966"/>
      <c r="FT37" s="966"/>
      <c r="FU37" s="966"/>
      <c r="FV37" s="966" t="s">
        <v>2909</v>
      </c>
      <c r="FW37" s="966"/>
      <c r="FX37" s="966"/>
      <c r="FY37" s="966"/>
      <c r="FZ37" s="966"/>
      <c r="GA37" s="966"/>
      <c r="GB37" s="966" t="s">
        <v>2909</v>
      </c>
      <c r="GC37" s="966"/>
      <c r="GD37" s="966"/>
      <c r="GE37" s="966"/>
      <c r="GF37" s="966"/>
      <c r="GG37" s="966"/>
      <c r="GH37" s="966" t="s">
        <v>2909</v>
      </c>
      <c r="GI37" s="966"/>
      <c r="GJ37" s="966"/>
      <c r="GK37" s="966"/>
      <c r="GL37" s="966"/>
      <c r="GM37" s="966"/>
      <c r="GN37" s="966" t="s">
        <v>2909</v>
      </c>
      <c r="GO37" s="966"/>
      <c r="GP37" s="966"/>
      <c r="GQ37" s="966"/>
      <c r="GR37" s="966"/>
      <c r="GS37" s="966"/>
      <c r="GT37" s="966" t="s">
        <v>2909</v>
      </c>
      <c r="GU37" s="966"/>
      <c r="GV37" s="966"/>
      <c r="GW37" s="966"/>
      <c r="GX37" s="966"/>
      <c r="GY37" s="966"/>
      <c r="GZ37" s="966" t="s">
        <v>2909</v>
      </c>
      <c r="HA37" s="966"/>
      <c r="HB37" s="966"/>
      <c r="HC37" s="966"/>
      <c r="HD37" s="966"/>
      <c r="HE37" s="966"/>
      <c r="HF37" s="966" t="s">
        <v>2909</v>
      </c>
      <c r="HG37" s="966"/>
      <c r="HH37" s="966"/>
      <c r="HI37" s="966"/>
      <c r="HJ37" s="966"/>
      <c r="HK37" s="966"/>
      <c r="HL37" s="966" t="s">
        <v>2909</v>
      </c>
      <c r="HM37" s="966"/>
      <c r="HN37" s="966"/>
      <c r="HO37" s="966"/>
      <c r="HP37" s="966"/>
      <c r="HQ37" s="966"/>
      <c r="HR37" s="966" t="s">
        <v>2909</v>
      </c>
      <c r="HS37" s="966"/>
      <c r="HT37" s="966"/>
      <c r="HU37" s="966"/>
      <c r="HV37" s="966"/>
      <c r="HW37" s="966"/>
      <c r="HX37" s="966" t="s">
        <v>2909</v>
      </c>
      <c r="HY37" s="966"/>
      <c r="HZ37" s="966"/>
      <c r="IA37" s="966"/>
      <c r="IB37" s="966"/>
      <c r="IC37" s="966"/>
      <c r="ID37" s="966" t="s">
        <v>2909</v>
      </c>
      <c r="IE37" s="966"/>
      <c r="IF37" s="966"/>
      <c r="IG37" s="966"/>
      <c r="IH37" s="966"/>
      <c r="II37" s="966"/>
      <c r="IJ37" s="966" t="s">
        <v>2909</v>
      </c>
      <c r="IK37" s="966"/>
      <c r="IL37" s="966"/>
      <c r="IM37" s="966"/>
      <c r="IN37" s="966"/>
      <c r="IO37" s="966"/>
      <c r="IP37" s="966" t="s">
        <v>2909</v>
      </c>
      <c r="IQ37" s="966"/>
      <c r="IR37" s="966"/>
      <c r="IS37" s="966"/>
    </row>
    <row r="38" spans="1:256">
      <c r="C38" s="43" t="s">
        <v>2256</v>
      </c>
      <c r="D38" s="43"/>
      <c r="E38" s="43"/>
      <c r="F38" s="43"/>
      <c r="G38" s="43"/>
      <c r="H38" s="43"/>
      <c r="I38" s="43"/>
      <c r="J38" s="966"/>
      <c r="K38" s="966"/>
      <c r="L38" s="966"/>
      <c r="M38" s="966"/>
      <c r="N38" s="966"/>
      <c r="O38" s="966"/>
      <c r="P38" s="966"/>
      <c r="Q38" s="966"/>
      <c r="R38" s="966"/>
      <c r="S38" s="966"/>
      <c r="T38" s="966"/>
      <c r="U38" s="966"/>
      <c r="V38" s="966" t="s">
        <v>869</v>
      </c>
      <c r="W38" s="966"/>
      <c r="X38" s="966"/>
      <c r="Y38" s="966"/>
      <c r="Z38" s="966"/>
      <c r="AA38" s="966"/>
      <c r="AB38" s="966" t="s">
        <v>869</v>
      </c>
      <c r="AC38" s="966"/>
      <c r="AD38" s="966"/>
      <c r="AE38" s="966"/>
      <c r="AF38" s="966"/>
      <c r="AG38" s="966"/>
      <c r="AH38" s="966" t="s">
        <v>869</v>
      </c>
      <c r="AI38" s="966"/>
      <c r="AJ38" s="966"/>
      <c r="AK38" s="966"/>
      <c r="AL38" s="966"/>
      <c r="AM38" s="966"/>
      <c r="AN38" s="966" t="s">
        <v>869</v>
      </c>
      <c r="AO38" s="966"/>
      <c r="AP38" s="966"/>
      <c r="AQ38" s="966"/>
      <c r="AR38" s="966"/>
      <c r="AS38" s="966"/>
      <c r="AT38" s="966" t="s">
        <v>869</v>
      </c>
      <c r="AU38" s="966"/>
      <c r="AV38" s="966"/>
      <c r="AW38" s="966"/>
      <c r="AX38" s="966"/>
      <c r="AY38" s="966"/>
      <c r="AZ38" s="966" t="s">
        <v>869</v>
      </c>
      <c r="BA38" s="966"/>
      <c r="BB38" s="966"/>
      <c r="BC38" s="966"/>
      <c r="BD38" s="966"/>
      <c r="BE38" s="966"/>
      <c r="BF38" s="966" t="s">
        <v>869</v>
      </c>
      <c r="BG38" s="966"/>
      <c r="BH38" s="966"/>
      <c r="BI38" s="966"/>
      <c r="BJ38" s="966"/>
      <c r="BK38" s="966"/>
      <c r="BL38" s="966" t="s">
        <v>869</v>
      </c>
      <c r="BM38" s="966"/>
      <c r="BN38" s="966"/>
      <c r="BO38" s="966"/>
      <c r="BP38" s="966"/>
      <c r="BQ38" s="966"/>
      <c r="BR38" s="966" t="s">
        <v>869</v>
      </c>
      <c r="BS38" s="966"/>
      <c r="BT38" s="966"/>
      <c r="BU38" s="966"/>
      <c r="BV38" s="966"/>
      <c r="BW38" s="966"/>
      <c r="BX38" s="966" t="s">
        <v>869</v>
      </c>
      <c r="BY38" s="966"/>
      <c r="BZ38" s="966"/>
      <c r="CA38" s="966"/>
      <c r="CB38" s="966"/>
      <c r="CC38" s="966"/>
      <c r="CD38" s="966" t="s">
        <v>869</v>
      </c>
      <c r="CE38" s="966"/>
      <c r="CF38" s="966"/>
      <c r="CG38" s="966"/>
      <c r="CH38" s="966"/>
      <c r="CI38" s="966"/>
      <c r="CJ38" s="966" t="s">
        <v>869</v>
      </c>
      <c r="CK38" s="966"/>
      <c r="CL38" s="966"/>
      <c r="CM38" s="966"/>
      <c r="CN38" s="966"/>
      <c r="CO38" s="966"/>
      <c r="CP38" s="966" t="s">
        <v>869</v>
      </c>
      <c r="CQ38" s="966"/>
      <c r="CR38" s="966"/>
      <c r="CS38" s="966"/>
      <c r="CT38" s="966"/>
      <c r="CU38" s="966"/>
      <c r="CV38" s="966" t="s">
        <v>869</v>
      </c>
      <c r="CW38" s="966"/>
      <c r="CX38" s="966"/>
      <c r="CY38" s="966"/>
      <c r="CZ38" s="966"/>
      <c r="DA38" s="966"/>
      <c r="DB38" s="966" t="s">
        <v>869</v>
      </c>
      <c r="DC38" s="966"/>
      <c r="DD38" s="966"/>
      <c r="DE38" s="966"/>
      <c r="DF38" s="966"/>
      <c r="DG38" s="966"/>
      <c r="DH38" s="966" t="s">
        <v>869</v>
      </c>
      <c r="DI38" s="966"/>
      <c r="DJ38" s="966"/>
      <c r="DK38" s="966"/>
      <c r="DL38" s="966"/>
      <c r="DM38" s="966"/>
      <c r="DN38" s="966" t="s">
        <v>869</v>
      </c>
      <c r="DO38" s="966"/>
      <c r="DP38" s="966"/>
      <c r="DQ38" s="966"/>
      <c r="DR38" s="966"/>
      <c r="DS38" s="966"/>
      <c r="DT38" s="966" t="s">
        <v>869</v>
      </c>
      <c r="DU38" s="966"/>
      <c r="DV38" s="966"/>
      <c r="DW38" s="966"/>
      <c r="DX38" s="966"/>
      <c r="DY38" s="966"/>
      <c r="DZ38" s="966" t="s">
        <v>869</v>
      </c>
      <c r="EA38" s="966"/>
      <c r="EB38" s="966"/>
      <c r="EC38" s="966"/>
      <c r="ED38" s="966"/>
      <c r="EE38" s="966"/>
      <c r="EF38" s="966" t="s">
        <v>869</v>
      </c>
      <c r="EG38" s="966"/>
      <c r="EH38" s="966"/>
      <c r="EI38" s="966"/>
      <c r="EJ38" s="966"/>
      <c r="EK38" s="966"/>
      <c r="EL38" s="966" t="s">
        <v>869</v>
      </c>
      <c r="EM38" s="966"/>
      <c r="EN38" s="966"/>
      <c r="EO38" s="966"/>
      <c r="EP38" s="966"/>
      <c r="EQ38" s="966"/>
      <c r="ER38" s="966" t="s">
        <v>869</v>
      </c>
      <c r="ES38" s="966"/>
      <c r="ET38" s="966"/>
      <c r="EU38" s="966"/>
      <c r="EV38" s="966"/>
      <c r="EW38" s="966"/>
      <c r="EX38" s="966" t="s">
        <v>869</v>
      </c>
      <c r="EY38" s="966"/>
      <c r="EZ38" s="966"/>
      <c r="FA38" s="966"/>
      <c r="FB38" s="966"/>
      <c r="FC38" s="966"/>
      <c r="FD38" s="966" t="s">
        <v>869</v>
      </c>
      <c r="FE38" s="966"/>
      <c r="FF38" s="966"/>
      <c r="FG38" s="966"/>
      <c r="FH38" s="966"/>
      <c r="FI38" s="966"/>
      <c r="FJ38" s="966" t="s">
        <v>869</v>
      </c>
      <c r="FK38" s="966"/>
      <c r="FL38" s="966"/>
      <c r="FM38" s="966"/>
      <c r="FN38" s="966"/>
      <c r="FO38" s="966"/>
      <c r="FP38" s="966" t="s">
        <v>869</v>
      </c>
      <c r="FQ38" s="966"/>
      <c r="FR38" s="966"/>
      <c r="FS38" s="966"/>
      <c r="FT38" s="966"/>
      <c r="FU38" s="966"/>
      <c r="FV38" s="966" t="s">
        <v>869</v>
      </c>
      <c r="FW38" s="966"/>
      <c r="FX38" s="966"/>
      <c r="FY38" s="966"/>
      <c r="FZ38" s="966"/>
      <c r="GA38" s="966"/>
      <c r="GB38" s="966" t="s">
        <v>869</v>
      </c>
      <c r="GC38" s="966"/>
      <c r="GD38" s="966"/>
      <c r="GE38" s="966"/>
      <c r="GF38" s="966"/>
      <c r="GG38" s="966"/>
      <c r="GH38" s="966" t="s">
        <v>869</v>
      </c>
      <c r="GI38" s="966"/>
      <c r="GJ38" s="966"/>
      <c r="GK38" s="966"/>
      <c r="GL38" s="966"/>
      <c r="GM38" s="966"/>
      <c r="GN38" s="966" t="s">
        <v>869</v>
      </c>
      <c r="GO38" s="966"/>
      <c r="GP38" s="966"/>
      <c r="GQ38" s="966"/>
      <c r="GR38" s="966"/>
      <c r="GS38" s="966"/>
      <c r="GT38" s="966" t="s">
        <v>869</v>
      </c>
      <c r="GU38" s="966"/>
      <c r="GV38" s="966"/>
      <c r="GW38" s="966"/>
      <c r="GX38" s="966"/>
      <c r="GY38" s="966"/>
      <c r="GZ38" s="966" t="s">
        <v>869</v>
      </c>
      <c r="HA38" s="966"/>
      <c r="HB38" s="966"/>
      <c r="HC38" s="966"/>
      <c r="HD38" s="966"/>
      <c r="HE38" s="966"/>
      <c r="HF38" s="966" t="s">
        <v>869</v>
      </c>
      <c r="HG38" s="966"/>
      <c r="HH38" s="966"/>
      <c r="HI38" s="966"/>
      <c r="HJ38" s="966"/>
      <c r="HK38" s="966"/>
      <c r="HL38" s="966" t="s">
        <v>869</v>
      </c>
      <c r="HM38" s="966"/>
      <c r="HN38" s="966"/>
      <c r="HO38" s="966"/>
      <c r="HP38" s="966"/>
      <c r="HQ38" s="966"/>
      <c r="HR38" s="966" t="s">
        <v>869</v>
      </c>
      <c r="HS38" s="966"/>
      <c r="HT38" s="966"/>
      <c r="HU38" s="966"/>
      <c r="HV38" s="966"/>
      <c r="HW38" s="966"/>
      <c r="HX38" s="966" t="s">
        <v>869</v>
      </c>
      <c r="HY38" s="966"/>
      <c r="HZ38" s="966"/>
      <c r="IA38" s="966"/>
      <c r="IB38" s="966"/>
      <c r="IC38" s="966"/>
      <c r="ID38" s="966" t="s">
        <v>869</v>
      </c>
      <c r="IE38" s="966"/>
      <c r="IF38" s="966"/>
      <c r="IG38" s="966"/>
      <c r="IH38" s="966"/>
      <c r="II38" s="966"/>
      <c r="IJ38" s="966" t="s">
        <v>869</v>
      </c>
      <c r="IK38" s="966"/>
      <c r="IL38" s="966"/>
      <c r="IM38" s="966"/>
      <c r="IN38" s="966"/>
      <c r="IO38" s="966"/>
      <c r="IP38" s="966" t="s">
        <v>869</v>
      </c>
      <c r="IQ38" s="966"/>
      <c r="IR38" s="966"/>
      <c r="IS38" s="966"/>
    </row>
    <row r="39" spans="1:256">
      <c r="B39" s="43"/>
      <c r="C39" s="43"/>
      <c r="D39" s="43"/>
      <c r="E39" s="43"/>
      <c r="F39" s="43"/>
      <c r="G39" s="43"/>
      <c r="H39" s="43"/>
      <c r="I39" s="43"/>
      <c r="J39" s="43"/>
      <c r="K39" s="43"/>
      <c r="L39" s="43"/>
      <c r="M39" s="43"/>
      <c r="N39" s="43"/>
      <c r="O39" s="43"/>
      <c r="P39" s="966"/>
      <c r="Q39" s="966"/>
      <c r="R39" s="966"/>
      <c r="S39" s="966"/>
      <c r="T39" s="966"/>
      <c r="U39" s="966"/>
      <c r="V39" s="966" t="s">
        <v>2256</v>
      </c>
      <c r="W39" s="966"/>
      <c r="X39" s="966"/>
      <c r="Y39" s="966"/>
      <c r="Z39" s="966"/>
      <c r="AA39" s="966"/>
      <c r="AB39" s="966" t="s">
        <v>2256</v>
      </c>
      <c r="AC39" s="966"/>
      <c r="AD39" s="966"/>
      <c r="AE39" s="966"/>
      <c r="AF39" s="966"/>
      <c r="AG39" s="966"/>
      <c r="AH39" s="966" t="s">
        <v>2256</v>
      </c>
      <c r="AI39" s="966"/>
      <c r="AJ39" s="966"/>
      <c r="AK39" s="966"/>
      <c r="AL39" s="966"/>
      <c r="AM39" s="966"/>
      <c r="AN39" s="966" t="s">
        <v>2256</v>
      </c>
      <c r="AO39" s="966"/>
      <c r="AP39" s="966"/>
      <c r="AQ39" s="966"/>
      <c r="AR39" s="966"/>
      <c r="AS39" s="966"/>
      <c r="AT39" s="966" t="s">
        <v>2256</v>
      </c>
      <c r="AU39" s="966"/>
      <c r="AV39" s="966"/>
      <c r="AW39" s="966"/>
      <c r="AX39" s="966"/>
      <c r="AY39" s="966"/>
      <c r="AZ39" s="966" t="s">
        <v>2256</v>
      </c>
      <c r="BA39" s="966"/>
      <c r="BB39" s="966"/>
      <c r="BC39" s="966"/>
      <c r="BD39" s="966"/>
      <c r="BE39" s="966"/>
      <c r="BF39" s="966" t="s">
        <v>2256</v>
      </c>
      <c r="BG39" s="966"/>
      <c r="BH39" s="966"/>
      <c r="BI39" s="966"/>
      <c r="BJ39" s="966"/>
      <c r="BK39" s="966"/>
      <c r="BL39" s="966" t="s">
        <v>2256</v>
      </c>
      <c r="BM39" s="966"/>
      <c r="BN39" s="966"/>
      <c r="BO39" s="966"/>
      <c r="BP39" s="966"/>
      <c r="BQ39" s="966"/>
      <c r="BR39" s="966" t="s">
        <v>2256</v>
      </c>
      <c r="BS39" s="966"/>
      <c r="BT39" s="966"/>
      <c r="BU39" s="966"/>
      <c r="BV39" s="966"/>
      <c r="BW39" s="966"/>
      <c r="BX39" s="966" t="s">
        <v>2256</v>
      </c>
      <c r="BY39" s="966"/>
      <c r="BZ39" s="966"/>
      <c r="CA39" s="966"/>
      <c r="CB39" s="966"/>
      <c r="CC39" s="966"/>
      <c r="CD39" s="966" t="s">
        <v>2256</v>
      </c>
      <c r="CE39" s="966"/>
      <c r="CF39" s="966"/>
      <c r="CG39" s="966"/>
      <c r="CH39" s="966"/>
      <c r="CI39" s="966"/>
      <c r="CJ39" s="966" t="s">
        <v>2256</v>
      </c>
      <c r="CK39" s="966"/>
      <c r="CL39" s="966"/>
      <c r="CM39" s="966"/>
      <c r="CN39" s="966"/>
      <c r="CO39" s="966"/>
      <c r="CP39" s="966" t="s">
        <v>2256</v>
      </c>
      <c r="CQ39" s="966"/>
      <c r="CR39" s="966"/>
      <c r="CS39" s="966"/>
      <c r="CT39" s="966"/>
      <c r="CU39" s="966"/>
      <c r="CV39" s="966" t="s">
        <v>2256</v>
      </c>
      <c r="CW39" s="966"/>
      <c r="CX39" s="966"/>
      <c r="CY39" s="966"/>
      <c r="CZ39" s="966"/>
      <c r="DA39" s="966"/>
      <c r="DB39" s="966" t="s">
        <v>2256</v>
      </c>
      <c r="DC39" s="966"/>
      <c r="DD39" s="966"/>
      <c r="DE39" s="966"/>
      <c r="DF39" s="966"/>
      <c r="DG39" s="966"/>
      <c r="DH39" s="966" t="s">
        <v>2256</v>
      </c>
      <c r="DI39" s="966"/>
      <c r="DJ39" s="966"/>
      <c r="DK39" s="966"/>
      <c r="DL39" s="966"/>
      <c r="DM39" s="966"/>
      <c r="DN39" s="966" t="s">
        <v>2256</v>
      </c>
      <c r="DO39" s="966"/>
      <c r="DP39" s="966"/>
      <c r="DQ39" s="966"/>
      <c r="DR39" s="966"/>
      <c r="DS39" s="966"/>
      <c r="DT39" s="966" t="s">
        <v>2256</v>
      </c>
      <c r="DU39" s="966"/>
      <c r="DV39" s="966"/>
      <c r="DW39" s="966"/>
      <c r="DX39" s="966"/>
      <c r="DY39" s="966"/>
      <c r="DZ39" s="966" t="s">
        <v>2256</v>
      </c>
      <c r="EA39" s="966"/>
      <c r="EB39" s="966"/>
      <c r="EC39" s="966"/>
      <c r="ED39" s="966"/>
      <c r="EE39" s="966"/>
      <c r="EF39" s="966" t="s">
        <v>2256</v>
      </c>
      <c r="EG39" s="966"/>
      <c r="EH39" s="966"/>
      <c r="EI39" s="966"/>
      <c r="EJ39" s="966"/>
      <c r="EK39" s="966"/>
      <c r="EL39" s="966" t="s">
        <v>2256</v>
      </c>
      <c r="EM39" s="966"/>
      <c r="EN39" s="966"/>
      <c r="EO39" s="966"/>
      <c r="EP39" s="966"/>
      <c r="EQ39" s="966"/>
      <c r="ER39" s="966" t="s">
        <v>2256</v>
      </c>
      <c r="ES39" s="966"/>
      <c r="ET39" s="966"/>
      <c r="EU39" s="966"/>
      <c r="EV39" s="966"/>
      <c r="EW39" s="966"/>
      <c r="EX39" s="966" t="s">
        <v>2256</v>
      </c>
      <c r="EY39" s="966"/>
      <c r="EZ39" s="966"/>
      <c r="FA39" s="966"/>
      <c r="FB39" s="966"/>
      <c r="FC39" s="966"/>
      <c r="FD39" s="966" t="s">
        <v>2256</v>
      </c>
      <c r="FE39" s="966"/>
      <c r="FF39" s="966"/>
      <c r="FG39" s="966"/>
      <c r="FH39" s="966"/>
      <c r="FI39" s="966"/>
      <c r="FJ39" s="966" t="s">
        <v>2256</v>
      </c>
      <c r="FK39" s="966"/>
      <c r="FL39" s="966"/>
      <c r="FM39" s="966"/>
      <c r="FN39" s="966"/>
      <c r="FO39" s="966"/>
      <c r="FP39" s="966" t="s">
        <v>2256</v>
      </c>
      <c r="FQ39" s="966"/>
      <c r="FR39" s="966"/>
      <c r="FS39" s="966"/>
      <c r="FT39" s="966"/>
      <c r="FU39" s="966"/>
      <c r="FV39" s="966" t="s">
        <v>2256</v>
      </c>
      <c r="FW39" s="966"/>
      <c r="FX39" s="966"/>
      <c r="FY39" s="966"/>
      <c r="FZ39" s="966"/>
      <c r="GA39" s="966"/>
      <c r="GB39" s="966" t="s">
        <v>2256</v>
      </c>
      <c r="GC39" s="966"/>
      <c r="GD39" s="966"/>
      <c r="GE39" s="966"/>
      <c r="GF39" s="966"/>
      <c r="GG39" s="966"/>
      <c r="GH39" s="966" t="s">
        <v>2256</v>
      </c>
      <c r="GI39" s="966"/>
      <c r="GJ39" s="966"/>
      <c r="GK39" s="966"/>
      <c r="GL39" s="966"/>
      <c r="GM39" s="966"/>
      <c r="GN39" s="966" t="s">
        <v>2256</v>
      </c>
      <c r="GO39" s="966"/>
      <c r="GP39" s="966"/>
      <c r="GQ39" s="966"/>
      <c r="GR39" s="966"/>
      <c r="GS39" s="966"/>
      <c r="GT39" s="966" t="s">
        <v>2256</v>
      </c>
      <c r="GU39" s="966"/>
      <c r="GV39" s="966"/>
      <c r="GW39" s="966"/>
      <c r="GX39" s="966"/>
      <c r="GY39" s="966"/>
      <c r="GZ39" s="966" t="s">
        <v>2256</v>
      </c>
      <c r="HA39" s="966"/>
      <c r="HB39" s="966"/>
      <c r="HC39" s="966"/>
      <c r="HD39" s="966"/>
      <c r="HE39" s="966"/>
      <c r="HF39" s="966" t="s">
        <v>2256</v>
      </c>
      <c r="HG39" s="966"/>
      <c r="HH39" s="966"/>
      <c r="HI39" s="966"/>
      <c r="HJ39" s="966"/>
      <c r="HK39" s="966"/>
      <c r="HL39" s="966" t="s">
        <v>2256</v>
      </c>
      <c r="HM39" s="966"/>
      <c r="HN39" s="966"/>
      <c r="HO39" s="966"/>
      <c r="HP39" s="966"/>
      <c r="HQ39" s="966"/>
      <c r="HR39" s="966" t="s">
        <v>2256</v>
      </c>
      <c r="HS39" s="966"/>
      <c r="HT39" s="966"/>
      <c r="HU39" s="966"/>
      <c r="HV39" s="966"/>
      <c r="HW39" s="966"/>
      <c r="HX39" s="966" t="s">
        <v>2256</v>
      </c>
      <c r="HY39" s="966"/>
      <c r="HZ39" s="966"/>
      <c r="IA39" s="966"/>
      <c r="IB39" s="966"/>
      <c r="IC39" s="966"/>
      <c r="ID39" s="966" t="s">
        <v>2256</v>
      </c>
      <c r="IE39" s="966"/>
      <c r="IF39" s="966"/>
      <c r="IG39" s="966"/>
      <c r="IH39" s="966"/>
      <c r="II39" s="966"/>
      <c r="IJ39" s="966" t="s">
        <v>2256</v>
      </c>
      <c r="IK39" s="966"/>
      <c r="IL39" s="966"/>
      <c r="IM39" s="966"/>
      <c r="IN39" s="966"/>
      <c r="IO39" s="966"/>
      <c r="IP39" s="966" t="s">
        <v>2256</v>
      </c>
      <c r="IQ39" s="966"/>
      <c r="IR39" s="966"/>
      <c r="IS39" s="966"/>
      <c r="IT39" s="966"/>
      <c r="IU39" s="966"/>
      <c r="IV39" s="966" t="s">
        <v>2256</v>
      </c>
    </row>
    <row r="40" spans="1:256">
      <c r="A40" s="10"/>
      <c r="B40" s="10"/>
      <c r="C40" s="9"/>
      <c r="D40" s="9"/>
      <c r="E40" s="9"/>
      <c r="F40" s="9"/>
      <c r="G40" s="8"/>
    </row>
    <row r="41" spans="1:256">
      <c r="A41" s="4"/>
    </row>
    <row r="42" spans="1:256">
      <c r="A42" s="4"/>
    </row>
    <row r="43" spans="1:256" s="6" customFormat="1">
      <c r="A43" s="4"/>
    </row>
    <row r="44" spans="1:256" s="6" customFormat="1">
      <c r="B44" s="4"/>
      <c r="C44" s="4"/>
      <c r="D44" s="4"/>
      <c r="E44" s="4"/>
      <c r="F44" s="4"/>
      <c r="G44" s="4"/>
      <c r="H44" s="4"/>
    </row>
    <row r="45" spans="1:256" s="6" customFormat="1">
      <c r="B45" s="4"/>
      <c r="C45" s="4"/>
      <c r="D45" s="4"/>
      <c r="E45" s="4"/>
      <c r="F45" s="4"/>
      <c r="G45" s="4"/>
      <c r="H45" s="4"/>
    </row>
    <row r="46" spans="1:256" s="6" customFormat="1">
      <c r="B46" s="4"/>
      <c r="C46" s="4"/>
      <c r="D46" s="4"/>
      <c r="E46" s="4"/>
      <c r="F46" s="4"/>
      <c r="G46" s="4"/>
      <c r="H46" s="4"/>
    </row>
    <row r="47" spans="1:256" s="6" customFormat="1">
      <c r="B47" s="4"/>
      <c r="C47" s="5"/>
      <c r="D47" s="5"/>
      <c r="E47" s="5"/>
      <c r="F47" s="5"/>
      <c r="G47" s="7"/>
      <c r="H47" s="4"/>
    </row>
    <row r="48" spans="1:256" s="6" customFormat="1">
      <c r="B48" s="4"/>
      <c r="C48" s="4"/>
      <c r="D48" s="4"/>
      <c r="E48" s="4"/>
      <c r="F48" s="4"/>
      <c r="G48" s="4"/>
      <c r="H48" s="4"/>
    </row>
  </sheetData>
  <sheetCalcPr fullCalcOnLoad="1"/>
  <mergeCells count="125">
    <mergeCell ref="IV39"/>
    <mergeCell ref="IP38:IS38"/>
    <mergeCell ref="IP39:IU39"/>
    <mergeCell ref="IJ39:IO39"/>
    <mergeCell ref="IJ38:IO38"/>
    <mergeCell ref="HR37:HW37"/>
    <mergeCell ref="ID39:II39"/>
    <mergeCell ref="HR39:HW39"/>
    <mergeCell ref="ID37:II37"/>
    <mergeCell ref="HX37:IC37"/>
    <mergeCell ref="IP37:IS37"/>
    <mergeCell ref="IJ37:IO37"/>
    <mergeCell ref="HX38:IC38"/>
    <mergeCell ref="HF39:HK39"/>
    <mergeCell ref="HX39:IC39"/>
    <mergeCell ref="HL39:HQ39"/>
    <mergeCell ref="GT37:GY37"/>
    <mergeCell ref="HL38:HQ38"/>
    <mergeCell ref="HR38:HW38"/>
    <mergeCell ref="HF37:HK37"/>
    <mergeCell ref="GZ37:HE37"/>
    <mergeCell ref="HL37:HQ37"/>
    <mergeCell ref="GB39:GG39"/>
    <mergeCell ref="GB38:GG38"/>
    <mergeCell ref="GN39:GS39"/>
    <mergeCell ref="GH38:GM38"/>
    <mergeCell ref="GT39:GY39"/>
    <mergeCell ref="ID38:II38"/>
    <mergeCell ref="GT38:GY38"/>
    <mergeCell ref="GZ39:HE39"/>
    <mergeCell ref="HF38:HK38"/>
    <mergeCell ref="GZ38:HE38"/>
    <mergeCell ref="DH38:DM38"/>
    <mergeCell ref="DZ38:EE38"/>
    <mergeCell ref="DZ37:EE37"/>
    <mergeCell ref="EL37:EQ37"/>
    <mergeCell ref="GB37:GG37"/>
    <mergeCell ref="GN38:GS38"/>
    <mergeCell ref="GN37:GS37"/>
    <mergeCell ref="FP38:FU38"/>
    <mergeCell ref="FD37:FI37"/>
    <mergeCell ref="FJ37:FO37"/>
    <mergeCell ref="EX37:FC37"/>
    <mergeCell ref="FP37:FU37"/>
    <mergeCell ref="EF39:EK39"/>
    <mergeCell ref="FD39:FI39"/>
    <mergeCell ref="EX39:FC39"/>
    <mergeCell ref="EX38:FC38"/>
    <mergeCell ref="FV37:GA37"/>
    <mergeCell ref="GH39:GM39"/>
    <mergeCell ref="GH37:GM37"/>
    <mergeCell ref="V37:AA37"/>
    <mergeCell ref="AB37:AG37"/>
    <mergeCell ref="CJ37:CO37"/>
    <mergeCell ref="BX37:CC37"/>
    <mergeCell ref="DT38:DY38"/>
    <mergeCell ref="DH37:DM37"/>
    <mergeCell ref="CV38:DA38"/>
    <mergeCell ref="FJ38:FO38"/>
    <mergeCell ref="C1:G1"/>
    <mergeCell ref="C19:G19"/>
    <mergeCell ref="J37:O37"/>
    <mergeCell ref="P37:U37"/>
    <mergeCell ref="DN37:DS37"/>
    <mergeCell ref="DN38:DS38"/>
    <mergeCell ref="J38:O38"/>
    <mergeCell ref="P38:U38"/>
    <mergeCell ref="DB38:DG38"/>
    <mergeCell ref="AH37:AM37"/>
    <mergeCell ref="DN39:DS39"/>
    <mergeCell ref="CV39:DA39"/>
    <mergeCell ref="DH39:DM39"/>
    <mergeCell ref="DB39:DG39"/>
    <mergeCell ref="ER37:EW37"/>
    <mergeCell ref="DB37:DG37"/>
    <mergeCell ref="DT37:DY37"/>
    <mergeCell ref="EF37:EK37"/>
    <mergeCell ref="DT39:DY39"/>
    <mergeCell ref="FD38:FI38"/>
    <mergeCell ref="V38:AA38"/>
    <mergeCell ref="CP37:CU37"/>
    <mergeCell ref="CD37:CI37"/>
    <mergeCell ref="CV37:DA37"/>
    <mergeCell ref="BX38:CC38"/>
    <mergeCell ref="CP38:CU38"/>
    <mergeCell ref="BL37:BQ37"/>
    <mergeCell ref="AZ37:BE37"/>
    <mergeCell ref="AH38:AM38"/>
    <mergeCell ref="FV38:GA38"/>
    <mergeCell ref="FP39:FU39"/>
    <mergeCell ref="FV39:GA39"/>
    <mergeCell ref="DZ39:EE39"/>
    <mergeCell ref="EF38:EK38"/>
    <mergeCell ref="FJ39:FO39"/>
    <mergeCell ref="ER38:EW38"/>
    <mergeCell ref="EL38:EQ38"/>
    <mergeCell ref="ER39:EW39"/>
    <mergeCell ref="EL39:EQ39"/>
    <mergeCell ref="CP39:CU39"/>
    <mergeCell ref="AN38:AS38"/>
    <mergeCell ref="CD39:CI39"/>
    <mergeCell ref="CJ38:CO38"/>
    <mergeCell ref="CD38:CI38"/>
    <mergeCell ref="BX39:CC39"/>
    <mergeCell ref="CJ39:CO39"/>
    <mergeCell ref="BL39:BQ39"/>
    <mergeCell ref="AT38:AY38"/>
    <mergeCell ref="AN37:AS37"/>
    <mergeCell ref="BR39:BW39"/>
    <mergeCell ref="BR38:BW38"/>
    <mergeCell ref="BF38:BK38"/>
    <mergeCell ref="BR37:BW37"/>
    <mergeCell ref="AT37:AY37"/>
    <mergeCell ref="BL38:BQ38"/>
    <mergeCell ref="BF39:BK39"/>
    <mergeCell ref="BF37:BK37"/>
    <mergeCell ref="P39:U39"/>
    <mergeCell ref="AZ39:BE39"/>
    <mergeCell ref="AT39:AY39"/>
    <mergeCell ref="AZ38:BE38"/>
    <mergeCell ref="AB38:AG38"/>
    <mergeCell ref="V39:AA39"/>
    <mergeCell ref="AB39:AG39"/>
    <mergeCell ref="AH39:AM39"/>
    <mergeCell ref="AN39:AS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9"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2100</v>
      </c>
      <c r="D1" s="967"/>
      <c r="E1" s="967"/>
      <c r="F1" s="967"/>
      <c r="G1" s="967"/>
    </row>
    <row r="2" spans="1:8">
      <c r="A2" s="21" t="s">
        <v>2985</v>
      </c>
      <c r="G2" s="5"/>
    </row>
    <row r="3" spans="1:8">
      <c r="A3" s="6" t="s">
        <v>3001</v>
      </c>
      <c r="C3" s="23"/>
      <c r="D3" s="23"/>
      <c r="E3" s="23"/>
      <c r="F3" s="23"/>
      <c r="G3" s="31">
        <v>40368</v>
      </c>
    </row>
    <row r="4" spans="1:8">
      <c r="A4" s="6" t="s">
        <v>1247</v>
      </c>
      <c r="C4" s="23"/>
      <c r="D4" s="23"/>
      <c r="E4" s="23"/>
      <c r="F4" s="23"/>
      <c r="G4" s="24" t="s">
        <v>2914</v>
      </c>
    </row>
    <row r="5" spans="1:8">
      <c r="A5" s="6" t="s">
        <v>3322</v>
      </c>
      <c r="C5" s="23"/>
      <c r="D5" s="23"/>
      <c r="E5" s="23"/>
      <c r="F5" s="23"/>
    </row>
    <row r="6" spans="1:8">
      <c r="C6" s="49" t="s">
        <v>4048</v>
      </c>
      <c r="D6" s="173"/>
      <c r="E6" s="173"/>
      <c r="F6" s="173"/>
      <c r="G6" s="46"/>
      <c r="H6" s="175"/>
    </row>
    <row r="7" spans="1:8">
      <c r="C7" s="193" t="s">
        <v>1643</v>
      </c>
      <c r="D7" s="174"/>
      <c r="E7" s="174"/>
      <c r="F7" s="174"/>
      <c r="G7" s="48"/>
      <c r="H7" s="175"/>
    </row>
    <row r="8" spans="1:8">
      <c r="A8" s="6" t="s">
        <v>2786</v>
      </c>
      <c r="C8" s="193" t="s">
        <v>2366</v>
      </c>
      <c r="D8" s="174"/>
      <c r="E8" s="174"/>
      <c r="F8" s="174"/>
      <c r="G8" s="187"/>
      <c r="H8" s="175"/>
    </row>
    <row r="9" spans="1:8">
      <c r="A9" t="s">
        <v>2692</v>
      </c>
      <c r="C9" s="193" t="s">
        <v>1806</v>
      </c>
      <c r="D9" s="174"/>
      <c r="E9" s="174"/>
      <c r="F9" s="174"/>
      <c r="G9" s="187"/>
      <c r="H9" s="175"/>
    </row>
    <row r="10" spans="1:8">
      <c r="A10" s="218" t="s">
        <v>2053</v>
      </c>
      <c r="C10" s="50"/>
      <c r="D10" s="174"/>
      <c r="E10" s="174"/>
      <c r="F10" s="174"/>
      <c r="G10" s="187"/>
      <c r="H10" s="175"/>
    </row>
    <row r="11" spans="1:8">
      <c r="A11" t="s">
        <v>2793</v>
      </c>
      <c r="C11" s="47" t="s">
        <v>2436</v>
      </c>
      <c r="D11" s="175"/>
      <c r="E11" s="175"/>
      <c r="F11" s="175"/>
      <c r="G11" s="187"/>
      <c r="H11" s="175"/>
    </row>
    <row r="12" spans="1:8">
      <c r="A12" t="s">
        <v>2095</v>
      </c>
      <c r="C12" s="47" t="s">
        <v>2813</v>
      </c>
      <c r="D12" s="174"/>
      <c r="E12" s="174"/>
      <c r="F12" s="174"/>
      <c r="G12" s="187"/>
      <c r="H12" s="175"/>
    </row>
    <row r="13" spans="1:8">
      <c r="A13"/>
      <c r="C13" s="47" t="s">
        <v>2298</v>
      </c>
      <c r="D13" s="175"/>
      <c r="E13" s="175"/>
      <c r="F13" s="175"/>
      <c r="G13" s="187"/>
      <c r="H13" s="175"/>
    </row>
    <row r="14" spans="1:8">
      <c r="A14" s="20"/>
      <c r="C14" s="47" t="s">
        <v>884</v>
      </c>
      <c r="D14" s="175"/>
      <c r="E14" s="175"/>
      <c r="F14" s="175"/>
      <c r="G14" s="201"/>
      <c r="H14" s="175"/>
    </row>
    <row r="15" spans="1:8">
      <c r="A15" s="20" t="s">
        <v>2539</v>
      </c>
      <c r="C15" s="50" t="s">
        <v>3317</v>
      </c>
      <c r="D15" s="175"/>
      <c r="E15" s="175"/>
      <c r="F15" s="175"/>
      <c r="G15" s="187"/>
      <c r="H15" s="175"/>
    </row>
    <row r="16" spans="1:8">
      <c r="A16" t="s">
        <v>2305</v>
      </c>
      <c r="C16" s="215" t="s">
        <v>2005</v>
      </c>
      <c r="D16" s="175"/>
      <c r="E16" s="175"/>
      <c r="F16" s="175"/>
      <c r="G16" s="187"/>
      <c r="H16" s="175"/>
    </row>
    <row r="17" spans="1:8">
      <c r="A17" s="6" t="s">
        <v>2325</v>
      </c>
      <c r="C17" s="135" t="s">
        <v>1710</v>
      </c>
      <c r="D17" s="176"/>
      <c r="E17" s="176"/>
      <c r="F17" s="176"/>
      <c r="G17" s="202"/>
      <c r="H17" s="175"/>
    </row>
    <row r="18" spans="1:8">
      <c r="C18" s="175"/>
      <c r="D18" s="175"/>
      <c r="E18" s="175"/>
      <c r="F18" s="175"/>
      <c r="G18" s="175"/>
      <c r="H18" s="175"/>
    </row>
    <row r="19" spans="1:8">
      <c r="A19" s="6" t="s">
        <v>1967</v>
      </c>
      <c r="C19" s="968" t="s">
        <v>2327</v>
      </c>
      <c r="D19" s="968"/>
      <c r="E19" s="968"/>
      <c r="F19" s="968"/>
      <c r="G19" s="968"/>
    </row>
    <row r="20" spans="1:8">
      <c r="A20" s="20" t="s">
        <v>2697</v>
      </c>
      <c r="C20" s="20" t="s">
        <v>3001</v>
      </c>
      <c r="D20" s="20"/>
      <c r="E20" s="20"/>
      <c r="F20" s="20"/>
    </row>
    <row r="21" spans="1:8">
      <c r="A21" s="165"/>
      <c r="C21" s="20"/>
      <c r="D21" s="20"/>
      <c r="E21" s="20"/>
      <c r="F21" s="20"/>
    </row>
    <row r="22" spans="1:8" s="14" customFormat="1" ht="16" customHeight="1">
      <c r="A22" s="166"/>
      <c r="B22" s="18"/>
      <c r="C22" s="17"/>
      <c r="D22" s="17"/>
      <c r="E22" s="17"/>
      <c r="F22" s="17"/>
      <c r="G22" s="16"/>
      <c r="H22" s="15"/>
    </row>
    <row r="23" spans="1:8">
      <c r="A23" s="29" t="s">
        <v>2434</v>
      </c>
      <c r="B23" s="30" t="s">
        <v>3744</v>
      </c>
      <c r="C23" s="177" t="s">
        <v>2949</v>
      </c>
      <c r="D23" s="30" t="s">
        <v>2433</v>
      </c>
      <c r="E23" s="30" t="s">
        <v>3910</v>
      </c>
      <c r="F23" s="30" t="s">
        <v>2538</v>
      </c>
      <c r="G23" s="30" t="s">
        <v>2789</v>
      </c>
      <c r="H23" s="13"/>
    </row>
    <row r="24" spans="1:8">
      <c r="A24" s="25">
        <v>40398</v>
      </c>
      <c r="B24" s="213" t="s">
        <v>2615</v>
      </c>
      <c r="C24" s="167">
        <v>315</v>
      </c>
      <c r="D24" s="203">
        <v>4</v>
      </c>
      <c r="E24" s="167">
        <f>C24*D24</f>
        <v>1260</v>
      </c>
      <c r="F24" s="260">
        <v>0.1</v>
      </c>
      <c r="G24" s="223">
        <f>E24*(1-F24)</f>
        <v>1134</v>
      </c>
      <c r="H24" s="13"/>
    </row>
    <row r="25" spans="1:8">
      <c r="A25" s="4"/>
      <c r="B25" s="213" t="s">
        <v>3135</v>
      </c>
      <c r="C25" s="167">
        <v>225</v>
      </c>
      <c r="D25" s="203">
        <v>3</v>
      </c>
      <c r="E25" s="167">
        <f t="shared" ref="E25:E30" si="0">C25*D25</f>
        <v>675</v>
      </c>
      <c r="F25" s="260">
        <v>0.1</v>
      </c>
      <c r="G25" s="223">
        <f t="shared" ref="G25:G30" si="1">E25*(1-F25)</f>
        <v>607.5</v>
      </c>
      <c r="H25" s="178"/>
    </row>
    <row r="26" spans="1:8">
      <c r="A26" s="35"/>
      <c r="B26" s="26" t="s">
        <v>1636</v>
      </c>
      <c r="C26" s="167">
        <v>145</v>
      </c>
      <c r="D26" s="203">
        <v>3</v>
      </c>
      <c r="E26" s="167">
        <f t="shared" si="0"/>
        <v>435</v>
      </c>
      <c r="F26" s="260">
        <v>0.1</v>
      </c>
      <c r="G26" s="223">
        <f t="shared" si="1"/>
        <v>391.5</v>
      </c>
      <c r="H26" s="178"/>
    </row>
    <row r="27" spans="1:8">
      <c r="A27" s="35"/>
      <c r="B27" s="26" t="s">
        <v>674</v>
      </c>
      <c r="C27" s="167">
        <v>125</v>
      </c>
      <c r="D27" s="203">
        <v>3</v>
      </c>
      <c r="E27" s="167">
        <f t="shared" si="0"/>
        <v>375</v>
      </c>
      <c r="F27" s="260">
        <v>0.1</v>
      </c>
      <c r="G27" s="223">
        <f t="shared" si="1"/>
        <v>337.5</v>
      </c>
      <c r="H27" s="178"/>
    </row>
    <row r="28" spans="1:8">
      <c r="A28" s="35"/>
      <c r="B28" s="26" t="s">
        <v>3446</v>
      </c>
      <c r="C28" s="167">
        <v>50</v>
      </c>
      <c r="D28" s="203">
        <v>3</v>
      </c>
      <c r="E28" s="167">
        <f>C28*D28</f>
        <v>150</v>
      </c>
      <c r="F28" s="260">
        <v>0.1</v>
      </c>
      <c r="G28" s="223">
        <f t="shared" si="1"/>
        <v>135</v>
      </c>
      <c r="H28" s="13"/>
    </row>
    <row r="29" spans="1:8">
      <c r="A29" s="35"/>
      <c r="B29" s="26" t="s">
        <v>3138</v>
      </c>
      <c r="C29" s="167">
        <v>500</v>
      </c>
      <c r="D29" s="222" t="s">
        <v>2352</v>
      </c>
      <c r="E29" s="167">
        <v>500</v>
      </c>
      <c r="F29" s="260">
        <v>0.1</v>
      </c>
      <c r="G29" s="223">
        <f t="shared" si="1"/>
        <v>450</v>
      </c>
      <c r="H29" s="13"/>
    </row>
    <row r="30" spans="1:8">
      <c r="A30" s="35"/>
      <c r="B30" s="26" t="s">
        <v>2174</v>
      </c>
      <c r="C30" s="167">
        <v>40</v>
      </c>
      <c r="D30" s="203">
        <v>2</v>
      </c>
      <c r="E30" s="167">
        <f t="shared" si="0"/>
        <v>80</v>
      </c>
      <c r="F30" s="260">
        <v>0.1</v>
      </c>
      <c r="G30" s="223">
        <f t="shared" si="1"/>
        <v>72</v>
      </c>
      <c r="H30" s="13"/>
    </row>
    <row r="31" spans="1:8">
      <c r="A31" s="35"/>
      <c r="B31" s="26" t="s">
        <v>2809</v>
      </c>
      <c r="C31" s="167"/>
      <c r="D31" s="197"/>
      <c r="E31" s="197"/>
      <c r="F31" s="197"/>
      <c r="G31" s="223"/>
      <c r="H31" s="13"/>
    </row>
    <row r="32" spans="1:8" ht="16" thickBot="1">
      <c r="A32" s="35"/>
      <c r="B32" s="227"/>
      <c r="C32" s="228"/>
      <c r="D32" s="229"/>
      <c r="E32" s="229"/>
      <c r="F32" s="229"/>
      <c r="G32" s="230"/>
      <c r="H32" s="13"/>
    </row>
    <row r="33" spans="1:256" s="34" customFormat="1" ht="16" customHeight="1">
      <c r="A33" s="19"/>
      <c r="B33" s="12" t="s">
        <v>4274</v>
      </c>
      <c r="C33" s="225"/>
      <c r="D33" s="225"/>
      <c r="E33" s="226">
        <f>SUM(E24:E32)</f>
        <v>3475</v>
      </c>
      <c r="F33" s="260">
        <v>0.1</v>
      </c>
      <c r="G33" s="226">
        <f>SUM(G24:G32)</f>
        <v>3127.5</v>
      </c>
      <c r="H33" s="33"/>
    </row>
    <row r="35" spans="1:256">
      <c r="C35" s="41" t="s">
        <v>1768</v>
      </c>
      <c r="D35" s="42">
        <f>G33/2</f>
        <v>1563.75</v>
      </c>
      <c r="E35" s="42"/>
      <c r="F35" s="42"/>
    </row>
    <row r="37" spans="1:256">
      <c r="C37" s="43" t="s">
        <v>2671</v>
      </c>
      <c r="D37" s="43"/>
      <c r="E37" s="43"/>
      <c r="F37" s="43"/>
      <c r="G37" s="43"/>
      <c r="H37" s="43"/>
      <c r="I37" s="43"/>
    </row>
    <row r="38" spans="1:256">
      <c r="C38" s="43" t="s">
        <v>2346</v>
      </c>
      <c r="D38" s="43"/>
      <c r="E38" s="43"/>
      <c r="F38" s="43"/>
      <c r="G38" s="43"/>
      <c r="H38" s="43"/>
      <c r="I38" s="43"/>
    </row>
    <row r="39" spans="1:256">
      <c r="C39" s="238" t="s">
        <v>4328</v>
      </c>
      <c r="D39" s="238"/>
      <c r="E39" s="238"/>
      <c r="F39" s="238"/>
      <c r="G39" s="238"/>
      <c r="H39" s="238"/>
      <c r="I39" s="237"/>
      <c r="J39" s="966"/>
      <c r="K39" s="966"/>
      <c r="L39" s="966"/>
      <c r="M39" s="966"/>
      <c r="N39" s="966"/>
      <c r="O39" s="966"/>
      <c r="P39" s="966"/>
      <c r="Q39" s="966"/>
      <c r="R39" s="966"/>
      <c r="S39" s="966"/>
      <c r="T39" s="966"/>
      <c r="U39" s="966"/>
      <c r="V39" s="966" t="s">
        <v>2671</v>
      </c>
      <c r="W39" s="966"/>
      <c r="X39" s="966"/>
      <c r="Y39" s="966"/>
      <c r="Z39" s="966"/>
      <c r="AA39" s="966"/>
      <c r="AB39" s="966" t="s">
        <v>2671</v>
      </c>
      <c r="AC39" s="966"/>
      <c r="AD39" s="966"/>
      <c r="AE39" s="966"/>
      <c r="AF39" s="966"/>
      <c r="AG39" s="966"/>
      <c r="AH39" s="966" t="s">
        <v>2671</v>
      </c>
      <c r="AI39" s="966"/>
      <c r="AJ39" s="966"/>
      <c r="AK39" s="966"/>
      <c r="AL39" s="966"/>
      <c r="AM39" s="966"/>
      <c r="AN39" s="966" t="s">
        <v>2671</v>
      </c>
      <c r="AO39" s="966"/>
      <c r="AP39" s="966"/>
      <c r="AQ39" s="966"/>
      <c r="AR39" s="966"/>
      <c r="AS39" s="966"/>
      <c r="AT39" s="966" t="s">
        <v>2671</v>
      </c>
      <c r="AU39" s="966"/>
      <c r="AV39" s="966"/>
      <c r="AW39" s="966"/>
      <c r="AX39" s="966"/>
      <c r="AY39" s="966"/>
      <c r="AZ39" s="966" t="s">
        <v>2671</v>
      </c>
      <c r="BA39" s="966"/>
      <c r="BB39" s="966"/>
      <c r="BC39" s="966"/>
      <c r="BD39" s="966"/>
      <c r="BE39" s="966"/>
      <c r="BF39" s="966" t="s">
        <v>2671</v>
      </c>
      <c r="BG39" s="966"/>
      <c r="BH39" s="966"/>
      <c r="BI39" s="966"/>
      <c r="BJ39" s="966"/>
      <c r="BK39" s="966"/>
      <c r="BL39" s="966" t="s">
        <v>2671</v>
      </c>
      <c r="BM39" s="966"/>
      <c r="BN39" s="966"/>
      <c r="BO39" s="966"/>
      <c r="BP39" s="966"/>
      <c r="BQ39" s="966"/>
      <c r="BR39" s="966" t="s">
        <v>2671</v>
      </c>
      <c r="BS39" s="966"/>
      <c r="BT39" s="966"/>
      <c r="BU39" s="966"/>
      <c r="BV39" s="966"/>
      <c r="BW39" s="966"/>
      <c r="BX39" s="966" t="s">
        <v>2671</v>
      </c>
      <c r="BY39" s="966"/>
      <c r="BZ39" s="966"/>
      <c r="CA39" s="966"/>
      <c r="CB39" s="966"/>
      <c r="CC39" s="966"/>
      <c r="CD39" s="966" t="s">
        <v>2671</v>
      </c>
      <c r="CE39" s="966"/>
      <c r="CF39" s="966"/>
      <c r="CG39" s="966"/>
      <c r="CH39" s="966"/>
      <c r="CI39" s="966"/>
      <c r="CJ39" s="966" t="s">
        <v>2671</v>
      </c>
      <c r="CK39" s="966"/>
      <c r="CL39" s="966"/>
      <c r="CM39" s="966"/>
      <c r="CN39" s="966"/>
      <c r="CO39" s="966"/>
      <c r="CP39" s="966" t="s">
        <v>2671</v>
      </c>
      <c r="CQ39" s="966"/>
      <c r="CR39" s="966"/>
      <c r="CS39" s="966"/>
      <c r="CT39" s="966"/>
      <c r="CU39" s="966"/>
      <c r="CV39" s="966" t="s">
        <v>2671</v>
      </c>
      <c r="CW39" s="966"/>
      <c r="CX39" s="966"/>
      <c r="CY39" s="966"/>
      <c r="CZ39" s="966"/>
      <c r="DA39" s="966"/>
      <c r="DB39" s="966" t="s">
        <v>2671</v>
      </c>
      <c r="DC39" s="966"/>
      <c r="DD39" s="966"/>
      <c r="DE39" s="966"/>
      <c r="DF39" s="966"/>
      <c r="DG39" s="966"/>
      <c r="DH39" s="966" t="s">
        <v>2671</v>
      </c>
      <c r="DI39" s="966"/>
      <c r="DJ39" s="966"/>
      <c r="DK39" s="966"/>
      <c r="DL39" s="966"/>
      <c r="DM39" s="966"/>
      <c r="DN39" s="966" t="s">
        <v>2671</v>
      </c>
      <c r="DO39" s="966"/>
      <c r="DP39" s="966"/>
      <c r="DQ39" s="966"/>
      <c r="DR39" s="966"/>
      <c r="DS39" s="966"/>
      <c r="DT39" s="966" t="s">
        <v>2671</v>
      </c>
      <c r="DU39" s="966"/>
      <c r="DV39" s="966"/>
      <c r="DW39" s="966"/>
      <c r="DX39" s="966"/>
      <c r="DY39" s="966"/>
      <c r="DZ39" s="966" t="s">
        <v>2671</v>
      </c>
      <c r="EA39" s="966"/>
      <c r="EB39" s="966"/>
      <c r="EC39" s="966"/>
      <c r="ED39" s="966"/>
      <c r="EE39" s="966"/>
      <c r="EF39" s="966" t="s">
        <v>2671</v>
      </c>
      <c r="EG39" s="966"/>
      <c r="EH39" s="966"/>
      <c r="EI39" s="966"/>
      <c r="EJ39" s="966"/>
      <c r="EK39" s="966"/>
      <c r="EL39" s="966" t="s">
        <v>2671</v>
      </c>
      <c r="EM39" s="966"/>
      <c r="EN39" s="966"/>
      <c r="EO39" s="966"/>
      <c r="EP39" s="966"/>
      <c r="EQ39" s="966"/>
      <c r="ER39" s="966" t="s">
        <v>2671</v>
      </c>
      <c r="ES39" s="966"/>
      <c r="ET39" s="966"/>
      <c r="EU39" s="966"/>
      <c r="EV39" s="966"/>
      <c r="EW39" s="966"/>
      <c r="EX39" s="966" t="s">
        <v>2671</v>
      </c>
      <c r="EY39" s="966"/>
      <c r="EZ39" s="966"/>
      <c r="FA39" s="966"/>
      <c r="FB39" s="966"/>
      <c r="FC39" s="966"/>
      <c r="FD39" s="966" t="s">
        <v>2671</v>
      </c>
      <c r="FE39" s="966"/>
      <c r="FF39" s="966"/>
      <c r="FG39" s="966"/>
      <c r="FH39" s="966"/>
      <c r="FI39" s="966"/>
      <c r="FJ39" s="966" t="s">
        <v>2671</v>
      </c>
      <c r="FK39" s="966"/>
      <c r="FL39" s="966"/>
      <c r="FM39" s="966"/>
      <c r="FN39" s="966"/>
      <c r="FO39" s="966"/>
      <c r="FP39" s="966" t="s">
        <v>2671</v>
      </c>
      <c r="FQ39" s="966"/>
      <c r="FR39" s="966"/>
      <c r="FS39" s="966"/>
      <c r="FT39" s="966"/>
      <c r="FU39" s="966"/>
      <c r="FV39" s="966" t="s">
        <v>2671</v>
      </c>
      <c r="FW39" s="966"/>
      <c r="FX39" s="966"/>
      <c r="FY39" s="966"/>
      <c r="FZ39" s="966"/>
      <c r="GA39" s="966"/>
      <c r="GB39" s="966" t="s">
        <v>2671</v>
      </c>
      <c r="GC39" s="966"/>
      <c r="GD39" s="966"/>
      <c r="GE39" s="966"/>
      <c r="GF39" s="966"/>
      <c r="GG39" s="966"/>
      <c r="GH39" s="966" t="s">
        <v>2671</v>
      </c>
      <c r="GI39" s="966"/>
      <c r="GJ39" s="966"/>
      <c r="GK39" s="966"/>
      <c r="GL39" s="966"/>
      <c r="GM39" s="966"/>
      <c r="GN39" s="966" t="s">
        <v>2671</v>
      </c>
      <c r="GO39" s="966"/>
      <c r="GP39" s="966"/>
      <c r="GQ39" s="966"/>
      <c r="GR39" s="966"/>
      <c r="GS39" s="966"/>
      <c r="GT39" s="966" t="s">
        <v>2671</v>
      </c>
      <c r="GU39" s="966"/>
      <c r="GV39" s="966"/>
      <c r="GW39" s="966"/>
      <c r="GX39" s="966"/>
      <c r="GY39" s="966"/>
      <c r="GZ39" s="966" t="s">
        <v>2671</v>
      </c>
      <c r="HA39" s="966"/>
      <c r="HB39" s="966"/>
      <c r="HC39" s="966"/>
      <c r="HD39" s="966"/>
      <c r="HE39" s="966"/>
      <c r="HF39" s="966" t="s">
        <v>2671</v>
      </c>
      <c r="HG39" s="966"/>
      <c r="HH39" s="966"/>
      <c r="HI39" s="966"/>
      <c r="HJ39" s="966"/>
      <c r="HK39" s="966"/>
      <c r="HL39" s="966" t="s">
        <v>2671</v>
      </c>
      <c r="HM39" s="966"/>
      <c r="HN39" s="966"/>
      <c r="HO39" s="966"/>
      <c r="HP39" s="966"/>
      <c r="HQ39" s="966"/>
      <c r="HR39" s="966" t="s">
        <v>2671</v>
      </c>
      <c r="HS39" s="966"/>
      <c r="HT39" s="966"/>
      <c r="HU39" s="966"/>
      <c r="HV39" s="966"/>
      <c r="HW39" s="966"/>
      <c r="HX39" s="966" t="s">
        <v>2671</v>
      </c>
      <c r="HY39" s="966"/>
      <c r="HZ39" s="966"/>
      <c r="IA39" s="966"/>
      <c r="IB39" s="966"/>
      <c r="IC39" s="966"/>
      <c r="ID39" s="966" t="s">
        <v>2671</v>
      </c>
      <c r="IE39" s="966"/>
      <c r="IF39" s="966"/>
      <c r="IG39" s="966"/>
      <c r="IH39" s="966"/>
      <c r="II39" s="966"/>
      <c r="IJ39" s="966" t="s">
        <v>2671</v>
      </c>
      <c r="IK39" s="966"/>
      <c r="IL39" s="966"/>
      <c r="IM39" s="966"/>
      <c r="IN39" s="966"/>
      <c r="IO39" s="966"/>
      <c r="IP39" s="966" t="s">
        <v>2671</v>
      </c>
      <c r="IQ39" s="966"/>
      <c r="IR39" s="966"/>
      <c r="IS39" s="966"/>
    </row>
    <row r="40" spans="1:256">
      <c r="C40" s="43" t="s">
        <v>3993</v>
      </c>
      <c r="D40" s="43"/>
      <c r="E40" s="43"/>
      <c r="F40" s="43"/>
      <c r="G40" s="43"/>
      <c r="H40" s="43"/>
      <c r="I40" s="43"/>
      <c r="J40" s="966"/>
      <c r="K40" s="966"/>
      <c r="L40" s="966"/>
      <c r="M40" s="966"/>
      <c r="N40" s="966"/>
      <c r="O40" s="966"/>
      <c r="P40" s="966"/>
      <c r="Q40" s="966"/>
      <c r="R40" s="966"/>
      <c r="S40" s="966"/>
      <c r="T40" s="966"/>
      <c r="U40" s="966"/>
      <c r="V40" s="966" t="s">
        <v>2077</v>
      </c>
      <c r="W40" s="966"/>
      <c r="X40" s="966"/>
      <c r="Y40" s="966"/>
      <c r="Z40" s="966"/>
      <c r="AA40" s="966"/>
      <c r="AB40" s="966" t="s">
        <v>2077</v>
      </c>
      <c r="AC40" s="966"/>
      <c r="AD40" s="966"/>
      <c r="AE40" s="966"/>
      <c r="AF40" s="966"/>
      <c r="AG40" s="966"/>
      <c r="AH40" s="966" t="s">
        <v>2077</v>
      </c>
      <c r="AI40" s="966"/>
      <c r="AJ40" s="966"/>
      <c r="AK40" s="966"/>
      <c r="AL40" s="966"/>
      <c r="AM40" s="966"/>
      <c r="AN40" s="966" t="s">
        <v>2077</v>
      </c>
      <c r="AO40" s="966"/>
      <c r="AP40" s="966"/>
      <c r="AQ40" s="966"/>
      <c r="AR40" s="966"/>
      <c r="AS40" s="966"/>
      <c r="AT40" s="966" t="s">
        <v>2077</v>
      </c>
      <c r="AU40" s="966"/>
      <c r="AV40" s="966"/>
      <c r="AW40" s="966"/>
      <c r="AX40" s="966"/>
      <c r="AY40" s="966"/>
      <c r="AZ40" s="966" t="s">
        <v>2077</v>
      </c>
      <c r="BA40" s="966"/>
      <c r="BB40" s="966"/>
      <c r="BC40" s="966"/>
      <c r="BD40" s="966"/>
      <c r="BE40" s="966"/>
      <c r="BF40" s="966" t="s">
        <v>2077</v>
      </c>
      <c r="BG40" s="966"/>
      <c r="BH40" s="966"/>
      <c r="BI40" s="966"/>
      <c r="BJ40" s="966"/>
      <c r="BK40" s="966"/>
      <c r="BL40" s="966" t="s">
        <v>2077</v>
      </c>
      <c r="BM40" s="966"/>
      <c r="BN40" s="966"/>
      <c r="BO40" s="966"/>
      <c r="BP40" s="966"/>
      <c r="BQ40" s="966"/>
      <c r="BR40" s="966" t="s">
        <v>2077</v>
      </c>
      <c r="BS40" s="966"/>
      <c r="BT40" s="966"/>
      <c r="BU40" s="966"/>
      <c r="BV40" s="966"/>
      <c r="BW40" s="966"/>
      <c r="BX40" s="966" t="s">
        <v>2077</v>
      </c>
      <c r="BY40" s="966"/>
      <c r="BZ40" s="966"/>
      <c r="CA40" s="966"/>
      <c r="CB40" s="966"/>
      <c r="CC40" s="966"/>
      <c r="CD40" s="966" t="s">
        <v>2077</v>
      </c>
      <c r="CE40" s="966"/>
      <c r="CF40" s="966"/>
      <c r="CG40" s="966"/>
      <c r="CH40" s="966"/>
      <c r="CI40" s="966"/>
      <c r="CJ40" s="966" t="s">
        <v>2077</v>
      </c>
      <c r="CK40" s="966"/>
      <c r="CL40" s="966"/>
      <c r="CM40" s="966"/>
      <c r="CN40" s="966"/>
      <c r="CO40" s="966"/>
      <c r="CP40" s="966" t="s">
        <v>2077</v>
      </c>
      <c r="CQ40" s="966"/>
      <c r="CR40" s="966"/>
      <c r="CS40" s="966"/>
      <c r="CT40" s="966"/>
      <c r="CU40" s="966"/>
      <c r="CV40" s="966" t="s">
        <v>2077</v>
      </c>
      <c r="CW40" s="966"/>
      <c r="CX40" s="966"/>
      <c r="CY40" s="966"/>
      <c r="CZ40" s="966"/>
      <c r="DA40" s="966"/>
      <c r="DB40" s="966" t="s">
        <v>2077</v>
      </c>
      <c r="DC40" s="966"/>
      <c r="DD40" s="966"/>
      <c r="DE40" s="966"/>
      <c r="DF40" s="966"/>
      <c r="DG40" s="966"/>
      <c r="DH40" s="966" t="s">
        <v>2077</v>
      </c>
      <c r="DI40" s="966"/>
      <c r="DJ40" s="966"/>
      <c r="DK40" s="966"/>
      <c r="DL40" s="966"/>
      <c r="DM40" s="966"/>
      <c r="DN40" s="966" t="s">
        <v>2077</v>
      </c>
      <c r="DO40" s="966"/>
      <c r="DP40" s="966"/>
      <c r="DQ40" s="966"/>
      <c r="DR40" s="966"/>
      <c r="DS40" s="966"/>
      <c r="DT40" s="966" t="s">
        <v>2077</v>
      </c>
      <c r="DU40" s="966"/>
      <c r="DV40" s="966"/>
      <c r="DW40" s="966"/>
      <c r="DX40" s="966"/>
      <c r="DY40" s="966"/>
      <c r="DZ40" s="966" t="s">
        <v>2077</v>
      </c>
      <c r="EA40" s="966"/>
      <c r="EB40" s="966"/>
      <c r="EC40" s="966"/>
      <c r="ED40" s="966"/>
      <c r="EE40" s="966"/>
      <c r="EF40" s="966" t="s">
        <v>2077</v>
      </c>
      <c r="EG40" s="966"/>
      <c r="EH40" s="966"/>
      <c r="EI40" s="966"/>
      <c r="EJ40" s="966"/>
      <c r="EK40" s="966"/>
      <c r="EL40" s="966" t="s">
        <v>2077</v>
      </c>
      <c r="EM40" s="966"/>
      <c r="EN40" s="966"/>
      <c r="EO40" s="966"/>
      <c r="EP40" s="966"/>
      <c r="EQ40" s="966"/>
      <c r="ER40" s="966" t="s">
        <v>2077</v>
      </c>
      <c r="ES40" s="966"/>
      <c r="ET40" s="966"/>
      <c r="EU40" s="966"/>
      <c r="EV40" s="966"/>
      <c r="EW40" s="966"/>
      <c r="EX40" s="966" t="s">
        <v>2077</v>
      </c>
      <c r="EY40" s="966"/>
      <c r="EZ40" s="966"/>
      <c r="FA40" s="966"/>
      <c r="FB40" s="966"/>
      <c r="FC40" s="966"/>
      <c r="FD40" s="966" t="s">
        <v>2077</v>
      </c>
      <c r="FE40" s="966"/>
      <c r="FF40" s="966"/>
      <c r="FG40" s="966"/>
      <c r="FH40" s="966"/>
      <c r="FI40" s="966"/>
      <c r="FJ40" s="966" t="s">
        <v>2077</v>
      </c>
      <c r="FK40" s="966"/>
      <c r="FL40" s="966"/>
      <c r="FM40" s="966"/>
      <c r="FN40" s="966"/>
      <c r="FO40" s="966"/>
      <c r="FP40" s="966" t="s">
        <v>2077</v>
      </c>
      <c r="FQ40" s="966"/>
      <c r="FR40" s="966"/>
      <c r="FS40" s="966"/>
      <c r="FT40" s="966"/>
      <c r="FU40" s="966"/>
      <c r="FV40" s="966" t="s">
        <v>2077</v>
      </c>
      <c r="FW40" s="966"/>
      <c r="FX40" s="966"/>
      <c r="FY40" s="966"/>
      <c r="FZ40" s="966"/>
      <c r="GA40" s="966"/>
      <c r="GB40" s="966" t="s">
        <v>2077</v>
      </c>
      <c r="GC40" s="966"/>
      <c r="GD40" s="966"/>
      <c r="GE40" s="966"/>
      <c r="GF40" s="966"/>
      <c r="GG40" s="966"/>
      <c r="GH40" s="966" t="s">
        <v>2077</v>
      </c>
      <c r="GI40" s="966"/>
      <c r="GJ40" s="966"/>
      <c r="GK40" s="966"/>
      <c r="GL40" s="966"/>
      <c r="GM40" s="966"/>
      <c r="GN40" s="966" t="s">
        <v>2077</v>
      </c>
      <c r="GO40" s="966"/>
      <c r="GP40" s="966"/>
      <c r="GQ40" s="966"/>
      <c r="GR40" s="966"/>
      <c r="GS40" s="966"/>
      <c r="GT40" s="966" t="s">
        <v>2077</v>
      </c>
      <c r="GU40" s="966"/>
      <c r="GV40" s="966"/>
      <c r="GW40" s="966"/>
      <c r="GX40" s="966"/>
      <c r="GY40" s="966"/>
      <c r="GZ40" s="966" t="s">
        <v>2077</v>
      </c>
      <c r="HA40" s="966"/>
      <c r="HB40" s="966"/>
      <c r="HC40" s="966"/>
      <c r="HD40" s="966"/>
      <c r="HE40" s="966"/>
      <c r="HF40" s="966" t="s">
        <v>2077</v>
      </c>
      <c r="HG40" s="966"/>
      <c r="HH40" s="966"/>
      <c r="HI40" s="966"/>
      <c r="HJ40" s="966"/>
      <c r="HK40" s="966"/>
      <c r="HL40" s="966" t="s">
        <v>2077</v>
      </c>
      <c r="HM40" s="966"/>
      <c r="HN40" s="966"/>
      <c r="HO40" s="966"/>
      <c r="HP40" s="966"/>
      <c r="HQ40" s="966"/>
      <c r="HR40" s="966" t="s">
        <v>2077</v>
      </c>
      <c r="HS40" s="966"/>
      <c r="HT40" s="966"/>
      <c r="HU40" s="966"/>
      <c r="HV40" s="966"/>
      <c r="HW40" s="966"/>
      <c r="HX40" s="966" t="s">
        <v>2077</v>
      </c>
      <c r="HY40" s="966"/>
      <c r="HZ40" s="966"/>
      <c r="IA40" s="966"/>
      <c r="IB40" s="966"/>
      <c r="IC40" s="966"/>
      <c r="ID40" s="966" t="s">
        <v>2077</v>
      </c>
      <c r="IE40" s="966"/>
      <c r="IF40" s="966"/>
      <c r="IG40" s="966"/>
      <c r="IH40" s="966"/>
      <c r="II40" s="966"/>
      <c r="IJ40" s="966" t="s">
        <v>2077</v>
      </c>
      <c r="IK40" s="966"/>
      <c r="IL40" s="966"/>
      <c r="IM40" s="966"/>
      <c r="IN40" s="966"/>
      <c r="IO40" s="966"/>
      <c r="IP40" s="966" t="s">
        <v>2077</v>
      </c>
      <c r="IQ40" s="966"/>
      <c r="IR40" s="966"/>
      <c r="IS40" s="966"/>
    </row>
    <row r="41" spans="1:256">
      <c r="B41" s="43"/>
      <c r="C41" s="43"/>
      <c r="D41" s="43"/>
      <c r="E41" s="43"/>
      <c r="F41" s="43"/>
      <c r="G41" s="43"/>
      <c r="H41" s="43"/>
      <c r="I41" s="43"/>
      <c r="J41" s="43"/>
      <c r="K41" s="43"/>
      <c r="L41" s="43"/>
      <c r="M41" s="43"/>
      <c r="N41" s="43"/>
      <c r="O41" s="43"/>
      <c r="P41" s="966"/>
      <c r="Q41" s="966"/>
      <c r="R41" s="966"/>
      <c r="S41" s="966"/>
      <c r="T41" s="966"/>
      <c r="U41" s="966"/>
      <c r="V41" s="966" t="s">
        <v>3993</v>
      </c>
      <c r="W41" s="966"/>
      <c r="X41" s="966"/>
      <c r="Y41" s="966"/>
      <c r="Z41" s="966"/>
      <c r="AA41" s="966"/>
      <c r="AB41" s="966" t="s">
        <v>3993</v>
      </c>
      <c r="AC41" s="966"/>
      <c r="AD41" s="966"/>
      <c r="AE41" s="966"/>
      <c r="AF41" s="966"/>
      <c r="AG41" s="966"/>
      <c r="AH41" s="966" t="s">
        <v>3993</v>
      </c>
      <c r="AI41" s="966"/>
      <c r="AJ41" s="966"/>
      <c r="AK41" s="966"/>
      <c r="AL41" s="966"/>
      <c r="AM41" s="966"/>
      <c r="AN41" s="966" t="s">
        <v>3993</v>
      </c>
      <c r="AO41" s="966"/>
      <c r="AP41" s="966"/>
      <c r="AQ41" s="966"/>
      <c r="AR41" s="966"/>
      <c r="AS41" s="966"/>
      <c r="AT41" s="966" t="s">
        <v>3993</v>
      </c>
      <c r="AU41" s="966"/>
      <c r="AV41" s="966"/>
      <c r="AW41" s="966"/>
      <c r="AX41" s="966"/>
      <c r="AY41" s="966"/>
      <c r="AZ41" s="966" t="s">
        <v>3993</v>
      </c>
      <c r="BA41" s="966"/>
      <c r="BB41" s="966"/>
      <c r="BC41" s="966"/>
      <c r="BD41" s="966"/>
      <c r="BE41" s="966"/>
      <c r="BF41" s="966" t="s">
        <v>3993</v>
      </c>
      <c r="BG41" s="966"/>
      <c r="BH41" s="966"/>
      <c r="BI41" s="966"/>
      <c r="BJ41" s="966"/>
      <c r="BK41" s="966"/>
      <c r="BL41" s="966" t="s">
        <v>3993</v>
      </c>
      <c r="BM41" s="966"/>
      <c r="BN41" s="966"/>
      <c r="BO41" s="966"/>
      <c r="BP41" s="966"/>
      <c r="BQ41" s="966"/>
      <c r="BR41" s="966" t="s">
        <v>3993</v>
      </c>
      <c r="BS41" s="966"/>
      <c r="BT41" s="966"/>
      <c r="BU41" s="966"/>
      <c r="BV41" s="966"/>
      <c r="BW41" s="966"/>
      <c r="BX41" s="966" t="s">
        <v>3993</v>
      </c>
      <c r="BY41" s="966"/>
      <c r="BZ41" s="966"/>
      <c r="CA41" s="966"/>
      <c r="CB41" s="966"/>
      <c r="CC41" s="966"/>
      <c r="CD41" s="966" t="s">
        <v>3993</v>
      </c>
      <c r="CE41" s="966"/>
      <c r="CF41" s="966"/>
      <c r="CG41" s="966"/>
      <c r="CH41" s="966"/>
      <c r="CI41" s="966"/>
      <c r="CJ41" s="966" t="s">
        <v>3993</v>
      </c>
      <c r="CK41" s="966"/>
      <c r="CL41" s="966"/>
      <c r="CM41" s="966"/>
      <c r="CN41" s="966"/>
      <c r="CO41" s="966"/>
      <c r="CP41" s="966" t="s">
        <v>3993</v>
      </c>
      <c r="CQ41" s="966"/>
      <c r="CR41" s="966"/>
      <c r="CS41" s="966"/>
      <c r="CT41" s="966"/>
      <c r="CU41" s="966"/>
      <c r="CV41" s="966" t="s">
        <v>3993</v>
      </c>
      <c r="CW41" s="966"/>
      <c r="CX41" s="966"/>
      <c r="CY41" s="966"/>
      <c r="CZ41" s="966"/>
      <c r="DA41" s="966"/>
      <c r="DB41" s="966" t="s">
        <v>3993</v>
      </c>
      <c r="DC41" s="966"/>
      <c r="DD41" s="966"/>
      <c r="DE41" s="966"/>
      <c r="DF41" s="966"/>
      <c r="DG41" s="966"/>
      <c r="DH41" s="966" t="s">
        <v>3993</v>
      </c>
      <c r="DI41" s="966"/>
      <c r="DJ41" s="966"/>
      <c r="DK41" s="966"/>
      <c r="DL41" s="966"/>
      <c r="DM41" s="966"/>
      <c r="DN41" s="966" t="s">
        <v>3993</v>
      </c>
      <c r="DO41" s="966"/>
      <c r="DP41" s="966"/>
      <c r="DQ41" s="966"/>
      <c r="DR41" s="966"/>
      <c r="DS41" s="966"/>
      <c r="DT41" s="966" t="s">
        <v>3993</v>
      </c>
      <c r="DU41" s="966"/>
      <c r="DV41" s="966"/>
      <c r="DW41" s="966"/>
      <c r="DX41" s="966"/>
      <c r="DY41" s="966"/>
      <c r="DZ41" s="966" t="s">
        <v>3993</v>
      </c>
      <c r="EA41" s="966"/>
      <c r="EB41" s="966"/>
      <c r="EC41" s="966"/>
      <c r="ED41" s="966"/>
      <c r="EE41" s="966"/>
      <c r="EF41" s="966" t="s">
        <v>3993</v>
      </c>
      <c r="EG41" s="966"/>
      <c r="EH41" s="966"/>
      <c r="EI41" s="966"/>
      <c r="EJ41" s="966"/>
      <c r="EK41" s="966"/>
      <c r="EL41" s="966" t="s">
        <v>3993</v>
      </c>
      <c r="EM41" s="966"/>
      <c r="EN41" s="966"/>
      <c r="EO41" s="966"/>
      <c r="EP41" s="966"/>
      <c r="EQ41" s="966"/>
      <c r="ER41" s="966" t="s">
        <v>3993</v>
      </c>
      <c r="ES41" s="966"/>
      <c r="ET41" s="966"/>
      <c r="EU41" s="966"/>
      <c r="EV41" s="966"/>
      <c r="EW41" s="966"/>
      <c r="EX41" s="966" t="s">
        <v>3993</v>
      </c>
      <c r="EY41" s="966"/>
      <c r="EZ41" s="966"/>
      <c r="FA41" s="966"/>
      <c r="FB41" s="966"/>
      <c r="FC41" s="966"/>
      <c r="FD41" s="966" t="s">
        <v>3993</v>
      </c>
      <c r="FE41" s="966"/>
      <c r="FF41" s="966"/>
      <c r="FG41" s="966"/>
      <c r="FH41" s="966"/>
      <c r="FI41" s="966"/>
      <c r="FJ41" s="966" t="s">
        <v>3993</v>
      </c>
      <c r="FK41" s="966"/>
      <c r="FL41" s="966"/>
      <c r="FM41" s="966"/>
      <c r="FN41" s="966"/>
      <c r="FO41" s="966"/>
      <c r="FP41" s="966" t="s">
        <v>3993</v>
      </c>
      <c r="FQ41" s="966"/>
      <c r="FR41" s="966"/>
      <c r="FS41" s="966"/>
      <c r="FT41" s="966"/>
      <c r="FU41" s="966"/>
      <c r="FV41" s="966" t="s">
        <v>3993</v>
      </c>
      <c r="FW41" s="966"/>
      <c r="FX41" s="966"/>
      <c r="FY41" s="966"/>
      <c r="FZ41" s="966"/>
      <c r="GA41" s="966"/>
      <c r="GB41" s="966" t="s">
        <v>3993</v>
      </c>
      <c r="GC41" s="966"/>
      <c r="GD41" s="966"/>
      <c r="GE41" s="966"/>
      <c r="GF41" s="966"/>
      <c r="GG41" s="966"/>
      <c r="GH41" s="966" t="s">
        <v>3993</v>
      </c>
      <c r="GI41" s="966"/>
      <c r="GJ41" s="966"/>
      <c r="GK41" s="966"/>
      <c r="GL41" s="966"/>
      <c r="GM41" s="966"/>
      <c r="GN41" s="966" t="s">
        <v>3993</v>
      </c>
      <c r="GO41" s="966"/>
      <c r="GP41" s="966"/>
      <c r="GQ41" s="966"/>
      <c r="GR41" s="966"/>
      <c r="GS41" s="966"/>
      <c r="GT41" s="966" t="s">
        <v>3993</v>
      </c>
      <c r="GU41" s="966"/>
      <c r="GV41" s="966"/>
      <c r="GW41" s="966"/>
      <c r="GX41" s="966"/>
      <c r="GY41" s="966"/>
      <c r="GZ41" s="966" t="s">
        <v>3993</v>
      </c>
      <c r="HA41" s="966"/>
      <c r="HB41" s="966"/>
      <c r="HC41" s="966"/>
      <c r="HD41" s="966"/>
      <c r="HE41" s="966"/>
      <c r="HF41" s="966" t="s">
        <v>3993</v>
      </c>
      <c r="HG41" s="966"/>
      <c r="HH41" s="966"/>
      <c r="HI41" s="966"/>
      <c r="HJ41" s="966"/>
      <c r="HK41" s="966"/>
      <c r="HL41" s="966" t="s">
        <v>3993</v>
      </c>
      <c r="HM41" s="966"/>
      <c r="HN41" s="966"/>
      <c r="HO41" s="966"/>
      <c r="HP41" s="966"/>
      <c r="HQ41" s="966"/>
      <c r="HR41" s="966" t="s">
        <v>3993</v>
      </c>
      <c r="HS41" s="966"/>
      <c r="HT41" s="966"/>
      <c r="HU41" s="966"/>
      <c r="HV41" s="966"/>
      <c r="HW41" s="966"/>
      <c r="HX41" s="966" t="s">
        <v>3993</v>
      </c>
      <c r="HY41" s="966"/>
      <c r="HZ41" s="966"/>
      <c r="IA41" s="966"/>
      <c r="IB41" s="966"/>
      <c r="IC41" s="966"/>
      <c r="ID41" s="966" t="s">
        <v>3993</v>
      </c>
      <c r="IE41" s="966"/>
      <c r="IF41" s="966"/>
      <c r="IG41" s="966"/>
      <c r="IH41" s="966"/>
      <c r="II41" s="966"/>
      <c r="IJ41" s="966" t="s">
        <v>3993</v>
      </c>
      <c r="IK41" s="966"/>
      <c r="IL41" s="966"/>
      <c r="IM41" s="966"/>
      <c r="IN41" s="966"/>
      <c r="IO41" s="966"/>
      <c r="IP41" s="966" t="s">
        <v>3993</v>
      </c>
      <c r="IQ41" s="966"/>
      <c r="IR41" s="966"/>
      <c r="IS41" s="966"/>
      <c r="IT41" s="966"/>
      <c r="IU41" s="966"/>
      <c r="IV41" s="966" t="s">
        <v>3993</v>
      </c>
    </row>
    <row r="42" spans="1:256">
      <c r="A42" s="10"/>
      <c r="B42" s="10"/>
      <c r="C42" s="9"/>
      <c r="D42" s="9"/>
      <c r="E42" s="9"/>
      <c r="F42" s="9"/>
      <c r="G42" s="8"/>
    </row>
    <row r="43" spans="1:256">
      <c r="A43" s="4"/>
    </row>
    <row r="44" spans="1:256">
      <c r="A44" s="4"/>
    </row>
    <row r="45" spans="1:256" s="6" customFormat="1">
      <c r="A45" s="4"/>
    </row>
    <row r="46" spans="1:256" s="6" customFormat="1">
      <c r="B46" s="4"/>
      <c r="C46" s="4"/>
      <c r="D46" s="4"/>
      <c r="E46" s="4"/>
      <c r="F46" s="4"/>
      <c r="G46" s="4"/>
      <c r="H46" s="4"/>
    </row>
    <row r="47" spans="1:256" s="6" customFormat="1">
      <c r="B47" s="4"/>
      <c r="C47" s="4"/>
      <c r="D47" s="4"/>
      <c r="E47" s="4"/>
      <c r="F47" s="4"/>
      <c r="G47" s="4"/>
      <c r="H47" s="4"/>
    </row>
    <row r="48" spans="1:256" s="6" customFormat="1">
      <c r="B48" s="4"/>
      <c r="C48" s="4"/>
      <c r="D48" s="4"/>
      <c r="E48" s="4"/>
      <c r="F48" s="4"/>
      <c r="G48" s="4"/>
      <c r="H48" s="4"/>
    </row>
    <row r="49" spans="2:8" s="6" customFormat="1">
      <c r="B49" s="4"/>
      <c r="C49" s="5"/>
      <c r="D49" s="5"/>
      <c r="E49" s="5"/>
      <c r="F49" s="5"/>
      <c r="G49" s="7"/>
      <c r="H49" s="4"/>
    </row>
    <row r="50" spans="2:8" s="6" customFormat="1">
      <c r="B50" s="4"/>
      <c r="C50" s="4"/>
      <c r="D50" s="4"/>
      <c r="E50" s="4"/>
      <c r="F50" s="4"/>
      <c r="G50" s="4"/>
      <c r="H50" s="4"/>
    </row>
  </sheetData>
  <sheetCalcPr fullCalcOnLoad="1"/>
  <mergeCells count="125">
    <mergeCell ref="BX41:CC41"/>
    <mergeCell ref="AT40:AY40"/>
    <mergeCell ref="AZ40:BE40"/>
    <mergeCell ref="BX40:CC40"/>
    <mergeCell ref="BL40:BQ40"/>
    <mergeCell ref="BR40:BW40"/>
    <mergeCell ref="V41:AA41"/>
    <mergeCell ref="BF41:BK41"/>
    <mergeCell ref="AH41:AM41"/>
    <mergeCell ref="P41:U41"/>
    <mergeCell ref="BR41:BW41"/>
    <mergeCell ref="AB41:AG41"/>
    <mergeCell ref="BL41:BQ41"/>
    <mergeCell ref="AN41:AS41"/>
    <mergeCell ref="AZ41:BE41"/>
    <mergeCell ref="AT41:AY41"/>
    <mergeCell ref="C1:G1"/>
    <mergeCell ref="C19:G19"/>
    <mergeCell ref="J39:O39"/>
    <mergeCell ref="P39:U39"/>
    <mergeCell ref="V40:AA40"/>
    <mergeCell ref="BF40:BK40"/>
    <mergeCell ref="J40:O40"/>
    <mergeCell ref="P40:U40"/>
    <mergeCell ref="V39:AA39"/>
    <mergeCell ref="AB39:AG39"/>
    <mergeCell ref="AB40:AG40"/>
    <mergeCell ref="BX39:CC39"/>
    <mergeCell ref="AN39:AS39"/>
    <mergeCell ref="AZ39:BE39"/>
    <mergeCell ref="AH39:AM39"/>
    <mergeCell ref="AH40:AM40"/>
    <mergeCell ref="AN40:AS40"/>
    <mergeCell ref="BR39:BW39"/>
    <mergeCell ref="AT39:AY39"/>
    <mergeCell ref="BL39:BQ39"/>
    <mergeCell ref="BF39:BK39"/>
    <mergeCell ref="ER39:EW39"/>
    <mergeCell ref="CD40:CI40"/>
    <mergeCell ref="CP40:CU40"/>
    <mergeCell ref="CV40:DA40"/>
    <mergeCell ref="CJ40:CO40"/>
    <mergeCell ref="DB41:DG41"/>
    <mergeCell ref="EF39:EK39"/>
    <mergeCell ref="CP39:CU39"/>
    <mergeCell ref="CD39:CI39"/>
    <mergeCell ref="CJ39:CO39"/>
    <mergeCell ref="DB39:DG39"/>
    <mergeCell ref="DT39:DY39"/>
    <mergeCell ref="DH39:DM39"/>
    <mergeCell ref="CJ41:CO41"/>
    <mergeCell ref="CD41:CI41"/>
    <mergeCell ref="CV41:DA41"/>
    <mergeCell ref="DT41:DY41"/>
    <mergeCell ref="DN41:DS41"/>
    <mergeCell ref="DB40:DG40"/>
    <mergeCell ref="DH41:DM41"/>
    <mergeCell ref="CV39:DA39"/>
    <mergeCell ref="CP41:CU41"/>
    <mergeCell ref="FD39:FI39"/>
    <mergeCell ref="FD40:FI40"/>
    <mergeCell ref="EF41:EK41"/>
    <mergeCell ref="EF40:EK40"/>
    <mergeCell ref="EL39:EQ39"/>
    <mergeCell ref="EX41:FC41"/>
    <mergeCell ref="ER41:EW41"/>
    <mergeCell ref="ER40:EW40"/>
    <mergeCell ref="GB39:GG39"/>
    <mergeCell ref="FP41:FU41"/>
    <mergeCell ref="FJ39:FO39"/>
    <mergeCell ref="GB41:GG41"/>
    <mergeCell ref="GB40:GG40"/>
    <mergeCell ref="EX40:FC40"/>
    <mergeCell ref="EX39:FC39"/>
    <mergeCell ref="DZ39:EE39"/>
    <mergeCell ref="DZ40:EE40"/>
    <mergeCell ref="DN40:DS40"/>
    <mergeCell ref="DH40:DM40"/>
    <mergeCell ref="EL41:EQ41"/>
    <mergeCell ref="EL40:EQ40"/>
    <mergeCell ref="DN39:DS39"/>
    <mergeCell ref="DZ41:EE41"/>
    <mergeCell ref="DT40:DY40"/>
    <mergeCell ref="GT41:GY41"/>
    <mergeCell ref="IV41"/>
    <mergeCell ref="IJ40:IO40"/>
    <mergeCell ref="IP41:IU41"/>
    <mergeCell ref="IP40:IS40"/>
    <mergeCell ref="IJ41:IO41"/>
    <mergeCell ref="HL41:HQ41"/>
    <mergeCell ref="IP39:IS39"/>
    <mergeCell ref="IJ39:IO39"/>
    <mergeCell ref="HR39:HW39"/>
    <mergeCell ref="HX39:IC39"/>
    <mergeCell ref="ID39:II39"/>
    <mergeCell ref="FD41:FI41"/>
    <mergeCell ref="FV41:GA41"/>
    <mergeCell ref="FJ40:FO40"/>
    <mergeCell ref="FP40:FU40"/>
    <mergeCell ref="FV40:GA40"/>
    <mergeCell ref="GN39:GS39"/>
    <mergeCell ref="GH39:GM39"/>
    <mergeCell ref="FV39:GA39"/>
    <mergeCell ref="FP39:FU39"/>
    <mergeCell ref="GN41:GS41"/>
    <mergeCell ref="GZ39:HE39"/>
    <mergeCell ref="HF40:HK40"/>
    <mergeCell ref="GZ40:HE40"/>
    <mergeCell ref="GZ41:HE41"/>
    <mergeCell ref="GT39:GY39"/>
    <mergeCell ref="FJ41:FO41"/>
    <mergeCell ref="GH41:GM41"/>
    <mergeCell ref="GT40:GY40"/>
    <mergeCell ref="GH40:GM40"/>
    <mergeCell ref="GN40:GS40"/>
    <mergeCell ref="HR40:HW40"/>
    <mergeCell ref="ID40:II40"/>
    <mergeCell ref="HL39:HQ39"/>
    <mergeCell ref="HL40:HQ40"/>
    <mergeCell ref="HX40:IC40"/>
    <mergeCell ref="HF41:HK41"/>
    <mergeCell ref="HF39:HK39"/>
    <mergeCell ref="ID41:II41"/>
    <mergeCell ref="HX41:IC41"/>
    <mergeCell ref="HR41:HW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2"/>
  <sheetViews>
    <sheetView topLeftCell="A2" zoomScale="125" workbookViewId="0">
      <selection activeCell="B19" sqref="B19"/>
    </sheetView>
  </sheetViews>
  <sheetFormatPr baseColWidth="10" defaultColWidth="10.7109375" defaultRowHeight="15"/>
  <cols>
    <col min="1" max="1" width="9.5703125" style="6" customWidth="1"/>
    <col min="2" max="2" width="39.42578125" style="4" customWidth="1"/>
    <col min="3" max="3" width="13.140625" style="4" customWidth="1"/>
    <col min="4" max="4" width="9.7109375"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2985</v>
      </c>
      <c r="E2" s="5"/>
    </row>
    <row r="3" spans="1:6">
      <c r="A3" s="6" t="s">
        <v>1928</v>
      </c>
      <c r="C3" s="23"/>
      <c r="D3" s="23"/>
      <c r="E3" s="31">
        <v>40429</v>
      </c>
    </row>
    <row r="4" spans="1:6">
      <c r="A4" s="6" t="s">
        <v>1581</v>
      </c>
      <c r="C4" s="23"/>
      <c r="D4" s="23"/>
      <c r="E4" s="24" t="s">
        <v>3201</v>
      </c>
    </row>
    <row r="5" spans="1:6">
      <c r="A5" s="6" t="s">
        <v>1093</v>
      </c>
      <c r="C5" s="23"/>
      <c r="D5" s="23"/>
    </row>
    <row r="6" spans="1:6">
      <c r="C6" s="49" t="s">
        <v>2535</v>
      </c>
      <c r="D6" s="173"/>
      <c r="E6" s="46"/>
      <c r="F6" s="175"/>
    </row>
    <row r="7" spans="1:6">
      <c r="C7" s="193" t="s">
        <v>1922</v>
      </c>
      <c r="D7" s="174"/>
      <c r="E7" s="48"/>
      <c r="F7" s="175"/>
    </row>
    <row r="8" spans="1:6">
      <c r="A8" s="6" t="s">
        <v>2945</v>
      </c>
      <c r="C8" s="193" t="s">
        <v>2621</v>
      </c>
      <c r="D8" s="174"/>
      <c r="E8" s="187"/>
      <c r="F8" s="175"/>
    </row>
    <row r="9" spans="1:6">
      <c r="A9" t="s">
        <v>2001</v>
      </c>
      <c r="C9" s="193" t="s">
        <v>2129</v>
      </c>
      <c r="D9" s="174"/>
      <c r="E9" s="187"/>
      <c r="F9" s="175"/>
    </row>
    <row r="10" spans="1:6">
      <c r="A10" t="s">
        <v>1786</v>
      </c>
      <c r="C10" s="50"/>
      <c r="D10" s="174"/>
      <c r="E10" s="187"/>
      <c r="F10" s="175"/>
    </row>
    <row r="11" spans="1:6">
      <c r="A11" t="s">
        <v>1086</v>
      </c>
      <c r="C11" s="47" t="s">
        <v>2857</v>
      </c>
      <c r="D11" s="175"/>
      <c r="E11" s="187"/>
      <c r="F11" s="175"/>
    </row>
    <row r="12" spans="1:6">
      <c r="A12" t="s">
        <v>1110</v>
      </c>
      <c r="C12" s="47" t="s">
        <v>2743</v>
      </c>
      <c r="D12" s="174"/>
      <c r="E12" s="187"/>
      <c r="F12" s="175"/>
    </row>
    <row r="13" spans="1:6">
      <c r="A13"/>
      <c r="C13" s="47" t="s">
        <v>2414</v>
      </c>
      <c r="D13" s="175"/>
      <c r="E13" s="187"/>
      <c r="F13" s="175"/>
    </row>
    <row r="14" spans="1:6">
      <c r="A14" s="20"/>
      <c r="C14" s="47" t="s">
        <v>1296</v>
      </c>
      <c r="D14" s="175"/>
      <c r="E14" s="201"/>
      <c r="F14" s="175"/>
    </row>
    <row r="15" spans="1:6">
      <c r="A15" s="20" t="s">
        <v>2640</v>
      </c>
      <c r="C15" s="50" t="s">
        <v>2098</v>
      </c>
      <c r="D15" s="175"/>
      <c r="E15" s="187"/>
      <c r="F15" s="175"/>
    </row>
    <row r="16" spans="1:6">
      <c r="A16" s="6" t="s">
        <v>1880</v>
      </c>
      <c r="C16" s="50"/>
      <c r="D16" s="175"/>
      <c r="E16" s="187"/>
      <c r="F16" s="175"/>
    </row>
    <row r="17" spans="1:251">
      <c r="A17" s="6" t="s">
        <v>2795</v>
      </c>
      <c r="C17" s="135" t="s">
        <v>2515</v>
      </c>
      <c r="D17" s="176"/>
      <c r="E17" s="202"/>
      <c r="F17" s="175"/>
    </row>
    <row r="18" spans="1:251">
      <c r="C18" s="175"/>
      <c r="D18" s="175"/>
      <c r="E18" s="175"/>
      <c r="F18" s="175"/>
    </row>
    <row r="19" spans="1:251">
      <c r="A19" s="6" t="s">
        <v>1967</v>
      </c>
      <c r="C19" s="968" t="s">
        <v>2327</v>
      </c>
      <c r="D19" s="968"/>
      <c r="E19" s="968"/>
    </row>
    <row r="20" spans="1:251">
      <c r="A20" s="20" t="s">
        <v>3099</v>
      </c>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v>40428</v>
      </c>
      <c r="B24" s="26" t="s">
        <v>4365</v>
      </c>
      <c r="C24" s="167">
        <v>40</v>
      </c>
      <c r="D24" s="179">
        <v>5</v>
      </c>
      <c r="E24" s="28">
        <f>C24*D24</f>
        <v>200</v>
      </c>
      <c r="F24" s="178"/>
    </row>
    <row r="25" spans="1:251">
      <c r="A25" s="35"/>
      <c r="B25" s="26"/>
      <c r="C25" s="167"/>
      <c r="D25" s="179"/>
      <c r="E25" s="28">
        <f>C25*D25</f>
        <v>0</v>
      </c>
      <c r="F25" s="13"/>
    </row>
    <row r="26" spans="1:251" s="34" customFormat="1" ht="16" customHeight="1">
      <c r="A26" s="19"/>
      <c r="B26" s="168" t="s">
        <v>1452</v>
      </c>
      <c r="C26" s="172"/>
      <c r="D26" s="172"/>
      <c r="E26" s="169">
        <f>SUM(E24:E25)</f>
        <v>200</v>
      </c>
      <c r="F26" s="33"/>
    </row>
    <row r="29" spans="1:251">
      <c r="A29" s="966" t="s">
        <v>1812</v>
      </c>
      <c r="B29" s="966"/>
      <c r="C29" s="966"/>
      <c r="D29" s="966"/>
      <c r="E29" s="966"/>
      <c r="F29" s="966"/>
    </row>
    <row r="30" spans="1:251">
      <c r="A30" s="966" t="s">
        <v>2313</v>
      </c>
      <c r="B30" s="966"/>
      <c r="C30" s="966"/>
      <c r="D30" s="966"/>
      <c r="E30" s="966"/>
      <c r="F30" s="966"/>
    </row>
    <row r="31" spans="1:251">
      <c r="B31" s="972" t="s">
        <v>1265</v>
      </c>
      <c r="C31" s="972"/>
      <c r="D31" s="972"/>
      <c r="E31" s="972"/>
      <c r="G31" s="43"/>
      <c r="H31" s="966"/>
      <c r="I31" s="966"/>
      <c r="J31" s="966"/>
      <c r="K31" s="966"/>
      <c r="L31" s="966"/>
      <c r="M31" s="966"/>
      <c r="N31" s="966"/>
      <c r="O31" s="966"/>
      <c r="P31" s="966"/>
      <c r="Q31" s="966"/>
      <c r="R31" s="966"/>
      <c r="S31" s="966"/>
      <c r="T31" s="966" t="s">
        <v>1812</v>
      </c>
      <c r="U31" s="966"/>
      <c r="V31" s="966"/>
      <c r="W31" s="966"/>
      <c r="X31" s="966"/>
      <c r="Y31" s="966"/>
      <c r="Z31" s="966" t="s">
        <v>1812</v>
      </c>
      <c r="AA31" s="966"/>
      <c r="AB31" s="966"/>
      <c r="AC31" s="966"/>
      <c r="AD31" s="966"/>
      <c r="AE31" s="966"/>
      <c r="AF31" s="966" t="s">
        <v>1812</v>
      </c>
      <c r="AG31" s="966"/>
      <c r="AH31" s="966"/>
      <c r="AI31" s="966"/>
      <c r="AJ31" s="966"/>
      <c r="AK31" s="966"/>
      <c r="AL31" s="966" t="s">
        <v>1812</v>
      </c>
      <c r="AM31" s="966"/>
      <c r="AN31" s="966"/>
      <c r="AO31" s="966"/>
      <c r="AP31" s="966"/>
      <c r="AQ31" s="966"/>
      <c r="AR31" s="966" t="s">
        <v>1812</v>
      </c>
      <c r="AS31" s="966"/>
      <c r="AT31" s="966"/>
      <c r="AU31" s="966"/>
      <c r="AV31" s="966"/>
      <c r="AW31" s="966"/>
      <c r="AX31" s="966" t="s">
        <v>1812</v>
      </c>
      <c r="AY31" s="966"/>
      <c r="AZ31" s="966"/>
      <c r="BA31" s="966"/>
      <c r="BB31" s="966"/>
      <c r="BC31" s="966"/>
      <c r="BD31" s="966" t="s">
        <v>1812</v>
      </c>
      <c r="BE31" s="966"/>
      <c r="BF31" s="966"/>
      <c r="BG31" s="966"/>
      <c r="BH31" s="966"/>
      <c r="BI31" s="966"/>
      <c r="BJ31" s="966" t="s">
        <v>1812</v>
      </c>
      <c r="BK31" s="966"/>
      <c r="BL31" s="966"/>
      <c r="BM31" s="966"/>
      <c r="BN31" s="966"/>
      <c r="BO31" s="966"/>
      <c r="BP31" s="966" t="s">
        <v>1812</v>
      </c>
      <c r="BQ31" s="966"/>
      <c r="BR31" s="966"/>
      <c r="BS31" s="966"/>
      <c r="BT31" s="966"/>
      <c r="BU31" s="966"/>
      <c r="BV31" s="966" t="s">
        <v>1812</v>
      </c>
      <c r="BW31" s="966"/>
      <c r="BX31" s="966"/>
      <c r="BY31" s="966"/>
      <c r="BZ31" s="966"/>
      <c r="CA31" s="966"/>
      <c r="CB31" s="966" t="s">
        <v>1812</v>
      </c>
      <c r="CC31" s="966"/>
      <c r="CD31" s="966"/>
      <c r="CE31" s="966"/>
      <c r="CF31" s="966"/>
      <c r="CG31" s="966"/>
      <c r="CH31" s="966" t="s">
        <v>1812</v>
      </c>
      <c r="CI31" s="966"/>
      <c r="CJ31" s="966"/>
      <c r="CK31" s="966"/>
      <c r="CL31" s="966"/>
      <c r="CM31" s="966"/>
      <c r="CN31" s="966" t="s">
        <v>1812</v>
      </c>
      <c r="CO31" s="966"/>
      <c r="CP31" s="966"/>
      <c r="CQ31" s="966"/>
      <c r="CR31" s="966"/>
      <c r="CS31" s="966"/>
      <c r="CT31" s="966" t="s">
        <v>1812</v>
      </c>
      <c r="CU31" s="966"/>
      <c r="CV31" s="966"/>
      <c r="CW31" s="966"/>
      <c r="CX31" s="966"/>
      <c r="CY31" s="966"/>
      <c r="CZ31" s="966" t="s">
        <v>1812</v>
      </c>
      <c r="DA31" s="966"/>
      <c r="DB31" s="966"/>
      <c r="DC31" s="966"/>
      <c r="DD31" s="966"/>
      <c r="DE31" s="966"/>
      <c r="DF31" s="966" t="s">
        <v>1812</v>
      </c>
      <c r="DG31" s="966"/>
      <c r="DH31" s="966"/>
      <c r="DI31" s="966"/>
      <c r="DJ31" s="966"/>
      <c r="DK31" s="966"/>
      <c r="DL31" s="966" t="s">
        <v>1812</v>
      </c>
      <c r="DM31" s="966"/>
      <c r="DN31" s="966"/>
      <c r="DO31" s="966"/>
      <c r="DP31" s="966"/>
      <c r="DQ31" s="966"/>
      <c r="DR31" s="966" t="s">
        <v>1812</v>
      </c>
      <c r="DS31" s="966"/>
      <c r="DT31" s="966"/>
      <c r="DU31" s="966"/>
      <c r="DV31" s="966"/>
      <c r="DW31" s="966"/>
      <c r="DX31" s="966" t="s">
        <v>1812</v>
      </c>
      <c r="DY31" s="966"/>
      <c r="DZ31" s="966"/>
      <c r="EA31" s="966"/>
      <c r="EB31" s="966"/>
      <c r="EC31" s="966"/>
      <c r="ED31" s="966" t="s">
        <v>1812</v>
      </c>
      <c r="EE31" s="966"/>
      <c r="EF31" s="966"/>
      <c r="EG31" s="966"/>
      <c r="EH31" s="966"/>
      <c r="EI31" s="966"/>
      <c r="EJ31" s="966" t="s">
        <v>1812</v>
      </c>
      <c r="EK31" s="966"/>
      <c r="EL31" s="966"/>
      <c r="EM31" s="966"/>
      <c r="EN31" s="966"/>
      <c r="EO31" s="966"/>
      <c r="EP31" s="966" t="s">
        <v>1812</v>
      </c>
      <c r="EQ31" s="966"/>
      <c r="ER31" s="966"/>
      <c r="ES31" s="966"/>
      <c r="ET31" s="966"/>
      <c r="EU31" s="966"/>
      <c r="EV31" s="966" t="s">
        <v>1812</v>
      </c>
      <c r="EW31" s="966"/>
      <c r="EX31" s="966"/>
      <c r="EY31" s="966"/>
      <c r="EZ31" s="966"/>
      <c r="FA31" s="966"/>
      <c r="FB31" s="966" t="s">
        <v>1812</v>
      </c>
      <c r="FC31" s="966"/>
      <c r="FD31" s="966"/>
      <c r="FE31" s="966"/>
      <c r="FF31" s="966"/>
      <c r="FG31" s="966"/>
      <c r="FH31" s="966" t="s">
        <v>1812</v>
      </c>
      <c r="FI31" s="966"/>
      <c r="FJ31" s="966"/>
      <c r="FK31" s="966"/>
      <c r="FL31" s="966"/>
      <c r="FM31" s="966"/>
      <c r="FN31" s="966" t="s">
        <v>1812</v>
      </c>
      <c r="FO31" s="966"/>
      <c r="FP31" s="966"/>
      <c r="FQ31" s="966"/>
      <c r="FR31" s="966"/>
      <c r="FS31" s="966"/>
      <c r="FT31" s="966" t="s">
        <v>1812</v>
      </c>
      <c r="FU31" s="966"/>
      <c r="FV31" s="966"/>
      <c r="FW31" s="966"/>
      <c r="FX31" s="966"/>
      <c r="FY31" s="966"/>
      <c r="FZ31" s="966" t="s">
        <v>1812</v>
      </c>
      <c r="GA31" s="966"/>
      <c r="GB31" s="966"/>
      <c r="GC31" s="966"/>
      <c r="GD31" s="966"/>
      <c r="GE31" s="966"/>
      <c r="GF31" s="966" t="s">
        <v>1812</v>
      </c>
      <c r="GG31" s="966"/>
      <c r="GH31" s="966"/>
      <c r="GI31" s="966"/>
      <c r="GJ31" s="966"/>
      <c r="GK31" s="966"/>
      <c r="GL31" s="966" t="s">
        <v>1812</v>
      </c>
      <c r="GM31" s="966"/>
      <c r="GN31" s="966"/>
      <c r="GO31" s="966"/>
      <c r="GP31" s="966"/>
      <c r="GQ31" s="966"/>
      <c r="GR31" s="966" t="s">
        <v>1812</v>
      </c>
      <c r="GS31" s="966"/>
      <c r="GT31" s="966"/>
      <c r="GU31" s="966"/>
      <c r="GV31" s="966"/>
      <c r="GW31" s="966"/>
      <c r="GX31" s="966" t="s">
        <v>1812</v>
      </c>
      <c r="GY31" s="966"/>
      <c r="GZ31" s="966"/>
      <c r="HA31" s="966"/>
      <c r="HB31" s="966"/>
      <c r="HC31" s="966"/>
      <c r="HD31" s="966" t="s">
        <v>1812</v>
      </c>
      <c r="HE31" s="966"/>
      <c r="HF31" s="966"/>
      <c r="HG31" s="966"/>
      <c r="HH31" s="966"/>
      <c r="HI31" s="966"/>
      <c r="HJ31" s="966" t="s">
        <v>1812</v>
      </c>
      <c r="HK31" s="966"/>
      <c r="HL31" s="966"/>
      <c r="HM31" s="966"/>
      <c r="HN31" s="966"/>
      <c r="HO31" s="966"/>
      <c r="HP31" s="966" t="s">
        <v>1812</v>
      </c>
      <c r="HQ31" s="966"/>
      <c r="HR31" s="966"/>
      <c r="HS31" s="966"/>
      <c r="HT31" s="966"/>
      <c r="HU31" s="966"/>
      <c r="HV31" s="966" t="s">
        <v>1812</v>
      </c>
      <c r="HW31" s="966"/>
      <c r="HX31" s="966"/>
      <c r="HY31" s="966"/>
      <c r="HZ31" s="966"/>
      <c r="IA31" s="966"/>
      <c r="IB31" s="966" t="s">
        <v>1812</v>
      </c>
      <c r="IC31" s="966"/>
      <c r="ID31" s="966"/>
      <c r="IE31" s="966"/>
      <c r="IF31" s="966"/>
      <c r="IG31" s="966"/>
      <c r="IH31" s="966" t="s">
        <v>1812</v>
      </c>
      <c r="II31" s="966"/>
      <c r="IJ31" s="966"/>
      <c r="IK31" s="966"/>
      <c r="IL31" s="966"/>
      <c r="IM31" s="966"/>
      <c r="IN31" s="966" t="s">
        <v>1812</v>
      </c>
      <c r="IO31" s="966"/>
      <c r="IP31" s="966"/>
      <c r="IQ31" s="966"/>
    </row>
    <row r="32" spans="1:251">
      <c r="A32" s="966" t="s">
        <v>1909</v>
      </c>
      <c r="B32" s="966"/>
      <c r="C32" s="966"/>
      <c r="D32" s="966"/>
      <c r="E32" s="966"/>
      <c r="F32" s="966"/>
      <c r="G32" s="43"/>
      <c r="H32" s="966"/>
      <c r="I32" s="966"/>
      <c r="J32" s="966"/>
      <c r="K32" s="966"/>
      <c r="L32" s="966"/>
      <c r="M32" s="966"/>
      <c r="N32" s="966"/>
      <c r="O32" s="966"/>
      <c r="P32" s="966"/>
      <c r="Q32" s="966"/>
      <c r="R32" s="966"/>
      <c r="S32" s="966"/>
      <c r="T32" s="966" t="s">
        <v>2077</v>
      </c>
      <c r="U32" s="966"/>
      <c r="V32" s="966"/>
      <c r="W32" s="966"/>
      <c r="X32" s="966"/>
      <c r="Y32" s="966"/>
      <c r="Z32" s="966" t="s">
        <v>2077</v>
      </c>
      <c r="AA32" s="966"/>
      <c r="AB32" s="966"/>
      <c r="AC32" s="966"/>
      <c r="AD32" s="966"/>
      <c r="AE32" s="966"/>
      <c r="AF32" s="966" t="s">
        <v>2077</v>
      </c>
      <c r="AG32" s="966"/>
      <c r="AH32" s="966"/>
      <c r="AI32" s="966"/>
      <c r="AJ32" s="966"/>
      <c r="AK32" s="966"/>
      <c r="AL32" s="966" t="s">
        <v>2077</v>
      </c>
      <c r="AM32" s="966"/>
      <c r="AN32" s="966"/>
      <c r="AO32" s="966"/>
      <c r="AP32" s="966"/>
      <c r="AQ32" s="966"/>
      <c r="AR32" s="966" t="s">
        <v>2077</v>
      </c>
      <c r="AS32" s="966"/>
      <c r="AT32" s="966"/>
      <c r="AU32" s="966"/>
      <c r="AV32" s="966"/>
      <c r="AW32" s="966"/>
      <c r="AX32" s="966" t="s">
        <v>2077</v>
      </c>
      <c r="AY32" s="966"/>
      <c r="AZ32" s="966"/>
      <c r="BA32" s="966"/>
      <c r="BB32" s="966"/>
      <c r="BC32" s="966"/>
      <c r="BD32" s="966" t="s">
        <v>2077</v>
      </c>
      <c r="BE32" s="966"/>
      <c r="BF32" s="966"/>
      <c r="BG32" s="966"/>
      <c r="BH32" s="966"/>
      <c r="BI32" s="966"/>
      <c r="BJ32" s="966" t="s">
        <v>2077</v>
      </c>
      <c r="BK32" s="966"/>
      <c r="BL32" s="966"/>
      <c r="BM32" s="966"/>
      <c r="BN32" s="966"/>
      <c r="BO32" s="966"/>
      <c r="BP32" s="966" t="s">
        <v>2077</v>
      </c>
      <c r="BQ32" s="966"/>
      <c r="BR32" s="966"/>
      <c r="BS32" s="966"/>
      <c r="BT32" s="966"/>
      <c r="BU32" s="966"/>
      <c r="BV32" s="966" t="s">
        <v>2077</v>
      </c>
      <c r="BW32" s="966"/>
      <c r="BX32" s="966"/>
      <c r="BY32" s="966"/>
      <c r="BZ32" s="966"/>
      <c r="CA32" s="966"/>
      <c r="CB32" s="966" t="s">
        <v>2077</v>
      </c>
      <c r="CC32" s="966"/>
      <c r="CD32" s="966"/>
      <c r="CE32" s="966"/>
      <c r="CF32" s="966"/>
      <c r="CG32" s="966"/>
      <c r="CH32" s="966" t="s">
        <v>2077</v>
      </c>
      <c r="CI32" s="966"/>
      <c r="CJ32" s="966"/>
      <c r="CK32" s="966"/>
      <c r="CL32" s="966"/>
      <c r="CM32" s="966"/>
      <c r="CN32" s="966" t="s">
        <v>2077</v>
      </c>
      <c r="CO32" s="966"/>
      <c r="CP32" s="966"/>
      <c r="CQ32" s="966"/>
      <c r="CR32" s="966"/>
      <c r="CS32" s="966"/>
      <c r="CT32" s="966" t="s">
        <v>2077</v>
      </c>
      <c r="CU32" s="966"/>
      <c r="CV32" s="966"/>
      <c r="CW32" s="966"/>
      <c r="CX32" s="966"/>
      <c r="CY32" s="966"/>
      <c r="CZ32" s="966" t="s">
        <v>2077</v>
      </c>
      <c r="DA32" s="966"/>
      <c r="DB32" s="966"/>
      <c r="DC32" s="966"/>
      <c r="DD32" s="966"/>
      <c r="DE32" s="966"/>
      <c r="DF32" s="966" t="s">
        <v>2077</v>
      </c>
      <c r="DG32" s="966"/>
      <c r="DH32" s="966"/>
      <c r="DI32" s="966"/>
      <c r="DJ32" s="966"/>
      <c r="DK32" s="966"/>
      <c r="DL32" s="966" t="s">
        <v>2077</v>
      </c>
      <c r="DM32" s="966"/>
      <c r="DN32" s="966"/>
      <c r="DO32" s="966"/>
      <c r="DP32" s="966"/>
      <c r="DQ32" s="966"/>
      <c r="DR32" s="966" t="s">
        <v>2077</v>
      </c>
      <c r="DS32" s="966"/>
      <c r="DT32" s="966"/>
      <c r="DU32" s="966"/>
      <c r="DV32" s="966"/>
      <c r="DW32" s="966"/>
      <c r="DX32" s="966" t="s">
        <v>2077</v>
      </c>
      <c r="DY32" s="966"/>
      <c r="DZ32" s="966"/>
      <c r="EA32" s="966"/>
      <c r="EB32" s="966"/>
      <c r="EC32" s="966"/>
      <c r="ED32" s="966" t="s">
        <v>2077</v>
      </c>
      <c r="EE32" s="966"/>
      <c r="EF32" s="966"/>
      <c r="EG32" s="966"/>
      <c r="EH32" s="966"/>
      <c r="EI32" s="966"/>
      <c r="EJ32" s="966" t="s">
        <v>2077</v>
      </c>
      <c r="EK32" s="966"/>
      <c r="EL32" s="966"/>
      <c r="EM32" s="966"/>
      <c r="EN32" s="966"/>
      <c r="EO32" s="966"/>
      <c r="EP32" s="966" t="s">
        <v>2077</v>
      </c>
      <c r="EQ32" s="966"/>
      <c r="ER32" s="966"/>
      <c r="ES32" s="966"/>
      <c r="ET32" s="966"/>
      <c r="EU32" s="966"/>
      <c r="EV32" s="966" t="s">
        <v>2077</v>
      </c>
      <c r="EW32" s="966"/>
      <c r="EX32" s="966"/>
      <c r="EY32" s="966"/>
      <c r="EZ32" s="966"/>
      <c r="FA32" s="966"/>
      <c r="FB32" s="966" t="s">
        <v>2077</v>
      </c>
      <c r="FC32" s="966"/>
      <c r="FD32" s="966"/>
      <c r="FE32" s="966"/>
      <c r="FF32" s="966"/>
      <c r="FG32" s="966"/>
      <c r="FH32" s="966" t="s">
        <v>2077</v>
      </c>
      <c r="FI32" s="966"/>
      <c r="FJ32" s="966"/>
      <c r="FK32" s="966"/>
      <c r="FL32" s="966"/>
      <c r="FM32" s="966"/>
      <c r="FN32" s="966" t="s">
        <v>2077</v>
      </c>
      <c r="FO32" s="966"/>
      <c r="FP32" s="966"/>
      <c r="FQ32" s="966"/>
      <c r="FR32" s="966"/>
      <c r="FS32" s="966"/>
      <c r="FT32" s="966" t="s">
        <v>2077</v>
      </c>
      <c r="FU32" s="966"/>
      <c r="FV32" s="966"/>
      <c r="FW32" s="966"/>
      <c r="FX32" s="966"/>
      <c r="FY32" s="966"/>
      <c r="FZ32" s="966" t="s">
        <v>2077</v>
      </c>
      <c r="GA32" s="966"/>
      <c r="GB32" s="966"/>
      <c r="GC32" s="966"/>
      <c r="GD32" s="966"/>
      <c r="GE32" s="966"/>
      <c r="GF32" s="966" t="s">
        <v>2077</v>
      </c>
      <c r="GG32" s="966"/>
      <c r="GH32" s="966"/>
      <c r="GI32" s="966"/>
      <c r="GJ32" s="966"/>
      <c r="GK32" s="966"/>
      <c r="GL32" s="966" t="s">
        <v>2077</v>
      </c>
      <c r="GM32" s="966"/>
      <c r="GN32" s="966"/>
      <c r="GO32" s="966"/>
      <c r="GP32" s="966"/>
      <c r="GQ32" s="966"/>
      <c r="GR32" s="966" t="s">
        <v>2077</v>
      </c>
      <c r="GS32" s="966"/>
      <c r="GT32" s="966"/>
      <c r="GU32" s="966"/>
      <c r="GV32" s="966"/>
      <c r="GW32" s="966"/>
      <c r="GX32" s="966" t="s">
        <v>2077</v>
      </c>
      <c r="GY32" s="966"/>
      <c r="GZ32" s="966"/>
      <c r="HA32" s="966"/>
      <c r="HB32" s="966"/>
      <c r="HC32" s="966"/>
      <c r="HD32" s="966" t="s">
        <v>2077</v>
      </c>
      <c r="HE32" s="966"/>
      <c r="HF32" s="966"/>
      <c r="HG32" s="966"/>
      <c r="HH32" s="966"/>
      <c r="HI32" s="966"/>
      <c r="HJ32" s="966" t="s">
        <v>2077</v>
      </c>
      <c r="HK32" s="966"/>
      <c r="HL32" s="966"/>
      <c r="HM32" s="966"/>
      <c r="HN32" s="966"/>
      <c r="HO32" s="966"/>
      <c r="HP32" s="966" t="s">
        <v>2077</v>
      </c>
      <c r="HQ32" s="966"/>
      <c r="HR32" s="966"/>
      <c r="HS32" s="966"/>
      <c r="HT32" s="966"/>
      <c r="HU32" s="966"/>
      <c r="HV32" s="966" t="s">
        <v>2077</v>
      </c>
      <c r="HW32" s="966"/>
      <c r="HX32" s="966"/>
      <c r="HY32" s="966"/>
      <c r="HZ32" s="966"/>
      <c r="IA32" s="966"/>
      <c r="IB32" s="966" t="s">
        <v>2077</v>
      </c>
      <c r="IC32" s="966"/>
      <c r="ID32" s="966"/>
      <c r="IE32" s="966"/>
      <c r="IF32" s="966"/>
      <c r="IG32" s="966"/>
      <c r="IH32" s="966" t="s">
        <v>2077</v>
      </c>
      <c r="II32" s="966"/>
      <c r="IJ32" s="966"/>
      <c r="IK32" s="966"/>
      <c r="IL32" s="966"/>
      <c r="IM32" s="966"/>
      <c r="IN32" s="966" t="s">
        <v>2077</v>
      </c>
      <c r="IO32" s="966"/>
      <c r="IP32" s="966"/>
      <c r="IQ32" s="966"/>
    </row>
    <row r="33" spans="1:256">
      <c r="B33" s="43"/>
      <c r="C33" s="43"/>
      <c r="D33" s="43"/>
      <c r="E33" s="43"/>
      <c r="F33" s="43"/>
      <c r="G33" s="43"/>
      <c r="H33" s="43"/>
      <c r="I33" s="43"/>
      <c r="J33" s="43"/>
      <c r="K33" s="43"/>
      <c r="L33" s="43"/>
      <c r="M33" s="43"/>
      <c r="N33" s="966"/>
      <c r="O33" s="966"/>
      <c r="P33" s="966"/>
      <c r="Q33" s="966"/>
      <c r="R33" s="966"/>
      <c r="S33" s="966"/>
      <c r="T33" s="966" t="s">
        <v>1909</v>
      </c>
      <c r="U33" s="966"/>
      <c r="V33" s="966"/>
      <c r="W33" s="966"/>
      <c r="X33" s="966"/>
      <c r="Y33" s="966"/>
      <c r="Z33" s="966" t="s">
        <v>1909</v>
      </c>
      <c r="AA33" s="966"/>
      <c r="AB33" s="966"/>
      <c r="AC33" s="966"/>
      <c r="AD33" s="966"/>
      <c r="AE33" s="966"/>
      <c r="AF33" s="966" t="s">
        <v>1909</v>
      </c>
      <c r="AG33" s="966"/>
      <c r="AH33" s="966"/>
      <c r="AI33" s="966"/>
      <c r="AJ33" s="966"/>
      <c r="AK33" s="966"/>
      <c r="AL33" s="966" t="s">
        <v>1909</v>
      </c>
      <c r="AM33" s="966"/>
      <c r="AN33" s="966"/>
      <c r="AO33" s="966"/>
      <c r="AP33" s="966"/>
      <c r="AQ33" s="966"/>
      <c r="AR33" s="966" t="s">
        <v>1909</v>
      </c>
      <c r="AS33" s="966"/>
      <c r="AT33" s="966"/>
      <c r="AU33" s="966"/>
      <c r="AV33" s="966"/>
      <c r="AW33" s="966"/>
      <c r="AX33" s="966" t="s">
        <v>1909</v>
      </c>
      <c r="AY33" s="966"/>
      <c r="AZ33" s="966"/>
      <c r="BA33" s="966"/>
      <c r="BB33" s="966"/>
      <c r="BC33" s="966"/>
      <c r="BD33" s="966" t="s">
        <v>1909</v>
      </c>
      <c r="BE33" s="966"/>
      <c r="BF33" s="966"/>
      <c r="BG33" s="966"/>
      <c r="BH33" s="966"/>
      <c r="BI33" s="966"/>
      <c r="BJ33" s="966" t="s">
        <v>1909</v>
      </c>
      <c r="BK33" s="966"/>
      <c r="BL33" s="966"/>
      <c r="BM33" s="966"/>
      <c r="BN33" s="966"/>
      <c r="BO33" s="966"/>
      <c r="BP33" s="966" t="s">
        <v>1909</v>
      </c>
      <c r="BQ33" s="966"/>
      <c r="BR33" s="966"/>
      <c r="BS33" s="966"/>
      <c r="BT33" s="966"/>
      <c r="BU33" s="966"/>
      <c r="BV33" s="966" t="s">
        <v>1909</v>
      </c>
      <c r="BW33" s="966"/>
      <c r="BX33" s="966"/>
      <c r="BY33" s="966"/>
      <c r="BZ33" s="966"/>
      <c r="CA33" s="966"/>
      <c r="CB33" s="966" t="s">
        <v>1909</v>
      </c>
      <c r="CC33" s="966"/>
      <c r="CD33" s="966"/>
      <c r="CE33" s="966"/>
      <c r="CF33" s="966"/>
      <c r="CG33" s="966"/>
      <c r="CH33" s="966" t="s">
        <v>1909</v>
      </c>
      <c r="CI33" s="966"/>
      <c r="CJ33" s="966"/>
      <c r="CK33" s="966"/>
      <c r="CL33" s="966"/>
      <c r="CM33" s="966"/>
      <c r="CN33" s="966" t="s">
        <v>1909</v>
      </c>
      <c r="CO33" s="966"/>
      <c r="CP33" s="966"/>
      <c r="CQ33" s="966"/>
      <c r="CR33" s="966"/>
      <c r="CS33" s="966"/>
      <c r="CT33" s="966" t="s">
        <v>1909</v>
      </c>
      <c r="CU33" s="966"/>
      <c r="CV33" s="966"/>
      <c r="CW33" s="966"/>
      <c r="CX33" s="966"/>
      <c r="CY33" s="966"/>
      <c r="CZ33" s="966" t="s">
        <v>1909</v>
      </c>
      <c r="DA33" s="966"/>
      <c r="DB33" s="966"/>
      <c r="DC33" s="966"/>
      <c r="DD33" s="966"/>
      <c r="DE33" s="966"/>
      <c r="DF33" s="966" t="s">
        <v>1909</v>
      </c>
      <c r="DG33" s="966"/>
      <c r="DH33" s="966"/>
      <c r="DI33" s="966"/>
      <c r="DJ33" s="966"/>
      <c r="DK33" s="966"/>
      <c r="DL33" s="966" t="s">
        <v>1909</v>
      </c>
      <c r="DM33" s="966"/>
      <c r="DN33" s="966"/>
      <c r="DO33" s="966"/>
      <c r="DP33" s="966"/>
      <c r="DQ33" s="966"/>
      <c r="DR33" s="966" t="s">
        <v>1909</v>
      </c>
      <c r="DS33" s="966"/>
      <c r="DT33" s="966"/>
      <c r="DU33" s="966"/>
      <c r="DV33" s="966"/>
      <c r="DW33" s="966"/>
      <c r="DX33" s="966" t="s">
        <v>1909</v>
      </c>
      <c r="DY33" s="966"/>
      <c r="DZ33" s="966"/>
      <c r="EA33" s="966"/>
      <c r="EB33" s="966"/>
      <c r="EC33" s="966"/>
      <c r="ED33" s="966" t="s">
        <v>1909</v>
      </c>
      <c r="EE33" s="966"/>
      <c r="EF33" s="966"/>
      <c r="EG33" s="966"/>
      <c r="EH33" s="966"/>
      <c r="EI33" s="966"/>
      <c r="EJ33" s="966" t="s">
        <v>1909</v>
      </c>
      <c r="EK33" s="966"/>
      <c r="EL33" s="966"/>
      <c r="EM33" s="966"/>
      <c r="EN33" s="966"/>
      <c r="EO33" s="966"/>
      <c r="EP33" s="966" t="s">
        <v>1909</v>
      </c>
      <c r="EQ33" s="966"/>
      <c r="ER33" s="966"/>
      <c r="ES33" s="966"/>
      <c r="ET33" s="966"/>
      <c r="EU33" s="966"/>
      <c r="EV33" s="966" t="s">
        <v>1909</v>
      </c>
      <c r="EW33" s="966"/>
      <c r="EX33" s="966"/>
      <c r="EY33" s="966"/>
      <c r="EZ33" s="966"/>
      <c r="FA33" s="966"/>
      <c r="FB33" s="966" t="s">
        <v>1909</v>
      </c>
      <c r="FC33" s="966"/>
      <c r="FD33" s="966"/>
      <c r="FE33" s="966"/>
      <c r="FF33" s="966"/>
      <c r="FG33" s="966"/>
      <c r="FH33" s="966" t="s">
        <v>1909</v>
      </c>
      <c r="FI33" s="966"/>
      <c r="FJ33" s="966"/>
      <c r="FK33" s="966"/>
      <c r="FL33" s="966"/>
      <c r="FM33" s="966"/>
      <c r="FN33" s="966" t="s">
        <v>1909</v>
      </c>
      <c r="FO33" s="966"/>
      <c r="FP33" s="966"/>
      <c r="FQ33" s="966"/>
      <c r="FR33" s="966"/>
      <c r="FS33" s="966"/>
      <c r="FT33" s="966" t="s">
        <v>1909</v>
      </c>
      <c r="FU33" s="966"/>
      <c r="FV33" s="966"/>
      <c r="FW33" s="966"/>
      <c r="FX33" s="966"/>
      <c r="FY33" s="966"/>
      <c r="FZ33" s="966" t="s">
        <v>1909</v>
      </c>
      <c r="GA33" s="966"/>
      <c r="GB33" s="966"/>
      <c r="GC33" s="966"/>
      <c r="GD33" s="966"/>
      <c r="GE33" s="966"/>
      <c r="GF33" s="966" t="s">
        <v>1909</v>
      </c>
      <c r="GG33" s="966"/>
      <c r="GH33" s="966"/>
      <c r="GI33" s="966"/>
      <c r="GJ33" s="966"/>
      <c r="GK33" s="966"/>
      <c r="GL33" s="966" t="s">
        <v>1909</v>
      </c>
      <c r="GM33" s="966"/>
      <c r="GN33" s="966"/>
      <c r="GO33" s="966"/>
      <c r="GP33" s="966"/>
      <c r="GQ33" s="966"/>
      <c r="GR33" s="966" t="s">
        <v>1909</v>
      </c>
      <c r="GS33" s="966"/>
      <c r="GT33" s="966"/>
      <c r="GU33" s="966"/>
      <c r="GV33" s="966"/>
      <c r="GW33" s="966"/>
      <c r="GX33" s="966" t="s">
        <v>1909</v>
      </c>
      <c r="GY33" s="966"/>
      <c r="GZ33" s="966"/>
      <c r="HA33" s="966"/>
      <c r="HB33" s="966"/>
      <c r="HC33" s="966"/>
      <c r="HD33" s="966" t="s">
        <v>1909</v>
      </c>
      <c r="HE33" s="966"/>
      <c r="HF33" s="966"/>
      <c r="HG33" s="966"/>
      <c r="HH33" s="966"/>
      <c r="HI33" s="966"/>
      <c r="HJ33" s="966" t="s">
        <v>1909</v>
      </c>
      <c r="HK33" s="966"/>
      <c r="HL33" s="966"/>
      <c r="HM33" s="966"/>
      <c r="HN33" s="966"/>
      <c r="HO33" s="966"/>
      <c r="HP33" s="966" t="s">
        <v>1909</v>
      </c>
      <c r="HQ33" s="966"/>
      <c r="HR33" s="966"/>
      <c r="HS33" s="966"/>
      <c r="HT33" s="966"/>
      <c r="HU33" s="966"/>
      <c r="HV33" s="966" t="s">
        <v>1909</v>
      </c>
      <c r="HW33" s="966"/>
      <c r="HX33" s="966"/>
      <c r="HY33" s="966"/>
      <c r="HZ33" s="966"/>
      <c r="IA33" s="966"/>
      <c r="IB33" s="966" t="s">
        <v>1909</v>
      </c>
      <c r="IC33" s="966"/>
      <c r="ID33" s="966"/>
      <c r="IE33" s="966"/>
      <c r="IF33" s="966"/>
      <c r="IG33" s="966"/>
      <c r="IH33" s="966" t="s">
        <v>1909</v>
      </c>
      <c r="II33" s="966"/>
      <c r="IJ33" s="966"/>
      <c r="IK33" s="966"/>
      <c r="IL33" s="966"/>
      <c r="IM33" s="966"/>
      <c r="IN33" s="966" t="s">
        <v>1909</v>
      </c>
      <c r="IO33" s="966"/>
      <c r="IP33" s="966"/>
      <c r="IQ33" s="966"/>
      <c r="IR33" s="966"/>
      <c r="IS33" s="966"/>
      <c r="IT33" s="966" t="s">
        <v>1909</v>
      </c>
      <c r="IU33" s="966"/>
      <c r="IV33" s="966"/>
    </row>
    <row r="34" spans="1:256">
      <c r="A34" s="10"/>
      <c r="B34" s="10"/>
      <c r="C34" s="9"/>
      <c r="D34" s="9"/>
      <c r="E34" s="8"/>
    </row>
    <row r="35" spans="1:256">
      <c r="A35" s="4"/>
    </row>
    <row r="36" spans="1:256">
      <c r="A36" s="4"/>
    </row>
    <row r="37" spans="1:256" s="6" customFormat="1">
      <c r="A37" s="4"/>
    </row>
    <row r="38" spans="1:256" s="6" customFormat="1">
      <c r="B38" s="4"/>
      <c r="C38" s="4"/>
      <c r="D38" s="4"/>
      <c r="E38" s="4"/>
      <c r="F38" s="4"/>
    </row>
    <row r="39" spans="1:256" s="6" customFormat="1">
      <c r="B39" s="4"/>
      <c r="C39" s="4"/>
      <c r="D39" s="4"/>
      <c r="E39" s="4"/>
      <c r="F39" s="4"/>
    </row>
    <row r="40" spans="1:256" s="6" customFormat="1">
      <c r="B40" s="4"/>
      <c r="C40" s="4"/>
      <c r="D40" s="4"/>
      <c r="E40" s="4"/>
      <c r="F40" s="4"/>
    </row>
    <row r="41" spans="1:256" s="6" customFormat="1">
      <c r="B41" s="4"/>
      <c r="C41" s="5"/>
      <c r="D41" s="5"/>
      <c r="E41" s="7"/>
      <c r="F41" s="4"/>
    </row>
    <row r="42" spans="1:256" s="6" customFormat="1">
      <c r="B42" s="4"/>
      <c r="C42" s="4"/>
      <c r="D42" s="4"/>
      <c r="E42" s="4"/>
      <c r="F42" s="4"/>
    </row>
  </sheetData>
  <mergeCells count="129">
    <mergeCell ref="IT33:IV33"/>
    <mergeCell ref="GL33:GQ33"/>
    <mergeCell ref="GR33:GW33"/>
    <mergeCell ref="GX33:HC33"/>
    <mergeCell ref="HD33:HI33"/>
    <mergeCell ref="HV33:IA33"/>
    <mergeCell ref="HP33:HU33"/>
    <mergeCell ref="HJ33:HO33"/>
    <mergeCell ref="IN33:IS33"/>
    <mergeCell ref="IH33:IM33"/>
    <mergeCell ref="CN33:CS33"/>
    <mergeCell ref="BV33:CA33"/>
    <mergeCell ref="BP33:BU33"/>
    <mergeCell ref="BP32:BU32"/>
    <mergeCell ref="BV32:CA32"/>
    <mergeCell ref="CH32:CM32"/>
    <mergeCell ref="CT32:CY32"/>
    <mergeCell ref="FZ32:GE32"/>
    <mergeCell ref="EP32:EU32"/>
    <mergeCell ref="EV33:FA33"/>
    <mergeCell ref="FB33:FG33"/>
    <mergeCell ref="FZ33:GE33"/>
    <mergeCell ref="FH33:FM33"/>
    <mergeCell ref="FN32:FS32"/>
    <mergeCell ref="IB33:IG33"/>
    <mergeCell ref="CZ32:DE32"/>
    <mergeCell ref="CH33:CM33"/>
    <mergeCell ref="CZ33:DE33"/>
    <mergeCell ref="CN32:CS32"/>
    <mergeCell ref="DL33:DQ33"/>
    <mergeCell ref="DL32:DQ32"/>
    <mergeCell ref="GF33:GK33"/>
    <mergeCell ref="FN33:FS33"/>
    <mergeCell ref="FT33:FY33"/>
    <mergeCell ref="EP33:EU33"/>
    <mergeCell ref="DF32:DK32"/>
    <mergeCell ref="DF33:DK33"/>
    <mergeCell ref="EJ33:EO33"/>
    <mergeCell ref="DX33:EC33"/>
    <mergeCell ref="DR33:DW33"/>
    <mergeCell ref="DR32:DW32"/>
    <mergeCell ref="ED32:EI32"/>
    <mergeCell ref="ED33:EI33"/>
    <mergeCell ref="T33:Y33"/>
    <mergeCell ref="Z33:AE33"/>
    <mergeCell ref="AX33:BC33"/>
    <mergeCell ref="AF31:AK31"/>
    <mergeCell ref="T32:Y32"/>
    <mergeCell ref="DR31:DW31"/>
    <mergeCell ref="CZ31:DE31"/>
    <mergeCell ref="CB31:CG31"/>
    <mergeCell ref="DL31:DQ31"/>
    <mergeCell ref="CT33:CY33"/>
    <mergeCell ref="BV31:CA31"/>
    <mergeCell ref="CN31:CS31"/>
    <mergeCell ref="DF31:DK31"/>
    <mergeCell ref="CT31:CY31"/>
    <mergeCell ref="CH31:CM31"/>
    <mergeCell ref="N33:S33"/>
    <mergeCell ref="BD31:BI31"/>
    <mergeCell ref="N32:S32"/>
    <mergeCell ref="T31:Y31"/>
    <mergeCell ref="Z31:AE31"/>
    <mergeCell ref="B31:E31"/>
    <mergeCell ref="H31:M31"/>
    <mergeCell ref="BJ33:BO33"/>
    <mergeCell ref="AF32:AK32"/>
    <mergeCell ref="AR31:AW31"/>
    <mergeCell ref="AL32:AQ32"/>
    <mergeCell ref="BJ32:BO32"/>
    <mergeCell ref="BD33:BI33"/>
    <mergeCell ref="AF33:AK33"/>
    <mergeCell ref="AR33:AW33"/>
    <mergeCell ref="C1:E1"/>
    <mergeCell ref="C19:E19"/>
    <mergeCell ref="A29:F29"/>
    <mergeCell ref="A30:F30"/>
    <mergeCell ref="AX31:BC31"/>
    <mergeCell ref="Z32:AE32"/>
    <mergeCell ref="N31:S31"/>
    <mergeCell ref="A32:F32"/>
    <mergeCell ref="H32:M32"/>
    <mergeCell ref="AL31:AQ31"/>
    <mergeCell ref="AR32:AW32"/>
    <mergeCell ref="CB32:CG32"/>
    <mergeCell ref="DX31:EC31"/>
    <mergeCell ref="DX32:EC32"/>
    <mergeCell ref="AL33:AQ33"/>
    <mergeCell ref="BD32:BI32"/>
    <mergeCell ref="CB33:CG33"/>
    <mergeCell ref="BJ31:BO31"/>
    <mergeCell ref="AX32:BC32"/>
    <mergeCell ref="BP31:BU31"/>
    <mergeCell ref="GR32:GW32"/>
    <mergeCell ref="FZ31:GE31"/>
    <mergeCell ref="ED31:EI31"/>
    <mergeCell ref="HV32:IA32"/>
    <mergeCell ref="IN31:IQ31"/>
    <mergeCell ref="IH31:IM31"/>
    <mergeCell ref="HP31:HU31"/>
    <mergeCell ref="HV31:IA31"/>
    <mergeCell ref="IB31:IG31"/>
    <mergeCell ref="HJ32:HO32"/>
    <mergeCell ref="EP31:EU31"/>
    <mergeCell ref="FT31:FY31"/>
    <mergeCell ref="FN31:FS31"/>
    <mergeCell ref="EV31:FA31"/>
    <mergeCell ref="FH32:FM32"/>
    <mergeCell ref="EV32:FA32"/>
    <mergeCell ref="FH31:FM31"/>
    <mergeCell ref="FB31:FG31"/>
    <mergeCell ref="FT32:FY32"/>
    <mergeCell ref="IN32:IQ32"/>
    <mergeCell ref="HP32:HU32"/>
    <mergeCell ref="IH32:IM32"/>
    <mergeCell ref="IB32:IG32"/>
    <mergeCell ref="HD31:HI31"/>
    <mergeCell ref="HJ31:HO31"/>
    <mergeCell ref="HD32:HI32"/>
    <mergeCell ref="EJ31:EO31"/>
    <mergeCell ref="FB32:FG32"/>
    <mergeCell ref="GL31:GQ31"/>
    <mergeCell ref="GX31:HC31"/>
    <mergeCell ref="GR31:GW31"/>
    <mergeCell ref="GX32:HC32"/>
    <mergeCell ref="GL32:GQ32"/>
    <mergeCell ref="EJ32:EO32"/>
    <mergeCell ref="GF32:GK32"/>
    <mergeCell ref="GF31:GK3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2"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7109375"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2985</v>
      </c>
      <c r="E2" s="5"/>
    </row>
    <row r="3" spans="1:6">
      <c r="A3" s="6" t="s">
        <v>1969</v>
      </c>
      <c r="C3" s="23"/>
      <c r="D3" s="23"/>
      <c r="E3" s="31">
        <v>40365</v>
      </c>
    </row>
    <row r="4" spans="1:6">
      <c r="A4" s="6" t="s">
        <v>1247</v>
      </c>
      <c r="C4" s="23"/>
      <c r="D4" s="23"/>
      <c r="E4" s="24" t="s">
        <v>3201</v>
      </c>
    </row>
    <row r="5" spans="1:6">
      <c r="A5" s="6" t="s">
        <v>3322</v>
      </c>
      <c r="C5" s="23"/>
      <c r="D5" s="23"/>
    </row>
    <row r="6" spans="1:6">
      <c r="C6" s="49" t="s">
        <v>4048</v>
      </c>
      <c r="D6" s="173"/>
      <c r="E6" s="46"/>
      <c r="F6" s="175"/>
    </row>
    <row r="7" spans="1:6">
      <c r="C7" s="193" t="s">
        <v>1922</v>
      </c>
      <c r="D7" s="174"/>
      <c r="E7" s="48"/>
      <c r="F7" s="175"/>
    </row>
    <row r="8" spans="1:6">
      <c r="A8" s="6" t="s">
        <v>2786</v>
      </c>
      <c r="C8" s="193" t="s">
        <v>2621</v>
      </c>
      <c r="D8" s="174"/>
      <c r="E8" s="187"/>
      <c r="F8" s="175"/>
    </row>
    <row r="9" spans="1:6">
      <c r="A9" t="s">
        <v>2001</v>
      </c>
      <c r="C9" s="193" t="s">
        <v>2129</v>
      </c>
      <c r="D9" s="174"/>
      <c r="E9" s="187"/>
      <c r="F9" s="175"/>
    </row>
    <row r="10" spans="1:6">
      <c r="A10" t="s">
        <v>1786</v>
      </c>
      <c r="C10" s="50"/>
      <c r="D10" s="174"/>
      <c r="E10" s="187"/>
      <c r="F10" s="175"/>
    </row>
    <row r="11" spans="1:6">
      <c r="A11" t="s">
        <v>1086</v>
      </c>
      <c r="C11" s="47" t="s">
        <v>3254</v>
      </c>
      <c r="D11" s="175"/>
      <c r="E11" s="187"/>
      <c r="F11" s="175"/>
    </row>
    <row r="12" spans="1:6">
      <c r="A12" t="s">
        <v>1110</v>
      </c>
      <c r="C12" s="47" t="s">
        <v>2813</v>
      </c>
      <c r="D12" s="174"/>
      <c r="E12" s="187"/>
      <c r="F12" s="175"/>
    </row>
    <row r="13" spans="1:6">
      <c r="A13"/>
      <c r="C13" s="47" t="s">
        <v>2298</v>
      </c>
      <c r="D13" s="175"/>
      <c r="E13" s="187"/>
      <c r="F13" s="175"/>
    </row>
    <row r="14" spans="1:6">
      <c r="A14" s="20"/>
      <c r="C14" s="47" t="s">
        <v>884</v>
      </c>
      <c r="D14" s="175"/>
      <c r="E14" s="201"/>
      <c r="F14" s="175"/>
    </row>
    <row r="15" spans="1:6">
      <c r="A15" s="20" t="s">
        <v>2768</v>
      </c>
      <c r="C15" s="50" t="s">
        <v>3317</v>
      </c>
      <c r="D15" s="175"/>
      <c r="E15" s="187"/>
      <c r="F15" s="175"/>
    </row>
    <row r="16" spans="1:6">
      <c r="A16" s="6" t="s">
        <v>1880</v>
      </c>
      <c r="C16" s="50"/>
      <c r="D16" s="175"/>
      <c r="E16" s="187"/>
      <c r="F16" s="175"/>
    </row>
    <row r="17" spans="1:6">
      <c r="A17" s="6" t="s">
        <v>2795</v>
      </c>
      <c r="C17" s="135" t="s">
        <v>2055</v>
      </c>
      <c r="D17" s="176"/>
      <c r="E17" s="202"/>
      <c r="F17" s="175"/>
    </row>
    <row r="18" spans="1:6">
      <c r="C18" s="175"/>
      <c r="D18" s="175"/>
      <c r="E18" s="175"/>
      <c r="F18" s="175"/>
    </row>
    <row r="19" spans="1:6">
      <c r="A19" s="6" t="s">
        <v>1967</v>
      </c>
      <c r="C19" s="968" t="s">
        <v>2327</v>
      </c>
      <c r="D19" s="968"/>
      <c r="E19" s="968"/>
    </row>
    <row r="20" spans="1:6">
      <c r="A20" s="20" t="s">
        <v>3526</v>
      </c>
      <c r="C20" s="20" t="s">
        <v>1969</v>
      </c>
      <c r="D20" s="20"/>
    </row>
    <row r="21" spans="1:6">
      <c r="A21" s="165"/>
      <c r="C21" s="20"/>
      <c r="D21" s="20"/>
    </row>
    <row r="22" spans="1:6" s="14" customFormat="1" ht="16" customHeight="1">
      <c r="A22" s="166"/>
      <c r="B22" s="18"/>
      <c r="C22" s="17"/>
      <c r="D22" s="17"/>
      <c r="E22" s="16"/>
      <c r="F22" s="15"/>
    </row>
    <row r="23" spans="1:6">
      <c r="A23" s="29" t="s">
        <v>2434</v>
      </c>
      <c r="B23" s="30" t="s">
        <v>2869</v>
      </c>
      <c r="C23" s="177" t="s">
        <v>2653</v>
      </c>
      <c r="D23" s="30" t="s">
        <v>3189</v>
      </c>
      <c r="E23" s="30" t="s">
        <v>2789</v>
      </c>
      <c r="F23" s="13"/>
    </row>
    <row r="24" spans="1:6">
      <c r="A24" s="25">
        <v>40428</v>
      </c>
      <c r="B24" s="26" t="s">
        <v>2615</v>
      </c>
      <c r="C24" s="167">
        <v>225</v>
      </c>
      <c r="D24" s="179">
        <v>4</v>
      </c>
      <c r="E24" s="28">
        <f t="shared" ref="E24:E34" si="0">C24*D24</f>
        <v>900</v>
      </c>
      <c r="F24" s="178"/>
    </row>
    <row r="25" spans="1:6">
      <c r="A25" s="35"/>
      <c r="B25" s="26" t="s">
        <v>3965</v>
      </c>
      <c r="C25" s="167">
        <v>150</v>
      </c>
      <c r="D25" s="179">
        <v>4</v>
      </c>
      <c r="E25" s="28">
        <f t="shared" si="0"/>
        <v>600</v>
      </c>
      <c r="F25" s="178"/>
    </row>
    <row r="26" spans="1:6">
      <c r="A26" s="35"/>
      <c r="B26" s="26" t="s">
        <v>2278</v>
      </c>
      <c r="C26" s="196"/>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3101</v>
      </c>
      <c r="C29" s="167">
        <v>50</v>
      </c>
      <c r="D29" s="179">
        <v>3.5</v>
      </c>
      <c r="E29" s="28">
        <f t="shared" si="0"/>
        <v>175</v>
      </c>
      <c r="F29" s="13"/>
    </row>
    <row r="30" spans="1:6">
      <c r="A30" s="35"/>
      <c r="B30" s="26" t="s">
        <v>3138</v>
      </c>
      <c r="C30" s="167">
        <v>500</v>
      </c>
      <c r="D30" s="197" t="s">
        <v>3030</v>
      </c>
      <c r="E30" s="28">
        <v>500</v>
      </c>
      <c r="F30" s="13"/>
    </row>
    <row r="31" spans="1:6">
      <c r="A31" s="35"/>
      <c r="B31" s="26" t="s">
        <v>2517</v>
      </c>
      <c r="C31" s="167"/>
      <c r="D31" s="197"/>
      <c r="E31" s="28"/>
      <c r="F31" s="13"/>
    </row>
    <row r="32" spans="1:6">
      <c r="A32" s="35"/>
      <c r="B32" s="26" t="s">
        <v>2174</v>
      </c>
      <c r="C32" s="167">
        <v>40</v>
      </c>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4274</v>
      </c>
      <c r="C35" s="172"/>
      <c r="D35" s="172"/>
      <c r="E35" s="169">
        <f>SUM(E24:E34)</f>
        <v>2175</v>
      </c>
      <c r="F35" s="33"/>
    </row>
    <row r="38" spans="1:256">
      <c r="B38" s="41" t="s">
        <v>1768</v>
      </c>
      <c r="C38" s="42">
        <f>E35/2</f>
        <v>1087.5</v>
      </c>
      <c r="D38" s="42"/>
    </row>
    <row r="40" spans="1:256">
      <c r="A40" s="966" t="s">
        <v>2671</v>
      </c>
      <c r="B40" s="966"/>
      <c r="C40" s="966"/>
      <c r="D40" s="966"/>
      <c r="E40" s="966"/>
      <c r="F40" s="966"/>
    </row>
    <row r="41" spans="1:256">
      <c r="A41" s="966" t="s">
        <v>2346</v>
      </c>
      <c r="B41" s="966"/>
      <c r="C41" s="966"/>
      <c r="D41" s="966"/>
      <c r="E41" s="966"/>
      <c r="F41" s="966"/>
    </row>
    <row r="42" spans="1:256">
      <c r="B42" s="972" t="s">
        <v>4328</v>
      </c>
      <c r="C42" s="972"/>
      <c r="D42" s="972"/>
      <c r="E42" s="972"/>
      <c r="G42" s="43"/>
      <c r="H42" s="966"/>
      <c r="I42" s="966"/>
      <c r="J42" s="966"/>
      <c r="K42" s="966"/>
      <c r="L42" s="966"/>
      <c r="M42" s="966"/>
      <c r="N42" s="966"/>
      <c r="O42" s="966"/>
      <c r="P42" s="966"/>
      <c r="Q42" s="966"/>
      <c r="R42" s="966"/>
      <c r="S42" s="966"/>
      <c r="T42" s="966" t="s">
        <v>2671</v>
      </c>
      <c r="U42" s="966"/>
      <c r="V42" s="966"/>
      <c r="W42" s="966"/>
      <c r="X42" s="966"/>
      <c r="Y42" s="966"/>
      <c r="Z42" s="966" t="s">
        <v>2671</v>
      </c>
      <c r="AA42" s="966"/>
      <c r="AB42" s="966"/>
      <c r="AC42" s="966"/>
      <c r="AD42" s="966"/>
      <c r="AE42" s="966"/>
      <c r="AF42" s="966" t="s">
        <v>2671</v>
      </c>
      <c r="AG42" s="966"/>
      <c r="AH42" s="966"/>
      <c r="AI42" s="966"/>
      <c r="AJ42" s="966"/>
      <c r="AK42" s="966"/>
      <c r="AL42" s="966" t="s">
        <v>2671</v>
      </c>
      <c r="AM42" s="966"/>
      <c r="AN42" s="966"/>
      <c r="AO42" s="966"/>
      <c r="AP42" s="966"/>
      <c r="AQ42" s="966"/>
      <c r="AR42" s="966" t="s">
        <v>2671</v>
      </c>
      <c r="AS42" s="966"/>
      <c r="AT42" s="966"/>
      <c r="AU42" s="966"/>
      <c r="AV42" s="966"/>
      <c r="AW42" s="966"/>
      <c r="AX42" s="966" t="s">
        <v>2671</v>
      </c>
      <c r="AY42" s="966"/>
      <c r="AZ42" s="966"/>
      <c r="BA42" s="966"/>
      <c r="BB42" s="966"/>
      <c r="BC42" s="966"/>
      <c r="BD42" s="966" t="s">
        <v>2671</v>
      </c>
      <c r="BE42" s="966"/>
      <c r="BF42" s="966"/>
      <c r="BG42" s="966"/>
      <c r="BH42" s="966"/>
      <c r="BI42" s="966"/>
      <c r="BJ42" s="966" t="s">
        <v>2671</v>
      </c>
      <c r="BK42" s="966"/>
      <c r="BL42" s="966"/>
      <c r="BM42" s="966"/>
      <c r="BN42" s="966"/>
      <c r="BO42" s="966"/>
      <c r="BP42" s="966" t="s">
        <v>2671</v>
      </c>
      <c r="BQ42" s="966"/>
      <c r="BR42" s="966"/>
      <c r="BS42" s="966"/>
      <c r="BT42" s="966"/>
      <c r="BU42" s="966"/>
      <c r="BV42" s="966" t="s">
        <v>2671</v>
      </c>
      <c r="BW42" s="966"/>
      <c r="BX42" s="966"/>
      <c r="BY42" s="966"/>
      <c r="BZ42" s="966"/>
      <c r="CA42" s="966"/>
      <c r="CB42" s="966" t="s">
        <v>2671</v>
      </c>
      <c r="CC42" s="966"/>
      <c r="CD42" s="966"/>
      <c r="CE42" s="966"/>
      <c r="CF42" s="966"/>
      <c r="CG42" s="966"/>
      <c r="CH42" s="966" t="s">
        <v>2671</v>
      </c>
      <c r="CI42" s="966"/>
      <c r="CJ42" s="966"/>
      <c r="CK42" s="966"/>
      <c r="CL42" s="966"/>
      <c r="CM42" s="966"/>
      <c r="CN42" s="966" t="s">
        <v>2671</v>
      </c>
      <c r="CO42" s="966"/>
      <c r="CP42" s="966"/>
      <c r="CQ42" s="966"/>
      <c r="CR42" s="966"/>
      <c r="CS42" s="966"/>
      <c r="CT42" s="966" t="s">
        <v>2671</v>
      </c>
      <c r="CU42" s="966"/>
      <c r="CV42" s="966"/>
      <c r="CW42" s="966"/>
      <c r="CX42" s="966"/>
      <c r="CY42" s="966"/>
      <c r="CZ42" s="966" t="s">
        <v>2671</v>
      </c>
      <c r="DA42" s="966"/>
      <c r="DB42" s="966"/>
      <c r="DC42" s="966"/>
      <c r="DD42" s="966"/>
      <c r="DE42" s="966"/>
      <c r="DF42" s="966" t="s">
        <v>2671</v>
      </c>
      <c r="DG42" s="966"/>
      <c r="DH42" s="966"/>
      <c r="DI42" s="966"/>
      <c r="DJ42" s="966"/>
      <c r="DK42" s="966"/>
      <c r="DL42" s="966" t="s">
        <v>2671</v>
      </c>
      <c r="DM42" s="966"/>
      <c r="DN42" s="966"/>
      <c r="DO42" s="966"/>
      <c r="DP42" s="966"/>
      <c r="DQ42" s="966"/>
      <c r="DR42" s="966" t="s">
        <v>2671</v>
      </c>
      <c r="DS42" s="966"/>
      <c r="DT42" s="966"/>
      <c r="DU42" s="966"/>
      <c r="DV42" s="966"/>
      <c r="DW42" s="966"/>
      <c r="DX42" s="966" t="s">
        <v>2671</v>
      </c>
      <c r="DY42" s="966"/>
      <c r="DZ42" s="966"/>
      <c r="EA42" s="966"/>
      <c r="EB42" s="966"/>
      <c r="EC42" s="966"/>
      <c r="ED42" s="966" t="s">
        <v>2671</v>
      </c>
      <c r="EE42" s="966"/>
      <c r="EF42" s="966"/>
      <c r="EG42" s="966"/>
      <c r="EH42" s="966"/>
      <c r="EI42" s="966"/>
      <c r="EJ42" s="966" t="s">
        <v>2671</v>
      </c>
      <c r="EK42" s="966"/>
      <c r="EL42" s="966"/>
      <c r="EM42" s="966"/>
      <c r="EN42" s="966"/>
      <c r="EO42" s="966"/>
      <c r="EP42" s="966" t="s">
        <v>2671</v>
      </c>
      <c r="EQ42" s="966"/>
      <c r="ER42" s="966"/>
      <c r="ES42" s="966"/>
      <c r="ET42" s="966"/>
      <c r="EU42" s="966"/>
      <c r="EV42" s="966" t="s">
        <v>2671</v>
      </c>
      <c r="EW42" s="966"/>
      <c r="EX42" s="966"/>
      <c r="EY42" s="966"/>
      <c r="EZ42" s="966"/>
      <c r="FA42" s="966"/>
      <c r="FB42" s="966" t="s">
        <v>2671</v>
      </c>
      <c r="FC42" s="966"/>
      <c r="FD42" s="966"/>
      <c r="FE42" s="966"/>
      <c r="FF42" s="966"/>
      <c r="FG42" s="966"/>
      <c r="FH42" s="966" t="s">
        <v>2671</v>
      </c>
      <c r="FI42" s="966"/>
      <c r="FJ42" s="966"/>
      <c r="FK42" s="966"/>
      <c r="FL42" s="966"/>
      <c r="FM42" s="966"/>
      <c r="FN42" s="966" t="s">
        <v>2671</v>
      </c>
      <c r="FO42" s="966"/>
      <c r="FP42" s="966"/>
      <c r="FQ42" s="966"/>
      <c r="FR42" s="966"/>
      <c r="FS42" s="966"/>
      <c r="FT42" s="966" t="s">
        <v>2671</v>
      </c>
      <c r="FU42" s="966"/>
      <c r="FV42" s="966"/>
      <c r="FW42" s="966"/>
      <c r="FX42" s="966"/>
      <c r="FY42" s="966"/>
      <c r="FZ42" s="966" t="s">
        <v>2671</v>
      </c>
      <c r="GA42" s="966"/>
      <c r="GB42" s="966"/>
      <c r="GC42" s="966"/>
      <c r="GD42" s="966"/>
      <c r="GE42" s="966"/>
      <c r="GF42" s="966" t="s">
        <v>2671</v>
      </c>
      <c r="GG42" s="966"/>
      <c r="GH42" s="966"/>
      <c r="GI42" s="966"/>
      <c r="GJ42" s="966"/>
      <c r="GK42" s="966"/>
      <c r="GL42" s="966" t="s">
        <v>2671</v>
      </c>
      <c r="GM42" s="966"/>
      <c r="GN42" s="966"/>
      <c r="GO42" s="966"/>
      <c r="GP42" s="966"/>
      <c r="GQ42" s="966"/>
      <c r="GR42" s="966" t="s">
        <v>2671</v>
      </c>
      <c r="GS42" s="966"/>
      <c r="GT42" s="966"/>
      <c r="GU42" s="966"/>
      <c r="GV42" s="966"/>
      <c r="GW42" s="966"/>
      <c r="GX42" s="966" t="s">
        <v>2671</v>
      </c>
      <c r="GY42" s="966"/>
      <c r="GZ42" s="966"/>
      <c r="HA42" s="966"/>
      <c r="HB42" s="966"/>
      <c r="HC42" s="966"/>
      <c r="HD42" s="966" t="s">
        <v>2671</v>
      </c>
      <c r="HE42" s="966"/>
      <c r="HF42" s="966"/>
      <c r="HG42" s="966"/>
      <c r="HH42" s="966"/>
      <c r="HI42" s="966"/>
      <c r="HJ42" s="966" t="s">
        <v>2671</v>
      </c>
      <c r="HK42" s="966"/>
      <c r="HL42" s="966"/>
      <c r="HM42" s="966"/>
      <c r="HN42" s="966"/>
      <c r="HO42" s="966"/>
      <c r="HP42" s="966" t="s">
        <v>2671</v>
      </c>
      <c r="HQ42" s="966"/>
      <c r="HR42" s="966"/>
      <c r="HS42" s="966"/>
      <c r="HT42" s="966"/>
      <c r="HU42" s="966"/>
      <c r="HV42" s="966" t="s">
        <v>2671</v>
      </c>
      <c r="HW42" s="966"/>
      <c r="HX42" s="966"/>
      <c r="HY42" s="966"/>
      <c r="HZ42" s="966"/>
      <c r="IA42" s="966"/>
      <c r="IB42" s="966" t="s">
        <v>2671</v>
      </c>
      <c r="IC42" s="966"/>
      <c r="ID42" s="966"/>
      <c r="IE42" s="966"/>
      <c r="IF42" s="966"/>
      <c r="IG42" s="966"/>
      <c r="IH42" s="966" t="s">
        <v>2671</v>
      </c>
      <c r="II42" s="966"/>
      <c r="IJ42" s="966"/>
      <c r="IK42" s="966"/>
      <c r="IL42" s="966"/>
      <c r="IM42" s="966"/>
      <c r="IN42" s="966" t="s">
        <v>2671</v>
      </c>
      <c r="IO42" s="966"/>
      <c r="IP42" s="966"/>
      <c r="IQ42" s="966"/>
    </row>
    <row r="43" spans="1:256">
      <c r="A43" s="966" t="s">
        <v>3993</v>
      </c>
      <c r="B43" s="966"/>
      <c r="C43" s="966"/>
      <c r="D43" s="966"/>
      <c r="E43" s="966"/>
      <c r="F43" s="966"/>
      <c r="G43" s="43"/>
      <c r="H43" s="966"/>
      <c r="I43" s="966"/>
      <c r="J43" s="966"/>
      <c r="K43" s="966"/>
      <c r="L43" s="966"/>
      <c r="M43" s="966"/>
      <c r="N43" s="966"/>
      <c r="O43" s="966"/>
      <c r="P43" s="966"/>
      <c r="Q43" s="966"/>
      <c r="R43" s="966"/>
      <c r="S43" s="966"/>
      <c r="T43" s="966" t="s">
        <v>2077</v>
      </c>
      <c r="U43" s="966"/>
      <c r="V43" s="966"/>
      <c r="W43" s="966"/>
      <c r="X43" s="966"/>
      <c r="Y43" s="966"/>
      <c r="Z43" s="966" t="s">
        <v>2077</v>
      </c>
      <c r="AA43" s="966"/>
      <c r="AB43" s="966"/>
      <c r="AC43" s="966"/>
      <c r="AD43" s="966"/>
      <c r="AE43" s="966"/>
      <c r="AF43" s="966" t="s">
        <v>2077</v>
      </c>
      <c r="AG43" s="966"/>
      <c r="AH43" s="966"/>
      <c r="AI43" s="966"/>
      <c r="AJ43" s="966"/>
      <c r="AK43" s="966"/>
      <c r="AL43" s="966" t="s">
        <v>2077</v>
      </c>
      <c r="AM43" s="966"/>
      <c r="AN43" s="966"/>
      <c r="AO43" s="966"/>
      <c r="AP43" s="966"/>
      <c r="AQ43" s="966"/>
      <c r="AR43" s="966" t="s">
        <v>2077</v>
      </c>
      <c r="AS43" s="966"/>
      <c r="AT43" s="966"/>
      <c r="AU43" s="966"/>
      <c r="AV43" s="966"/>
      <c r="AW43" s="966"/>
      <c r="AX43" s="966" t="s">
        <v>2077</v>
      </c>
      <c r="AY43" s="966"/>
      <c r="AZ43" s="966"/>
      <c r="BA43" s="966"/>
      <c r="BB43" s="966"/>
      <c r="BC43" s="966"/>
      <c r="BD43" s="966" t="s">
        <v>2077</v>
      </c>
      <c r="BE43" s="966"/>
      <c r="BF43" s="966"/>
      <c r="BG43" s="966"/>
      <c r="BH43" s="966"/>
      <c r="BI43" s="966"/>
      <c r="BJ43" s="966" t="s">
        <v>2077</v>
      </c>
      <c r="BK43" s="966"/>
      <c r="BL43" s="966"/>
      <c r="BM43" s="966"/>
      <c r="BN43" s="966"/>
      <c r="BO43" s="966"/>
      <c r="BP43" s="966" t="s">
        <v>2077</v>
      </c>
      <c r="BQ43" s="966"/>
      <c r="BR43" s="966"/>
      <c r="BS43" s="966"/>
      <c r="BT43" s="966"/>
      <c r="BU43" s="966"/>
      <c r="BV43" s="966" t="s">
        <v>2077</v>
      </c>
      <c r="BW43" s="966"/>
      <c r="BX43" s="966"/>
      <c r="BY43" s="966"/>
      <c r="BZ43" s="966"/>
      <c r="CA43" s="966"/>
      <c r="CB43" s="966" t="s">
        <v>2077</v>
      </c>
      <c r="CC43" s="966"/>
      <c r="CD43" s="966"/>
      <c r="CE43" s="966"/>
      <c r="CF43" s="966"/>
      <c r="CG43" s="966"/>
      <c r="CH43" s="966" t="s">
        <v>2077</v>
      </c>
      <c r="CI43" s="966"/>
      <c r="CJ43" s="966"/>
      <c r="CK43" s="966"/>
      <c r="CL43" s="966"/>
      <c r="CM43" s="966"/>
      <c r="CN43" s="966" t="s">
        <v>2077</v>
      </c>
      <c r="CO43" s="966"/>
      <c r="CP43" s="966"/>
      <c r="CQ43" s="966"/>
      <c r="CR43" s="966"/>
      <c r="CS43" s="966"/>
      <c r="CT43" s="966" t="s">
        <v>2077</v>
      </c>
      <c r="CU43" s="966"/>
      <c r="CV43" s="966"/>
      <c r="CW43" s="966"/>
      <c r="CX43" s="966"/>
      <c r="CY43" s="966"/>
      <c r="CZ43" s="966" t="s">
        <v>2077</v>
      </c>
      <c r="DA43" s="966"/>
      <c r="DB43" s="966"/>
      <c r="DC43" s="966"/>
      <c r="DD43" s="966"/>
      <c r="DE43" s="966"/>
      <c r="DF43" s="966" t="s">
        <v>2077</v>
      </c>
      <c r="DG43" s="966"/>
      <c r="DH43" s="966"/>
      <c r="DI43" s="966"/>
      <c r="DJ43" s="966"/>
      <c r="DK43" s="966"/>
      <c r="DL43" s="966" t="s">
        <v>2077</v>
      </c>
      <c r="DM43" s="966"/>
      <c r="DN43" s="966"/>
      <c r="DO43" s="966"/>
      <c r="DP43" s="966"/>
      <c r="DQ43" s="966"/>
      <c r="DR43" s="966" t="s">
        <v>2077</v>
      </c>
      <c r="DS43" s="966"/>
      <c r="DT43" s="966"/>
      <c r="DU43" s="966"/>
      <c r="DV43" s="966"/>
      <c r="DW43" s="966"/>
      <c r="DX43" s="966" t="s">
        <v>2077</v>
      </c>
      <c r="DY43" s="966"/>
      <c r="DZ43" s="966"/>
      <c r="EA43" s="966"/>
      <c r="EB43" s="966"/>
      <c r="EC43" s="966"/>
      <c r="ED43" s="966" t="s">
        <v>2077</v>
      </c>
      <c r="EE43" s="966"/>
      <c r="EF43" s="966"/>
      <c r="EG43" s="966"/>
      <c r="EH43" s="966"/>
      <c r="EI43" s="966"/>
      <c r="EJ43" s="966" t="s">
        <v>2077</v>
      </c>
      <c r="EK43" s="966"/>
      <c r="EL43" s="966"/>
      <c r="EM43" s="966"/>
      <c r="EN43" s="966"/>
      <c r="EO43" s="966"/>
      <c r="EP43" s="966" t="s">
        <v>2077</v>
      </c>
      <c r="EQ43" s="966"/>
      <c r="ER43" s="966"/>
      <c r="ES43" s="966"/>
      <c r="ET43" s="966"/>
      <c r="EU43" s="966"/>
      <c r="EV43" s="966" t="s">
        <v>2077</v>
      </c>
      <c r="EW43" s="966"/>
      <c r="EX43" s="966"/>
      <c r="EY43" s="966"/>
      <c r="EZ43" s="966"/>
      <c r="FA43" s="966"/>
      <c r="FB43" s="966" t="s">
        <v>2077</v>
      </c>
      <c r="FC43" s="966"/>
      <c r="FD43" s="966"/>
      <c r="FE43" s="966"/>
      <c r="FF43" s="966"/>
      <c r="FG43" s="966"/>
      <c r="FH43" s="966" t="s">
        <v>2077</v>
      </c>
      <c r="FI43" s="966"/>
      <c r="FJ43" s="966"/>
      <c r="FK43" s="966"/>
      <c r="FL43" s="966"/>
      <c r="FM43" s="966"/>
      <c r="FN43" s="966" t="s">
        <v>2077</v>
      </c>
      <c r="FO43" s="966"/>
      <c r="FP43" s="966"/>
      <c r="FQ43" s="966"/>
      <c r="FR43" s="966"/>
      <c r="FS43" s="966"/>
      <c r="FT43" s="966" t="s">
        <v>2077</v>
      </c>
      <c r="FU43" s="966"/>
      <c r="FV43" s="966"/>
      <c r="FW43" s="966"/>
      <c r="FX43" s="966"/>
      <c r="FY43" s="966"/>
      <c r="FZ43" s="966" t="s">
        <v>2077</v>
      </c>
      <c r="GA43" s="966"/>
      <c r="GB43" s="966"/>
      <c r="GC43" s="966"/>
      <c r="GD43" s="966"/>
      <c r="GE43" s="966"/>
      <c r="GF43" s="966" t="s">
        <v>2077</v>
      </c>
      <c r="GG43" s="966"/>
      <c r="GH43" s="966"/>
      <c r="GI43" s="966"/>
      <c r="GJ43" s="966"/>
      <c r="GK43" s="966"/>
      <c r="GL43" s="966" t="s">
        <v>2077</v>
      </c>
      <c r="GM43" s="966"/>
      <c r="GN43" s="966"/>
      <c r="GO43" s="966"/>
      <c r="GP43" s="966"/>
      <c r="GQ43" s="966"/>
      <c r="GR43" s="966" t="s">
        <v>2077</v>
      </c>
      <c r="GS43" s="966"/>
      <c r="GT43" s="966"/>
      <c r="GU43" s="966"/>
      <c r="GV43" s="966"/>
      <c r="GW43" s="966"/>
      <c r="GX43" s="966" t="s">
        <v>2077</v>
      </c>
      <c r="GY43" s="966"/>
      <c r="GZ43" s="966"/>
      <c r="HA43" s="966"/>
      <c r="HB43" s="966"/>
      <c r="HC43" s="966"/>
      <c r="HD43" s="966" t="s">
        <v>2077</v>
      </c>
      <c r="HE43" s="966"/>
      <c r="HF43" s="966"/>
      <c r="HG43" s="966"/>
      <c r="HH43" s="966"/>
      <c r="HI43" s="966"/>
      <c r="HJ43" s="966" t="s">
        <v>2077</v>
      </c>
      <c r="HK43" s="966"/>
      <c r="HL43" s="966"/>
      <c r="HM43" s="966"/>
      <c r="HN43" s="966"/>
      <c r="HO43" s="966"/>
      <c r="HP43" s="966" t="s">
        <v>2077</v>
      </c>
      <c r="HQ43" s="966"/>
      <c r="HR43" s="966"/>
      <c r="HS43" s="966"/>
      <c r="HT43" s="966"/>
      <c r="HU43" s="966"/>
      <c r="HV43" s="966" t="s">
        <v>2077</v>
      </c>
      <c r="HW43" s="966"/>
      <c r="HX43" s="966"/>
      <c r="HY43" s="966"/>
      <c r="HZ43" s="966"/>
      <c r="IA43" s="966"/>
      <c r="IB43" s="966" t="s">
        <v>2077</v>
      </c>
      <c r="IC43" s="966"/>
      <c r="ID43" s="966"/>
      <c r="IE43" s="966"/>
      <c r="IF43" s="966"/>
      <c r="IG43" s="966"/>
      <c r="IH43" s="966" t="s">
        <v>2077</v>
      </c>
      <c r="II43" s="966"/>
      <c r="IJ43" s="966"/>
      <c r="IK43" s="966"/>
      <c r="IL43" s="966"/>
      <c r="IM43" s="966"/>
      <c r="IN43" s="966" t="s">
        <v>2077</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C1:E1"/>
    <mergeCell ref="C19:E19"/>
    <mergeCell ref="A40:F40"/>
    <mergeCell ref="A41:F41"/>
    <mergeCell ref="AR42:AW42"/>
    <mergeCell ref="T42:Y42"/>
    <mergeCell ref="N42:S42"/>
    <mergeCell ref="N43:S43"/>
    <mergeCell ref="AR43:AW43"/>
    <mergeCell ref="Z44:AE44"/>
    <mergeCell ref="AF44:AK44"/>
    <mergeCell ref="AL44:AQ44"/>
    <mergeCell ref="H42:M42"/>
    <mergeCell ref="Z42:AE42"/>
    <mergeCell ref="AL42:AQ42"/>
    <mergeCell ref="B42:E42"/>
    <mergeCell ref="AF42:AK42"/>
    <mergeCell ref="N44:S44"/>
    <mergeCell ref="T44:Y44"/>
    <mergeCell ref="A43:F43"/>
    <mergeCell ref="H43:M43"/>
    <mergeCell ref="T43:Y43"/>
    <mergeCell ref="AL43:AQ43"/>
    <mergeCell ref="Z43:AE43"/>
    <mergeCell ref="AF43:AK43"/>
    <mergeCell ref="CH42:CM42"/>
    <mergeCell ref="BV43:CA43"/>
    <mergeCell ref="AX43:BC43"/>
    <mergeCell ref="BD43:BI43"/>
    <mergeCell ref="BP42:BU42"/>
    <mergeCell ref="BV42:CA42"/>
    <mergeCell ref="BJ42:BO42"/>
    <mergeCell ref="CB42:CG42"/>
    <mergeCell ref="BD42:BI42"/>
    <mergeCell ref="DL42:DQ42"/>
    <mergeCell ref="DR42:DW42"/>
    <mergeCell ref="DF42:DK42"/>
    <mergeCell ref="AX44:BC44"/>
    <mergeCell ref="AR44:AW44"/>
    <mergeCell ref="BJ44:BO44"/>
    <mergeCell ref="BD44:BI44"/>
    <mergeCell ref="AX42:BC42"/>
    <mergeCell ref="BJ43:BO43"/>
    <mergeCell ref="DF43:DK43"/>
    <mergeCell ref="CN42:CS42"/>
    <mergeCell ref="CT42:CY42"/>
    <mergeCell ref="CZ42:DE42"/>
    <mergeCell ref="CT43:CY43"/>
    <mergeCell ref="CZ43:DE43"/>
    <mergeCell ref="CN43:CS43"/>
    <mergeCell ref="DX42:EC42"/>
    <mergeCell ref="ED42:EI42"/>
    <mergeCell ref="FH42:FM42"/>
    <mergeCell ref="FB42:FG42"/>
    <mergeCell ref="EV42:FA42"/>
    <mergeCell ref="EJ42:EO42"/>
    <mergeCell ref="EP42:EU42"/>
    <mergeCell ref="EJ44:EO44"/>
    <mergeCell ref="FH44:FM44"/>
    <mergeCell ref="CN44:CS44"/>
    <mergeCell ref="DF44:DK44"/>
    <mergeCell ref="CZ44:DE44"/>
    <mergeCell ref="CT44:CY44"/>
    <mergeCell ref="EP44:EU44"/>
    <mergeCell ref="FB44:FG44"/>
    <mergeCell ref="EV44:FA44"/>
    <mergeCell ref="EP43:EU43"/>
    <mergeCell ref="EV43:FA43"/>
    <mergeCell ref="FB43:FG43"/>
    <mergeCell ref="BP44:BU44"/>
    <mergeCell ref="CB43:CG43"/>
    <mergeCell ref="CH43:CM43"/>
    <mergeCell ref="CB44:CG44"/>
    <mergeCell ref="CH44:CM44"/>
    <mergeCell ref="BV44:CA44"/>
    <mergeCell ref="BP43:BU43"/>
    <mergeCell ref="DX44:EC44"/>
    <mergeCell ref="DR44:DW44"/>
    <mergeCell ref="DL43:DQ43"/>
    <mergeCell ref="DX43:EC43"/>
    <mergeCell ref="DR43:DW43"/>
    <mergeCell ref="ED44:EI44"/>
    <mergeCell ref="DL44:DQ44"/>
    <mergeCell ref="HP42:HU42"/>
    <mergeCell ref="IB43:IG43"/>
    <mergeCell ref="IN42:IQ42"/>
    <mergeCell ref="HV42:IA42"/>
    <mergeCell ref="IB42:IG42"/>
    <mergeCell ref="ED43:EI43"/>
    <mergeCell ref="FH43:FM43"/>
    <mergeCell ref="EJ43:EO43"/>
    <mergeCell ref="GF42:GK42"/>
    <mergeCell ref="GR44:GW44"/>
    <mergeCell ref="GR43:GW43"/>
    <mergeCell ref="GF44:GK44"/>
    <mergeCell ref="FT42:FY42"/>
    <mergeCell ref="FZ44:GE44"/>
    <mergeCell ref="FT44:FY44"/>
    <mergeCell ref="GL42:GQ42"/>
    <mergeCell ref="FN44:FS44"/>
    <mergeCell ref="FT43:FY43"/>
    <mergeCell ref="HD44:HI44"/>
    <mergeCell ref="GX44:HC44"/>
    <mergeCell ref="GL44:GQ44"/>
    <mergeCell ref="FN42:FS42"/>
    <mergeCell ref="FZ42:GE42"/>
    <mergeCell ref="FZ43:GE43"/>
    <mergeCell ref="GF43:GK43"/>
    <mergeCell ref="FN43:FS43"/>
    <mergeCell ref="HJ43:HO43"/>
    <mergeCell ref="IT44:IV44"/>
    <mergeCell ref="IN44:IS44"/>
    <mergeCell ref="IH44:IM44"/>
    <mergeCell ref="IB44:IG44"/>
    <mergeCell ref="HJ44:HO44"/>
    <mergeCell ref="HV43:IA43"/>
    <mergeCell ref="HP44:HU44"/>
    <mergeCell ref="IN43:IQ43"/>
    <mergeCell ref="HV44:IA44"/>
    <mergeCell ref="GX42:HC42"/>
    <mergeCell ref="GX43:HC43"/>
    <mergeCell ref="GL43:GQ43"/>
    <mergeCell ref="IH42:IM42"/>
    <mergeCell ref="IH43:IM43"/>
    <mergeCell ref="HD42:HI42"/>
    <mergeCell ref="HD43:HI43"/>
    <mergeCell ref="HP43:HU43"/>
    <mergeCell ref="HJ42:HO42"/>
    <mergeCell ref="GR42:GW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3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2" zoomScale="125" workbookViewId="0">
      <selection activeCell="C14" sqref="C14"/>
    </sheetView>
  </sheetViews>
  <sheetFormatPr baseColWidth="10" defaultColWidth="10.7109375" defaultRowHeight="15"/>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2923</v>
      </c>
      <c r="D1" s="967"/>
      <c r="E1" s="967"/>
      <c r="F1" s="967"/>
      <c r="G1" s="967"/>
    </row>
    <row r="2" spans="1:8">
      <c r="A2" s="21" t="s">
        <v>1655</v>
      </c>
      <c r="G2" s="5"/>
    </row>
    <row r="3" spans="1:8">
      <c r="A3" s="6" t="s">
        <v>1969</v>
      </c>
      <c r="C3" s="23"/>
      <c r="D3" s="23"/>
      <c r="E3" s="23"/>
      <c r="F3" s="23"/>
      <c r="G3" s="31">
        <v>40450</v>
      </c>
    </row>
    <row r="4" spans="1:8">
      <c r="A4" s="6" t="s">
        <v>2576</v>
      </c>
      <c r="C4" s="23"/>
      <c r="D4" s="23"/>
      <c r="E4" s="23"/>
      <c r="F4" s="23"/>
      <c r="G4" s="24" t="s">
        <v>4134</v>
      </c>
    </row>
    <row r="5" spans="1:8">
      <c r="A5" s="6" t="s">
        <v>1847</v>
      </c>
      <c r="C5" s="23"/>
      <c r="D5" s="23"/>
      <c r="E5" s="23"/>
      <c r="F5" s="23"/>
    </row>
    <row r="6" spans="1:8">
      <c r="C6" s="49" t="s">
        <v>554</v>
      </c>
      <c r="D6" s="173"/>
      <c r="E6" s="173"/>
      <c r="F6" s="173"/>
      <c r="G6" s="46"/>
      <c r="H6" s="175"/>
    </row>
    <row r="7" spans="1:8">
      <c r="C7" s="193"/>
      <c r="D7" s="174"/>
      <c r="E7" s="174"/>
      <c r="F7" s="174"/>
      <c r="G7" s="48"/>
      <c r="H7" s="175"/>
    </row>
    <row r="8" spans="1:8">
      <c r="A8" s="6" t="s">
        <v>2728</v>
      </c>
      <c r="C8" s="193" t="s">
        <v>4302</v>
      </c>
      <c r="D8" s="174"/>
      <c r="E8" s="174"/>
      <c r="F8" s="174"/>
      <c r="G8" s="187"/>
      <c r="H8" s="175"/>
    </row>
    <row r="9" spans="1:8">
      <c r="A9" t="s">
        <v>3577</v>
      </c>
      <c r="C9" s="193" t="s">
        <v>4472</v>
      </c>
      <c r="D9" s="174"/>
      <c r="E9" s="174"/>
      <c r="F9" s="174"/>
      <c r="G9" s="187"/>
      <c r="H9" s="175"/>
    </row>
    <row r="10" spans="1:8">
      <c r="A10" t="s">
        <v>2657</v>
      </c>
      <c r="C10" s="50"/>
      <c r="D10" s="174"/>
      <c r="E10" s="174"/>
      <c r="F10" s="174"/>
      <c r="G10" s="187"/>
      <c r="H10" s="175"/>
    </row>
    <row r="11" spans="1:8">
      <c r="A11" t="s">
        <v>3531</v>
      </c>
      <c r="C11" s="47" t="s">
        <v>3226</v>
      </c>
      <c r="D11" s="175"/>
      <c r="E11" s="175"/>
      <c r="F11" s="175"/>
      <c r="G11" s="187"/>
      <c r="H11" s="175"/>
    </row>
    <row r="12" spans="1:8">
      <c r="A12" t="s">
        <v>3813</v>
      </c>
      <c r="C12" s="47" t="s">
        <v>3213</v>
      </c>
      <c r="D12" s="174"/>
      <c r="E12" s="174"/>
      <c r="F12" s="174"/>
      <c r="G12" s="187"/>
      <c r="H12" s="175"/>
    </row>
    <row r="13" spans="1:8">
      <c r="A13"/>
      <c r="C13" s="47"/>
      <c r="D13" s="175"/>
      <c r="E13" s="175"/>
      <c r="F13" s="175"/>
      <c r="G13" s="187"/>
      <c r="H13" s="175"/>
    </row>
    <row r="14" spans="1:8">
      <c r="A14" s="20"/>
      <c r="C14" s="47"/>
      <c r="D14" s="175"/>
      <c r="E14" s="175"/>
      <c r="F14" s="175"/>
      <c r="G14" s="201"/>
      <c r="H14" s="175"/>
    </row>
    <row r="15" spans="1:8">
      <c r="A15" s="20" t="s">
        <v>2109</v>
      </c>
      <c r="C15" s="50"/>
      <c r="D15" s="175"/>
      <c r="E15" s="175"/>
      <c r="F15" s="175"/>
      <c r="G15" s="187"/>
      <c r="H15" s="175"/>
    </row>
    <row r="16" spans="1:8">
      <c r="A16" s="218" t="s">
        <v>3890</v>
      </c>
      <c r="C16" s="50"/>
      <c r="D16" s="175"/>
      <c r="E16" s="175"/>
      <c r="F16" s="175"/>
      <c r="G16" s="187"/>
      <c r="H16" s="175"/>
    </row>
    <row r="17" spans="1:253">
      <c r="C17" s="135"/>
      <c r="D17" s="176"/>
      <c r="E17" s="176"/>
      <c r="F17" s="176"/>
      <c r="G17" s="202"/>
      <c r="H17" s="175"/>
    </row>
    <row r="18" spans="1:253">
      <c r="C18" s="175"/>
      <c r="D18" s="175"/>
      <c r="E18" s="175"/>
      <c r="F18" s="175"/>
      <c r="G18" s="175"/>
      <c r="H18" s="175"/>
    </row>
    <row r="19" spans="1:253">
      <c r="A19" s="6" t="s">
        <v>1967</v>
      </c>
      <c r="C19" s="968" t="s">
        <v>2327</v>
      </c>
      <c r="D19" s="968"/>
      <c r="E19" s="968"/>
      <c r="F19" s="968"/>
      <c r="G19" s="968"/>
    </row>
    <row r="20" spans="1:253">
      <c r="A20" s="20" t="s">
        <v>3099</v>
      </c>
      <c r="C20" s="20" t="s">
        <v>1969</v>
      </c>
      <c r="D20" s="20"/>
      <c r="E20" s="20"/>
      <c r="F20" s="20"/>
    </row>
    <row r="21" spans="1:253">
      <c r="A21" s="165"/>
      <c r="C21" s="20"/>
      <c r="D21" s="20"/>
      <c r="E21" s="20"/>
      <c r="F21" s="20"/>
    </row>
    <row r="22" spans="1:253" s="14" customFormat="1" ht="16" customHeight="1">
      <c r="A22" s="166"/>
      <c r="B22" s="18"/>
      <c r="C22" s="17"/>
      <c r="D22" s="17"/>
      <c r="E22" s="17"/>
      <c r="F22" s="17"/>
      <c r="G22" s="16"/>
      <c r="H22" s="15"/>
    </row>
    <row r="23" spans="1:253">
      <c r="A23" s="29" t="s">
        <v>1613</v>
      </c>
      <c r="B23" s="30" t="s">
        <v>1772</v>
      </c>
      <c r="C23" s="177" t="s">
        <v>1773</v>
      </c>
      <c r="D23" s="30" t="s">
        <v>2161</v>
      </c>
      <c r="E23" s="30" t="s">
        <v>3019</v>
      </c>
      <c r="F23" s="30" t="s">
        <v>1764</v>
      </c>
      <c r="G23" s="30" t="s">
        <v>1426</v>
      </c>
      <c r="H23" s="13"/>
    </row>
    <row r="24" spans="1:253">
      <c r="A24" s="25">
        <v>40452</v>
      </c>
      <c r="B24" s="26" t="s">
        <v>4770</v>
      </c>
      <c r="C24" s="167">
        <v>50</v>
      </c>
      <c r="D24" s="203">
        <v>4</v>
      </c>
      <c r="E24" s="167">
        <f>C24*D24</f>
        <v>200</v>
      </c>
      <c r="F24" s="260"/>
      <c r="G24" s="223">
        <f>E24*(1-F24)</f>
        <v>200</v>
      </c>
      <c r="H24" s="13"/>
    </row>
    <row r="25" spans="1:253">
      <c r="A25" s="35"/>
      <c r="B25" s="332" t="s">
        <v>3603</v>
      </c>
      <c r="C25" s="333">
        <v>50</v>
      </c>
      <c r="D25" s="450">
        <v>2</v>
      </c>
      <c r="E25" s="167">
        <f>C25*D25</f>
        <v>100</v>
      </c>
      <c r="F25" s="451"/>
      <c r="G25" s="223">
        <f>E25*(1-F25)</f>
        <v>100</v>
      </c>
      <c r="H25" s="13"/>
    </row>
    <row r="26" spans="1:253" ht="16" thickBot="1">
      <c r="A26" s="35"/>
      <c r="B26" s="227"/>
      <c r="C26" s="228"/>
      <c r="D26" s="229"/>
      <c r="E26" s="229"/>
      <c r="F26" s="229"/>
      <c r="G26" s="230"/>
      <c r="H26" s="13"/>
    </row>
    <row r="27" spans="1:253" s="34" customFormat="1" ht="16" customHeight="1">
      <c r="A27" s="19"/>
      <c r="B27" s="12" t="s">
        <v>1452</v>
      </c>
      <c r="C27" s="225"/>
      <c r="D27" s="225"/>
      <c r="E27" s="225"/>
      <c r="F27" s="225"/>
      <c r="G27" s="226">
        <f>SUM(G24:G26)</f>
        <v>300</v>
      </c>
      <c r="H27" s="33"/>
    </row>
    <row r="30" spans="1:253">
      <c r="C30" s="43" t="s">
        <v>2479</v>
      </c>
      <c r="D30" s="43"/>
      <c r="E30" s="43"/>
      <c r="F30" s="43"/>
      <c r="G30" s="43"/>
      <c r="H30" s="43"/>
      <c r="I30" s="43"/>
    </row>
    <row r="31" spans="1:253">
      <c r="C31" s="43" t="s">
        <v>2248</v>
      </c>
      <c r="D31" s="43"/>
      <c r="E31" s="43"/>
      <c r="F31" s="43"/>
      <c r="G31" s="43"/>
      <c r="H31" s="43"/>
      <c r="I31" s="43"/>
    </row>
    <row r="32" spans="1:253">
      <c r="C32" s="238" t="s">
        <v>1570</v>
      </c>
      <c r="D32" s="238"/>
      <c r="E32" s="238"/>
      <c r="F32" s="238"/>
      <c r="G32" s="238"/>
      <c r="H32" s="238"/>
      <c r="I32" s="237"/>
      <c r="J32" s="966"/>
      <c r="K32" s="966"/>
      <c r="L32" s="966"/>
      <c r="M32" s="966"/>
      <c r="N32" s="966"/>
      <c r="O32" s="966"/>
      <c r="P32" s="966"/>
      <c r="Q32" s="966"/>
      <c r="R32" s="966"/>
      <c r="S32" s="966"/>
      <c r="T32" s="966"/>
      <c r="U32" s="966"/>
      <c r="V32" s="966" t="s">
        <v>2479</v>
      </c>
      <c r="W32" s="966"/>
      <c r="X32" s="966"/>
      <c r="Y32" s="966"/>
      <c r="Z32" s="966"/>
      <c r="AA32" s="966"/>
      <c r="AB32" s="966" t="s">
        <v>2479</v>
      </c>
      <c r="AC32" s="966"/>
      <c r="AD32" s="966"/>
      <c r="AE32" s="966"/>
      <c r="AF32" s="966"/>
      <c r="AG32" s="966"/>
      <c r="AH32" s="966" t="s">
        <v>2479</v>
      </c>
      <c r="AI32" s="966"/>
      <c r="AJ32" s="966"/>
      <c r="AK32" s="966"/>
      <c r="AL32" s="966"/>
      <c r="AM32" s="966"/>
      <c r="AN32" s="966" t="s">
        <v>2479</v>
      </c>
      <c r="AO32" s="966"/>
      <c r="AP32" s="966"/>
      <c r="AQ32" s="966"/>
      <c r="AR32" s="966"/>
      <c r="AS32" s="966"/>
      <c r="AT32" s="966" t="s">
        <v>2479</v>
      </c>
      <c r="AU32" s="966"/>
      <c r="AV32" s="966"/>
      <c r="AW32" s="966"/>
      <c r="AX32" s="966"/>
      <c r="AY32" s="966"/>
      <c r="AZ32" s="966" t="s">
        <v>2479</v>
      </c>
      <c r="BA32" s="966"/>
      <c r="BB32" s="966"/>
      <c r="BC32" s="966"/>
      <c r="BD32" s="966"/>
      <c r="BE32" s="966"/>
      <c r="BF32" s="966" t="s">
        <v>2479</v>
      </c>
      <c r="BG32" s="966"/>
      <c r="BH32" s="966"/>
      <c r="BI32" s="966"/>
      <c r="BJ32" s="966"/>
      <c r="BK32" s="966"/>
      <c r="BL32" s="966" t="s">
        <v>2479</v>
      </c>
      <c r="BM32" s="966"/>
      <c r="BN32" s="966"/>
      <c r="BO32" s="966"/>
      <c r="BP32" s="966"/>
      <c r="BQ32" s="966"/>
      <c r="BR32" s="966" t="s">
        <v>2479</v>
      </c>
      <c r="BS32" s="966"/>
      <c r="BT32" s="966"/>
      <c r="BU32" s="966"/>
      <c r="BV32" s="966"/>
      <c r="BW32" s="966"/>
      <c r="BX32" s="966" t="s">
        <v>2479</v>
      </c>
      <c r="BY32" s="966"/>
      <c r="BZ32" s="966"/>
      <c r="CA32" s="966"/>
      <c r="CB32" s="966"/>
      <c r="CC32" s="966"/>
      <c r="CD32" s="966" t="s">
        <v>2479</v>
      </c>
      <c r="CE32" s="966"/>
      <c r="CF32" s="966"/>
      <c r="CG32" s="966"/>
      <c r="CH32" s="966"/>
      <c r="CI32" s="966"/>
      <c r="CJ32" s="966" t="s">
        <v>2479</v>
      </c>
      <c r="CK32" s="966"/>
      <c r="CL32" s="966"/>
      <c r="CM32" s="966"/>
      <c r="CN32" s="966"/>
      <c r="CO32" s="966"/>
      <c r="CP32" s="966" t="s">
        <v>2479</v>
      </c>
      <c r="CQ32" s="966"/>
      <c r="CR32" s="966"/>
      <c r="CS32" s="966"/>
      <c r="CT32" s="966"/>
      <c r="CU32" s="966"/>
      <c r="CV32" s="966" t="s">
        <v>2479</v>
      </c>
      <c r="CW32" s="966"/>
      <c r="CX32" s="966"/>
      <c r="CY32" s="966"/>
      <c r="CZ32" s="966"/>
      <c r="DA32" s="966"/>
      <c r="DB32" s="966" t="s">
        <v>2479</v>
      </c>
      <c r="DC32" s="966"/>
      <c r="DD32" s="966"/>
      <c r="DE32" s="966"/>
      <c r="DF32" s="966"/>
      <c r="DG32" s="966"/>
      <c r="DH32" s="966" t="s">
        <v>2479</v>
      </c>
      <c r="DI32" s="966"/>
      <c r="DJ32" s="966"/>
      <c r="DK32" s="966"/>
      <c r="DL32" s="966"/>
      <c r="DM32" s="966"/>
      <c r="DN32" s="966" t="s">
        <v>2479</v>
      </c>
      <c r="DO32" s="966"/>
      <c r="DP32" s="966"/>
      <c r="DQ32" s="966"/>
      <c r="DR32" s="966"/>
      <c r="DS32" s="966"/>
      <c r="DT32" s="966" t="s">
        <v>2479</v>
      </c>
      <c r="DU32" s="966"/>
      <c r="DV32" s="966"/>
      <c r="DW32" s="966"/>
      <c r="DX32" s="966"/>
      <c r="DY32" s="966"/>
      <c r="DZ32" s="966" t="s">
        <v>2479</v>
      </c>
      <c r="EA32" s="966"/>
      <c r="EB32" s="966"/>
      <c r="EC32" s="966"/>
      <c r="ED32" s="966"/>
      <c r="EE32" s="966"/>
      <c r="EF32" s="966" t="s">
        <v>2479</v>
      </c>
      <c r="EG32" s="966"/>
      <c r="EH32" s="966"/>
      <c r="EI32" s="966"/>
      <c r="EJ32" s="966"/>
      <c r="EK32" s="966"/>
      <c r="EL32" s="966" t="s">
        <v>2479</v>
      </c>
      <c r="EM32" s="966"/>
      <c r="EN32" s="966"/>
      <c r="EO32" s="966"/>
      <c r="EP32" s="966"/>
      <c r="EQ32" s="966"/>
      <c r="ER32" s="966" t="s">
        <v>2479</v>
      </c>
      <c r="ES32" s="966"/>
      <c r="ET32" s="966"/>
      <c r="EU32" s="966"/>
      <c r="EV32" s="966"/>
      <c r="EW32" s="966"/>
      <c r="EX32" s="966" t="s">
        <v>2479</v>
      </c>
      <c r="EY32" s="966"/>
      <c r="EZ32" s="966"/>
      <c r="FA32" s="966"/>
      <c r="FB32" s="966"/>
      <c r="FC32" s="966"/>
      <c r="FD32" s="966" t="s">
        <v>2479</v>
      </c>
      <c r="FE32" s="966"/>
      <c r="FF32" s="966"/>
      <c r="FG32" s="966"/>
      <c r="FH32" s="966"/>
      <c r="FI32" s="966"/>
      <c r="FJ32" s="966" t="s">
        <v>2479</v>
      </c>
      <c r="FK32" s="966"/>
      <c r="FL32" s="966"/>
      <c r="FM32" s="966"/>
      <c r="FN32" s="966"/>
      <c r="FO32" s="966"/>
      <c r="FP32" s="966" t="s">
        <v>2479</v>
      </c>
      <c r="FQ32" s="966"/>
      <c r="FR32" s="966"/>
      <c r="FS32" s="966"/>
      <c r="FT32" s="966"/>
      <c r="FU32" s="966"/>
      <c r="FV32" s="966" t="s">
        <v>2479</v>
      </c>
      <c r="FW32" s="966"/>
      <c r="FX32" s="966"/>
      <c r="FY32" s="966"/>
      <c r="FZ32" s="966"/>
      <c r="GA32" s="966"/>
      <c r="GB32" s="966" t="s">
        <v>2479</v>
      </c>
      <c r="GC32" s="966"/>
      <c r="GD32" s="966"/>
      <c r="GE32" s="966"/>
      <c r="GF32" s="966"/>
      <c r="GG32" s="966"/>
      <c r="GH32" s="966" t="s">
        <v>2479</v>
      </c>
      <c r="GI32" s="966"/>
      <c r="GJ32" s="966"/>
      <c r="GK32" s="966"/>
      <c r="GL32" s="966"/>
      <c r="GM32" s="966"/>
      <c r="GN32" s="966" t="s">
        <v>2479</v>
      </c>
      <c r="GO32" s="966"/>
      <c r="GP32" s="966"/>
      <c r="GQ32" s="966"/>
      <c r="GR32" s="966"/>
      <c r="GS32" s="966"/>
      <c r="GT32" s="966" t="s">
        <v>2479</v>
      </c>
      <c r="GU32" s="966"/>
      <c r="GV32" s="966"/>
      <c r="GW32" s="966"/>
      <c r="GX32" s="966"/>
      <c r="GY32" s="966"/>
      <c r="GZ32" s="966" t="s">
        <v>2479</v>
      </c>
      <c r="HA32" s="966"/>
      <c r="HB32" s="966"/>
      <c r="HC32" s="966"/>
      <c r="HD32" s="966"/>
      <c r="HE32" s="966"/>
      <c r="HF32" s="966" t="s">
        <v>2479</v>
      </c>
      <c r="HG32" s="966"/>
      <c r="HH32" s="966"/>
      <c r="HI32" s="966"/>
      <c r="HJ32" s="966"/>
      <c r="HK32" s="966"/>
      <c r="HL32" s="966" t="s">
        <v>2479</v>
      </c>
      <c r="HM32" s="966"/>
      <c r="HN32" s="966"/>
      <c r="HO32" s="966"/>
      <c r="HP32" s="966"/>
      <c r="HQ32" s="966"/>
      <c r="HR32" s="966" t="s">
        <v>2479</v>
      </c>
      <c r="HS32" s="966"/>
      <c r="HT32" s="966"/>
      <c r="HU32" s="966"/>
      <c r="HV32" s="966"/>
      <c r="HW32" s="966"/>
      <c r="HX32" s="966" t="s">
        <v>2479</v>
      </c>
      <c r="HY32" s="966"/>
      <c r="HZ32" s="966"/>
      <c r="IA32" s="966"/>
      <c r="IB32" s="966"/>
      <c r="IC32" s="966"/>
      <c r="ID32" s="966" t="s">
        <v>2479</v>
      </c>
      <c r="IE32" s="966"/>
      <c r="IF32" s="966"/>
      <c r="IG32" s="966"/>
      <c r="IH32" s="966"/>
      <c r="II32" s="966"/>
      <c r="IJ32" s="966" t="s">
        <v>2479</v>
      </c>
      <c r="IK32" s="966"/>
      <c r="IL32" s="966"/>
      <c r="IM32" s="966"/>
      <c r="IN32" s="966"/>
      <c r="IO32" s="966"/>
      <c r="IP32" s="966" t="s">
        <v>2479</v>
      </c>
      <c r="IQ32" s="966"/>
      <c r="IR32" s="966"/>
      <c r="IS32" s="966"/>
    </row>
    <row r="33" spans="1:256">
      <c r="C33" s="43" t="s">
        <v>1605</v>
      </c>
      <c r="D33" s="43"/>
      <c r="E33" s="43"/>
      <c r="F33" s="43"/>
      <c r="G33" s="43"/>
      <c r="H33" s="43"/>
      <c r="I33" s="43"/>
      <c r="J33" s="966"/>
      <c r="K33" s="966"/>
      <c r="L33" s="966"/>
      <c r="M33" s="966"/>
      <c r="N33" s="966"/>
      <c r="O33" s="966"/>
      <c r="P33" s="966"/>
      <c r="Q33" s="966"/>
      <c r="R33" s="966"/>
      <c r="S33" s="966"/>
      <c r="T33" s="966"/>
      <c r="U33" s="966"/>
      <c r="V33" s="966" t="s">
        <v>869</v>
      </c>
      <c r="W33" s="966"/>
      <c r="X33" s="966"/>
      <c r="Y33" s="966"/>
      <c r="Z33" s="966"/>
      <c r="AA33" s="966"/>
      <c r="AB33" s="966" t="s">
        <v>869</v>
      </c>
      <c r="AC33" s="966"/>
      <c r="AD33" s="966"/>
      <c r="AE33" s="966"/>
      <c r="AF33" s="966"/>
      <c r="AG33" s="966"/>
      <c r="AH33" s="966" t="s">
        <v>869</v>
      </c>
      <c r="AI33" s="966"/>
      <c r="AJ33" s="966"/>
      <c r="AK33" s="966"/>
      <c r="AL33" s="966"/>
      <c r="AM33" s="966"/>
      <c r="AN33" s="966" t="s">
        <v>869</v>
      </c>
      <c r="AO33" s="966"/>
      <c r="AP33" s="966"/>
      <c r="AQ33" s="966"/>
      <c r="AR33" s="966"/>
      <c r="AS33" s="966"/>
      <c r="AT33" s="966" t="s">
        <v>869</v>
      </c>
      <c r="AU33" s="966"/>
      <c r="AV33" s="966"/>
      <c r="AW33" s="966"/>
      <c r="AX33" s="966"/>
      <c r="AY33" s="966"/>
      <c r="AZ33" s="966" t="s">
        <v>869</v>
      </c>
      <c r="BA33" s="966"/>
      <c r="BB33" s="966"/>
      <c r="BC33" s="966"/>
      <c r="BD33" s="966"/>
      <c r="BE33" s="966"/>
      <c r="BF33" s="966" t="s">
        <v>869</v>
      </c>
      <c r="BG33" s="966"/>
      <c r="BH33" s="966"/>
      <c r="BI33" s="966"/>
      <c r="BJ33" s="966"/>
      <c r="BK33" s="966"/>
      <c r="BL33" s="966" t="s">
        <v>869</v>
      </c>
      <c r="BM33" s="966"/>
      <c r="BN33" s="966"/>
      <c r="BO33" s="966"/>
      <c r="BP33" s="966"/>
      <c r="BQ33" s="966"/>
      <c r="BR33" s="966" t="s">
        <v>869</v>
      </c>
      <c r="BS33" s="966"/>
      <c r="BT33" s="966"/>
      <c r="BU33" s="966"/>
      <c r="BV33" s="966"/>
      <c r="BW33" s="966"/>
      <c r="BX33" s="966" t="s">
        <v>869</v>
      </c>
      <c r="BY33" s="966"/>
      <c r="BZ33" s="966"/>
      <c r="CA33" s="966"/>
      <c r="CB33" s="966"/>
      <c r="CC33" s="966"/>
      <c r="CD33" s="966" t="s">
        <v>869</v>
      </c>
      <c r="CE33" s="966"/>
      <c r="CF33" s="966"/>
      <c r="CG33" s="966"/>
      <c r="CH33" s="966"/>
      <c r="CI33" s="966"/>
      <c r="CJ33" s="966" t="s">
        <v>869</v>
      </c>
      <c r="CK33" s="966"/>
      <c r="CL33" s="966"/>
      <c r="CM33" s="966"/>
      <c r="CN33" s="966"/>
      <c r="CO33" s="966"/>
      <c r="CP33" s="966" t="s">
        <v>869</v>
      </c>
      <c r="CQ33" s="966"/>
      <c r="CR33" s="966"/>
      <c r="CS33" s="966"/>
      <c r="CT33" s="966"/>
      <c r="CU33" s="966"/>
      <c r="CV33" s="966" t="s">
        <v>869</v>
      </c>
      <c r="CW33" s="966"/>
      <c r="CX33" s="966"/>
      <c r="CY33" s="966"/>
      <c r="CZ33" s="966"/>
      <c r="DA33" s="966"/>
      <c r="DB33" s="966" t="s">
        <v>869</v>
      </c>
      <c r="DC33" s="966"/>
      <c r="DD33" s="966"/>
      <c r="DE33" s="966"/>
      <c r="DF33" s="966"/>
      <c r="DG33" s="966"/>
      <c r="DH33" s="966" t="s">
        <v>869</v>
      </c>
      <c r="DI33" s="966"/>
      <c r="DJ33" s="966"/>
      <c r="DK33" s="966"/>
      <c r="DL33" s="966"/>
      <c r="DM33" s="966"/>
      <c r="DN33" s="966" t="s">
        <v>869</v>
      </c>
      <c r="DO33" s="966"/>
      <c r="DP33" s="966"/>
      <c r="DQ33" s="966"/>
      <c r="DR33" s="966"/>
      <c r="DS33" s="966"/>
      <c r="DT33" s="966" t="s">
        <v>869</v>
      </c>
      <c r="DU33" s="966"/>
      <c r="DV33" s="966"/>
      <c r="DW33" s="966"/>
      <c r="DX33" s="966"/>
      <c r="DY33" s="966"/>
      <c r="DZ33" s="966" t="s">
        <v>869</v>
      </c>
      <c r="EA33" s="966"/>
      <c r="EB33" s="966"/>
      <c r="EC33" s="966"/>
      <c r="ED33" s="966"/>
      <c r="EE33" s="966"/>
      <c r="EF33" s="966" t="s">
        <v>869</v>
      </c>
      <c r="EG33" s="966"/>
      <c r="EH33" s="966"/>
      <c r="EI33" s="966"/>
      <c r="EJ33" s="966"/>
      <c r="EK33" s="966"/>
      <c r="EL33" s="966" t="s">
        <v>869</v>
      </c>
      <c r="EM33" s="966"/>
      <c r="EN33" s="966"/>
      <c r="EO33" s="966"/>
      <c r="EP33" s="966"/>
      <c r="EQ33" s="966"/>
      <c r="ER33" s="966" t="s">
        <v>869</v>
      </c>
      <c r="ES33" s="966"/>
      <c r="ET33" s="966"/>
      <c r="EU33" s="966"/>
      <c r="EV33" s="966"/>
      <c r="EW33" s="966"/>
      <c r="EX33" s="966" t="s">
        <v>869</v>
      </c>
      <c r="EY33" s="966"/>
      <c r="EZ33" s="966"/>
      <c r="FA33" s="966"/>
      <c r="FB33" s="966"/>
      <c r="FC33" s="966"/>
      <c r="FD33" s="966" t="s">
        <v>869</v>
      </c>
      <c r="FE33" s="966"/>
      <c r="FF33" s="966"/>
      <c r="FG33" s="966"/>
      <c r="FH33" s="966"/>
      <c r="FI33" s="966"/>
      <c r="FJ33" s="966" t="s">
        <v>869</v>
      </c>
      <c r="FK33" s="966"/>
      <c r="FL33" s="966"/>
      <c r="FM33" s="966"/>
      <c r="FN33" s="966"/>
      <c r="FO33" s="966"/>
      <c r="FP33" s="966" t="s">
        <v>869</v>
      </c>
      <c r="FQ33" s="966"/>
      <c r="FR33" s="966"/>
      <c r="FS33" s="966"/>
      <c r="FT33" s="966"/>
      <c r="FU33" s="966"/>
      <c r="FV33" s="966" t="s">
        <v>869</v>
      </c>
      <c r="FW33" s="966"/>
      <c r="FX33" s="966"/>
      <c r="FY33" s="966"/>
      <c r="FZ33" s="966"/>
      <c r="GA33" s="966"/>
      <c r="GB33" s="966" t="s">
        <v>869</v>
      </c>
      <c r="GC33" s="966"/>
      <c r="GD33" s="966"/>
      <c r="GE33" s="966"/>
      <c r="GF33" s="966"/>
      <c r="GG33" s="966"/>
      <c r="GH33" s="966" t="s">
        <v>869</v>
      </c>
      <c r="GI33" s="966"/>
      <c r="GJ33" s="966"/>
      <c r="GK33" s="966"/>
      <c r="GL33" s="966"/>
      <c r="GM33" s="966"/>
      <c r="GN33" s="966" t="s">
        <v>869</v>
      </c>
      <c r="GO33" s="966"/>
      <c r="GP33" s="966"/>
      <c r="GQ33" s="966"/>
      <c r="GR33" s="966"/>
      <c r="GS33" s="966"/>
      <c r="GT33" s="966" t="s">
        <v>869</v>
      </c>
      <c r="GU33" s="966"/>
      <c r="GV33" s="966"/>
      <c r="GW33" s="966"/>
      <c r="GX33" s="966"/>
      <c r="GY33" s="966"/>
      <c r="GZ33" s="966" t="s">
        <v>869</v>
      </c>
      <c r="HA33" s="966"/>
      <c r="HB33" s="966"/>
      <c r="HC33" s="966"/>
      <c r="HD33" s="966"/>
      <c r="HE33" s="966"/>
      <c r="HF33" s="966" t="s">
        <v>869</v>
      </c>
      <c r="HG33" s="966"/>
      <c r="HH33" s="966"/>
      <c r="HI33" s="966"/>
      <c r="HJ33" s="966"/>
      <c r="HK33" s="966"/>
      <c r="HL33" s="966" t="s">
        <v>869</v>
      </c>
      <c r="HM33" s="966"/>
      <c r="HN33" s="966"/>
      <c r="HO33" s="966"/>
      <c r="HP33" s="966"/>
      <c r="HQ33" s="966"/>
      <c r="HR33" s="966" t="s">
        <v>869</v>
      </c>
      <c r="HS33" s="966"/>
      <c r="HT33" s="966"/>
      <c r="HU33" s="966"/>
      <c r="HV33" s="966"/>
      <c r="HW33" s="966"/>
      <c r="HX33" s="966" t="s">
        <v>869</v>
      </c>
      <c r="HY33" s="966"/>
      <c r="HZ33" s="966"/>
      <c r="IA33" s="966"/>
      <c r="IB33" s="966"/>
      <c r="IC33" s="966"/>
      <c r="ID33" s="966" t="s">
        <v>869</v>
      </c>
      <c r="IE33" s="966"/>
      <c r="IF33" s="966"/>
      <c r="IG33" s="966"/>
      <c r="IH33" s="966"/>
      <c r="II33" s="966"/>
      <c r="IJ33" s="966" t="s">
        <v>869</v>
      </c>
      <c r="IK33" s="966"/>
      <c r="IL33" s="966"/>
      <c r="IM33" s="966"/>
      <c r="IN33" s="966"/>
      <c r="IO33" s="966"/>
      <c r="IP33" s="966" t="s">
        <v>869</v>
      </c>
      <c r="IQ33" s="966"/>
      <c r="IR33" s="966"/>
      <c r="IS33" s="966"/>
    </row>
    <row r="34" spans="1:256">
      <c r="B34" s="43"/>
      <c r="C34" s="43"/>
      <c r="D34" s="43"/>
      <c r="E34" s="43"/>
      <c r="F34" s="43"/>
      <c r="G34" s="43"/>
      <c r="H34" s="43"/>
      <c r="I34" s="43"/>
      <c r="J34" s="43"/>
      <c r="K34" s="43"/>
      <c r="L34" s="43"/>
      <c r="M34" s="43"/>
      <c r="N34" s="43"/>
      <c r="O34" s="43"/>
      <c r="P34" s="966"/>
      <c r="Q34" s="966"/>
      <c r="R34" s="966"/>
      <c r="S34" s="966"/>
      <c r="T34" s="966"/>
      <c r="U34" s="966"/>
      <c r="V34" s="966" t="s">
        <v>1605</v>
      </c>
      <c r="W34" s="966"/>
      <c r="X34" s="966"/>
      <c r="Y34" s="966"/>
      <c r="Z34" s="966"/>
      <c r="AA34" s="966"/>
      <c r="AB34" s="966" t="s">
        <v>1605</v>
      </c>
      <c r="AC34" s="966"/>
      <c r="AD34" s="966"/>
      <c r="AE34" s="966"/>
      <c r="AF34" s="966"/>
      <c r="AG34" s="966"/>
      <c r="AH34" s="966" t="s">
        <v>1605</v>
      </c>
      <c r="AI34" s="966"/>
      <c r="AJ34" s="966"/>
      <c r="AK34" s="966"/>
      <c r="AL34" s="966"/>
      <c r="AM34" s="966"/>
      <c r="AN34" s="966" t="s">
        <v>1605</v>
      </c>
      <c r="AO34" s="966"/>
      <c r="AP34" s="966"/>
      <c r="AQ34" s="966"/>
      <c r="AR34" s="966"/>
      <c r="AS34" s="966"/>
      <c r="AT34" s="966" t="s">
        <v>1605</v>
      </c>
      <c r="AU34" s="966"/>
      <c r="AV34" s="966"/>
      <c r="AW34" s="966"/>
      <c r="AX34" s="966"/>
      <c r="AY34" s="966"/>
      <c r="AZ34" s="966" t="s">
        <v>1605</v>
      </c>
      <c r="BA34" s="966"/>
      <c r="BB34" s="966"/>
      <c r="BC34" s="966"/>
      <c r="BD34" s="966"/>
      <c r="BE34" s="966"/>
      <c r="BF34" s="966" t="s">
        <v>1605</v>
      </c>
      <c r="BG34" s="966"/>
      <c r="BH34" s="966"/>
      <c r="BI34" s="966"/>
      <c r="BJ34" s="966"/>
      <c r="BK34" s="966"/>
      <c r="BL34" s="966" t="s">
        <v>1605</v>
      </c>
      <c r="BM34" s="966"/>
      <c r="BN34" s="966"/>
      <c r="BO34" s="966"/>
      <c r="BP34" s="966"/>
      <c r="BQ34" s="966"/>
      <c r="BR34" s="966" t="s">
        <v>1605</v>
      </c>
      <c r="BS34" s="966"/>
      <c r="BT34" s="966"/>
      <c r="BU34" s="966"/>
      <c r="BV34" s="966"/>
      <c r="BW34" s="966"/>
      <c r="BX34" s="966" t="s">
        <v>1605</v>
      </c>
      <c r="BY34" s="966"/>
      <c r="BZ34" s="966"/>
      <c r="CA34" s="966"/>
      <c r="CB34" s="966"/>
      <c r="CC34" s="966"/>
      <c r="CD34" s="966" t="s">
        <v>1605</v>
      </c>
      <c r="CE34" s="966"/>
      <c r="CF34" s="966"/>
      <c r="CG34" s="966"/>
      <c r="CH34" s="966"/>
      <c r="CI34" s="966"/>
      <c r="CJ34" s="966" t="s">
        <v>1605</v>
      </c>
      <c r="CK34" s="966"/>
      <c r="CL34" s="966"/>
      <c r="CM34" s="966"/>
      <c r="CN34" s="966"/>
      <c r="CO34" s="966"/>
      <c r="CP34" s="966" t="s">
        <v>1605</v>
      </c>
      <c r="CQ34" s="966"/>
      <c r="CR34" s="966"/>
      <c r="CS34" s="966"/>
      <c r="CT34" s="966"/>
      <c r="CU34" s="966"/>
      <c r="CV34" s="966" t="s">
        <v>1605</v>
      </c>
      <c r="CW34" s="966"/>
      <c r="CX34" s="966"/>
      <c r="CY34" s="966"/>
      <c r="CZ34" s="966"/>
      <c r="DA34" s="966"/>
      <c r="DB34" s="966" t="s">
        <v>1605</v>
      </c>
      <c r="DC34" s="966"/>
      <c r="DD34" s="966"/>
      <c r="DE34" s="966"/>
      <c r="DF34" s="966"/>
      <c r="DG34" s="966"/>
      <c r="DH34" s="966" t="s">
        <v>1605</v>
      </c>
      <c r="DI34" s="966"/>
      <c r="DJ34" s="966"/>
      <c r="DK34" s="966"/>
      <c r="DL34" s="966"/>
      <c r="DM34" s="966"/>
      <c r="DN34" s="966" t="s">
        <v>1605</v>
      </c>
      <c r="DO34" s="966"/>
      <c r="DP34" s="966"/>
      <c r="DQ34" s="966"/>
      <c r="DR34" s="966"/>
      <c r="DS34" s="966"/>
      <c r="DT34" s="966" t="s">
        <v>1605</v>
      </c>
      <c r="DU34" s="966"/>
      <c r="DV34" s="966"/>
      <c r="DW34" s="966"/>
      <c r="DX34" s="966"/>
      <c r="DY34" s="966"/>
      <c r="DZ34" s="966" t="s">
        <v>1605</v>
      </c>
      <c r="EA34" s="966"/>
      <c r="EB34" s="966"/>
      <c r="EC34" s="966"/>
      <c r="ED34" s="966"/>
      <c r="EE34" s="966"/>
      <c r="EF34" s="966" t="s">
        <v>1605</v>
      </c>
      <c r="EG34" s="966"/>
      <c r="EH34" s="966"/>
      <c r="EI34" s="966"/>
      <c r="EJ34" s="966"/>
      <c r="EK34" s="966"/>
      <c r="EL34" s="966" t="s">
        <v>1605</v>
      </c>
      <c r="EM34" s="966"/>
      <c r="EN34" s="966"/>
      <c r="EO34" s="966"/>
      <c r="EP34" s="966"/>
      <c r="EQ34" s="966"/>
      <c r="ER34" s="966" t="s">
        <v>1605</v>
      </c>
      <c r="ES34" s="966"/>
      <c r="ET34" s="966"/>
      <c r="EU34" s="966"/>
      <c r="EV34" s="966"/>
      <c r="EW34" s="966"/>
      <c r="EX34" s="966" t="s">
        <v>1605</v>
      </c>
      <c r="EY34" s="966"/>
      <c r="EZ34" s="966"/>
      <c r="FA34" s="966"/>
      <c r="FB34" s="966"/>
      <c r="FC34" s="966"/>
      <c r="FD34" s="966" t="s">
        <v>1605</v>
      </c>
      <c r="FE34" s="966"/>
      <c r="FF34" s="966"/>
      <c r="FG34" s="966"/>
      <c r="FH34" s="966"/>
      <c r="FI34" s="966"/>
      <c r="FJ34" s="966" t="s">
        <v>1605</v>
      </c>
      <c r="FK34" s="966"/>
      <c r="FL34" s="966"/>
      <c r="FM34" s="966"/>
      <c r="FN34" s="966"/>
      <c r="FO34" s="966"/>
      <c r="FP34" s="966" t="s">
        <v>1605</v>
      </c>
      <c r="FQ34" s="966"/>
      <c r="FR34" s="966"/>
      <c r="FS34" s="966"/>
      <c r="FT34" s="966"/>
      <c r="FU34" s="966"/>
      <c r="FV34" s="966" t="s">
        <v>1605</v>
      </c>
      <c r="FW34" s="966"/>
      <c r="FX34" s="966"/>
      <c r="FY34" s="966"/>
      <c r="FZ34" s="966"/>
      <c r="GA34" s="966"/>
      <c r="GB34" s="966" t="s">
        <v>1605</v>
      </c>
      <c r="GC34" s="966"/>
      <c r="GD34" s="966"/>
      <c r="GE34" s="966"/>
      <c r="GF34" s="966"/>
      <c r="GG34" s="966"/>
      <c r="GH34" s="966" t="s">
        <v>1605</v>
      </c>
      <c r="GI34" s="966"/>
      <c r="GJ34" s="966"/>
      <c r="GK34" s="966"/>
      <c r="GL34" s="966"/>
      <c r="GM34" s="966"/>
      <c r="GN34" s="966" t="s">
        <v>1605</v>
      </c>
      <c r="GO34" s="966"/>
      <c r="GP34" s="966"/>
      <c r="GQ34" s="966"/>
      <c r="GR34" s="966"/>
      <c r="GS34" s="966"/>
      <c r="GT34" s="966" t="s">
        <v>1605</v>
      </c>
      <c r="GU34" s="966"/>
      <c r="GV34" s="966"/>
      <c r="GW34" s="966"/>
      <c r="GX34" s="966"/>
      <c r="GY34" s="966"/>
      <c r="GZ34" s="966" t="s">
        <v>1605</v>
      </c>
      <c r="HA34" s="966"/>
      <c r="HB34" s="966"/>
      <c r="HC34" s="966"/>
      <c r="HD34" s="966"/>
      <c r="HE34" s="966"/>
      <c r="HF34" s="966" t="s">
        <v>1605</v>
      </c>
      <c r="HG34" s="966"/>
      <c r="HH34" s="966"/>
      <c r="HI34" s="966"/>
      <c r="HJ34" s="966"/>
      <c r="HK34" s="966"/>
      <c r="HL34" s="966" t="s">
        <v>1605</v>
      </c>
      <c r="HM34" s="966"/>
      <c r="HN34" s="966"/>
      <c r="HO34" s="966"/>
      <c r="HP34" s="966"/>
      <c r="HQ34" s="966"/>
      <c r="HR34" s="966" t="s">
        <v>1605</v>
      </c>
      <c r="HS34" s="966"/>
      <c r="HT34" s="966"/>
      <c r="HU34" s="966"/>
      <c r="HV34" s="966"/>
      <c r="HW34" s="966"/>
      <c r="HX34" s="966" t="s">
        <v>1605</v>
      </c>
      <c r="HY34" s="966"/>
      <c r="HZ34" s="966"/>
      <c r="IA34" s="966"/>
      <c r="IB34" s="966"/>
      <c r="IC34" s="966"/>
      <c r="ID34" s="966" t="s">
        <v>1605</v>
      </c>
      <c r="IE34" s="966"/>
      <c r="IF34" s="966"/>
      <c r="IG34" s="966"/>
      <c r="IH34" s="966"/>
      <c r="II34" s="966"/>
      <c r="IJ34" s="966" t="s">
        <v>1605</v>
      </c>
      <c r="IK34" s="966"/>
      <c r="IL34" s="966"/>
      <c r="IM34" s="966"/>
      <c r="IN34" s="966"/>
      <c r="IO34" s="966"/>
      <c r="IP34" s="966" t="s">
        <v>1605</v>
      </c>
      <c r="IQ34" s="966"/>
      <c r="IR34" s="966"/>
      <c r="IS34" s="966"/>
      <c r="IT34" s="966"/>
      <c r="IU34" s="966"/>
      <c r="IV34" s="43" t="s">
        <v>1605</v>
      </c>
    </row>
    <row r="35" spans="1:256">
      <c r="A35" s="10"/>
      <c r="B35" s="10"/>
      <c r="C35" s="9"/>
      <c r="D35" s="9"/>
      <c r="E35" s="9"/>
      <c r="F35" s="9"/>
      <c r="G35" s="8"/>
    </row>
    <row r="36" spans="1:256">
      <c r="A36" s="4"/>
    </row>
    <row r="37" spans="1:256">
      <c r="A37" s="4"/>
    </row>
    <row r="38" spans="1:256" s="6" customFormat="1">
      <c r="A38" s="4"/>
    </row>
    <row r="39" spans="1:256" s="6" customFormat="1">
      <c r="B39" s="4"/>
      <c r="C39" s="4"/>
      <c r="D39" s="4"/>
      <c r="E39" s="4"/>
      <c r="F39" s="4"/>
      <c r="G39" s="4"/>
      <c r="H39" s="4"/>
    </row>
    <row r="40" spans="1:256" s="6" customFormat="1">
      <c r="B40" s="4"/>
      <c r="C40" s="4"/>
      <c r="D40" s="4"/>
      <c r="E40" s="4"/>
      <c r="F40" s="4"/>
      <c r="G40" s="4"/>
      <c r="H40" s="4"/>
    </row>
    <row r="41" spans="1:256" s="6" customFormat="1">
      <c r="B41" s="4"/>
      <c r="C41" s="4"/>
      <c r="D41" s="4"/>
      <c r="E41" s="4"/>
      <c r="F41" s="4"/>
      <c r="G41" s="4"/>
      <c r="H41" s="4"/>
    </row>
    <row r="42" spans="1:256" s="6" customFormat="1">
      <c r="B42" s="4"/>
      <c r="C42" s="5"/>
      <c r="D42" s="5"/>
      <c r="E42" s="5"/>
      <c r="F42" s="5"/>
      <c r="G42" s="7"/>
      <c r="H42" s="4"/>
    </row>
    <row r="43" spans="1:256" s="6" customFormat="1">
      <c r="B43" s="4"/>
      <c r="C43" s="4"/>
      <c r="D43" s="4"/>
      <c r="E43" s="4"/>
      <c r="F43" s="4"/>
      <c r="G43" s="4"/>
      <c r="H43" s="4"/>
    </row>
  </sheetData>
  <mergeCells count="124">
    <mergeCell ref="HL34:HQ34"/>
    <mergeCell ref="ID34:II34"/>
    <mergeCell ref="HX34:IC34"/>
    <mergeCell ref="HR33:HW33"/>
    <mergeCell ref="IP32:IS32"/>
    <mergeCell ref="IJ33:IO33"/>
    <mergeCell ref="IP33:IS33"/>
    <mergeCell ref="IJ32:IO32"/>
    <mergeCell ref="IP34:IU34"/>
    <mergeCell ref="HR34:HW34"/>
    <mergeCell ref="IJ34:IO34"/>
    <mergeCell ref="GN34:GS34"/>
    <mergeCell ref="GT34:GY34"/>
    <mergeCell ref="GT32:GY32"/>
    <mergeCell ref="GN32:GS32"/>
    <mergeCell ref="GZ34:HE34"/>
    <mergeCell ref="GN33:GS33"/>
    <mergeCell ref="GZ33:HE33"/>
    <mergeCell ref="ID32:II32"/>
    <mergeCell ref="ID33:II33"/>
    <mergeCell ref="HR32:HW32"/>
    <mergeCell ref="HF33:HK33"/>
    <mergeCell ref="HF32:HK32"/>
    <mergeCell ref="GZ32:HE32"/>
    <mergeCell ref="HX33:IC33"/>
    <mergeCell ref="HL33:HQ33"/>
    <mergeCell ref="HL32:HQ32"/>
    <mergeCell ref="HX32:IC32"/>
    <mergeCell ref="HF34:HK34"/>
    <mergeCell ref="GH32:GM32"/>
    <mergeCell ref="FJ32:FO32"/>
    <mergeCell ref="FD33:FI33"/>
    <mergeCell ref="GB32:GG32"/>
    <mergeCell ref="FP32:FU32"/>
    <mergeCell ref="FD32:FI32"/>
    <mergeCell ref="FV32:GA32"/>
    <mergeCell ref="GT33:GY33"/>
    <mergeCell ref="GH34:GM34"/>
    <mergeCell ref="GH33:GM33"/>
    <mergeCell ref="FJ33:FO33"/>
    <mergeCell ref="FP34:FU34"/>
    <mergeCell ref="FV33:GA33"/>
    <mergeCell ref="FV34:GA34"/>
    <mergeCell ref="FP33:FU33"/>
    <mergeCell ref="GB33:GG33"/>
    <mergeCell ref="DT33:DY33"/>
    <mergeCell ref="DZ33:EE33"/>
    <mergeCell ref="FJ34:FO34"/>
    <mergeCell ref="FD34:FI34"/>
    <mergeCell ref="DT34:DY34"/>
    <mergeCell ref="EL34:EQ34"/>
    <mergeCell ref="EL33:EQ33"/>
    <mergeCell ref="CV34:DA34"/>
    <mergeCell ref="CP34:CU34"/>
    <mergeCell ref="GB34:GG34"/>
    <mergeCell ref="DZ34:EE34"/>
    <mergeCell ref="EF34:EK34"/>
    <mergeCell ref="EX34:FC34"/>
    <mergeCell ref="ER34:EW34"/>
    <mergeCell ref="CJ34:CO34"/>
    <mergeCell ref="CJ33:CO33"/>
    <mergeCell ref="CP33:CU33"/>
    <mergeCell ref="EX32:FC32"/>
    <mergeCell ref="DN32:DS32"/>
    <mergeCell ref="CJ32:CO32"/>
    <mergeCell ref="ER33:EW33"/>
    <mergeCell ref="EX33:FC33"/>
    <mergeCell ref="DH33:DM33"/>
    <mergeCell ref="DH34:DM34"/>
    <mergeCell ref="EL32:EQ32"/>
    <mergeCell ref="DB34:DG34"/>
    <mergeCell ref="DN33:DS33"/>
    <mergeCell ref="DN34:DS34"/>
    <mergeCell ref="EF33:EK33"/>
    <mergeCell ref="DB33:DG33"/>
    <mergeCell ref="DZ32:EE32"/>
    <mergeCell ref="DB32:DG32"/>
    <mergeCell ref="CV32:DA32"/>
    <mergeCell ref="P33:U33"/>
    <mergeCell ref="CV33:DA33"/>
    <mergeCell ref="AZ32:BE32"/>
    <mergeCell ref="BR32:BW32"/>
    <mergeCell ref="BX32:CC32"/>
    <mergeCell ref="BF32:BK32"/>
    <mergeCell ref="AZ33:BE33"/>
    <mergeCell ref="C1:G1"/>
    <mergeCell ref="C19:G19"/>
    <mergeCell ref="J32:O32"/>
    <mergeCell ref="J33:O33"/>
    <mergeCell ref="ER32:EW32"/>
    <mergeCell ref="DT32:DY32"/>
    <mergeCell ref="EF32:EK32"/>
    <mergeCell ref="DH32:DM32"/>
    <mergeCell ref="CD32:CI32"/>
    <mergeCell ref="CP32:CU32"/>
    <mergeCell ref="CD33:CI33"/>
    <mergeCell ref="AN32:AS32"/>
    <mergeCell ref="AT32:AY32"/>
    <mergeCell ref="AT33:AY33"/>
    <mergeCell ref="AN33:AS33"/>
    <mergeCell ref="BL32:BQ32"/>
    <mergeCell ref="BF33:BK33"/>
    <mergeCell ref="BL33:BQ33"/>
    <mergeCell ref="BX33:CC33"/>
    <mergeCell ref="BR33:BW33"/>
    <mergeCell ref="AB34:AG34"/>
    <mergeCell ref="AN34:AS34"/>
    <mergeCell ref="AT34:AY34"/>
    <mergeCell ref="BF34:BK34"/>
    <mergeCell ref="BR34:BW34"/>
    <mergeCell ref="CD34:CI34"/>
    <mergeCell ref="BX34:CC34"/>
    <mergeCell ref="AZ34:BE34"/>
    <mergeCell ref="BL34:BQ34"/>
    <mergeCell ref="AH34:AM34"/>
    <mergeCell ref="AB32:AG32"/>
    <mergeCell ref="AH32:AM32"/>
    <mergeCell ref="AH33:AM33"/>
    <mergeCell ref="P34:U34"/>
    <mergeCell ref="V34:AA34"/>
    <mergeCell ref="P32:U32"/>
    <mergeCell ref="AB33:AG33"/>
    <mergeCell ref="V32:AA32"/>
    <mergeCell ref="V33:AA3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8" zoomScale="125" workbookViewId="0">
      <selection activeCell="E30" sqref="E30"/>
    </sheetView>
  </sheetViews>
  <sheetFormatPr baseColWidth="10" defaultColWidth="10.7109375" defaultRowHeight="15"/>
  <cols>
    <col min="1" max="1" width="9.5703125" style="6" customWidth="1"/>
    <col min="2" max="2" width="39.42578125" style="4" customWidth="1"/>
    <col min="3" max="3" width="13.140625" style="4" customWidth="1"/>
    <col min="4" max="6" width="9" style="4" customWidth="1"/>
    <col min="7" max="7" width="19.7109375" style="4" customWidth="1"/>
    <col min="8" max="8" width="8.28515625" style="4" customWidth="1"/>
    <col min="9" max="16384" width="10.7109375" style="4"/>
  </cols>
  <sheetData>
    <row r="1" spans="1:8" ht="105" customHeight="1">
      <c r="C1" s="967" t="s">
        <v>2100</v>
      </c>
      <c r="D1" s="967"/>
      <c r="E1" s="967"/>
      <c r="F1" s="967"/>
      <c r="G1" s="967"/>
    </row>
    <row r="2" spans="1:8">
      <c r="A2" s="21" t="s">
        <v>3155</v>
      </c>
      <c r="G2" s="5"/>
    </row>
    <row r="3" spans="1:8">
      <c r="A3" s="6" t="s">
        <v>1969</v>
      </c>
      <c r="C3" s="23"/>
      <c r="D3" s="23"/>
      <c r="E3" s="23"/>
      <c r="F3" s="23"/>
      <c r="G3" s="31">
        <v>40355</v>
      </c>
    </row>
    <row r="4" spans="1:8">
      <c r="A4" s="6" t="s">
        <v>1247</v>
      </c>
      <c r="C4" s="23"/>
      <c r="D4" s="23"/>
      <c r="E4" s="23"/>
      <c r="F4" s="23"/>
      <c r="G4" s="24" t="s">
        <v>4134</v>
      </c>
    </row>
    <row r="5" spans="1:8">
      <c r="A5" s="6" t="s">
        <v>3417</v>
      </c>
      <c r="C5" s="23"/>
      <c r="D5" s="23"/>
      <c r="E5" s="23"/>
      <c r="F5" s="23"/>
    </row>
    <row r="6" spans="1:8">
      <c r="C6" s="49" t="s">
        <v>1145</v>
      </c>
      <c r="D6" s="173"/>
      <c r="E6" s="173"/>
      <c r="F6" s="173"/>
      <c r="G6" s="46"/>
      <c r="H6" s="175"/>
    </row>
    <row r="7" spans="1:8">
      <c r="C7" s="193" t="s">
        <v>2892</v>
      </c>
      <c r="D7" s="174"/>
      <c r="E7" s="174"/>
      <c r="F7" s="174"/>
      <c r="G7" s="48"/>
      <c r="H7" s="175"/>
    </row>
    <row r="8" spans="1:8">
      <c r="A8" s="6" t="s">
        <v>2759</v>
      </c>
      <c r="C8" s="193" t="s">
        <v>2410</v>
      </c>
      <c r="D8" s="174"/>
      <c r="E8" s="174"/>
      <c r="F8" s="174"/>
      <c r="G8" s="187"/>
      <c r="H8" s="175"/>
    </row>
    <row r="9" spans="1:8">
      <c r="A9" t="s">
        <v>3577</v>
      </c>
      <c r="C9" s="193" t="s">
        <v>2752</v>
      </c>
      <c r="D9" s="174"/>
      <c r="E9" s="174"/>
      <c r="F9" s="174"/>
      <c r="G9" s="187"/>
      <c r="H9" s="175"/>
    </row>
    <row r="10" spans="1:8">
      <c r="A10" t="s">
        <v>2657</v>
      </c>
      <c r="C10" s="50"/>
      <c r="D10" s="174"/>
      <c r="E10" s="174"/>
      <c r="F10" s="174"/>
      <c r="G10" s="187"/>
      <c r="H10" s="175"/>
    </row>
    <row r="11" spans="1:8">
      <c r="A11" t="s">
        <v>3531</v>
      </c>
      <c r="C11" s="47" t="s">
        <v>2436</v>
      </c>
      <c r="D11" s="175"/>
      <c r="E11" s="175"/>
      <c r="F11" s="175"/>
      <c r="G11" s="187"/>
      <c r="H11" s="175"/>
    </row>
    <row r="12" spans="1:8">
      <c r="A12" t="s">
        <v>3813</v>
      </c>
      <c r="C12" s="47" t="s">
        <v>2743</v>
      </c>
      <c r="D12" s="174"/>
      <c r="E12" s="174"/>
      <c r="F12" s="174"/>
      <c r="G12" s="187"/>
      <c r="H12" s="175"/>
    </row>
    <row r="13" spans="1:8">
      <c r="A13"/>
      <c r="C13" s="47" t="s">
        <v>2298</v>
      </c>
      <c r="D13" s="175"/>
      <c r="E13" s="175"/>
      <c r="F13" s="175"/>
      <c r="G13" s="187"/>
      <c r="H13" s="175"/>
    </row>
    <row r="14" spans="1:8">
      <c r="A14" s="20"/>
      <c r="C14" s="47" t="s">
        <v>884</v>
      </c>
      <c r="D14" s="175"/>
      <c r="E14" s="175"/>
      <c r="F14" s="175"/>
      <c r="G14" s="201"/>
      <c r="H14" s="175"/>
    </row>
    <row r="15" spans="1:8">
      <c r="A15" s="20" t="s">
        <v>2153</v>
      </c>
      <c r="C15" s="50" t="s">
        <v>4027</v>
      </c>
      <c r="D15" s="175"/>
      <c r="E15" s="175"/>
      <c r="F15" s="175"/>
      <c r="G15" s="187"/>
      <c r="H15" s="175"/>
    </row>
    <row r="16" spans="1:8">
      <c r="A16" s="218" t="s">
        <v>3890</v>
      </c>
      <c r="C16" s="50"/>
      <c r="D16" s="175"/>
      <c r="E16" s="175"/>
      <c r="F16" s="175"/>
      <c r="G16" s="187"/>
      <c r="H16" s="175"/>
    </row>
    <row r="17" spans="1:8">
      <c r="C17" s="135" t="s">
        <v>978</v>
      </c>
      <c r="D17" s="176"/>
      <c r="E17" s="176"/>
      <c r="F17" s="176"/>
      <c r="G17" s="202"/>
      <c r="H17" s="175"/>
    </row>
    <row r="18" spans="1:8">
      <c r="C18" s="175"/>
      <c r="D18" s="175"/>
      <c r="E18" s="175"/>
      <c r="F18" s="175"/>
      <c r="G18" s="175"/>
      <c r="H18" s="175"/>
    </row>
    <row r="19" spans="1:8">
      <c r="A19" s="6" t="s">
        <v>1967</v>
      </c>
      <c r="C19" s="968" t="s">
        <v>2327</v>
      </c>
      <c r="D19" s="968"/>
      <c r="E19" s="968"/>
      <c r="F19" s="968"/>
      <c r="G19" s="968"/>
    </row>
    <row r="20" spans="1:8">
      <c r="A20" s="20" t="s">
        <v>2697</v>
      </c>
      <c r="C20" s="20" t="s">
        <v>1969</v>
      </c>
      <c r="D20" s="20"/>
      <c r="E20" s="20"/>
      <c r="F20" s="20"/>
    </row>
    <row r="21" spans="1:8">
      <c r="A21" s="165"/>
      <c r="C21" s="20"/>
      <c r="D21" s="20"/>
      <c r="E21" s="20"/>
      <c r="F21" s="20"/>
    </row>
    <row r="22" spans="1:8" s="14" customFormat="1" ht="16" customHeight="1">
      <c r="A22" s="166"/>
      <c r="B22" s="18"/>
      <c r="C22" s="17"/>
      <c r="D22" s="17"/>
      <c r="E22" s="17"/>
      <c r="F22" s="17"/>
      <c r="G22" s="16"/>
      <c r="H22" s="15"/>
    </row>
    <row r="23" spans="1:8">
      <c r="A23" s="29" t="s">
        <v>2440</v>
      </c>
      <c r="B23" s="30" t="s">
        <v>3020</v>
      </c>
      <c r="C23" s="177" t="s">
        <v>4455</v>
      </c>
      <c r="D23" s="30" t="s">
        <v>1226</v>
      </c>
      <c r="E23" s="30" t="s">
        <v>4047</v>
      </c>
      <c r="F23" s="30" t="s">
        <v>2538</v>
      </c>
      <c r="G23" s="30" t="s">
        <v>1679</v>
      </c>
      <c r="H23" s="13"/>
    </row>
    <row r="24" spans="1:8">
      <c r="A24" s="25">
        <v>40452</v>
      </c>
      <c r="B24" s="26" t="s">
        <v>2997</v>
      </c>
      <c r="C24" s="167">
        <f>C25+C26</f>
        <v>375</v>
      </c>
      <c r="D24" s="203">
        <v>4.5</v>
      </c>
      <c r="E24" s="167">
        <f>C24*D24</f>
        <v>1687.5</v>
      </c>
      <c r="F24" s="260">
        <v>0.26</v>
      </c>
      <c r="G24" s="223">
        <f>E24*(1-F24)</f>
        <v>1248.75</v>
      </c>
      <c r="H24" s="13"/>
    </row>
    <row r="25" spans="1:8">
      <c r="A25" s="4"/>
      <c r="B25" s="232" t="s">
        <v>2615</v>
      </c>
      <c r="C25" s="167">
        <v>225</v>
      </c>
      <c r="D25" s="203"/>
      <c r="E25" s="203"/>
      <c r="F25" s="203"/>
      <c r="G25" s="223"/>
      <c r="H25" s="178"/>
    </row>
    <row r="26" spans="1:8">
      <c r="A26" s="35"/>
      <c r="B26" s="232" t="s">
        <v>2466</v>
      </c>
      <c r="C26" s="167">
        <v>150</v>
      </c>
      <c r="D26" s="203"/>
      <c r="E26" s="203"/>
      <c r="F26" s="203"/>
      <c r="G26" s="223"/>
      <c r="H26" s="178"/>
    </row>
    <row r="27" spans="1:8">
      <c r="A27" s="35"/>
      <c r="B27" s="26" t="s">
        <v>2696</v>
      </c>
      <c r="C27" s="196">
        <v>75</v>
      </c>
      <c r="D27" s="222" t="s">
        <v>2232</v>
      </c>
      <c r="E27" s="222"/>
      <c r="F27" s="222"/>
      <c r="G27" s="223">
        <v>75</v>
      </c>
      <c r="H27" s="178"/>
    </row>
    <row r="28" spans="1:8">
      <c r="A28" s="35"/>
      <c r="B28" s="26" t="s">
        <v>1891</v>
      </c>
      <c r="C28" s="167">
        <v>50</v>
      </c>
      <c r="D28" s="203">
        <v>3.5</v>
      </c>
      <c r="E28" s="203"/>
      <c r="F28" s="203"/>
      <c r="G28" s="223">
        <f>C28*D28</f>
        <v>175</v>
      </c>
      <c r="H28" s="13"/>
    </row>
    <row r="29" spans="1:8">
      <c r="A29" s="35"/>
      <c r="B29" s="26" t="s">
        <v>3914</v>
      </c>
      <c r="C29" s="167">
        <v>300</v>
      </c>
      <c r="D29" s="222" t="s">
        <v>2232</v>
      </c>
      <c r="E29" s="222"/>
      <c r="F29" s="222"/>
      <c r="G29" s="223">
        <v>300</v>
      </c>
      <c r="H29" s="13"/>
    </row>
    <row r="30" spans="1:8">
      <c r="A30" s="35"/>
      <c r="B30" s="26" t="s">
        <v>2174</v>
      </c>
      <c r="C30" s="167">
        <v>40</v>
      </c>
      <c r="D30" s="203">
        <v>3</v>
      </c>
      <c r="E30" s="203"/>
      <c r="F30" s="203"/>
      <c r="G30" s="223">
        <f>C30*D30</f>
        <v>120</v>
      </c>
      <c r="H30" s="13"/>
    </row>
    <row r="31" spans="1:8">
      <c r="A31" s="35"/>
      <c r="B31" s="26" t="s">
        <v>2809</v>
      </c>
      <c r="C31" s="167"/>
      <c r="D31" s="197"/>
      <c r="E31" s="197"/>
      <c r="F31" s="197"/>
      <c r="G31" s="223"/>
      <c r="H31" s="13"/>
    </row>
    <row r="32" spans="1:8" ht="16" thickBot="1">
      <c r="A32" s="35"/>
      <c r="B32" s="227"/>
      <c r="C32" s="228"/>
      <c r="D32" s="229"/>
      <c r="E32" s="229"/>
      <c r="F32" s="229"/>
      <c r="G32" s="230"/>
      <c r="H32" s="13"/>
    </row>
    <row r="33" spans="1:256" s="34" customFormat="1" ht="16" customHeight="1">
      <c r="A33" s="19"/>
      <c r="B33" s="12" t="s">
        <v>1452</v>
      </c>
      <c r="C33" s="225"/>
      <c r="D33" s="225"/>
      <c r="E33" s="225"/>
      <c r="F33" s="225"/>
      <c r="G33" s="226">
        <f>SUM(G24:G32)</f>
        <v>1918.75</v>
      </c>
      <c r="H33" s="33"/>
    </row>
    <row r="35" spans="1:256">
      <c r="C35" s="41" t="s">
        <v>1768</v>
      </c>
      <c r="D35" s="42">
        <f>G33/2</f>
        <v>959.375</v>
      </c>
      <c r="E35" s="42"/>
      <c r="F35" s="42"/>
    </row>
    <row r="37" spans="1:256">
      <c r="C37" s="43" t="s">
        <v>1782</v>
      </c>
      <c r="D37" s="43"/>
      <c r="E37" s="43"/>
      <c r="F37" s="43"/>
      <c r="G37" s="43"/>
      <c r="H37" s="43"/>
      <c r="I37" s="43"/>
    </row>
    <row r="38" spans="1:256">
      <c r="C38" s="43" t="s">
        <v>1090</v>
      </c>
      <c r="D38" s="43"/>
      <c r="E38" s="43"/>
      <c r="F38" s="43"/>
      <c r="G38" s="43"/>
      <c r="H38" s="43"/>
      <c r="I38" s="43"/>
    </row>
    <row r="39" spans="1:256">
      <c r="C39" s="238" t="s">
        <v>4328</v>
      </c>
      <c r="D39" s="238"/>
      <c r="E39" s="238"/>
      <c r="F39" s="238"/>
      <c r="G39" s="238"/>
      <c r="H39" s="238"/>
      <c r="I39" s="237"/>
      <c r="J39" s="966"/>
      <c r="K39" s="966"/>
      <c r="L39" s="966"/>
      <c r="M39" s="966"/>
      <c r="N39" s="966"/>
      <c r="O39" s="966"/>
      <c r="P39" s="966"/>
      <c r="Q39" s="966"/>
      <c r="R39" s="966"/>
      <c r="S39" s="966"/>
      <c r="T39" s="966"/>
      <c r="U39" s="966"/>
      <c r="V39" s="966" t="s">
        <v>1782</v>
      </c>
      <c r="W39" s="966"/>
      <c r="X39" s="966"/>
      <c r="Y39" s="966"/>
      <c r="Z39" s="966"/>
      <c r="AA39" s="966"/>
      <c r="AB39" s="966" t="s">
        <v>1782</v>
      </c>
      <c r="AC39" s="966"/>
      <c r="AD39" s="966"/>
      <c r="AE39" s="966"/>
      <c r="AF39" s="966"/>
      <c r="AG39" s="966"/>
      <c r="AH39" s="966" t="s">
        <v>1782</v>
      </c>
      <c r="AI39" s="966"/>
      <c r="AJ39" s="966"/>
      <c r="AK39" s="966"/>
      <c r="AL39" s="966"/>
      <c r="AM39" s="966"/>
      <c r="AN39" s="966" t="s">
        <v>1782</v>
      </c>
      <c r="AO39" s="966"/>
      <c r="AP39" s="966"/>
      <c r="AQ39" s="966"/>
      <c r="AR39" s="966"/>
      <c r="AS39" s="966"/>
      <c r="AT39" s="966" t="s">
        <v>1782</v>
      </c>
      <c r="AU39" s="966"/>
      <c r="AV39" s="966"/>
      <c r="AW39" s="966"/>
      <c r="AX39" s="966"/>
      <c r="AY39" s="966"/>
      <c r="AZ39" s="966" t="s">
        <v>1782</v>
      </c>
      <c r="BA39" s="966"/>
      <c r="BB39" s="966"/>
      <c r="BC39" s="966"/>
      <c r="BD39" s="966"/>
      <c r="BE39" s="966"/>
      <c r="BF39" s="966" t="s">
        <v>1782</v>
      </c>
      <c r="BG39" s="966"/>
      <c r="BH39" s="966"/>
      <c r="BI39" s="966"/>
      <c r="BJ39" s="966"/>
      <c r="BK39" s="966"/>
      <c r="BL39" s="966" t="s">
        <v>1782</v>
      </c>
      <c r="BM39" s="966"/>
      <c r="BN39" s="966"/>
      <c r="BO39" s="966"/>
      <c r="BP39" s="966"/>
      <c r="BQ39" s="966"/>
      <c r="BR39" s="966" t="s">
        <v>1782</v>
      </c>
      <c r="BS39" s="966"/>
      <c r="BT39" s="966"/>
      <c r="BU39" s="966"/>
      <c r="BV39" s="966"/>
      <c r="BW39" s="966"/>
      <c r="BX39" s="966" t="s">
        <v>1782</v>
      </c>
      <c r="BY39" s="966"/>
      <c r="BZ39" s="966"/>
      <c r="CA39" s="966"/>
      <c r="CB39" s="966"/>
      <c r="CC39" s="966"/>
      <c r="CD39" s="966" t="s">
        <v>1782</v>
      </c>
      <c r="CE39" s="966"/>
      <c r="CF39" s="966"/>
      <c r="CG39" s="966"/>
      <c r="CH39" s="966"/>
      <c r="CI39" s="966"/>
      <c r="CJ39" s="966" t="s">
        <v>1782</v>
      </c>
      <c r="CK39" s="966"/>
      <c r="CL39" s="966"/>
      <c r="CM39" s="966"/>
      <c r="CN39" s="966"/>
      <c r="CO39" s="966"/>
      <c r="CP39" s="966" t="s">
        <v>1782</v>
      </c>
      <c r="CQ39" s="966"/>
      <c r="CR39" s="966"/>
      <c r="CS39" s="966"/>
      <c r="CT39" s="966"/>
      <c r="CU39" s="966"/>
      <c r="CV39" s="966" t="s">
        <v>1782</v>
      </c>
      <c r="CW39" s="966"/>
      <c r="CX39" s="966"/>
      <c r="CY39" s="966"/>
      <c r="CZ39" s="966"/>
      <c r="DA39" s="966"/>
      <c r="DB39" s="966" t="s">
        <v>1782</v>
      </c>
      <c r="DC39" s="966"/>
      <c r="DD39" s="966"/>
      <c r="DE39" s="966"/>
      <c r="DF39" s="966"/>
      <c r="DG39" s="966"/>
      <c r="DH39" s="966" t="s">
        <v>1782</v>
      </c>
      <c r="DI39" s="966"/>
      <c r="DJ39" s="966"/>
      <c r="DK39" s="966"/>
      <c r="DL39" s="966"/>
      <c r="DM39" s="966"/>
      <c r="DN39" s="966" t="s">
        <v>1782</v>
      </c>
      <c r="DO39" s="966"/>
      <c r="DP39" s="966"/>
      <c r="DQ39" s="966"/>
      <c r="DR39" s="966"/>
      <c r="DS39" s="966"/>
      <c r="DT39" s="966" t="s">
        <v>1782</v>
      </c>
      <c r="DU39" s="966"/>
      <c r="DV39" s="966"/>
      <c r="DW39" s="966"/>
      <c r="DX39" s="966"/>
      <c r="DY39" s="966"/>
      <c r="DZ39" s="966" t="s">
        <v>1782</v>
      </c>
      <c r="EA39" s="966"/>
      <c r="EB39" s="966"/>
      <c r="EC39" s="966"/>
      <c r="ED39" s="966"/>
      <c r="EE39" s="966"/>
      <c r="EF39" s="966" t="s">
        <v>1782</v>
      </c>
      <c r="EG39" s="966"/>
      <c r="EH39" s="966"/>
      <c r="EI39" s="966"/>
      <c r="EJ39" s="966"/>
      <c r="EK39" s="966"/>
      <c r="EL39" s="966" t="s">
        <v>1782</v>
      </c>
      <c r="EM39" s="966"/>
      <c r="EN39" s="966"/>
      <c r="EO39" s="966"/>
      <c r="EP39" s="966"/>
      <c r="EQ39" s="966"/>
      <c r="ER39" s="966" t="s">
        <v>1782</v>
      </c>
      <c r="ES39" s="966"/>
      <c r="ET39" s="966"/>
      <c r="EU39" s="966"/>
      <c r="EV39" s="966"/>
      <c r="EW39" s="966"/>
      <c r="EX39" s="966" t="s">
        <v>1782</v>
      </c>
      <c r="EY39" s="966"/>
      <c r="EZ39" s="966"/>
      <c r="FA39" s="966"/>
      <c r="FB39" s="966"/>
      <c r="FC39" s="966"/>
      <c r="FD39" s="966" t="s">
        <v>1782</v>
      </c>
      <c r="FE39" s="966"/>
      <c r="FF39" s="966"/>
      <c r="FG39" s="966"/>
      <c r="FH39" s="966"/>
      <c r="FI39" s="966"/>
      <c r="FJ39" s="966" t="s">
        <v>1782</v>
      </c>
      <c r="FK39" s="966"/>
      <c r="FL39" s="966"/>
      <c r="FM39" s="966"/>
      <c r="FN39" s="966"/>
      <c r="FO39" s="966"/>
      <c r="FP39" s="966" t="s">
        <v>1782</v>
      </c>
      <c r="FQ39" s="966"/>
      <c r="FR39" s="966"/>
      <c r="FS39" s="966"/>
      <c r="FT39" s="966"/>
      <c r="FU39" s="966"/>
      <c r="FV39" s="966" t="s">
        <v>1782</v>
      </c>
      <c r="FW39" s="966"/>
      <c r="FX39" s="966"/>
      <c r="FY39" s="966"/>
      <c r="FZ39" s="966"/>
      <c r="GA39" s="966"/>
      <c r="GB39" s="966" t="s">
        <v>1782</v>
      </c>
      <c r="GC39" s="966"/>
      <c r="GD39" s="966"/>
      <c r="GE39" s="966"/>
      <c r="GF39" s="966"/>
      <c r="GG39" s="966"/>
      <c r="GH39" s="966" t="s">
        <v>1782</v>
      </c>
      <c r="GI39" s="966"/>
      <c r="GJ39" s="966"/>
      <c r="GK39" s="966"/>
      <c r="GL39" s="966"/>
      <c r="GM39" s="966"/>
      <c r="GN39" s="966" t="s">
        <v>1782</v>
      </c>
      <c r="GO39" s="966"/>
      <c r="GP39" s="966"/>
      <c r="GQ39" s="966"/>
      <c r="GR39" s="966"/>
      <c r="GS39" s="966"/>
      <c r="GT39" s="966" t="s">
        <v>1782</v>
      </c>
      <c r="GU39" s="966"/>
      <c r="GV39" s="966"/>
      <c r="GW39" s="966"/>
      <c r="GX39" s="966"/>
      <c r="GY39" s="966"/>
      <c r="GZ39" s="966" t="s">
        <v>1782</v>
      </c>
      <c r="HA39" s="966"/>
      <c r="HB39" s="966"/>
      <c r="HC39" s="966"/>
      <c r="HD39" s="966"/>
      <c r="HE39" s="966"/>
      <c r="HF39" s="966" t="s">
        <v>1782</v>
      </c>
      <c r="HG39" s="966"/>
      <c r="HH39" s="966"/>
      <c r="HI39" s="966"/>
      <c r="HJ39" s="966"/>
      <c r="HK39" s="966"/>
      <c r="HL39" s="966" t="s">
        <v>1782</v>
      </c>
      <c r="HM39" s="966"/>
      <c r="HN39" s="966"/>
      <c r="HO39" s="966"/>
      <c r="HP39" s="966"/>
      <c r="HQ39" s="966"/>
      <c r="HR39" s="966" t="s">
        <v>1782</v>
      </c>
      <c r="HS39" s="966"/>
      <c r="HT39" s="966"/>
      <c r="HU39" s="966"/>
      <c r="HV39" s="966"/>
      <c r="HW39" s="966"/>
      <c r="HX39" s="966" t="s">
        <v>1782</v>
      </c>
      <c r="HY39" s="966"/>
      <c r="HZ39" s="966"/>
      <c r="IA39" s="966"/>
      <c r="IB39" s="966"/>
      <c r="IC39" s="966"/>
      <c r="ID39" s="966" t="s">
        <v>1782</v>
      </c>
      <c r="IE39" s="966"/>
      <c r="IF39" s="966"/>
      <c r="IG39" s="966"/>
      <c r="IH39" s="966"/>
      <c r="II39" s="966"/>
      <c r="IJ39" s="966" t="s">
        <v>1782</v>
      </c>
      <c r="IK39" s="966"/>
      <c r="IL39" s="966"/>
      <c r="IM39" s="966"/>
      <c r="IN39" s="966"/>
      <c r="IO39" s="966"/>
      <c r="IP39" s="966" t="s">
        <v>1782</v>
      </c>
      <c r="IQ39" s="966"/>
      <c r="IR39" s="966"/>
      <c r="IS39" s="966"/>
    </row>
    <row r="40" spans="1:256">
      <c r="C40" s="43" t="s">
        <v>2256</v>
      </c>
      <c r="D40" s="43"/>
      <c r="E40" s="43"/>
      <c r="F40" s="43"/>
      <c r="G40" s="43"/>
      <c r="H40" s="43"/>
      <c r="I40" s="43"/>
      <c r="J40" s="966"/>
      <c r="K40" s="966"/>
      <c r="L40" s="966"/>
      <c r="M40" s="966"/>
      <c r="N40" s="966"/>
      <c r="O40" s="966"/>
      <c r="P40" s="966"/>
      <c r="Q40" s="966"/>
      <c r="R40" s="966"/>
      <c r="S40" s="966"/>
      <c r="T40" s="966"/>
      <c r="U40" s="966"/>
      <c r="V40" s="966" t="s">
        <v>869</v>
      </c>
      <c r="W40" s="966"/>
      <c r="X40" s="966"/>
      <c r="Y40" s="966"/>
      <c r="Z40" s="966"/>
      <c r="AA40" s="966"/>
      <c r="AB40" s="966" t="s">
        <v>869</v>
      </c>
      <c r="AC40" s="966"/>
      <c r="AD40" s="966"/>
      <c r="AE40" s="966"/>
      <c r="AF40" s="966"/>
      <c r="AG40" s="966"/>
      <c r="AH40" s="966" t="s">
        <v>869</v>
      </c>
      <c r="AI40" s="966"/>
      <c r="AJ40" s="966"/>
      <c r="AK40" s="966"/>
      <c r="AL40" s="966"/>
      <c r="AM40" s="966"/>
      <c r="AN40" s="966" t="s">
        <v>869</v>
      </c>
      <c r="AO40" s="966"/>
      <c r="AP40" s="966"/>
      <c r="AQ40" s="966"/>
      <c r="AR40" s="966"/>
      <c r="AS40" s="966"/>
      <c r="AT40" s="966" t="s">
        <v>869</v>
      </c>
      <c r="AU40" s="966"/>
      <c r="AV40" s="966"/>
      <c r="AW40" s="966"/>
      <c r="AX40" s="966"/>
      <c r="AY40" s="966"/>
      <c r="AZ40" s="966" t="s">
        <v>869</v>
      </c>
      <c r="BA40" s="966"/>
      <c r="BB40" s="966"/>
      <c r="BC40" s="966"/>
      <c r="BD40" s="966"/>
      <c r="BE40" s="966"/>
      <c r="BF40" s="966" t="s">
        <v>869</v>
      </c>
      <c r="BG40" s="966"/>
      <c r="BH40" s="966"/>
      <c r="BI40" s="966"/>
      <c r="BJ40" s="966"/>
      <c r="BK40" s="966"/>
      <c r="BL40" s="966" t="s">
        <v>869</v>
      </c>
      <c r="BM40" s="966"/>
      <c r="BN40" s="966"/>
      <c r="BO40" s="966"/>
      <c r="BP40" s="966"/>
      <c r="BQ40" s="966"/>
      <c r="BR40" s="966" t="s">
        <v>869</v>
      </c>
      <c r="BS40" s="966"/>
      <c r="BT40" s="966"/>
      <c r="BU40" s="966"/>
      <c r="BV40" s="966"/>
      <c r="BW40" s="966"/>
      <c r="BX40" s="966" t="s">
        <v>869</v>
      </c>
      <c r="BY40" s="966"/>
      <c r="BZ40" s="966"/>
      <c r="CA40" s="966"/>
      <c r="CB40" s="966"/>
      <c r="CC40" s="966"/>
      <c r="CD40" s="966" t="s">
        <v>869</v>
      </c>
      <c r="CE40" s="966"/>
      <c r="CF40" s="966"/>
      <c r="CG40" s="966"/>
      <c r="CH40" s="966"/>
      <c r="CI40" s="966"/>
      <c r="CJ40" s="966" t="s">
        <v>869</v>
      </c>
      <c r="CK40" s="966"/>
      <c r="CL40" s="966"/>
      <c r="CM40" s="966"/>
      <c r="CN40" s="966"/>
      <c r="CO40" s="966"/>
      <c r="CP40" s="966" t="s">
        <v>869</v>
      </c>
      <c r="CQ40" s="966"/>
      <c r="CR40" s="966"/>
      <c r="CS40" s="966"/>
      <c r="CT40" s="966"/>
      <c r="CU40" s="966"/>
      <c r="CV40" s="966" t="s">
        <v>869</v>
      </c>
      <c r="CW40" s="966"/>
      <c r="CX40" s="966"/>
      <c r="CY40" s="966"/>
      <c r="CZ40" s="966"/>
      <c r="DA40" s="966"/>
      <c r="DB40" s="966" t="s">
        <v>869</v>
      </c>
      <c r="DC40" s="966"/>
      <c r="DD40" s="966"/>
      <c r="DE40" s="966"/>
      <c r="DF40" s="966"/>
      <c r="DG40" s="966"/>
      <c r="DH40" s="966" t="s">
        <v>869</v>
      </c>
      <c r="DI40" s="966"/>
      <c r="DJ40" s="966"/>
      <c r="DK40" s="966"/>
      <c r="DL40" s="966"/>
      <c r="DM40" s="966"/>
      <c r="DN40" s="966" t="s">
        <v>869</v>
      </c>
      <c r="DO40" s="966"/>
      <c r="DP40" s="966"/>
      <c r="DQ40" s="966"/>
      <c r="DR40" s="966"/>
      <c r="DS40" s="966"/>
      <c r="DT40" s="966" t="s">
        <v>869</v>
      </c>
      <c r="DU40" s="966"/>
      <c r="DV40" s="966"/>
      <c r="DW40" s="966"/>
      <c r="DX40" s="966"/>
      <c r="DY40" s="966"/>
      <c r="DZ40" s="966" t="s">
        <v>869</v>
      </c>
      <c r="EA40" s="966"/>
      <c r="EB40" s="966"/>
      <c r="EC40" s="966"/>
      <c r="ED40" s="966"/>
      <c r="EE40" s="966"/>
      <c r="EF40" s="966" t="s">
        <v>869</v>
      </c>
      <c r="EG40" s="966"/>
      <c r="EH40" s="966"/>
      <c r="EI40" s="966"/>
      <c r="EJ40" s="966"/>
      <c r="EK40" s="966"/>
      <c r="EL40" s="966" t="s">
        <v>869</v>
      </c>
      <c r="EM40" s="966"/>
      <c r="EN40" s="966"/>
      <c r="EO40" s="966"/>
      <c r="EP40" s="966"/>
      <c r="EQ40" s="966"/>
      <c r="ER40" s="966" t="s">
        <v>869</v>
      </c>
      <c r="ES40" s="966"/>
      <c r="ET40" s="966"/>
      <c r="EU40" s="966"/>
      <c r="EV40" s="966"/>
      <c r="EW40" s="966"/>
      <c r="EX40" s="966" t="s">
        <v>869</v>
      </c>
      <c r="EY40" s="966"/>
      <c r="EZ40" s="966"/>
      <c r="FA40" s="966"/>
      <c r="FB40" s="966"/>
      <c r="FC40" s="966"/>
      <c r="FD40" s="966" t="s">
        <v>869</v>
      </c>
      <c r="FE40" s="966"/>
      <c r="FF40" s="966"/>
      <c r="FG40" s="966"/>
      <c r="FH40" s="966"/>
      <c r="FI40" s="966"/>
      <c r="FJ40" s="966" t="s">
        <v>869</v>
      </c>
      <c r="FK40" s="966"/>
      <c r="FL40" s="966"/>
      <c r="FM40" s="966"/>
      <c r="FN40" s="966"/>
      <c r="FO40" s="966"/>
      <c r="FP40" s="966" t="s">
        <v>869</v>
      </c>
      <c r="FQ40" s="966"/>
      <c r="FR40" s="966"/>
      <c r="FS40" s="966"/>
      <c r="FT40" s="966"/>
      <c r="FU40" s="966"/>
      <c r="FV40" s="966" t="s">
        <v>869</v>
      </c>
      <c r="FW40" s="966"/>
      <c r="FX40" s="966"/>
      <c r="FY40" s="966"/>
      <c r="FZ40" s="966"/>
      <c r="GA40" s="966"/>
      <c r="GB40" s="966" t="s">
        <v>869</v>
      </c>
      <c r="GC40" s="966"/>
      <c r="GD40" s="966"/>
      <c r="GE40" s="966"/>
      <c r="GF40" s="966"/>
      <c r="GG40" s="966"/>
      <c r="GH40" s="966" t="s">
        <v>869</v>
      </c>
      <c r="GI40" s="966"/>
      <c r="GJ40" s="966"/>
      <c r="GK40" s="966"/>
      <c r="GL40" s="966"/>
      <c r="GM40" s="966"/>
      <c r="GN40" s="966" t="s">
        <v>869</v>
      </c>
      <c r="GO40" s="966"/>
      <c r="GP40" s="966"/>
      <c r="GQ40" s="966"/>
      <c r="GR40" s="966"/>
      <c r="GS40" s="966"/>
      <c r="GT40" s="966" t="s">
        <v>869</v>
      </c>
      <c r="GU40" s="966"/>
      <c r="GV40" s="966"/>
      <c r="GW40" s="966"/>
      <c r="GX40" s="966"/>
      <c r="GY40" s="966"/>
      <c r="GZ40" s="966" t="s">
        <v>869</v>
      </c>
      <c r="HA40" s="966"/>
      <c r="HB40" s="966"/>
      <c r="HC40" s="966"/>
      <c r="HD40" s="966"/>
      <c r="HE40" s="966"/>
      <c r="HF40" s="966" t="s">
        <v>869</v>
      </c>
      <c r="HG40" s="966"/>
      <c r="HH40" s="966"/>
      <c r="HI40" s="966"/>
      <c r="HJ40" s="966"/>
      <c r="HK40" s="966"/>
      <c r="HL40" s="966" t="s">
        <v>869</v>
      </c>
      <c r="HM40" s="966"/>
      <c r="HN40" s="966"/>
      <c r="HO40" s="966"/>
      <c r="HP40" s="966"/>
      <c r="HQ40" s="966"/>
      <c r="HR40" s="966" t="s">
        <v>869</v>
      </c>
      <c r="HS40" s="966"/>
      <c r="HT40" s="966"/>
      <c r="HU40" s="966"/>
      <c r="HV40" s="966"/>
      <c r="HW40" s="966"/>
      <c r="HX40" s="966" t="s">
        <v>869</v>
      </c>
      <c r="HY40" s="966"/>
      <c r="HZ40" s="966"/>
      <c r="IA40" s="966"/>
      <c r="IB40" s="966"/>
      <c r="IC40" s="966"/>
      <c r="ID40" s="966" t="s">
        <v>869</v>
      </c>
      <c r="IE40" s="966"/>
      <c r="IF40" s="966"/>
      <c r="IG40" s="966"/>
      <c r="IH40" s="966"/>
      <c r="II40" s="966"/>
      <c r="IJ40" s="966" t="s">
        <v>869</v>
      </c>
      <c r="IK40" s="966"/>
      <c r="IL40" s="966"/>
      <c r="IM40" s="966"/>
      <c r="IN40" s="966"/>
      <c r="IO40" s="966"/>
      <c r="IP40" s="966" t="s">
        <v>869</v>
      </c>
      <c r="IQ40" s="966"/>
      <c r="IR40" s="966"/>
      <c r="IS40" s="966"/>
    </row>
    <row r="41" spans="1:256">
      <c r="B41" s="43"/>
      <c r="C41" s="43"/>
      <c r="D41" s="43"/>
      <c r="E41" s="43"/>
      <c r="F41" s="43"/>
      <c r="G41" s="43"/>
      <c r="H41" s="43"/>
      <c r="I41" s="43"/>
      <c r="J41" s="43"/>
      <c r="K41" s="43"/>
      <c r="L41" s="43"/>
      <c r="M41" s="43"/>
      <c r="N41" s="43"/>
      <c r="O41" s="43"/>
      <c r="P41" s="966"/>
      <c r="Q41" s="966"/>
      <c r="R41" s="966"/>
      <c r="S41" s="966"/>
      <c r="T41" s="966"/>
      <c r="U41" s="966"/>
      <c r="V41" s="966" t="s">
        <v>2256</v>
      </c>
      <c r="W41" s="966"/>
      <c r="X41" s="966"/>
      <c r="Y41" s="966"/>
      <c r="Z41" s="966"/>
      <c r="AA41" s="966"/>
      <c r="AB41" s="966" t="s">
        <v>2256</v>
      </c>
      <c r="AC41" s="966"/>
      <c r="AD41" s="966"/>
      <c r="AE41" s="966"/>
      <c r="AF41" s="966"/>
      <c r="AG41" s="966"/>
      <c r="AH41" s="966" t="s">
        <v>2256</v>
      </c>
      <c r="AI41" s="966"/>
      <c r="AJ41" s="966"/>
      <c r="AK41" s="966"/>
      <c r="AL41" s="966"/>
      <c r="AM41" s="966"/>
      <c r="AN41" s="966" t="s">
        <v>2256</v>
      </c>
      <c r="AO41" s="966"/>
      <c r="AP41" s="966"/>
      <c r="AQ41" s="966"/>
      <c r="AR41" s="966"/>
      <c r="AS41" s="966"/>
      <c r="AT41" s="966" t="s">
        <v>2256</v>
      </c>
      <c r="AU41" s="966"/>
      <c r="AV41" s="966"/>
      <c r="AW41" s="966"/>
      <c r="AX41" s="966"/>
      <c r="AY41" s="966"/>
      <c r="AZ41" s="966" t="s">
        <v>2256</v>
      </c>
      <c r="BA41" s="966"/>
      <c r="BB41" s="966"/>
      <c r="BC41" s="966"/>
      <c r="BD41" s="966"/>
      <c r="BE41" s="966"/>
      <c r="BF41" s="966" t="s">
        <v>2256</v>
      </c>
      <c r="BG41" s="966"/>
      <c r="BH41" s="966"/>
      <c r="BI41" s="966"/>
      <c r="BJ41" s="966"/>
      <c r="BK41" s="966"/>
      <c r="BL41" s="966" t="s">
        <v>2256</v>
      </c>
      <c r="BM41" s="966"/>
      <c r="BN41" s="966"/>
      <c r="BO41" s="966"/>
      <c r="BP41" s="966"/>
      <c r="BQ41" s="966"/>
      <c r="BR41" s="966" t="s">
        <v>2256</v>
      </c>
      <c r="BS41" s="966"/>
      <c r="BT41" s="966"/>
      <c r="BU41" s="966"/>
      <c r="BV41" s="966"/>
      <c r="BW41" s="966"/>
      <c r="BX41" s="966" t="s">
        <v>2256</v>
      </c>
      <c r="BY41" s="966"/>
      <c r="BZ41" s="966"/>
      <c r="CA41" s="966"/>
      <c r="CB41" s="966"/>
      <c r="CC41" s="966"/>
      <c r="CD41" s="966" t="s">
        <v>2256</v>
      </c>
      <c r="CE41" s="966"/>
      <c r="CF41" s="966"/>
      <c r="CG41" s="966"/>
      <c r="CH41" s="966"/>
      <c r="CI41" s="966"/>
      <c r="CJ41" s="966" t="s">
        <v>2256</v>
      </c>
      <c r="CK41" s="966"/>
      <c r="CL41" s="966"/>
      <c r="CM41" s="966"/>
      <c r="CN41" s="966"/>
      <c r="CO41" s="966"/>
      <c r="CP41" s="966" t="s">
        <v>2256</v>
      </c>
      <c r="CQ41" s="966"/>
      <c r="CR41" s="966"/>
      <c r="CS41" s="966"/>
      <c r="CT41" s="966"/>
      <c r="CU41" s="966"/>
      <c r="CV41" s="966" t="s">
        <v>2256</v>
      </c>
      <c r="CW41" s="966"/>
      <c r="CX41" s="966"/>
      <c r="CY41" s="966"/>
      <c r="CZ41" s="966"/>
      <c r="DA41" s="966"/>
      <c r="DB41" s="966" t="s">
        <v>2256</v>
      </c>
      <c r="DC41" s="966"/>
      <c r="DD41" s="966"/>
      <c r="DE41" s="966"/>
      <c r="DF41" s="966"/>
      <c r="DG41" s="966"/>
      <c r="DH41" s="966" t="s">
        <v>2256</v>
      </c>
      <c r="DI41" s="966"/>
      <c r="DJ41" s="966"/>
      <c r="DK41" s="966"/>
      <c r="DL41" s="966"/>
      <c r="DM41" s="966"/>
      <c r="DN41" s="966" t="s">
        <v>2256</v>
      </c>
      <c r="DO41" s="966"/>
      <c r="DP41" s="966"/>
      <c r="DQ41" s="966"/>
      <c r="DR41" s="966"/>
      <c r="DS41" s="966"/>
      <c r="DT41" s="966" t="s">
        <v>2256</v>
      </c>
      <c r="DU41" s="966"/>
      <c r="DV41" s="966"/>
      <c r="DW41" s="966"/>
      <c r="DX41" s="966"/>
      <c r="DY41" s="966"/>
      <c r="DZ41" s="966" t="s">
        <v>2256</v>
      </c>
      <c r="EA41" s="966"/>
      <c r="EB41" s="966"/>
      <c r="EC41" s="966"/>
      <c r="ED41" s="966"/>
      <c r="EE41" s="966"/>
      <c r="EF41" s="966" t="s">
        <v>2256</v>
      </c>
      <c r="EG41" s="966"/>
      <c r="EH41" s="966"/>
      <c r="EI41" s="966"/>
      <c r="EJ41" s="966"/>
      <c r="EK41" s="966"/>
      <c r="EL41" s="966" t="s">
        <v>2256</v>
      </c>
      <c r="EM41" s="966"/>
      <c r="EN41" s="966"/>
      <c r="EO41" s="966"/>
      <c r="EP41" s="966"/>
      <c r="EQ41" s="966"/>
      <c r="ER41" s="966" t="s">
        <v>2256</v>
      </c>
      <c r="ES41" s="966"/>
      <c r="ET41" s="966"/>
      <c r="EU41" s="966"/>
      <c r="EV41" s="966"/>
      <c r="EW41" s="966"/>
      <c r="EX41" s="966" t="s">
        <v>2256</v>
      </c>
      <c r="EY41" s="966"/>
      <c r="EZ41" s="966"/>
      <c r="FA41" s="966"/>
      <c r="FB41" s="966"/>
      <c r="FC41" s="966"/>
      <c r="FD41" s="966" t="s">
        <v>2256</v>
      </c>
      <c r="FE41" s="966"/>
      <c r="FF41" s="966"/>
      <c r="FG41" s="966"/>
      <c r="FH41" s="966"/>
      <c r="FI41" s="966"/>
      <c r="FJ41" s="966" t="s">
        <v>2256</v>
      </c>
      <c r="FK41" s="966"/>
      <c r="FL41" s="966"/>
      <c r="FM41" s="966"/>
      <c r="FN41" s="966"/>
      <c r="FO41" s="966"/>
      <c r="FP41" s="966" t="s">
        <v>2256</v>
      </c>
      <c r="FQ41" s="966"/>
      <c r="FR41" s="966"/>
      <c r="FS41" s="966"/>
      <c r="FT41" s="966"/>
      <c r="FU41" s="966"/>
      <c r="FV41" s="966" t="s">
        <v>2256</v>
      </c>
      <c r="FW41" s="966"/>
      <c r="FX41" s="966"/>
      <c r="FY41" s="966"/>
      <c r="FZ41" s="966"/>
      <c r="GA41" s="966"/>
      <c r="GB41" s="966" t="s">
        <v>2256</v>
      </c>
      <c r="GC41" s="966"/>
      <c r="GD41" s="966"/>
      <c r="GE41" s="966"/>
      <c r="GF41" s="966"/>
      <c r="GG41" s="966"/>
      <c r="GH41" s="966" t="s">
        <v>2256</v>
      </c>
      <c r="GI41" s="966"/>
      <c r="GJ41" s="966"/>
      <c r="GK41" s="966"/>
      <c r="GL41" s="966"/>
      <c r="GM41" s="966"/>
      <c r="GN41" s="966" t="s">
        <v>2256</v>
      </c>
      <c r="GO41" s="966"/>
      <c r="GP41" s="966"/>
      <c r="GQ41" s="966"/>
      <c r="GR41" s="966"/>
      <c r="GS41" s="966"/>
      <c r="GT41" s="966" t="s">
        <v>2256</v>
      </c>
      <c r="GU41" s="966"/>
      <c r="GV41" s="966"/>
      <c r="GW41" s="966"/>
      <c r="GX41" s="966"/>
      <c r="GY41" s="966"/>
      <c r="GZ41" s="966" t="s">
        <v>2256</v>
      </c>
      <c r="HA41" s="966"/>
      <c r="HB41" s="966"/>
      <c r="HC41" s="966"/>
      <c r="HD41" s="966"/>
      <c r="HE41" s="966"/>
      <c r="HF41" s="966" t="s">
        <v>2256</v>
      </c>
      <c r="HG41" s="966"/>
      <c r="HH41" s="966"/>
      <c r="HI41" s="966"/>
      <c r="HJ41" s="966"/>
      <c r="HK41" s="966"/>
      <c r="HL41" s="966" t="s">
        <v>2256</v>
      </c>
      <c r="HM41" s="966"/>
      <c r="HN41" s="966"/>
      <c r="HO41" s="966"/>
      <c r="HP41" s="966"/>
      <c r="HQ41" s="966"/>
      <c r="HR41" s="966" t="s">
        <v>2256</v>
      </c>
      <c r="HS41" s="966"/>
      <c r="HT41" s="966"/>
      <c r="HU41" s="966"/>
      <c r="HV41" s="966"/>
      <c r="HW41" s="966"/>
      <c r="HX41" s="966" t="s">
        <v>2256</v>
      </c>
      <c r="HY41" s="966"/>
      <c r="HZ41" s="966"/>
      <c r="IA41" s="966"/>
      <c r="IB41" s="966"/>
      <c r="IC41" s="966"/>
      <c r="ID41" s="966" t="s">
        <v>2256</v>
      </c>
      <c r="IE41" s="966"/>
      <c r="IF41" s="966"/>
      <c r="IG41" s="966"/>
      <c r="IH41" s="966"/>
      <c r="II41" s="966"/>
      <c r="IJ41" s="966" t="s">
        <v>2256</v>
      </c>
      <c r="IK41" s="966"/>
      <c r="IL41" s="966"/>
      <c r="IM41" s="966"/>
      <c r="IN41" s="966"/>
      <c r="IO41" s="966"/>
      <c r="IP41" s="966" t="s">
        <v>2256</v>
      </c>
      <c r="IQ41" s="966"/>
      <c r="IR41" s="966"/>
      <c r="IS41" s="966"/>
      <c r="IT41" s="966"/>
      <c r="IU41" s="966"/>
      <c r="IV41" s="966" t="s">
        <v>2256</v>
      </c>
    </row>
    <row r="42" spans="1:256">
      <c r="A42" s="10"/>
      <c r="B42" s="10"/>
      <c r="C42" s="9"/>
      <c r="D42" s="9"/>
      <c r="E42" s="9"/>
      <c r="F42" s="9"/>
      <c r="G42" s="8"/>
    </row>
    <row r="43" spans="1:256">
      <c r="A43" s="4"/>
    </row>
    <row r="44" spans="1:256">
      <c r="A44" s="4"/>
    </row>
    <row r="45" spans="1:256" s="6" customFormat="1">
      <c r="A45" s="4"/>
    </row>
    <row r="46" spans="1:256" s="6" customFormat="1">
      <c r="B46" s="4"/>
      <c r="C46" s="4"/>
      <c r="D46" s="4"/>
      <c r="E46" s="4"/>
      <c r="F46" s="4"/>
      <c r="G46" s="4"/>
      <c r="H46" s="4"/>
    </row>
    <row r="47" spans="1:256" s="6" customFormat="1">
      <c r="B47" s="4"/>
      <c r="C47" s="4"/>
      <c r="D47" s="4"/>
      <c r="E47" s="4"/>
      <c r="F47" s="4"/>
      <c r="G47" s="4"/>
      <c r="H47" s="4"/>
    </row>
    <row r="48" spans="1:256" s="6" customFormat="1">
      <c r="B48" s="4"/>
      <c r="C48" s="4"/>
      <c r="D48" s="4"/>
      <c r="E48" s="4"/>
      <c r="F48" s="4"/>
      <c r="G48" s="4"/>
      <c r="H48" s="4"/>
    </row>
    <row r="49" spans="2:8" s="6" customFormat="1">
      <c r="B49" s="4"/>
      <c r="C49" s="5"/>
      <c r="D49" s="5"/>
      <c r="E49" s="5"/>
      <c r="F49" s="5"/>
      <c r="G49" s="7"/>
      <c r="H49" s="4"/>
    </row>
    <row r="50" spans="2:8" s="6" customFormat="1">
      <c r="B50" s="4"/>
      <c r="C50" s="4"/>
      <c r="D50" s="4"/>
      <c r="E50" s="4"/>
      <c r="F50" s="4"/>
      <c r="G50" s="4"/>
      <c r="H50" s="4"/>
    </row>
  </sheetData>
  <sheetCalcPr fullCalcOnLoad="1"/>
  <mergeCells count="125">
    <mergeCell ref="IP39:IS39"/>
    <mergeCell ref="IJ39:IO39"/>
    <mergeCell ref="ID39:II39"/>
    <mergeCell ref="IV41"/>
    <mergeCell ref="IP41:IU41"/>
    <mergeCell ref="IP40:IS40"/>
    <mergeCell ref="ID40:II40"/>
    <mergeCell ref="IJ40:IO40"/>
    <mergeCell ref="IJ41:IO41"/>
    <mergeCell ref="ID41:II41"/>
    <mergeCell ref="HF41:HK41"/>
    <mergeCell ref="HR41:HW41"/>
    <mergeCell ref="HX41:IC41"/>
    <mergeCell ref="GH40:GM40"/>
    <mergeCell ref="GZ41:HE41"/>
    <mergeCell ref="GN41:GS41"/>
    <mergeCell ref="HL41:HQ41"/>
    <mergeCell ref="GT41:GY41"/>
    <mergeCell ref="GZ39:HE39"/>
    <mergeCell ref="GN39:GS39"/>
    <mergeCell ref="GT39:GY39"/>
    <mergeCell ref="GT40:GY40"/>
    <mergeCell ref="GZ40:HE40"/>
    <mergeCell ref="GN40:GS40"/>
    <mergeCell ref="DB39:DG39"/>
    <mergeCell ref="DB41:DG41"/>
    <mergeCell ref="HX39:IC39"/>
    <mergeCell ref="HX40:IC40"/>
    <mergeCell ref="HR39:HW39"/>
    <mergeCell ref="HF39:HK39"/>
    <mergeCell ref="HR40:HW40"/>
    <mergeCell ref="HL40:HQ40"/>
    <mergeCell ref="HL39:HQ39"/>
    <mergeCell ref="HF40:HK40"/>
    <mergeCell ref="DN39:DS39"/>
    <mergeCell ref="DZ39:EE39"/>
    <mergeCell ref="DN40:DS40"/>
    <mergeCell ref="DN41:DS41"/>
    <mergeCell ref="EF41:EK41"/>
    <mergeCell ref="DT40:DY40"/>
    <mergeCell ref="DZ40:EE40"/>
    <mergeCell ref="CV39:DA39"/>
    <mergeCell ref="CP39:CU39"/>
    <mergeCell ref="CP40:CU40"/>
    <mergeCell ref="ER41:EW41"/>
    <mergeCell ref="FV41:GA41"/>
    <mergeCell ref="FJ40:FO40"/>
    <mergeCell ref="EL40:EQ40"/>
    <mergeCell ref="ER40:EW40"/>
    <mergeCell ref="EL41:EQ41"/>
    <mergeCell ref="EX41:FC41"/>
    <mergeCell ref="GH41:GM41"/>
    <mergeCell ref="FV40:GA40"/>
    <mergeCell ref="GB40:GG40"/>
    <mergeCell ref="EF40:EK40"/>
    <mergeCell ref="FP40:FU40"/>
    <mergeCell ref="FD41:FI41"/>
    <mergeCell ref="FD40:FI40"/>
    <mergeCell ref="FJ41:FO41"/>
    <mergeCell ref="GB41:GG41"/>
    <mergeCell ref="EX40:FC40"/>
    <mergeCell ref="BX39:CC39"/>
    <mergeCell ref="CD39:CI39"/>
    <mergeCell ref="DZ41:EE41"/>
    <mergeCell ref="DT41:DY41"/>
    <mergeCell ref="DH39:DM39"/>
    <mergeCell ref="EF39:EK39"/>
    <mergeCell ref="DT39:DY39"/>
    <mergeCell ref="DH41:DM41"/>
    <mergeCell ref="CJ40:CO40"/>
    <mergeCell ref="CJ41:CO41"/>
    <mergeCell ref="BR40:BW40"/>
    <mergeCell ref="CD40:CI40"/>
    <mergeCell ref="BX40:CC40"/>
    <mergeCell ref="AT40:AY40"/>
    <mergeCell ref="DH40:DM40"/>
    <mergeCell ref="FP41:FU41"/>
    <mergeCell ref="CV41:DA41"/>
    <mergeCell ref="DB40:DG40"/>
    <mergeCell ref="CV40:DA40"/>
    <mergeCell ref="FV39:GA39"/>
    <mergeCell ref="GH39:GM39"/>
    <mergeCell ref="EL39:EQ39"/>
    <mergeCell ref="FP39:FU39"/>
    <mergeCell ref="FJ39:FO39"/>
    <mergeCell ref="GB39:GG39"/>
    <mergeCell ref="FD39:FI39"/>
    <mergeCell ref="EX39:FC39"/>
    <mergeCell ref="ER39:EW39"/>
    <mergeCell ref="CJ39:CO39"/>
    <mergeCell ref="CP41:CU41"/>
    <mergeCell ref="AT41:AY41"/>
    <mergeCell ref="BL41:BQ41"/>
    <mergeCell ref="AZ41:BE41"/>
    <mergeCell ref="BL40:BQ40"/>
    <mergeCell ref="BR39:BW39"/>
    <mergeCell ref="AZ40:BE40"/>
    <mergeCell ref="BF40:BK40"/>
    <mergeCell ref="BR41:BW41"/>
    <mergeCell ref="BL39:BQ39"/>
    <mergeCell ref="AZ39:BE39"/>
    <mergeCell ref="C1:G1"/>
    <mergeCell ref="C19:G19"/>
    <mergeCell ref="J39:O39"/>
    <mergeCell ref="P39:U39"/>
    <mergeCell ref="V39:AA39"/>
    <mergeCell ref="CD41:CI41"/>
    <mergeCell ref="BX41:CC41"/>
    <mergeCell ref="BF39:BK39"/>
    <mergeCell ref="J40:O40"/>
    <mergeCell ref="V40:AA40"/>
    <mergeCell ref="P40:U40"/>
    <mergeCell ref="AN40:AS40"/>
    <mergeCell ref="P41:U41"/>
    <mergeCell ref="AB40:AG40"/>
    <mergeCell ref="AH41:AM41"/>
    <mergeCell ref="AN41:AS41"/>
    <mergeCell ref="V41:AA41"/>
    <mergeCell ref="AB41:AG41"/>
    <mergeCell ref="BF41:BK41"/>
    <mergeCell ref="AH40:AM40"/>
    <mergeCell ref="AT39:AY39"/>
    <mergeCell ref="AH39:AM39"/>
    <mergeCell ref="AB39:AG39"/>
    <mergeCell ref="AN39:AS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20"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1969</v>
      </c>
      <c r="C3" s="23"/>
      <c r="D3" s="23"/>
      <c r="E3" s="31">
        <v>40355</v>
      </c>
    </row>
    <row r="4" spans="1:6">
      <c r="A4" s="6" t="s">
        <v>1247</v>
      </c>
      <c r="C4" s="23"/>
      <c r="D4" s="23"/>
      <c r="E4" s="24" t="s">
        <v>1577</v>
      </c>
    </row>
    <row r="5" spans="1:6">
      <c r="A5" s="6" t="s">
        <v>3417</v>
      </c>
      <c r="C5" s="23"/>
      <c r="D5" s="23"/>
    </row>
    <row r="6" spans="1:6">
      <c r="C6" s="49" t="s">
        <v>1145</v>
      </c>
      <c r="D6" s="173"/>
      <c r="E6" s="46"/>
      <c r="F6" s="175"/>
    </row>
    <row r="7" spans="1:6">
      <c r="C7" s="193" t="s">
        <v>2290</v>
      </c>
      <c r="D7" s="174"/>
      <c r="E7" s="48"/>
      <c r="F7" s="175"/>
    </row>
    <row r="8" spans="1:6">
      <c r="A8" s="6" t="s">
        <v>2759</v>
      </c>
      <c r="C8" s="193" t="s">
        <v>3252</v>
      </c>
      <c r="D8" s="174"/>
      <c r="E8" s="187"/>
      <c r="F8" s="175"/>
    </row>
    <row r="9" spans="1:6">
      <c r="A9" s="6" t="s">
        <v>1955</v>
      </c>
      <c r="C9" s="193" t="s">
        <v>2711</v>
      </c>
      <c r="D9" s="174"/>
      <c r="E9" s="187"/>
      <c r="F9" s="175"/>
    </row>
    <row r="10" spans="1:6">
      <c r="A10" s="6" t="s">
        <v>2066</v>
      </c>
      <c r="C10" s="50"/>
      <c r="D10" s="174"/>
      <c r="E10" s="187"/>
      <c r="F10" s="175"/>
    </row>
    <row r="11" spans="1:6">
      <c r="A11" s="166" t="s">
        <v>2141</v>
      </c>
      <c r="C11" s="47" t="s">
        <v>2725</v>
      </c>
      <c r="D11" s="175"/>
      <c r="E11" s="187"/>
      <c r="F11" s="175"/>
    </row>
    <row r="12" spans="1:6">
      <c r="A12" t="s">
        <v>3261</v>
      </c>
      <c r="C12" s="47" t="s">
        <v>2743</v>
      </c>
      <c r="D12" s="174"/>
      <c r="E12" s="187"/>
      <c r="F12" s="175"/>
    </row>
    <row r="13" spans="1:6">
      <c r="A13"/>
      <c r="C13" s="47" t="s">
        <v>2298</v>
      </c>
      <c r="D13" s="175"/>
      <c r="E13" s="187"/>
      <c r="F13" s="175"/>
    </row>
    <row r="14" spans="1:6">
      <c r="A14" s="20"/>
      <c r="C14" s="47" t="s">
        <v>884</v>
      </c>
      <c r="D14" s="175"/>
      <c r="E14" s="201"/>
      <c r="F14" s="175"/>
    </row>
    <row r="15" spans="1:6">
      <c r="A15" s="20" t="s">
        <v>2539</v>
      </c>
      <c r="C15" s="50" t="s">
        <v>4027</v>
      </c>
      <c r="D15" s="175"/>
      <c r="E15" s="187"/>
      <c r="F15" s="175"/>
    </row>
    <row r="16" spans="1:6">
      <c r="A16" s="218" t="s">
        <v>3367</v>
      </c>
      <c r="C16" s="50"/>
      <c r="D16" s="175"/>
      <c r="E16" s="187"/>
      <c r="F16" s="175"/>
    </row>
    <row r="17" spans="1:6">
      <c r="C17" s="135" t="s">
        <v>2558</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2433</v>
      </c>
      <c r="E23" s="30" t="s">
        <v>2789</v>
      </c>
      <c r="F23" s="13"/>
    </row>
    <row r="24" spans="1:6">
      <c r="A24" s="25">
        <v>40387</v>
      </c>
      <c r="B24" s="26" t="s">
        <v>2615</v>
      </c>
      <c r="C24" s="167">
        <v>225</v>
      </c>
      <c r="D24" s="203">
        <v>2</v>
      </c>
      <c r="E24" s="223">
        <f t="shared" ref="E24:E31" si="0">C24*D24</f>
        <v>450</v>
      </c>
      <c r="F24" s="178"/>
    </row>
    <row r="25" spans="1:6">
      <c r="A25" s="35"/>
      <c r="B25" s="26" t="s">
        <v>3143</v>
      </c>
      <c r="C25" s="167"/>
      <c r="D25" s="203"/>
      <c r="E25" s="223">
        <f t="shared" si="0"/>
        <v>0</v>
      </c>
      <c r="F25" s="178"/>
    </row>
    <row r="26" spans="1:6">
      <c r="A26" s="35"/>
      <c r="B26" s="26" t="s">
        <v>2278</v>
      </c>
      <c r="C26" s="196"/>
      <c r="D26" s="203"/>
      <c r="E26" s="223">
        <f t="shared" si="0"/>
        <v>0</v>
      </c>
      <c r="F26" s="178"/>
    </row>
    <row r="27" spans="1:6">
      <c r="A27" s="35"/>
      <c r="B27" s="26" t="s">
        <v>1789</v>
      </c>
      <c r="C27" s="196"/>
      <c r="D27" s="203"/>
      <c r="E27" s="223">
        <f t="shared" si="0"/>
        <v>0</v>
      </c>
      <c r="F27" s="178"/>
    </row>
    <row r="28" spans="1:6">
      <c r="A28" s="35"/>
      <c r="B28" s="26" t="s">
        <v>2745</v>
      </c>
      <c r="C28" s="167">
        <v>50</v>
      </c>
      <c r="D28" s="203">
        <v>2.5</v>
      </c>
      <c r="E28" s="223">
        <f t="shared" si="0"/>
        <v>125</v>
      </c>
      <c r="F28" s="13"/>
    </row>
    <row r="29" spans="1:6">
      <c r="A29" s="35"/>
      <c r="B29" s="26" t="s">
        <v>3138</v>
      </c>
      <c r="C29" s="167"/>
      <c r="D29" s="5"/>
      <c r="E29" s="223"/>
      <c r="F29" s="13"/>
    </row>
    <row r="30" spans="1:6">
      <c r="A30" s="35"/>
      <c r="B30" s="26" t="s">
        <v>2425</v>
      </c>
      <c r="C30" s="167">
        <v>250</v>
      </c>
      <c r="D30" s="222" t="s">
        <v>2352</v>
      </c>
      <c r="E30" s="223">
        <v>250</v>
      </c>
      <c r="F30" s="13"/>
    </row>
    <row r="31" spans="1:6">
      <c r="A31" s="35"/>
      <c r="B31" s="26" t="s">
        <v>2174</v>
      </c>
      <c r="C31" s="167"/>
      <c r="D31" s="203"/>
      <c r="E31" s="223">
        <f t="shared" si="0"/>
        <v>0</v>
      </c>
      <c r="F31" s="13"/>
    </row>
    <row r="32" spans="1:6">
      <c r="A32" s="35"/>
      <c r="B32" s="26" t="s">
        <v>3406</v>
      </c>
      <c r="C32" s="167"/>
      <c r="D32" s="179"/>
      <c r="E32" s="223"/>
      <c r="F32" s="13"/>
    </row>
    <row r="33" spans="1:256" ht="16" thickBot="1">
      <c r="A33" s="35"/>
      <c r="B33" s="227" t="s">
        <v>2916</v>
      </c>
      <c r="C33" s="228"/>
      <c r="D33" s="229"/>
      <c r="E33" s="230"/>
      <c r="F33" s="13"/>
    </row>
    <row r="34" spans="1:256" s="34" customFormat="1" ht="16" customHeight="1">
      <c r="A34" s="19"/>
      <c r="B34" s="12" t="s">
        <v>4274</v>
      </c>
      <c r="C34" s="225"/>
      <c r="D34" s="225"/>
      <c r="E34" s="226">
        <f>SUM(E24:E33)</f>
        <v>825</v>
      </c>
      <c r="F34" s="33"/>
    </row>
    <row r="36" spans="1:256">
      <c r="B36" s="41" t="s">
        <v>1768</v>
      </c>
      <c r="C36" s="42">
        <f>E34/2</f>
        <v>412.5</v>
      </c>
      <c r="D36" s="42"/>
    </row>
    <row r="38" spans="1:256">
      <c r="A38" s="966" t="s">
        <v>2671</v>
      </c>
      <c r="B38" s="966"/>
      <c r="C38" s="966"/>
      <c r="D38" s="966"/>
      <c r="E38" s="966"/>
      <c r="F38" s="966"/>
    </row>
    <row r="39" spans="1:256">
      <c r="A39" s="966" t="s">
        <v>2346</v>
      </c>
      <c r="B39" s="966"/>
      <c r="C39" s="966"/>
      <c r="D39" s="966"/>
      <c r="E39" s="966"/>
      <c r="F39" s="966"/>
    </row>
    <row r="40" spans="1:256">
      <c r="B40" s="972" t="s">
        <v>4328</v>
      </c>
      <c r="C40" s="972"/>
      <c r="D40" s="972"/>
      <c r="E40" s="972"/>
      <c r="G40" s="43"/>
      <c r="H40" s="966"/>
      <c r="I40" s="966"/>
      <c r="J40" s="966"/>
      <c r="K40" s="966"/>
      <c r="L40" s="966"/>
      <c r="M40" s="966"/>
      <c r="N40" s="966"/>
      <c r="O40" s="966"/>
      <c r="P40" s="966"/>
      <c r="Q40" s="966"/>
      <c r="R40" s="966"/>
      <c r="S40" s="966"/>
      <c r="T40" s="966" t="s">
        <v>2671</v>
      </c>
      <c r="U40" s="966"/>
      <c r="V40" s="966"/>
      <c r="W40" s="966"/>
      <c r="X40" s="966"/>
      <c r="Y40" s="966"/>
      <c r="Z40" s="966" t="s">
        <v>2671</v>
      </c>
      <c r="AA40" s="966"/>
      <c r="AB40" s="966"/>
      <c r="AC40" s="966"/>
      <c r="AD40" s="966"/>
      <c r="AE40" s="966"/>
      <c r="AF40" s="966" t="s">
        <v>2671</v>
      </c>
      <c r="AG40" s="966"/>
      <c r="AH40" s="966"/>
      <c r="AI40" s="966"/>
      <c r="AJ40" s="966"/>
      <c r="AK40" s="966"/>
      <c r="AL40" s="966" t="s">
        <v>2671</v>
      </c>
      <c r="AM40" s="966"/>
      <c r="AN40" s="966"/>
      <c r="AO40" s="966"/>
      <c r="AP40" s="966"/>
      <c r="AQ40" s="966"/>
      <c r="AR40" s="966" t="s">
        <v>2671</v>
      </c>
      <c r="AS40" s="966"/>
      <c r="AT40" s="966"/>
      <c r="AU40" s="966"/>
      <c r="AV40" s="966"/>
      <c r="AW40" s="966"/>
      <c r="AX40" s="966" t="s">
        <v>2671</v>
      </c>
      <c r="AY40" s="966"/>
      <c r="AZ40" s="966"/>
      <c r="BA40" s="966"/>
      <c r="BB40" s="966"/>
      <c r="BC40" s="966"/>
      <c r="BD40" s="966" t="s">
        <v>2671</v>
      </c>
      <c r="BE40" s="966"/>
      <c r="BF40" s="966"/>
      <c r="BG40" s="966"/>
      <c r="BH40" s="966"/>
      <c r="BI40" s="966"/>
      <c r="BJ40" s="966" t="s">
        <v>2671</v>
      </c>
      <c r="BK40" s="966"/>
      <c r="BL40" s="966"/>
      <c r="BM40" s="966"/>
      <c r="BN40" s="966"/>
      <c r="BO40" s="966"/>
      <c r="BP40" s="966" t="s">
        <v>2671</v>
      </c>
      <c r="BQ40" s="966"/>
      <c r="BR40" s="966"/>
      <c r="BS40" s="966"/>
      <c r="BT40" s="966"/>
      <c r="BU40" s="966"/>
      <c r="BV40" s="966" t="s">
        <v>2671</v>
      </c>
      <c r="BW40" s="966"/>
      <c r="BX40" s="966"/>
      <c r="BY40" s="966"/>
      <c r="BZ40" s="966"/>
      <c r="CA40" s="966"/>
      <c r="CB40" s="966" t="s">
        <v>2671</v>
      </c>
      <c r="CC40" s="966"/>
      <c r="CD40" s="966"/>
      <c r="CE40" s="966"/>
      <c r="CF40" s="966"/>
      <c r="CG40" s="966"/>
      <c r="CH40" s="966" t="s">
        <v>2671</v>
      </c>
      <c r="CI40" s="966"/>
      <c r="CJ40" s="966"/>
      <c r="CK40" s="966"/>
      <c r="CL40" s="966"/>
      <c r="CM40" s="966"/>
      <c r="CN40" s="966" t="s">
        <v>2671</v>
      </c>
      <c r="CO40" s="966"/>
      <c r="CP40" s="966"/>
      <c r="CQ40" s="966"/>
      <c r="CR40" s="966"/>
      <c r="CS40" s="966"/>
      <c r="CT40" s="966" t="s">
        <v>2671</v>
      </c>
      <c r="CU40" s="966"/>
      <c r="CV40" s="966"/>
      <c r="CW40" s="966"/>
      <c r="CX40" s="966"/>
      <c r="CY40" s="966"/>
      <c r="CZ40" s="966" t="s">
        <v>2671</v>
      </c>
      <c r="DA40" s="966"/>
      <c r="DB40" s="966"/>
      <c r="DC40" s="966"/>
      <c r="DD40" s="966"/>
      <c r="DE40" s="966"/>
      <c r="DF40" s="966" t="s">
        <v>2671</v>
      </c>
      <c r="DG40" s="966"/>
      <c r="DH40" s="966"/>
      <c r="DI40" s="966"/>
      <c r="DJ40" s="966"/>
      <c r="DK40" s="966"/>
      <c r="DL40" s="966" t="s">
        <v>2671</v>
      </c>
      <c r="DM40" s="966"/>
      <c r="DN40" s="966"/>
      <c r="DO40" s="966"/>
      <c r="DP40" s="966"/>
      <c r="DQ40" s="966"/>
      <c r="DR40" s="966" t="s">
        <v>2671</v>
      </c>
      <c r="DS40" s="966"/>
      <c r="DT40" s="966"/>
      <c r="DU40" s="966"/>
      <c r="DV40" s="966"/>
      <c r="DW40" s="966"/>
      <c r="DX40" s="966" t="s">
        <v>2671</v>
      </c>
      <c r="DY40" s="966"/>
      <c r="DZ40" s="966"/>
      <c r="EA40" s="966"/>
      <c r="EB40" s="966"/>
      <c r="EC40" s="966"/>
      <c r="ED40" s="966" t="s">
        <v>2671</v>
      </c>
      <c r="EE40" s="966"/>
      <c r="EF40" s="966"/>
      <c r="EG40" s="966"/>
      <c r="EH40" s="966"/>
      <c r="EI40" s="966"/>
      <c r="EJ40" s="966" t="s">
        <v>2671</v>
      </c>
      <c r="EK40" s="966"/>
      <c r="EL40" s="966"/>
      <c r="EM40" s="966"/>
      <c r="EN40" s="966"/>
      <c r="EO40" s="966"/>
      <c r="EP40" s="966" t="s">
        <v>2671</v>
      </c>
      <c r="EQ40" s="966"/>
      <c r="ER40" s="966"/>
      <c r="ES40" s="966"/>
      <c r="ET40" s="966"/>
      <c r="EU40" s="966"/>
      <c r="EV40" s="966" t="s">
        <v>2671</v>
      </c>
      <c r="EW40" s="966"/>
      <c r="EX40" s="966"/>
      <c r="EY40" s="966"/>
      <c r="EZ40" s="966"/>
      <c r="FA40" s="966"/>
      <c r="FB40" s="966" t="s">
        <v>2671</v>
      </c>
      <c r="FC40" s="966"/>
      <c r="FD40" s="966"/>
      <c r="FE40" s="966"/>
      <c r="FF40" s="966"/>
      <c r="FG40" s="966"/>
      <c r="FH40" s="966" t="s">
        <v>2671</v>
      </c>
      <c r="FI40" s="966"/>
      <c r="FJ40" s="966"/>
      <c r="FK40" s="966"/>
      <c r="FL40" s="966"/>
      <c r="FM40" s="966"/>
      <c r="FN40" s="966" t="s">
        <v>2671</v>
      </c>
      <c r="FO40" s="966"/>
      <c r="FP40" s="966"/>
      <c r="FQ40" s="966"/>
      <c r="FR40" s="966"/>
      <c r="FS40" s="966"/>
      <c r="FT40" s="966" t="s">
        <v>2671</v>
      </c>
      <c r="FU40" s="966"/>
      <c r="FV40" s="966"/>
      <c r="FW40" s="966"/>
      <c r="FX40" s="966"/>
      <c r="FY40" s="966"/>
      <c r="FZ40" s="966" t="s">
        <v>2671</v>
      </c>
      <c r="GA40" s="966"/>
      <c r="GB40" s="966"/>
      <c r="GC40" s="966"/>
      <c r="GD40" s="966"/>
      <c r="GE40" s="966"/>
      <c r="GF40" s="966" t="s">
        <v>2671</v>
      </c>
      <c r="GG40" s="966"/>
      <c r="GH40" s="966"/>
      <c r="GI40" s="966"/>
      <c r="GJ40" s="966"/>
      <c r="GK40" s="966"/>
      <c r="GL40" s="966" t="s">
        <v>2671</v>
      </c>
      <c r="GM40" s="966"/>
      <c r="GN40" s="966"/>
      <c r="GO40" s="966"/>
      <c r="GP40" s="966"/>
      <c r="GQ40" s="966"/>
      <c r="GR40" s="966" t="s">
        <v>2671</v>
      </c>
      <c r="GS40" s="966"/>
      <c r="GT40" s="966"/>
      <c r="GU40" s="966"/>
      <c r="GV40" s="966"/>
      <c r="GW40" s="966"/>
      <c r="GX40" s="966" t="s">
        <v>2671</v>
      </c>
      <c r="GY40" s="966"/>
      <c r="GZ40" s="966"/>
      <c r="HA40" s="966"/>
      <c r="HB40" s="966"/>
      <c r="HC40" s="966"/>
      <c r="HD40" s="966" t="s">
        <v>2671</v>
      </c>
      <c r="HE40" s="966"/>
      <c r="HF40" s="966"/>
      <c r="HG40" s="966"/>
      <c r="HH40" s="966"/>
      <c r="HI40" s="966"/>
      <c r="HJ40" s="966" t="s">
        <v>2671</v>
      </c>
      <c r="HK40" s="966"/>
      <c r="HL40" s="966"/>
      <c r="HM40" s="966"/>
      <c r="HN40" s="966"/>
      <c r="HO40" s="966"/>
      <c r="HP40" s="966" t="s">
        <v>2671</v>
      </c>
      <c r="HQ40" s="966"/>
      <c r="HR40" s="966"/>
      <c r="HS40" s="966"/>
      <c r="HT40" s="966"/>
      <c r="HU40" s="966"/>
      <c r="HV40" s="966" t="s">
        <v>2671</v>
      </c>
      <c r="HW40" s="966"/>
      <c r="HX40" s="966"/>
      <c r="HY40" s="966"/>
      <c r="HZ40" s="966"/>
      <c r="IA40" s="966"/>
      <c r="IB40" s="966" t="s">
        <v>2671</v>
      </c>
      <c r="IC40" s="966"/>
      <c r="ID40" s="966"/>
      <c r="IE40" s="966"/>
      <c r="IF40" s="966"/>
      <c r="IG40" s="966"/>
      <c r="IH40" s="966" t="s">
        <v>2671</v>
      </c>
      <c r="II40" s="966"/>
      <c r="IJ40" s="966"/>
      <c r="IK40" s="966"/>
      <c r="IL40" s="966"/>
      <c r="IM40" s="966"/>
      <c r="IN40" s="966" t="s">
        <v>2671</v>
      </c>
      <c r="IO40" s="966"/>
      <c r="IP40" s="966"/>
      <c r="IQ40" s="966"/>
    </row>
    <row r="41" spans="1:256">
      <c r="A41" s="966" t="s">
        <v>3993</v>
      </c>
      <c r="B41" s="966"/>
      <c r="C41" s="966"/>
      <c r="D41" s="966"/>
      <c r="E41" s="966"/>
      <c r="F41" s="966"/>
      <c r="G41" s="43"/>
      <c r="H41" s="966"/>
      <c r="I41" s="966"/>
      <c r="J41" s="966"/>
      <c r="K41" s="966"/>
      <c r="L41" s="966"/>
      <c r="M41" s="966"/>
      <c r="N41" s="966"/>
      <c r="O41" s="966"/>
      <c r="P41" s="966"/>
      <c r="Q41" s="966"/>
      <c r="R41" s="966"/>
      <c r="S41" s="966"/>
      <c r="T41" s="966" t="s">
        <v>2077</v>
      </c>
      <c r="U41" s="966"/>
      <c r="V41" s="966"/>
      <c r="W41" s="966"/>
      <c r="X41" s="966"/>
      <c r="Y41" s="966"/>
      <c r="Z41" s="966" t="s">
        <v>2077</v>
      </c>
      <c r="AA41" s="966"/>
      <c r="AB41" s="966"/>
      <c r="AC41" s="966"/>
      <c r="AD41" s="966"/>
      <c r="AE41" s="966"/>
      <c r="AF41" s="966" t="s">
        <v>2077</v>
      </c>
      <c r="AG41" s="966"/>
      <c r="AH41" s="966"/>
      <c r="AI41" s="966"/>
      <c r="AJ41" s="966"/>
      <c r="AK41" s="966"/>
      <c r="AL41" s="966" t="s">
        <v>2077</v>
      </c>
      <c r="AM41" s="966"/>
      <c r="AN41" s="966"/>
      <c r="AO41" s="966"/>
      <c r="AP41" s="966"/>
      <c r="AQ41" s="966"/>
      <c r="AR41" s="966" t="s">
        <v>2077</v>
      </c>
      <c r="AS41" s="966"/>
      <c r="AT41" s="966"/>
      <c r="AU41" s="966"/>
      <c r="AV41" s="966"/>
      <c r="AW41" s="966"/>
      <c r="AX41" s="966" t="s">
        <v>2077</v>
      </c>
      <c r="AY41" s="966"/>
      <c r="AZ41" s="966"/>
      <c r="BA41" s="966"/>
      <c r="BB41" s="966"/>
      <c r="BC41" s="966"/>
      <c r="BD41" s="966" t="s">
        <v>2077</v>
      </c>
      <c r="BE41" s="966"/>
      <c r="BF41" s="966"/>
      <c r="BG41" s="966"/>
      <c r="BH41" s="966"/>
      <c r="BI41" s="966"/>
      <c r="BJ41" s="966" t="s">
        <v>2077</v>
      </c>
      <c r="BK41" s="966"/>
      <c r="BL41" s="966"/>
      <c r="BM41" s="966"/>
      <c r="BN41" s="966"/>
      <c r="BO41" s="966"/>
      <c r="BP41" s="966" t="s">
        <v>2077</v>
      </c>
      <c r="BQ41" s="966"/>
      <c r="BR41" s="966"/>
      <c r="BS41" s="966"/>
      <c r="BT41" s="966"/>
      <c r="BU41" s="966"/>
      <c r="BV41" s="966" t="s">
        <v>2077</v>
      </c>
      <c r="BW41" s="966"/>
      <c r="BX41" s="966"/>
      <c r="BY41" s="966"/>
      <c r="BZ41" s="966"/>
      <c r="CA41" s="966"/>
      <c r="CB41" s="966" t="s">
        <v>2077</v>
      </c>
      <c r="CC41" s="966"/>
      <c r="CD41" s="966"/>
      <c r="CE41" s="966"/>
      <c r="CF41" s="966"/>
      <c r="CG41" s="966"/>
      <c r="CH41" s="966" t="s">
        <v>2077</v>
      </c>
      <c r="CI41" s="966"/>
      <c r="CJ41" s="966"/>
      <c r="CK41" s="966"/>
      <c r="CL41" s="966"/>
      <c r="CM41" s="966"/>
      <c r="CN41" s="966" t="s">
        <v>2077</v>
      </c>
      <c r="CO41" s="966"/>
      <c r="CP41" s="966"/>
      <c r="CQ41" s="966"/>
      <c r="CR41" s="966"/>
      <c r="CS41" s="966"/>
      <c r="CT41" s="966" t="s">
        <v>2077</v>
      </c>
      <c r="CU41" s="966"/>
      <c r="CV41" s="966"/>
      <c r="CW41" s="966"/>
      <c r="CX41" s="966"/>
      <c r="CY41" s="966"/>
      <c r="CZ41" s="966" t="s">
        <v>2077</v>
      </c>
      <c r="DA41" s="966"/>
      <c r="DB41" s="966"/>
      <c r="DC41" s="966"/>
      <c r="DD41" s="966"/>
      <c r="DE41" s="966"/>
      <c r="DF41" s="966" t="s">
        <v>2077</v>
      </c>
      <c r="DG41" s="966"/>
      <c r="DH41" s="966"/>
      <c r="DI41" s="966"/>
      <c r="DJ41" s="966"/>
      <c r="DK41" s="966"/>
      <c r="DL41" s="966" t="s">
        <v>2077</v>
      </c>
      <c r="DM41" s="966"/>
      <c r="DN41" s="966"/>
      <c r="DO41" s="966"/>
      <c r="DP41" s="966"/>
      <c r="DQ41" s="966"/>
      <c r="DR41" s="966" t="s">
        <v>2077</v>
      </c>
      <c r="DS41" s="966"/>
      <c r="DT41" s="966"/>
      <c r="DU41" s="966"/>
      <c r="DV41" s="966"/>
      <c r="DW41" s="966"/>
      <c r="DX41" s="966" t="s">
        <v>2077</v>
      </c>
      <c r="DY41" s="966"/>
      <c r="DZ41" s="966"/>
      <c r="EA41" s="966"/>
      <c r="EB41" s="966"/>
      <c r="EC41" s="966"/>
      <c r="ED41" s="966" t="s">
        <v>2077</v>
      </c>
      <c r="EE41" s="966"/>
      <c r="EF41" s="966"/>
      <c r="EG41" s="966"/>
      <c r="EH41" s="966"/>
      <c r="EI41" s="966"/>
      <c r="EJ41" s="966" t="s">
        <v>2077</v>
      </c>
      <c r="EK41" s="966"/>
      <c r="EL41" s="966"/>
      <c r="EM41" s="966"/>
      <c r="EN41" s="966"/>
      <c r="EO41" s="966"/>
      <c r="EP41" s="966" t="s">
        <v>2077</v>
      </c>
      <c r="EQ41" s="966"/>
      <c r="ER41" s="966"/>
      <c r="ES41" s="966"/>
      <c r="ET41" s="966"/>
      <c r="EU41" s="966"/>
      <c r="EV41" s="966" t="s">
        <v>2077</v>
      </c>
      <c r="EW41" s="966"/>
      <c r="EX41" s="966"/>
      <c r="EY41" s="966"/>
      <c r="EZ41" s="966"/>
      <c r="FA41" s="966"/>
      <c r="FB41" s="966" t="s">
        <v>2077</v>
      </c>
      <c r="FC41" s="966"/>
      <c r="FD41" s="966"/>
      <c r="FE41" s="966"/>
      <c r="FF41" s="966"/>
      <c r="FG41" s="966"/>
      <c r="FH41" s="966" t="s">
        <v>2077</v>
      </c>
      <c r="FI41" s="966"/>
      <c r="FJ41" s="966"/>
      <c r="FK41" s="966"/>
      <c r="FL41" s="966"/>
      <c r="FM41" s="966"/>
      <c r="FN41" s="966" t="s">
        <v>2077</v>
      </c>
      <c r="FO41" s="966"/>
      <c r="FP41" s="966"/>
      <c r="FQ41" s="966"/>
      <c r="FR41" s="966"/>
      <c r="FS41" s="966"/>
      <c r="FT41" s="966" t="s">
        <v>2077</v>
      </c>
      <c r="FU41" s="966"/>
      <c r="FV41" s="966"/>
      <c r="FW41" s="966"/>
      <c r="FX41" s="966"/>
      <c r="FY41" s="966"/>
      <c r="FZ41" s="966" t="s">
        <v>2077</v>
      </c>
      <c r="GA41" s="966"/>
      <c r="GB41" s="966"/>
      <c r="GC41" s="966"/>
      <c r="GD41" s="966"/>
      <c r="GE41" s="966"/>
      <c r="GF41" s="966" t="s">
        <v>2077</v>
      </c>
      <c r="GG41" s="966"/>
      <c r="GH41" s="966"/>
      <c r="GI41" s="966"/>
      <c r="GJ41" s="966"/>
      <c r="GK41" s="966"/>
      <c r="GL41" s="966" t="s">
        <v>2077</v>
      </c>
      <c r="GM41" s="966"/>
      <c r="GN41" s="966"/>
      <c r="GO41" s="966"/>
      <c r="GP41" s="966"/>
      <c r="GQ41" s="966"/>
      <c r="GR41" s="966" t="s">
        <v>2077</v>
      </c>
      <c r="GS41" s="966"/>
      <c r="GT41" s="966"/>
      <c r="GU41" s="966"/>
      <c r="GV41" s="966"/>
      <c r="GW41" s="966"/>
      <c r="GX41" s="966" t="s">
        <v>2077</v>
      </c>
      <c r="GY41" s="966"/>
      <c r="GZ41" s="966"/>
      <c r="HA41" s="966"/>
      <c r="HB41" s="966"/>
      <c r="HC41" s="966"/>
      <c r="HD41" s="966" t="s">
        <v>2077</v>
      </c>
      <c r="HE41" s="966"/>
      <c r="HF41" s="966"/>
      <c r="HG41" s="966"/>
      <c r="HH41" s="966"/>
      <c r="HI41" s="966"/>
      <c r="HJ41" s="966" t="s">
        <v>2077</v>
      </c>
      <c r="HK41" s="966"/>
      <c r="HL41" s="966"/>
      <c r="HM41" s="966"/>
      <c r="HN41" s="966"/>
      <c r="HO41" s="966"/>
      <c r="HP41" s="966" t="s">
        <v>2077</v>
      </c>
      <c r="HQ41" s="966"/>
      <c r="HR41" s="966"/>
      <c r="HS41" s="966"/>
      <c r="HT41" s="966"/>
      <c r="HU41" s="966"/>
      <c r="HV41" s="966" t="s">
        <v>2077</v>
      </c>
      <c r="HW41" s="966"/>
      <c r="HX41" s="966"/>
      <c r="HY41" s="966"/>
      <c r="HZ41" s="966"/>
      <c r="IA41" s="966"/>
      <c r="IB41" s="966" t="s">
        <v>2077</v>
      </c>
      <c r="IC41" s="966"/>
      <c r="ID41" s="966"/>
      <c r="IE41" s="966"/>
      <c r="IF41" s="966"/>
      <c r="IG41" s="966"/>
      <c r="IH41" s="966" t="s">
        <v>2077</v>
      </c>
      <c r="II41" s="966"/>
      <c r="IJ41" s="966"/>
      <c r="IK41" s="966"/>
      <c r="IL41" s="966"/>
      <c r="IM41" s="966"/>
      <c r="IN41" s="966" t="s">
        <v>2077</v>
      </c>
      <c r="IO41" s="966"/>
      <c r="IP41" s="966"/>
      <c r="IQ41" s="966"/>
    </row>
    <row r="42" spans="1:256">
      <c r="B42" s="43"/>
      <c r="C42" s="43"/>
      <c r="D42" s="43"/>
      <c r="E42" s="43"/>
      <c r="F42" s="43"/>
      <c r="G42" s="43"/>
      <c r="H42" s="43"/>
      <c r="I42" s="43"/>
      <c r="J42" s="43"/>
      <c r="K42" s="43"/>
      <c r="L42" s="43"/>
      <c r="M42" s="43"/>
      <c r="N42" s="966"/>
      <c r="O42" s="966"/>
      <c r="P42" s="966"/>
      <c r="Q42" s="966"/>
      <c r="R42" s="966"/>
      <c r="S42" s="966"/>
      <c r="T42" s="966" t="s">
        <v>3993</v>
      </c>
      <c r="U42" s="966"/>
      <c r="V42" s="966"/>
      <c r="W42" s="966"/>
      <c r="X42" s="966"/>
      <c r="Y42" s="966"/>
      <c r="Z42" s="966" t="s">
        <v>3993</v>
      </c>
      <c r="AA42" s="966"/>
      <c r="AB42" s="966"/>
      <c r="AC42" s="966"/>
      <c r="AD42" s="966"/>
      <c r="AE42" s="966"/>
      <c r="AF42" s="966" t="s">
        <v>3993</v>
      </c>
      <c r="AG42" s="966"/>
      <c r="AH42" s="966"/>
      <c r="AI42" s="966"/>
      <c r="AJ42" s="966"/>
      <c r="AK42" s="966"/>
      <c r="AL42" s="966" t="s">
        <v>3993</v>
      </c>
      <c r="AM42" s="966"/>
      <c r="AN42" s="966"/>
      <c r="AO42" s="966"/>
      <c r="AP42" s="966"/>
      <c r="AQ42" s="966"/>
      <c r="AR42" s="966" t="s">
        <v>3993</v>
      </c>
      <c r="AS42" s="966"/>
      <c r="AT42" s="966"/>
      <c r="AU42" s="966"/>
      <c r="AV42" s="966"/>
      <c r="AW42" s="966"/>
      <c r="AX42" s="966" t="s">
        <v>3993</v>
      </c>
      <c r="AY42" s="966"/>
      <c r="AZ42" s="966"/>
      <c r="BA42" s="966"/>
      <c r="BB42" s="966"/>
      <c r="BC42" s="966"/>
      <c r="BD42" s="966" t="s">
        <v>3993</v>
      </c>
      <c r="BE42" s="966"/>
      <c r="BF42" s="966"/>
      <c r="BG42" s="966"/>
      <c r="BH42" s="966"/>
      <c r="BI42" s="966"/>
      <c r="BJ42" s="966" t="s">
        <v>3993</v>
      </c>
      <c r="BK42" s="966"/>
      <c r="BL42" s="966"/>
      <c r="BM42" s="966"/>
      <c r="BN42" s="966"/>
      <c r="BO42" s="966"/>
      <c r="BP42" s="966" t="s">
        <v>3993</v>
      </c>
      <c r="BQ42" s="966"/>
      <c r="BR42" s="966"/>
      <c r="BS42" s="966"/>
      <c r="BT42" s="966"/>
      <c r="BU42" s="966"/>
      <c r="BV42" s="966" t="s">
        <v>3993</v>
      </c>
      <c r="BW42" s="966"/>
      <c r="BX42" s="966"/>
      <c r="BY42" s="966"/>
      <c r="BZ42" s="966"/>
      <c r="CA42" s="966"/>
      <c r="CB42" s="966" t="s">
        <v>3993</v>
      </c>
      <c r="CC42" s="966"/>
      <c r="CD42" s="966"/>
      <c r="CE42" s="966"/>
      <c r="CF42" s="966"/>
      <c r="CG42" s="966"/>
      <c r="CH42" s="966" t="s">
        <v>3993</v>
      </c>
      <c r="CI42" s="966"/>
      <c r="CJ42" s="966"/>
      <c r="CK42" s="966"/>
      <c r="CL42" s="966"/>
      <c r="CM42" s="966"/>
      <c r="CN42" s="966" t="s">
        <v>3993</v>
      </c>
      <c r="CO42" s="966"/>
      <c r="CP42" s="966"/>
      <c r="CQ42" s="966"/>
      <c r="CR42" s="966"/>
      <c r="CS42" s="966"/>
      <c r="CT42" s="966" t="s">
        <v>3993</v>
      </c>
      <c r="CU42" s="966"/>
      <c r="CV42" s="966"/>
      <c r="CW42" s="966"/>
      <c r="CX42" s="966"/>
      <c r="CY42" s="966"/>
      <c r="CZ42" s="966" t="s">
        <v>3993</v>
      </c>
      <c r="DA42" s="966"/>
      <c r="DB42" s="966"/>
      <c r="DC42" s="966"/>
      <c r="DD42" s="966"/>
      <c r="DE42" s="966"/>
      <c r="DF42" s="966" t="s">
        <v>3993</v>
      </c>
      <c r="DG42" s="966"/>
      <c r="DH42" s="966"/>
      <c r="DI42" s="966"/>
      <c r="DJ42" s="966"/>
      <c r="DK42" s="966"/>
      <c r="DL42" s="966" t="s">
        <v>3993</v>
      </c>
      <c r="DM42" s="966"/>
      <c r="DN42" s="966"/>
      <c r="DO42" s="966"/>
      <c r="DP42" s="966"/>
      <c r="DQ42" s="966"/>
      <c r="DR42" s="966" t="s">
        <v>3993</v>
      </c>
      <c r="DS42" s="966"/>
      <c r="DT42" s="966"/>
      <c r="DU42" s="966"/>
      <c r="DV42" s="966"/>
      <c r="DW42" s="966"/>
      <c r="DX42" s="966" t="s">
        <v>3993</v>
      </c>
      <c r="DY42" s="966"/>
      <c r="DZ42" s="966"/>
      <c r="EA42" s="966"/>
      <c r="EB42" s="966"/>
      <c r="EC42" s="966"/>
      <c r="ED42" s="966" t="s">
        <v>3993</v>
      </c>
      <c r="EE42" s="966"/>
      <c r="EF42" s="966"/>
      <c r="EG42" s="966"/>
      <c r="EH42" s="966"/>
      <c r="EI42" s="966"/>
      <c r="EJ42" s="966" t="s">
        <v>3993</v>
      </c>
      <c r="EK42" s="966"/>
      <c r="EL42" s="966"/>
      <c r="EM42" s="966"/>
      <c r="EN42" s="966"/>
      <c r="EO42" s="966"/>
      <c r="EP42" s="966" t="s">
        <v>3993</v>
      </c>
      <c r="EQ42" s="966"/>
      <c r="ER42" s="966"/>
      <c r="ES42" s="966"/>
      <c r="ET42" s="966"/>
      <c r="EU42" s="966"/>
      <c r="EV42" s="966" t="s">
        <v>3993</v>
      </c>
      <c r="EW42" s="966"/>
      <c r="EX42" s="966"/>
      <c r="EY42" s="966"/>
      <c r="EZ42" s="966"/>
      <c r="FA42" s="966"/>
      <c r="FB42" s="966" t="s">
        <v>3993</v>
      </c>
      <c r="FC42" s="966"/>
      <c r="FD42" s="966"/>
      <c r="FE42" s="966"/>
      <c r="FF42" s="966"/>
      <c r="FG42" s="966"/>
      <c r="FH42" s="966" t="s">
        <v>3993</v>
      </c>
      <c r="FI42" s="966"/>
      <c r="FJ42" s="966"/>
      <c r="FK42" s="966"/>
      <c r="FL42" s="966"/>
      <c r="FM42" s="966"/>
      <c r="FN42" s="966" t="s">
        <v>3993</v>
      </c>
      <c r="FO42" s="966"/>
      <c r="FP42" s="966"/>
      <c r="FQ42" s="966"/>
      <c r="FR42" s="966"/>
      <c r="FS42" s="966"/>
      <c r="FT42" s="966" t="s">
        <v>3993</v>
      </c>
      <c r="FU42" s="966"/>
      <c r="FV42" s="966"/>
      <c r="FW42" s="966"/>
      <c r="FX42" s="966"/>
      <c r="FY42" s="966"/>
      <c r="FZ42" s="966" t="s">
        <v>3993</v>
      </c>
      <c r="GA42" s="966"/>
      <c r="GB42" s="966"/>
      <c r="GC42" s="966"/>
      <c r="GD42" s="966"/>
      <c r="GE42" s="966"/>
      <c r="GF42" s="966" t="s">
        <v>3993</v>
      </c>
      <c r="GG42" s="966"/>
      <c r="GH42" s="966"/>
      <c r="GI42" s="966"/>
      <c r="GJ42" s="966"/>
      <c r="GK42" s="966"/>
      <c r="GL42" s="966" t="s">
        <v>3993</v>
      </c>
      <c r="GM42" s="966"/>
      <c r="GN42" s="966"/>
      <c r="GO42" s="966"/>
      <c r="GP42" s="966"/>
      <c r="GQ42" s="966"/>
      <c r="GR42" s="966" t="s">
        <v>3993</v>
      </c>
      <c r="GS42" s="966"/>
      <c r="GT42" s="966"/>
      <c r="GU42" s="966"/>
      <c r="GV42" s="966"/>
      <c r="GW42" s="966"/>
      <c r="GX42" s="966" t="s">
        <v>3993</v>
      </c>
      <c r="GY42" s="966"/>
      <c r="GZ42" s="966"/>
      <c r="HA42" s="966"/>
      <c r="HB42" s="966"/>
      <c r="HC42" s="966"/>
      <c r="HD42" s="966" t="s">
        <v>3993</v>
      </c>
      <c r="HE42" s="966"/>
      <c r="HF42" s="966"/>
      <c r="HG42" s="966"/>
      <c r="HH42" s="966"/>
      <c r="HI42" s="966"/>
      <c r="HJ42" s="966" t="s">
        <v>3993</v>
      </c>
      <c r="HK42" s="966"/>
      <c r="HL42" s="966"/>
      <c r="HM42" s="966"/>
      <c r="HN42" s="966"/>
      <c r="HO42" s="966"/>
      <c r="HP42" s="966" t="s">
        <v>3993</v>
      </c>
      <c r="HQ42" s="966"/>
      <c r="HR42" s="966"/>
      <c r="HS42" s="966"/>
      <c r="HT42" s="966"/>
      <c r="HU42" s="966"/>
      <c r="HV42" s="966" t="s">
        <v>3993</v>
      </c>
      <c r="HW42" s="966"/>
      <c r="HX42" s="966"/>
      <c r="HY42" s="966"/>
      <c r="HZ42" s="966"/>
      <c r="IA42" s="966"/>
      <c r="IB42" s="966" t="s">
        <v>3993</v>
      </c>
      <c r="IC42" s="966"/>
      <c r="ID42" s="966"/>
      <c r="IE42" s="966"/>
      <c r="IF42" s="966"/>
      <c r="IG42" s="966"/>
      <c r="IH42" s="966" t="s">
        <v>3993</v>
      </c>
      <c r="II42" s="966"/>
      <c r="IJ42" s="966"/>
      <c r="IK42" s="966"/>
      <c r="IL42" s="966"/>
      <c r="IM42" s="966"/>
      <c r="IN42" s="966" t="s">
        <v>3993</v>
      </c>
      <c r="IO42" s="966"/>
      <c r="IP42" s="966"/>
      <c r="IQ42" s="966"/>
      <c r="IR42" s="966"/>
      <c r="IS42" s="966"/>
      <c r="IT42" s="966" t="s">
        <v>3993</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29">
    <mergeCell ref="C1:E1"/>
    <mergeCell ref="C19:E19"/>
    <mergeCell ref="A38:F38"/>
    <mergeCell ref="A39:F39"/>
    <mergeCell ref="AR40:AW40"/>
    <mergeCell ref="T40:Y40"/>
    <mergeCell ref="N40:S40"/>
    <mergeCell ref="N41:S41"/>
    <mergeCell ref="AR41:AW41"/>
    <mergeCell ref="Z42:AE42"/>
    <mergeCell ref="AF42:AK42"/>
    <mergeCell ref="AL42:AQ42"/>
    <mergeCell ref="H40:M40"/>
    <mergeCell ref="Z40:AE40"/>
    <mergeCell ref="AL40:AQ40"/>
    <mergeCell ref="B40:E40"/>
    <mergeCell ref="AF40:AK40"/>
    <mergeCell ref="N42:S42"/>
    <mergeCell ref="T42:Y42"/>
    <mergeCell ref="A41:F41"/>
    <mergeCell ref="H41:M41"/>
    <mergeCell ref="T41:Y41"/>
    <mergeCell ref="AL41:AQ41"/>
    <mergeCell ref="Z41:AE41"/>
    <mergeCell ref="AF41:AK41"/>
    <mergeCell ref="CH40:CM40"/>
    <mergeCell ref="BV41:CA41"/>
    <mergeCell ref="AX41:BC41"/>
    <mergeCell ref="BD41:BI41"/>
    <mergeCell ref="BP40:BU40"/>
    <mergeCell ref="BV40:CA40"/>
    <mergeCell ref="BJ40:BO40"/>
    <mergeCell ref="CB40:CG40"/>
    <mergeCell ref="BD40:BI40"/>
    <mergeCell ref="DL40:DQ40"/>
    <mergeCell ref="DR40:DW40"/>
    <mergeCell ref="DF40:DK40"/>
    <mergeCell ref="AX42:BC42"/>
    <mergeCell ref="AR42:AW42"/>
    <mergeCell ref="BJ42:BO42"/>
    <mergeCell ref="BD42:BI42"/>
    <mergeCell ref="AX40:BC40"/>
    <mergeCell ref="BJ41:BO41"/>
    <mergeCell ref="DF41:DK41"/>
    <mergeCell ref="CN40:CS40"/>
    <mergeCell ref="CT40:CY40"/>
    <mergeCell ref="CZ40:DE40"/>
    <mergeCell ref="CT41:CY41"/>
    <mergeCell ref="CZ41:DE41"/>
    <mergeCell ref="CN41:CS41"/>
    <mergeCell ref="DX40:EC40"/>
    <mergeCell ref="ED40:EI40"/>
    <mergeCell ref="FH40:FM40"/>
    <mergeCell ref="FB40:FG40"/>
    <mergeCell ref="EV40:FA40"/>
    <mergeCell ref="EJ40:EO40"/>
    <mergeCell ref="EP40:EU40"/>
    <mergeCell ref="EJ42:EO42"/>
    <mergeCell ref="FH42:FM42"/>
    <mergeCell ref="CN42:CS42"/>
    <mergeCell ref="DF42:DK42"/>
    <mergeCell ref="CZ42:DE42"/>
    <mergeCell ref="CT42:CY42"/>
    <mergeCell ref="EP42:EU42"/>
    <mergeCell ref="FB42:FG42"/>
    <mergeCell ref="EV42:FA42"/>
    <mergeCell ref="EP41:EU41"/>
    <mergeCell ref="EV41:FA41"/>
    <mergeCell ref="FB41:FG41"/>
    <mergeCell ref="BP42:BU42"/>
    <mergeCell ref="CB41:CG41"/>
    <mergeCell ref="CH41:CM41"/>
    <mergeCell ref="CB42:CG42"/>
    <mergeCell ref="CH42:CM42"/>
    <mergeCell ref="BV42:CA42"/>
    <mergeCell ref="BP41:BU41"/>
    <mergeCell ref="DX42:EC42"/>
    <mergeCell ref="DR42:DW42"/>
    <mergeCell ref="DL41:DQ41"/>
    <mergeCell ref="DX41:EC41"/>
    <mergeCell ref="DR41:DW41"/>
    <mergeCell ref="ED42:EI42"/>
    <mergeCell ref="DL42:DQ42"/>
    <mergeCell ref="HP40:HU40"/>
    <mergeCell ref="IB41:IG41"/>
    <mergeCell ref="IN40:IQ40"/>
    <mergeCell ref="HV40:IA40"/>
    <mergeCell ref="IB40:IG40"/>
    <mergeCell ref="ED41:EI41"/>
    <mergeCell ref="FH41:FM41"/>
    <mergeCell ref="EJ41:EO41"/>
    <mergeCell ref="GF40:GK40"/>
    <mergeCell ref="GR42:GW42"/>
    <mergeCell ref="GR41:GW41"/>
    <mergeCell ref="GF42:GK42"/>
    <mergeCell ref="FT40:FY40"/>
    <mergeCell ref="FZ42:GE42"/>
    <mergeCell ref="FT42:FY42"/>
    <mergeCell ref="GL40:GQ40"/>
    <mergeCell ref="FN42:FS42"/>
    <mergeCell ref="FT41:FY41"/>
    <mergeCell ref="HD42:HI42"/>
    <mergeCell ref="GX42:HC42"/>
    <mergeCell ref="GL42:GQ42"/>
    <mergeCell ref="FN40:FS40"/>
    <mergeCell ref="FZ40:GE40"/>
    <mergeCell ref="FZ41:GE41"/>
    <mergeCell ref="GF41:GK41"/>
    <mergeCell ref="FN41:FS41"/>
    <mergeCell ref="HJ41:HO41"/>
    <mergeCell ref="IT42:IV42"/>
    <mergeCell ref="IN42:IS42"/>
    <mergeCell ref="IH42:IM42"/>
    <mergeCell ref="IB42:IG42"/>
    <mergeCell ref="HJ42:HO42"/>
    <mergeCell ref="HV41:IA41"/>
    <mergeCell ref="HP42:HU42"/>
    <mergeCell ref="IN41:IQ41"/>
    <mergeCell ref="HV42:IA42"/>
    <mergeCell ref="GX40:HC40"/>
    <mergeCell ref="GX41:HC41"/>
    <mergeCell ref="GL41:GQ41"/>
    <mergeCell ref="IH40:IM40"/>
    <mergeCell ref="IH41:IM41"/>
    <mergeCell ref="HD40:HI40"/>
    <mergeCell ref="HD41:HI41"/>
    <mergeCell ref="HP41:HU41"/>
    <mergeCell ref="HJ40:HO40"/>
    <mergeCell ref="GR40:GW40"/>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40353</v>
      </c>
    </row>
    <row r="4" spans="1:6">
      <c r="A4" s="6" t="s">
        <v>1247</v>
      </c>
      <c r="C4" s="23"/>
      <c r="D4" s="23"/>
      <c r="E4" s="24" t="s">
        <v>3080</v>
      </c>
    </row>
    <row r="5" spans="1:6">
      <c r="A5" s="6" t="s">
        <v>3417</v>
      </c>
      <c r="C5" s="23"/>
      <c r="D5" s="23"/>
    </row>
    <row r="6" spans="1:6">
      <c r="C6" s="49" t="s">
        <v>1145</v>
      </c>
      <c r="D6" s="173"/>
      <c r="E6" s="46"/>
      <c r="F6" s="175"/>
    </row>
    <row r="7" spans="1:6">
      <c r="C7" s="193" t="s">
        <v>2290</v>
      </c>
      <c r="D7" s="174"/>
      <c r="E7" s="48"/>
      <c r="F7" s="175"/>
    </row>
    <row r="8" spans="1:6">
      <c r="A8" s="6" t="s">
        <v>2759</v>
      </c>
      <c r="C8" s="193" t="s">
        <v>3252</v>
      </c>
      <c r="D8" s="174"/>
      <c r="E8" s="187"/>
      <c r="F8" s="175"/>
    </row>
    <row r="9" spans="1:6">
      <c r="A9" s="6" t="s">
        <v>852</v>
      </c>
      <c r="C9" s="193" t="s">
        <v>2711</v>
      </c>
      <c r="D9" s="174"/>
      <c r="E9" s="187"/>
      <c r="F9" s="175"/>
    </row>
    <row r="10" spans="1:6">
      <c r="A10" s="6" t="s">
        <v>2176</v>
      </c>
      <c r="C10" s="50"/>
      <c r="D10" s="174"/>
      <c r="E10" s="187"/>
      <c r="F10" s="175"/>
    </row>
    <row r="11" spans="1:6">
      <c r="A11" t="s">
        <v>2899</v>
      </c>
      <c r="C11" s="47" t="s">
        <v>2436</v>
      </c>
      <c r="D11" s="175"/>
      <c r="E11" s="187"/>
      <c r="F11" s="175"/>
    </row>
    <row r="12" spans="1:6">
      <c r="A12" s="6" t="s">
        <v>3029</v>
      </c>
      <c r="C12" s="47" t="s">
        <v>2743</v>
      </c>
      <c r="D12" s="174"/>
      <c r="E12" s="187"/>
      <c r="F12" s="175"/>
    </row>
    <row r="13" spans="1:6">
      <c r="A13"/>
      <c r="C13" s="47" t="s">
        <v>2298</v>
      </c>
      <c r="D13" s="175"/>
      <c r="E13" s="187"/>
      <c r="F13" s="175"/>
    </row>
    <row r="14" spans="1:6">
      <c r="A14" s="20"/>
      <c r="C14" s="47" t="s">
        <v>884</v>
      </c>
      <c r="D14" s="175"/>
      <c r="E14" s="201"/>
      <c r="F14" s="175"/>
    </row>
    <row r="15" spans="1:6">
      <c r="A15" s="20" t="s">
        <v>2153</v>
      </c>
      <c r="C15" s="50" t="s">
        <v>4027</v>
      </c>
      <c r="D15" s="175"/>
      <c r="E15" s="187"/>
      <c r="F15" s="175"/>
    </row>
    <row r="16" spans="1:6">
      <c r="A16" s="218" t="s">
        <v>2503</v>
      </c>
      <c r="C16" s="50"/>
      <c r="D16" s="175"/>
      <c r="E16" s="187"/>
      <c r="F16" s="175"/>
    </row>
    <row r="17" spans="1:6">
      <c r="C17" s="135" t="s">
        <v>3600</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40366</v>
      </c>
      <c r="B24" s="26" t="s">
        <v>2615</v>
      </c>
      <c r="C24" s="167">
        <v>295</v>
      </c>
      <c r="D24" s="203">
        <v>2.5</v>
      </c>
      <c r="E24" s="223">
        <f t="shared" ref="E24:E32" si="0">C24*D24</f>
        <v>737.5</v>
      </c>
      <c r="F24" s="178"/>
    </row>
    <row r="25" spans="1:6">
      <c r="A25" s="35"/>
      <c r="B25" s="26" t="s">
        <v>2466</v>
      </c>
      <c r="C25" s="167"/>
      <c r="D25" s="203"/>
      <c r="E25" s="223">
        <f t="shared" si="0"/>
        <v>0</v>
      </c>
      <c r="F25" s="178"/>
    </row>
    <row r="26" spans="1:6">
      <c r="A26" s="35"/>
      <c r="B26" s="26" t="s">
        <v>2865</v>
      </c>
      <c r="C26" s="196"/>
      <c r="D26" s="203"/>
      <c r="E26" s="223">
        <f t="shared" si="0"/>
        <v>0</v>
      </c>
      <c r="F26" s="178"/>
    </row>
    <row r="27" spans="1:6">
      <c r="A27" s="35"/>
      <c r="B27" s="26" t="s">
        <v>1789</v>
      </c>
      <c r="C27" s="196"/>
      <c r="D27" s="203"/>
      <c r="E27" s="223">
        <f t="shared" si="0"/>
        <v>0</v>
      </c>
      <c r="F27" s="178"/>
    </row>
    <row r="28" spans="1:6">
      <c r="A28" s="35"/>
      <c r="B28" s="26" t="s">
        <v>1891</v>
      </c>
      <c r="C28" s="167">
        <v>50</v>
      </c>
      <c r="D28" s="203">
        <v>1.75</v>
      </c>
      <c r="E28" s="223">
        <f t="shared" si="0"/>
        <v>87.5</v>
      </c>
      <c r="F28" s="13"/>
    </row>
    <row r="29" spans="1:6">
      <c r="A29" s="35"/>
      <c r="B29" s="26" t="s">
        <v>3914</v>
      </c>
      <c r="C29" s="167"/>
      <c r="D29" s="5"/>
      <c r="E29" s="223"/>
      <c r="F29" s="13"/>
    </row>
    <row r="30" spans="1:6">
      <c r="A30" s="35"/>
      <c r="B30" s="26" t="s">
        <v>3124</v>
      </c>
      <c r="C30" s="167">
        <v>250</v>
      </c>
      <c r="D30" s="222" t="s">
        <v>2803</v>
      </c>
      <c r="E30" s="223">
        <v>250</v>
      </c>
      <c r="F30" s="13"/>
    </row>
    <row r="31" spans="1:6">
      <c r="A31" s="35"/>
      <c r="B31" s="26" t="s">
        <v>2838</v>
      </c>
      <c r="C31" s="167">
        <v>100</v>
      </c>
      <c r="D31" s="222" t="s">
        <v>2803</v>
      </c>
      <c r="E31" s="223">
        <v>100</v>
      </c>
      <c r="F31" s="13"/>
    </row>
    <row r="32" spans="1:6">
      <c r="A32" s="35"/>
      <c r="B32" s="26" t="s">
        <v>2174</v>
      </c>
      <c r="C32" s="167">
        <v>40</v>
      </c>
      <c r="D32" s="203">
        <v>4.25</v>
      </c>
      <c r="E32" s="223">
        <f t="shared" si="0"/>
        <v>170</v>
      </c>
      <c r="F32" s="13"/>
    </row>
    <row r="33" spans="1:256">
      <c r="A33" s="35"/>
      <c r="B33" s="26" t="s">
        <v>3406</v>
      </c>
      <c r="C33" s="167"/>
      <c r="D33" s="179"/>
      <c r="E33" s="223"/>
      <c r="F33" s="13"/>
    </row>
    <row r="34" spans="1:256" ht="16" thickBot="1">
      <c r="A34" s="35"/>
      <c r="B34" s="227" t="s">
        <v>2916</v>
      </c>
      <c r="C34" s="228"/>
      <c r="D34" s="229"/>
      <c r="E34" s="230"/>
      <c r="F34" s="13"/>
    </row>
    <row r="35" spans="1:256" s="34" customFormat="1" ht="16" customHeight="1">
      <c r="A35" s="19"/>
      <c r="B35" s="12" t="s">
        <v>1452</v>
      </c>
      <c r="C35" s="225"/>
      <c r="D35" s="225"/>
      <c r="E35" s="226">
        <f>SUM(E24:E34)</f>
        <v>1345</v>
      </c>
      <c r="F35" s="33"/>
    </row>
    <row r="36" spans="1:256">
      <c r="B36" s="26" t="s">
        <v>3028</v>
      </c>
      <c r="C36" s="26"/>
      <c r="D36" s="26"/>
      <c r="E36" s="231">
        <v>845</v>
      </c>
    </row>
    <row r="37" spans="1:256">
      <c r="B37" s="177" t="s">
        <v>3192</v>
      </c>
      <c r="C37" s="26"/>
      <c r="D37" s="26"/>
      <c r="E37" s="224">
        <v>500</v>
      </c>
    </row>
    <row r="39" spans="1:256">
      <c r="B39" s="41" t="s">
        <v>1768</v>
      </c>
      <c r="C39" s="42">
        <f>E37/2</f>
        <v>250</v>
      </c>
      <c r="D39" s="42"/>
    </row>
    <row r="41" spans="1:256">
      <c r="A41" s="966" t="s">
        <v>2448</v>
      </c>
      <c r="B41" s="966"/>
      <c r="C41" s="966"/>
      <c r="D41" s="966"/>
      <c r="E41" s="966"/>
      <c r="F41" s="966"/>
    </row>
    <row r="42" spans="1:256">
      <c r="A42" s="966" t="s">
        <v>1090</v>
      </c>
      <c r="B42" s="966"/>
      <c r="C42" s="966"/>
      <c r="D42" s="966"/>
      <c r="E42" s="966"/>
      <c r="F42" s="966"/>
    </row>
    <row r="43" spans="1:256">
      <c r="B43" s="972" t="s">
        <v>4328</v>
      </c>
      <c r="C43" s="972"/>
      <c r="D43" s="972"/>
      <c r="E43" s="972"/>
      <c r="G43" s="43"/>
      <c r="H43" s="966"/>
      <c r="I43" s="966"/>
      <c r="J43" s="966"/>
      <c r="K43" s="966"/>
      <c r="L43" s="966"/>
      <c r="M43" s="966"/>
      <c r="N43" s="966"/>
      <c r="O43" s="966"/>
      <c r="P43" s="966"/>
      <c r="Q43" s="966"/>
      <c r="R43" s="966"/>
      <c r="S43" s="966"/>
      <c r="T43" s="966" t="s">
        <v>2448</v>
      </c>
      <c r="U43" s="966"/>
      <c r="V43" s="966"/>
      <c r="W43" s="966"/>
      <c r="X43" s="966"/>
      <c r="Y43" s="966"/>
      <c r="Z43" s="966" t="s">
        <v>2448</v>
      </c>
      <c r="AA43" s="966"/>
      <c r="AB43" s="966"/>
      <c r="AC43" s="966"/>
      <c r="AD43" s="966"/>
      <c r="AE43" s="966"/>
      <c r="AF43" s="966" t="s">
        <v>2448</v>
      </c>
      <c r="AG43" s="966"/>
      <c r="AH43" s="966"/>
      <c r="AI43" s="966"/>
      <c r="AJ43" s="966"/>
      <c r="AK43" s="966"/>
      <c r="AL43" s="966" t="s">
        <v>2448</v>
      </c>
      <c r="AM43" s="966"/>
      <c r="AN43" s="966"/>
      <c r="AO43" s="966"/>
      <c r="AP43" s="966"/>
      <c r="AQ43" s="966"/>
      <c r="AR43" s="966" t="s">
        <v>2448</v>
      </c>
      <c r="AS43" s="966"/>
      <c r="AT43" s="966"/>
      <c r="AU43" s="966"/>
      <c r="AV43" s="966"/>
      <c r="AW43" s="966"/>
      <c r="AX43" s="966" t="s">
        <v>2448</v>
      </c>
      <c r="AY43" s="966"/>
      <c r="AZ43" s="966"/>
      <c r="BA43" s="966"/>
      <c r="BB43" s="966"/>
      <c r="BC43" s="966"/>
      <c r="BD43" s="966" t="s">
        <v>2448</v>
      </c>
      <c r="BE43" s="966"/>
      <c r="BF43" s="966"/>
      <c r="BG43" s="966"/>
      <c r="BH43" s="966"/>
      <c r="BI43" s="966"/>
      <c r="BJ43" s="966" t="s">
        <v>2448</v>
      </c>
      <c r="BK43" s="966"/>
      <c r="BL43" s="966"/>
      <c r="BM43" s="966"/>
      <c r="BN43" s="966"/>
      <c r="BO43" s="966"/>
      <c r="BP43" s="966" t="s">
        <v>2448</v>
      </c>
      <c r="BQ43" s="966"/>
      <c r="BR43" s="966"/>
      <c r="BS43" s="966"/>
      <c r="BT43" s="966"/>
      <c r="BU43" s="966"/>
      <c r="BV43" s="966" t="s">
        <v>2448</v>
      </c>
      <c r="BW43" s="966"/>
      <c r="BX43" s="966"/>
      <c r="BY43" s="966"/>
      <c r="BZ43" s="966"/>
      <c r="CA43" s="966"/>
      <c r="CB43" s="966" t="s">
        <v>2448</v>
      </c>
      <c r="CC43" s="966"/>
      <c r="CD43" s="966"/>
      <c r="CE43" s="966"/>
      <c r="CF43" s="966"/>
      <c r="CG43" s="966"/>
      <c r="CH43" s="966" t="s">
        <v>2448</v>
      </c>
      <c r="CI43" s="966"/>
      <c r="CJ43" s="966"/>
      <c r="CK43" s="966"/>
      <c r="CL43" s="966"/>
      <c r="CM43" s="966"/>
      <c r="CN43" s="966" t="s">
        <v>2448</v>
      </c>
      <c r="CO43" s="966"/>
      <c r="CP43" s="966"/>
      <c r="CQ43" s="966"/>
      <c r="CR43" s="966"/>
      <c r="CS43" s="966"/>
      <c r="CT43" s="966" t="s">
        <v>2448</v>
      </c>
      <c r="CU43" s="966"/>
      <c r="CV43" s="966"/>
      <c r="CW43" s="966"/>
      <c r="CX43" s="966"/>
      <c r="CY43" s="966"/>
      <c r="CZ43" s="966" t="s">
        <v>2448</v>
      </c>
      <c r="DA43" s="966"/>
      <c r="DB43" s="966"/>
      <c r="DC43" s="966"/>
      <c r="DD43" s="966"/>
      <c r="DE43" s="966"/>
      <c r="DF43" s="966" t="s">
        <v>2448</v>
      </c>
      <c r="DG43" s="966"/>
      <c r="DH43" s="966"/>
      <c r="DI43" s="966"/>
      <c r="DJ43" s="966"/>
      <c r="DK43" s="966"/>
      <c r="DL43" s="966" t="s">
        <v>2448</v>
      </c>
      <c r="DM43" s="966"/>
      <c r="DN43" s="966"/>
      <c r="DO43" s="966"/>
      <c r="DP43" s="966"/>
      <c r="DQ43" s="966"/>
      <c r="DR43" s="966" t="s">
        <v>2448</v>
      </c>
      <c r="DS43" s="966"/>
      <c r="DT43" s="966"/>
      <c r="DU43" s="966"/>
      <c r="DV43" s="966"/>
      <c r="DW43" s="966"/>
      <c r="DX43" s="966" t="s">
        <v>2448</v>
      </c>
      <c r="DY43" s="966"/>
      <c r="DZ43" s="966"/>
      <c r="EA43" s="966"/>
      <c r="EB43" s="966"/>
      <c r="EC43" s="966"/>
      <c r="ED43" s="966" t="s">
        <v>2448</v>
      </c>
      <c r="EE43" s="966"/>
      <c r="EF43" s="966"/>
      <c r="EG43" s="966"/>
      <c r="EH43" s="966"/>
      <c r="EI43" s="966"/>
      <c r="EJ43" s="966" t="s">
        <v>2448</v>
      </c>
      <c r="EK43" s="966"/>
      <c r="EL43" s="966"/>
      <c r="EM43" s="966"/>
      <c r="EN43" s="966"/>
      <c r="EO43" s="966"/>
      <c r="EP43" s="966" t="s">
        <v>2448</v>
      </c>
      <c r="EQ43" s="966"/>
      <c r="ER43" s="966"/>
      <c r="ES43" s="966"/>
      <c r="ET43" s="966"/>
      <c r="EU43" s="966"/>
      <c r="EV43" s="966" t="s">
        <v>2448</v>
      </c>
      <c r="EW43" s="966"/>
      <c r="EX43" s="966"/>
      <c r="EY43" s="966"/>
      <c r="EZ43" s="966"/>
      <c r="FA43" s="966"/>
      <c r="FB43" s="966" t="s">
        <v>2448</v>
      </c>
      <c r="FC43" s="966"/>
      <c r="FD43" s="966"/>
      <c r="FE43" s="966"/>
      <c r="FF43" s="966"/>
      <c r="FG43" s="966"/>
      <c r="FH43" s="966" t="s">
        <v>2448</v>
      </c>
      <c r="FI43" s="966"/>
      <c r="FJ43" s="966"/>
      <c r="FK43" s="966"/>
      <c r="FL43" s="966"/>
      <c r="FM43" s="966"/>
      <c r="FN43" s="966" t="s">
        <v>2448</v>
      </c>
      <c r="FO43" s="966"/>
      <c r="FP43" s="966"/>
      <c r="FQ43" s="966"/>
      <c r="FR43" s="966"/>
      <c r="FS43" s="966"/>
      <c r="FT43" s="966" t="s">
        <v>2448</v>
      </c>
      <c r="FU43" s="966"/>
      <c r="FV43" s="966"/>
      <c r="FW43" s="966"/>
      <c r="FX43" s="966"/>
      <c r="FY43" s="966"/>
      <c r="FZ43" s="966" t="s">
        <v>2448</v>
      </c>
      <c r="GA43" s="966"/>
      <c r="GB43" s="966"/>
      <c r="GC43" s="966"/>
      <c r="GD43" s="966"/>
      <c r="GE43" s="966"/>
      <c r="GF43" s="966" t="s">
        <v>2448</v>
      </c>
      <c r="GG43" s="966"/>
      <c r="GH43" s="966"/>
      <c r="GI43" s="966"/>
      <c r="GJ43" s="966"/>
      <c r="GK43" s="966"/>
      <c r="GL43" s="966" t="s">
        <v>2448</v>
      </c>
      <c r="GM43" s="966"/>
      <c r="GN43" s="966"/>
      <c r="GO43" s="966"/>
      <c r="GP43" s="966"/>
      <c r="GQ43" s="966"/>
      <c r="GR43" s="966" t="s">
        <v>2448</v>
      </c>
      <c r="GS43" s="966"/>
      <c r="GT43" s="966"/>
      <c r="GU43" s="966"/>
      <c r="GV43" s="966"/>
      <c r="GW43" s="966"/>
      <c r="GX43" s="966" t="s">
        <v>2448</v>
      </c>
      <c r="GY43" s="966"/>
      <c r="GZ43" s="966"/>
      <c r="HA43" s="966"/>
      <c r="HB43" s="966"/>
      <c r="HC43" s="966"/>
      <c r="HD43" s="966" t="s">
        <v>2448</v>
      </c>
      <c r="HE43" s="966"/>
      <c r="HF43" s="966"/>
      <c r="HG43" s="966"/>
      <c r="HH43" s="966"/>
      <c r="HI43" s="966"/>
      <c r="HJ43" s="966" t="s">
        <v>2448</v>
      </c>
      <c r="HK43" s="966"/>
      <c r="HL43" s="966"/>
      <c r="HM43" s="966"/>
      <c r="HN43" s="966"/>
      <c r="HO43" s="966"/>
      <c r="HP43" s="966" t="s">
        <v>2448</v>
      </c>
      <c r="HQ43" s="966"/>
      <c r="HR43" s="966"/>
      <c r="HS43" s="966"/>
      <c r="HT43" s="966"/>
      <c r="HU43" s="966"/>
      <c r="HV43" s="966" t="s">
        <v>2448</v>
      </c>
      <c r="HW43" s="966"/>
      <c r="HX43" s="966"/>
      <c r="HY43" s="966"/>
      <c r="HZ43" s="966"/>
      <c r="IA43" s="966"/>
      <c r="IB43" s="966" t="s">
        <v>2448</v>
      </c>
      <c r="IC43" s="966"/>
      <c r="ID43" s="966"/>
      <c r="IE43" s="966"/>
      <c r="IF43" s="966"/>
      <c r="IG43" s="966"/>
      <c r="IH43" s="966" t="s">
        <v>2448</v>
      </c>
      <c r="II43" s="966"/>
      <c r="IJ43" s="966"/>
      <c r="IK43" s="966"/>
      <c r="IL43" s="966"/>
      <c r="IM43" s="966"/>
      <c r="IN43" s="966" t="s">
        <v>2448</v>
      </c>
      <c r="IO43" s="966"/>
      <c r="IP43" s="966"/>
      <c r="IQ43" s="966"/>
    </row>
    <row r="44" spans="1:256">
      <c r="A44" s="966" t="s">
        <v>2256</v>
      </c>
      <c r="B44" s="966"/>
      <c r="C44" s="966"/>
      <c r="D44" s="966"/>
      <c r="E44" s="966"/>
      <c r="F44" s="966"/>
      <c r="G44" s="43"/>
      <c r="H44" s="966"/>
      <c r="I44" s="966"/>
      <c r="J44" s="966"/>
      <c r="K44" s="966"/>
      <c r="L44" s="966"/>
      <c r="M44" s="966"/>
      <c r="N44" s="966"/>
      <c r="O44" s="966"/>
      <c r="P44" s="966"/>
      <c r="Q44" s="966"/>
      <c r="R44" s="966"/>
      <c r="S44" s="966"/>
      <c r="T44" s="966" t="s">
        <v>869</v>
      </c>
      <c r="U44" s="966"/>
      <c r="V44" s="966"/>
      <c r="W44" s="966"/>
      <c r="X44" s="966"/>
      <c r="Y44" s="966"/>
      <c r="Z44" s="966" t="s">
        <v>869</v>
      </c>
      <c r="AA44" s="966"/>
      <c r="AB44" s="966"/>
      <c r="AC44" s="966"/>
      <c r="AD44" s="966"/>
      <c r="AE44" s="966"/>
      <c r="AF44" s="966" t="s">
        <v>869</v>
      </c>
      <c r="AG44" s="966"/>
      <c r="AH44" s="966"/>
      <c r="AI44" s="966"/>
      <c r="AJ44" s="966"/>
      <c r="AK44" s="966"/>
      <c r="AL44" s="966" t="s">
        <v>869</v>
      </c>
      <c r="AM44" s="966"/>
      <c r="AN44" s="966"/>
      <c r="AO44" s="966"/>
      <c r="AP44" s="966"/>
      <c r="AQ44" s="966"/>
      <c r="AR44" s="966" t="s">
        <v>869</v>
      </c>
      <c r="AS44" s="966"/>
      <c r="AT44" s="966"/>
      <c r="AU44" s="966"/>
      <c r="AV44" s="966"/>
      <c r="AW44" s="966"/>
      <c r="AX44" s="966" t="s">
        <v>869</v>
      </c>
      <c r="AY44" s="966"/>
      <c r="AZ44" s="966"/>
      <c r="BA44" s="966"/>
      <c r="BB44" s="966"/>
      <c r="BC44" s="966"/>
      <c r="BD44" s="966" t="s">
        <v>869</v>
      </c>
      <c r="BE44" s="966"/>
      <c r="BF44" s="966"/>
      <c r="BG44" s="966"/>
      <c r="BH44" s="966"/>
      <c r="BI44" s="966"/>
      <c r="BJ44" s="966" t="s">
        <v>869</v>
      </c>
      <c r="BK44" s="966"/>
      <c r="BL44" s="966"/>
      <c r="BM44" s="966"/>
      <c r="BN44" s="966"/>
      <c r="BO44" s="966"/>
      <c r="BP44" s="966" t="s">
        <v>869</v>
      </c>
      <c r="BQ44" s="966"/>
      <c r="BR44" s="966"/>
      <c r="BS44" s="966"/>
      <c r="BT44" s="966"/>
      <c r="BU44" s="966"/>
      <c r="BV44" s="966" t="s">
        <v>869</v>
      </c>
      <c r="BW44" s="966"/>
      <c r="BX44" s="966"/>
      <c r="BY44" s="966"/>
      <c r="BZ44" s="966"/>
      <c r="CA44" s="966"/>
      <c r="CB44" s="966" t="s">
        <v>869</v>
      </c>
      <c r="CC44" s="966"/>
      <c r="CD44" s="966"/>
      <c r="CE44" s="966"/>
      <c r="CF44" s="966"/>
      <c r="CG44" s="966"/>
      <c r="CH44" s="966" t="s">
        <v>869</v>
      </c>
      <c r="CI44" s="966"/>
      <c r="CJ44" s="966"/>
      <c r="CK44" s="966"/>
      <c r="CL44" s="966"/>
      <c r="CM44" s="966"/>
      <c r="CN44" s="966" t="s">
        <v>869</v>
      </c>
      <c r="CO44" s="966"/>
      <c r="CP44" s="966"/>
      <c r="CQ44" s="966"/>
      <c r="CR44" s="966"/>
      <c r="CS44" s="966"/>
      <c r="CT44" s="966" t="s">
        <v>869</v>
      </c>
      <c r="CU44" s="966"/>
      <c r="CV44" s="966"/>
      <c r="CW44" s="966"/>
      <c r="CX44" s="966"/>
      <c r="CY44" s="966"/>
      <c r="CZ44" s="966" t="s">
        <v>869</v>
      </c>
      <c r="DA44" s="966"/>
      <c r="DB44" s="966"/>
      <c r="DC44" s="966"/>
      <c r="DD44" s="966"/>
      <c r="DE44" s="966"/>
      <c r="DF44" s="966" t="s">
        <v>869</v>
      </c>
      <c r="DG44" s="966"/>
      <c r="DH44" s="966"/>
      <c r="DI44" s="966"/>
      <c r="DJ44" s="966"/>
      <c r="DK44" s="966"/>
      <c r="DL44" s="966" t="s">
        <v>869</v>
      </c>
      <c r="DM44" s="966"/>
      <c r="DN44" s="966"/>
      <c r="DO44" s="966"/>
      <c r="DP44" s="966"/>
      <c r="DQ44" s="966"/>
      <c r="DR44" s="966" t="s">
        <v>869</v>
      </c>
      <c r="DS44" s="966"/>
      <c r="DT44" s="966"/>
      <c r="DU44" s="966"/>
      <c r="DV44" s="966"/>
      <c r="DW44" s="966"/>
      <c r="DX44" s="966" t="s">
        <v>869</v>
      </c>
      <c r="DY44" s="966"/>
      <c r="DZ44" s="966"/>
      <c r="EA44" s="966"/>
      <c r="EB44" s="966"/>
      <c r="EC44" s="966"/>
      <c r="ED44" s="966" t="s">
        <v>869</v>
      </c>
      <c r="EE44" s="966"/>
      <c r="EF44" s="966"/>
      <c r="EG44" s="966"/>
      <c r="EH44" s="966"/>
      <c r="EI44" s="966"/>
      <c r="EJ44" s="966" t="s">
        <v>869</v>
      </c>
      <c r="EK44" s="966"/>
      <c r="EL44" s="966"/>
      <c r="EM44" s="966"/>
      <c r="EN44" s="966"/>
      <c r="EO44" s="966"/>
      <c r="EP44" s="966" t="s">
        <v>869</v>
      </c>
      <c r="EQ44" s="966"/>
      <c r="ER44" s="966"/>
      <c r="ES44" s="966"/>
      <c r="ET44" s="966"/>
      <c r="EU44" s="966"/>
      <c r="EV44" s="966" t="s">
        <v>869</v>
      </c>
      <c r="EW44" s="966"/>
      <c r="EX44" s="966"/>
      <c r="EY44" s="966"/>
      <c r="EZ44" s="966"/>
      <c r="FA44" s="966"/>
      <c r="FB44" s="966" t="s">
        <v>869</v>
      </c>
      <c r="FC44" s="966"/>
      <c r="FD44" s="966"/>
      <c r="FE44" s="966"/>
      <c r="FF44" s="966"/>
      <c r="FG44" s="966"/>
      <c r="FH44" s="966" t="s">
        <v>869</v>
      </c>
      <c r="FI44" s="966"/>
      <c r="FJ44" s="966"/>
      <c r="FK44" s="966"/>
      <c r="FL44" s="966"/>
      <c r="FM44" s="966"/>
      <c r="FN44" s="966" t="s">
        <v>869</v>
      </c>
      <c r="FO44" s="966"/>
      <c r="FP44" s="966"/>
      <c r="FQ44" s="966"/>
      <c r="FR44" s="966"/>
      <c r="FS44" s="966"/>
      <c r="FT44" s="966" t="s">
        <v>869</v>
      </c>
      <c r="FU44" s="966"/>
      <c r="FV44" s="966"/>
      <c r="FW44" s="966"/>
      <c r="FX44" s="966"/>
      <c r="FY44" s="966"/>
      <c r="FZ44" s="966" t="s">
        <v>869</v>
      </c>
      <c r="GA44" s="966"/>
      <c r="GB44" s="966"/>
      <c r="GC44" s="966"/>
      <c r="GD44" s="966"/>
      <c r="GE44" s="966"/>
      <c r="GF44" s="966" t="s">
        <v>869</v>
      </c>
      <c r="GG44" s="966"/>
      <c r="GH44" s="966"/>
      <c r="GI44" s="966"/>
      <c r="GJ44" s="966"/>
      <c r="GK44" s="966"/>
      <c r="GL44" s="966" t="s">
        <v>869</v>
      </c>
      <c r="GM44" s="966"/>
      <c r="GN44" s="966"/>
      <c r="GO44" s="966"/>
      <c r="GP44" s="966"/>
      <c r="GQ44" s="966"/>
      <c r="GR44" s="966" t="s">
        <v>869</v>
      </c>
      <c r="GS44" s="966"/>
      <c r="GT44" s="966"/>
      <c r="GU44" s="966"/>
      <c r="GV44" s="966"/>
      <c r="GW44" s="966"/>
      <c r="GX44" s="966" t="s">
        <v>869</v>
      </c>
      <c r="GY44" s="966"/>
      <c r="GZ44" s="966"/>
      <c r="HA44" s="966"/>
      <c r="HB44" s="966"/>
      <c r="HC44" s="966"/>
      <c r="HD44" s="966" t="s">
        <v>869</v>
      </c>
      <c r="HE44" s="966"/>
      <c r="HF44" s="966"/>
      <c r="HG44" s="966"/>
      <c r="HH44" s="966"/>
      <c r="HI44" s="966"/>
      <c r="HJ44" s="966" t="s">
        <v>869</v>
      </c>
      <c r="HK44" s="966"/>
      <c r="HL44" s="966"/>
      <c r="HM44" s="966"/>
      <c r="HN44" s="966"/>
      <c r="HO44" s="966"/>
      <c r="HP44" s="966" t="s">
        <v>869</v>
      </c>
      <c r="HQ44" s="966"/>
      <c r="HR44" s="966"/>
      <c r="HS44" s="966"/>
      <c r="HT44" s="966"/>
      <c r="HU44" s="966"/>
      <c r="HV44" s="966" t="s">
        <v>869</v>
      </c>
      <c r="HW44" s="966"/>
      <c r="HX44" s="966"/>
      <c r="HY44" s="966"/>
      <c r="HZ44" s="966"/>
      <c r="IA44" s="966"/>
      <c r="IB44" s="966" t="s">
        <v>869</v>
      </c>
      <c r="IC44" s="966"/>
      <c r="ID44" s="966"/>
      <c r="IE44" s="966"/>
      <c r="IF44" s="966"/>
      <c r="IG44" s="966"/>
      <c r="IH44" s="966" t="s">
        <v>869</v>
      </c>
      <c r="II44" s="966"/>
      <c r="IJ44" s="966"/>
      <c r="IK44" s="966"/>
      <c r="IL44" s="966"/>
      <c r="IM44" s="966"/>
      <c r="IN44" s="966" t="s">
        <v>869</v>
      </c>
      <c r="IO44" s="966"/>
      <c r="IP44" s="966"/>
      <c r="IQ44" s="966"/>
    </row>
    <row r="45" spans="1:256">
      <c r="B45" s="43"/>
      <c r="C45" s="43"/>
      <c r="D45" s="43"/>
      <c r="E45" s="43"/>
      <c r="F45" s="43"/>
      <c r="G45" s="43"/>
      <c r="H45" s="43"/>
      <c r="I45" s="43"/>
      <c r="J45" s="43"/>
      <c r="K45" s="43"/>
      <c r="L45" s="43"/>
      <c r="M45" s="43"/>
      <c r="N45" s="966"/>
      <c r="O45" s="966"/>
      <c r="P45" s="966"/>
      <c r="Q45" s="966"/>
      <c r="R45" s="966"/>
      <c r="S45" s="966"/>
      <c r="T45" s="966" t="s">
        <v>2256</v>
      </c>
      <c r="U45" s="966"/>
      <c r="V45" s="966"/>
      <c r="W45" s="966"/>
      <c r="X45" s="966"/>
      <c r="Y45" s="966"/>
      <c r="Z45" s="966" t="s">
        <v>2256</v>
      </c>
      <c r="AA45" s="966"/>
      <c r="AB45" s="966"/>
      <c r="AC45" s="966"/>
      <c r="AD45" s="966"/>
      <c r="AE45" s="966"/>
      <c r="AF45" s="966" t="s">
        <v>2256</v>
      </c>
      <c r="AG45" s="966"/>
      <c r="AH45" s="966"/>
      <c r="AI45" s="966"/>
      <c r="AJ45" s="966"/>
      <c r="AK45" s="966"/>
      <c r="AL45" s="966" t="s">
        <v>2256</v>
      </c>
      <c r="AM45" s="966"/>
      <c r="AN45" s="966"/>
      <c r="AO45" s="966"/>
      <c r="AP45" s="966"/>
      <c r="AQ45" s="966"/>
      <c r="AR45" s="966" t="s">
        <v>2256</v>
      </c>
      <c r="AS45" s="966"/>
      <c r="AT45" s="966"/>
      <c r="AU45" s="966"/>
      <c r="AV45" s="966"/>
      <c r="AW45" s="966"/>
      <c r="AX45" s="966" t="s">
        <v>2256</v>
      </c>
      <c r="AY45" s="966"/>
      <c r="AZ45" s="966"/>
      <c r="BA45" s="966"/>
      <c r="BB45" s="966"/>
      <c r="BC45" s="966"/>
      <c r="BD45" s="966" t="s">
        <v>2256</v>
      </c>
      <c r="BE45" s="966"/>
      <c r="BF45" s="966"/>
      <c r="BG45" s="966"/>
      <c r="BH45" s="966"/>
      <c r="BI45" s="966"/>
      <c r="BJ45" s="966" t="s">
        <v>2256</v>
      </c>
      <c r="BK45" s="966"/>
      <c r="BL45" s="966"/>
      <c r="BM45" s="966"/>
      <c r="BN45" s="966"/>
      <c r="BO45" s="966"/>
      <c r="BP45" s="966" t="s">
        <v>2256</v>
      </c>
      <c r="BQ45" s="966"/>
      <c r="BR45" s="966"/>
      <c r="BS45" s="966"/>
      <c r="BT45" s="966"/>
      <c r="BU45" s="966"/>
      <c r="BV45" s="966" t="s">
        <v>2256</v>
      </c>
      <c r="BW45" s="966"/>
      <c r="BX45" s="966"/>
      <c r="BY45" s="966"/>
      <c r="BZ45" s="966"/>
      <c r="CA45" s="966"/>
      <c r="CB45" s="966" t="s">
        <v>2256</v>
      </c>
      <c r="CC45" s="966"/>
      <c r="CD45" s="966"/>
      <c r="CE45" s="966"/>
      <c r="CF45" s="966"/>
      <c r="CG45" s="966"/>
      <c r="CH45" s="966" t="s">
        <v>2256</v>
      </c>
      <c r="CI45" s="966"/>
      <c r="CJ45" s="966"/>
      <c r="CK45" s="966"/>
      <c r="CL45" s="966"/>
      <c r="CM45" s="966"/>
      <c r="CN45" s="966" t="s">
        <v>2256</v>
      </c>
      <c r="CO45" s="966"/>
      <c r="CP45" s="966"/>
      <c r="CQ45" s="966"/>
      <c r="CR45" s="966"/>
      <c r="CS45" s="966"/>
      <c r="CT45" s="966" t="s">
        <v>2256</v>
      </c>
      <c r="CU45" s="966"/>
      <c r="CV45" s="966"/>
      <c r="CW45" s="966"/>
      <c r="CX45" s="966"/>
      <c r="CY45" s="966"/>
      <c r="CZ45" s="966" t="s">
        <v>2256</v>
      </c>
      <c r="DA45" s="966"/>
      <c r="DB45" s="966"/>
      <c r="DC45" s="966"/>
      <c r="DD45" s="966"/>
      <c r="DE45" s="966"/>
      <c r="DF45" s="966" t="s">
        <v>2256</v>
      </c>
      <c r="DG45" s="966"/>
      <c r="DH45" s="966"/>
      <c r="DI45" s="966"/>
      <c r="DJ45" s="966"/>
      <c r="DK45" s="966"/>
      <c r="DL45" s="966" t="s">
        <v>2256</v>
      </c>
      <c r="DM45" s="966"/>
      <c r="DN45" s="966"/>
      <c r="DO45" s="966"/>
      <c r="DP45" s="966"/>
      <c r="DQ45" s="966"/>
      <c r="DR45" s="966" t="s">
        <v>2256</v>
      </c>
      <c r="DS45" s="966"/>
      <c r="DT45" s="966"/>
      <c r="DU45" s="966"/>
      <c r="DV45" s="966"/>
      <c r="DW45" s="966"/>
      <c r="DX45" s="966" t="s">
        <v>2256</v>
      </c>
      <c r="DY45" s="966"/>
      <c r="DZ45" s="966"/>
      <c r="EA45" s="966"/>
      <c r="EB45" s="966"/>
      <c r="EC45" s="966"/>
      <c r="ED45" s="966" t="s">
        <v>2256</v>
      </c>
      <c r="EE45" s="966"/>
      <c r="EF45" s="966"/>
      <c r="EG45" s="966"/>
      <c r="EH45" s="966"/>
      <c r="EI45" s="966"/>
      <c r="EJ45" s="966" t="s">
        <v>2256</v>
      </c>
      <c r="EK45" s="966"/>
      <c r="EL45" s="966"/>
      <c r="EM45" s="966"/>
      <c r="EN45" s="966"/>
      <c r="EO45" s="966"/>
      <c r="EP45" s="966" t="s">
        <v>2256</v>
      </c>
      <c r="EQ45" s="966"/>
      <c r="ER45" s="966"/>
      <c r="ES45" s="966"/>
      <c r="ET45" s="966"/>
      <c r="EU45" s="966"/>
      <c r="EV45" s="966" t="s">
        <v>2256</v>
      </c>
      <c r="EW45" s="966"/>
      <c r="EX45" s="966"/>
      <c r="EY45" s="966"/>
      <c r="EZ45" s="966"/>
      <c r="FA45" s="966"/>
      <c r="FB45" s="966" t="s">
        <v>2256</v>
      </c>
      <c r="FC45" s="966"/>
      <c r="FD45" s="966"/>
      <c r="FE45" s="966"/>
      <c r="FF45" s="966"/>
      <c r="FG45" s="966"/>
      <c r="FH45" s="966" t="s">
        <v>2256</v>
      </c>
      <c r="FI45" s="966"/>
      <c r="FJ45" s="966"/>
      <c r="FK45" s="966"/>
      <c r="FL45" s="966"/>
      <c r="FM45" s="966"/>
      <c r="FN45" s="966" t="s">
        <v>2256</v>
      </c>
      <c r="FO45" s="966"/>
      <c r="FP45" s="966"/>
      <c r="FQ45" s="966"/>
      <c r="FR45" s="966"/>
      <c r="FS45" s="966"/>
      <c r="FT45" s="966" t="s">
        <v>2256</v>
      </c>
      <c r="FU45" s="966"/>
      <c r="FV45" s="966"/>
      <c r="FW45" s="966"/>
      <c r="FX45" s="966"/>
      <c r="FY45" s="966"/>
      <c r="FZ45" s="966" t="s">
        <v>2256</v>
      </c>
      <c r="GA45" s="966"/>
      <c r="GB45" s="966"/>
      <c r="GC45" s="966"/>
      <c r="GD45" s="966"/>
      <c r="GE45" s="966"/>
      <c r="GF45" s="966" t="s">
        <v>2256</v>
      </c>
      <c r="GG45" s="966"/>
      <c r="GH45" s="966"/>
      <c r="GI45" s="966"/>
      <c r="GJ45" s="966"/>
      <c r="GK45" s="966"/>
      <c r="GL45" s="966" t="s">
        <v>2256</v>
      </c>
      <c r="GM45" s="966"/>
      <c r="GN45" s="966"/>
      <c r="GO45" s="966"/>
      <c r="GP45" s="966"/>
      <c r="GQ45" s="966"/>
      <c r="GR45" s="966" t="s">
        <v>2256</v>
      </c>
      <c r="GS45" s="966"/>
      <c r="GT45" s="966"/>
      <c r="GU45" s="966"/>
      <c r="GV45" s="966"/>
      <c r="GW45" s="966"/>
      <c r="GX45" s="966" t="s">
        <v>2256</v>
      </c>
      <c r="GY45" s="966"/>
      <c r="GZ45" s="966"/>
      <c r="HA45" s="966"/>
      <c r="HB45" s="966"/>
      <c r="HC45" s="966"/>
      <c r="HD45" s="966" t="s">
        <v>2256</v>
      </c>
      <c r="HE45" s="966"/>
      <c r="HF45" s="966"/>
      <c r="HG45" s="966"/>
      <c r="HH45" s="966"/>
      <c r="HI45" s="966"/>
      <c r="HJ45" s="966" t="s">
        <v>2256</v>
      </c>
      <c r="HK45" s="966"/>
      <c r="HL45" s="966"/>
      <c r="HM45" s="966"/>
      <c r="HN45" s="966"/>
      <c r="HO45" s="966"/>
      <c r="HP45" s="966" t="s">
        <v>2256</v>
      </c>
      <c r="HQ45" s="966"/>
      <c r="HR45" s="966"/>
      <c r="HS45" s="966"/>
      <c r="HT45" s="966"/>
      <c r="HU45" s="966"/>
      <c r="HV45" s="966" t="s">
        <v>2256</v>
      </c>
      <c r="HW45" s="966"/>
      <c r="HX45" s="966"/>
      <c r="HY45" s="966"/>
      <c r="HZ45" s="966"/>
      <c r="IA45" s="966"/>
      <c r="IB45" s="966" t="s">
        <v>2256</v>
      </c>
      <c r="IC45" s="966"/>
      <c r="ID45" s="966"/>
      <c r="IE45" s="966"/>
      <c r="IF45" s="966"/>
      <c r="IG45" s="966"/>
      <c r="IH45" s="966" t="s">
        <v>2256</v>
      </c>
      <c r="II45" s="966"/>
      <c r="IJ45" s="966"/>
      <c r="IK45" s="966"/>
      <c r="IL45" s="966"/>
      <c r="IM45" s="966"/>
      <c r="IN45" s="966" t="s">
        <v>2256</v>
      </c>
      <c r="IO45" s="966"/>
      <c r="IP45" s="966"/>
      <c r="IQ45" s="966"/>
      <c r="IR45" s="966"/>
      <c r="IS45" s="966"/>
      <c r="IT45" s="966" t="s">
        <v>2256</v>
      </c>
      <c r="IU45" s="966"/>
      <c r="IV45" s="966"/>
    </row>
    <row r="46" spans="1:256">
      <c r="A46" s="10"/>
      <c r="B46" s="10"/>
      <c r="C46" s="9"/>
      <c r="D46" s="9"/>
      <c r="E46" s="8"/>
    </row>
    <row r="47" spans="1:256">
      <c r="A47" s="4"/>
    </row>
    <row r="48" spans="1:256">
      <c r="A48" s="4"/>
    </row>
    <row r="49" spans="1:6" s="6" customFormat="1">
      <c r="A49" s="4"/>
    </row>
    <row r="50" spans="1:6" s="6" customFormat="1">
      <c r="B50" s="4"/>
      <c r="C50" s="4"/>
      <c r="D50" s="4"/>
      <c r="E50" s="4"/>
      <c r="F50" s="4"/>
    </row>
    <row r="51" spans="1:6" s="6" customFormat="1">
      <c r="B51" s="4"/>
      <c r="C51" s="4"/>
      <c r="D51" s="4"/>
      <c r="E51" s="4"/>
      <c r="F51" s="4"/>
    </row>
    <row r="52" spans="1:6" s="6" customFormat="1">
      <c r="B52" s="4"/>
      <c r="C52" s="4"/>
      <c r="D52" s="4"/>
      <c r="E52" s="4"/>
      <c r="F52" s="4"/>
    </row>
    <row r="53" spans="1:6" s="6" customFormat="1">
      <c r="B53" s="4"/>
      <c r="C53" s="5"/>
      <c r="D53" s="5"/>
      <c r="E53" s="7"/>
      <c r="F53" s="4"/>
    </row>
    <row r="54" spans="1:6" s="6" customFormat="1">
      <c r="B54" s="4"/>
      <c r="C54" s="4"/>
      <c r="D54" s="4"/>
      <c r="E54" s="4"/>
      <c r="F54" s="4"/>
    </row>
  </sheetData>
  <mergeCells count="129">
    <mergeCell ref="IT45:IV45"/>
    <mergeCell ref="GL45:GQ45"/>
    <mergeCell ref="GR45:GW45"/>
    <mergeCell ref="GX45:HC45"/>
    <mergeCell ref="HD45:HI45"/>
    <mergeCell ref="HV45:IA45"/>
    <mergeCell ref="HP45:HU45"/>
    <mergeCell ref="HJ45:HO45"/>
    <mergeCell ref="IN45:IS45"/>
    <mergeCell ref="IH45:IM45"/>
    <mergeCell ref="CN45:CS45"/>
    <mergeCell ref="BV45:CA45"/>
    <mergeCell ref="BP45:BU45"/>
    <mergeCell ref="BP44:BU44"/>
    <mergeCell ref="BV44:CA44"/>
    <mergeCell ref="CH44:CM44"/>
    <mergeCell ref="CT44:CY44"/>
    <mergeCell ref="FZ44:GE44"/>
    <mergeCell ref="EP44:EU44"/>
    <mergeCell ref="EV45:FA45"/>
    <mergeCell ref="FB45:FG45"/>
    <mergeCell ref="FZ45:GE45"/>
    <mergeCell ref="FH45:FM45"/>
    <mergeCell ref="FN44:FS44"/>
    <mergeCell ref="IB45:IG45"/>
    <mergeCell ref="CZ44:DE44"/>
    <mergeCell ref="CH45:CM45"/>
    <mergeCell ref="CZ45:DE45"/>
    <mergeCell ref="CN44:CS44"/>
    <mergeCell ref="DL45:DQ45"/>
    <mergeCell ref="DL44:DQ44"/>
    <mergeCell ref="GF45:GK45"/>
    <mergeCell ref="FN45:FS45"/>
    <mergeCell ref="FT45:FY45"/>
    <mergeCell ref="EP45:EU45"/>
    <mergeCell ref="DF44:DK44"/>
    <mergeCell ref="DF45:DK45"/>
    <mergeCell ref="EJ45:EO45"/>
    <mergeCell ref="DX45:EC45"/>
    <mergeCell ref="DR45:DW45"/>
    <mergeCell ref="DR44:DW44"/>
    <mergeCell ref="ED44:EI44"/>
    <mergeCell ref="ED45:EI45"/>
    <mergeCell ref="T45:Y45"/>
    <mergeCell ref="Z45:AE45"/>
    <mergeCell ref="AX45:BC45"/>
    <mergeCell ref="AF43:AK43"/>
    <mergeCell ref="T44:Y44"/>
    <mergeCell ref="DR43:DW43"/>
    <mergeCell ref="CZ43:DE43"/>
    <mergeCell ref="CB43:CG43"/>
    <mergeCell ref="DL43:DQ43"/>
    <mergeCell ref="CT45:CY45"/>
    <mergeCell ref="BV43:CA43"/>
    <mergeCell ref="CN43:CS43"/>
    <mergeCell ref="DF43:DK43"/>
    <mergeCell ref="CT43:CY43"/>
    <mergeCell ref="CH43:CM43"/>
    <mergeCell ref="N45:S45"/>
    <mergeCell ref="BD43:BI43"/>
    <mergeCell ref="N44:S44"/>
    <mergeCell ref="T43:Y43"/>
    <mergeCell ref="Z43:AE43"/>
    <mergeCell ref="B43:E43"/>
    <mergeCell ref="H43:M43"/>
    <mergeCell ref="BJ45:BO45"/>
    <mergeCell ref="AF44:AK44"/>
    <mergeCell ref="AR43:AW43"/>
    <mergeCell ref="AL44:AQ44"/>
    <mergeCell ref="BJ44:BO44"/>
    <mergeCell ref="BD45:BI45"/>
    <mergeCell ref="AF45:AK45"/>
    <mergeCell ref="AR45:AW45"/>
    <mergeCell ref="C1:E1"/>
    <mergeCell ref="C19:E19"/>
    <mergeCell ref="A41:F41"/>
    <mergeCell ref="A42:F42"/>
    <mergeCell ref="AX43:BC43"/>
    <mergeCell ref="Z44:AE44"/>
    <mergeCell ref="N43:S43"/>
    <mergeCell ref="A44:F44"/>
    <mergeCell ref="H44:M44"/>
    <mergeCell ref="AL43:AQ43"/>
    <mergeCell ref="AR44:AW44"/>
    <mergeCell ref="CB44:CG44"/>
    <mergeCell ref="DX43:EC43"/>
    <mergeCell ref="DX44:EC44"/>
    <mergeCell ref="AL45:AQ45"/>
    <mergeCell ref="BD44:BI44"/>
    <mergeCell ref="CB45:CG45"/>
    <mergeCell ref="BJ43:BO43"/>
    <mergeCell ref="AX44:BC44"/>
    <mergeCell ref="BP43:BU43"/>
    <mergeCell ref="GR44:GW44"/>
    <mergeCell ref="FZ43:GE43"/>
    <mergeCell ref="ED43:EI43"/>
    <mergeCell ref="HV44:IA44"/>
    <mergeCell ref="IN43:IQ43"/>
    <mergeCell ref="IH43:IM43"/>
    <mergeCell ref="HP43:HU43"/>
    <mergeCell ref="HV43:IA43"/>
    <mergeCell ref="IB43:IG43"/>
    <mergeCell ref="HJ44:HO44"/>
    <mergeCell ref="EP43:EU43"/>
    <mergeCell ref="FT43:FY43"/>
    <mergeCell ref="FN43:FS43"/>
    <mergeCell ref="EV43:FA43"/>
    <mergeCell ref="FH44:FM44"/>
    <mergeCell ref="EV44:FA44"/>
    <mergeCell ref="FH43:FM43"/>
    <mergeCell ref="FB43:FG43"/>
    <mergeCell ref="FT44:FY44"/>
    <mergeCell ref="IN44:IQ44"/>
    <mergeCell ref="HP44:HU44"/>
    <mergeCell ref="IH44:IM44"/>
    <mergeCell ref="IB44:IG44"/>
    <mergeCell ref="HD43:HI43"/>
    <mergeCell ref="HJ43:HO43"/>
    <mergeCell ref="HD44:HI44"/>
    <mergeCell ref="EJ43:EO43"/>
    <mergeCell ref="FB44:FG44"/>
    <mergeCell ref="GL43:GQ43"/>
    <mergeCell ref="GX43:HC43"/>
    <mergeCell ref="GR43:GW43"/>
    <mergeCell ref="GX44:HC44"/>
    <mergeCell ref="GL44:GQ44"/>
    <mergeCell ref="EJ44:EO44"/>
    <mergeCell ref="GF44:GK44"/>
    <mergeCell ref="GF43:GK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2"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40353</v>
      </c>
    </row>
    <row r="4" spans="1:6">
      <c r="A4" s="6" t="s">
        <v>1247</v>
      </c>
      <c r="C4" s="23"/>
      <c r="D4" s="23"/>
      <c r="E4" s="24" t="s">
        <v>3118</v>
      </c>
    </row>
    <row r="5" spans="1:6">
      <c r="A5" s="6" t="s">
        <v>3417</v>
      </c>
      <c r="C5" s="23"/>
      <c r="D5" s="23"/>
    </row>
    <row r="6" spans="1:6">
      <c r="C6" s="49" t="s">
        <v>1145</v>
      </c>
      <c r="D6" s="173"/>
      <c r="E6" s="46"/>
      <c r="F6" s="175"/>
    </row>
    <row r="7" spans="1:6">
      <c r="C7" s="193" t="s">
        <v>2988</v>
      </c>
      <c r="D7" s="174"/>
      <c r="E7" s="48"/>
      <c r="F7" s="175"/>
    </row>
    <row r="8" spans="1:6">
      <c r="A8" s="6" t="s">
        <v>2759</v>
      </c>
      <c r="C8" s="193" t="s">
        <v>3763</v>
      </c>
      <c r="D8" s="174"/>
      <c r="E8" s="187"/>
      <c r="F8" s="175"/>
    </row>
    <row r="9" spans="1:6">
      <c r="A9" s="6" t="s">
        <v>3950</v>
      </c>
      <c r="C9" s="193" t="s">
        <v>3579</v>
      </c>
      <c r="D9" s="174"/>
      <c r="E9" s="187"/>
      <c r="F9" s="175"/>
    </row>
    <row r="10" spans="1:6">
      <c r="A10" s="6" t="s">
        <v>3108</v>
      </c>
      <c r="C10" s="50"/>
      <c r="D10" s="174"/>
      <c r="E10" s="187"/>
      <c r="F10" s="175"/>
    </row>
    <row r="11" spans="1:6">
      <c r="A11" t="s">
        <v>3341</v>
      </c>
      <c r="C11" s="47" t="s">
        <v>2436</v>
      </c>
      <c r="D11" s="175"/>
      <c r="E11" s="187"/>
      <c r="F11" s="175"/>
    </row>
    <row r="12" spans="1:6">
      <c r="A12" t="s">
        <v>4138</v>
      </c>
      <c r="C12" s="47" t="s">
        <v>2743</v>
      </c>
      <c r="D12" s="174"/>
      <c r="E12" s="187"/>
      <c r="F12" s="175"/>
    </row>
    <row r="13" spans="1:6">
      <c r="A13"/>
      <c r="C13" s="47" t="s">
        <v>2298</v>
      </c>
      <c r="D13" s="175"/>
      <c r="E13" s="187"/>
      <c r="F13" s="175"/>
    </row>
    <row r="14" spans="1:6">
      <c r="A14" s="20"/>
      <c r="C14" s="47" t="s">
        <v>884</v>
      </c>
      <c r="D14" s="175"/>
      <c r="E14" s="201"/>
      <c r="F14" s="175"/>
    </row>
    <row r="15" spans="1:6">
      <c r="A15" s="20" t="s">
        <v>2153</v>
      </c>
      <c r="C15" s="50" t="s">
        <v>4027</v>
      </c>
      <c r="D15" s="175"/>
      <c r="E15" s="187"/>
      <c r="F15" s="175"/>
    </row>
    <row r="16" spans="1:6">
      <c r="A16" s="6" t="s">
        <v>2823</v>
      </c>
      <c r="C16" s="50"/>
      <c r="D16" s="175"/>
      <c r="E16" s="187"/>
      <c r="F16" s="175"/>
    </row>
    <row r="17" spans="1:6">
      <c r="C17" s="135" t="s">
        <v>2559</v>
      </c>
      <c r="D17" s="176"/>
      <c r="E17" s="202"/>
      <c r="F17" s="175"/>
    </row>
    <row r="18" spans="1:6">
      <c r="C18" s="175"/>
      <c r="D18" s="175"/>
      <c r="E18" s="175"/>
      <c r="F18" s="175"/>
    </row>
    <row r="19" spans="1:6">
      <c r="A19" s="6" t="s">
        <v>1967</v>
      </c>
      <c r="C19" s="968" t="s">
        <v>2327</v>
      </c>
      <c r="D19" s="968"/>
      <c r="E19" s="968"/>
    </row>
    <row r="20" spans="1:6">
      <c r="A20" s="20" t="s">
        <v>2697</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40357</v>
      </c>
      <c r="B24" s="26" t="s">
        <v>2615</v>
      </c>
      <c r="C24" s="167">
        <v>295</v>
      </c>
      <c r="D24" s="203">
        <v>4</v>
      </c>
      <c r="E24" s="190" t="s">
        <v>3307</v>
      </c>
      <c r="F24" s="178"/>
    </row>
    <row r="25" spans="1:6">
      <c r="A25" s="35"/>
      <c r="B25" s="26" t="s">
        <v>2466</v>
      </c>
      <c r="C25" s="167"/>
      <c r="D25" s="203"/>
      <c r="E25" s="28">
        <f t="shared" ref="E25:E34" si="0">C25*D25</f>
        <v>0</v>
      </c>
      <c r="F25" s="178"/>
    </row>
    <row r="26" spans="1:6">
      <c r="A26" s="35"/>
      <c r="B26" s="26" t="s">
        <v>2865</v>
      </c>
      <c r="C26" s="196"/>
      <c r="D26" s="203"/>
      <c r="E26" s="28">
        <f t="shared" si="0"/>
        <v>0</v>
      </c>
      <c r="F26" s="178"/>
    </row>
    <row r="27" spans="1:6">
      <c r="A27" s="35"/>
      <c r="B27" s="26" t="s">
        <v>1789</v>
      </c>
      <c r="C27" s="196"/>
      <c r="D27" s="203"/>
      <c r="E27" s="28">
        <f t="shared" si="0"/>
        <v>0</v>
      </c>
      <c r="F27" s="178"/>
    </row>
    <row r="28" spans="1:6">
      <c r="A28" s="35"/>
      <c r="B28" s="26" t="s">
        <v>3954</v>
      </c>
      <c r="C28" s="196"/>
      <c r="D28" s="203"/>
      <c r="E28" s="28"/>
      <c r="F28" s="178"/>
    </row>
    <row r="29" spans="1:6">
      <c r="A29" s="35"/>
      <c r="B29" s="26" t="s">
        <v>1891</v>
      </c>
      <c r="C29" s="167">
        <v>50</v>
      </c>
      <c r="D29" s="203">
        <v>3.25</v>
      </c>
      <c r="E29" s="190" t="s">
        <v>2720</v>
      </c>
      <c r="F29" s="13"/>
    </row>
    <row r="30" spans="1:6">
      <c r="A30" s="35"/>
      <c r="B30" s="26" t="s">
        <v>3914</v>
      </c>
      <c r="C30" s="167"/>
      <c r="D30" s="5"/>
      <c r="E30" s="28">
        <f t="shared" si="0"/>
        <v>0</v>
      </c>
      <c r="F30" s="13"/>
    </row>
    <row r="31" spans="1:6">
      <c r="A31" s="35"/>
      <c r="B31" s="26" t="s">
        <v>3124</v>
      </c>
      <c r="C31" s="167">
        <v>250</v>
      </c>
      <c r="D31" s="222" t="s">
        <v>2803</v>
      </c>
      <c r="E31" s="190" t="s">
        <v>3898</v>
      </c>
      <c r="F31" s="13"/>
    </row>
    <row r="32" spans="1:6">
      <c r="A32" s="35"/>
      <c r="B32" s="26" t="s">
        <v>2174</v>
      </c>
      <c r="C32" s="167">
        <v>40</v>
      </c>
      <c r="D32" s="203">
        <v>6</v>
      </c>
      <c r="E32" s="28">
        <f t="shared" si="0"/>
        <v>240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240</v>
      </c>
      <c r="F35" s="33"/>
    </row>
    <row r="38" spans="1:256">
      <c r="B38" s="41" t="s">
        <v>1768</v>
      </c>
      <c r="C38" s="42">
        <f>E35/2</f>
        <v>120</v>
      </c>
      <c r="D38" s="42"/>
    </row>
    <row r="40" spans="1:256">
      <c r="A40" s="966" t="s">
        <v>2448</v>
      </c>
      <c r="B40" s="966"/>
      <c r="C40" s="966"/>
      <c r="D40" s="966"/>
      <c r="E40" s="966"/>
      <c r="F40" s="966"/>
    </row>
    <row r="41" spans="1:256">
      <c r="A41" s="966" t="s">
        <v>1090</v>
      </c>
      <c r="B41" s="966"/>
      <c r="C41" s="966"/>
      <c r="D41" s="966"/>
      <c r="E41" s="966"/>
      <c r="F41" s="966"/>
    </row>
    <row r="42" spans="1:256">
      <c r="B42" s="972" t="s">
        <v>4328</v>
      </c>
      <c r="C42" s="972"/>
      <c r="D42" s="972"/>
      <c r="E42" s="972"/>
      <c r="G42" s="43"/>
      <c r="H42" s="966"/>
      <c r="I42" s="966"/>
      <c r="J42" s="966"/>
      <c r="K42" s="966"/>
      <c r="L42" s="966"/>
      <c r="M42" s="966"/>
      <c r="N42" s="966"/>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966" t="s">
        <v>2256</v>
      </c>
      <c r="B43" s="966"/>
      <c r="C43" s="966"/>
      <c r="D43" s="966"/>
      <c r="E43" s="966"/>
      <c r="F43" s="966"/>
      <c r="G43" s="43"/>
      <c r="H43" s="966"/>
      <c r="I43" s="966"/>
      <c r="J43" s="966"/>
      <c r="K43" s="966"/>
      <c r="L43" s="966"/>
      <c r="M43" s="966"/>
      <c r="N43" s="966"/>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9">
    <mergeCell ref="IT44:IV44"/>
    <mergeCell ref="GL44:GQ44"/>
    <mergeCell ref="GR44:GW44"/>
    <mergeCell ref="GX44:HC44"/>
    <mergeCell ref="HD44:HI44"/>
    <mergeCell ref="HV44:IA44"/>
    <mergeCell ref="HP44:HU44"/>
    <mergeCell ref="HJ44:HO44"/>
    <mergeCell ref="IN44:IS44"/>
    <mergeCell ref="IH44:IM44"/>
    <mergeCell ref="CN44:CS44"/>
    <mergeCell ref="BV44:CA44"/>
    <mergeCell ref="BP44:BU44"/>
    <mergeCell ref="BP43:BU43"/>
    <mergeCell ref="BV43:CA43"/>
    <mergeCell ref="CH43:CM43"/>
    <mergeCell ref="CT43:CY43"/>
    <mergeCell ref="FZ43:GE43"/>
    <mergeCell ref="EP43:EU43"/>
    <mergeCell ref="EV44:FA44"/>
    <mergeCell ref="FB44:FG44"/>
    <mergeCell ref="FZ44:GE44"/>
    <mergeCell ref="FH44:FM44"/>
    <mergeCell ref="FN43:FS43"/>
    <mergeCell ref="IB44:IG44"/>
    <mergeCell ref="CZ43:DE43"/>
    <mergeCell ref="CH44:CM44"/>
    <mergeCell ref="CZ44:DE44"/>
    <mergeCell ref="CN43:CS43"/>
    <mergeCell ref="DL44:DQ44"/>
    <mergeCell ref="DL43:DQ43"/>
    <mergeCell ref="GF44:GK44"/>
    <mergeCell ref="FN44:FS44"/>
    <mergeCell ref="FT44:FY44"/>
    <mergeCell ref="EP44:EU44"/>
    <mergeCell ref="DF43:DK43"/>
    <mergeCell ref="DF44:DK44"/>
    <mergeCell ref="EJ44:EO44"/>
    <mergeCell ref="DX44:EC44"/>
    <mergeCell ref="DR44:DW44"/>
    <mergeCell ref="DR43:DW43"/>
    <mergeCell ref="ED43:EI43"/>
    <mergeCell ref="ED44:EI44"/>
    <mergeCell ref="T44:Y44"/>
    <mergeCell ref="Z44:AE44"/>
    <mergeCell ref="AX44:BC44"/>
    <mergeCell ref="AF42:AK42"/>
    <mergeCell ref="T43:Y43"/>
    <mergeCell ref="DR42:DW42"/>
    <mergeCell ref="CZ42:DE42"/>
    <mergeCell ref="CB42:CG42"/>
    <mergeCell ref="DL42:DQ42"/>
    <mergeCell ref="CT44:CY44"/>
    <mergeCell ref="BV42:CA42"/>
    <mergeCell ref="CN42:CS42"/>
    <mergeCell ref="DF42:DK42"/>
    <mergeCell ref="CT42:CY42"/>
    <mergeCell ref="CH42:CM42"/>
    <mergeCell ref="N44:S44"/>
    <mergeCell ref="BD42:BI42"/>
    <mergeCell ref="N43:S43"/>
    <mergeCell ref="T42:Y42"/>
    <mergeCell ref="Z42:AE42"/>
    <mergeCell ref="B42:E42"/>
    <mergeCell ref="H42:M42"/>
    <mergeCell ref="BJ44:BO44"/>
    <mergeCell ref="AF43:AK43"/>
    <mergeCell ref="AR42:AW42"/>
    <mergeCell ref="AL43:AQ43"/>
    <mergeCell ref="BJ43:BO43"/>
    <mergeCell ref="BD44:BI44"/>
    <mergeCell ref="AF44:AK44"/>
    <mergeCell ref="AR44:AW44"/>
    <mergeCell ref="C1:E1"/>
    <mergeCell ref="C19:E19"/>
    <mergeCell ref="A40:F40"/>
    <mergeCell ref="A41:F41"/>
    <mergeCell ref="AX42:BC42"/>
    <mergeCell ref="Z43:AE43"/>
    <mergeCell ref="N42:S42"/>
    <mergeCell ref="A43:F43"/>
    <mergeCell ref="H43:M43"/>
    <mergeCell ref="AL42:AQ42"/>
    <mergeCell ref="AR43:AW43"/>
    <mergeCell ref="CB43:CG43"/>
    <mergeCell ref="DX42:EC42"/>
    <mergeCell ref="DX43:EC43"/>
    <mergeCell ref="AL44:AQ44"/>
    <mergeCell ref="BD43:BI43"/>
    <mergeCell ref="CB44:CG44"/>
    <mergeCell ref="BJ42:BO42"/>
    <mergeCell ref="AX43:BC43"/>
    <mergeCell ref="BP42:BU42"/>
    <mergeCell ref="GR43:GW43"/>
    <mergeCell ref="FZ42:GE42"/>
    <mergeCell ref="ED42:EI42"/>
    <mergeCell ref="HV43:IA43"/>
    <mergeCell ref="IN42:IQ42"/>
    <mergeCell ref="IH42:IM42"/>
    <mergeCell ref="HP42:HU42"/>
    <mergeCell ref="HV42:IA42"/>
    <mergeCell ref="IB42:IG42"/>
    <mergeCell ref="HJ43:HO43"/>
    <mergeCell ref="EP42:EU42"/>
    <mergeCell ref="FT42:FY42"/>
    <mergeCell ref="FN42:FS42"/>
    <mergeCell ref="EV42:FA42"/>
    <mergeCell ref="FH43:FM43"/>
    <mergeCell ref="EV43:FA43"/>
    <mergeCell ref="FH42:FM42"/>
    <mergeCell ref="FB42:FG42"/>
    <mergeCell ref="FT43:FY43"/>
    <mergeCell ref="IN43:IQ43"/>
    <mergeCell ref="HP43:HU43"/>
    <mergeCell ref="IH43:IM43"/>
    <mergeCell ref="IB43:IG43"/>
    <mergeCell ref="HD42:HI42"/>
    <mergeCell ref="HJ42:HO42"/>
    <mergeCell ref="HD43:HI43"/>
    <mergeCell ref="EJ42:EO42"/>
    <mergeCell ref="FB43:FG43"/>
    <mergeCell ref="GL42:GQ42"/>
    <mergeCell ref="GX42:HC42"/>
    <mergeCell ref="GR42:GW42"/>
    <mergeCell ref="GX43:HC43"/>
    <mergeCell ref="GL43:GQ43"/>
    <mergeCell ref="EJ43:EO43"/>
    <mergeCell ref="GF43:GK43"/>
    <mergeCell ref="GF42:GK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12" zoomScale="125" workbookViewId="0">
      <selection activeCell="C23" sqref="C23"/>
    </sheetView>
  </sheetViews>
  <sheetFormatPr baseColWidth="10" defaultColWidth="10.7109375" defaultRowHeight="15"/>
  <cols>
    <col min="1" max="1" width="10.42578125" style="6" customWidth="1"/>
    <col min="2" max="2" width="39.42578125" style="4" customWidth="1"/>
    <col min="3" max="3" width="13.140625" style="4" customWidth="1"/>
    <col min="4" max="4" width="9" style="4" customWidth="1"/>
    <col min="5" max="5" width="9.85546875" style="4" customWidth="1"/>
    <col min="6" max="6" width="19.7109375" style="4" customWidth="1"/>
    <col min="7" max="7" width="8.28515625" style="4" customWidth="1"/>
    <col min="8" max="16384" width="10.7109375" style="4"/>
  </cols>
  <sheetData>
    <row r="1" spans="1:7" ht="105" customHeight="1">
      <c r="C1" s="967" t="s">
        <v>2100</v>
      </c>
      <c r="D1" s="967"/>
      <c r="E1" s="967"/>
      <c r="F1" s="967"/>
    </row>
    <row r="2" spans="1:7">
      <c r="A2" s="21" t="s">
        <v>3155</v>
      </c>
      <c r="F2" s="5"/>
    </row>
    <row r="3" spans="1:7">
      <c r="A3" s="6" t="s">
        <v>1969</v>
      </c>
      <c r="C3" s="23"/>
      <c r="D3" s="23"/>
      <c r="E3" s="23"/>
      <c r="F3" s="31">
        <v>40353</v>
      </c>
    </row>
    <row r="4" spans="1:7">
      <c r="A4" s="6" t="s">
        <v>1247</v>
      </c>
      <c r="C4" s="23"/>
      <c r="D4" s="23"/>
      <c r="E4" s="23"/>
      <c r="F4" s="24" t="s">
        <v>2822</v>
      </c>
    </row>
    <row r="5" spans="1:7">
      <c r="A5" s="6" t="s">
        <v>3417</v>
      </c>
      <c r="C5" s="23"/>
      <c r="D5" s="23"/>
      <c r="E5" s="23"/>
    </row>
    <row r="6" spans="1:7">
      <c r="C6" s="49" t="s">
        <v>1145</v>
      </c>
      <c r="D6" s="173"/>
      <c r="E6" s="173"/>
      <c r="F6" s="46"/>
      <c r="G6" s="175"/>
    </row>
    <row r="7" spans="1:7">
      <c r="C7" s="193" t="s">
        <v>3177</v>
      </c>
      <c r="D7" s="174"/>
      <c r="E7" s="174"/>
      <c r="F7" s="48"/>
      <c r="G7" s="175"/>
    </row>
    <row r="8" spans="1:7">
      <c r="A8" s="6" t="s">
        <v>2759</v>
      </c>
      <c r="C8" s="193" t="s">
        <v>4322</v>
      </c>
      <c r="D8" s="174"/>
      <c r="E8" s="174"/>
      <c r="F8" s="187"/>
      <c r="G8" s="175"/>
    </row>
    <row r="9" spans="1:7">
      <c r="A9" t="s">
        <v>3676</v>
      </c>
      <c r="C9" s="193" t="s">
        <v>1678</v>
      </c>
      <c r="D9" s="174"/>
      <c r="E9" s="174"/>
      <c r="F9" s="187"/>
      <c r="G9" s="175"/>
    </row>
    <row r="10" spans="1:7">
      <c r="A10" t="s">
        <v>2634</v>
      </c>
      <c r="C10" s="50"/>
      <c r="D10" s="174"/>
      <c r="E10" s="174"/>
      <c r="F10" s="187"/>
      <c r="G10" s="175"/>
    </row>
    <row r="11" spans="1:7">
      <c r="A11" t="s">
        <v>2665</v>
      </c>
      <c r="C11" s="47" t="s">
        <v>2436</v>
      </c>
      <c r="D11" s="175"/>
      <c r="E11" s="175"/>
      <c r="F11" s="187"/>
      <c r="G11" s="175"/>
    </row>
    <row r="12" spans="1:7">
      <c r="A12" t="s">
        <v>4325</v>
      </c>
      <c r="C12" s="47" t="s">
        <v>2743</v>
      </c>
      <c r="D12" s="174"/>
      <c r="E12" s="174"/>
      <c r="F12" s="187"/>
      <c r="G12" s="175"/>
    </row>
    <row r="13" spans="1:7">
      <c r="A13"/>
      <c r="C13" s="47" t="s">
        <v>2298</v>
      </c>
      <c r="D13" s="175"/>
      <c r="E13" s="175"/>
      <c r="F13" s="187"/>
      <c r="G13" s="175"/>
    </row>
    <row r="14" spans="1:7">
      <c r="A14" s="20"/>
      <c r="C14" s="47" t="s">
        <v>884</v>
      </c>
      <c r="D14" s="175"/>
      <c r="E14" s="175"/>
      <c r="F14" s="201"/>
      <c r="G14" s="175"/>
    </row>
    <row r="15" spans="1:7">
      <c r="A15" s="20" t="s">
        <v>2153</v>
      </c>
      <c r="C15" s="50" t="s">
        <v>4027</v>
      </c>
      <c r="D15" s="175"/>
      <c r="E15" s="175"/>
      <c r="F15" s="187"/>
      <c r="G15" s="175"/>
    </row>
    <row r="16" spans="1:7">
      <c r="A16" s="6" t="s">
        <v>3087</v>
      </c>
      <c r="C16" s="50"/>
      <c r="D16" s="175"/>
      <c r="E16" s="175"/>
      <c r="F16" s="187"/>
      <c r="G16" s="175"/>
    </row>
    <row r="17" spans="1:7">
      <c r="C17" s="135" t="s">
        <v>3933</v>
      </c>
      <c r="D17" s="176"/>
      <c r="E17" s="176"/>
      <c r="F17" s="202"/>
      <c r="G17" s="175"/>
    </row>
    <row r="18" spans="1:7">
      <c r="C18" s="175"/>
      <c r="D18" s="175"/>
      <c r="E18" s="175"/>
      <c r="F18" s="175"/>
      <c r="G18" s="175"/>
    </row>
    <row r="19" spans="1:7">
      <c r="A19" s="6" t="s">
        <v>1967</v>
      </c>
      <c r="C19" s="968" t="s">
        <v>2327</v>
      </c>
      <c r="D19" s="968"/>
      <c r="E19" s="968"/>
      <c r="F19" s="968"/>
    </row>
    <row r="20" spans="1:7">
      <c r="A20" s="20" t="s">
        <v>3193</v>
      </c>
      <c r="C20" s="20" t="s">
        <v>1969</v>
      </c>
      <c r="D20" s="20"/>
      <c r="E20" s="20"/>
    </row>
    <row r="21" spans="1:7">
      <c r="A21" s="165"/>
      <c r="C21" s="20"/>
      <c r="D21" s="20"/>
      <c r="E21" s="20"/>
    </row>
    <row r="22" spans="1:7" s="14" customFormat="1" ht="16" customHeight="1">
      <c r="A22" s="166"/>
      <c r="B22" s="18"/>
      <c r="C22" s="17"/>
      <c r="D22" s="17"/>
      <c r="E22" s="17"/>
      <c r="F22" s="16"/>
      <c r="G22" s="15"/>
    </row>
    <row r="23" spans="1:7">
      <c r="A23" s="219" t="s">
        <v>2440</v>
      </c>
      <c r="B23" s="30" t="s">
        <v>3020</v>
      </c>
      <c r="C23" s="177" t="s">
        <v>2653</v>
      </c>
      <c r="D23" s="30" t="s">
        <v>1226</v>
      </c>
      <c r="E23" s="30" t="s">
        <v>3262</v>
      </c>
      <c r="F23" s="30" t="s">
        <v>1679</v>
      </c>
      <c r="G23" s="13"/>
    </row>
    <row r="24" spans="1:7">
      <c r="A24" s="220" t="s">
        <v>4299</v>
      </c>
      <c r="B24" s="26" t="s">
        <v>3340</v>
      </c>
      <c r="C24" s="196">
        <v>40</v>
      </c>
      <c r="D24" s="179">
        <v>2</v>
      </c>
      <c r="E24" s="179">
        <v>7</v>
      </c>
      <c r="F24" s="28">
        <f>(C24*D24)*E24</f>
        <v>560</v>
      </c>
      <c r="G24" s="178"/>
    </row>
    <row r="25" spans="1:7">
      <c r="A25" s="221" t="s">
        <v>3756</v>
      </c>
      <c r="B25" s="26" t="s">
        <v>1891</v>
      </c>
      <c r="C25" s="167"/>
      <c r="D25" s="179"/>
      <c r="E25" s="179"/>
      <c r="F25" s="28"/>
      <c r="G25" s="13"/>
    </row>
    <row r="26" spans="1:7">
      <c r="A26" s="35"/>
      <c r="B26" s="26" t="s">
        <v>3124</v>
      </c>
      <c r="C26" s="167"/>
      <c r="D26" s="197"/>
      <c r="E26" s="197"/>
      <c r="F26" s="28"/>
      <c r="G26" s="13"/>
    </row>
    <row r="27" spans="1:7">
      <c r="A27" s="35"/>
      <c r="B27" s="26" t="s">
        <v>2174</v>
      </c>
      <c r="C27" s="167"/>
      <c r="D27" s="179"/>
      <c r="E27" s="179"/>
      <c r="F27" s="28"/>
      <c r="G27" s="13"/>
    </row>
    <row r="28" spans="1:7">
      <c r="A28" s="35"/>
      <c r="B28" s="26" t="s">
        <v>3406</v>
      </c>
      <c r="C28" s="167"/>
      <c r="D28" s="179"/>
      <c r="E28" s="179"/>
      <c r="F28" s="28">
        <f>C28*D28</f>
        <v>0</v>
      </c>
      <c r="G28" s="13"/>
    </row>
    <row r="29" spans="1:7">
      <c r="A29" s="35"/>
      <c r="B29" s="26" t="s">
        <v>2916</v>
      </c>
      <c r="C29" s="167"/>
      <c r="D29" s="179"/>
      <c r="E29" s="179"/>
      <c r="F29" s="28">
        <f>C29*D29</f>
        <v>0</v>
      </c>
      <c r="G29" s="13"/>
    </row>
    <row r="30" spans="1:7" s="34" customFormat="1" ht="16" customHeight="1">
      <c r="A30" s="19"/>
      <c r="B30" s="168" t="s">
        <v>1452</v>
      </c>
      <c r="C30" s="172"/>
      <c r="D30" s="172"/>
      <c r="E30" s="172"/>
      <c r="F30" s="169">
        <f>SUM(F24:F29)</f>
        <v>560</v>
      </c>
      <c r="G30" s="33"/>
    </row>
    <row r="33" spans="1:256">
      <c r="B33" s="41" t="s">
        <v>1768</v>
      </c>
      <c r="C33" s="42">
        <f>F30/2</f>
        <v>280</v>
      </c>
      <c r="D33" s="42"/>
      <c r="E33" s="42"/>
    </row>
    <row r="35" spans="1:256">
      <c r="A35" s="966" t="s">
        <v>2448</v>
      </c>
      <c r="B35" s="966"/>
      <c r="C35" s="966"/>
      <c r="D35" s="966"/>
      <c r="E35" s="966"/>
      <c r="F35" s="966"/>
      <c r="G35" s="966"/>
    </row>
    <row r="36" spans="1:256">
      <c r="A36" s="966" t="s">
        <v>1090</v>
      </c>
      <c r="B36" s="966"/>
      <c r="C36" s="966"/>
      <c r="D36" s="966"/>
      <c r="E36" s="966"/>
      <c r="F36" s="966"/>
      <c r="G36" s="966"/>
    </row>
    <row r="37" spans="1:256">
      <c r="B37" s="972" t="s">
        <v>4328</v>
      </c>
      <c r="C37" s="972"/>
      <c r="D37" s="972"/>
      <c r="E37" s="972"/>
      <c r="F37" s="972"/>
      <c r="H37" s="43"/>
      <c r="I37" s="966"/>
      <c r="J37" s="966"/>
      <c r="K37" s="966"/>
      <c r="L37" s="966"/>
      <c r="M37" s="966"/>
      <c r="N37" s="966"/>
      <c r="O37" s="966"/>
      <c r="P37" s="966"/>
      <c r="Q37" s="966"/>
      <c r="R37" s="966"/>
      <c r="S37" s="966"/>
      <c r="T37" s="966"/>
      <c r="U37" s="966" t="s">
        <v>2448</v>
      </c>
      <c r="V37" s="966"/>
      <c r="W37" s="966"/>
      <c r="X37" s="966"/>
      <c r="Y37" s="966"/>
      <c r="Z37" s="966"/>
      <c r="AA37" s="966" t="s">
        <v>2448</v>
      </c>
      <c r="AB37" s="966"/>
      <c r="AC37" s="966"/>
      <c r="AD37" s="966"/>
      <c r="AE37" s="966"/>
      <c r="AF37" s="966"/>
      <c r="AG37" s="966" t="s">
        <v>2448</v>
      </c>
      <c r="AH37" s="966"/>
      <c r="AI37" s="966"/>
      <c r="AJ37" s="966"/>
      <c r="AK37" s="966"/>
      <c r="AL37" s="966"/>
      <c r="AM37" s="966" t="s">
        <v>2448</v>
      </c>
      <c r="AN37" s="966"/>
      <c r="AO37" s="966"/>
      <c r="AP37" s="966"/>
      <c r="AQ37" s="966"/>
      <c r="AR37" s="966"/>
      <c r="AS37" s="966" t="s">
        <v>2448</v>
      </c>
      <c r="AT37" s="966"/>
      <c r="AU37" s="966"/>
      <c r="AV37" s="966"/>
      <c r="AW37" s="966"/>
      <c r="AX37" s="966"/>
      <c r="AY37" s="966" t="s">
        <v>2448</v>
      </c>
      <c r="AZ37" s="966"/>
      <c r="BA37" s="966"/>
      <c r="BB37" s="966"/>
      <c r="BC37" s="966"/>
      <c r="BD37" s="966"/>
      <c r="BE37" s="966" t="s">
        <v>2448</v>
      </c>
      <c r="BF37" s="966"/>
      <c r="BG37" s="966"/>
      <c r="BH37" s="966"/>
      <c r="BI37" s="966"/>
      <c r="BJ37" s="966"/>
      <c r="BK37" s="966" t="s">
        <v>2448</v>
      </c>
      <c r="BL37" s="966"/>
      <c r="BM37" s="966"/>
      <c r="BN37" s="966"/>
      <c r="BO37" s="966"/>
      <c r="BP37" s="966"/>
      <c r="BQ37" s="966" t="s">
        <v>2448</v>
      </c>
      <c r="BR37" s="966"/>
      <c r="BS37" s="966"/>
      <c r="BT37" s="966"/>
      <c r="BU37" s="966"/>
      <c r="BV37" s="966"/>
      <c r="BW37" s="966" t="s">
        <v>2448</v>
      </c>
      <c r="BX37" s="966"/>
      <c r="BY37" s="966"/>
      <c r="BZ37" s="966"/>
      <c r="CA37" s="966"/>
      <c r="CB37" s="966"/>
      <c r="CC37" s="966" t="s">
        <v>2448</v>
      </c>
      <c r="CD37" s="966"/>
      <c r="CE37" s="966"/>
      <c r="CF37" s="966"/>
      <c r="CG37" s="966"/>
      <c r="CH37" s="966"/>
      <c r="CI37" s="966" t="s">
        <v>2448</v>
      </c>
      <c r="CJ37" s="966"/>
      <c r="CK37" s="966"/>
      <c r="CL37" s="966"/>
      <c r="CM37" s="966"/>
      <c r="CN37" s="966"/>
      <c r="CO37" s="966" t="s">
        <v>2448</v>
      </c>
      <c r="CP37" s="966"/>
      <c r="CQ37" s="966"/>
      <c r="CR37" s="966"/>
      <c r="CS37" s="966"/>
      <c r="CT37" s="966"/>
      <c r="CU37" s="966" t="s">
        <v>2448</v>
      </c>
      <c r="CV37" s="966"/>
      <c r="CW37" s="966"/>
      <c r="CX37" s="966"/>
      <c r="CY37" s="966"/>
      <c r="CZ37" s="966"/>
      <c r="DA37" s="966" t="s">
        <v>2448</v>
      </c>
      <c r="DB37" s="966"/>
      <c r="DC37" s="966"/>
      <c r="DD37" s="966"/>
      <c r="DE37" s="966"/>
      <c r="DF37" s="966"/>
      <c r="DG37" s="966" t="s">
        <v>2448</v>
      </c>
      <c r="DH37" s="966"/>
      <c r="DI37" s="966"/>
      <c r="DJ37" s="966"/>
      <c r="DK37" s="966"/>
      <c r="DL37" s="966"/>
      <c r="DM37" s="966" t="s">
        <v>2448</v>
      </c>
      <c r="DN37" s="966"/>
      <c r="DO37" s="966"/>
      <c r="DP37" s="966"/>
      <c r="DQ37" s="966"/>
      <c r="DR37" s="966"/>
      <c r="DS37" s="966" t="s">
        <v>2448</v>
      </c>
      <c r="DT37" s="966"/>
      <c r="DU37" s="966"/>
      <c r="DV37" s="966"/>
      <c r="DW37" s="966"/>
      <c r="DX37" s="966"/>
      <c r="DY37" s="966" t="s">
        <v>2448</v>
      </c>
      <c r="DZ37" s="966"/>
      <c r="EA37" s="966"/>
      <c r="EB37" s="966"/>
      <c r="EC37" s="966"/>
      <c r="ED37" s="966"/>
      <c r="EE37" s="966" t="s">
        <v>2448</v>
      </c>
      <c r="EF37" s="966"/>
      <c r="EG37" s="966"/>
      <c r="EH37" s="966"/>
      <c r="EI37" s="966"/>
      <c r="EJ37" s="966"/>
      <c r="EK37" s="966" t="s">
        <v>2448</v>
      </c>
      <c r="EL37" s="966"/>
      <c r="EM37" s="966"/>
      <c r="EN37" s="966"/>
      <c r="EO37" s="966"/>
      <c r="EP37" s="966"/>
      <c r="EQ37" s="966" t="s">
        <v>2448</v>
      </c>
      <c r="ER37" s="966"/>
      <c r="ES37" s="966"/>
      <c r="ET37" s="966"/>
      <c r="EU37" s="966"/>
      <c r="EV37" s="966"/>
      <c r="EW37" s="966" t="s">
        <v>2448</v>
      </c>
      <c r="EX37" s="966"/>
      <c r="EY37" s="966"/>
      <c r="EZ37" s="966"/>
      <c r="FA37" s="966"/>
      <c r="FB37" s="966"/>
      <c r="FC37" s="966" t="s">
        <v>2448</v>
      </c>
      <c r="FD37" s="966"/>
      <c r="FE37" s="966"/>
      <c r="FF37" s="966"/>
      <c r="FG37" s="966"/>
      <c r="FH37" s="966"/>
      <c r="FI37" s="966" t="s">
        <v>2448</v>
      </c>
      <c r="FJ37" s="966"/>
      <c r="FK37" s="966"/>
      <c r="FL37" s="966"/>
      <c r="FM37" s="966"/>
      <c r="FN37" s="966"/>
      <c r="FO37" s="966" t="s">
        <v>2448</v>
      </c>
      <c r="FP37" s="966"/>
      <c r="FQ37" s="966"/>
      <c r="FR37" s="966"/>
      <c r="FS37" s="966"/>
      <c r="FT37" s="966"/>
      <c r="FU37" s="966" t="s">
        <v>2448</v>
      </c>
      <c r="FV37" s="966"/>
      <c r="FW37" s="966"/>
      <c r="FX37" s="966"/>
      <c r="FY37" s="966"/>
      <c r="FZ37" s="966"/>
      <c r="GA37" s="966" t="s">
        <v>2448</v>
      </c>
      <c r="GB37" s="966"/>
      <c r="GC37" s="966"/>
      <c r="GD37" s="966"/>
      <c r="GE37" s="966"/>
      <c r="GF37" s="966"/>
      <c r="GG37" s="966" t="s">
        <v>2448</v>
      </c>
      <c r="GH37" s="966"/>
      <c r="GI37" s="966"/>
      <c r="GJ37" s="966"/>
      <c r="GK37" s="966"/>
      <c r="GL37" s="966"/>
      <c r="GM37" s="966" t="s">
        <v>2448</v>
      </c>
      <c r="GN37" s="966"/>
      <c r="GO37" s="966"/>
      <c r="GP37" s="966"/>
      <c r="GQ37" s="966"/>
      <c r="GR37" s="966"/>
      <c r="GS37" s="966" t="s">
        <v>2448</v>
      </c>
      <c r="GT37" s="966"/>
      <c r="GU37" s="966"/>
      <c r="GV37" s="966"/>
      <c r="GW37" s="966"/>
      <c r="GX37" s="966"/>
      <c r="GY37" s="966" t="s">
        <v>2448</v>
      </c>
      <c r="GZ37" s="966"/>
      <c r="HA37" s="966"/>
      <c r="HB37" s="966"/>
      <c r="HC37" s="966"/>
      <c r="HD37" s="966"/>
      <c r="HE37" s="966" t="s">
        <v>2448</v>
      </c>
      <c r="HF37" s="966"/>
      <c r="HG37" s="966"/>
      <c r="HH37" s="966"/>
      <c r="HI37" s="966"/>
      <c r="HJ37" s="966"/>
      <c r="HK37" s="966" t="s">
        <v>2448</v>
      </c>
      <c r="HL37" s="966"/>
      <c r="HM37" s="966"/>
      <c r="HN37" s="966"/>
      <c r="HO37" s="966"/>
      <c r="HP37" s="966"/>
      <c r="HQ37" s="966" t="s">
        <v>2448</v>
      </c>
      <c r="HR37" s="966"/>
      <c r="HS37" s="966"/>
      <c r="HT37" s="966"/>
      <c r="HU37" s="966"/>
      <c r="HV37" s="966"/>
      <c r="HW37" s="966" t="s">
        <v>2448</v>
      </c>
      <c r="HX37" s="966"/>
      <c r="HY37" s="966"/>
      <c r="HZ37" s="966"/>
      <c r="IA37" s="966"/>
      <c r="IB37" s="966"/>
      <c r="IC37" s="966" t="s">
        <v>2448</v>
      </c>
      <c r="ID37" s="966"/>
      <c r="IE37" s="966"/>
      <c r="IF37" s="966"/>
      <c r="IG37" s="966"/>
      <c r="IH37" s="966"/>
      <c r="II37" s="966" t="s">
        <v>2448</v>
      </c>
      <c r="IJ37" s="966"/>
      <c r="IK37" s="966"/>
      <c r="IL37" s="966"/>
      <c r="IM37" s="966"/>
      <c r="IN37" s="966"/>
      <c r="IO37" s="966" t="s">
        <v>2448</v>
      </c>
      <c r="IP37" s="966"/>
      <c r="IQ37" s="966"/>
      <c r="IR37" s="966"/>
    </row>
    <row r="38" spans="1:256">
      <c r="A38" s="966" t="s">
        <v>2256</v>
      </c>
      <c r="B38" s="966"/>
      <c r="C38" s="966"/>
      <c r="D38" s="966"/>
      <c r="E38" s="966"/>
      <c r="F38" s="966"/>
      <c r="G38" s="966"/>
      <c r="H38" s="43"/>
      <c r="I38" s="966"/>
      <c r="J38" s="966"/>
      <c r="K38" s="966"/>
      <c r="L38" s="966"/>
      <c r="M38" s="966"/>
      <c r="N38" s="966"/>
      <c r="O38" s="966"/>
      <c r="P38" s="966"/>
      <c r="Q38" s="966"/>
      <c r="R38" s="966"/>
      <c r="S38" s="966"/>
      <c r="T38" s="966"/>
      <c r="U38" s="966" t="s">
        <v>869</v>
      </c>
      <c r="V38" s="966"/>
      <c r="W38" s="966"/>
      <c r="X38" s="966"/>
      <c r="Y38" s="966"/>
      <c r="Z38" s="966"/>
      <c r="AA38" s="966" t="s">
        <v>869</v>
      </c>
      <c r="AB38" s="966"/>
      <c r="AC38" s="966"/>
      <c r="AD38" s="966"/>
      <c r="AE38" s="966"/>
      <c r="AF38" s="966"/>
      <c r="AG38" s="966" t="s">
        <v>869</v>
      </c>
      <c r="AH38" s="966"/>
      <c r="AI38" s="966"/>
      <c r="AJ38" s="966"/>
      <c r="AK38" s="966"/>
      <c r="AL38" s="966"/>
      <c r="AM38" s="966" t="s">
        <v>869</v>
      </c>
      <c r="AN38" s="966"/>
      <c r="AO38" s="966"/>
      <c r="AP38" s="966"/>
      <c r="AQ38" s="966"/>
      <c r="AR38" s="966"/>
      <c r="AS38" s="966" t="s">
        <v>869</v>
      </c>
      <c r="AT38" s="966"/>
      <c r="AU38" s="966"/>
      <c r="AV38" s="966"/>
      <c r="AW38" s="966"/>
      <c r="AX38" s="966"/>
      <c r="AY38" s="966" t="s">
        <v>869</v>
      </c>
      <c r="AZ38" s="966"/>
      <c r="BA38" s="966"/>
      <c r="BB38" s="966"/>
      <c r="BC38" s="966"/>
      <c r="BD38" s="966"/>
      <c r="BE38" s="966" t="s">
        <v>869</v>
      </c>
      <c r="BF38" s="966"/>
      <c r="BG38" s="966"/>
      <c r="BH38" s="966"/>
      <c r="BI38" s="966"/>
      <c r="BJ38" s="966"/>
      <c r="BK38" s="966" t="s">
        <v>869</v>
      </c>
      <c r="BL38" s="966"/>
      <c r="BM38" s="966"/>
      <c r="BN38" s="966"/>
      <c r="BO38" s="966"/>
      <c r="BP38" s="966"/>
      <c r="BQ38" s="966" t="s">
        <v>869</v>
      </c>
      <c r="BR38" s="966"/>
      <c r="BS38" s="966"/>
      <c r="BT38" s="966"/>
      <c r="BU38" s="966"/>
      <c r="BV38" s="966"/>
      <c r="BW38" s="966" t="s">
        <v>869</v>
      </c>
      <c r="BX38" s="966"/>
      <c r="BY38" s="966"/>
      <c r="BZ38" s="966"/>
      <c r="CA38" s="966"/>
      <c r="CB38" s="966"/>
      <c r="CC38" s="966" t="s">
        <v>869</v>
      </c>
      <c r="CD38" s="966"/>
      <c r="CE38" s="966"/>
      <c r="CF38" s="966"/>
      <c r="CG38" s="966"/>
      <c r="CH38" s="966"/>
      <c r="CI38" s="966" t="s">
        <v>869</v>
      </c>
      <c r="CJ38" s="966"/>
      <c r="CK38" s="966"/>
      <c r="CL38" s="966"/>
      <c r="CM38" s="966"/>
      <c r="CN38" s="966"/>
      <c r="CO38" s="966" t="s">
        <v>869</v>
      </c>
      <c r="CP38" s="966"/>
      <c r="CQ38" s="966"/>
      <c r="CR38" s="966"/>
      <c r="CS38" s="966"/>
      <c r="CT38" s="966"/>
      <c r="CU38" s="966" t="s">
        <v>869</v>
      </c>
      <c r="CV38" s="966"/>
      <c r="CW38" s="966"/>
      <c r="CX38" s="966"/>
      <c r="CY38" s="966"/>
      <c r="CZ38" s="966"/>
      <c r="DA38" s="966" t="s">
        <v>869</v>
      </c>
      <c r="DB38" s="966"/>
      <c r="DC38" s="966"/>
      <c r="DD38" s="966"/>
      <c r="DE38" s="966"/>
      <c r="DF38" s="966"/>
      <c r="DG38" s="966" t="s">
        <v>869</v>
      </c>
      <c r="DH38" s="966"/>
      <c r="DI38" s="966"/>
      <c r="DJ38" s="966"/>
      <c r="DK38" s="966"/>
      <c r="DL38" s="966"/>
      <c r="DM38" s="966" t="s">
        <v>869</v>
      </c>
      <c r="DN38" s="966"/>
      <c r="DO38" s="966"/>
      <c r="DP38" s="966"/>
      <c r="DQ38" s="966"/>
      <c r="DR38" s="966"/>
      <c r="DS38" s="966" t="s">
        <v>869</v>
      </c>
      <c r="DT38" s="966"/>
      <c r="DU38" s="966"/>
      <c r="DV38" s="966"/>
      <c r="DW38" s="966"/>
      <c r="DX38" s="966"/>
      <c r="DY38" s="966" t="s">
        <v>869</v>
      </c>
      <c r="DZ38" s="966"/>
      <c r="EA38" s="966"/>
      <c r="EB38" s="966"/>
      <c r="EC38" s="966"/>
      <c r="ED38" s="966"/>
      <c r="EE38" s="966" t="s">
        <v>869</v>
      </c>
      <c r="EF38" s="966"/>
      <c r="EG38" s="966"/>
      <c r="EH38" s="966"/>
      <c r="EI38" s="966"/>
      <c r="EJ38" s="966"/>
      <c r="EK38" s="966" t="s">
        <v>869</v>
      </c>
      <c r="EL38" s="966"/>
      <c r="EM38" s="966"/>
      <c r="EN38" s="966"/>
      <c r="EO38" s="966"/>
      <c r="EP38" s="966"/>
      <c r="EQ38" s="966" t="s">
        <v>869</v>
      </c>
      <c r="ER38" s="966"/>
      <c r="ES38" s="966"/>
      <c r="ET38" s="966"/>
      <c r="EU38" s="966"/>
      <c r="EV38" s="966"/>
      <c r="EW38" s="966" t="s">
        <v>869</v>
      </c>
      <c r="EX38" s="966"/>
      <c r="EY38" s="966"/>
      <c r="EZ38" s="966"/>
      <c r="FA38" s="966"/>
      <c r="FB38" s="966"/>
      <c r="FC38" s="966" t="s">
        <v>869</v>
      </c>
      <c r="FD38" s="966"/>
      <c r="FE38" s="966"/>
      <c r="FF38" s="966"/>
      <c r="FG38" s="966"/>
      <c r="FH38" s="966"/>
      <c r="FI38" s="966" t="s">
        <v>869</v>
      </c>
      <c r="FJ38" s="966"/>
      <c r="FK38" s="966"/>
      <c r="FL38" s="966"/>
      <c r="FM38" s="966"/>
      <c r="FN38" s="966"/>
      <c r="FO38" s="966" t="s">
        <v>869</v>
      </c>
      <c r="FP38" s="966"/>
      <c r="FQ38" s="966"/>
      <c r="FR38" s="966"/>
      <c r="FS38" s="966"/>
      <c r="FT38" s="966"/>
      <c r="FU38" s="966" t="s">
        <v>869</v>
      </c>
      <c r="FV38" s="966"/>
      <c r="FW38" s="966"/>
      <c r="FX38" s="966"/>
      <c r="FY38" s="966"/>
      <c r="FZ38" s="966"/>
      <c r="GA38" s="966" t="s">
        <v>869</v>
      </c>
      <c r="GB38" s="966"/>
      <c r="GC38" s="966"/>
      <c r="GD38" s="966"/>
      <c r="GE38" s="966"/>
      <c r="GF38" s="966"/>
      <c r="GG38" s="966" t="s">
        <v>869</v>
      </c>
      <c r="GH38" s="966"/>
      <c r="GI38" s="966"/>
      <c r="GJ38" s="966"/>
      <c r="GK38" s="966"/>
      <c r="GL38" s="966"/>
      <c r="GM38" s="966" t="s">
        <v>869</v>
      </c>
      <c r="GN38" s="966"/>
      <c r="GO38" s="966"/>
      <c r="GP38" s="966"/>
      <c r="GQ38" s="966"/>
      <c r="GR38" s="966"/>
      <c r="GS38" s="966" t="s">
        <v>869</v>
      </c>
      <c r="GT38" s="966"/>
      <c r="GU38" s="966"/>
      <c r="GV38" s="966"/>
      <c r="GW38" s="966"/>
      <c r="GX38" s="966"/>
      <c r="GY38" s="966" t="s">
        <v>869</v>
      </c>
      <c r="GZ38" s="966"/>
      <c r="HA38" s="966"/>
      <c r="HB38" s="966"/>
      <c r="HC38" s="966"/>
      <c r="HD38" s="966"/>
      <c r="HE38" s="966" t="s">
        <v>869</v>
      </c>
      <c r="HF38" s="966"/>
      <c r="HG38" s="966"/>
      <c r="HH38" s="966"/>
      <c r="HI38" s="966"/>
      <c r="HJ38" s="966"/>
      <c r="HK38" s="966" t="s">
        <v>869</v>
      </c>
      <c r="HL38" s="966"/>
      <c r="HM38" s="966"/>
      <c r="HN38" s="966"/>
      <c r="HO38" s="966"/>
      <c r="HP38" s="966"/>
      <c r="HQ38" s="966" t="s">
        <v>869</v>
      </c>
      <c r="HR38" s="966"/>
      <c r="HS38" s="966"/>
      <c r="HT38" s="966"/>
      <c r="HU38" s="966"/>
      <c r="HV38" s="966"/>
      <c r="HW38" s="966" t="s">
        <v>869</v>
      </c>
      <c r="HX38" s="966"/>
      <c r="HY38" s="966"/>
      <c r="HZ38" s="966"/>
      <c r="IA38" s="966"/>
      <c r="IB38" s="966"/>
      <c r="IC38" s="966" t="s">
        <v>869</v>
      </c>
      <c r="ID38" s="966"/>
      <c r="IE38" s="966"/>
      <c r="IF38" s="966"/>
      <c r="IG38" s="966"/>
      <c r="IH38" s="966"/>
      <c r="II38" s="966" t="s">
        <v>869</v>
      </c>
      <c r="IJ38" s="966"/>
      <c r="IK38" s="966"/>
      <c r="IL38" s="966"/>
      <c r="IM38" s="966"/>
      <c r="IN38" s="966"/>
      <c r="IO38" s="966" t="s">
        <v>869</v>
      </c>
      <c r="IP38" s="966"/>
      <c r="IQ38" s="966"/>
      <c r="IR38" s="966"/>
    </row>
    <row r="39" spans="1:256">
      <c r="B39" s="43"/>
      <c r="C39" s="43"/>
      <c r="D39" s="43"/>
      <c r="E39" s="43"/>
      <c r="F39" s="43"/>
      <c r="G39" s="43"/>
      <c r="H39" s="43"/>
      <c r="I39" s="43"/>
      <c r="J39" s="43"/>
      <c r="K39" s="43"/>
      <c r="L39" s="43"/>
      <c r="M39" s="43"/>
      <c r="N39" s="43"/>
      <c r="O39" s="966"/>
      <c r="P39" s="966"/>
      <c r="Q39" s="966"/>
      <c r="R39" s="966"/>
      <c r="S39" s="966"/>
      <c r="T39" s="966"/>
      <c r="U39" s="966" t="s">
        <v>2256</v>
      </c>
      <c r="V39" s="966"/>
      <c r="W39" s="966"/>
      <c r="X39" s="966"/>
      <c r="Y39" s="966"/>
      <c r="Z39" s="966"/>
      <c r="AA39" s="966" t="s">
        <v>2256</v>
      </c>
      <c r="AB39" s="966"/>
      <c r="AC39" s="966"/>
      <c r="AD39" s="966"/>
      <c r="AE39" s="966"/>
      <c r="AF39" s="966"/>
      <c r="AG39" s="966" t="s">
        <v>2256</v>
      </c>
      <c r="AH39" s="966"/>
      <c r="AI39" s="966"/>
      <c r="AJ39" s="966"/>
      <c r="AK39" s="966"/>
      <c r="AL39" s="966"/>
      <c r="AM39" s="966" t="s">
        <v>2256</v>
      </c>
      <c r="AN39" s="966"/>
      <c r="AO39" s="966"/>
      <c r="AP39" s="966"/>
      <c r="AQ39" s="966"/>
      <c r="AR39" s="966"/>
      <c r="AS39" s="966" t="s">
        <v>2256</v>
      </c>
      <c r="AT39" s="966"/>
      <c r="AU39" s="966"/>
      <c r="AV39" s="966"/>
      <c r="AW39" s="966"/>
      <c r="AX39" s="966"/>
      <c r="AY39" s="966" t="s">
        <v>2256</v>
      </c>
      <c r="AZ39" s="966"/>
      <c r="BA39" s="966"/>
      <c r="BB39" s="966"/>
      <c r="BC39" s="966"/>
      <c r="BD39" s="966"/>
      <c r="BE39" s="966" t="s">
        <v>2256</v>
      </c>
      <c r="BF39" s="966"/>
      <c r="BG39" s="966"/>
      <c r="BH39" s="966"/>
      <c r="BI39" s="966"/>
      <c r="BJ39" s="966"/>
      <c r="BK39" s="966" t="s">
        <v>2256</v>
      </c>
      <c r="BL39" s="966"/>
      <c r="BM39" s="966"/>
      <c r="BN39" s="966"/>
      <c r="BO39" s="966"/>
      <c r="BP39" s="966"/>
      <c r="BQ39" s="966" t="s">
        <v>2256</v>
      </c>
      <c r="BR39" s="966"/>
      <c r="BS39" s="966"/>
      <c r="BT39" s="966"/>
      <c r="BU39" s="966"/>
      <c r="BV39" s="966"/>
      <c r="BW39" s="966" t="s">
        <v>2256</v>
      </c>
      <c r="BX39" s="966"/>
      <c r="BY39" s="966"/>
      <c r="BZ39" s="966"/>
      <c r="CA39" s="966"/>
      <c r="CB39" s="966"/>
      <c r="CC39" s="966" t="s">
        <v>2256</v>
      </c>
      <c r="CD39" s="966"/>
      <c r="CE39" s="966"/>
      <c r="CF39" s="966"/>
      <c r="CG39" s="966"/>
      <c r="CH39" s="966"/>
      <c r="CI39" s="966" t="s">
        <v>2256</v>
      </c>
      <c r="CJ39" s="966"/>
      <c r="CK39" s="966"/>
      <c r="CL39" s="966"/>
      <c r="CM39" s="966"/>
      <c r="CN39" s="966"/>
      <c r="CO39" s="966" t="s">
        <v>2256</v>
      </c>
      <c r="CP39" s="966"/>
      <c r="CQ39" s="966"/>
      <c r="CR39" s="966"/>
      <c r="CS39" s="966"/>
      <c r="CT39" s="966"/>
      <c r="CU39" s="966" t="s">
        <v>2256</v>
      </c>
      <c r="CV39" s="966"/>
      <c r="CW39" s="966"/>
      <c r="CX39" s="966"/>
      <c r="CY39" s="966"/>
      <c r="CZ39" s="966"/>
      <c r="DA39" s="966" t="s">
        <v>2256</v>
      </c>
      <c r="DB39" s="966"/>
      <c r="DC39" s="966"/>
      <c r="DD39" s="966"/>
      <c r="DE39" s="966"/>
      <c r="DF39" s="966"/>
      <c r="DG39" s="966" t="s">
        <v>2256</v>
      </c>
      <c r="DH39" s="966"/>
      <c r="DI39" s="966"/>
      <c r="DJ39" s="966"/>
      <c r="DK39" s="966"/>
      <c r="DL39" s="966"/>
      <c r="DM39" s="966" t="s">
        <v>2256</v>
      </c>
      <c r="DN39" s="966"/>
      <c r="DO39" s="966"/>
      <c r="DP39" s="966"/>
      <c r="DQ39" s="966"/>
      <c r="DR39" s="966"/>
      <c r="DS39" s="966" t="s">
        <v>2256</v>
      </c>
      <c r="DT39" s="966"/>
      <c r="DU39" s="966"/>
      <c r="DV39" s="966"/>
      <c r="DW39" s="966"/>
      <c r="DX39" s="966"/>
      <c r="DY39" s="966" t="s">
        <v>2256</v>
      </c>
      <c r="DZ39" s="966"/>
      <c r="EA39" s="966"/>
      <c r="EB39" s="966"/>
      <c r="EC39" s="966"/>
      <c r="ED39" s="966"/>
      <c r="EE39" s="966" t="s">
        <v>2256</v>
      </c>
      <c r="EF39" s="966"/>
      <c r="EG39" s="966"/>
      <c r="EH39" s="966"/>
      <c r="EI39" s="966"/>
      <c r="EJ39" s="966"/>
      <c r="EK39" s="966" t="s">
        <v>2256</v>
      </c>
      <c r="EL39" s="966"/>
      <c r="EM39" s="966"/>
      <c r="EN39" s="966"/>
      <c r="EO39" s="966"/>
      <c r="EP39" s="966"/>
      <c r="EQ39" s="966" t="s">
        <v>2256</v>
      </c>
      <c r="ER39" s="966"/>
      <c r="ES39" s="966"/>
      <c r="ET39" s="966"/>
      <c r="EU39" s="966"/>
      <c r="EV39" s="966"/>
      <c r="EW39" s="966" t="s">
        <v>2256</v>
      </c>
      <c r="EX39" s="966"/>
      <c r="EY39" s="966"/>
      <c r="EZ39" s="966"/>
      <c r="FA39" s="966"/>
      <c r="FB39" s="966"/>
      <c r="FC39" s="966" t="s">
        <v>2256</v>
      </c>
      <c r="FD39" s="966"/>
      <c r="FE39" s="966"/>
      <c r="FF39" s="966"/>
      <c r="FG39" s="966"/>
      <c r="FH39" s="966"/>
      <c r="FI39" s="966" t="s">
        <v>2256</v>
      </c>
      <c r="FJ39" s="966"/>
      <c r="FK39" s="966"/>
      <c r="FL39" s="966"/>
      <c r="FM39" s="966"/>
      <c r="FN39" s="966"/>
      <c r="FO39" s="966" t="s">
        <v>2256</v>
      </c>
      <c r="FP39" s="966"/>
      <c r="FQ39" s="966"/>
      <c r="FR39" s="966"/>
      <c r="FS39" s="966"/>
      <c r="FT39" s="966"/>
      <c r="FU39" s="966" t="s">
        <v>2256</v>
      </c>
      <c r="FV39" s="966"/>
      <c r="FW39" s="966"/>
      <c r="FX39" s="966"/>
      <c r="FY39" s="966"/>
      <c r="FZ39" s="966"/>
      <c r="GA39" s="966" t="s">
        <v>2256</v>
      </c>
      <c r="GB39" s="966"/>
      <c r="GC39" s="966"/>
      <c r="GD39" s="966"/>
      <c r="GE39" s="966"/>
      <c r="GF39" s="966"/>
      <c r="GG39" s="966" t="s">
        <v>2256</v>
      </c>
      <c r="GH39" s="966"/>
      <c r="GI39" s="966"/>
      <c r="GJ39" s="966"/>
      <c r="GK39" s="966"/>
      <c r="GL39" s="966"/>
      <c r="GM39" s="966" t="s">
        <v>2256</v>
      </c>
      <c r="GN39" s="966"/>
      <c r="GO39" s="966"/>
      <c r="GP39" s="966"/>
      <c r="GQ39" s="966"/>
      <c r="GR39" s="966"/>
      <c r="GS39" s="966" t="s">
        <v>2256</v>
      </c>
      <c r="GT39" s="966"/>
      <c r="GU39" s="966"/>
      <c r="GV39" s="966"/>
      <c r="GW39" s="966"/>
      <c r="GX39" s="966"/>
      <c r="GY39" s="966" t="s">
        <v>2256</v>
      </c>
      <c r="GZ39" s="966"/>
      <c r="HA39" s="966"/>
      <c r="HB39" s="966"/>
      <c r="HC39" s="966"/>
      <c r="HD39" s="966"/>
      <c r="HE39" s="966" t="s">
        <v>2256</v>
      </c>
      <c r="HF39" s="966"/>
      <c r="HG39" s="966"/>
      <c r="HH39" s="966"/>
      <c r="HI39" s="966"/>
      <c r="HJ39" s="966"/>
      <c r="HK39" s="966" t="s">
        <v>2256</v>
      </c>
      <c r="HL39" s="966"/>
      <c r="HM39" s="966"/>
      <c r="HN39" s="966"/>
      <c r="HO39" s="966"/>
      <c r="HP39" s="966"/>
      <c r="HQ39" s="966" t="s">
        <v>2256</v>
      </c>
      <c r="HR39" s="966"/>
      <c r="HS39" s="966"/>
      <c r="HT39" s="966"/>
      <c r="HU39" s="966"/>
      <c r="HV39" s="966"/>
      <c r="HW39" s="966" t="s">
        <v>2256</v>
      </c>
      <c r="HX39" s="966"/>
      <c r="HY39" s="966"/>
      <c r="HZ39" s="966"/>
      <c r="IA39" s="966"/>
      <c r="IB39" s="966"/>
      <c r="IC39" s="966" t="s">
        <v>2256</v>
      </c>
      <c r="ID39" s="966"/>
      <c r="IE39" s="966"/>
      <c r="IF39" s="966"/>
      <c r="IG39" s="966"/>
      <c r="IH39" s="966"/>
      <c r="II39" s="966" t="s">
        <v>2256</v>
      </c>
      <c r="IJ39" s="966"/>
      <c r="IK39" s="966"/>
      <c r="IL39" s="966"/>
      <c r="IM39" s="966"/>
      <c r="IN39" s="966"/>
      <c r="IO39" s="966" t="s">
        <v>2256</v>
      </c>
      <c r="IP39" s="966"/>
      <c r="IQ39" s="966"/>
      <c r="IR39" s="966"/>
      <c r="IS39" s="966"/>
      <c r="IT39" s="966"/>
      <c r="IU39" s="966" t="s">
        <v>2256</v>
      </c>
      <c r="IV39" s="966"/>
    </row>
    <row r="40" spans="1:256">
      <c r="A40" s="10"/>
      <c r="B40" s="10"/>
      <c r="C40" s="9"/>
      <c r="D40" s="9"/>
      <c r="E40" s="9"/>
      <c r="F40" s="8"/>
    </row>
    <row r="41" spans="1:256">
      <c r="A41" s="4"/>
    </row>
    <row r="42" spans="1:256">
      <c r="A42" s="4"/>
    </row>
    <row r="43" spans="1:256" s="6" customFormat="1">
      <c r="A43" s="4"/>
    </row>
    <row r="44" spans="1:256" s="6" customFormat="1">
      <c r="B44" s="4"/>
      <c r="C44" s="4"/>
      <c r="D44" s="4"/>
      <c r="E44" s="4"/>
      <c r="F44" s="4"/>
      <c r="G44" s="4"/>
    </row>
    <row r="45" spans="1:256" s="6" customFormat="1">
      <c r="B45" s="4"/>
      <c r="C45" s="4"/>
      <c r="D45" s="4"/>
      <c r="E45" s="4"/>
      <c r="F45" s="4"/>
      <c r="G45" s="4"/>
    </row>
    <row r="46" spans="1:256" s="6" customFormat="1">
      <c r="B46" s="4"/>
      <c r="C46" s="4"/>
      <c r="D46" s="4"/>
      <c r="E46" s="4"/>
      <c r="F46" s="4"/>
      <c r="G46" s="4"/>
    </row>
    <row r="47" spans="1:256" s="6" customFormat="1">
      <c r="B47" s="4"/>
      <c r="C47" s="5"/>
      <c r="D47" s="5"/>
      <c r="E47" s="5"/>
      <c r="F47" s="7"/>
      <c r="G47" s="4"/>
    </row>
    <row r="48" spans="1:256" s="6" customFormat="1">
      <c r="B48" s="4"/>
      <c r="C48" s="4"/>
      <c r="D48" s="4"/>
      <c r="E48" s="4"/>
      <c r="F48" s="4"/>
      <c r="G48" s="4"/>
    </row>
  </sheetData>
  <sheetCalcPr fullCalcOnLoad="1"/>
  <mergeCells count="129">
    <mergeCell ref="IU39:IV39"/>
    <mergeCell ref="GM39:GR39"/>
    <mergeCell ref="GS39:GX39"/>
    <mergeCell ref="GY39:HD39"/>
    <mergeCell ref="HE39:HJ39"/>
    <mergeCell ref="HW39:IB39"/>
    <mergeCell ref="HQ39:HV39"/>
    <mergeCell ref="HK39:HP39"/>
    <mergeCell ref="IO39:IT39"/>
    <mergeCell ref="II39:IN39"/>
    <mergeCell ref="CO39:CT39"/>
    <mergeCell ref="BW39:CB39"/>
    <mergeCell ref="BQ39:BV39"/>
    <mergeCell ref="BQ38:BV38"/>
    <mergeCell ref="BW38:CB38"/>
    <mergeCell ref="CI38:CN38"/>
    <mergeCell ref="CU38:CZ38"/>
    <mergeCell ref="GA38:GF38"/>
    <mergeCell ref="EQ38:EV38"/>
    <mergeCell ref="EW39:FB39"/>
    <mergeCell ref="FC39:FH39"/>
    <mergeCell ref="GA39:GF39"/>
    <mergeCell ref="FI39:FN39"/>
    <mergeCell ref="FO38:FT38"/>
    <mergeCell ref="IC39:IH39"/>
    <mergeCell ref="DA38:DF38"/>
    <mergeCell ref="CI39:CN39"/>
    <mergeCell ref="DA39:DF39"/>
    <mergeCell ref="CO38:CT38"/>
    <mergeCell ref="DM39:DR39"/>
    <mergeCell ref="DM38:DR38"/>
    <mergeCell ref="GG39:GL39"/>
    <mergeCell ref="FO39:FT39"/>
    <mergeCell ref="FU39:FZ39"/>
    <mergeCell ref="EQ39:EV39"/>
    <mergeCell ref="DG38:DL38"/>
    <mergeCell ref="DG39:DL39"/>
    <mergeCell ref="EK39:EP39"/>
    <mergeCell ref="DY39:ED39"/>
    <mergeCell ref="DS39:DX39"/>
    <mergeCell ref="DS38:DX38"/>
    <mergeCell ref="EE38:EJ38"/>
    <mergeCell ref="EE39:EJ39"/>
    <mergeCell ref="U39:Z39"/>
    <mergeCell ref="AA39:AF39"/>
    <mergeCell ref="AY39:BD39"/>
    <mergeCell ref="AG37:AL37"/>
    <mergeCell ref="U38:Z38"/>
    <mergeCell ref="DS37:DX37"/>
    <mergeCell ref="DA37:DF37"/>
    <mergeCell ref="CC37:CH37"/>
    <mergeCell ref="DM37:DR37"/>
    <mergeCell ref="CU39:CZ39"/>
    <mergeCell ref="BW37:CB37"/>
    <mergeCell ref="CO37:CT37"/>
    <mergeCell ref="DG37:DL37"/>
    <mergeCell ref="CU37:CZ37"/>
    <mergeCell ref="CI37:CN37"/>
    <mergeCell ref="O39:T39"/>
    <mergeCell ref="BE37:BJ37"/>
    <mergeCell ref="O38:T38"/>
    <mergeCell ref="U37:Z37"/>
    <mergeCell ref="AA37:AF37"/>
    <mergeCell ref="B37:F37"/>
    <mergeCell ref="I37:N37"/>
    <mergeCell ref="BK39:BP39"/>
    <mergeCell ref="AG38:AL38"/>
    <mergeCell ref="AS37:AX37"/>
    <mergeCell ref="AM38:AR38"/>
    <mergeCell ref="BK38:BP38"/>
    <mergeCell ref="BE39:BJ39"/>
    <mergeCell ref="AG39:AL39"/>
    <mergeCell ref="AS39:AX39"/>
    <mergeCell ref="C1:F1"/>
    <mergeCell ref="C19:F19"/>
    <mergeCell ref="A35:G35"/>
    <mergeCell ref="A36:G36"/>
    <mergeCell ref="AY37:BD37"/>
    <mergeCell ref="AA38:AF38"/>
    <mergeCell ref="O37:T37"/>
    <mergeCell ref="A38:G38"/>
    <mergeCell ref="I38:N38"/>
    <mergeCell ref="AM37:AR37"/>
    <mergeCell ref="AS38:AX38"/>
    <mergeCell ref="CC38:CH38"/>
    <mergeCell ref="DY37:ED37"/>
    <mergeCell ref="DY38:ED38"/>
    <mergeCell ref="AM39:AR39"/>
    <mergeCell ref="BE38:BJ38"/>
    <mergeCell ref="CC39:CH39"/>
    <mergeCell ref="BK37:BP37"/>
    <mergeCell ref="AY38:BD38"/>
    <mergeCell ref="BQ37:BV37"/>
    <mergeCell ref="GS38:GX38"/>
    <mergeCell ref="GA37:GF37"/>
    <mergeCell ref="EE37:EJ37"/>
    <mergeCell ref="HW38:IB38"/>
    <mergeCell ref="IO37:IR37"/>
    <mergeCell ref="II37:IN37"/>
    <mergeCell ref="HQ37:HV37"/>
    <mergeCell ref="HW37:IB37"/>
    <mergeCell ref="IC37:IH37"/>
    <mergeCell ref="HK38:HP38"/>
    <mergeCell ref="EQ37:EV37"/>
    <mergeCell ref="FU37:FZ37"/>
    <mergeCell ref="FO37:FT37"/>
    <mergeCell ref="EW37:FB37"/>
    <mergeCell ref="FI38:FN38"/>
    <mergeCell ref="EW38:FB38"/>
    <mergeCell ref="FI37:FN37"/>
    <mergeCell ref="FC37:FH37"/>
    <mergeCell ref="FU38:FZ38"/>
    <mergeCell ref="IO38:IR38"/>
    <mergeCell ref="HQ38:HV38"/>
    <mergeCell ref="II38:IN38"/>
    <mergeCell ref="IC38:IH38"/>
    <mergeCell ref="HE37:HJ37"/>
    <mergeCell ref="HK37:HP37"/>
    <mergeCell ref="HE38:HJ38"/>
    <mergeCell ref="EK37:EP37"/>
    <mergeCell ref="FC38:FH38"/>
    <mergeCell ref="GM37:GR37"/>
    <mergeCell ref="GY37:HD37"/>
    <mergeCell ref="GS37:GX37"/>
    <mergeCell ref="GY38:HD38"/>
    <mergeCell ref="GM38:GR38"/>
    <mergeCell ref="EK38:EP38"/>
    <mergeCell ref="GG38:GL38"/>
    <mergeCell ref="GG37:GL37"/>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0"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40353</v>
      </c>
    </row>
    <row r="4" spans="1:6">
      <c r="A4" s="6" t="s">
        <v>1247</v>
      </c>
      <c r="C4" s="23"/>
      <c r="D4" s="23"/>
      <c r="E4" s="24" t="s">
        <v>2822</v>
      </c>
    </row>
    <row r="5" spans="1:6">
      <c r="A5" s="6" t="s">
        <v>3417</v>
      </c>
      <c r="C5" s="23"/>
      <c r="D5" s="23"/>
    </row>
    <row r="6" spans="1:6">
      <c r="C6" s="49" t="s">
        <v>1145</v>
      </c>
      <c r="D6" s="173"/>
      <c r="E6" s="46"/>
      <c r="F6" s="175"/>
    </row>
    <row r="7" spans="1:6">
      <c r="C7" s="193" t="s">
        <v>3820</v>
      </c>
      <c r="D7" s="174"/>
      <c r="E7" s="48"/>
      <c r="F7" s="175"/>
    </row>
    <row r="8" spans="1:6">
      <c r="A8" s="6" t="s">
        <v>2759</v>
      </c>
      <c r="C8" s="193" t="s">
        <v>2214</v>
      </c>
      <c r="D8" s="174"/>
      <c r="E8" s="187"/>
      <c r="F8" s="175"/>
    </row>
    <row r="9" spans="1:6">
      <c r="A9" s="6" t="s">
        <v>2979</v>
      </c>
      <c r="C9" s="193" t="s">
        <v>3374</v>
      </c>
      <c r="D9" s="174"/>
      <c r="E9" s="187"/>
      <c r="F9" s="175"/>
    </row>
    <row r="10" spans="1:6">
      <c r="A10" s="6" t="s">
        <v>3108</v>
      </c>
      <c r="C10" s="50"/>
      <c r="D10" s="174"/>
      <c r="E10" s="187"/>
      <c r="F10" s="175"/>
    </row>
    <row r="11" spans="1:6">
      <c r="A11" s="211" t="s">
        <v>3700</v>
      </c>
      <c r="C11" s="47" t="s">
        <v>2436</v>
      </c>
      <c r="D11" s="175"/>
      <c r="E11" s="187"/>
      <c r="F11" s="175"/>
    </row>
    <row r="12" spans="1:6">
      <c r="A12" s="174" t="s">
        <v>2770</v>
      </c>
      <c r="C12" s="47" t="s">
        <v>2743</v>
      </c>
      <c r="D12" s="174"/>
      <c r="E12" s="187"/>
      <c r="F12" s="175"/>
    </row>
    <row r="13" spans="1:6">
      <c r="A13"/>
      <c r="C13" s="47" t="s">
        <v>2298</v>
      </c>
      <c r="D13" s="175"/>
      <c r="E13" s="187"/>
      <c r="F13" s="175"/>
    </row>
    <row r="14" spans="1:6">
      <c r="A14" s="20"/>
      <c r="C14" s="47" t="s">
        <v>884</v>
      </c>
      <c r="D14" s="175"/>
      <c r="E14" s="201"/>
      <c r="F14" s="175"/>
    </row>
    <row r="15" spans="1:6">
      <c r="A15" s="20" t="s">
        <v>2153</v>
      </c>
      <c r="C15" s="50" t="s">
        <v>4027</v>
      </c>
      <c r="D15" s="175"/>
      <c r="E15" s="187"/>
      <c r="F15" s="175"/>
    </row>
    <row r="16" spans="1:6">
      <c r="A16" s="6" t="s">
        <v>3368</v>
      </c>
      <c r="C16" s="50"/>
      <c r="D16" s="175"/>
      <c r="E16" s="187"/>
      <c r="F16" s="175"/>
    </row>
    <row r="17" spans="1:6">
      <c r="C17" s="135" t="s">
        <v>3131</v>
      </c>
      <c r="D17" s="176"/>
      <c r="E17" s="202"/>
      <c r="F17" s="175"/>
    </row>
    <row r="18" spans="1:6">
      <c r="C18" s="175"/>
      <c r="D18" s="175"/>
      <c r="E18" s="175"/>
      <c r="F18" s="175"/>
    </row>
    <row r="19" spans="1:6">
      <c r="A19" s="6" t="s">
        <v>1967</v>
      </c>
      <c r="C19" s="968" t="s">
        <v>2327</v>
      </c>
      <c r="D19" s="968"/>
      <c r="E19" s="968"/>
    </row>
    <row r="20" spans="1:6">
      <c r="A20" s="20" t="s">
        <v>3645</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40368</v>
      </c>
      <c r="B24" s="26" t="s">
        <v>2615</v>
      </c>
      <c r="C24" s="167">
        <v>180</v>
      </c>
      <c r="D24" s="179">
        <v>2.5</v>
      </c>
      <c r="E24" s="28">
        <f t="shared" ref="E24:E34" si="0">C24*D24</f>
        <v>450</v>
      </c>
      <c r="F24" s="178"/>
    </row>
    <row r="25" spans="1:6">
      <c r="A25" s="35"/>
      <c r="B25" s="26" t="s">
        <v>2466</v>
      </c>
      <c r="C25" s="167"/>
      <c r="D25" s="179"/>
      <c r="E25" s="28">
        <f t="shared" si="0"/>
        <v>0</v>
      </c>
      <c r="F25" s="178"/>
    </row>
    <row r="26" spans="1:6">
      <c r="A26" s="35"/>
      <c r="B26" s="26" t="s">
        <v>2865</v>
      </c>
      <c r="C26" s="196"/>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1891</v>
      </c>
      <c r="C29" s="167">
        <v>50</v>
      </c>
      <c r="D29" s="179">
        <v>2.5</v>
      </c>
      <c r="E29" s="190" t="s">
        <v>2720</v>
      </c>
      <c r="F29" s="13"/>
    </row>
    <row r="30" spans="1:6">
      <c r="A30" s="35"/>
      <c r="B30" s="26" t="s">
        <v>3914</v>
      </c>
      <c r="C30" s="167"/>
      <c r="E30" s="28">
        <f t="shared" si="0"/>
        <v>0</v>
      </c>
      <c r="F30" s="13"/>
    </row>
    <row r="31" spans="1:6">
      <c r="A31" s="35"/>
      <c r="B31" s="26" t="s">
        <v>3124</v>
      </c>
      <c r="C31" s="167">
        <v>250</v>
      </c>
      <c r="D31" s="197" t="s">
        <v>2803</v>
      </c>
      <c r="E31" s="28">
        <v>250</v>
      </c>
      <c r="F31" s="13"/>
    </row>
    <row r="32" spans="1:6">
      <c r="A32" s="35"/>
      <c r="B32" s="26" t="s">
        <v>2174</v>
      </c>
      <c r="C32" s="167">
        <v>40</v>
      </c>
      <c r="D32" s="179">
        <v>3</v>
      </c>
      <c r="E32" s="28">
        <f t="shared" si="0"/>
        <v>120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820</v>
      </c>
      <c r="F35" s="33"/>
    </row>
    <row r="38" spans="1:256">
      <c r="B38" s="41" t="s">
        <v>1768</v>
      </c>
      <c r="C38" s="42">
        <f>E35/2</f>
        <v>410</v>
      </c>
      <c r="D38" s="42"/>
    </row>
    <row r="40" spans="1:256">
      <c r="A40" s="966" t="s">
        <v>2448</v>
      </c>
      <c r="B40" s="966"/>
      <c r="C40" s="966"/>
      <c r="D40" s="966"/>
      <c r="E40" s="966"/>
      <c r="F40" s="966"/>
    </row>
    <row r="41" spans="1:256">
      <c r="A41" s="966" t="s">
        <v>1090</v>
      </c>
      <c r="B41" s="966"/>
      <c r="C41" s="966"/>
      <c r="D41" s="966"/>
      <c r="E41" s="966"/>
      <c r="F41" s="966"/>
    </row>
    <row r="42" spans="1:256">
      <c r="B42" s="972" t="s">
        <v>4328</v>
      </c>
      <c r="C42" s="972"/>
      <c r="D42" s="972"/>
      <c r="E42" s="972"/>
      <c r="G42" s="43"/>
      <c r="H42" s="966"/>
      <c r="I42" s="966"/>
      <c r="J42" s="966"/>
      <c r="K42" s="966"/>
      <c r="L42" s="966"/>
      <c r="M42" s="966"/>
      <c r="N42" s="966"/>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966" t="s">
        <v>2256</v>
      </c>
      <c r="B43" s="966"/>
      <c r="C43" s="966"/>
      <c r="D43" s="966"/>
      <c r="E43" s="966"/>
      <c r="F43" s="966"/>
      <c r="G43" s="43"/>
      <c r="H43" s="966"/>
      <c r="I43" s="966"/>
      <c r="J43" s="966"/>
      <c r="K43" s="966"/>
      <c r="L43" s="966"/>
      <c r="M43" s="966"/>
      <c r="N43" s="966"/>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IT44:IV44"/>
    <mergeCell ref="GL44:GQ44"/>
    <mergeCell ref="GR44:GW44"/>
    <mergeCell ref="GX44:HC44"/>
    <mergeCell ref="HD44:HI44"/>
    <mergeCell ref="HV44:IA44"/>
    <mergeCell ref="HP44:HU44"/>
    <mergeCell ref="HJ44:HO44"/>
    <mergeCell ref="IN44:IS44"/>
    <mergeCell ref="IH44:IM44"/>
    <mergeCell ref="CN44:CS44"/>
    <mergeCell ref="BV44:CA44"/>
    <mergeCell ref="BP44:BU44"/>
    <mergeCell ref="BP43:BU43"/>
    <mergeCell ref="BV43:CA43"/>
    <mergeCell ref="CH43:CM43"/>
    <mergeCell ref="CT43:CY43"/>
    <mergeCell ref="FZ43:GE43"/>
    <mergeCell ref="EP43:EU43"/>
    <mergeCell ref="EV44:FA44"/>
    <mergeCell ref="FB44:FG44"/>
    <mergeCell ref="FZ44:GE44"/>
    <mergeCell ref="FH44:FM44"/>
    <mergeCell ref="FN43:FS43"/>
    <mergeCell ref="IB44:IG44"/>
    <mergeCell ref="CZ43:DE43"/>
    <mergeCell ref="CH44:CM44"/>
    <mergeCell ref="CZ44:DE44"/>
    <mergeCell ref="CN43:CS43"/>
    <mergeCell ref="DL44:DQ44"/>
    <mergeCell ref="DL43:DQ43"/>
    <mergeCell ref="GF44:GK44"/>
    <mergeCell ref="FN44:FS44"/>
    <mergeCell ref="FT44:FY44"/>
    <mergeCell ref="EP44:EU44"/>
    <mergeCell ref="DF43:DK43"/>
    <mergeCell ref="DF44:DK44"/>
    <mergeCell ref="EJ44:EO44"/>
    <mergeCell ref="DX44:EC44"/>
    <mergeCell ref="DR44:DW44"/>
    <mergeCell ref="DR43:DW43"/>
    <mergeCell ref="ED43:EI43"/>
    <mergeCell ref="ED44:EI44"/>
    <mergeCell ref="T44:Y44"/>
    <mergeCell ref="Z44:AE44"/>
    <mergeCell ref="AX44:BC44"/>
    <mergeCell ref="AF42:AK42"/>
    <mergeCell ref="T43:Y43"/>
    <mergeCell ref="DR42:DW42"/>
    <mergeCell ref="CZ42:DE42"/>
    <mergeCell ref="CB42:CG42"/>
    <mergeCell ref="DL42:DQ42"/>
    <mergeCell ref="CT44:CY44"/>
    <mergeCell ref="BV42:CA42"/>
    <mergeCell ref="CN42:CS42"/>
    <mergeCell ref="DF42:DK42"/>
    <mergeCell ref="CT42:CY42"/>
    <mergeCell ref="CH42:CM42"/>
    <mergeCell ref="N44:S44"/>
    <mergeCell ref="BD42:BI42"/>
    <mergeCell ref="N43:S43"/>
    <mergeCell ref="T42:Y42"/>
    <mergeCell ref="Z42:AE42"/>
    <mergeCell ref="B42:E42"/>
    <mergeCell ref="H42:M42"/>
    <mergeCell ref="BJ44:BO44"/>
    <mergeCell ref="AF43:AK43"/>
    <mergeCell ref="AR42:AW42"/>
    <mergeCell ref="AL43:AQ43"/>
    <mergeCell ref="BJ43:BO43"/>
    <mergeCell ref="BD44:BI44"/>
    <mergeCell ref="AF44:AK44"/>
    <mergeCell ref="AR44:AW44"/>
    <mergeCell ref="C1:E1"/>
    <mergeCell ref="C19:E19"/>
    <mergeCell ref="A40:F40"/>
    <mergeCell ref="A41:F41"/>
    <mergeCell ref="AX42:BC42"/>
    <mergeCell ref="Z43:AE43"/>
    <mergeCell ref="N42:S42"/>
    <mergeCell ref="A43:F43"/>
    <mergeCell ref="H43:M43"/>
    <mergeCell ref="AL42:AQ42"/>
    <mergeCell ref="AR43:AW43"/>
    <mergeCell ref="CB43:CG43"/>
    <mergeCell ref="DX42:EC42"/>
    <mergeCell ref="DX43:EC43"/>
    <mergeCell ref="AL44:AQ44"/>
    <mergeCell ref="BD43:BI43"/>
    <mergeCell ref="CB44:CG44"/>
    <mergeCell ref="BJ42:BO42"/>
    <mergeCell ref="AX43:BC43"/>
    <mergeCell ref="BP42:BU42"/>
    <mergeCell ref="GR43:GW43"/>
    <mergeCell ref="FZ42:GE42"/>
    <mergeCell ref="ED42:EI42"/>
    <mergeCell ref="HV43:IA43"/>
    <mergeCell ref="IN42:IQ42"/>
    <mergeCell ref="IH42:IM42"/>
    <mergeCell ref="HP42:HU42"/>
    <mergeCell ref="HV42:IA42"/>
    <mergeCell ref="IB42:IG42"/>
    <mergeCell ref="HJ43:HO43"/>
    <mergeCell ref="EP42:EU42"/>
    <mergeCell ref="FT42:FY42"/>
    <mergeCell ref="FN42:FS42"/>
    <mergeCell ref="EV42:FA42"/>
    <mergeCell ref="FH43:FM43"/>
    <mergeCell ref="EV43:FA43"/>
    <mergeCell ref="FH42:FM42"/>
    <mergeCell ref="FB42:FG42"/>
    <mergeCell ref="FT43:FY43"/>
    <mergeCell ref="IN43:IQ43"/>
    <mergeCell ref="HP43:HU43"/>
    <mergeCell ref="IH43:IM43"/>
    <mergeCell ref="IB43:IG43"/>
    <mergeCell ref="HD42:HI42"/>
    <mergeCell ref="HJ42:HO42"/>
    <mergeCell ref="HD43:HI43"/>
    <mergeCell ref="EJ42:EO42"/>
    <mergeCell ref="FB43:FG43"/>
    <mergeCell ref="GL42:GQ42"/>
    <mergeCell ref="GX42:HC42"/>
    <mergeCell ref="GR42:GW42"/>
    <mergeCell ref="GX43:HC43"/>
    <mergeCell ref="GL43:GQ43"/>
    <mergeCell ref="EJ43:EO43"/>
    <mergeCell ref="GF43:GK43"/>
    <mergeCell ref="GF42:GK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4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3433</v>
      </c>
      <c r="C3" s="23"/>
      <c r="D3" s="23"/>
      <c r="E3" s="31">
        <v>40351</v>
      </c>
    </row>
    <row r="4" spans="1:6">
      <c r="A4" s="6" t="s">
        <v>2160</v>
      </c>
      <c r="C4" s="23"/>
      <c r="D4" s="23"/>
      <c r="E4" s="24" t="s">
        <v>3070</v>
      </c>
    </row>
    <row r="5" spans="1:6">
      <c r="A5" s="6" t="s">
        <v>3417</v>
      </c>
      <c r="C5" s="23"/>
      <c r="D5" s="23"/>
    </row>
    <row r="6" spans="1:6">
      <c r="C6" s="49" t="s">
        <v>3211</v>
      </c>
      <c r="D6" s="173"/>
      <c r="E6" s="46"/>
      <c r="F6" s="175"/>
    </row>
    <row r="7" spans="1:6">
      <c r="C7" s="193" t="s">
        <v>2677</v>
      </c>
      <c r="D7" s="174"/>
      <c r="E7" s="48"/>
      <c r="F7" s="175"/>
    </row>
    <row r="8" spans="1:6">
      <c r="A8" s="6" t="s">
        <v>2759</v>
      </c>
      <c r="C8" s="193" t="s">
        <v>3250</v>
      </c>
      <c r="D8" s="174"/>
      <c r="E8" s="187"/>
      <c r="F8" s="175"/>
    </row>
    <row r="9" spans="1:6">
      <c r="A9" s="6" t="s">
        <v>2654</v>
      </c>
      <c r="C9" s="193"/>
      <c r="D9" s="174"/>
      <c r="E9" s="187"/>
      <c r="F9" s="175"/>
    </row>
    <row r="10" spans="1:6">
      <c r="A10" t="s">
        <v>3559</v>
      </c>
      <c r="C10" s="50"/>
      <c r="D10" s="174"/>
      <c r="E10" s="187"/>
      <c r="F10" s="175"/>
    </row>
    <row r="11" spans="1:6">
      <c r="A11" s="166" t="s">
        <v>4068</v>
      </c>
      <c r="C11" s="47"/>
      <c r="D11" s="175"/>
      <c r="E11" s="187"/>
      <c r="F11" s="175"/>
    </row>
    <row r="12" spans="1:6">
      <c r="A12" t="s">
        <v>2771</v>
      </c>
      <c r="C12" s="47"/>
      <c r="D12" s="174"/>
      <c r="E12" s="187"/>
      <c r="F12" s="175"/>
    </row>
    <row r="13" spans="1:6">
      <c r="A13"/>
      <c r="C13" s="47"/>
      <c r="D13" s="175"/>
      <c r="E13" s="187"/>
      <c r="F13" s="175"/>
    </row>
    <row r="14" spans="1:6">
      <c r="A14" s="20"/>
      <c r="C14" s="47"/>
      <c r="D14" s="175"/>
      <c r="E14" s="201"/>
      <c r="F14" s="175"/>
    </row>
    <row r="15" spans="1:6">
      <c r="A15" s="20" t="s">
        <v>2539</v>
      </c>
      <c r="C15" s="50"/>
      <c r="D15" s="175"/>
      <c r="E15" s="187"/>
      <c r="F15" s="175"/>
    </row>
    <row r="16" spans="1:6">
      <c r="A16" t="s">
        <v>1553</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2070</v>
      </c>
      <c r="C20" s="20" t="s">
        <v>3433</v>
      </c>
      <c r="D20" s="20"/>
    </row>
    <row r="21" spans="1:251">
      <c r="A21" s="165"/>
      <c r="C21" s="20"/>
      <c r="D21" s="20"/>
    </row>
    <row r="22" spans="1:251" s="14" customFormat="1" ht="16" customHeight="1">
      <c r="A22" s="166"/>
      <c r="B22" s="18"/>
      <c r="C22" s="17"/>
      <c r="D22" s="17"/>
      <c r="E22" s="16"/>
      <c r="F22" s="15"/>
    </row>
    <row r="23" spans="1:251">
      <c r="A23" s="29" t="s">
        <v>2925</v>
      </c>
      <c r="B23" s="30" t="s">
        <v>3744</v>
      </c>
      <c r="C23" s="177" t="s">
        <v>2653</v>
      </c>
      <c r="D23" s="30" t="s">
        <v>2433</v>
      </c>
      <c r="E23" s="30" t="s">
        <v>2789</v>
      </c>
      <c r="F23" s="13"/>
    </row>
    <row r="24" spans="1:251">
      <c r="A24" s="25"/>
      <c r="B24" s="26" t="s">
        <v>2615</v>
      </c>
      <c r="C24" s="167">
        <v>210</v>
      </c>
      <c r="D24" s="179">
        <v>1</v>
      </c>
      <c r="E24" s="28">
        <f>C24*D24</f>
        <v>210</v>
      </c>
      <c r="F24" s="178"/>
    </row>
    <row r="25" spans="1:251" s="34" customFormat="1" ht="16" customHeight="1">
      <c r="A25" s="19"/>
      <c r="B25" s="168" t="s">
        <v>4274</v>
      </c>
      <c r="C25" s="172"/>
      <c r="D25" s="172"/>
      <c r="E25" s="169">
        <f>SUM(E24:E24)</f>
        <v>210</v>
      </c>
      <c r="F25" s="33"/>
    </row>
    <row r="28" spans="1:251">
      <c r="B28" s="41"/>
      <c r="C28" s="42"/>
      <c r="D28" s="42"/>
    </row>
    <row r="30" spans="1:251">
      <c r="A30" s="966" t="s">
        <v>2671</v>
      </c>
      <c r="B30" s="966"/>
      <c r="C30" s="966"/>
      <c r="D30" s="966"/>
      <c r="E30" s="966"/>
      <c r="F30" s="966"/>
    </row>
    <row r="31" spans="1:251">
      <c r="A31" s="966" t="s">
        <v>2346</v>
      </c>
      <c r="B31" s="966"/>
      <c r="C31" s="966"/>
      <c r="D31" s="966"/>
      <c r="E31" s="966"/>
      <c r="F31" s="966"/>
    </row>
    <row r="32" spans="1:251">
      <c r="A32" s="966" t="s">
        <v>3993</v>
      </c>
      <c r="B32" s="966"/>
      <c r="C32" s="966"/>
      <c r="D32" s="966"/>
      <c r="E32" s="966"/>
      <c r="F32" s="966"/>
      <c r="G32" s="43"/>
      <c r="H32" s="966" t="s">
        <v>2671</v>
      </c>
      <c r="I32" s="966"/>
      <c r="J32" s="966"/>
      <c r="K32" s="966"/>
      <c r="L32" s="966"/>
      <c r="M32" s="966"/>
      <c r="N32" s="966" t="s">
        <v>2671</v>
      </c>
      <c r="O32" s="966"/>
      <c r="P32" s="966"/>
      <c r="Q32" s="966"/>
      <c r="R32" s="966"/>
      <c r="S32" s="966"/>
      <c r="T32" s="966" t="s">
        <v>2671</v>
      </c>
      <c r="U32" s="966"/>
      <c r="V32" s="966"/>
      <c r="W32" s="966"/>
      <c r="X32" s="966"/>
      <c r="Y32" s="966"/>
      <c r="Z32" s="966" t="s">
        <v>2671</v>
      </c>
      <c r="AA32" s="966"/>
      <c r="AB32" s="966"/>
      <c r="AC32" s="966"/>
      <c r="AD32" s="966"/>
      <c r="AE32" s="966"/>
      <c r="AF32" s="966" t="s">
        <v>2671</v>
      </c>
      <c r="AG32" s="966"/>
      <c r="AH32" s="966"/>
      <c r="AI32" s="966"/>
      <c r="AJ32" s="966"/>
      <c r="AK32" s="966"/>
      <c r="AL32" s="966" t="s">
        <v>2671</v>
      </c>
      <c r="AM32" s="966"/>
      <c r="AN32" s="966"/>
      <c r="AO32" s="966"/>
      <c r="AP32" s="966"/>
      <c r="AQ32" s="966"/>
      <c r="AR32" s="966" t="s">
        <v>2671</v>
      </c>
      <c r="AS32" s="966"/>
      <c r="AT32" s="966"/>
      <c r="AU32" s="966"/>
      <c r="AV32" s="966"/>
      <c r="AW32" s="966"/>
      <c r="AX32" s="966" t="s">
        <v>2671</v>
      </c>
      <c r="AY32" s="966"/>
      <c r="AZ32" s="966"/>
      <c r="BA32" s="966"/>
      <c r="BB32" s="966"/>
      <c r="BC32" s="966"/>
      <c r="BD32" s="966" t="s">
        <v>2671</v>
      </c>
      <c r="BE32" s="966"/>
      <c r="BF32" s="966"/>
      <c r="BG32" s="966"/>
      <c r="BH32" s="966"/>
      <c r="BI32" s="966"/>
      <c r="BJ32" s="966" t="s">
        <v>2671</v>
      </c>
      <c r="BK32" s="966"/>
      <c r="BL32" s="966"/>
      <c r="BM32" s="966"/>
      <c r="BN32" s="966"/>
      <c r="BO32" s="966"/>
      <c r="BP32" s="966" t="s">
        <v>2671</v>
      </c>
      <c r="BQ32" s="966"/>
      <c r="BR32" s="966"/>
      <c r="BS32" s="966"/>
      <c r="BT32" s="966"/>
      <c r="BU32" s="966"/>
      <c r="BV32" s="966" t="s">
        <v>2671</v>
      </c>
      <c r="BW32" s="966"/>
      <c r="BX32" s="966"/>
      <c r="BY32" s="966"/>
      <c r="BZ32" s="966"/>
      <c r="CA32" s="966"/>
      <c r="CB32" s="966" t="s">
        <v>2671</v>
      </c>
      <c r="CC32" s="966"/>
      <c r="CD32" s="966"/>
      <c r="CE32" s="966"/>
      <c r="CF32" s="966"/>
      <c r="CG32" s="966"/>
      <c r="CH32" s="966" t="s">
        <v>2671</v>
      </c>
      <c r="CI32" s="966"/>
      <c r="CJ32" s="966"/>
      <c r="CK32" s="966"/>
      <c r="CL32" s="966"/>
      <c r="CM32" s="966"/>
      <c r="CN32" s="966" t="s">
        <v>2671</v>
      </c>
      <c r="CO32" s="966"/>
      <c r="CP32" s="966"/>
      <c r="CQ32" s="966"/>
      <c r="CR32" s="966"/>
      <c r="CS32" s="966"/>
      <c r="CT32" s="966" t="s">
        <v>2671</v>
      </c>
      <c r="CU32" s="966"/>
      <c r="CV32" s="966"/>
      <c r="CW32" s="966"/>
      <c r="CX32" s="966"/>
      <c r="CY32" s="966"/>
      <c r="CZ32" s="966" t="s">
        <v>2671</v>
      </c>
      <c r="DA32" s="966"/>
      <c r="DB32" s="966"/>
      <c r="DC32" s="966"/>
      <c r="DD32" s="966"/>
      <c r="DE32" s="966"/>
      <c r="DF32" s="966" t="s">
        <v>2671</v>
      </c>
      <c r="DG32" s="966"/>
      <c r="DH32" s="966"/>
      <c r="DI32" s="966"/>
      <c r="DJ32" s="966"/>
      <c r="DK32" s="966"/>
      <c r="DL32" s="966" t="s">
        <v>2671</v>
      </c>
      <c r="DM32" s="966"/>
      <c r="DN32" s="966"/>
      <c r="DO32" s="966"/>
      <c r="DP32" s="966"/>
      <c r="DQ32" s="966"/>
      <c r="DR32" s="966" t="s">
        <v>2671</v>
      </c>
      <c r="DS32" s="966"/>
      <c r="DT32" s="966"/>
      <c r="DU32" s="966"/>
      <c r="DV32" s="966"/>
      <c r="DW32" s="966"/>
      <c r="DX32" s="966" t="s">
        <v>2671</v>
      </c>
      <c r="DY32" s="966"/>
      <c r="DZ32" s="966"/>
      <c r="EA32" s="966"/>
      <c r="EB32" s="966"/>
      <c r="EC32" s="966"/>
      <c r="ED32" s="966" t="s">
        <v>2671</v>
      </c>
      <c r="EE32" s="966"/>
      <c r="EF32" s="966"/>
      <c r="EG32" s="966"/>
      <c r="EH32" s="966"/>
      <c r="EI32" s="966"/>
      <c r="EJ32" s="966" t="s">
        <v>2671</v>
      </c>
      <c r="EK32" s="966"/>
      <c r="EL32" s="966"/>
      <c r="EM32" s="966"/>
      <c r="EN32" s="966"/>
      <c r="EO32" s="966"/>
      <c r="EP32" s="966" t="s">
        <v>2671</v>
      </c>
      <c r="EQ32" s="966"/>
      <c r="ER32" s="966"/>
      <c r="ES32" s="966"/>
      <c r="ET32" s="966"/>
      <c r="EU32" s="966"/>
      <c r="EV32" s="966" t="s">
        <v>2671</v>
      </c>
      <c r="EW32" s="966"/>
      <c r="EX32" s="966"/>
      <c r="EY32" s="966"/>
      <c r="EZ32" s="966"/>
      <c r="FA32" s="966"/>
      <c r="FB32" s="966" t="s">
        <v>2671</v>
      </c>
      <c r="FC32" s="966"/>
      <c r="FD32" s="966"/>
      <c r="FE32" s="966"/>
      <c r="FF32" s="966"/>
      <c r="FG32" s="966"/>
      <c r="FH32" s="966" t="s">
        <v>2671</v>
      </c>
      <c r="FI32" s="966"/>
      <c r="FJ32" s="966"/>
      <c r="FK32" s="966"/>
      <c r="FL32" s="966"/>
      <c r="FM32" s="966"/>
      <c r="FN32" s="966" t="s">
        <v>2671</v>
      </c>
      <c r="FO32" s="966"/>
      <c r="FP32" s="966"/>
      <c r="FQ32" s="966"/>
      <c r="FR32" s="966"/>
      <c r="FS32" s="966"/>
      <c r="FT32" s="966" t="s">
        <v>2671</v>
      </c>
      <c r="FU32" s="966"/>
      <c r="FV32" s="966"/>
      <c r="FW32" s="966"/>
      <c r="FX32" s="966"/>
      <c r="FY32" s="966"/>
      <c r="FZ32" s="966" t="s">
        <v>2671</v>
      </c>
      <c r="GA32" s="966"/>
      <c r="GB32" s="966"/>
      <c r="GC32" s="966"/>
      <c r="GD32" s="966"/>
      <c r="GE32" s="966"/>
      <c r="GF32" s="966" t="s">
        <v>2671</v>
      </c>
      <c r="GG32" s="966"/>
      <c r="GH32" s="966"/>
      <c r="GI32" s="966"/>
      <c r="GJ32" s="966"/>
      <c r="GK32" s="966"/>
      <c r="GL32" s="966" t="s">
        <v>2671</v>
      </c>
      <c r="GM32" s="966"/>
      <c r="GN32" s="966"/>
      <c r="GO32" s="966"/>
      <c r="GP32" s="966"/>
      <c r="GQ32" s="966"/>
      <c r="GR32" s="966" t="s">
        <v>2671</v>
      </c>
      <c r="GS32" s="966"/>
      <c r="GT32" s="966"/>
      <c r="GU32" s="966"/>
      <c r="GV32" s="966"/>
      <c r="GW32" s="966"/>
      <c r="GX32" s="966" t="s">
        <v>2671</v>
      </c>
      <c r="GY32" s="966"/>
      <c r="GZ32" s="966"/>
      <c r="HA32" s="966"/>
      <c r="HB32" s="966"/>
      <c r="HC32" s="966"/>
      <c r="HD32" s="966" t="s">
        <v>2671</v>
      </c>
      <c r="HE32" s="966"/>
      <c r="HF32" s="966"/>
      <c r="HG32" s="966"/>
      <c r="HH32" s="966"/>
      <c r="HI32" s="966"/>
      <c r="HJ32" s="966" t="s">
        <v>2671</v>
      </c>
      <c r="HK32" s="966"/>
      <c r="HL32" s="966"/>
      <c r="HM32" s="966"/>
      <c r="HN32" s="966"/>
      <c r="HO32" s="966"/>
      <c r="HP32" s="966" t="s">
        <v>2671</v>
      </c>
      <c r="HQ32" s="966"/>
      <c r="HR32" s="966"/>
      <c r="HS32" s="966"/>
      <c r="HT32" s="966"/>
      <c r="HU32" s="966"/>
      <c r="HV32" s="966" t="s">
        <v>2671</v>
      </c>
      <c r="HW32" s="966"/>
      <c r="HX32" s="966"/>
      <c r="HY32" s="966"/>
      <c r="HZ32" s="966"/>
      <c r="IA32" s="966"/>
      <c r="IB32" s="966" t="s">
        <v>2671</v>
      </c>
      <c r="IC32" s="966"/>
      <c r="ID32" s="966"/>
      <c r="IE32" s="966"/>
      <c r="IF32" s="966"/>
      <c r="IG32" s="966"/>
      <c r="IH32" s="966" t="s">
        <v>2671</v>
      </c>
      <c r="II32" s="966"/>
      <c r="IJ32" s="966"/>
      <c r="IK32" s="966"/>
      <c r="IL32" s="966"/>
      <c r="IM32" s="966"/>
      <c r="IN32" s="966" t="s">
        <v>2671</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3993</v>
      </c>
      <c r="O34" s="966"/>
      <c r="P34" s="966"/>
      <c r="Q34" s="966"/>
      <c r="R34" s="966"/>
      <c r="S34" s="966"/>
      <c r="T34" s="966" t="s">
        <v>3993</v>
      </c>
      <c r="U34" s="966"/>
      <c r="V34" s="966"/>
      <c r="W34" s="966"/>
      <c r="X34" s="966"/>
      <c r="Y34" s="966"/>
      <c r="Z34" s="966" t="s">
        <v>3993</v>
      </c>
      <c r="AA34" s="966"/>
      <c r="AB34" s="966"/>
      <c r="AC34" s="966"/>
      <c r="AD34" s="966"/>
      <c r="AE34" s="966"/>
      <c r="AF34" s="966" t="s">
        <v>3993</v>
      </c>
      <c r="AG34" s="966"/>
      <c r="AH34" s="966"/>
      <c r="AI34" s="966"/>
      <c r="AJ34" s="966"/>
      <c r="AK34" s="966"/>
      <c r="AL34" s="966" t="s">
        <v>3993</v>
      </c>
      <c r="AM34" s="966"/>
      <c r="AN34" s="966"/>
      <c r="AO34" s="966"/>
      <c r="AP34" s="966"/>
      <c r="AQ34" s="966"/>
      <c r="AR34" s="966" t="s">
        <v>3993</v>
      </c>
      <c r="AS34" s="966"/>
      <c r="AT34" s="966"/>
      <c r="AU34" s="966"/>
      <c r="AV34" s="966"/>
      <c r="AW34" s="966"/>
      <c r="AX34" s="966" t="s">
        <v>3993</v>
      </c>
      <c r="AY34" s="966"/>
      <c r="AZ34" s="966"/>
      <c r="BA34" s="966"/>
      <c r="BB34" s="966"/>
      <c r="BC34" s="966"/>
      <c r="BD34" s="966" t="s">
        <v>3993</v>
      </c>
      <c r="BE34" s="966"/>
      <c r="BF34" s="966"/>
      <c r="BG34" s="966"/>
      <c r="BH34" s="966"/>
      <c r="BI34" s="966"/>
      <c r="BJ34" s="966" t="s">
        <v>3993</v>
      </c>
      <c r="BK34" s="966"/>
      <c r="BL34" s="966"/>
      <c r="BM34" s="966"/>
      <c r="BN34" s="966"/>
      <c r="BO34" s="966"/>
      <c r="BP34" s="966" t="s">
        <v>3993</v>
      </c>
      <c r="BQ34" s="966"/>
      <c r="BR34" s="966"/>
      <c r="BS34" s="966"/>
      <c r="BT34" s="966"/>
      <c r="BU34" s="966"/>
      <c r="BV34" s="966" t="s">
        <v>3993</v>
      </c>
      <c r="BW34" s="966"/>
      <c r="BX34" s="966"/>
      <c r="BY34" s="966"/>
      <c r="BZ34" s="966"/>
      <c r="CA34" s="966"/>
      <c r="CB34" s="966" t="s">
        <v>3993</v>
      </c>
      <c r="CC34" s="966"/>
      <c r="CD34" s="966"/>
      <c r="CE34" s="966"/>
      <c r="CF34" s="966"/>
      <c r="CG34" s="966"/>
      <c r="CH34" s="966" t="s">
        <v>3993</v>
      </c>
      <c r="CI34" s="966"/>
      <c r="CJ34" s="966"/>
      <c r="CK34" s="966"/>
      <c r="CL34" s="966"/>
      <c r="CM34" s="966"/>
      <c r="CN34" s="966" t="s">
        <v>3993</v>
      </c>
      <c r="CO34" s="966"/>
      <c r="CP34" s="966"/>
      <c r="CQ34" s="966"/>
      <c r="CR34" s="966"/>
      <c r="CS34" s="966"/>
      <c r="CT34" s="966" t="s">
        <v>3993</v>
      </c>
      <c r="CU34" s="966"/>
      <c r="CV34" s="966"/>
      <c r="CW34" s="966"/>
      <c r="CX34" s="966"/>
      <c r="CY34" s="966"/>
      <c r="CZ34" s="966" t="s">
        <v>3993</v>
      </c>
      <c r="DA34" s="966"/>
      <c r="DB34" s="966"/>
      <c r="DC34" s="966"/>
      <c r="DD34" s="966"/>
      <c r="DE34" s="966"/>
      <c r="DF34" s="966" t="s">
        <v>3993</v>
      </c>
      <c r="DG34" s="966"/>
      <c r="DH34" s="966"/>
      <c r="DI34" s="966"/>
      <c r="DJ34" s="966"/>
      <c r="DK34" s="966"/>
      <c r="DL34" s="966" t="s">
        <v>3993</v>
      </c>
      <c r="DM34" s="966"/>
      <c r="DN34" s="966"/>
      <c r="DO34" s="966"/>
      <c r="DP34" s="966"/>
      <c r="DQ34" s="966"/>
      <c r="DR34" s="966" t="s">
        <v>3993</v>
      </c>
      <c r="DS34" s="966"/>
      <c r="DT34" s="966"/>
      <c r="DU34" s="966"/>
      <c r="DV34" s="966"/>
      <c r="DW34" s="966"/>
      <c r="DX34" s="966" t="s">
        <v>3993</v>
      </c>
      <c r="DY34" s="966"/>
      <c r="DZ34" s="966"/>
      <c r="EA34" s="966"/>
      <c r="EB34" s="966"/>
      <c r="EC34" s="966"/>
      <c r="ED34" s="966" t="s">
        <v>3993</v>
      </c>
      <c r="EE34" s="966"/>
      <c r="EF34" s="966"/>
      <c r="EG34" s="966"/>
      <c r="EH34" s="966"/>
      <c r="EI34" s="966"/>
      <c r="EJ34" s="966" t="s">
        <v>3993</v>
      </c>
      <c r="EK34" s="966"/>
      <c r="EL34" s="966"/>
      <c r="EM34" s="966"/>
      <c r="EN34" s="966"/>
      <c r="EO34" s="966"/>
      <c r="EP34" s="966" t="s">
        <v>3993</v>
      </c>
      <c r="EQ34" s="966"/>
      <c r="ER34" s="966"/>
      <c r="ES34" s="966"/>
      <c r="ET34" s="966"/>
      <c r="EU34" s="966"/>
      <c r="EV34" s="966" t="s">
        <v>3993</v>
      </c>
      <c r="EW34" s="966"/>
      <c r="EX34" s="966"/>
      <c r="EY34" s="966"/>
      <c r="EZ34" s="966"/>
      <c r="FA34" s="966"/>
      <c r="FB34" s="966" t="s">
        <v>3993</v>
      </c>
      <c r="FC34" s="966"/>
      <c r="FD34" s="966"/>
      <c r="FE34" s="966"/>
      <c r="FF34" s="966"/>
      <c r="FG34" s="966"/>
      <c r="FH34" s="966" t="s">
        <v>3993</v>
      </c>
      <c r="FI34" s="966"/>
      <c r="FJ34" s="966"/>
      <c r="FK34" s="966"/>
      <c r="FL34" s="966"/>
      <c r="FM34" s="966"/>
      <c r="FN34" s="966" t="s">
        <v>3993</v>
      </c>
      <c r="FO34" s="966"/>
      <c r="FP34" s="966"/>
      <c r="FQ34" s="966"/>
      <c r="FR34" s="966"/>
      <c r="FS34" s="966"/>
      <c r="FT34" s="966" t="s">
        <v>3993</v>
      </c>
      <c r="FU34" s="966"/>
      <c r="FV34" s="966"/>
      <c r="FW34" s="966"/>
      <c r="FX34" s="966"/>
      <c r="FY34" s="966"/>
      <c r="FZ34" s="966" t="s">
        <v>3993</v>
      </c>
      <c r="GA34" s="966"/>
      <c r="GB34" s="966"/>
      <c r="GC34" s="966"/>
      <c r="GD34" s="966"/>
      <c r="GE34" s="966"/>
      <c r="GF34" s="966" t="s">
        <v>3993</v>
      </c>
      <c r="GG34" s="966"/>
      <c r="GH34" s="966"/>
      <c r="GI34" s="966"/>
      <c r="GJ34" s="966"/>
      <c r="GK34" s="966"/>
      <c r="GL34" s="966" t="s">
        <v>3993</v>
      </c>
      <c r="GM34" s="966"/>
      <c r="GN34" s="966"/>
      <c r="GO34" s="966"/>
      <c r="GP34" s="966"/>
      <c r="GQ34" s="966"/>
      <c r="GR34" s="966" t="s">
        <v>3993</v>
      </c>
      <c r="GS34" s="966"/>
      <c r="GT34" s="966"/>
      <c r="GU34" s="966"/>
      <c r="GV34" s="966"/>
      <c r="GW34" s="966"/>
      <c r="GX34" s="966" t="s">
        <v>3993</v>
      </c>
      <c r="GY34" s="966"/>
      <c r="GZ34" s="966"/>
      <c r="HA34" s="966"/>
      <c r="HB34" s="966"/>
      <c r="HC34" s="966"/>
      <c r="HD34" s="966" t="s">
        <v>3993</v>
      </c>
      <c r="HE34" s="966"/>
      <c r="HF34" s="966"/>
      <c r="HG34" s="966"/>
      <c r="HH34" s="966"/>
      <c r="HI34" s="966"/>
      <c r="HJ34" s="966" t="s">
        <v>3993</v>
      </c>
      <c r="HK34" s="966"/>
      <c r="HL34" s="966"/>
      <c r="HM34" s="966"/>
      <c r="HN34" s="966"/>
      <c r="HO34" s="966"/>
      <c r="HP34" s="966" t="s">
        <v>3993</v>
      </c>
      <c r="HQ34" s="966"/>
      <c r="HR34" s="966"/>
      <c r="HS34" s="966"/>
      <c r="HT34" s="966"/>
      <c r="HU34" s="966"/>
      <c r="HV34" s="966" t="s">
        <v>3993</v>
      </c>
      <c r="HW34" s="966"/>
      <c r="HX34" s="966"/>
      <c r="HY34" s="966"/>
      <c r="HZ34" s="966"/>
      <c r="IA34" s="966"/>
      <c r="IB34" s="966" t="s">
        <v>3993</v>
      </c>
      <c r="IC34" s="966"/>
      <c r="ID34" s="966"/>
      <c r="IE34" s="966"/>
      <c r="IF34" s="966"/>
      <c r="IG34" s="966"/>
      <c r="IH34" s="966" t="s">
        <v>3993</v>
      </c>
      <c r="II34" s="966"/>
      <c r="IJ34" s="966"/>
      <c r="IK34" s="966"/>
      <c r="IL34" s="966"/>
      <c r="IM34" s="966"/>
      <c r="IN34" s="966" t="s">
        <v>3993</v>
      </c>
      <c r="IO34" s="966"/>
      <c r="IP34" s="966"/>
      <c r="IQ34" s="966"/>
      <c r="IR34" s="966"/>
      <c r="IS34" s="966"/>
      <c r="IT34" s="966" t="s">
        <v>3993</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sheetCalcPr fullCalcOnLoad="1"/>
  <mergeCells count="128">
    <mergeCell ref="A32:F32"/>
    <mergeCell ref="H32:M32"/>
    <mergeCell ref="N33:S33"/>
    <mergeCell ref="BD32:BI32"/>
    <mergeCell ref="H33:M33"/>
    <mergeCell ref="N32:S32"/>
    <mergeCell ref="T32:Y32"/>
    <mergeCell ref="Z32:AE32"/>
    <mergeCell ref="AF32:AK32"/>
    <mergeCell ref="N34:S34"/>
    <mergeCell ref="BP32:BU32"/>
    <mergeCell ref="BP33:BU33"/>
    <mergeCell ref="AL32:AQ32"/>
    <mergeCell ref="BD34:BI34"/>
    <mergeCell ref="BJ32:BO32"/>
    <mergeCell ref="AR32:AW32"/>
    <mergeCell ref="AX32:BC32"/>
    <mergeCell ref="BJ34:BO34"/>
    <mergeCell ref="BJ33:BO33"/>
    <mergeCell ref="AF33:AK33"/>
    <mergeCell ref="AL33:AQ33"/>
    <mergeCell ref="AF34:AK34"/>
    <mergeCell ref="AR33:AW33"/>
    <mergeCell ref="CB33:CG33"/>
    <mergeCell ref="AR34:AW34"/>
    <mergeCell ref="AL34:AQ34"/>
    <mergeCell ref="BD33:BI33"/>
    <mergeCell ref="BP34:BU34"/>
    <mergeCell ref="BV34:CA34"/>
    <mergeCell ref="C1:E1"/>
    <mergeCell ref="C19:E19"/>
    <mergeCell ref="A30:F30"/>
    <mergeCell ref="A31:F31"/>
    <mergeCell ref="T34:Y34"/>
    <mergeCell ref="AX34:BC34"/>
    <mergeCell ref="AX33:BC33"/>
    <mergeCell ref="Z34:AE34"/>
    <mergeCell ref="Z33:AE33"/>
    <mergeCell ref="T33:Y33"/>
    <mergeCell ref="GR34:GW34"/>
    <mergeCell ref="FB33:FG33"/>
    <mergeCell ref="GL33:GQ33"/>
    <mergeCell ref="GL34:GQ34"/>
    <mergeCell ref="FB34:FG34"/>
    <mergeCell ref="FH34:FM34"/>
    <mergeCell ref="FZ34:GE34"/>
    <mergeCell ref="GF34:GK34"/>
    <mergeCell ref="GF33:GK33"/>
    <mergeCell ref="FT34:FY34"/>
    <mergeCell ref="CB34:CG34"/>
    <mergeCell ref="CT33:CY33"/>
    <mergeCell ref="CZ33:DE33"/>
    <mergeCell ref="CB32:CG32"/>
    <mergeCell ref="CZ32:DE32"/>
    <mergeCell ref="CZ34:DE34"/>
    <mergeCell ref="CT34:CY34"/>
    <mergeCell ref="CH34:CM34"/>
    <mergeCell ref="BV33:CA33"/>
    <mergeCell ref="DX33:EC33"/>
    <mergeCell ref="DR33:DW33"/>
    <mergeCell ref="DL33:DQ33"/>
    <mergeCell ref="CH32:CM32"/>
    <mergeCell ref="DF32:DK32"/>
    <mergeCell ref="DL32:DQ32"/>
    <mergeCell ref="BV32:CA32"/>
    <mergeCell ref="EJ32:EO32"/>
    <mergeCell ref="CT32:CY32"/>
    <mergeCell ref="ED32:EI32"/>
    <mergeCell ref="DR32:DW32"/>
    <mergeCell ref="DX32:EC32"/>
    <mergeCell ref="DR34:DW34"/>
    <mergeCell ref="CN32:CS32"/>
    <mergeCell ref="DF34:DK34"/>
    <mergeCell ref="CN33:CS33"/>
    <mergeCell ref="CN34:CS34"/>
    <mergeCell ref="DL34:DQ34"/>
    <mergeCell ref="DX34:EC34"/>
    <mergeCell ref="CH33:CM33"/>
    <mergeCell ref="EJ33:EO33"/>
    <mergeCell ref="ED33:EI33"/>
    <mergeCell ref="DF33:DK33"/>
    <mergeCell ref="EJ34:EO34"/>
    <mergeCell ref="ED34:EI34"/>
    <mergeCell ref="FN33:FS33"/>
    <mergeCell ref="FZ32:GE32"/>
    <mergeCell ref="FT32:FY32"/>
    <mergeCell ref="EV34:FA34"/>
    <mergeCell ref="EP34:EU34"/>
    <mergeCell ref="EP33:EU33"/>
    <mergeCell ref="EP32:EU32"/>
    <mergeCell ref="GF32:GK32"/>
    <mergeCell ref="FZ33:GE33"/>
    <mergeCell ref="FT33:FY33"/>
    <mergeCell ref="FH33:FM33"/>
    <mergeCell ref="FN34:FS34"/>
    <mergeCell ref="EV32:FA32"/>
    <mergeCell ref="EV33:FA33"/>
    <mergeCell ref="FH32:FM32"/>
    <mergeCell ref="FB32:FG32"/>
    <mergeCell ref="FN32:FS32"/>
    <mergeCell ref="GR33:GW33"/>
    <mergeCell ref="HP32:HU32"/>
    <mergeCell ref="GR32:GW32"/>
    <mergeCell ref="GX33:HC33"/>
    <mergeCell ref="GX32:HC32"/>
    <mergeCell ref="HD32:HI32"/>
    <mergeCell ref="HP33:HU33"/>
    <mergeCell ref="HD33:HI33"/>
    <mergeCell ref="IN32:IQ32"/>
    <mergeCell ref="IN33:IQ33"/>
    <mergeCell ref="IH33:IM33"/>
    <mergeCell ref="IH32:IM32"/>
    <mergeCell ref="GL32:GQ32"/>
    <mergeCell ref="IT34:IV34"/>
    <mergeCell ref="IH34:IM34"/>
    <mergeCell ref="IN34:IS34"/>
    <mergeCell ref="HJ33:HO33"/>
    <mergeCell ref="HP34:HU34"/>
    <mergeCell ref="GX34:HC34"/>
    <mergeCell ref="HD34:HI34"/>
    <mergeCell ref="IB32:IG32"/>
    <mergeCell ref="IB34:IG34"/>
    <mergeCell ref="HV32:IA32"/>
    <mergeCell ref="HJ32:HO32"/>
    <mergeCell ref="HJ34:HO34"/>
    <mergeCell ref="HV34:IA34"/>
    <mergeCell ref="IB33:IG33"/>
    <mergeCell ref="HV33:IA3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4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topLeftCell="A2"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3413</v>
      </c>
      <c r="C3" s="23"/>
      <c r="D3" s="23"/>
      <c r="E3" s="31">
        <v>40344</v>
      </c>
    </row>
    <row r="4" spans="1:6">
      <c r="A4" s="6" t="s">
        <v>2499</v>
      </c>
      <c r="C4" s="23"/>
      <c r="D4" s="23"/>
      <c r="E4" s="24" t="s">
        <v>3442</v>
      </c>
    </row>
    <row r="5" spans="1:6">
      <c r="A5" s="6" t="s">
        <v>3417</v>
      </c>
      <c r="C5" s="23"/>
      <c r="D5" s="23"/>
    </row>
    <row r="6" spans="1:6">
      <c r="C6" s="49" t="s">
        <v>3860</v>
      </c>
      <c r="D6" s="173"/>
      <c r="E6" s="46"/>
      <c r="F6" s="175"/>
    </row>
    <row r="7" spans="1:6">
      <c r="C7" s="193" t="s">
        <v>3033</v>
      </c>
      <c r="D7" s="174"/>
      <c r="E7" s="48"/>
      <c r="F7" s="175"/>
    </row>
    <row r="8" spans="1:6">
      <c r="A8" s="6" t="s">
        <v>2759</v>
      </c>
      <c r="C8" s="193"/>
      <c r="D8" s="174"/>
      <c r="E8" s="187"/>
      <c r="F8" s="175"/>
    </row>
    <row r="9" spans="1:6">
      <c r="A9" s="6" t="s">
        <v>2938</v>
      </c>
      <c r="C9" s="193"/>
      <c r="D9" s="174"/>
      <c r="E9" s="187"/>
      <c r="F9" s="175"/>
    </row>
    <row r="10" spans="1:6">
      <c r="A10" t="s">
        <v>2136</v>
      </c>
      <c r="C10" s="50"/>
      <c r="D10" s="174"/>
      <c r="E10" s="187"/>
      <c r="F10" s="175"/>
    </row>
    <row r="11" spans="1:6">
      <c r="A11" t="s">
        <v>2101</v>
      </c>
      <c r="C11" s="47"/>
      <c r="D11" s="175"/>
      <c r="E11" s="187"/>
      <c r="F11" s="175"/>
    </row>
    <row r="12" spans="1:6">
      <c r="A12" t="s">
        <v>2629</v>
      </c>
      <c r="C12" s="47"/>
      <c r="D12" s="174"/>
      <c r="E12" s="187"/>
      <c r="F12" s="175"/>
    </row>
    <row r="13" spans="1:6">
      <c r="A13"/>
      <c r="C13" s="47"/>
      <c r="D13" s="175"/>
      <c r="E13" s="187"/>
      <c r="F13" s="175"/>
    </row>
    <row r="14" spans="1:6">
      <c r="A14" s="20"/>
      <c r="C14" s="47"/>
      <c r="D14" s="175"/>
      <c r="E14" s="201"/>
      <c r="F14" s="175"/>
    </row>
    <row r="15" spans="1:6">
      <c r="A15" s="20" t="s">
        <v>2153</v>
      </c>
      <c r="C15" s="50"/>
      <c r="D15" s="175"/>
      <c r="E15" s="187"/>
      <c r="F15" s="175"/>
    </row>
    <row r="16" spans="1:6">
      <c r="A16" t="s">
        <v>2602</v>
      </c>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t="s">
        <v>1649</v>
      </c>
      <c r="C20" s="20" t="s">
        <v>3413</v>
      </c>
      <c r="D20" s="20"/>
    </row>
    <row r="21" spans="1:251">
      <c r="A21" s="165"/>
      <c r="C21" s="20"/>
      <c r="D21" s="20"/>
    </row>
    <row r="22" spans="1:251" s="14" customFormat="1" ht="16" customHeight="1">
      <c r="A22" s="166"/>
      <c r="B22" s="18"/>
      <c r="C22" s="17"/>
      <c r="D22" s="17"/>
      <c r="E22" s="16"/>
      <c r="F22" s="15"/>
    </row>
    <row r="23" spans="1:251">
      <c r="A23" s="29" t="s">
        <v>2440</v>
      </c>
      <c r="B23" s="30" t="s">
        <v>3020</v>
      </c>
      <c r="C23" s="177" t="s">
        <v>2653</v>
      </c>
      <c r="D23" s="30" t="s">
        <v>1226</v>
      </c>
      <c r="E23" s="30" t="s">
        <v>1679</v>
      </c>
      <c r="F23" s="13"/>
    </row>
    <row r="24" spans="1:251">
      <c r="A24" s="25"/>
      <c r="B24" s="26" t="s">
        <v>1793</v>
      </c>
      <c r="C24" s="167">
        <v>50</v>
      </c>
      <c r="D24" s="179" t="s">
        <v>2232</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2448</v>
      </c>
      <c r="B30" s="966"/>
      <c r="C30" s="966"/>
      <c r="D30" s="966"/>
      <c r="E30" s="966"/>
      <c r="F30" s="966"/>
    </row>
    <row r="31" spans="1:251">
      <c r="A31" s="966" t="s">
        <v>1090</v>
      </c>
      <c r="B31" s="966"/>
      <c r="C31" s="966"/>
      <c r="D31" s="966"/>
      <c r="E31" s="966"/>
      <c r="F31" s="966"/>
    </row>
    <row r="32" spans="1:251">
      <c r="A32" s="966" t="s">
        <v>2256</v>
      </c>
      <c r="B32" s="966"/>
      <c r="C32" s="966"/>
      <c r="D32" s="966"/>
      <c r="E32" s="966"/>
      <c r="F32" s="966"/>
      <c r="G32" s="43"/>
      <c r="H32" s="966" t="s">
        <v>2448</v>
      </c>
      <c r="I32" s="966"/>
      <c r="J32" s="966"/>
      <c r="K32" s="966"/>
      <c r="L32" s="966"/>
      <c r="M32" s="966"/>
      <c r="N32" s="966" t="s">
        <v>2448</v>
      </c>
      <c r="O32" s="966"/>
      <c r="P32" s="966"/>
      <c r="Q32" s="966"/>
      <c r="R32" s="966"/>
      <c r="S32" s="966"/>
      <c r="T32" s="966" t="s">
        <v>2448</v>
      </c>
      <c r="U32" s="966"/>
      <c r="V32" s="966"/>
      <c r="W32" s="966"/>
      <c r="X32" s="966"/>
      <c r="Y32" s="966"/>
      <c r="Z32" s="966" t="s">
        <v>2448</v>
      </c>
      <c r="AA32" s="966"/>
      <c r="AB32" s="966"/>
      <c r="AC32" s="966"/>
      <c r="AD32" s="966"/>
      <c r="AE32" s="966"/>
      <c r="AF32" s="966" t="s">
        <v>2448</v>
      </c>
      <c r="AG32" s="966"/>
      <c r="AH32" s="966"/>
      <c r="AI32" s="966"/>
      <c r="AJ32" s="966"/>
      <c r="AK32" s="966"/>
      <c r="AL32" s="966" t="s">
        <v>2448</v>
      </c>
      <c r="AM32" s="966"/>
      <c r="AN32" s="966"/>
      <c r="AO32" s="966"/>
      <c r="AP32" s="966"/>
      <c r="AQ32" s="966"/>
      <c r="AR32" s="966" t="s">
        <v>2448</v>
      </c>
      <c r="AS32" s="966"/>
      <c r="AT32" s="966"/>
      <c r="AU32" s="966"/>
      <c r="AV32" s="966"/>
      <c r="AW32" s="966"/>
      <c r="AX32" s="966" t="s">
        <v>2448</v>
      </c>
      <c r="AY32" s="966"/>
      <c r="AZ32" s="966"/>
      <c r="BA32" s="966"/>
      <c r="BB32" s="966"/>
      <c r="BC32" s="966"/>
      <c r="BD32" s="966" t="s">
        <v>2448</v>
      </c>
      <c r="BE32" s="966"/>
      <c r="BF32" s="966"/>
      <c r="BG32" s="966"/>
      <c r="BH32" s="966"/>
      <c r="BI32" s="966"/>
      <c r="BJ32" s="966" t="s">
        <v>2448</v>
      </c>
      <c r="BK32" s="966"/>
      <c r="BL32" s="966"/>
      <c r="BM32" s="966"/>
      <c r="BN32" s="966"/>
      <c r="BO32" s="966"/>
      <c r="BP32" s="966" t="s">
        <v>2448</v>
      </c>
      <c r="BQ32" s="966"/>
      <c r="BR32" s="966"/>
      <c r="BS32" s="966"/>
      <c r="BT32" s="966"/>
      <c r="BU32" s="966"/>
      <c r="BV32" s="966" t="s">
        <v>2448</v>
      </c>
      <c r="BW32" s="966"/>
      <c r="BX32" s="966"/>
      <c r="BY32" s="966"/>
      <c r="BZ32" s="966"/>
      <c r="CA32" s="966"/>
      <c r="CB32" s="966" t="s">
        <v>2448</v>
      </c>
      <c r="CC32" s="966"/>
      <c r="CD32" s="966"/>
      <c r="CE32" s="966"/>
      <c r="CF32" s="966"/>
      <c r="CG32" s="966"/>
      <c r="CH32" s="966" t="s">
        <v>2448</v>
      </c>
      <c r="CI32" s="966"/>
      <c r="CJ32" s="966"/>
      <c r="CK32" s="966"/>
      <c r="CL32" s="966"/>
      <c r="CM32" s="966"/>
      <c r="CN32" s="966" t="s">
        <v>2448</v>
      </c>
      <c r="CO32" s="966"/>
      <c r="CP32" s="966"/>
      <c r="CQ32" s="966"/>
      <c r="CR32" s="966"/>
      <c r="CS32" s="966"/>
      <c r="CT32" s="966" t="s">
        <v>2448</v>
      </c>
      <c r="CU32" s="966"/>
      <c r="CV32" s="966"/>
      <c r="CW32" s="966"/>
      <c r="CX32" s="966"/>
      <c r="CY32" s="966"/>
      <c r="CZ32" s="966" t="s">
        <v>2448</v>
      </c>
      <c r="DA32" s="966"/>
      <c r="DB32" s="966"/>
      <c r="DC32" s="966"/>
      <c r="DD32" s="966"/>
      <c r="DE32" s="966"/>
      <c r="DF32" s="966" t="s">
        <v>2448</v>
      </c>
      <c r="DG32" s="966"/>
      <c r="DH32" s="966"/>
      <c r="DI32" s="966"/>
      <c r="DJ32" s="966"/>
      <c r="DK32" s="966"/>
      <c r="DL32" s="966" t="s">
        <v>2448</v>
      </c>
      <c r="DM32" s="966"/>
      <c r="DN32" s="966"/>
      <c r="DO32" s="966"/>
      <c r="DP32" s="966"/>
      <c r="DQ32" s="966"/>
      <c r="DR32" s="966" t="s">
        <v>2448</v>
      </c>
      <c r="DS32" s="966"/>
      <c r="DT32" s="966"/>
      <c r="DU32" s="966"/>
      <c r="DV32" s="966"/>
      <c r="DW32" s="966"/>
      <c r="DX32" s="966" t="s">
        <v>2448</v>
      </c>
      <c r="DY32" s="966"/>
      <c r="DZ32" s="966"/>
      <c r="EA32" s="966"/>
      <c r="EB32" s="966"/>
      <c r="EC32" s="966"/>
      <c r="ED32" s="966" t="s">
        <v>2448</v>
      </c>
      <c r="EE32" s="966"/>
      <c r="EF32" s="966"/>
      <c r="EG32" s="966"/>
      <c r="EH32" s="966"/>
      <c r="EI32" s="966"/>
      <c r="EJ32" s="966" t="s">
        <v>2448</v>
      </c>
      <c r="EK32" s="966"/>
      <c r="EL32" s="966"/>
      <c r="EM32" s="966"/>
      <c r="EN32" s="966"/>
      <c r="EO32" s="966"/>
      <c r="EP32" s="966" t="s">
        <v>2448</v>
      </c>
      <c r="EQ32" s="966"/>
      <c r="ER32" s="966"/>
      <c r="ES32" s="966"/>
      <c r="ET32" s="966"/>
      <c r="EU32" s="966"/>
      <c r="EV32" s="966" t="s">
        <v>2448</v>
      </c>
      <c r="EW32" s="966"/>
      <c r="EX32" s="966"/>
      <c r="EY32" s="966"/>
      <c r="EZ32" s="966"/>
      <c r="FA32" s="966"/>
      <c r="FB32" s="966" t="s">
        <v>2448</v>
      </c>
      <c r="FC32" s="966"/>
      <c r="FD32" s="966"/>
      <c r="FE32" s="966"/>
      <c r="FF32" s="966"/>
      <c r="FG32" s="966"/>
      <c r="FH32" s="966" t="s">
        <v>2448</v>
      </c>
      <c r="FI32" s="966"/>
      <c r="FJ32" s="966"/>
      <c r="FK32" s="966"/>
      <c r="FL32" s="966"/>
      <c r="FM32" s="966"/>
      <c r="FN32" s="966" t="s">
        <v>2448</v>
      </c>
      <c r="FO32" s="966"/>
      <c r="FP32" s="966"/>
      <c r="FQ32" s="966"/>
      <c r="FR32" s="966"/>
      <c r="FS32" s="966"/>
      <c r="FT32" s="966" t="s">
        <v>2448</v>
      </c>
      <c r="FU32" s="966"/>
      <c r="FV32" s="966"/>
      <c r="FW32" s="966"/>
      <c r="FX32" s="966"/>
      <c r="FY32" s="966"/>
      <c r="FZ32" s="966" t="s">
        <v>2448</v>
      </c>
      <c r="GA32" s="966"/>
      <c r="GB32" s="966"/>
      <c r="GC32" s="966"/>
      <c r="GD32" s="966"/>
      <c r="GE32" s="966"/>
      <c r="GF32" s="966" t="s">
        <v>2448</v>
      </c>
      <c r="GG32" s="966"/>
      <c r="GH32" s="966"/>
      <c r="GI32" s="966"/>
      <c r="GJ32" s="966"/>
      <c r="GK32" s="966"/>
      <c r="GL32" s="966" t="s">
        <v>2448</v>
      </c>
      <c r="GM32" s="966"/>
      <c r="GN32" s="966"/>
      <c r="GO32" s="966"/>
      <c r="GP32" s="966"/>
      <c r="GQ32" s="966"/>
      <c r="GR32" s="966" t="s">
        <v>2448</v>
      </c>
      <c r="GS32" s="966"/>
      <c r="GT32" s="966"/>
      <c r="GU32" s="966"/>
      <c r="GV32" s="966"/>
      <c r="GW32" s="966"/>
      <c r="GX32" s="966" t="s">
        <v>2448</v>
      </c>
      <c r="GY32" s="966"/>
      <c r="GZ32" s="966"/>
      <c r="HA32" s="966"/>
      <c r="HB32" s="966"/>
      <c r="HC32" s="966"/>
      <c r="HD32" s="966" t="s">
        <v>2448</v>
      </c>
      <c r="HE32" s="966"/>
      <c r="HF32" s="966"/>
      <c r="HG32" s="966"/>
      <c r="HH32" s="966"/>
      <c r="HI32" s="966"/>
      <c r="HJ32" s="966" t="s">
        <v>2448</v>
      </c>
      <c r="HK32" s="966"/>
      <c r="HL32" s="966"/>
      <c r="HM32" s="966"/>
      <c r="HN32" s="966"/>
      <c r="HO32" s="966"/>
      <c r="HP32" s="966" t="s">
        <v>2448</v>
      </c>
      <c r="HQ32" s="966"/>
      <c r="HR32" s="966"/>
      <c r="HS32" s="966"/>
      <c r="HT32" s="966"/>
      <c r="HU32" s="966"/>
      <c r="HV32" s="966" t="s">
        <v>2448</v>
      </c>
      <c r="HW32" s="966"/>
      <c r="HX32" s="966"/>
      <c r="HY32" s="966"/>
      <c r="HZ32" s="966"/>
      <c r="IA32" s="966"/>
      <c r="IB32" s="966" t="s">
        <v>2448</v>
      </c>
      <c r="IC32" s="966"/>
      <c r="ID32" s="966"/>
      <c r="IE32" s="966"/>
      <c r="IF32" s="966"/>
      <c r="IG32" s="966"/>
      <c r="IH32" s="966" t="s">
        <v>2448</v>
      </c>
      <c r="II32" s="966"/>
      <c r="IJ32" s="966"/>
      <c r="IK32" s="966"/>
      <c r="IL32" s="966"/>
      <c r="IM32" s="966"/>
      <c r="IN32" s="966" t="s">
        <v>2448</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2256</v>
      </c>
      <c r="O34" s="966"/>
      <c r="P34" s="966"/>
      <c r="Q34" s="966"/>
      <c r="R34" s="966"/>
      <c r="S34" s="966"/>
      <c r="T34" s="966" t="s">
        <v>2256</v>
      </c>
      <c r="U34" s="966"/>
      <c r="V34" s="966"/>
      <c r="W34" s="966"/>
      <c r="X34" s="966"/>
      <c r="Y34" s="966"/>
      <c r="Z34" s="966" t="s">
        <v>2256</v>
      </c>
      <c r="AA34" s="966"/>
      <c r="AB34" s="966"/>
      <c r="AC34" s="966"/>
      <c r="AD34" s="966"/>
      <c r="AE34" s="966"/>
      <c r="AF34" s="966" t="s">
        <v>2256</v>
      </c>
      <c r="AG34" s="966"/>
      <c r="AH34" s="966"/>
      <c r="AI34" s="966"/>
      <c r="AJ34" s="966"/>
      <c r="AK34" s="966"/>
      <c r="AL34" s="966" t="s">
        <v>2256</v>
      </c>
      <c r="AM34" s="966"/>
      <c r="AN34" s="966"/>
      <c r="AO34" s="966"/>
      <c r="AP34" s="966"/>
      <c r="AQ34" s="966"/>
      <c r="AR34" s="966" t="s">
        <v>2256</v>
      </c>
      <c r="AS34" s="966"/>
      <c r="AT34" s="966"/>
      <c r="AU34" s="966"/>
      <c r="AV34" s="966"/>
      <c r="AW34" s="966"/>
      <c r="AX34" s="966" t="s">
        <v>2256</v>
      </c>
      <c r="AY34" s="966"/>
      <c r="AZ34" s="966"/>
      <c r="BA34" s="966"/>
      <c r="BB34" s="966"/>
      <c r="BC34" s="966"/>
      <c r="BD34" s="966" t="s">
        <v>2256</v>
      </c>
      <c r="BE34" s="966"/>
      <c r="BF34" s="966"/>
      <c r="BG34" s="966"/>
      <c r="BH34" s="966"/>
      <c r="BI34" s="966"/>
      <c r="BJ34" s="966" t="s">
        <v>2256</v>
      </c>
      <c r="BK34" s="966"/>
      <c r="BL34" s="966"/>
      <c r="BM34" s="966"/>
      <c r="BN34" s="966"/>
      <c r="BO34" s="966"/>
      <c r="BP34" s="966" t="s">
        <v>2256</v>
      </c>
      <c r="BQ34" s="966"/>
      <c r="BR34" s="966"/>
      <c r="BS34" s="966"/>
      <c r="BT34" s="966"/>
      <c r="BU34" s="966"/>
      <c r="BV34" s="966" t="s">
        <v>2256</v>
      </c>
      <c r="BW34" s="966"/>
      <c r="BX34" s="966"/>
      <c r="BY34" s="966"/>
      <c r="BZ34" s="966"/>
      <c r="CA34" s="966"/>
      <c r="CB34" s="966" t="s">
        <v>2256</v>
      </c>
      <c r="CC34" s="966"/>
      <c r="CD34" s="966"/>
      <c r="CE34" s="966"/>
      <c r="CF34" s="966"/>
      <c r="CG34" s="966"/>
      <c r="CH34" s="966" t="s">
        <v>2256</v>
      </c>
      <c r="CI34" s="966"/>
      <c r="CJ34" s="966"/>
      <c r="CK34" s="966"/>
      <c r="CL34" s="966"/>
      <c r="CM34" s="966"/>
      <c r="CN34" s="966" t="s">
        <v>2256</v>
      </c>
      <c r="CO34" s="966"/>
      <c r="CP34" s="966"/>
      <c r="CQ34" s="966"/>
      <c r="CR34" s="966"/>
      <c r="CS34" s="966"/>
      <c r="CT34" s="966" t="s">
        <v>2256</v>
      </c>
      <c r="CU34" s="966"/>
      <c r="CV34" s="966"/>
      <c r="CW34" s="966"/>
      <c r="CX34" s="966"/>
      <c r="CY34" s="966"/>
      <c r="CZ34" s="966" t="s">
        <v>2256</v>
      </c>
      <c r="DA34" s="966"/>
      <c r="DB34" s="966"/>
      <c r="DC34" s="966"/>
      <c r="DD34" s="966"/>
      <c r="DE34" s="966"/>
      <c r="DF34" s="966" t="s">
        <v>2256</v>
      </c>
      <c r="DG34" s="966"/>
      <c r="DH34" s="966"/>
      <c r="DI34" s="966"/>
      <c r="DJ34" s="966"/>
      <c r="DK34" s="966"/>
      <c r="DL34" s="966" t="s">
        <v>2256</v>
      </c>
      <c r="DM34" s="966"/>
      <c r="DN34" s="966"/>
      <c r="DO34" s="966"/>
      <c r="DP34" s="966"/>
      <c r="DQ34" s="966"/>
      <c r="DR34" s="966" t="s">
        <v>2256</v>
      </c>
      <c r="DS34" s="966"/>
      <c r="DT34" s="966"/>
      <c r="DU34" s="966"/>
      <c r="DV34" s="966"/>
      <c r="DW34" s="966"/>
      <c r="DX34" s="966" t="s">
        <v>2256</v>
      </c>
      <c r="DY34" s="966"/>
      <c r="DZ34" s="966"/>
      <c r="EA34" s="966"/>
      <c r="EB34" s="966"/>
      <c r="EC34" s="966"/>
      <c r="ED34" s="966" t="s">
        <v>2256</v>
      </c>
      <c r="EE34" s="966"/>
      <c r="EF34" s="966"/>
      <c r="EG34" s="966"/>
      <c r="EH34" s="966"/>
      <c r="EI34" s="966"/>
      <c r="EJ34" s="966" t="s">
        <v>2256</v>
      </c>
      <c r="EK34" s="966"/>
      <c r="EL34" s="966"/>
      <c r="EM34" s="966"/>
      <c r="EN34" s="966"/>
      <c r="EO34" s="966"/>
      <c r="EP34" s="966" t="s">
        <v>2256</v>
      </c>
      <c r="EQ34" s="966"/>
      <c r="ER34" s="966"/>
      <c r="ES34" s="966"/>
      <c r="ET34" s="966"/>
      <c r="EU34" s="966"/>
      <c r="EV34" s="966" t="s">
        <v>2256</v>
      </c>
      <c r="EW34" s="966"/>
      <c r="EX34" s="966"/>
      <c r="EY34" s="966"/>
      <c r="EZ34" s="966"/>
      <c r="FA34" s="966"/>
      <c r="FB34" s="966" t="s">
        <v>2256</v>
      </c>
      <c r="FC34" s="966"/>
      <c r="FD34" s="966"/>
      <c r="FE34" s="966"/>
      <c r="FF34" s="966"/>
      <c r="FG34" s="966"/>
      <c r="FH34" s="966" t="s">
        <v>2256</v>
      </c>
      <c r="FI34" s="966"/>
      <c r="FJ34" s="966"/>
      <c r="FK34" s="966"/>
      <c r="FL34" s="966"/>
      <c r="FM34" s="966"/>
      <c r="FN34" s="966" t="s">
        <v>2256</v>
      </c>
      <c r="FO34" s="966"/>
      <c r="FP34" s="966"/>
      <c r="FQ34" s="966"/>
      <c r="FR34" s="966"/>
      <c r="FS34" s="966"/>
      <c r="FT34" s="966" t="s">
        <v>2256</v>
      </c>
      <c r="FU34" s="966"/>
      <c r="FV34" s="966"/>
      <c r="FW34" s="966"/>
      <c r="FX34" s="966"/>
      <c r="FY34" s="966"/>
      <c r="FZ34" s="966" t="s">
        <v>2256</v>
      </c>
      <c r="GA34" s="966"/>
      <c r="GB34" s="966"/>
      <c r="GC34" s="966"/>
      <c r="GD34" s="966"/>
      <c r="GE34" s="966"/>
      <c r="GF34" s="966" t="s">
        <v>2256</v>
      </c>
      <c r="GG34" s="966"/>
      <c r="GH34" s="966"/>
      <c r="GI34" s="966"/>
      <c r="GJ34" s="966"/>
      <c r="GK34" s="966"/>
      <c r="GL34" s="966" t="s">
        <v>2256</v>
      </c>
      <c r="GM34" s="966"/>
      <c r="GN34" s="966"/>
      <c r="GO34" s="966"/>
      <c r="GP34" s="966"/>
      <c r="GQ34" s="966"/>
      <c r="GR34" s="966" t="s">
        <v>2256</v>
      </c>
      <c r="GS34" s="966"/>
      <c r="GT34" s="966"/>
      <c r="GU34" s="966"/>
      <c r="GV34" s="966"/>
      <c r="GW34" s="966"/>
      <c r="GX34" s="966" t="s">
        <v>2256</v>
      </c>
      <c r="GY34" s="966"/>
      <c r="GZ34" s="966"/>
      <c r="HA34" s="966"/>
      <c r="HB34" s="966"/>
      <c r="HC34" s="966"/>
      <c r="HD34" s="966" t="s">
        <v>2256</v>
      </c>
      <c r="HE34" s="966"/>
      <c r="HF34" s="966"/>
      <c r="HG34" s="966"/>
      <c r="HH34" s="966"/>
      <c r="HI34" s="966"/>
      <c r="HJ34" s="966" t="s">
        <v>2256</v>
      </c>
      <c r="HK34" s="966"/>
      <c r="HL34" s="966"/>
      <c r="HM34" s="966"/>
      <c r="HN34" s="966"/>
      <c r="HO34" s="966"/>
      <c r="HP34" s="966" t="s">
        <v>2256</v>
      </c>
      <c r="HQ34" s="966"/>
      <c r="HR34" s="966"/>
      <c r="HS34" s="966"/>
      <c r="HT34" s="966"/>
      <c r="HU34" s="966"/>
      <c r="HV34" s="966" t="s">
        <v>2256</v>
      </c>
      <c r="HW34" s="966"/>
      <c r="HX34" s="966"/>
      <c r="HY34" s="966"/>
      <c r="HZ34" s="966"/>
      <c r="IA34" s="966"/>
      <c r="IB34" s="966" t="s">
        <v>2256</v>
      </c>
      <c r="IC34" s="966"/>
      <c r="ID34" s="966"/>
      <c r="IE34" s="966"/>
      <c r="IF34" s="966"/>
      <c r="IG34" s="966"/>
      <c r="IH34" s="966" t="s">
        <v>2256</v>
      </c>
      <c r="II34" s="966"/>
      <c r="IJ34" s="966"/>
      <c r="IK34" s="966"/>
      <c r="IL34" s="966"/>
      <c r="IM34" s="966"/>
      <c r="IN34" s="966" t="s">
        <v>2256</v>
      </c>
      <c r="IO34" s="966"/>
      <c r="IP34" s="966"/>
      <c r="IQ34" s="966"/>
      <c r="IR34" s="966"/>
      <c r="IS34" s="966"/>
      <c r="IT34" s="966" t="s">
        <v>2256</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sheetCalcPr fullCalcOnLoad="1"/>
  <mergeCells count="128">
    <mergeCell ref="C1:E1"/>
    <mergeCell ref="H33:M33"/>
    <mergeCell ref="N33:S33"/>
    <mergeCell ref="C19:E19"/>
    <mergeCell ref="H32:M32"/>
    <mergeCell ref="A32:F32"/>
    <mergeCell ref="A30:F30"/>
    <mergeCell ref="A31:F31"/>
    <mergeCell ref="N32:S32"/>
    <mergeCell ref="CN34:CS34"/>
    <mergeCell ref="CT34:CY34"/>
    <mergeCell ref="DR34:DW34"/>
    <mergeCell ref="AR32:AW32"/>
    <mergeCell ref="AX34:BC34"/>
    <mergeCell ref="CH34:CM34"/>
    <mergeCell ref="CH33:CM33"/>
    <mergeCell ref="BD34:BI34"/>
    <mergeCell ref="BJ34:BO34"/>
    <mergeCell ref="CB33:CG33"/>
    <mergeCell ref="BJ33:BO33"/>
    <mergeCell ref="AR33:AW33"/>
    <mergeCell ref="BD33:BI33"/>
    <mergeCell ref="T32:Y32"/>
    <mergeCell ref="Z32:AE32"/>
    <mergeCell ref="T33:Y33"/>
    <mergeCell ref="AF33:AK33"/>
    <mergeCell ref="AF32:AK32"/>
    <mergeCell ref="Z33:AE33"/>
    <mergeCell ref="AL33:AQ33"/>
    <mergeCell ref="AF34:AK34"/>
    <mergeCell ref="Z34:AE34"/>
    <mergeCell ref="AL32:AQ32"/>
    <mergeCell ref="BP32:BU32"/>
    <mergeCell ref="AX32:BC32"/>
    <mergeCell ref="AX33:BC33"/>
    <mergeCell ref="BD32:BI32"/>
    <mergeCell ref="BJ32:BO32"/>
    <mergeCell ref="BP33:BU33"/>
    <mergeCell ref="BP34:BU34"/>
    <mergeCell ref="CB34:CG34"/>
    <mergeCell ref="BV34:CA34"/>
    <mergeCell ref="N34:S34"/>
    <mergeCell ref="AR34:AW34"/>
    <mergeCell ref="T34:Y34"/>
    <mergeCell ref="AL34:AQ34"/>
    <mergeCell ref="CZ34:DE34"/>
    <mergeCell ref="DX32:EC32"/>
    <mergeCell ref="DX33:EC33"/>
    <mergeCell ref="DF33:DK33"/>
    <mergeCell ref="DL34:DQ34"/>
    <mergeCell ref="DF34:DK34"/>
    <mergeCell ref="CZ33:DE33"/>
    <mergeCell ref="DX34:EC34"/>
    <mergeCell ref="DF32:DK32"/>
    <mergeCell ref="DL33:DQ33"/>
    <mergeCell ref="DL32:DQ32"/>
    <mergeCell ref="ED34:EI34"/>
    <mergeCell ref="ED33:EI33"/>
    <mergeCell ref="EP32:EU32"/>
    <mergeCell ref="EP34:EU34"/>
    <mergeCell ref="ED32:EI32"/>
    <mergeCell ref="DR32:DW32"/>
    <mergeCell ref="FT34:FY34"/>
    <mergeCell ref="FH33:FM33"/>
    <mergeCell ref="FT33:FY33"/>
    <mergeCell ref="FN34:FS34"/>
    <mergeCell ref="FB34:FG34"/>
    <mergeCell ref="EJ33:EO33"/>
    <mergeCell ref="EJ34:EO34"/>
    <mergeCell ref="EV33:FA33"/>
    <mergeCell ref="FT32:FY32"/>
    <mergeCell ref="FN33:FS33"/>
    <mergeCell ref="FB32:FG32"/>
    <mergeCell ref="FB33:FG33"/>
    <mergeCell ref="EJ32:EO32"/>
    <mergeCell ref="EP33:EU33"/>
    <mergeCell ref="CT33:CY33"/>
    <mergeCell ref="CN33:CS33"/>
    <mergeCell ref="CB32:CG32"/>
    <mergeCell ref="BV32:CA32"/>
    <mergeCell ref="FZ34:GE34"/>
    <mergeCell ref="FH34:FM34"/>
    <mergeCell ref="EV32:FA32"/>
    <mergeCell ref="EV34:FA34"/>
    <mergeCell ref="FN32:FS32"/>
    <mergeCell ref="FH32:FM32"/>
    <mergeCell ref="GX32:HC32"/>
    <mergeCell ref="HD32:HI32"/>
    <mergeCell ref="GL33:GQ33"/>
    <mergeCell ref="GX33:HC33"/>
    <mergeCell ref="CN32:CS32"/>
    <mergeCell ref="BV33:CA33"/>
    <mergeCell ref="DR33:DW33"/>
    <mergeCell ref="CZ32:DE32"/>
    <mergeCell ref="CH32:CM32"/>
    <mergeCell ref="CT32:CY32"/>
    <mergeCell ref="FZ32:GE32"/>
    <mergeCell ref="FZ33:GE33"/>
    <mergeCell ref="GF32:GK32"/>
    <mergeCell ref="GR34:GW34"/>
    <mergeCell ref="GF34:GK34"/>
    <mergeCell ref="GF33:GK33"/>
    <mergeCell ref="GL34:GQ34"/>
    <mergeCell ref="GL32:GQ32"/>
    <mergeCell ref="GR32:GW32"/>
    <mergeCell ref="HP34:HU34"/>
    <mergeCell ref="HJ34:HO34"/>
    <mergeCell ref="GR33:GW33"/>
    <mergeCell ref="GX34:HC34"/>
    <mergeCell ref="HP33:HU33"/>
    <mergeCell ref="HJ33:HO33"/>
    <mergeCell ref="HD33:HI33"/>
    <mergeCell ref="HD34:HI34"/>
    <mergeCell ref="IT34:IV34"/>
    <mergeCell ref="HV34:IA34"/>
    <mergeCell ref="IH34:IM34"/>
    <mergeCell ref="IH33:IM33"/>
    <mergeCell ref="IN33:IQ33"/>
    <mergeCell ref="IB34:IG34"/>
    <mergeCell ref="IN34:IS34"/>
    <mergeCell ref="HV33:IA33"/>
    <mergeCell ref="IB33:IG33"/>
    <mergeCell ref="IN32:IQ32"/>
    <mergeCell ref="HV32:IA32"/>
    <mergeCell ref="HJ32:HO32"/>
    <mergeCell ref="IH32:IM32"/>
    <mergeCell ref="HP32:HU32"/>
    <mergeCell ref="IB32:IG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8"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3413</v>
      </c>
      <c r="C3" s="23"/>
      <c r="D3" s="23"/>
      <c r="E3" s="31">
        <v>40351</v>
      </c>
    </row>
    <row r="4" spans="1:6">
      <c r="A4" s="6" t="s">
        <v>2499</v>
      </c>
      <c r="C4" s="23"/>
      <c r="D4" s="23"/>
      <c r="E4" s="24" t="s">
        <v>2969</v>
      </c>
    </row>
    <row r="5" spans="1:6">
      <c r="A5" s="6" t="s">
        <v>3417</v>
      </c>
      <c r="C5" s="23"/>
      <c r="D5" s="23"/>
    </row>
    <row r="6" spans="1:6">
      <c r="C6" s="49" t="s">
        <v>3860</v>
      </c>
      <c r="D6" s="173"/>
      <c r="E6" s="46"/>
      <c r="F6" s="175"/>
    </row>
    <row r="7" spans="1:6">
      <c r="C7" s="193" t="s">
        <v>2856</v>
      </c>
      <c r="D7" s="174"/>
      <c r="E7" s="48"/>
      <c r="F7" s="175"/>
    </row>
    <row r="8" spans="1:6">
      <c r="A8" s="6" t="s">
        <v>2759</v>
      </c>
      <c r="C8" s="193" t="s">
        <v>3612</v>
      </c>
      <c r="D8" s="174"/>
      <c r="E8" s="187"/>
      <c r="F8" s="175"/>
    </row>
    <row r="9" spans="1:6">
      <c r="A9" t="s">
        <v>3355</v>
      </c>
      <c r="C9" s="193" t="s">
        <v>2847</v>
      </c>
      <c r="D9" s="174"/>
      <c r="E9" s="187"/>
      <c r="F9" s="175"/>
    </row>
    <row r="10" spans="1:6">
      <c r="A10" t="s">
        <v>3734</v>
      </c>
      <c r="C10" s="50"/>
      <c r="D10" s="174"/>
      <c r="E10" s="187"/>
      <c r="F10" s="175"/>
    </row>
    <row r="11" spans="1:6">
      <c r="A11" t="s">
        <v>2941</v>
      </c>
      <c r="C11" s="47" t="s">
        <v>2725</v>
      </c>
      <c r="D11" s="175"/>
      <c r="E11" s="187"/>
      <c r="F11" s="175"/>
    </row>
    <row r="12" spans="1:6">
      <c r="A12" t="s">
        <v>2942</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s="6" t="s">
        <v>3610</v>
      </c>
      <c r="C16" s="50" t="s">
        <v>3557</v>
      </c>
      <c r="D16" s="175"/>
      <c r="E16" s="187"/>
      <c r="F16" s="175"/>
    </row>
    <row r="17" spans="1:6">
      <c r="C17" s="135" t="s">
        <v>2055</v>
      </c>
      <c r="D17" s="176"/>
      <c r="E17" s="202"/>
      <c r="F17" s="175"/>
    </row>
    <row r="18" spans="1:6">
      <c r="C18" s="175"/>
      <c r="D18" s="175"/>
      <c r="E18" s="175"/>
      <c r="F18" s="175"/>
    </row>
    <row r="19" spans="1:6">
      <c r="A19" s="6" t="s">
        <v>1967</v>
      </c>
      <c r="C19" s="968" t="s">
        <v>2327</v>
      </c>
      <c r="D19" s="968"/>
      <c r="E19" s="968"/>
    </row>
    <row r="20" spans="1:6">
      <c r="A20" s="20" t="s">
        <v>1649</v>
      </c>
      <c r="C20" s="20" t="s">
        <v>3413</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40432</v>
      </c>
      <c r="B24" s="26" t="s">
        <v>2615</v>
      </c>
      <c r="C24" s="167">
        <v>205</v>
      </c>
      <c r="D24" s="179">
        <v>4</v>
      </c>
      <c r="E24" s="28">
        <f t="shared" ref="E24:E34" si="0">C24*D24</f>
        <v>820</v>
      </c>
      <c r="F24" s="178"/>
    </row>
    <row r="25" spans="1:6">
      <c r="A25" s="35"/>
      <c r="B25" s="26" t="s">
        <v>2466</v>
      </c>
      <c r="C25" s="167">
        <v>150</v>
      </c>
      <c r="D25" s="179">
        <v>4</v>
      </c>
      <c r="E25" s="28">
        <f t="shared" si="0"/>
        <v>600</v>
      </c>
      <c r="F25" s="178"/>
    </row>
    <row r="26" spans="1:6">
      <c r="A26" s="35"/>
      <c r="B26" s="26" t="s">
        <v>2865</v>
      </c>
      <c r="C26" s="196"/>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179">
        <v>4</v>
      </c>
      <c r="E29" s="28">
        <f t="shared" si="0"/>
        <v>200</v>
      </c>
      <c r="F29" s="13"/>
    </row>
    <row r="30" spans="1:6">
      <c r="A30" s="35"/>
      <c r="B30" s="26" t="s">
        <v>3914</v>
      </c>
      <c r="C30" s="167"/>
      <c r="E30" s="28">
        <f t="shared" si="0"/>
        <v>0</v>
      </c>
      <c r="F30" s="13"/>
    </row>
    <row r="31" spans="1:6">
      <c r="A31" s="35"/>
      <c r="B31" s="26" t="s">
        <v>3124</v>
      </c>
      <c r="C31" s="167">
        <v>250</v>
      </c>
      <c r="D31" s="197" t="s">
        <v>2803</v>
      </c>
      <c r="E31" s="28">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1870</v>
      </c>
      <c r="F35" s="33"/>
    </row>
    <row r="38" spans="1:256">
      <c r="B38" s="41" t="s">
        <v>1768</v>
      </c>
      <c r="C38" s="42">
        <f>E35/2</f>
        <v>935</v>
      </c>
      <c r="D38" s="42"/>
    </row>
    <row r="40" spans="1:256">
      <c r="A40" s="966" t="s">
        <v>2448</v>
      </c>
      <c r="B40" s="966"/>
      <c r="C40" s="966"/>
      <c r="D40" s="966"/>
      <c r="E40" s="966"/>
      <c r="F40" s="966"/>
    </row>
    <row r="41" spans="1:256">
      <c r="A41" s="966" t="s">
        <v>1090</v>
      </c>
      <c r="B41" s="966"/>
      <c r="C41" s="966"/>
      <c r="D41" s="966"/>
      <c r="E41" s="966"/>
      <c r="F41" s="966"/>
    </row>
    <row r="42" spans="1:256">
      <c r="B42" s="984" t="s">
        <v>2827</v>
      </c>
      <c r="C42" s="984"/>
      <c r="D42" s="984"/>
      <c r="E42" s="984"/>
      <c r="G42" s="43"/>
      <c r="H42" s="966"/>
      <c r="I42" s="966"/>
      <c r="J42" s="966"/>
      <c r="K42" s="966"/>
      <c r="L42" s="966"/>
      <c r="M42" s="966"/>
      <c r="N42" s="966"/>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966" t="s">
        <v>2256</v>
      </c>
      <c r="B43" s="966"/>
      <c r="C43" s="966"/>
      <c r="D43" s="966"/>
      <c r="E43" s="966"/>
      <c r="F43" s="966"/>
      <c r="G43" s="43"/>
      <c r="H43" s="966"/>
      <c r="I43" s="966"/>
      <c r="J43" s="966"/>
      <c r="K43" s="966"/>
      <c r="L43" s="966"/>
      <c r="M43" s="966"/>
      <c r="N43" s="966"/>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9">
    <mergeCell ref="IT44:IV44"/>
    <mergeCell ref="HP44:HU44"/>
    <mergeCell ref="GX44:HC44"/>
    <mergeCell ref="HJ44:HO44"/>
    <mergeCell ref="IN44:IS44"/>
    <mergeCell ref="IH44:IM44"/>
    <mergeCell ref="HV43:IA43"/>
    <mergeCell ref="IN43:IQ43"/>
    <mergeCell ref="EV44:FA44"/>
    <mergeCell ref="FN44:FS44"/>
    <mergeCell ref="FH44:FM44"/>
    <mergeCell ref="IB44:IG44"/>
    <mergeCell ref="HV44:IA44"/>
    <mergeCell ref="HD44:HI44"/>
    <mergeCell ref="FB43:FG43"/>
    <mergeCell ref="DR44:DW44"/>
    <mergeCell ref="DL44:DQ44"/>
    <mergeCell ref="EP43:EU43"/>
    <mergeCell ref="GL44:GQ44"/>
    <mergeCell ref="A43:F43"/>
    <mergeCell ref="AF42:AK42"/>
    <mergeCell ref="Z42:AE42"/>
    <mergeCell ref="AR43:AW43"/>
    <mergeCell ref="Z43:AE43"/>
    <mergeCell ref="AL42:AQ42"/>
    <mergeCell ref="ED42:EI42"/>
    <mergeCell ref="FT44:FY44"/>
    <mergeCell ref="EP44:EU44"/>
    <mergeCell ref="DF44:DK44"/>
    <mergeCell ref="DF43:DK43"/>
    <mergeCell ref="GR44:GW44"/>
    <mergeCell ref="ED44:EI44"/>
    <mergeCell ref="DR43:DW43"/>
    <mergeCell ref="EJ43:EO43"/>
    <mergeCell ref="ED43:EI43"/>
    <mergeCell ref="GF44:GK44"/>
    <mergeCell ref="DX43:EC43"/>
    <mergeCell ref="EJ44:EO44"/>
    <mergeCell ref="DX44:EC44"/>
    <mergeCell ref="FN43:FS43"/>
    <mergeCell ref="GF43:GK43"/>
    <mergeCell ref="FT43:FY43"/>
    <mergeCell ref="FZ43:GE43"/>
    <mergeCell ref="EV43:FA43"/>
    <mergeCell ref="FZ44:GE44"/>
    <mergeCell ref="FH42:FM42"/>
    <mergeCell ref="FB44:FG44"/>
    <mergeCell ref="FH43:FM43"/>
    <mergeCell ref="CN42:CS42"/>
    <mergeCell ref="DL43:DQ43"/>
    <mergeCell ref="CZ42:DE42"/>
    <mergeCell ref="DL42:DQ42"/>
    <mergeCell ref="DR42:DW42"/>
    <mergeCell ref="DX42:EC42"/>
    <mergeCell ref="EV42:FA42"/>
    <mergeCell ref="DF42:DK42"/>
    <mergeCell ref="AR42:AW42"/>
    <mergeCell ref="AX42:BC42"/>
    <mergeCell ref="CH44:CM44"/>
    <mergeCell ref="BV43:CA43"/>
    <mergeCell ref="CN43:CS43"/>
    <mergeCell ref="CT42:CY42"/>
    <mergeCell ref="CB44:CG44"/>
    <mergeCell ref="CZ43:DE43"/>
    <mergeCell ref="CT44:CY44"/>
    <mergeCell ref="CZ44:DE44"/>
    <mergeCell ref="CT43:CY43"/>
    <mergeCell ref="BP44:BU44"/>
    <mergeCell ref="BP43:BU43"/>
    <mergeCell ref="CB43:CG43"/>
    <mergeCell ref="CN44:CS44"/>
    <mergeCell ref="C1:E1"/>
    <mergeCell ref="B42:E42"/>
    <mergeCell ref="C19:E19"/>
    <mergeCell ref="A40:F40"/>
    <mergeCell ref="A41:F41"/>
    <mergeCell ref="AR44:AW44"/>
    <mergeCell ref="Z44:AE44"/>
    <mergeCell ref="N43:S43"/>
    <mergeCell ref="H43:M43"/>
    <mergeCell ref="N42:S42"/>
    <mergeCell ref="H42:M42"/>
    <mergeCell ref="BJ44:BO44"/>
    <mergeCell ref="BD44:BI44"/>
    <mergeCell ref="AX43:BC43"/>
    <mergeCell ref="BJ43:BO43"/>
    <mergeCell ref="BJ42:BO42"/>
    <mergeCell ref="BD42:BI42"/>
    <mergeCell ref="T44:Y44"/>
    <mergeCell ref="AX44:BC44"/>
    <mergeCell ref="BD43:BI43"/>
    <mergeCell ref="N44:S44"/>
    <mergeCell ref="AF44:AK44"/>
    <mergeCell ref="AL44:AQ44"/>
    <mergeCell ref="BV42:CA42"/>
    <mergeCell ref="AF43:AK43"/>
    <mergeCell ref="AL43:AQ43"/>
    <mergeCell ref="T43:Y43"/>
    <mergeCell ref="T42:Y42"/>
    <mergeCell ref="BV44:CA44"/>
    <mergeCell ref="IN42:IQ42"/>
    <mergeCell ref="HV42:IA42"/>
    <mergeCell ref="GR43:GW43"/>
    <mergeCell ref="HJ43:HO43"/>
    <mergeCell ref="EJ42:EO42"/>
    <mergeCell ref="GX42:HC42"/>
    <mergeCell ref="EP42:EU42"/>
    <mergeCell ref="FN42:FS42"/>
    <mergeCell ref="CH43:CM43"/>
    <mergeCell ref="HD43:HI43"/>
    <mergeCell ref="FT42:FY42"/>
    <mergeCell ref="FZ42:GE42"/>
    <mergeCell ref="GF42:GK42"/>
    <mergeCell ref="FB42:FG42"/>
    <mergeCell ref="BP42:BU42"/>
    <mergeCell ref="CB42:CG42"/>
    <mergeCell ref="CH42:CM42"/>
    <mergeCell ref="GR42:GW42"/>
    <mergeCell ref="GL42:GQ42"/>
    <mergeCell ref="GX43:HC43"/>
    <mergeCell ref="GL43:GQ43"/>
    <mergeCell ref="IH42:IM42"/>
    <mergeCell ref="IH43:IM43"/>
    <mergeCell ref="IB43:IG43"/>
    <mergeCell ref="IB42:IG42"/>
    <mergeCell ref="HP42:HU42"/>
    <mergeCell ref="HJ42:HO42"/>
    <mergeCell ref="HD42:HI42"/>
    <mergeCell ref="HP43:HU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4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9" zoomScale="125" zoomScaleNormal="70" zoomScalePageLayoutView="70" workbookViewId="0">
      <selection activeCell="D32" sqref="D32"/>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2907</v>
      </c>
      <c r="E2" s="5"/>
    </row>
    <row r="3" spans="1:6">
      <c r="A3" s="6" t="s">
        <v>1993</v>
      </c>
      <c r="C3" s="23"/>
      <c r="D3" s="23"/>
      <c r="E3" s="31">
        <v>40351</v>
      </c>
    </row>
    <row r="4" spans="1:6">
      <c r="A4" s="6" t="s">
        <v>2160</v>
      </c>
      <c r="C4" s="23"/>
      <c r="D4" s="23"/>
      <c r="E4" s="24" t="s">
        <v>2670</v>
      </c>
    </row>
    <row r="5" spans="1:6">
      <c r="A5" s="6" t="s">
        <v>3417</v>
      </c>
      <c r="C5" s="23"/>
      <c r="D5" s="23"/>
    </row>
    <row r="6" spans="1:6">
      <c r="C6" s="49" t="s">
        <v>3211</v>
      </c>
      <c r="D6" s="173"/>
      <c r="E6" s="46"/>
      <c r="F6" s="175"/>
    </row>
    <row r="7" spans="1:6">
      <c r="C7" s="193" t="s">
        <v>4532</v>
      </c>
      <c r="D7" s="174"/>
      <c r="E7" s="48"/>
      <c r="F7" s="175"/>
    </row>
    <row r="8" spans="1:6">
      <c r="A8" s="6" t="s">
        <v>2759</v>
      </c>
      <c r="C8" s="193" t="s">
        <v>2169</v>
      </c>
      <c r="D8" s="174"/>
      <c r="E8" s="187"/>
      <c r="F8" s="175"/>
    </row>
    <row r="9" spans="1:6">
      <c r="A9" t="s">
        <v>3258</v>
      </c>
      <c r="C9" s="193" t="s">
        <v>3928</v>
      </c>
      <c r="D9" s="174"/>
      <c r="E9" s="187"/>
      <c r="F9" s="175"/>
    </row>
    <row r="10" spans="1:6">
      <c r="A10" s="6" t="s">
        <v>3479</v>
      </c>
      <c r="C10" s="50"/>
      <c r="D10" s="174"/>
      <c r="E10" s="187"/>
      <c r="F10" s="175"/>
    </row>
    <row r="11" spans="1:6">
      <c r="A11" t="s">
        <v>4202</v>
      </c>
      <c r="C11" s="47" t="s">
        <v>2725</v>
      </c>
      <c r="D11" s="175"/>
      <c r="E11" s="187"/>
      <c r="F11" s="175"/>
    </row>
    <row r="12" spans="1:6">
      <c r="A12" t="s">
        <v>3324</v>
      </c>
      <c r="C12" s="47" t="s">
        <v>2743</v>
      </c>
      <c r="D12" s="174"/>
      <c r="E12" s="187"/>
      <c r="F12" s="175"/>
    </row>
    <row r="13" spans="1:6">
      <c r="A13" t="s">
        <v>2101</v>
      </c>
      <c r="C13" s="47" t="s">
        <v>3156</v>
      </c>
      <c r="D13" s="175"/>
      <c r="E13" s="187"/>
      <c r="F13" s="175"/>
    </row>
    <row r="14" spans="1:6">
      <c r="C14" s="47" t="s">
        <v>884</v>
      </c>
      <c r="D14" s="175"/>
      <c r="E14" s="201"/>
      <c r="F14" s="175"/>
    </row>
    <row r="15" spans="1:6">
      <c r="C15" s="50" t="s">
        <v>1924</v>
      </c>
      <c r="D15" s="175"/>
      <c r="E15" s="187"/>
      <c r="F15" s="175"/>
    </row>
    <row r="16" spans="1:6">
      <c r="A16" s="20" t="s">
        <v>2539</v>
      </c>
      <c r="C16" s="50"/>
      <c r="D16" s="175"/>
      <c r="E16" s="187"/>
      <c r="F16" s="175"/>
    </row>
    <row r="17" spans="1:6">
      <c r="A17" t="s">
        <v>2918</v>
      </c>
      <c r="C17" s="217" t="s">
        <v>3621</v>
      </c>
      <c r="D17" s="176"/>
      <c r="E17" s="202"/>
      <c r="F17" s="175"/>
    </row>
    <row r="18" spans="1:6">
      <c r="C18" s="175"/>
      <c r="D18" s="175"/>
      <c r="E18" s="175"/>
      <c r="F18" s="175"/>
    </row>
    <row r="19" spans="1:6">
      <c r="A19" s="6" t="s">
        <v>1967</v>
      </c>
      <c r="C19" s="968" t="s">
        <v>2327</v>
      </c>
      <c r="D19" s="968"/>
      <c r="E19" s="968"/>
    </row>
    <row r="20" spans="1:6">
      <c r="A20" s="20" t="s">
        <v>2742</v>
      </c>
      <c r="C20" s="20" t="s">
        <v>1993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40487</v>
      </c>
      <c r="B24" s="26" t="s">
        <v>2467</v>
      </c>
      <c r="C24" s="167">
        <f>SUM(C25:C27)</f>
        <v>375</v>
      </c>
      <c r="D24" s="179">
        <v>4</v>
      </c>
      <c r="E24" s="28">
        <f>C24*D24</f>
        <v>1500</v>
      </c>
      <c r="F24" s="178"/>
    </row>
    <row r="25" spans="1:6">
      <c r="A25" s="35"/>
      <c r="B25" s="207" t="s">
        <v>3172</v>
      </c>
      <c r="C25" s="167">
        <v>225</v>
      </c>
      <c r="D25" s="179"/>
      <c r="E25" s="28"/>
      <c r="F25" s="178"/>
    </row>
    <row r="26" spans="1:6">
      <c r="A26" s="35"/>
      <c r="B26" s="207" t="s">
        <v>2028</v>
      </c>
      <c r="C26" s="167">
        <v>150</v>
      </c>
      <c r="D26" s="179"/>
      <c r="E26" s="28"/>
      <c r="F26" s="178"/>
    </row>
    <row r="27" spans="1:6">
      <c r="A27" s="35"/>
      <c r="B27" s="207" t="s">
        <v>2278</v>
      </c>
      <c r="C27" s="196" t="s">
        <v>2419</v>
      </c>
      <c r="D27" s="179"/>
      <c r="E27" s="28"/>
      <c r="F27" s="178"/>
    </row>
    <row r="28" spans="1:6">
      <c r="A28" s="35"/>
      <c r="B28" s="26" t="s">
        <v>2745</v>
      </c>
      <c r="C28" s="167">
        <v>75</v>
      </c>
      <c r="D28" s="203">
        <v>4</v>
      </c>
      <c r="E28" s="28">
        <f>C28*D28</f>
        <v>300</v>
      </c>
      <c r="F28" s="13"/>
    </row>
    <row r="29" spans="1:6">
      <c r="A29" s="35"/>
      <c r="B29" s="26" t="s">
        <v>3013</v>
      </c>
      <c r="C29" s="167">
        <v>175</v>
      </c>
      <c r="D29" s="203" t="s">
        <v>2232</v>
      </c>
      <c r="E29" s="28">
        <v>175</v>
      </c>
      <c r="F29" s="13"/>
    </row>
    <row r="30" spans="1:6">
      <c r="A30" s="35"/>
      <c r="B30" s="26" t="s">
        <v>3914</v>
      </c>
      <c r="C30" s="167">
        <v>500</v>
      </c>
      <c r="D30" s="4" t="s">
        <v>2232</v>
      </c>
      <c r="E30" s="28">
        <v>500</v>
      </c>
      <c r="F30" s="13"/>
    </row>
    <row r="31" spans="1:6">
      <c r="A31" s="35"/>
      <c r="B31" s="26" t="s">
        <v>2174</v>
      </c>
      <c r="C31" s="167">
        <v>40</v>
      </c>
      <c r="D31" s="179">
        <v>6</v>
      </c>
      <c r="E31" s="28">
        <f>C31*D31</f>
        <v>240</v>
      </c>
      <c r="F31" s="13"/>
    </row>
    <row r="32" spans="1:6">
      <c r="A32" s="35"/>
      <c r="B32" s="26" t="s">
        <v>3406</v>
      </c>
      <c r="C32" s="167"/>
      <c r="D32" s="179"/>
      <c r="E32" s="28">
        <f>C32*D32</f>
        <v>0</v>
      </c>
      <c r="F32" s="13"/>
    </row>
    <row r="33" spans="1:256">
      <c r="A33" s="35"/>
      <c r="B33" s="26" t="s">
        <v>2916</v>
      </c>
      <c r="C33" s="167"/>
      <c r="D33" s="179"/>
      <c r="E33" s="28">
        <f>C33*D33</f>
        <v>0</v>
      </c>
      <c r="F33" s="13"/>
    </row>
    <row r="34" spans="1:256" s="34" customFormat="1" ht="16" customHeight="1">
      <c r="A34" s="19"/>
      <c r="B34" s="168" t="s">
        <v>4274</v>
      </c>
      <c r="C34" s="172"/>
      <c r="D34" s="172"/>
      <c r="E34" s="169">
        <f>SUM(E24:E33)</f>
        <v>2715</v>
      </c>
      <c r="F34" s="33"/>
    </row>
    <row r="36" spans="1:256">
      <c r="B36" s="41" t="s">
        <v>1768</v>
      </c>
      <c r="C36" s="42">
        <f>E34/2</f>
        <v>1357.5</v>
      </c>
      <c r="D36" s="42"/>
    </row>
    <row r="38" spans="1:256">
      <c r="A38" s="966" t="s">
        <v>2448</v>
      </c>
      <c r="B38" s="966"/>
      <c r="C38" s="966"/>
      <c r="D38" s="966"/>
      <c r="E38" s="966"/>
      <c r="F38" s="966"/>
    </row>
    <row r="39" spans="1:256">
      <c r="A39" s="966" t="s">
        <v>2346</v>
      </c>
      <c r="B39" s="966"/>
      <c r="C39" s="966"/>
      <c r="D39" s="966"/>
      <c r="E39" s="966"/>
      <c r="F39" s="966"/>
    </row>
    <row r="40" spans="1:256">
      <c r="A40" s="966" t="s">
        <v>2256</v>
      </c>
      <c r="B40" s="966"/>
      <c r="C40" s="966"/>
      <c r="D40" s="966"/>
      <c r="E40" s="966"/>
      <c r="F40" s="966"/>
      <c r="G40" s="43"/>
      <c r="H40" s="966" t="s">
        <v>2448</v>
      </c>
      <c r="I40" s="966"/>
      <c r="J40" s="966"/>
      <c r="K40" s="966"/>
      <c r="L40" s="966"/>
      <c r="M40" s="966"/>
      <c r="N40" s="966" t="s">
        <v>2448</v>
      </c>
      <c r="O40" s="966"/>
      <c r="P40" s="966"/>
      <c r="Q40" s="966"/>
      <c r="R40" s="966"/>
      <c r="S40" s="966"/>
      <c r="T40" s="966" t="s">
        <v>2448</v>
      </c>
      <c r="U40" s="966"/>
      <c r="V40" s="966"/>
      <c r="W40" s="966"/>
      <c r="X40" s="966"/>
      <c r="Y40" s="966"/>
      <c r="Z40" s="966" t="s">
        <v>2448</v>
      </c>
      <c r="AA40" s="966"/>
      <c r="AB40" s="966"/>
      <c r="AC40" s="966"/>
      <c r="AD40" s="966"/>
      <c r="AE40" s="966"/>
      <c r="AF40" s="966" t="s">
        <v>2448</v>
      </c>
      <c r="AG40" s="966"/>
      <c r="AH40" s="966"/>
      <c r="AI40" s="966"/>
      <c r="AJ40" s="966"/>
      <c r="AK40" s="966"/>
      <c r="AL40" s="966" t="s">
        <v>2448</v>
      </c>
      <c r="AM40" s="966"/>
      <c r="AN40" s="966"/>
      <c r="AO40" s="966"/>
      <c r="AP40" s="966"/>
      <c r="AQ40" s="966"/>
      <c r="AR40" s="966" t="s">
        <v>2448</v>
      </c>
      <c r="AS40" s="966"/>
      <c r="AT40" s="966"/>
      <c r="AU40" s="966"/>
      <c r="AV40" s="966"/>
      <c r="AW40" s="966"/>
      <c r="AX40" s="966" t="s">
        <v>2448</v>
      </c>
      <c r="AY40" s="966"/>
      <c r="AZ40" s="966"/>
      <c r="BA40" s="966"/>
      <c r="BB40" s="966"/>
      <c r="BC40" s="966"/>
      <c r="BD40" s="966" t="s">
        <v>2448</v>
      </c>
      <c r="BE40" s="966"/>
      <c r="BF40" s="966"/>
      <c r="BG40" s="966"/>
      <c r="BH40" s="966"/>
      <c r="BI40" s="966"/>
      <c r="BJ40" s="966" t="s">
        <v>2448</v>
      </c>
      <c r="BK40" s="966"/>
      <c r="BL40" s="966"/>
      <c r="BM40" s="966"/>
      <c r="BN40" s="966"/>
      <c r="BO40" s="966"/>
      <c r="BP40" s="966" t="s">
        <v>2448</v>
      </c>
      <c r="BQ40" s="966"/>
      <c r="BR40" s="966"/>
      <c r="BS40" s="966"/>
      <c r="BT40" s="966"/>
      <c r="BU40" s="966"/>
      <c r="BV40" s="966" t="s">
        <v>2448</v>
      </c>
      <c r="BW40" s="966"/>
      <c r="BX40" s="966"/>
      <c r="BY40" s="966"/>
      <c r="BZ40" s="966"/>
      <c r="CA40" s="966"/>
      <c r="CB40" s="966" t="s">
        <v>2448</v>
      </c>
      <c r="CC40" s="966"/>
      <c r="CD40" s="966"/>
      <c r="CE40" s="966"/>
      <c r="CF40" s="966"/>
      <c r="CG40" s="966"/>
      <c r="CH40" s="966" t="s">
        <v>2448</v>
      </c>
      <c r="CI40" s="966"/>
      <c r="CJ40" s="966"/>
      <c r="CK40" s="966"/>
      <c r="CL40" s="966"/>
      <c r="CM40" s="966"/>
      <c r="CN40" s="966" t="s">
        <v>2448</v>
      </c>
      <c r="CO40" s="966"/>
      <c r="CP40" s="966"/>
      <c r="CQ40" s="966"/>
      <c r="CR40" s="966"/>
      <c r="CS40" s="966"/>
      <c r="CT40" s="966" t="s">
        <v>2448</v>
      </c>
      <c r="CU40" s="966"/>
      <c r="CV40" s="966"/>
      <c r="CW40" s="966"/>
      <c r="CX40" s="966"/>
      <c r="CY40" s="966"/>
      <c r="CZ40" s="966" t="s">
        <v>2448</v>
      </c>
      <c r="DA40" s="966"/>
      <c r="DB40" s="966"/>
      <c r="DC40" s="966"/>
      <c r="DD40" s="966"/>
      <c r="DE40" s="966"/>
      <c r="DF40" s="966" t="s">
        <v>2448</v>
      </c>
      <c r="DG40" s="966"/>
      <c r="DH40" s="966"/>
      <c r="DI40" s="966"/>
      <c r="DJ40" s="966"/>
      <c r="DK40" s="966"/>
      <c r="DL40" s="966" t="s">
        <v>2448</v>
      </c>
      <c r="DM40" s="966"/>
      <c r="DN40" s="966"/>
      <c r="DO40" s="966"/>
      <c r="DP40" s="966"/>
      <c r="DQ40" s="966"/>
      <c r="DR40" s="966" t="s">
        <v>2448</v>
      </c>
      <c r="DS40" s="966"/>
      <c r="DT40" s="966"/>
      <c r="DU40" s="966"/>
      <c r="DV40" s="966"/>
      <c r="DW40" s="966"/>
      <c r="DX40" s="966" t="s">
        <v>2448</v>
      </c>
      <c r="DY40" s="966"/>
      <c r="DZ40" s="966"/>
      <c r="EA40" s="966"/>
      <c r="EB40" s="966"/>
      <c r="EC40" s="966"/>
      <c r="ED40" s="966" t="s">
        <v>2448</v>
      </c>
      <c r="EE40" s="966"/>
      <c r="EF40" s="966"/>
      <c r="EG40" s="966"/>
      <c r="EH40" s="966"/>
      <c r="EI40" s="966"/>
      <c r="EJ40" s="966" t="s">
        <v>2448</v>
      </c>
      <c r="EK40" s="966"/>
      <c r="EL40" s="966"/>
      <c r="EM40" s="966"/>
      <c r="EN40" s="966"/>
      <c r="EO40" s="966"/>
      <c r="EP40" s="966" t="s">
        <v>2448</v>
      </c>
      <c r="EQ40" s="966"/>
      <c r="ER40" s="966"/>
      <c r="ES40" s="966"/>
      <c r="ET40" s="966"/>
      <c r="EU40" s="966"/>
      <c r="EV40" s="966" t="s">
        <v>2448</v>
      </c>
      <c r="EW40" s="966"/>
      <c r="EX40" s="966"/>
      <c r="EY40" s="966"/>
      <c r="EZ40" s="966"/>
      <c r="FA40" s="966"/>
      <c r="FB40" s="966" t="s">
        <v>2448</v>
      </c>
      <c r="FC40" s="966"/>
      <c r="FD40" s="966"/>
      <c r="FE40" s="966"/>
      <c r="FF40" s="966"/>
      <c r="FG40" s="966"/>
      <c r="FH40" s="966" t="s">
        <v>2448</v>
      </c>
      <c r="FI40" s="966"/>
      <c r="FJ40" s="966"/>
      <c r="FK40" s="966"/>
      <c r="FL40" s="966"/>
      <c r="FM40" s="966"/>
      <c r="FN40" s="966" t="s">
        <v>2448</v>
      </c>
      <c r="FO40" s="966"/>
      <c r="FP40" s="966"/>
      <c r="FQ40" s="966"/>
      <c r="FR40" s="966"/>
      <c r="FS40" s="966"/>
      <c r="FT40" s="966" t="s">
        <v>2448</v>
      </c>
      <c r="FU40" s="966"/>
      <c r="FV40" s="966"/>
      <c r="FW40" s="966"/>
      <c r="FX40" s="966"/>
      <c r="FY40" s="966"/>
      <c r="FZ40" s="966" t="s">
        <v>2448</v>
      </c>
      <c r="GA40" s="966"/>
      <c r="GB40" s="966"/>
      <c r="GC40" s="966"/>
      <c r="GD40" s="966"/>
      <c r="GE40" s="966"/>
      <c r="GF40" s="966" t="s">
        <v>2448</v>
      </c>
      <c r="GG40" s="966"/>
      <c r="GH40" s="966"/>
      <c r="GI40" s="966"/>
      <c r="GJ40" s="966"/>
      <c r="GK40" s="966"/>
      <c r="GL40" s="966" t="s">
        <v>2448</v>
      </c>
      <c r="GM40" s="966"/>
      <c r="GN40" s="966"/>
      <c r="GO40" s="966"/>
      <c r="GP40" s="966"/>
      <c r="GQ40" s="966"/>
      <c r="GR40" s="966" t="s">
        <v>2448</v>
      </c>
      <c r="GS40" s="966"/>
      <c r="GT40" s="966"/>
      <c r="GU40" s="966"/>
      <c r="GV40" s="966"/>
      <c r="GW40" s="966"/>
      <c r="GX40" s="966" t="s">
        <v>2448</v>
      </c>
      <c r="GY40" s="966"/>
      <c r="GZ40" s="966"/>
      <c r="HA40" s="966"/>
      <c r="HB40" s="966"/>
      <c r="HC40" s="966"/>
      <c r="HD40" s="966" t="s">
        <v>2448</v>
      </c>
      <c r="HE40" s="966"/>
      <c r="HF40" s="966"/>
      <c r="HG40" s="966"/>
      <c r="HH40" s="966"/>
      <c r="HI40" s="966"/>
      <c r="HJ40" s="966" t="s">
        <v>2448</v>
      </c>
      <c r="HK40" s="966"/>
      <c r="HL40" s="966"/>
      <c r="HM40" s="966"/>
      <c r="HN40" s="966"/>
      <c r="HO40" s="966"/>
      <c r="HP40" s="966" t="s">
        <v>2448</v>
      </c>
      <c r="HQ40" s="966"/>
      <c r="HR40" s="966"/>
      <c r="HS40" s="966"/>
      <c r="HT40" s="966"/>
      <c r="HU40" s="966"/>
      <c r="HV40" s="966" t="s">
        <v>2448</v>
      </c>
      <c r="HW40" s="966"/>
      <c r="HX40" s="966"/>
      <c r="HY40" s="966"/>
      <c r="HZ40" s="966"/>
      <c r="IA40" s="966"/>
      <c r="IB40" s="966" t="s">
        <v>2448</v>
      </c>
      <c r="IC40" s="966"/>
      <c r="ID40" s="966"/>
      <c r="IE40" s="966"/>
      <c r="IF40" s="966"/>
      <c r="IG40" s="966"/>
      <c r="IH40" s="966" t="s">
        <v>2448</v>
      </c>
      <c r="II40" s="966"/>
      <c r="IJ40" s="966"/>
      <c r="IK40" s="966"/>
      <c r="IL40" s="966"/>
      <c r="IM40" s="966"/>
      <c r="IN40" s="966" t="s">
        <v>2448</v>
      </c>
      <c r="IO40" s="966"/>
      <c r="IP40" s="966"/>
      <c r="IQ40" s="966"/>
    </row>
    <row r="41" spans="1:256">
      <c r="B41" s="966" t="s">
        <v>4269</v>
      </c>
      <c r="C41" s="966"/>
      <c r="D41" s="966"/>
      <c r="E41" s="966"/>
      <c r="F41" s="43"/>
      <c r="G41" s="43"/>
      <c r="H41" s="966" t="s">
        <v>869</v>
      </c>
      <c r="I41" s="966"/>
      <c r="J41" s="966"/>
      <c r="K41" s="966"/>
      <c r="L41" s="966"/>
      <c r="M41" s="966"/>
      <c r="N41" s="966" t="s">
        <v>869</v>
      </c>
      <c r="O41" s="966"/>
      <c r="P41" s="966"/>
      <c r="Q41" s="966"/>
      <c r="R41" s="966"/>
      <c r="S41" s="966"/>
      <c r="T41" s="966" t="s">
        <v>869</v>
      </c>
      <c r="U41" s="966"/>
      <c r="V41" s="966"/>
      <c r="W41" s="966"/>
      <c r="X41" s="966"/>
      <c r="Y41" s="966"/>
      <c r="Z41" s="966" t="s">
        <v>869</v>
      </c>
      <c r="AA41" s="966"/>
      <c r="AB41" s="966"/>
      <c r="AC41" s="966"/>
      <c r="AD41" s="966"/>
      <c r="AE41" s="966"/>
      <c r="AF41" s="966" t="s">
        <v>869</v>
      </c>
      <c r="AG41" s="966"/>
      <c r="AH41" s="966"/>
      <c r="AI41" s="966"/>
      <c r="AJ41" s="966"/>
      <c r="AK41" s="966"/>
      <c r="AL41" s="966" t="s">
        <v>869</v>
      </c>
      <c r="AM41" s="966"/>
      <c r="AN41" s="966"/>
      <c r="AO41" s="966"/>
      <c r="AP41" s="966"/>
      <c r="AQ41" s="966"/>
      <c r="AR41" s="966" t="s">
        <v>869</v>
      </c>
      <c r="AS41" s="966"/>
      <c r="AT41" s="966"/>
      <c r="AU41" s="966"/>
      <c r="AV41" s="966"/>
      <c r="AW41" s="966"/>
      <c r="AX41" s="966" t="s">
        <v>869</v>
      </c>
      <c r="AY41" s="966"/>
      <c r="AZ41" s="966"/>
      <c r="BA41" s="966"/>
      <c r="BB41" s="966"/>
      <c r="BC41" s="966"/>
      <c r="BD41" s="966" t="s">
        <v>869</v>
      </c>
      <c r="BE41" s="966"/>
      <c r="BF41" s="966"/>
      <c r="BG41" s="966"/>
      <c r="BH41" s="966"/>
      <c r="BI41" s="966"/>
      <c r="BJ41" s="966" t="s">
        <v>869</v>
      </c>
      <c r="BK41" s="966"/>
      <c r="BL41" s="966"/>
      <c r="BM41" s="966"/>
      <c r="BN41" s="966"/>
      <c r="BO41" s="966"/>
      <c r="BP41" s="966" t="s">
        <v>869</v>
      </c>
      <c r="BQ41" s="966"/>
      <c r="BR41" s="966"/>
      <c r="BS41" s="966"/>
      <c r="BT41" s="966"/>
      <c r="BU41" s="966"/>
      <c r="BV41" s="966" t="s">
        <v>869</v>
      </c>
      <c r="BW41" s="966"/>
      <c r="BX41" s="966"/>
      <c r="BY41" s="966"/>
      <c r="BZ41" s="966"/>
      <c r="CA41" s="966"/>
      <c r="CB41" s="966" t="s">
        <v>869</v>
      </c>
      <c r="CC41" s="966"/>
      <c r="CD41" s="966"/>
      <c r="CE41" s="966"/>
      <c r="CF41" s="966"/>
      <c r="CG41" s="966"/>
      <c r="CH41" s="966" t="s">
        <v>869</v>
      </c>
      <c r="CI41" s="966"/>
      <c r="CJ41" s="966"/>
      <c r="CK41" s="966"/>
      <c r="CL41" s="966"/>
      <c r="CM41" s="966"/>
      <c r="CN41" s="966" t="s">
        <v>869</v>
      </c>
      <c r="CO41" s="966"/>
      <c r="CP41" s="966"/>
      <c r="CQ41" s="966"/>
      <c r="CR41" s="966"/>
      <c r="CS41" s="966"/>
      <c r="CT41" s="966" t="s">
        <v>869</v>
      </c>
      <c r="CU41" s="966"/>
      <c r="CV41" s="966"/>
      <c r="CW41" s="966"/>
      <c r="CX41" s="966"/>
      <c r="CY41" s="966"/>
      <c r="CZ41" s="966" t="s">
        <v>869</v>
      </c>
      <c r="DA41" s="966"/>
      <c r="DB41" s="966"/>
      <c r="DC41" s="966"/>
      <c r="DD41" s="966"/>
      <c r="DE41" s="966"/>
      <c r="DF41" s="966" t="s">
        <v>869</v>
      </c>
      <c r="DG41" s="966"/>
      <c r="DH41" s="966"/>
      <c r="DI41" s="966"/>
      <c r="DJ41" s="966"/>
      <c r="DK41" s="966"/>
      <c r="DL41" s="966" t="s">
        <v>869</v>
      </c>
      <c r="DM41" s="966"/>
      <c r="DN41" s="966"/>
      <c r="DO41" s="966"/>
      <c r="DP41" s="966"/>
      <c r="DQ41" s="966"/>
      <c r="DR41" s="966" t="s">
        <v>869</v>
      </c>
      <c r="DS41" s="966"/>
      <c r="DT41" s="966"/>
      <c r="DU41" s="966"/>
      <c r="DV41" s="966"/>
      <c r="DW41" s="966"/>
      <c r="DX41" s="966" t="s">
        <v>869</v>
      </c>
      <c r="DY41" s="966"/>
      <c r="DZ41" s="966"/>
      <c r="EA41" s="966"/>
      <c r="EB41" s="966"/>
      <c r="EC41" s="966"/>
      <c r="ED41" s="966" t="s">
        <v>869</v>
      </c>
      <c r="EE41" s="966"/>
      <c r="EF41" s="966"/>
      <c r="EG41" s="966"/>
      <c r="EH41" s="966"/>
      <c r="EI41" s="966"/>
      <c r="EJ41" s="966" t="s">
        <v>869</v>
      </c>
      <c r="EK41" s="966"/>
      <c r="EL41" s="966"/>
      <c r="EM41" s="966"/>
      <c r="EN41" s="966"/>
      <c r="EO41" s="966"/>
      <c r="EP41" s="966" t="s">
        <v>869</v>
      </c>
      <c r="EQ41" s="966"/>
      <c r="ER41" s="966"/>
      <c r="ES41" s="966"/>
      <c r="ET41" s="966"/>
      <c r="EU41" s="966"/>
      <c r="EV41" s="966" t="s">
        <v>869</v>
      </c>
      <c r="EW41" s="966"/>
      <c r="EX41" s="966"/>
      <c r="EY41" s="966"/>
      <c r="EZ41" s="966"/>
      <c r="FA41" s="966"/>
      <c r="FB41" s="966" t="s">
        <v>869</v>
      </c>
      <c r="FC41" s="966"/>
      <c r="FD41" s="966"/>
      <c r="FE41" s="966"/>
      <c r="FF41" s="966"/>
      <c r="FG41" s="966"/>
      <c r="FH41" s="966" t="s">
        <v>869</v>
      </c>
      <c r="FI41" s="966"/>
      <c r="FJ41" s="966"/>
      <c r="FK41" s="966"/>
      <c r="FL41" s="966"/>
      <c r="FM41" s="966"/>
      <c r="FN41" s="966" t="s">
        <v>869</v>
      </c>
      <c r="FO41" s="966"/>
      <c r="FP41" s="966"/>
      <c r="FQ41" s="966"/>
      <c r="FR41" s="966"/>
      <c r="FS41" s="966"/>
      <c r="FT41" s="966" t="s">
        <v>869</v>
      </c>
      <c r="FU41" s="966"/>
      <c r="FV41" s="966"/>
      <c r="FW41" s="966"/>
      <c r="FX41" s="966"/>
      <c r="FY41" s="966"/>
      <c r="FZ41" s="966" t="s">
        <v>869</v>
      </c>
      <c r="GA41" s="966"/>
      <c r="GB41" s="966"/>
      <c r="GC41" s="966"/>
      <c r="GD41" s="966"/>
      <c r="GE41" s="966"/>
      <c r="GF41" s="966" t="s">
        <v>869</v>
      </c>
      <c r="GG41" s="966"/>
      <c r="GH41" s="966"/>
      <c r="GI41" s="966"/>
      <c r="GJ41" s="966"/>
      <c r="GK41" s="966"/>
      <c r="GL41" s="966" t="s">
        <v>869</v>
      </c>
      <c r="GM41" s="966"/>
      <c r="GN41" s="966"/>
      <c r="GO41" s="966"/>
      <c r="GP41" s="966"/>
      <c r="GQ41" s="966"/>
      <c r="GR41" s="966" t="s">
        <v>869</v>
      </c>
      <c r="GS41" s="966"/>
      <c r="GT41" s="966"/>
      <c r="GU41" s="966"/>
      <c r="GV41" s="966"/>
      <c r="GW41" s="966"/>
      <c r="GX41" s="966" t="s">
        <v>869</v>
      </c>
      <c r="GY41" s="966"/>
      <c r="GZ41" s="966"/>
      <c r="HA41" s="966"/>
      <c r="HB41" s="966"/>
      <c r="HC41" s="966"/>
      <c r="HD41" s="966" t="s">
        <v>869</v>
      </c>
      <c r="HE41" s="966"/>
      <c r="HF41" s="966"/>
      <c r="HG41" s="966"/>
      <c r="HH41" s="966"/>
      <c r="HI41" s="966"/>
      <c r="HJ41" s="966" t="s">
        <v>869</v>
      </c>
      <c r="HK41" s="966"/>
      <c r="HL41" s="966"/>
      <c r="HM41" s="966"/>
      <c r="HN41" s="966"/>
      <c r="HO41" s="966"/>
      <c r="HP41" s="966" t="s">
        <v>869</v>
      </c>
      <c r="HQ41" s="966"/>
      <c r="HR41" s="966"/>
      <c r="HS41" s="966"/>
      <c r="HT41" s="966"/>
      <c r="HU41" s="966"/>
      <c r="HV41" s="966" t="s">
        <v>869</v>
      </c>
      <c r="HW41" s="966"/>
      <c r="HX41" s="966"/>
      <c r="HY41" s="966"/>
      <c r="HZ41" s="966"/>
      <c r="IA41" s="966"/>
      <c r="IB41" s="966" t="s">
        <v>869</v>
      </c>
      <c r="IC41" s="966"/>
      <c r="ID41" s="966"/>
      <c r="IE41" s="966"/>
      <c r="IF41" s="966"/>
      <c r="IG41" s="966"/>
      <c r="IH41" s="966" t="s">
        <v>869</v>
      </c>
      <c r="II41" s="966"/>
      <c r="IJ41" s="966"/>
      <c r="IK41" s="966"/>
      <c r="IL41" s="966"/>
      <c r="IM41" s="966"/>
      <c r="IN41" s="966" t="s">
        <v>869</v>
      </c>
      <c r="IO41" s="966"/>
      <c r="IP41" s="966"/>
      <c r="IQ41" s="966"/>
    </row>
    <row r="42" spans="1:256">
      <c r="B42" s="985" t="s">
        <v>4489</v>
      </c>
      <c r="C42" s="985"/>
      <c r="D42" s="985"/>
      <c r="E42" s="985"/>
      <c r="F42" s="43"/>
      <c r="G42" s="43"/>
      <c r="H42" s="43"/>
      <c r="I42" s="43"/>
      <c r="J42" s="43"/>
      <c r="K42" s="43"/>
      <c r="L42" s="43"/>
      <c r="M42" s="43"/>
      <c r="N42" s="966" t="s">
        <v>2256</v>
      </c>
      <c r="O42" s="966"/>
      <c r="P42" s="966"/>
      <c r="Q42" s="966"/>
      <c r="R42" s="966"/>
      <c r="S42" s="966"/>
      <c r="T42" s="966" t="s">
        <v>2256</v>
      </c>
      <c r="U42" s="966"/>
      <c r="V42" s="966"/>
      <c r="W42" s="966"/>
      <c r="X42" s="966"/>
      <c r="Y42" s="966"/>
      <c r="Z42" s="966" t="s">
        <v>2256</v>
      </c>
      <c r="AA42" s="966"/>
      <c r="AB42" s="966"/>
      <c r="AC42" s="966"/>
      <c r="AD42" s="966"/>
      <c r="AE42" s="966"/>
      <c r="AF42" s="966" t="s">
        <v>2256</v>
      </c>
      <c r="AG42" s="966"/>
      <c r="AH42" s="966"/>
      <c r="AI42" s="966"/>
      <c r="AJ42" s="966"/>
      <c r="AK42" s="966"/>
      <c r="AL42" s="966" t="s">
        <v>2256</v>
      </c>
      <c r="AM42" s="966"/>
      <c r="AN42" s="966"/>
      <c r="AO42" s="966"/>
      <c r="AP42" s="966"/>
      <c r="AQ42" s="966"/>
      <c r="AR42" s="966" t="s">
        <v>2256</v>
      </c>
      <c r="AS42" s="966"/>
      <c r="AT42" s="966"/>
      <c r="AU42" s="966"/>
      <c r="AV42" s="966"/>
      <c r="AW42" s="966"/>
      <c r="AX42" s="966" t="s">
        <v>2256</v>
      </c>
      <c r="AY42" s="966"/>
      <c r="AZ42" s="966"/>
      <c r="BA42" s="966"/>
      <c r="BB42" s="966"/>
      <c r="BC42" s="966"/>
      <c r="BD42" s="966" t="s">
        <v>2256</v>
      </c>
      <c r="BE42" s="966"/>
      <c r="BF42" s="966"/>
      <c r="BG42" s="966"/>
      <c r="BH42" s="966"/>
      <c r="BI42" s="966"/>
      <c r="BJ42" s="966" t="s">
        <v>2256</v>
      </c>
      <c r="BK42" s="966"/>
      <c r="BL42" s="966"/>
      <c r="BM42" s="966"/>
      <c r="BN42" s="966"/>
      <c r="BO42" s="966"/>
      <c r="BP42" s="966" t="s">
        <v>2256</v>
      </c>
      <c r="BQ42" s="966"/>
      <c r="BR42" s="966"/>
      <c r="BS42" s="966"/>
      <c r="BT42" s="966"/>
      <c r="BU42" s="966"/>
      <c r="BV42" s="966" t="s">
        <v>2256</v>
      </c>
      <c r="BW42" s="966"/>
      <c r="BX42" s="966"/>
      <c r="BY42" s="966"/>
      <c r="BZ42" s="966"/>
      <c r="CA42" s="966"/>
      <c r="CB42" s="966" t="s">
        <v>2256</v>
      </c>
      <c r="CC42" s="966"/>
      <c r="CD42" s="966"/>
      <c r="CE42" s="966"/>
      <c r="CF42" s="966"/>
      <c r="CG42" s="966"/>
      <c r="CH42" s="966" t="s">
        <v>2256</v>
      </c>
      <c r="CI42" s="966"/>
      <c r="CJ42" s="966"/>
      <c r="CK42" s="966"/>
      <c r="CL42" s="966"/>
      <c r="CM42" s="966"/>
      <c r="CN42" s="966" t="s">
        <v>2256</v>
      </c>
      <c r="CO42" s="966"/>
      <c r="CP42" s="966"/>
      <c r="CQ42" s="966"/>
      <c r="CR42" s="966"/>
      <c r="CS42" s="966"/>
      <c r="CT42" s="966" t="s">
        <v>2256</v>
      </c>
      <c r="CU42" s="966"/>
      <c r="CV42" s="966"/>
      <c r="CW42" s="966"/>
      <c r="CX42" s="966"/>
      <c r="CY42" s="966"/>
      <c r="CZ42" s="966" t="s">
        <v>2256</v>
      </c>
      <c r="DA42" s="966"/>
      <c r="DB42" s="966"/>
      <c r="DC42" s="966"/>
      <c r="DD42" s="966"/>
      <c r="DE42" s="966"/>
      <c r="DF42" s="966" t="s">
        <v>2256</v>
      </c>
      <c r="DG42" s="966"/>
      <c r="DH42" s="966"/>
      <c r="DI42" s="966"/>
      <c r="DJ42" s="966"/>
      <c r="DK42" s="966"/>
      <c r="DL42" s="966" t="s">
        <v>2256</v>
      </c>
      <c r="DM42" s="966"/>
      <c r="DN42" s="966"/>
      <c r="DO42" s="966"/>
      <c r="DP42" s="966"/>
      <c r="DQ42" s="966"/>
      <c r="DR42" s="966" t="s">
        <v>2256</v>
      </c>
      <c r="DS42" s="966"/>
      <c r="DT42" s="966"/>
      <c r="DU42" s="966"/>
      <c r="DV42" s="966"/>
      <c r="DW42" s="966"/>
      <c r="DX42" s="966" t="s">
        <v>2256</v>
      </c>
      <c r="DY42" s="966"/>
      <c r="DZ42" s="966"/>
      <c r="EA42" s="966"/>
      <c r="EB42" s="966"/>
      <c r="EC42" s="966"/>
      <c r="ED42" s="966" t="s">
        <v>2256</v>
      </c>
      <c r="EE42" s="966"/>
      <c r="EF42" s="966"/>
      <c r="EG42" s="966"/>
      <c r="EH42" s="966"/>
      <c r="EI42" s="966"/>
      <c r="EJ42" s="966" t="s">
        <v>2256</v>
      </c>
      <c r="EK42" s="966"/>
      <c r="EL42" s="966"/>
      <c r="EM42" s="966"/>
      <c r="EN42" s="966"/>
      <c r="EO42" s="966"/>
      <c r="EP42" s="966" t="s">
        <v>2256</v>
      </c>
      <c r="EQ42" s="966"/>
      <c r="ER42" s="966"/>
      <c r="ES42" s="966"/>
      <c r="ET42" s="966"/>
      <c r="EU42" s="966"/>
      <c r="EV42" s="966" t="s">
        <v>2256</v>
      </c>
      <c r="EW42" s="966"/>
      <c r="EX42" s="966"/>
      <c r="EY42" s="966"/>
      <c r="EZ42" s="966"/>
      <c r="FA42" s="966"/>
      <c r="FB42" s="966" t="s">
        <v>2256</v>
      </c>
      <c r="FC42" s="966"/>
      <c r="FD42" s="966"/>
      <c r="FE42" s="966"/>
      <c r="FF42" s="966"/>
      <c r="FG42" s="966"/>
      <c r="FH42" s="966" t="s">
        <v>2256</v>
      </c>
      <c r="FI42" s="966"/>
      <c r="FJ42" s="966"/>
      <c r="FK42" s="966"/>
      <c r="FL42" s="966"/>
      <c r="FM42" s="966"/>
      <c r="FN42" s="966" t="s">
        <v>2256</v>
      </c>
      <c r="FO42" s="966"/>
      <c r="FP42" s="966"/>
      <c r="FQ42" s="966"/>
      <c r="FR42" s="966"/>
      <c r="FS42" s="966"/>
      <c r="FT42" s="966" t="s">
        <v>2256</v>
      </c>
      <c r="FU42" s="966"/>
      <c r="FV42" s="966"/>
      <c r="FW42" s="966"/>
      <c r="FX42" s="966"/>
      <c r="FY42" s="966"/>
      <c r="FZ42" s="966" t="s">
        <v>2256</v>
      </c>
      <c r="GA42" s="966"/>
      <c r="GB42" s="966"/>
      <c r="GC42" s="966"/>
      <c r="GD42" s="966"/>
      <c r="GE42" s="966"/>
      <c r="GF42" s="966" t="s">
        <v>2256</v>
      </c>
      <c r="GG42" s="966"/>
      <c r="GH42" s="966"/>
      <c r="GI42" s="966"/>
      <c r="GJ42" s="966"/>
      <c r="GK42" s="966"/>
      <c r="GL42" s="966" t="s">
        <v>2256</v>
      </c>
      <c r="GM42" s="966"/>
      <c r="GN42" s="966"/>
      <c r="GO42" s="966"/>
      <c r="GP42" s="966"/>
      <c r="GQ42" s="966"/>
      <c r="GR42" s="966" t="s">
        <v>2256</v>
      </c>
      <c r="GS42" s="966"/>
      <c r="GT42" s="966"/>
      <c r="GU42" s="966"/>
      <c r="GV42" s="966"/>
      <c r="GW42" s="966"/>
      <c r="GX42" s="966" t="s">
        <v>2256</v>
      </c>
      <c r="GY42" s="966"/>
      <c r="GZ42" s="966"/>
      <c r="HA42" s="966"/>
      <c r="HB42" s="966"/>
      <c r="HC42" s="966"/>
      <c r="HD42" s="966" t="s">
        <v>2256</v>
      </c>
      <c r="HE42" s="966"/>
      <c r="HF42" s="966"/>
      <c r="HG42" s="966"/>
      <c r="HH42" s="966"/>
      <c r="HI42" s="966"/>
      <c r="HJ42" s="966" t="s">
        <v>2256</v>
      </c>
      <c r="HK42" s="966"/>
      <c r="HL42" s="966"/>
      <c r="HM42" s="966"/>
      <c r="HN42" s="966"/>
      <c r="HO42" s="966"/>
      <c r="HP42" s="966" t="s">
        <v>2256</v>
      </c>
      <c r="HQ42" s="966"/>
      <c r="HR42" s="966"/>
      <c r="HS42" s="966"/>
      <c r="HT42" s="966"/>
      <c r="HU42" s="966"/>
      <c r="HV42" s="966" t="s">
        <v>2256</v>
      </c>
      <c r="HW42" s="966"/>
      <c r="HX42" s="966"/>
      <c r="HY42" s="966"/>
      <c r="HZ42" s="966"/>
      <c r="IA42" s="966"/>
      <c r="IB42" s="966" t="s">
        <v>2256</v>
      </c>
      <c r="IC42" s="966"/>
      <c r="ID42" s="966"/>
      <c r="IE42" s="966"/>
      <c r="IF42" s="966"/>
      <c r="IG42" s="966"/>
      <c r="IH42" s="966" t="s">
        <v>2256</v>
      </c>
      <c r="II42" s="966"/>
      <c r="IJ42" s="966"/>
      <c r="IK42" s="966"/>
      <c r="IL42" s="966"/>
      <c r="IM42" s="966"/>
      <c r="IN42" s="966" t="s">
        <v>2256</v>
      </c>
      <c r="IO42" s="966"/>
      <c r="IP42" s="966"/>
      <c r="IQ42" s="966"/>
      <c r="IR42" s="966"/>
      <c r="IS42" s="966"/>
      <c r="IT42" s="966" t="s">
        <v>2256</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30">
    <mergeCell ref="IT42:IV42"/>
    <mergeCell ref="HV41:IA41"/>
    <mergeCell ref="IH42:IM42"/>
    <mergeCell ref="IB41:IG41"/>
    <mergeCell ref="IN42:IS42"/>
    <mergeCell ref="IN41:IQ41"/>
    <mergeCell ref="HV42:IA42"/>
    <mergeCell ref="IH41:IM41"/>
    <mergeCell ref="FZ40:GE40"/>
    <mergeCell ref="CT40:CY40"/>
    <mergeCell ref="CN40:CS40"/>
    <mergeCell ref="FZ42:GE42"/>
    <mergeCell ref="FH41:FM41"/>
    <mergeCell ref="FT42:FY42"/>
    <mergeCell ref="FT40:FY40"/>
    <mergeCell ref="FN42:FS42"/>
    <mergeCell ref="FB40:FG40"/>
    <mergeCell ref="EV41:FA41"/>
    <mergeCell ref="DF40:DK40"/>
    <mergeCell ref="EJ40:EO40"/>
    <mergeCell ref="ED40:EI40"/>
    <mergeCell ref="IB42:IG42"/>
    <mergeCell ref="HP42:HU42"/>
    <mergeCell ref="FH40:FM40"/>
    <mergeCell ref="FN40:FS40"/>
    <mergeCell ref="FN41:FS41"/>
    <mergeCell ref="HP41:HU41"/>
    <mergeCell ref="DR41:DW41"/>
    <mergeCell ref="CN41:CS41"/>
    <mergeCell ref="ED41:EI41"/>
    <mergeCell ref="FB42:FG42"/>
    <mergeCell ref="EJ42:EO42"/>
    <mergeCell ref="EV42:FA42"/>
    <mergeCell ref="EP42:EU42"/>
    <mergeCell ref="EJ41:EO41"/>
    <mergeCell ref="EP41:EU41"/>
    <mergeCell ref="ED42:EI42"/>
    <mergeCell ref="DR42:DW42"/>
    <mergeCell ref="DR40:DW40"/>
    <mergeCell ref="HJ42:HO42"/>
    <mergeCell ref="GX42:HC42"/>
    <mergeCell ref="DX42:EC42"/>
    <mergeCell ref="FH42:FM42"/>
    <mergeCell ref="HJ40:HO40"/>
    <mergeCell ref="EV40:FA40"/>
    <mergeCell ref="DX40:EC40"/>
    <mergeCell ref="EP40:EU40"/>
    <mergeCell ref="FZ41:GE41"/>
    <mergeCell ref="GF40:GK40"/>
    <mergeCell ref="GR40:GW40"/>
    <mergeCell ref="GL40:GQ40"/>
    <mergeCell ref="GX41:HC41"/>
    <mergeCell ref="GR41:GW41"/>
    <mergeCell ref="IN40:IQ40"/>
    <mergeCell ref="IH40:IM40"/>
    <mergeCell ref="IB40:IG40"/>
    <mergeCell ref="HP40:HU40"/>
    <mergeCell ref="HV40:IA40"/>
    <mergeCell ref="CZ41:DE41"/>
    <mergeCell ref="DF42:DK42"/>
    <mergeCell ref="DF41:DK41"/>
    <mergeCell ref="HJ41:HO41"/>
    <mergeCell ref="DL41:DQ41"/>
    <mergeCell ref="DL40:DQ40"/>
    <mergeCell ref="CZ40:DE40"/>
    <mergeCell ref="HD40:HI40"/>
    <mergeCell ref="GL41:GQ41"/>
    <mergeCell ref="GX40:HC40"/>
    <mergeCell ref="GF42:GK42"/>
    <mergeCell ref="HD41:HI41"/>
    <mergeCell ref="HD42:HI42"/>
    <mergeCell ref="GL42:GQ42"/>
    <mergeCell ref="GR42:GW42"/>
    <mergeCell ref="DL42:DQ42"/>
    <mergeCell ref="DX41:EC41"/>
    <mergeCell ref="GF41:GK41"/>
    <mergeCell ref="FT41:FY41"/>
    <mergeCell ref="FB41:FG41"/>
    <mergeCell ref="CZ42:DE42"/>
    <mergeCell ref="CN42:CS42"/>
    <mergeCell ref="CH42:CM42"/>
    <mergeCell ref="CB42:CG42"/>
    <mergeCell ref="CH40:CM40"/>
    <mergeCell ref="BP40:BU40"/>
    <mergeCell ref="BP41:BU41"/>
    <mergeCell ref="BP42:BU42"/>
    <mergeCell ref="CB40:CG40"/>
    <mergeCell ref="BV40:CA40"/>
    <mergeCell ref="BD42:BI42"/>
    <mergeCell ref="BD41:BI41"/>
    <mergeCell ref="BJ42:BO42"/>
    <mergeCell ref="BJ41:BO41"/>
    <mergeCell ref="CT41:CY41"/>
    <mergeCell ref="BV42:CA42"/>
    <mergeCell ref="CT42:CY42"/>
    <mergeCell ref="CH41:CM41"/>
    <mergeCell ref="CB41:CG41"/>
    <mergeCell ref="BV41:CA41"/>
    <mergeCell ref="BD40:BI40"/>
    <mergeCell ref="BJ40:BO40"/>
    <mergeCell ref="AF42:AK42"/>
    <mergeCell ref="C1:E1"/>
    <mergeCell ref="C19:E19"/>
    <mergeCell ref="A38:F38"/>
    <mergeCell ref="A39:F39"/>
    <mergeCell ref="T40:Y40"/>
    <mergeCell ref="T41:Y41"/>
    <mergeCell ref="B42:E42"/>
    <mergeCell ref="AF40:AK40"/>
    <mergeCell ref="AF41:AK41"/>
    <mergeCell ref="AL40:AQ40"/>
    <mergeCell ref="AX40:BC40"/>
    <mergeCell ref="AR40:AW40"/>
    <mergeCell ref="AL41:AQ41"/>
    <mergeCell ref="AX41:BC41"/>
    <mergeCell ref="AR41:AW41"/>
    <mergeCell ref="AX42:BC42"/>
    <mergeCell ref="AL42:AQ42"/>
    <mergeCell ref="AR42:AW42"/>
    <mergeCell ref="N42:S42"/>
    <mergeCell ref="Z42:AE42"/>
    <mergeCell ref="T42:Y42"/>
    <mergeCell ref="Z41:AE41"/>
    <mergeCell ref="N41:S41"/>
    <mergeCell ref="B41:E41"/>
    <mergeCell ref="Z40:AE40"/>
    <mergeCell ref="A40:F40"/>
    <mergeCell ref="H40:M40"/>
    <mergeCell ref="N40:S40"/>
    <mergeCell ref="H41:M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5" zoomScale="125" zoomScaleNormal="70" zoomScalePageLayoutView="70" workbookViewId="0">
      <selection activeCell="C29" sqref="C29"/>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2907</v>
      </c>
      <c r="E2" s="5"/>
    </row>
    <row r="3" spans="1:6">
      <c r="A3" s="6" t="s">
        <v>1993</v>
      </c>
      <c r="C3" s="23"/>
      <c r="D3" s="23"/>
      <c r="E3" s="31">
        <v>40351</v>
      </c>
    </row>
    <row r="4" spans="1:6">
      <c r="A4" s="6" t="s">
        <v>2499</v>
      </c>
      <c r="C4" s="23"/>
      <c r="D4" s="23"/>
      <c r="E4" s="24" t="s">
        <v>2670</v>
      </c>
    </row>
    <row r="5" spans="1:6">
      <c r="A5" s="6" t="s">
        <v>3417</v>
      </c>
      <c r="C5" s="23"/>
      <c r="D5" s="23"/>
    </row>
    <row r="6" spans="1:6">
      <c r="C6" s="49" t="s">
        <v>3211</v>
      </c>
      <c r="D6" s="173"/>
      <c r="E6" s="46"/>
      <c r="F6" s="175"/>
    </row>
    <row r="7" spans="1:6">
      <c r="C7" s="193" t="s">
        <v>4532</v>
      </c>
      <c r="D7" s="174"/>
      <c r="E7" s="48"/>
      <c r="F7" s="175"/>
    </row>
    <row r="8" spans="1:6">
      <c r="A8" s="6" t="s">
        <v>2759</v>
      </c>
      <c r="C8" s="193" t="s">
        <v>2169</v>
      </c>
      <c r="D8" s="174"/>
      <c r="E8" s="187"/>
      <c r="F8" s="175"/>
    </row>
    <row r="9" spans="1:6">
      <c r="A9" t="s">
        <v>3258</v>
      </c>
      <c r="C9" s="193" t="s">
        <v>3928</v>
      </c>
      <c r="D9" s="174"/>
      <c r="E9" s="187"/>
      <c r="F9" s="175"/>
    </row>
    <row r="10" spans="1:6">
      <c r="A10" s="6" t="s">
        <v>3479</v>
      </c>
      <c r="C10" s="50"/>
      <c r="D10" s="174"/>
      <c r="E10" s="187"/>
      <c r="F10" s="175"/>
    </row>
    <row r="11" spans="1:6">
      <c r="A11" t="s">
        <v>4202</v>
      </c>
      <c r="C11" s="47" t="s">
        <v>2725</v>
      </c>
      <c r="D11" s="175"/>
      <c r="E11" s="187"/>
      <c r="F11" s="175"/>
    </row>
    <row r="12" spans="1:6">
      <c r="A12" t="s">
        <v>3324</v>
      </c>
      <c r="C12" s="47" t="s">
        <v>2743</v>
      </c>
      <c r="D12" s="174"/>
      <c r="E12" s="187"/>
      <c r="F12" s="175"/>
    </row>
    <row r="13" spans="1:6">
      <c r="A13" t="s">
        <v>2101</v>
      </c>
      <c r="C13" s="47" t="s">
        <v>3156</v>
      </c>
      <c r="D13" s="175"/>
      <c r="E13" s="187"/>
      <c r="F13" s="175"/>
    </row>
    <row r="14" spans="1:6">
      <c r="C14" s="47" t="s">
        <v>884</v>
      </c>
      <c r="D14" s="175"/>
      <c r="E14" s="201"/>
      <c r="F14" s="175"/>
    </row>
    <row r="15" spans="1:6">
      <c r="C15" s="50" t="s">
        <v>4027</v>
      </c>
      <c r="D15" s="175"/>
      <c r="E15" s="187"/>
      <c r="F15" s="175"/>
    </row>
    <row r="16" spans="1:6">
      <c r="A16" s="20" t="s">
        <v>2539</v>
      </c>
      <c r="C16" s="50"/>
      <c r="D16" s="175"/>
      <c r="E16" s="187"/>
      <c r="F16" s="175"/>
    </row>
    <row r="17" spans="1:6">
      <c r="A17" t="s">
        <v>2918</v>
      </c>
      <c r="C17" s="217" t="s">
        <v>3621</v>
      </c>
      <c r="D17" s="176"/>
      <c r="E17" s="202"/>
      <c r="F17" s="175"/>
    </row>
    <row r="18" spans="1:6">
      <c r="C18" s="175"/>
      <c r="D18" s="175"/>
      <c r="E18" s="175"/>
      <c r="F18" s="175"/>
    </row>
    <row r="19" spans="1:6">
      <c r="A19" s="6" t="s">
        <v>1967</v>
      </c>
      <c r="C19" s="968" t="s">
        <v>2327</v>
      </c>
      <c r="D19" s="968"/>
      <c r="E19" s="968"/>
    </row>
    <row r="20" spans="1:6">
      <c r="A20" s="20" t="s">
        <v>2742</v>
      </c>
      <c r="C20" s="20" t="s">
        <v>1993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40487</v>
      </c>
      <c r="B24" s="26" t="s">
        <v>2467</v>
      </c>
      <c r="C24" s="167">
        <f>SUM(C25:C29)</f>
        <v>500</v>
      </c>
      <c r="D24" s="179">
        <v>4</v>
      </c>
      <c r="E24" s="28">
        <f>C24*D24</f>
        <v>2000</v>
      </c>
      <c r="F24" s="178"/>
    </row>
    <row r="25" spans="1:6">
      <c r="A25" s="35"/>
      <c r="B25" s="207" t="s">
        <v>3172</v>
      </c>
      <c r="C25" s="167">
        <v>225</v>
      </c>
      <c r="D25" s="179"/>
      <c r="E25" s="28"/>
      <c r="F25" s="178"/>
    </row>
    <row r="26" spans="1:6">
      <c r="A26" s="35"/>
      <c r="B26" s="207" t="s">
        <v>2084</v>
      </c>
      <c r="C26" s="167">
        <v>150</v>
      </c>
      <c r="D26" s="179"/>
      <c r="E26" s="28"/>
      <c r="F26" s="178"/>
    </row>
    <row r="27" spans="1:6">
      <c r="A27" s="35"/>
      <c r="B27" s="207" t="s">
        <v>2278</v>
      </c>
      <c r="C27" s="196" t="s">
        <v>3507</v>
      </c>
      <c r="D27" s="179"/>
      <c r="E27" s="28"/>
      <c r="F27" s="178"/>
    </row>
    <row r="28" spans="1:6">
      <c r="A28" s="35"/>
      <c r="B28" s="207" t="s">
        <v>3501</v>
      </c>
      <c r="C28" s="196">
        <v>65</v>
      </c>
      <c r="D28" s="179"/>
      <c r="E28" s="28"/>
      <c r="F28" s="178"/>
    </row>
    <row r="29" spans="1:6">
      <c r="A29" s="35"/>
      <c r="B29" s="207" t="s">
        <v>3123</v>
      </c>
      <c r="C29" s="196">
        <v>60</v>
      </c>
      <c r="D29" s="179"/>
      <c r="E29" s="28"/>
      <c r="F29" s="178"/>
    </row>
    <row r="30" spans="1:6">
      <c r="A30" s="35"/>
      <c r="B30" s="26" t="s">
        <v>2745</v>
      </c>
      <c r="C30" s="167">
        <v>75</v>
      </c>
      <c r="D30" s="203">
        <v>4</v>
      </c>
      <c r="E30" s="28">
        <f>C30*D30</f>
        <v>300</v>
      </c>
      <c r="F30" s="13"/>
    </row>
    <row r="31" spans="1:6">
      <c r="A31" s="35"/>
      <c r="B31" s="26" t="s">
        <v>3013</v>
      </c>
      <c r="C31" s="167">
        <v>175</v>
      </c>
      <c r="D31" s="203" t="s">
        <v>2232</v>
      </c>
      <c r="E31" s="28">
        <v>175</v>
      </c>
      <c r="F31" s="13"/>
    </row>
    <row r="32" spans="1:6">
      <c r="A32" s="35"/>
      <c r="B32" s="26" t="s">
        <v>3914</v>
      </c>
      <c r="C32" s="167">
        <v>500</v>
      </c>
      <c r="D32" s="4" t="s">
        <v>2232</v>
      </c>
      <c r="E32" s="28">
        <v>500</v>
      </c>
      <c r="F32" s="13"/>
    </row>
    <row r="33" spans="1:256">
      <c r="A33" s="35"/>
      <c r="B33" s="26" t="s">
        <v>2174</v>
      </c>
      <c r="C33" s="167">
        <v>40</v>
      </c>
      <c r="D33" s="179">
        <v>5</v>
      </c>
      <c r="E33" s="28">
        <f>C33*D33</f>
        <v>200</v>
      </c>
      <c r="F33" s="13"/>
    </row>
    <row r="34" spans="1:256">
      <c r="A34" s="35"/>
      <c r="B34" s="26" t="s">
        <v>3406</v>
      </c>
      <c r="C34" s="167"/>
      <c r="D34" s="179"/>
      <c r="E34" s="28">
        <f>C34*D34</f>
        <v>0</v>
      </c>
      <c r="F34" s="13"/>
    </row>
    <row r="35" spans="1:256">
      <c r="A35" s="35"/>
      <c r="B35" s="26" t="s">
        <v>2916</v>
      </c>
      <c r="C35" s="167"/>
      <c r="D35" s="179"/>
      <c r="E35" s="28">
        <f>C35*D35</f>
        <v>0</v>
      </c>
      <c r="F35" s="13"/>
    </row>
    <row r="36" spans="1:256" s="34" customFormat="1" ht="16" customHeight="1">
      <c r="A36" s="19"/>
      <c r="B36" s="168" t="s">
        <v>4274</v>
      </c>
      <c r="C36" s="172"/>
      <c r="D36" s="172"/>
      <c r="E36" s="169">
        <f>SUM(E24:E35)</f>
        <v>3175</v>
      </c>
      <c r="F36" s="33"/>
    </row>
    <row r="38" spans="1:256">
      <c r="B38" s="41" t="s">
        <v>1768</v>
      </c>
      <c r="C38" s="42">
        <f>E36/2</f>
        <v>1587.5</v>
      </c>
      <c r="D38" s="42"/>
    </row>
    <row r="40" spans="1:256">
      <c r="A40" s="966" t="s">
        <v>2448</v>
      </c>
      <c r="B40" s="966"/>
      <c r="C40" s="966"/>
      <c r="D40" s="966"/>
      <c r="E40" s="966"/>
      <c r="F40" s="966"/>
    </row>
    <row r="41" spans="1:256">
      <c r="A41" s="966" t="s">
        <v>2346</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B43" s="966" t="s">
        <v>4269</v>
      </c>
      <c r="C43" s="966"/>
      <c r="D43" s="966"/>
      <c r="E43" s="966"/>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985" t="s">
        <v>4489</v>
      </c>
      <c r="C44" s="985"/>
      <c r="D44" s="985"/>
      <c r="E44" s="985"/>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30">
    <mergeCell ref="HP44:HU44"/>
    <mergeCell ref="IH43:IM43"/>
    <mergeCell ref="IH42:IM42"/>
    <mergeCell ref="HV43:IA43"/>
    <mergeCell ref="IH44:IM44"/>
    <mergeCell ref="HP42:HU42"/>
    <mergeCell ref="HV42:IA42"/>
    <mergeCell ref="HJ42:HO42"/>
    <mergeCell ref="IB42:IG42"/>
    <mergeCell ref="IN42:IQ42"/>
    <mergeCell ref="IB43:IG43"/>
    <mergeCell ref="GR42:GW42"/>
    <mergeCell ref="GX42:HC42"/>
    <mergeCell ref="GR43:GW43"/>
    <mergeCell ref="GX44:HC44"/>
    <mergeCell ref="GX43:HC43"/>
    <mergeCell ref="HD42:HI42"/>
    <mergeCell ref="IT44:IV44"/>
    <mergeCell ref="HJ44:HO44"/>
    <mergeCell ref="HJ43:HO43"/>
    <mergeCell ref="HD43:HI43"/>
    <mergeCell ref="IN43:IQ43"/>
    <mergeCell ref="HD44:HI44"/>
    <mergeCell ref="HP43:HU43"/>
    <mergeCell ref="IN44:IS44"/>
    <mergeCell ref="IB44:IG44"/>
    <mergeCell ref="HV44:IA44"/>
    <mergeCell ref="FZ43:GE43"/>
    <mergeCell ref="FT44:FY44"/>
    <mergeCell ref="GL43:GQ43"/>
    <mergeCell ref="FN43:FS43"/>
    <mergeCell ref="GR44:GW44"/>
    <mergeCell ref="GL44:GQ44"/>
    <mergeCell ref="GL42:GQ42"/>
    <mergeCell ref="FZ42:GE42"/>
    <mergeCell ref="FT43:FY43"/>
    <mergeCell ref="FN44:FS44"/>
    <mergeCell ref="FN42:FS42"/>
    <mergeCell ref="FT42:FY42"/>
    <mergeCell ref="GF42:GK42"/>
    <mergeCell ref="GF44:GK44"/>
    <mergeCell ref="GF43:GK43"/>
    <mergeCell ref="FZ44:GE44"/>
    <mergeCell ref="FH44:FM44"/>
    <mergeCell ref="FB44:FG44"/>
    <mergeCell ref="DF42:DK42"/>
    <mergeCell ref="FB43:FG43"/>
    <mergeCell ref="EJ42:EO42"/>
    <mergeCell ref="FB42:FG42"/>
    <mergeCell ref="DL42:DQ42"/>
    <mergeCell ref="ED42:EI42"/>
    <mergeCell ref="DR42:DW42"/>
    <mergeCell ref="ED44:EI44"/>
    <mergeCell ref="EV44:FA44"/>
    <mergeCell ref="ED43:EI43"/>
    <mergeCell ref="EJ44:EO44"/>
    <mergeCell ref="EJ43:EO43"/>
    <mergeCell ref="EP43:EU43"/>
    <mergeCell ref="EP44:EU44"/>
    <mergeCell ref="DF44:DK44"/>
    <mergeCell ref="DF43:DK43"/>
    <mergeCell ref="DR43:DW43"/>
    <mergeCell ref="DX44:EC44"/>
    <mergeCell ref="DX43:EC43"/>
    <mergeCell ref="DR44:DW44"/>
    <mergeCell ref="DL44:DQ44"/>
    <mergeCell ref="DL43:DQ43"/>
    <mergeCell ref="CZ42:DE42"/>
    <mergeCell ref="EP42:EU42"/>
    <mergeCell ref="DX42:EC42"/>
    <mergeCell ref="FH43:FM43"/>
    <mergeCell ref="EV43:FA43"/>
    <mergeCell ref="FH42:FM42"/>
    <mergeCell ref="EV42:FA42"/>
    <mergeCell ref="BP43:BU43"/>
    <mergeCell ref="BP42:BU42"/>
    <mergeCell ref="CB42:CG42"/>
    <mergeCell ref="CN42:CS42"/>
    <mergeCell ref="CN43:CS43"/>
    <mergeCell ref="CH43:CM43"/>
    <mergeCell ref="CH42:CM42"/>
    <mergeCell ref="CB43:CG43"/>
    <mergeCell ref="CH44:CM44"/>
    <mergeCell ref="CN44:CS44"/>
    <mergeCell ref="CT44:CY44"/>
    <mergeCell ref="CT42:CY42"/>
    <mergeCell ref="BV42:CA42"/>
    <mergeCell ref="AF44:AK44"/>
    <mergeCell ref="AF42:AK42"/>
    <mergeCell ref="BP44:BU44"/>
    <mergeCell ref="BV43:CA43"/>
    <mergeCell ref="BJ44:BO44"/>
    <mergeCell ref="CZ43:DE43"/>
    <mergeCell ref="BV44:CA44"/>
    <mergeCell ref="CB44:CG44"/>
    <mergeCell ref="CT43:CY43"/>
    <mergeCell ref="CZ44:DE44"/>
    <mergeCell ref="BJ42:BO42"/>
    <mergeCell ref="BD42:BI42"/>
    <mergeCell ref="BD44:BI44"/>
    <mergeCell ref="BD43:BI43"/>
    <mergeCell ref="BJ43:BO43"/>
    <mergeCell ref="T44:Y44"/>
    <mergeCell ref="Z42:AE42"/>
    <mergeCell ref="AR42:AW42"/>
    <mergeCell ref="AL42:AQ42"/>
    <mergeCell ref="AF43:AK43"/>
    <mergeCell ref="B44:E44"/>
    <mergeCell ref="A42:F42"/>
    <mergeCell ref="B43:E43"/>
    <mergeCell ref="C1:E1"/>
    <mergeCell ref="C19:E19"/>
    <mergeCell ref="A40:F40"/>
    <mergeCell ref="A41:F41"/>
    <mergeCell ref="AX44:BC44"/>
    <mergeCell ref="AL43:AQ43"/>
    <mergeCell ref="AX42:BC42"/>
    <mergeCell ref="AR44:AW44"/>
    <mergeCell ref="AX43:BC43"/>
    <mergeCell ref="AR43:AW43"/>
    <mergeCell ref="AL44:AQ44"/>
    <mergeCell ref="H42:M42"/>
    <mergeCell ref="H43:M43"/>
    <mergeCell ref="Z44:AE44"/>
    <mergeCell ref="Z43:AE43"/>
    <mergeCell ref="T42:Y42"/>
    <mergeCell ref="N43:S43"/>
    <mergeCell ref="N42:S42"/>
    <mergeCell ref="N44:S44"/>
    <mergeCell ref="T43:Y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8"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85546875"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3433</v>
      </c>
      <c r="C3" s="23"/>
      <c r="D3" s="23"/>
      <c r="E3" s="31">
        <v>40347</v>
      </c>
    </row>
    <row r="4" spans="1:6">
      <c r="A4" s="6" t="s">
        <v>3100</v>
      </c>
      <c r="C4" s="23"/>
      <c r="D4" s="23"/>
      <c r="E4" s="24" t="s">
        <v>3216</v>
      </c>
    </row>
    <row r="5" spans="1:6">
      <c r="A5" s="6" t="s">
        <v>3417</v>
      </c>
      <c r="C5" s="23"/>
      <c r="D5" s="23"/>
    </row>
    <row r="6" spans="1:6">
      <c r="C6" s="49" t="s">
        <v>3211</v>
      </c>
      <c r="D6" s="173"/>
      <c r="E6" s="46"/>
      <c r="F6" s="175"/>
    </row>
    <row r="7" spans="1:6">
      <c r="C7" s="193" t="s">
        <v>1851</v>
      </c>
      <c r="D7" s="174"/>
      <c r="E7" s="48"/>
      <c r="F7" s="175"/>
    </row>
    <row r="8" spans="1:6">
      <c r="A8" s="6" t="s">
        <v>2759</v>
      </c>
      <c r="C8" s="193" t="s">
        <v>2180</v>
      </c>
      <c r="D8" s="174"/>
      <c r="E8" s="187"/>
      <c r="F8" s="175"/>
    </row>
    <row r="9" spans="1:6">
      <c r="A9" s="6" t="s">
        <v>3393</v>
      </c>
      <c r="C9" s="193" t="s">
        <v>2700</v>
      </c>
      <c r="D9" s="174"/>
      <c r="E9" s="187"/>
      <c r="F9" s="175"/>
    </row>
    <row r="10" spans="1:6">
      <c r="A10" t="s">
        <v>1510</v>
      </c>
      <c r="C10" s="50"/>
      <c r="D10" s="174"/>
      <c r="E10" s="187"/>
      <c r="F10" s="175"/>
    </row>
    <row r="11" spans="1:6">
      <c r="A11" t="s">
        <v>1869</v>
      </c>
      <c r="C11" s="47" t="s">
        <v>2725</v>
      </c>
      <c r="D11" s="175"/>
      <c r="E11" s="187"/>
      <c r="F11" s="175"/>
    </row>
    <row r="12" spans="1:6">
      <c r="C12" s="47" t="s">
        <v>2743</v>
      </c>
      <c r="D12" s="174"/>
      <c r="E12" s="187"/>
      <c r="F12" s="175"/>
    </row>
    <row r="13" spans="1:6">
      <c r="C13" s="47" t="s">
        <v>2298</v>
      </c>
      <c r="D13" s="175"/>
      <c r="E13" s="187"/>
      <c r="F13" s="175"/>
    </row>
    <row r="14" spans="1:6">
      <c r="C14" s="47" t="s">
        <v>884</v>
      </c>
      <c r="D14" s="175"/>
      <c r="E14" s="201"/>
      <c r="F14" s="175"/>
    </row>
    <row r="15" spans="1:6">
      <c r="C15" s="50" t="s">
        <v>4027</v>
      </c>
      <c r="D15" s="175"/>
      <c r="E15" s="187"/>
      <c r="F15" s="175"/>
    </row>
    <row r="16" spans="1:6">
      <c r="A16" s="20" t="s">
        <v>2539</v>
      </c>
      <c r="C16" s="50"/>
      <c r="D16" s="175"/>
      <c r="E16" s="187"/>
      <c r="F16" s="175"/>
    </row>
    <row r="17" spans="1:6">
      <c r="A17" s="6" t="s">
        <v>1627</v>
      </c>
      <c r="C17" s="135" t="s">
        <v>3129</v>
      </c>
      <c r="D17" s="176"/>
      <c r="E17" s="202"/>
      <c r="F17" s="175"/>
    </row>
    <row r="18" spans="1:6">
      <c r="C18" s="175"/>
      <c r="D18" s="175"/>
      <c r="E18" s="175"/>
      <c r="F18" s="175"/>
    </row>
    <row r="19" spans="1:6">
      <c r="A19" s="6" t="s">
        <v>1967</v>
      </c>
      <c r="C19" s="968" t="s">
        <v>2327</v>
      </c>
      <c r="D19" s="968"/>
      <c r="E19" s="968"/>
    </row>
    <row r="20" spans="1:6">
      <c r="A20" s="20" t="s">
        <v>2543</v>
      </c>
      <c r="C20" s="20" t="s">
        <v>3433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40378</v>
      </c>
      <c r="B24" s="26" t="s">
        <v>1263</v>
      </c>
      <c r="C24" s="167">
        <v>140</v>
      </c>
      <c r="D24" s="179">
        <v>4</v>
      </c>
      <c r="E24" s="28">
        <f t="shared" ref="E24:E34" si="0">C24*D24</f>
        <v>560</v>
      </c>
      <c r="F24" s="178"/>
    </row>
    <row r="25" spans="1:6">
      <c r="A25" s="35"/>
      <c r="B25" s="213" t="s">
        <v>3143</v>
      </c>
      <c r="C25" s="167">
        <v>55</v>
      </c>
      <c r="D25" s="179">
        <v>4</v>
      </c>
      <c r="E25" s="28">
        <f t="shared" si="0"/>
        <v>220</v>
      </c>
      <c r="F25" s="178"/>
    </row>
    <row r="26" spans="1:6">
      <c r="A26" s="35"/>
      <c r="B26" s="213" t="s">
        <v>2278</v>
      </c>
      <c r="C26" s="167" t="s">
        <v>4209</v>
      </c>
      <c r="D26" s="179"/>
      <c r="E26" s="190" t="s">
        <v>2419</v>
      </c>
      <c r="F26" s="178"/>
    </row>
    <row r="27" spans="1:6">
      <c r="A27" s="35"/>
      <c r="B27" s="213" t="s">
        <v>1789</v>
      </c>
      <c r="C27" s="196"/>
      <c r="D27" s="179"/>
      <c r="E27" s="28">
        <f t="shared" si="0"/>
        <v>0</v>
      </c>
      <c r="F27" s="178"/>
    </row>
    <row r="28" spans="1:6">
      <c r="A28" s="35"/>
      <c r="B28" s="213" t="s">
        <v>2418</v>
      </c>
      <c r="C28" s="196"/>
      <c r="D28" s="179"/>
      <c r="E28" s="28">
        <f t="shared" si="0"/>
        <v>0</v>
      </c>
      <c r="F28" s="178"/>
    </row>
    <row r="29" spans="1:6">
      <c r="A29" s="35"/>
      <c r="B29" s="213" t="s">
        <v>2370</v>
      </c>
      <c r="C29" s="196"/>
      <c r="D29" s="179"/>
      <c r="E29" s="28">
        <f t="shared" si="0"/>
        <v>0</v>
      </c>
      <c r="F29" s="178"/>
    </row>
    <row r="30" spans="1:6">
      <c r="A30" s="35"/>
      <c r="B30" s="26" t="s">
        <v>2745</v>
      </c>
      <c r="C30" s="167">
        <v>30</v>
      </c>
      <c r="D30" s="203">
        <v>0</v>
      </c>
      <c r="E30" s="28">
        <f t="shared" si="0"/>
        <v>0</v>
      </c>
      <c r="F30" s="13"/>
    </row>
    <row r="31" spans="1:6">
      <c r="A31" s="35"/>
      <c r="B31" s="26" t="s">
        <v>3138</v>
      </c>
      <c r="C31" s="167">
        <v>500</v>
      </c>
      <c r="E31" s="28">
        <v>500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4274</v>
      </c>
      <c r="C35" s="172"/>
      <c r="D35" s="172"/>
      <c r="E35" s="169">
        <f>SUM(E24:E34)</f>
        <v>1280</v>
      </c>
      <c r="F35" s="33"/>
    </row>
    <row r="37" spans="1:256">
      <c r="B37" s="41" t="s">
        <v>1768</v>
      </c>
      <c r="C37" s="42">
        <f>E35/2</f>
        <v>640</v>
      </c>
      <c r="D37" s="42"/>
    </row>
    <row r="39" spans="1:256">
      <c r="A39" s="966" t="s">
        <v>2671</v>
      </c>
      <c r="B39" s="966"/>
      <c r="C39" s="966"/>
      <c r="D39" s="966"/>
      <c r="E39" s="966"/>
      <c r="F39" s="966"/>
    </row>
    <row r="40" spans="1:256">
      <c r="A40" s="966" t="s">
        <v>2346</v>
      </c>
      <c r="B40" s="966"/>
      <c r="C40" s="966"/>
      <c r="D40" s="966"/>
      <c r="E40" s="966"/>
      <c r="F40" s="966"/>
    </row>
    <row r="41" spans="1:256">
      <c r="A41" s="966" t="s">
        <v>3993</v>
      </c>
      <c r="B41" s="966"/>
      <c r="C41" s="966"/>
      <c r="D41" s="966"/>
      <c r="E41" s="966"/>
      <c r="F41" s="966"/>
      <c r="G41" s="43"/>
      <c r="H41" s="966" t="s">
        <v>2671</v>
      </c>
      <c r="I41" s="966"/>
      <c r="J41" s="966"/>
      <c r="K41" s="966"/>
      <c r="L41" s="966"/>
      <c r="M41" s="966"/>
      <c r="N41" s="966" t="s">
        <v>2671</v>
      </c>
      <c r="O41" s="966"/>
      <c r="P41" s="966"/>
      <c r="Q41" s="966"/>
      <c r="R41" s="966"/>
      <c r="S41" s="966"/>
      <c r="T41" s="966" t="s">
        <v>2671</v>
      </c>
      <c r="U41" s="966"/>
      <c r="V41" s="966"/>
      <c r="W41" s="966"/>
      <c r="X41" s="966"/>
      <c r="Y41" s="966"/>
      <c r="Z41" s="966" t="s">
        <v>2671</v>
      </c>
      <c r="AA41" s="966"/>
      <c r="AB41" s="966"/>
      <c r="AC41" s="966"/>
      <c r="AD41" s="966"/>
      <c r="AE41" s="966"/>
      <c r="AF41" s="966" t="s">
        <v>2671</v>
      </c>
      <c r="AG41" s="966"/>
      <c r="AH41" s="966"/>
      <c r="AI41" s="966"/>
      <c r="AJ41" s="966"/>
      <c r="AK41" s="966"/>
      <c r="AL41" s="966" t="s">
        <v>2671</v>
      </c>
      <c r="AM41" s="966"/>
      <c r="AN41" s="966"/>
      <c r="AO41" s="966"/>
      <c r="AP41" s="966"/>
      <c r="AQ41" s="966"/>
      <c r="AR41" s="966" t="s">
        <v>2671</v>
      </c>
      <c r="AS41" s="966"/>
      <c r="AT41" s="966"/>
      <c r="AU41" s="966"/>
      <c r="AV41" s="966"/>
      <c r="AW41" s="966"/>
      <c r="AX41" s="966" t="s">
        <v>2671</v>
      </c>
      <c r="AY41" s="966"/>
      <c r="AZ41" s="966"/>
      <c r="BA41" s="966"/>
      <c r="BB41" s="966"/>
      <c r="BC41" s="966"/>
      <c r="BD41" s="966" t="s">
        <v>2671</v>
      </c>
      <c r="BE41" s="966"/>
      <c r="BF41" s="966"/>
      <c r="BG41" s="966"/>
      <c r="BH41" s="966"/>
      <c r="BI41" s="966"/>
      <c r="BJ41" s="966" t="s">
        <v>2671</v>
      </c>
      <c r="BK41" s="966"/>
      <c r="BL41" s="966"/>
      <c r="BM41" s="966"/>
      <c r="BN41" s="966"/>
      <c r="BO41" s="966"/>
      <c r="BP41" s="966" t="s">
        <v>2671</v>
      </c>
      <c r="BQ41" s="966"/>
      <c r="BR41" s="966"/>
      <c r="BS41" s="966"/>
      <c r="BT41" s="966"/>
      <c r="BU41" s="966"/>
      <c r="BV41" s="966" t="s">
        <v>2671</v>
      </c>
      <c r="BW41" s="966"/>
      <c r="BX41" s="966"/>
      <c r="BY41" s="966"/>
      <c r="BZ41" s="966"/>
      <c r="CA41" s="966"/>
      <c r="CB41" s="966" t="s">
        <v>2671</v>
      </c>
      <c r="CC41" s="966"/>
      <c r="CD41" s="966"/>
      <c r="CE41" s="966"/>
      <c r="CF41" s="966"/>
      <c r="CG41" s="966"/>
      <c r="CH41" s="966" t="s">
        <v>2671</v>
      </c>
      <c r="CI41" s="966"/>
      <c r="CJ41" s="966"/>
      <c r="CK41" s="966"/>
      <c r="CL41" s="966"/>
      <c r="CM41" s="966"/>
      <c r="CN41" s="966" t="s">
        <v>2671</v>
      </c>
      <c r="CO41" s="966"/>
      <c r="CP41" s="966"/>
      <c r="CQ41" s="966"/>
      <c r="CR41" s="966"/>
      <c r="CS41" s="966"/>
      <c r="CT41" s="966" t="s">
        <v>2671</v>
      </c>
      <c r="CU41" s="966"/>
      <c r="CV41" s="966"/>
      <c r="CW41" s="966"/>
      <c r="CX41" s="966"/>
      <c r="CY41" s="966"/>
      <c r="CZ41" s="966" t="s">
        <v>2671</v>
      </c>
      <c r="DA41" s="966"/>
      <c r="DB41" s="966"/>
      <c r="DC41" s="966"/>
      <c r="DD41" s="966"/>
      <c r="DE41" s="966"/>
      <c r="DF41" s="966" t="s">
        <v>2671</v>
      </c>
      <c r="DG41" s="966"/>
      <c r="DH41" s="966"/>
      <c r="DI41" s="966"/>
      <c r="DJ41" s="966"/>
      <c r="DK41" s="966"/>
      <c r="DL41" s="966" t="s">
        <v>2671</v>
      </c>
      <c r="DM41" s="966"/>
      <c r="DN41" s="966"/>
      <c r="DO41" s="966"/>
      <c r="DP41" s="966"/>
      <c r="DQ41" s="966"/>
      <c r="DR41" s="966" t="s">
        <v>2671</v>
      </c>
      <c r="DS41" s="966"/>
      <c r="DT41" s="966"/>
      <c r="DU41" s="966"/>
      <c r="DV41" s="966"/>
      <c r="DW41" s="966"/>
      <c r="DX41" s="966" t="s">
        <v>2671</v>
      </c>
      <c r="DY41" s="966"/>
      <c r="DZ41" s="966"/>
      <c r="EA41" s="966"/>
      <c r="EB41" s="966"/>
      <c r="EC41" s="966"/>
      <c r="ED41" s="966" t="s">
        <v>2671</v>
      </c>
      <c r="EE41" s="966"/>
      <c r="EF41" s="966"/>
      <c r="EG41" s="966"/>
      <c r="EH41" s="966"/>
      <c r="EI41" s="966"/>
      <c r="EJ41" s="966" t="s">
        <v>2671</v>
      </c>
      <c r="EK41" s="966"/>
      <c r="EL41" s="966"/>
      <c r="EM41" s="966"/>
      <c r="EN41" s="966"/>
      <c r="EO41" s="966"/>
      <c r="EP41" s="966" t="s">
        <v>2671</v>
      </c>
      <c r="EQ41" s="966"/>
      <c r="ER41" s="966"/>
      <c r="ES41" s="966"/>
      <c r="ET41" s="966"/>
      <c r="EU41" s="966"/>
      <c r="EV41" s="966" t="s">
        <v>2671</v>
      </c>
      <c r="EW41" s="966"/>
      <c r="EX41" s="966"/>
      <c r="EY41" s="966"/>
      <c r="EZ41" s="966"/>
      <c r="FA41" s="966"/>
      <c r="FB41" s="966" t="s">
        <v>2671</v>
      </c>
      <c r="FC41" s="966"/>
      <c r="FD41" s="966"/>
      <c r="FE41" s="966"/>
      <c r="FF41" s="966"/>
      <c r="FG41" s="966"/>
      <c r="FH41" s="966" t="s">
        <v>2671</v>
      </c>
      <c r="FI41" s="966"/>
      <c r="FJ41" s="966"/>
      <c r="FK41" s="966"/>
      <c r="FL41" s="966"/>
      <c r="FM41" s="966"/>
      <c r="FN41" s="966" t="s">
        <v>2671</v>
      </c>
      <c r="FO41" s="966"/>
      <c r="FP41" s="966"/>
      <c r="FQ41" s="966"/>
      <c r="FR41" s="966"/>
      <c r="FS41" s="966"/>
      <c r="FT41" s="966" t="s">
        <v>2671</v>
      </c>
      <c r="FU41" s="966"/>
      <c r="FV41" s="966"/>
      <c r="FW41" s="966"/>
      <c r="FX41" s="966"/>
      <c r="FY41" s="966"/>
      <c r="FZ41" s="966" t="s">
        <v>2671</v>
      </c>
      <c r="GA41" s="966"/>
      <c r="GB41" s="966"/>
      <c r="GC41" s="966"/>
      <c r="GD41" s="966"/>
      <c r="GE41" s="966"/>
      <c r="GF41" s="966" t="s">
        <v>2671</v>
      </c>
      <c r="GG41" s="966"/>
      <c r="GH41" s="966"/>
      <c r="GI41" s="966"/>
      <c r="GJ41" s="966"/>
      <c r="GK41" s="966"/>
      <c r="GL41" s="966" t="s">
        <v>2671</v>
      </c>
      <c r="GM41" s="966"/>
      <c r="GN41" s="966"/>
      <c r="GO41" s="966"/>
      <c r="GP41" s="966"/>
      <c r="GQ41" s="966"/>
      <c r="GR41" s="966" t="s">
        <v>2671</v>
      </c>
      <c r="GS41" s="966"/>
      <c r="GT41" s="966"/>
      <c r="GU41" s="966"/>
      <c r="GV41" s="966"/>
      <c r="GW41" s="966"/>
      <c r="GX41" s="966" t="s">
        <v>2671</v>
      </c>
      <c r="GY41" s="966"/>
      <c r="GZ41" s="966"/>
      <c r="HA41" s="966"/>
      <c r="HB41" s="966"/>
      <c r="HC41" s="966"/>
      <c r="HD41" s="966" t="s">
        <v>2671</v>
      </c>
      <c r="HE41" s="966"/>
      <c r="HF41" s="966"/>
      <c r="HG41" s="966"/>
      <c r="HH41" s="966"/>
      <c r="HI41" s="966"/>
      <c r="HJ41" s="966" t="s">
        <v>2671</v>
      </c>
      <c r="HK41" s="966"/>
      <c r="HL41" s="966"/>
      <c r="HM41" s="966"/>
      <c r="HN41" s="966"/>
      <c r="HO41" s="966"/>
      <c r="HP41" s="966" t="s">
        <v>2671</v>
      </c>
      <c r="HQ41" s="966"/>
      <c r="HR41" s="966"/>
      <c r="HS41" s="966"/>
      <c r="HT41" s="966"/>
      <c r="HU41" s="966"/>
      <c r="HV41" s="966" t="s">
        <v>2671</v>
      </c>
      <c r="HW41" s="966"/>
      <c r="HX41" s="966"/>
      <c r="HY41" s="966"/>
      <c r="HZ41" s="966"/>
      <c r="IA41" s="966"/>
      <c r="IB41" s="966" t="s">
        <v>2671</v>
      </c>
      <c r="IC41" s="966"/>
      <c r="ID41" s="966"/>
      <c r="IE41" s="966"/>
      <c r="IF41" s="966"/>
      <c r="IG41" s="966"/>
      <c r="IH41" s="966" t="s">
        <v>2671</v>
      </c>
      <c r="II41" s="966"/>
      <c r="IJ41" s="966"/>
      <c r="IK41" s="966"/>
      <c r="IL41" s="966"/>
      <c r="IM41" s="966"/>
      <c r="IN41" s="966" t="s">
        <v>2671</v>
      </c>
      <c r="IO41" s="966"/>
      <c r="IP41" s="966"/>
      <c r="IQ41" s="966"/>
    </row>
    <row r="42" spans="1:256">
      <c r="A42" s="43"/>
      <c r="B42" s="43"/>
      <c r="C42" s="43"/>
      <c r="D42" s="43"/>
      <c r="E42" s="43"/>
      <c r="F42" s="43"/>
      <c r="G42" s="43"/>
      <c r="H42" s="966" t="s">
        <v>2077</v>
      </c>
      <c r="I42" s="966"/>
      <c r="J42" s="966"/>
      <c r="K42" s="966"/>
      <c r="L42" s="966"/>
      <c r="M42" s="966"/>
      <c r="N42" s="966" t="s">
        <v>2077</v>
      </c>
      <c r="O42" s="966"/>
      <c r="P42" s="966"/>
      <c r="Q42" s="966"/>
      <c r="R42" s="966"/>
      <c r="S42" s="966"/>
      <c r="T42" s="966" t="s">
        <v>2077</v>
      </c>
      <c r="U42" s="966"/>
      <c r="V42" s="966"/>
      <c r="W42" s="966"/>
      <c r="X42" s="966"/>
      <c r="Y42" s="966"/>
      <c r="Z42" s="966" t="s">
        <v>2077</v>
      </c>
      <c r="AA42" s="966"/>
      <c r="AB42" s="966"/>
      <c r="AC42" s="966"/>
      <c r="AD42" s="966"/>
      <c r="AE42" s="966"/>
      <c r="AF42" s="966" t="s">
        <v>2077</v>
      </c>
      <c r="AG42" s="966"/>
      <c r="AH42" s="966"/>
      <c r="AI42" s="966"/>
      <c r="AJ42" s="966"/>
      <c r="AK42" s="966"/>
      <c r="AL42" s="966" t="s">
        <v>2077</v>
      </c>
      <c r="AM42" s="966"/>
      <c r="AN42" s="966"/>
      <c r="AO42" s="966"/>
      <c r="AP42" s="966"/>
      <c r="AQ42" s="966"/>
      <c r="AR42" s="966" t="s">
        <v>2077</v>
      </c>
      <c r="AS42" s="966"/>
      <c r="AT42" s="966"/>
      <c r="AU42" s="966"/>
      <c r="AV42" s="966"/>
      <c r="AW42" s="966"/>
      <c r="AX42" s="966" t="s">
        <v>2077</v>
      </c>
      <c r="AY42" s="966"/>
      <c r="AZ42" s="966"/>
      <c r="BA42" s="966"/>
      <c r="BB42" s="966"/>
      <c r="BC42" s="966"/>
      <c r="BD42" s="966" t="s">
        <v>2077</v>
      </c>
      <c r="BE42" s="966"/>
      <c r="BF42" s="966"/>
      <c r="BG42" s="966"/>
      <c r="BH42" s="966"/>
      <c r="BI42" s="966"/>
      <c r="BJ42" s="966" t="s">
        <v>2077</v>
      </c>
      <c r="BK42" s="966"/>
      <c r="BL42" s="966"/>
      <c r="BM42" s="966"/>
      <c r="BN42" s="966"/>
      <c r="BO42" s="966"/>
      <c r="BP42" s="966" t="s">
        <v>2077</v>
      </c>
      <c r="BQ42" s="966"/>
      <c r="BR42" s="966"/>
      <c r="BS42" s="966"/>
      <c r="BT42" s="966"/>
      <c r="BU42" s="966"/>
      <c r="BV42" s="966" t="s">
        <v>2077</v>
      </c>
      <c r="BW42" s="966"/>
      <c r="BX42" s="966"/>
      <c r="BY42" s="966"/>
      <c r="BZ42" s="966"/>
      <c r="CA42" s="966"/>
      <c r="CB42" s="966" t="s">
        <v>2077</v>
      </c>
      <c r="CC42" s="966"/>
      <c r="CD42" s="966"/>
      <c r="CE42" s="966"/>
      <c r="CF42" s="966"/>
      <c r="CG42" s="966"/>
      <c r="CH42" s="966" t="s">
        <v>2077</v>
      </c>
      <c r="CI42" s="966"/>
      <c r="CJ42" s="966"/>
      <c r="CK42" s="966"/>
      <c r="CL42" s="966"/>
      <c r="CM42" s="966"/>
      <c r="CN42" s="966" t="s">
        <v>2077</v>
      </c>
      <c r="CO42" s="966"/>
      <c r="CP42" s="966"/>
      <c r="CQ42" s="966"/>
      <c r="CR42" s="966"/>
      <c r="CS42" s="966"/>
      <c r="CT42" s="966" t="s">
        <v>2077</v>
      </c>
      <c r="CU42" s="966"/>
      <c r="CV42" s="966"/>
      <c r="CW42" s="966"/>
      <c r="CX42" s="966"/>
      <c r="CY42" s="966"/>
      <c r="CZ42" s="966" t="s">
        <v>2077</v>
      </c>
      <c r="DA42" s="966"/>
      <c r="DB42" s="966"/>
      <c r="DC42" s="966"/>
      <c r="DD42" s="966"/>
      <c r="DE42" s="966"/>
      <c r="DF42" s="966" t="s">
        <v>2077</v>
      </c>
      <c r="DG42" s="966"/>
      <c r="DH42" s="966"/>
      <c r="DI42" s="966"/>
      <c r="DJ42" s="966"/>
      <c r="DK42" s="966"/>
      <c r="DL42" s="966" t="s">
        <v>2077</v>
      </c>
      <c r="DM42" s="966"/>
      <c r="DN42" s="966"/>
      <c r="DO42" s="966"/>
      <c r="DP42" s="966"/>
      <c r="DQ42" s="966"/>
      <c r="DR42" s="966" t="s">
        <v>2077</v>
      </c>
      <c r="DS42" s="966"/>
      <c r="DT42" s="966"/>
      <c r="DU42" s="966"/>
      <c r="DV42" s="966"/>
      <c r="DW42" s="966"/>
      <c r="DX42" s="966" t="s">
        <v>2077</v>
      </c>
      <c r="DY42" s="966"/>
      <c r="DZ42" s="966"/>
      <c r="EA42" s="966"/>
      <c r="EB42" s="966"/>
      <c r="EC42" s="966"/>
      <c r="ED42" s="966" t="s">
        <v>2077</v>
      </c>
      <c r="EE42" s="966"/>
      <c r="EF42" s="966"/>
      <c r="EG42" s="966"/>
      <c r="EH42" s="966"/>
      <c r="EI42" s="966"/>
      <c r="EJ42" s="966" t="s">
        <v>2077</v>
      </c>
      <c r="EK42" s="966"/>
      <c r="EL42" s="966"/>
      <c r="EM42" s="966"/>
      <c r="EN42" s="966"/>
      <c r="EO42" s="966"/>
      <c r="EP42" s="966" t="s">
        <v>2077</v>
      </c>
      <c r="EQ42" s="966"/>
      <c r="ER42" s="966"/>
      <c r="ES42" s="966"/>
      <c r="ET42" s="966"/>
      <c r="EU42" s="966"/>
      <c r="EV42" s="966" t="s">
        <v>2077</v>
      </c>
      <c r="EW42" s="966"/>
      <c r="EX42" s="966"/>
      <c r="EY42" s="966"/>
      <c r="EZ42" s="966"/>
      <c r="FA42" s="966"/>
      <c r="FB42" s="966" t="s">
        <v>2077</v>
      </c>
      <c r="FC42" s="966"/>
      <c r="FD42" s="966"/>
      <c r="FE42" s="966"/>
      <c r="FF42" s="966"/>
      <c r="FG42" s="966"/>
      <c r="FH42" s="966" t="s">
        <v>2077</v>
      </c>
      <c r="FI42" s="966"/>
      <c r="FJ42" s="966"/>
      <c r="FK42" s="966"/>
      <c r="FL42" s="966"/>
      <c r="FM42" s="966"/>
      <c r="FN42" s="966" t="s">
        <v>2077</v>
      </c>
      <c r="FO42" s="966"/>
      <c r="FP42" s="966"/>
      <c r="FQ42" s="966"/>
      <c r="FR42" s="966"/>
      <c r="FS42" s="966"/>
      <c r="FT42" s="966" t="s">
        <v>2077</v>
      </c>
      <c r="FU42" s="966"/>
      <c r="FV42" s="966"/>
      <c r="FW42" s="966"/>
      <c r="FX42" s="966"/>
      <c r="FY42" s="966"/>
      <c r="FZ42" s="966" t="s">
        <v>2077</v>
      </c>
      <c r="GA42" s="966"/>
      <c r="GB42" s="966"/>
      <c r="GC42" s="966"/>
      <c r="GD42" s="966"/>
      <c r="GE42" s="966"/>
      <c r="GF42" s="966" t="s">
        <v>2077</v>
      </c>
      <c r="GG42" s="966"/>
      <c r="GH42" s="966"/>
      <c r="GI42" s="966"/>
      <c r="GJ42" s="966"/>
      <c r="GK42" s="966"/>
      <c r="GL42" s="966" t="s">
        <v>2077</v>
      </c>
      <c r="GM42" s="966"/>
      <c r="GN42" s="966"/>
      <c r="GO42" s="966"/>
      <c r="GP42" s="966"/>
      <c r="GQ42" s="966"/>
      <c r="GR42" s="966" t="s">
        <v>2077</v>
      </c>
      <c r="GS42" s="966"/>
      <c r="GT42" s="966"/>
      <c r="GU42" s="966"/>
      <c r="GV42" s="966"/>
      <c r="GW42" s="966"/>
      <c r="GX42" s="966" t="s">
        <v>2077</v>
      </c>
      <c r="GY42" s="966"/>
      <c r="GZ42" s="966"/>
      <c r="HA42" s="966"/>
      <c r="HB42" s="966"/>
      <c r="HC42" s="966"/>
      <c r="HD42" s="966" t="s">
        <v>2077</v>
      </c>
      <c r="HE42" s="966"/>
      <c r="HF42" s="966"/>
      <c r="HG42" s="966"/>
      <c r="HH42" s="966"/>
      <c r="HI42" s="966"/>
      <c r="HJ42" s="966" t="s">
        <v>2077</v>
      </c>
      <c r="HK42" s="966"/>
      <c r="HL42" s="966"/>
      <c r="HM42" s="966"/>
      <c r="HN42" s="966"/>
      <c r="HO42" s="966"/>
      <c r="HP42" s="966" t="s">
        <v>2077</v>
      </c>
      <c r="HQ42" s="966"/>
      <c r="HR42" s="966"/>
      <c r="HS42" s="966"/>
      <c r="HT42" s="966"/>
      <c r="HU42" s="966"/>
      <c r="HV42" s="966" t="s">
        <v>2077</v>
      </c>
      <c r="HW42" s="966"/>
      <c r="HX42" s="966"/>
      <c r="HY42" s="966"/>
      <c r="HZ42" s="966"/>
      <c r="IA42" s="966"/>
      <c r="IB42" s="966" t="s">
        <v>2077</v>
      </c>
      <c r="IC42" s="966"/>
      <c r="ID42" s="966"/>
      <c r="IE42" s="966"/>
      <c r="IF42" s="966"/>
      <c r="IG42" s="966"/>
      <c r="IH42" s="966" t="s">
        <v>2077</v>
      </c>
      <c r="II42" s="966"/>
      <c r="IJ42" s="966"/>
      <c r="IK42" s="966"/>
      <c r="IL42" s="966"/>
      <c r="IM42" s="966"/>
      <c r="IN42" s="966" t="s">
        <v>2077</v>
      </c>
      <c r="IO42" s="966"/>
      <c r="IP42" s="966"/>
      <c r="IQ42" s="966"/>
    </row>
    <row r="43" spans="1:256">
      <c r="B43" s="43"/>
      <c r="C43" s="43"/>
      <c r="D43" s="43"/>
      <c r="E43" s="43"/>
      <c r="F43" s="43"/>
      <c r="G43" s="43"/>
      <c r="H43" s="43"/>
      <c r="I43" s="43"/>
      <c r="J43" s="43"/>
      <c r="K43" s="43"/>
      <c r="L43" s="43"/>
      <c r="M43" s="43"/>
      <c r="N43" s="966" t="s">
        <v>3993</v>
      </c>
      <c r="O43" s="966"/>
      <c r="P43" s="966"/>
      <c r="Q43" s="966"/>
      <c r="R43" s="966"/>
      <c r="S43" s="966"/>
      <c r="T43" s="966" t="s">
        <v>3993</v>
      </c>
      <c r="U43" s="966"/>
      <c r="V43" s="966"/>
      <c r="W43" s="966"/>
      <c r="X43" s="966"/>
      <c r="Y43" s="966"/>
      <c r="Z43" s="966" t="s">
        <v>3993</v>
      </c>
      <c r="AA43" s="966"/>
      <c r="AB43" s="966"/>
      <c r="AC43" s="966"/>
      <c r="AD43" s="966"/>
      <c r="AE43" s="966"/>
      <c r="AF43" s="966" t="s">
        <v>3993</v>
      </c>
      <c r="AG43" s="966"/>
      <c r="AH43" s="966"/>
      <c r="AI43" s="966"/>
      <c r="AJ43" s="966"/>
      <c r="AK43" s="966"/>
      <c r="AL43" s="966" t="s">
        <v>3993</v>
      </c>
      <c r="AM43" s="966"/>
      <c r="AN43" s="966"/>
      <c r="AO43" s="966"/>
      <c r="AP43" s="966"/>
      <c r="AQ43" s="966"/>
      <c r="AR43" s="966" t="s">
        <v>3993</v>
      </c>
      <c r="AS43" s="966"/>
      <c r="AT43" s="966"/>
      <c r="AU43" s="966"/>
      <c r="AV43" s="966"/>
      <c r="AW43" s="966"/>
      <c r="AX43" s="966" t="s">
        <v>3993</v>
      </c>
      <c r="AY43" s="966"/>
      <c r="AZ43" s="966"/>
      <c r="BA43" s="966"/>
      <c r="BB43" s="966"/>
      <c r="BC43" s="966"/>
      <c r="BD43" s="966" t="s">
        <v>3993</v>
      </c>
      <c r="BE43" s="966"/>
      <c r="BF43" s="966"/>
      <c r="BG43" s="966"/>
      <c r="BH43" s="966"/>
      <c r="BI43" s="966"/>
      <c r="BJ43" s="966" t="s">
        <v>3993</v>
      </c>
      <c r="BK43" s="966"/>
      <c r="BL43" s="966"/>
      <c r="BM43" s="966"/>
      <c r="BN43" s="966"/>
      <c r="BO43" s="966"/>
      <c r="BP43" s="966" t="s">
        <v>3993</v>
      </c>
      <c r="BQ43" s="966"/>
      <c r="BR43" s="966"/>
      <c r="BS43" s="966"/>
      <c r="BT43" s="966"/>
      <c r="BU43" s="966"/>
      <c r="BV43" s="966" t="s">
        <v>3993</v>
      </c>
      <c r="BW43" s="966"/>
      <c r="BX43" s="966"/>
      <c r="BY43" s="966"/>
      <c r="BZ43" s="966"/>
      <c r="CA43" s="966"/>
      <c r="CB43" s="966" t="s">
        <v>3993</v>
      </c>
      <c r="CC43" s="966"/>
      <c r="CD43" s="966"/>
      <c r="CE43" s="966"/>
      <c r="CF43" s="966"/>
      <c r="CG43" s="966"/>
      <c r="CH43" s="966" t="s">
        <v>3993</v>
      </c>
      <c r="CI43" s="966"/>
      <c r="CJ43" s="966"/>
      <c r="CK43" s="966"/>
      <c r="CL43" s="966"/>
      <c r="CM43" s="966"/>
      <c r="CN43" s="966" t="s">
        <v>3993</v>
      </c>
      <c r="CO43" s="966"/>
      <c r="CP43" s="966"/>
      <c r="CQ43" s="966"/>
      <c r="CR43" s="966"/>
      <c r="CS43" s="966"/>
      <c r="CT43" s="966" t="s">
        <v>3993</v>
      </c>
      <c r="CU43" s="966"/>
      <c r="CV43" s="966"/>
      <c r="CW43" s="966"/>
      <c r="CX43" s="966"/>
      <c r="CY43" s="966"/>
      <c r="CZ43" s="966" t="s">
        <v>3993</v>
      </c>
      <c r="DA43" s="966"/>
      <c r="DB43" s="966"/>
      <c r="DC43" s="966"/>
      <c r="DD43" s="966"/>
      <c r="DE43" s="966"/>
      <c r="DF43" s="966" t="s">
        <v>3993</v>
      </c>
      <c r="DG43" s="966"/>
      <c r="DH43" s="966"/>
      <c r="DI43" s="966"/>
      <c r="DJ43" s="966"/>
      <c r="DK43" s="966"/>
      <c r="DL43" s="966" t="s">
        <v>3993</v>
      </c>
      <c r="DM43" s="966"/>
      <c r="DN43" s="966"/>
      <c r="DO43" s="966"/>
      <c r="DP43" s="966"/>
      <c r="DQ43" s="966"/>
      <c r="DR43" s="966" t="s">
        <v>3993</v>
      </c>
      <c r="DS43" s="966"/>
      <c r="DT43" s="966"/>
      <c r="DU43" s="966"/>
      <c r="DV43" s="966"/>
      <c r="DW43" s="966"/>
      <c r="DX43" s="966" t="s">
        <v>3993</v>
      </c>
      <c r="DY43" s="966"/>
      <c r="DZ43" s="966"/>
      <c r="EA43" s="966"/>
      <c r="EB43" s="966"/>
      <c r="EC43" s="966"/>
      <c r="ED43" s="966" t="s">
        <v>3993</v>
      </c>
      <c r="EE43" s="966"/>
      <c r="EF43" s="966"/>
      <c r="EG43" s="966"/>
      <c r="EH43" s="966"/>
      <c r="EI43" s="966"/>
      <c r="EJ43" s="966" t="s">
        <v>3993</v>
      </c>
      <c r="EK43" s="966"/>
      <c r="EL43" s="966"/>
      <c r="EM43" s="966"/>
      <c r="EN43" s="966"/>
      <c r="EO43" s="966"/>
      <c r="EP43" s="966" t="s">
        <v>3993</v>
      </c>
      <c r="EQ43" s="966"/>
      <c r="ER43" s="966"/>
      <c r="ES43" s="966"/>
      <c r="ET43" s="966"/>
      <c r="EU43" s="966"/>
      <c r="EV43" s="966" t="s">
        <v>3993</v>
      </c>
      <c r="EW43" s="966"/>
      <c r="EX43" s="966"/>
      <c r="EY43" s="966"/>
      <c r="EZ43" s="966"/>
      <c r="FA43" s="966"/>
      <c r="FB43" s="966" t="s">
        <v>3993</v>
      </c>
      <c r="FC43" s="966"/>
      <c r="FD43" s="966"/>
      <c r="FE43" s="966"/>
      <c r="FF43" s="966"/>
      <c r="FG43" s="966"/>
      <c r="FH43" s="966" t="s">
        <v>3993</v>
      </c>
      <c r="FI43" s="966"/>
      <c r="FJ43" s="966"/>
      <c r="FK43" s="966"/>
      <c r="FL43" s="966"/>
      <c r="FM43" s="966"/>
      <c r="FN43" s="966" t="s">
        <v>3993</v>
      </c>
      <c r="FO43" s="966"/>
      <c r="FP43" s="966"/>
      <c r="FQ43" s="966"/>
      <c r="FR43" s="966"/>
      <c r="FS43" s="966"/>
      <c r="FT43" s="966" t="s">
        <v>3993</v>
      </c>
      <c r="FU43" s="966"/>
      <c r="FV43" s="966"/>
      <c r="FW43" s="966"/>
      <c r="FX43" s="966"/>
      <c r="FY43" s="966"/>
      <c r="FZ43" s="966" t="s">
        <v>3993</v>
      </c>
      <c r="GA43" s="966"/>
      <c r="GB43" s="966"/>
      <c r="GC43" s="966"/>
      <c r="GD43" s="966"/>
      <c r="GE43" s="966"/>
      <c r="GF43" s="966" t="s">
        <v>3993</v>
      </c>
      <c r="GG43" s="966"/>
      <c r="GH43" s="966"/>
      <c r="GI43" s="966"/>
      <c r="GJ43" s="966"/>
      <c r="GK43" s="966"/>
      <c r="GL43" s="966" t="s">
        <v>3993</v>
      </c>
      <c r="GM43" s="966"/>
      <c r="GN43" s="966"/>
      <c r="GO43" s="966"/>
      <c r="GP43" s="966"/>
      <c r="GQ43" s="966"/>
      <c r="GR43" s="966" t="s">
        <v>3993</v>
      </c>
      <c r="GS43" s="966"/>
      <c r="GT43" s="966"/>
      <c r="GU43" s="966"/>
      <c r="GV43" s="966"/>
      <c r="GW43" s="966"/>
      <c r="GX43" s="966" t="s">
        <v>3993</v>
      </c>
      <c r="GY43" s="966"/>
      <c r="GZ43" s="966"/>
      <c r="HA43" s="966"/>
      <c r="HB43" s="966"/>
      <c r="HC43" s="966"/>
      <c r="HD43" s="966" t="s">
        <v>3993</v>
      </c>
      <c r="HE43" s="966"/>
      <c r="HF43" s="966"/>
      <c r="HG43" s="966"/>
      <c r="HH43" s="966"/>
      <c r="HI43" s="966"/>
      <c r="HJ43" s="966" t="s">
        <v>3993</v>
      </c>
      <c r="HK43" s="966"/>
      <c r="HL43" s="966"/>
      <c r="HM43" s="966"/>
      <c r="HN43" s="966"/>
      <c r="HO43" s="966"/>
      <c r="HP43" s="966" t="s">
        <v>3993</v>
      </c>
      <c r="HQ43" s="966"/>
      <c r="HR43" s="966"/>
      <c r="HS43" s="966"/>
      <c r="HT43" s="966"/>
      <c r="HU43" s="966"/>
      <c r="HV43" s="966" t="s">
        <v>3993</v>
      </c>
      <c r="HW43" s="966"/>
      <c r="HX43" s="966"/>
      <c r="HY43" s="966"/>
      <c r="HZ43" s="966"/>
      <c r="IA43" s="966"/>
      <c r="IB43" s="966" t="s">
        <v>3993</v>
      </c>
      <c r="IC43" s="966"/>
      <c r="ID43" s="966"/>
      <c r="IE43" s="966"/>
      <c r="IF43" s="966"/>
      <c r="IG43" s="966"/>
      <c r="IH43" s="966" t="s">
        <v>3993</v>
      </c>
      <c r="II43" s="966"/>
      <c r="IJ43" s="966"/>
      <c r="IK43" s="966"/>
      <c r="IL43" s="966"/>
      <c r="IM43" s="966"/>
      <c r="IN43" s="966" t="s">
        <v>3993</v>
      </c>
      <c r="IO43" s="966"/>
      <c r="IP43" s="966"/>
      <c r="IQ43" s="966"/>
      <c r="IR43" s="966"/>
      <c r="IS43" s="966"/>
      <c r="IT43" s="966" t="s">
        <v>3993</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sheetCalcPr fullCalcOnLoad="1"/>
  <mergeCells count="128">
    <mergeCell ref="A41:F41"/>
    <mergeCell ref="H41:M41"/>
    <mergeCell ref="N42:S42"/>
    <mergeCell ref="BD41:BI41"/>
    <mergeCell ref="H42:M42"/>
    <mergeCell ref="N41:S41"/>
    <mergeCell ref="T41:Y41"/>
    <mergeCell ref="Z41:AE41"/>
    <mergeCell ref="AF41:AK41"/>
    <mergeCell ref="N43:S43"/>
    <mergeCell ref="BP41:BU41"/>
    <mergeCell ref="BP42:BU42"/>
    <mergeCell ref="AL41:AQ41"/>
    <mergeCell ref="BD43:BI43"/>
    <mergeCell ref="BJ41:BO41"/>
    <mergeCell ref="AR41:AW41"/>
    <mergeCell ref="AX41:BC41"/>
    <mergeCell ref="BJ43:BO43"/>
    <mergeCell ref="BJ42:BO42"/>
    <mergeCell ref="AF42:AK42"/>
    <mergeCell ref="AL42:AQ42"/>
    <mergeCell ref="AF43:AK43"/>
    <mergeCell ref="AR42:AW42"/>
    <mergeCell ref="CB42:CG42"/>
    <mergeCell ref="AR43:AW43"/>
    <mergeCell ref="AL43:AQ43"/>
    <mergeCell ref="BD42:BI42"/>
    <mergeCell ref="BP43:BU43"/>
    <mergeCell ref="BV43:CA43"/>
    <mergeCell ref="C1:E1"/>
    <mergeCell ref="C19:E19"/>
    <mergeCell ref="A39:F39"/>
    <mergeCell ref="A40:F40"/>
    <mergeCell ref="T43:Y43"/>
    <mergeCell ref="AX43:BC43"/>
    <mergeCell ref="AX42:BC42"/>
    <mergeCell ref="Z43:AE43"/>
    <mergeCell ref="Z42:AE42"/>
    <mergeCell ref="T42:Y42"/>
    <mergeCell ref="GR43:GW43"/>
    <mergeCell ref="FB42:FG42"/>
    <mergeCell ref="GL42:GQ42"/>
    <mergeCell ref="GL43:GQ43"/>
    <mergeCell ref="FB43:FG43"/>
    <mergeCell ref="FH43:FM43"/>
    <mergeCell ref="FZ43:GE43"/>
    <mergeCell ref="GF43:GK43"/>
    <mergeCell ref="GF42:GK42"/>
    <mergeCell ref="FT43:FY43"/>
    <mergeCell ref="CB43:CG43"/>
    <mergeCell ref="CT42:CY42"/>
    <mergeCell ref="CZ42:DE42"/>
    <mergeCell ref="CB41:CG41"/>
    <mergeCell ref="CZ41:DE41"/>
    <mergeCell ref="CZ43:DE43"/>
    <mergeCell ref="CT43:CY43"/>
    <mergeCell ref="CH43:CM43"/>
    <mergeCell ref="BV42:CA42"/>
    <mergeCell ref="DX42:EC42"/>
    <mergeCell ref="DR42:DW42"/>
    <mergeCell ref="DL42:DQ42"/>
    <mergeCell ref="CH41:CM41"/>
    <mergeCell ref="DF41:DK41"/>
    <mergeCell ref="DL41:DQ41"/>
    <mergeCell ref="BV41:CA41"/>
    <mergeCell ref="EJ41:EO41"/>
    <mergeCell ref="CT41:CY41"/>
    <mergeCell ref="ED41:EI41"/>
    <mergeCell ref="DR41:DW41"/>
    <mergeCell ref="DX41:EC41"/>
    <mergeCell ref="DR43:DW43"/>
    <mergeCell ref="CN41:CS41"/>
    <mergeCell ref="DF43:DK43"/>
    <mergeCell ref="CN42:CS42"/>
    <mergeCell ref="CN43:CS43"/>
    <mergeCell ref="DL43:DQ43"/>
    <mergeCell ref="DX43:EC43"/>
    <mergeCell ref="CH42:CM42"/>
    <mergeCell ref="EJ42:EO42"/>
    <mergeCell ref="ED42:EI42"/>
    <mergeCell ref="DF42:DK42"/>
    <mergeCell ref="EJ43:EO43"/>
    <mergeCell ref="ED43:EI43"/>
    <mergeCell ref="FN42:FS42"/>
    <mergeCell ref="FZ41:GE41"/>
    <mergeCell ref="FT41:FY41"/>
    <mergeCell ref="EV43:FA43"/>
    <mergeCell ref="EP43:EU43"/>
    <mergeCell ref="EP42:EU42"/>
    <mergeCell ref="EP41:EU41"/>
    <mergeCell ref="GF41:GK41"/>
    <mergeCell ref="FZ42:GE42"/>
    <mergeCell ref="FT42:FY42"/>
    <mergeCell ref="FH42:FM42"/>
    <mergeCell ref="FN43:FS43"/>
    <mergeCell ref="EV41:FA41"/>
    <mergeCell ref="EV42:FA42"/>
    <mergeCell ref="FH41:FM41"/>
    <mergeCell ref="FB41:FG41"/>
    <mergeCell ref="FN41:FS41"/>
    <mergeCell ref="GR42:GW42"/>
    <mergeCell ref="HP41:HU41"/>
    <mergeCell ref="GR41:GW41"/>
    <mergeCell ref="GX42:HC42"/>
    <mergeCell ref="GX41:HC41"/>
    <mergeCell ref="HD41:HI41"/>
    <mergeCell ref="HP42:HU42"/>
    <mergeCell ref="HD42:HI42"/>
    <mergeCell ref="IN41:IQ41"/>
    <mergeCell ref="IN42:IQ42"/>
    <mergeCell ref="IH42:IM42"/>
    <mergeCell ref="IH41:IM41"/>
    <mergeCell ref="GL41:GQ41"/>
    <mergeCell ref="IT43:IV43"/>
    <mergeCell ref="IH43:IM43"/>
    <mergeCell ref="IN43:IS43"/>
    <mergeCell ref="HJ42:HO42"/>
    <mergeCell ref="HP43:HU43"/>
    <mergeCell ref="GX43:HC43"/>
    <mergeCell ref="HD43:HI43"/>
    <mergeCell ref="IB41:IG41"/>
    <mergeCell ref="IB43:IG43"/>
    <mergeCell ref="HV41:IA41"/>
    <mergeCell ref="HJ41:HO41"/>
    <mergeCell ref="HJ43:HO43"/>
    <mergeCell ref="HV43:IA43"/>
    <mergeCell ref="IB42:IG42"/>
    <mergeCell ref="HV42:IA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15"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85546875"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3433</v>
      </c>
      <c r="C3" s="23"/>
      <c r="D3" s="23"/>
      <c r="E3" s="31">
        <v>40347</v>
      </c>
    </row>
    <row r="4" spans="1:6">
      <c r="A4" s="6" t="s">
        <v>3100</v>
      </c>
      <c r="C4" s="23"/>
      <c r="D4" s="23"/>
      <c r="E4" s="24" t="s">
        <v>2337</v>
      </c>
    </row>
    <row r="5" spans="1:6">
      <c r="A5" s="6" t="s">
        <v>3417</v>
      </c>
      <c r="C5" s="23"/>
      <c r="D5" s="23"/>
    </row>
    <row r="6" spans="1:6">
      <c r="C6" s="49" t="s">
        <v>3211</v>
      </c>
      <c r="D6" s="173"/>
      <c r="E6" s="46"/>
      <c r="F6" s="175"/>
    </row>
    <row r="7" spans="1:6">
      <c r="C7" s="193" t="s">
        <v>1356</v>
      </c>
      <c r="D7" s="174"/>
      <c r="E7" s="48"/>
      <c r="F7" s="175"/>
    </row>
    <row r="8" spans="1:6">
      <c r="A8" s="6" t="s">
        <v>2759</v>
      </c>
      <c r="C8" s="193" t="s">
        <v>1946</v>
      </c>
      <c r="D8" s="174"/>
      <c r="E8" s="187"/>
      <c r="F8" s="175"/>
    </row>
    <row r="9" spans="1:6">
      <c r="A9" t="s">
        <v>3352</v>
      </c>
      <c r="C9" s="193" t="s">
        <v>2206</v>
      </c>
      <c r="D9" s="174"/>
      <c r="E9" s="187"/>
      <c r="F9" s="175"/>
    </row>
    <row r="10" spans="1:6">
      <c r="A10" s="6" t="s">
        <v>1650</v>
      </c>
      <c r="C10" s="50"/>
      <c r="D10" s="174"/>
      <c r="E10" s="187"/>
      <c r="F10" s="175"/>
    </row>
    <row r="11" spans="1:6">
      <c r="A11" s="6" t="s">
        <v>1422</v>
      </c>
      <c r="C11" s="47" t="s">
        <v>2725</v>
      </c>
      <c r="D11" s="175"/>
      <c r="E11" s="187"/>
      <c r="F11" s="175"/>
    </row>
    <row r="12" spans="1:6">
      <c r="A12" s="6" t="s">
        <v>1481</v>
      </c>
      <c r="C12" s="47" t="s">
        <v>2743</v>
      </c>
      <c r="D12" s="174"/>
      <c r="E12" s="187"/>
      <c r="F12" s="175"/>
    </row>
    <row r="13" spans="1:6">
      <c r="C13" s="47" t="s">
        <v>2463</v>
      </c>
      <c r="D13" s="175"/>
      <c r="E13" s="187"/>
      <c r="F13" s="175"/>
    </row>
    <row r="14" spans="1:6">
      <c r="C14" s="47" t="s">
        <v>884</v>
      </c>
      <c r="D14" s="175"/>
      <c r="E14" s="201"/>
      <c r="F14" s="175"/>
    </row>
    <row r="15" spans="1:6">
      <c r="C15" s="50" t="s">
        <v>4027</v>
      </c>
      <c r="D15" s="175"/>
      <c r="E15" s="187"/>
      <c r="F15" s="175"/>
    </row>
    <row r="16" spans="1:6">
      <c r="A16" s="20" t="s">
        <v>2539</v>
      </c>
      <c r="C16" s="50" t="s">
        <v>2835</v>
      </c>
      <c r="D16" s="175"/>
      <c r="E16" s="187"/>
      <c r="F16" s="175"/>
    </row>
    <row r="17" spans="1:6">
      <c r="A17" s="6" t="s">
        <v>1645</v>
      </c>
      <c r="C17" s="135" t="s">
        <v>1710</v>
      </c>
      <c r="D17" s="176"/>
      <c r="E17" s="202"/>
      <c r="F17" s="175"/>
    </row>
    <row r="18" spans="1:6">
      <c r="C18" s="175"/>
      <c r="D18" s="175"/>
      <c r="E18" s="175"/>
      <c r="F18" s="175"/>
    </row>
    <row r="19" spans="1:6">
      <c r="A19" s="6" t="s">
        <v>1967</v>
      </c>
      <c r="C19" s="968" t="s">
        <v>2327</v>
      </c>
      <c r="D19" s="968"/>
      <c r="E19" s="968"/>
    </row>
    <row r="20" spans="1:6">
      <c r="A20" s="20" t="s">
        <v>2973</v>
      </c>
      <c r="C20" s="20" t="s">
        <v>3433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40377</v>
      </c>
      <c r="B24" s="26" t="s">
        <v>1263</v>
      </c>
      <c r="C24" s="167"/>
      <c r="D24" s="179"/>
      <c r="E24" s="28">
        <f t="shared" ref="E24:E34" si="0">C24*D24</f>
        <v>0</v>
      </c>
      <c r="F24" s="178"/>
    </row>
    <row r="25" spans="1:6">
      <c r="A25" s="35"/>
      <c r="B25" s="213" t="s">
        <v>3143</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2263</v>
      </c>
      <c r="C28" s="196"/>
      <c r="D28" s="179"/>
      <c r="E28" s="28">
        <f t="shared" si="0"/>
        <v>0</v>
      </c>
      <c r="F28" s="178"/>
    </row>
    <row r="29" spans="1:6">
      <c r="A29" s="35"/>
      <c r="B29" s="213" t="s">
        <v>2370</v>
      </c>
      <c r="C29" s="196">
        <v>125</v>
      </c>
      <c r="D29" s="179">
        <v>5</v>
      </c>
      <c r="E29" s="28">
        <f t="shared" si="0"/>
        <v>625</v>
      </c>
      <c r="F29" s="178"/>
    </row>
    <row r="30" spans="1:6">
      <c r="A30" s="35"/>
      <c r="B30" s="26" t="s">
        <v>2745</v>
      </c>
      <c r="C30" s="167">
        <v>30</v>
      </c>
      <c r="D30" s="203">
        <v>2</v>
      </c>
      <c r="E30" s="28">
        <f t="shared" si="0"/>
        <v>60</v>
      </c>
      <c r="F30" s="13"/>
    </row>
    <row r="31" spans="1:6">
      <c r="A31" s="35"/>
      <c r="B31" s="26" t="s">
        <v>3046</v>
      </c>
      <c r="C31" s="167"/>
      <c r="E31" s="28">
        <f t="shared" si="0"/>
        <v>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4274</v>
      </c>
      <c r="C35" s="172"/>
      <c r="D35" s="172"/>
      <c r="E35" s="169">
        <f>SUM(E24:E34)</f>
        <v>685</v>
      </c>
      <c r="F35" s="33"/>
    </row>
    <row r="37" spans="1:256">
      <c r="B37" s="41" t="s">
        <v>1768</v>
      </c>
      <c r="C37" s="42">
        <f>E35/2</f>
        <v>342.5</v>
      </c>
      <c r="D37" s="42"/>
    </row>
    <row r="39" spans="1:256">
      <c r="A39" s="966" t="s">
        <v>2671</v>
      </c>
      <c r="B39" s="966"/>
      <c r="C39" s="966"/>
      <c r="D39" s="966"/>
      <c r="E39" s="966"/>
      <c r="F39" s="966"/>
    </row>
    <row r="40" spans="1:256">
      <c r="A40" s="966" t="s">
        <v>2346</v>
      </c>
      <c r="B40" s="966"/>
      <c r="C40" s="966"/>
      <c r="D40" s="966"/>
      <c r="E40" s="966"/>
      <c r="F40" s="966"/>
    </row>
    <row r="41" spans="1:256">
      <c r="A41" s="966" t="s">
        <v>3993</v>
      </c>
      <c r="B41" s="966"/>
      <c r="C41" s="966"/>
      <c r="D41" s="966"/>
      <c r="E41" s="966"/>
      <c r="F41" s="966"/>
      <c r="G41" s="43"/>
      <c r="H41" s="966" t="s">
        <v>2671</v>
      </c>
      <c r="I41" s="966"/>
      <c r="J41" s="966"/>
      <c r="K41" s="966"/>
      <c r="L41" s="966"/>
      <c r="M41" s="966"/>
      <c r="N41" s="966" t="s">
        <v>2671</v>
      </c>
      <c r="O41" s="966"/>
      <c r="P41" s="966"/>
      <c r="Q41" s="966"/>
      <c r="R41" s="966"/>
      <c r="S41" s="966"/>
      <c r="T41" s="966" t="s">
        <v>2671</v>
      </c>
      <c r="U41" s="966"/>
      <c r="V41" s="966"/>
      <c r="W41" s="966"/>
      <c r="X41" s="966"/>
      <c r="Y41" s="966"/>
      <c r="Z41" s="966" t="s">
        <v>2671</v>
      </c>
      <c r="AA41" s="966"/>
      <c r="AB41" s="966"/>
      <c r="AC41" s="966"/>
      <c r="AD41" s="966"/>
      <c r="AE41" s="966"/>
      <c r="AF41" s="966" t="s">
        <v>2671</v>
      </c>
      <c r="AG41" s="966"/>
      <c r="AH41" s="966"/>
      <c r="AI41" s="966"/>
      <c r="AJ41" s="966"/>
      <c r="AK41" s="966"/>
      <c r="AL41" s="966" t="s">
        <v>2671</v>
      </c>
      <c r="AM41" s="966"/>
      <c r="AN41" s="966"/>
      <c r="AO41" s="966"/>
      <c r="AP41" s="966"/>
      <c r="AQ41" s="966"/>
      <c r="AR41" s="966" t="s">
        <v>2671</v>
      </c>
      <c r="AS41" s="966"/>
      <c r="AT41" s="966"/>
      <c r="AU41" s="966"/>
      <c r="AV41" s="966"/>
      <c r="AW41" s="966"/>
      <c r="AX41" s="966" t="s">
        <v>2671</v>
      </c>
      <c r="AY41" s="966"/>
      <c r="AZ41" s="966"/>
      <c r="BA41" s="966"/>
      <c r="BB41" s="966"/>
      <c r="BC41" s="966"/>
      <c r="BD41" s="966" t="s">
        <v>2671</v>
      </c>
      <c r="BE41" s="966"/>
      <c r="BF41" s="966"/>
      <c r="BG41" s="966"/>
      <c r="BH41" s="966"/>
      <c r="BI41" s="966"/>
      <c r="BJ41" s="966" t="s">
        <v>2671</v>
      </c>
      <c r="BK41" s="966"/>
      <c r="BL41" s="966"/>
      <c r="BM41" s="966"/>
      <c r="BN41" s="966"/>
      <c r="BO41" s="966"/>
      <c r="BP41" s="966" t="s">
        <v>2671</v>
      </c>
      <c r="BQ41" s="966"/>
      <c r="BR41" s="966"/>
      <c r="BS41" s="966"/>
      <c r="BT41" s="966"/>
      <c r="BU41" s="966"/>
      <c r="BV41" s="966" t="s">
        <v>2671</v>
      </c>
      <c r="BW41" s="966"/>
      <c r="BX41" s="966"/>
      <c r="BY41" s="966"/>
      <c r="BZ41" s="966"/>
      <c r="CA41" s="966"/>
      <c r="CB41" s="966" t="s">
        <v>2671</v>
      </c>
      <c r="CC41" s="966"/>
      <c r="CD41" s="966"/>
      <c r="CE41" s="966"/>
      <c r="CF41" s="966"/>
      <c r="CG41" s="966"/>
      <c r="CH41" s="966" t="s">
        <v>2671</v>
      </c>
      <c r="CI41" s="966"/>
      <c r="CJ41" s="966"/>
      <c r="CK41" s="966"/>
      <c r="CL41" s="966"/>
      <c r="CM41" s="966"/>
      <c r="CN41" s="966" t="s">
        <v>2671</v>
      </c>
      <c r="CO41" s="966"/>
      <c r="CP41" s="966"/>
      <c r="CQ41" s="966"/>
      <c r="CR41" s="966"/>
      <c r="CS41" s="966"/>
      <c r="CT41" s="966" t="s">
        <v>2671</v>
      </c>
      <c r="CU41" s="966"/>
      <c r="CV41" s="966"/>
      <c r="CW41" s="966"/>
      <c r="CX41" s="966"/>
      <c r="CY41" s="966"/>
      <c r="CZ41" s="966" t="s">
        <v>2671</v>
      </c>
      <c r="DA41" s="966"/>
      <c r="DB41" s="966"/>
      <c r="DC41" s="966"/>
      <c r="DD41" s="966"/>
      <c r="DE41" s="966"/>
      <c r="DF41" s="966" t="s">
        <v>2671</v>
      </c>
      <c r="DG41" s="966"/>
      <c r="DH41" s="966"/>
      <c r="DI41" s="966"/>
      <c r="DJ41" s="966"/>
      <c r="DK41" s="966"/>
      <c r="DL41" s="966" t="s">
        <v>2671</v>
      </c>
      <c r="DM41" s="966"/>
      <c r="DN41" s="966"/>
      <c r="DO41" s="966"/>
      <c r="DP41" s="966"/>
      <c r="DQ41" s="966"/>
      <c r="DR41" s="966" t="s">
        <v>2671</v>
      </c>
      <c r="DS41" s="966"/>
      <c r="DT41" s="966"/>
      <c r="DU41" s="966"/>
      <c r="DV41" s="966"/>
      <c r="DW41" s="966"/>
      <c r="DX41" s="966" t="s">
        <v>2671</v>
      </c>
      <c r="DY41" s="966"/>
      <c r="DZ41" s="966"/>
      <c r="EA41" s="966"/>
      <c r="EB41" s="966"/>
      <c r="EC41" s="966"/>
      <c r="ED41" s="966" t="s">
        <v>2671</v>
      </c>
      <c r="EE41" s="966"/>
      <c r="EF41" s="966"/>
      <c r="EG41" s="966"/>
      <c r="EH41" s="966"/>
      <c r="EI41" s="966"/>
      <c r="EJ41" s="966" t="s">
        <v>2671</v>
      </c>
      <c r="EK41" s="966"/>
      <c r="EL41" s="966"/>
      <c r="EM41" s="966"/>
      <c r="EN41" s="966"/>
      <c r="EO41" s="966"/>
      <c r="EP41" s="966" t="s">
        <v>2671</v>
      </c>
      <c r="EQ41" s="966"/>
      <c r="ER41" s="966"/>
      <c r="ES41" s="966"/>
      <c r="ET41" s="966"/>
      <c r="EU41" s="966"/>
      <c r="EV41" s="966" t="s">
        <v>2671</v>
      </c>
      <c r="EW41" s="966"/>
      <c r="EX41" s="966"/>
      <c r="EY41" s="966"/>
      <c r="EZ41" s="966"/>
      <c r="FA41" s="966"/>
      <c r="FB41" s="966" t="s">
        <v>2671</v>
      </c>
      <c r="FC41" s="966"/>
      <c r="FD41" s="966"/>
      <c r="FE41" s="966"/>
      <c r="FF41" s="966"/>
      <c r="FG41" s="966"/>
      <c r="FH41" s="966" t="s">
        <v>2671</v>
      </c>
      <c r="FI41" s="966"/>
      <c r="FJ41" s="966"/>
      <c r="FK41" s="966"/>
      <c r="FL41" s="966"/>
      <c r="FM41" s="966"/>
      <c r="FN41" s="966" t="s">
        <v>2671</v>
      </c>
      <c r="FO41" s="966"/>
      <c r="FP41" s="966"/>
      <c r="FQ41" s="966"/>
      <c r="FR41" s="966"/>
      <c r="FS41" s="966"/>
      <c r="FT41" s="966" t="s">
        <v>2671</v>
      </c>
      <c r="FU41" s="966"/>
      <c r="FV41" s="966"/>
      <c r="FW41" s="966"/>
      <c r="FX41" s="966"/>
      <c r="FY41" s="966"/>
      <c r="FZ41" s="966" t="s">
        <v>2671</v>
      </c>
      <c r="GA41" s="966"/>
      <c r="GB41" s="966"/>
      <c r="GC41" s="966"/>
      <c r="GD41" s="966"/>
      <c r="GE41" s="966"/>
      <c r="GF41" s="966" t="s">
        <v>2671</v>
      </c>
      <c r="GG41" s="966"/>
      <c r="GH41" s="966"/>
      <c r="GI41" s="966"/>
      <c r="GJ41" s="966"/>
      <c r="GK41" s="966"/>
      <c r="GL41" s="966" t="s">
        <v>2671</v>
      </c>
      <c r="GM41" s="966"/>
      <c r="GN41" s="966"/>
      <c r="GO41" s="966"/>
      <c r="GP41" s="966"/>
      <c r="GQ41" s="966"/>
      <c r="GR41" s="966" t="s">
        <v>2671</v>
      </c>
      <c r="GS41" s="966"/>
      <c r="GT41" s="966"/>
      <c r="GU41" s="966"/>
      <c r="GV41" s="966"/>
      <c r="GW41" s="966"/>
      <c r="GX41" s="966" t="s">
        <v>2671</v>
      </c>
      <c r="GY41" s="966"/>
      <c r="GZ41" s="966"/>
      <c r="HA41" s="966"/>
      <c r="HB41" s="966"/>
      <c r="HC41" s="966"/>
      <c r="HD41" s="966" t="s">
        <v>2671</v>
      </c>
      <c r="HE41" s="966"/>
      <c r="HF41" s="966"/>
      <c r="HG41" s="966"/>
      <c r="HH41" s="966"/>
      <c r="HI41" s="966"/>
      <c r="HJ41" s="966" t="s">
        <v>2671</v>
      </c>
      <c r="HK41" s="966"/>
      <c r="HL41" s="966"/>
      <c r="HM41" s="966"/>
      <c r="HN41" s="966"/>
      <c r="HO41" s="966"/>
      <c r="HP41" s="966" t="s">
        <v>2671</v>
      </c>
      <c r="HQ41" s="966"/>
      <c r="HR41" s="966"/>
      <c r="HS41" s="966"/>
      <c r="HT41" s="966"/>
      <c r="HU41" s="966"/>
      <c r="HV41" s="966" t="s">
        <v>2671</v>
      </c>
      <c r="HW41" s="966"/>
      <c r="HX41" s="966"/>
      <c r="HY41" s="966"/>
      <c r="HZ41" s="966"/>
      <c r="IA41" s="966"/>
      <c r="IB41" s="966" t="s">
        <v>2671</v>
      </c>
      <c r="IC41" s="966"/>
      <c r="ID41" s="966"/>
      <c r="IE41" s="966"/>
      <c r="IF41" s="966"/>
      <c r="IG41" s="966"/>
      <c r="IH41" s="966" t="s">
        <v>2671</v>
      </c>
      <c r="II41" s="966"/>
      <c r="IJ41" s="966"/>
      <c r="IK41" s="966"/>
      <c r="IL41" s="966"/>
      <c r="IM41" s="966"/>
      <c r="IN41" s="966" t="s">
        <v>2671</v>
      </c>
      <c r="IO41" s="966"/>
      <c r="IP41" s="966"/>
      <c r="IQ41" s="966"/>
    </row>
    <row r="42" spans="1:256">
      <c r="A42" s="43"/>
      <c r="B42" s="43"/>
      <c r="C42" s="43"/>
      <c r="D42" s="43"/>
      <c r="E42" s="43"/>
      <c r="F42" s="43"/>
      <c r="G42" s="43"/>
      <c r="H42" s="966" t="s">
        <v>2077</v>
      </c>
      <c r="I42" s="966"/>
      <c r="J42" s="966"/>
      <c r="K42" s="966"/>
      <c r="L42" s="966"/>
      <c r="M42" s="966"/>
      <c r="N42" s="966" t="s">
        <v>2077</v>
      </c>
      <c r="O42" s="966"/>
      <c r="P42" s="966"/>
      <c r="Q42" s="966"/>
      <c r="R42" s="966"/>
      <c r="S42" s="966"/>
      <c r="T42" s="966" t="s">
        <v>2077</v>
      </c>
      <c r="U42" s="966"/>
      <c r="V42" s="966"/>
      <c r="W42" s="966"/>
      <c r="X42" s="966"/>
      <c r="Y42" s="966"/>
      <c r="Z42" s="966" t="s">
        <v>2077</v>
      </c>
      <c r="AA42" s="966"/>
      <c r="AB42" s="966"/>
      <c r="AC42" s="966"/>
      <c r="AD42" s="966"/>
      <c r="AE42" s="966"/>
      <c r="AF42" s="966" t="s">
        <v>2077</v>
      </c>
      <c r="AG42" s="966"/>
      <c r="AH42" s="966"/>
      <c r="AI42" s="966"/>
      <c r="AJ42" s="966"/>
      <c r="AK42" s="966"/>
      <c r="AL42" s="966" t="s">
        <v>2077</v>
      </c>
      <c r="AM42" s="966"/>
      <c r="AN42" s="966"/>
      <c r="AO42" s="966"/>
      <c r="AP42" s="966"/>
      <c r="AQ42" s="966"/>
      <c r="AR42" s="966" t="s">
        <v>2077</v>
      </c>
      <c r="AS42" s="966"/>
      <c r="AT42" s="966"/>
      <c r="AU42" s="966"/>
      <c r="AV42" s="966"/>
      <c r="AW42" s="966"/>
      <c r="AX42" s="966" t="s">
        <v>2077</v>
      </c>
      <c r="AY42" s="966"/>
      <c r="AZ42" s="966"/>
      <c r="BA42" s="966"/>
      <c r="BB42" s="966"/>
      <c r="BC42" s="966"/>
      <c r="BD42" s="966" t="s">
        <v>2077</v>
      </c>
      <c r="BE42" s="966"/>
      <c r="BF42" s="966"/>
      <c r="BG42" s="966"/>
      <c r="BH42" s="966"/>
      <c r="BI42" s="966"/>
      <c r="BJ42" s="966" t="s">
        <v>2077</v>
      </c>
      <c r="BK42" s="966"/>
      <c r="BL42" s="966"/>
      <c r="BM42" s="966"/>
      <c r="BN42" s="966"/>
      <c r="BO42" s="966"/>
      <c r="BP42" s="966" t="s">
        <v>2077</v>
      </c>
      <c r="BQ42" s="966"/>
      <c r="BR42" s="966"/>
      <c r="BS42" s="966"/>
      <c r="BT42" s="966"/>
      <c r="BU42" s="966"/>
      <c r="BV42" s="966" t="s">
        <v>2077</v>
      </c>
      <c r="BW42" s="966"/>
      <c r="BX42" s="966"/>
      <c r="BY42" s="966"/>
      <c r="BZ42" s="966"/>
      <c r="CA42" s="966"/>
      <c r="CB42" s="966" t="s">
        <v>2077</v>
      </c>
      <c r="CC42" s="966"/>
      <c r="CD42" s="966"/>
      <c r="CE42" s="966"/>
      <c r="CF42" s="966"/>
      <c r="CG42" s="966"/>
      <c r="CH42" s="966" t="s">
        <v>2077</v>
      </c>
      <c r="CI42" s="966"/>
      <c r="CJ42" s="966"/>
      <c r="CK42" s="966"/>
      <c r="CL42" s="966"/>
      <c r="CM42" s="966"/>
      <c r="CN42" s="966" t="s">
        <v>2077</v>
      </c>
      <c r="CO42" s="966"/>
      <c r="CP42" s="966"/>
      <c r="CQ42" s="966"/>
      <c r="CR42" s="966"/>
      <c r="CS42" s="966"/>
      <c r="CT42" s="966" t="s">
        <v>2077</v>
      </c>
      <c r="CU42" s="966"/>
      <c r="CV42" s="966"/>
      <c r="CW42" s="966"/>
      <c r="CX42" s="966"/>
      <c r="CY42" s="966"/>
      <c r="CZ42" s="966" t="s">
        <v>2077</v>
      </c>
      <c r="DA42" s="966"/>
      <c r="DB42" s="966"/>
      <c r="DC42" s="966"/>
      <c r="DD42" s="966"/>
      <c r="DE42" s="966"/>
      <c r="DF42" s="966" t="s">
        <v>2077</v>
      </c>
      <c r="DG42" s="966"/>
      <c r="DH42" s="966"/>
      <c r="DI42" s="966"/>
      <c r="DJ42" s="966"/>
      <c r="DK42" s="966"/>
      <c r="DL42" s="966" t="s">
        <v>2077</v>
      </c>
      <c r="DM42" s="966"/>
      <c r="DN42" s="966"/>
      <c r="DO42" s="966"/>
      <c r="DP42" s="966"/>
      <c r="DQ42" s="966"/>
      <c r="DR42" s="966" t="s">
        <v>2077</v>
      </c>
      <c r="DS42" s="966"/>
      <c r="DT42" s="966"/>
      <c r="DU42" s="966"/>
      <c r="DV42" s="966"/>
      <c r="DW42" s="966"/>
      <c r="DX42" s="966" t="s">
        <v>2077</v>
      </c>
      <c r="DY42" s="966"/>
      <c r="DZ42" s="966"/>
      <c r="EA42" s="966"/>
      <c r="EB42" s="966"/>
      <c r="EC42" s="966"/>
      <c r="ED42" s="966" t="s">
        <v>2077</v>
      </c>
      <c r="EE42" s="966"/>
      <c r="EF42" s="966"/>
      <c r="EG42" s="966"/>
      <c r="EH42" s="966"/>
      <c r="EI42" s="966"/>
      <c r="EJ42" s="966" t="s">
        <v>2077</v>
      </c>
      <c r="EK42" s="966"/>
      <c r="EL42" s="966"/>
      <c r="EM42" s="966"/>
      <c r="EN42" s="966"/>
      <c r="EO42" s="966"/>
      <c r="EP42" s="966" t="s">
        <v>2077</v>
      </c>
      <c r="EQ42" s="966"/>
      <c r="ER42" s="966"/>
      <c r="ES42" s="966"/>
      <c r="ET42" s="966"/>
      <c r="EU42" s="966"/>
      <c r="EV42" s="966" t="s">
        <v>2077</v>
      </c>
      <c r="EW42" s="966"/>
      <c r="EX42" s="966"/>
      <c r="EY42" s="966"/>
      <c r="EZ42" s="966"/>
      <c r="FA42" s="966"/>
      <c r="FB42" s="966" t="s">
        <v>2077</v>
      </c>
      <c r="FC42" s="966"/>
      <c r="FD42" s="966"/>
      <c r="FE42" s="966"/>
      <c r="FF42" s="966"/>
      <c r="FG42" s="966"/>
      <c r="FH42" s="966" t="s">
        <v>2077</v>
      </c>
      <c r="FI42" s="966"/>
      <c r="FJ42" s="966"/>
      <c r="FK42" s="966"/>
      <c r="FL42" s="966"/>
      <c r="FM42" s="966"/>
      <c r="FN42" s="966" t="s">
        <v>2077</v>
      </c>
      <c r="FO42" s="966"/>
      <c r="FP42" s="966"/>
      <c r="FQ42" s="966"/>
      <c r="FR42" s="966"/>
      <c r="FS42" s="966"/>
      <c r="FT42" s="966" t="s">
        <v>2077</v>
      </c>
      <c r="FU42" s="966"/>
      <c r="FV42" s="966"/>
      <c r="FW42" s="966"/>
      <c r="FX42" s="966"/>
      <c r="FY42" s="966"/>
      <c r="FZ42" s="966" t="s">
        <v>2077</v>
      </c>
      <c r="GA42" s="966"/>
      <c r="GB42" s="966"/>
      <c r="GC42" s="966"/>
      <c r="GD42" s="966"/>
      <c r="GE42" s="966"/>
      <c r="GF42" s="966" t="s">
        <v>2077</v>
      </c>
      <c r="GG42" s="966"/>
      <c r="GH42" s="966"/>
      <c r="GI42" s="966"/>
      <c r="GJ42" s="966"/>
      <c r="GK42" s="966"/>
      <c r="GL42" s="966" t="s">
        <v>2077</v>
      </c>
      <c r="GM42" s="966"/>
      <c r="GN42" s="966"/>
      <c r="GO42" s="966"/>
      <c r="GP42" s="966"/>
      <c r="GQ42" s="966"/>
      <c r="GR42" s="966" t="s">
        <v>2077</v>
      </c>
      <c r="GS42" s="966"/>
      <c r="GT42" s="966"/>
      <c r="GU42" s="966"/>
      <c r="GV42" s="966"/>
      <c r="GW42" s="966"/>
      <c r="GX42" s="966" t="s">
        <v>2077</v>
      </c>
      <c r="GY42" s="966"/>
      <c r="GZ42" s="966"/>
      <c r="HA42" s="966"/>
      <c r="HB42" s="966"/>
      <c r="HC42" s="966"/>
      <c r="HD42" s="966" t="s">
        <v>2077</v>
      </c>
      <c r="HE42" s="966"/>
      <c r="HF42" s="966"/>
      <c r="HG42" s="966"/>
      <c r="HH42" s="966"/>
      <c r="HI42" s="966"/>
      <c r="HJ42" s="966" t="s">
        <v>2077</v>
      </c>
      <c r="HK42" s="966"/>
      <c r="HL42" s="966"/>
      <c r="HM42" s="966"/>
      <c r="HN42" s="966"/>
      <c r="HO42" s="966"/>
      <c r="HP42" s="966" t="s">
        <v>2077</v>
      </c>
      <c r="HQ42" s="966"/>
      <c r="HR42" s="966"/>
      <c r="HS42" s="966"/>
      <c r="HT42" s="966"/>
      <c r="HU42" s="966"/>
      <c r="HV42" s="966" t="s">
        <v>2077</v>
      </c>
      <c r="HW42" s="966"/>
      <c r="HX42" s="966"/>
      <c r="HY42" s="966"/>
      <c r="HZ42" s="966"/>
      <c r="IA42" s="966"/>
      <c r="IB42" s="966" t="s">
        <v>2077</v>
      </c>
      <c r="IC42" s="966"/>
      <c r="ID42" s="966"/>
      <c r="IE42" s="966"/>
      <c r="IF42" s="966"/>
      <c r="IG42" s="966"/>
      <c r="IH42" s="966" t="s">
        <v>2077</v>
      </c>
      <c r="II42" s="966"/>
      <c r="IJ42" s="966"/>
      <c r="IK42" s="966"/>
      <c r="IL42" s="966"/>
      <c r="IM42" s="966"/>
      <c r="IN42" s="966" t="s">
        <v>2077</v>
      </c>
      <c r="IO42" s="966"/>
      <c r="IP42" s="966"/>
      <c r="IQ42" s="966"/>
    </row>
    <row r="43" spans="1:256">
      <c r="B43" s="43"/>
      <c r="C43" s="43"/>
      <c r="D43" s="43"/>
      <c r="E43" s="43"/>
      <c r="F43" s="43"/>
      <c r="G43" s="43"/>
      <c r="H43" s="43"/>
      <c r="I43" s="43"/>
      <c r="J43" s="43"/>
      <c r="K43" s="43"/>
      <c r="L43" s="43"/>
      <c r="M43" s="43"/>
      <c r="N43" s="966" t="s">
        <v>3993</v>
      </c>
      <c r="O43" s="966"/>
      <c r="P43" s="966"/>
      <c r="Q43" s="966"/>
      <c r="R43" s="966"/>
      <c r="S43" s="966"/>
      <c r="T43" s="966" t="s">
        <v>3993</v>
      </c>
      <c r="U43" s="966"/>
      <c r="V43" s="966"/>
      <c r="W43" s="966"/>
      <c r="X43" s="966"/>
      <c r="Y43" s="966"/>
      <c r="Z43" s="966" t="s">
        <v>3993</v>
      </c>
      <c r="AA43" s="966"/>
      <c r="AB43" s="966"/>
      <c r="AC43" s="966"/>
      <c r="AD43" s="966"/>
      <c r="AE43" s="966"/>
      <c r="AF43" s="966" t="s">
        <v>3993</v>
      </c>
      <c r="AG43" s="966"/>
      <c r="AH43" s="966"/>
      <c r="AI43" s="966"/>
      <c r="AJ43" s="966"/>
      <c r="AK43" s="966"/>
      <c r="AL43" s="966" t="s">
        <v>3993</v>
      </c>
      <c r="AM43" s="966"/>
      <c r="AN43" s="966"/>
      <c r="AO43" s="966"/>
      <c r="AP43" s="966"/>
      <c r="AQ43" s="966"/>
      <c r="AR43" s="966" t="s">
        <v>3993</v>
      </c>
      <c r="AS43" s="966"/>
      <c r="AT43" s="966"/>
      <c r="AU43" s="966"/>
      <c r="AV43" s="966"/>
      <c r="AW43" s="966"/>
      <c r="AX43" s="966" t="s">
        <v>3993</v>
      </c>
      <c r="AY43" s="966"/>
      <c r="AZ43" s="966"/>
      <c r="BA43" s="966"/>
      <c r="BB43" s="966"/>
      <c r="BC43" s="966"/>
      <c r="BD43" s="966" t="s">
        <v>3993</v>
      </c>
      <c r="BE43" s="966"/>
      <c r="BF43" s="966"/>
      <c r="BG43" s="966"/>
      <c r="BH43" s="966"/>
      <c r="BI43" s="966"/>
      <c r="BJ43" s="966" t="s">
        <v>3993</v>
      </c>
      <c r="BK43" s="966"/>
      <c r="BL43" s="966"/>
      <c r="BM43" s="966"/>
      <c r="BN43" s="966"/>
      <c r="BO43" s="966"/>
      <c r="BP43" s="966" t="s">
        <v>3993</v>
      </c>
      <c r="BQ43" s="966"/>
      <c r="BR43" s="966"/>
      <c r="BS43" s="966"/>
      <c r="BT43" s="966"/>
      <c r="BU43" s="966"/>
      <c r="BV43" s="966" t="s">
        <v>3993</v>
      </c>
      <c r="BW43" s="966"/>
      <c r="BX43" s="966"/>
      <c r="BY43" s="966"/>
      <c r="BZ43" s="966"/>
      <c r="CA43" s="966"/>
      <c r="CB43" s="966" t="s">
        <v>3993</v>
      </c>
      <c r="CC43" s="966"/>
      <c r="CD43" s="966"/>
      <c r="CE43" s="966"/>
      <c r="CF43" s="966"/>
      <c r="CG43" s="966"/>
      <c r="CH43" s="966" t="s">
        <v>3993</v>
      </c>
      <c r="CI43" s="966"/>
      <c r="CJ43" s="966"/>
      <c r="CK43" s="966"/>
      <c r="CL43" s="966"/>
      <c r="CM43" s="966"/>
      <c r="CN43" s="966" t="s">
        <v>3993</v>
      </c>
      <c r="CO43" s="966"/>
      <c r="CP43" s="966"/>
      <c r="CQ43" s="966"/>
      <c r="CR43" s="966"/>
      <c r="CS43" s="966"/>
      <c r="CT43" s="966" t="s">
        <v>3993</v>
      </c>
      <c r="CU43" s="966"/>
      <c r="CV43" s="966"/>
      <c r="CW43" s="966"/>
      <c r="CX43" s="966"/>
      <c r="CY43" s="966"/>
      <c r="CZ43" s="966" t="s">
        <v>3993</v>
      </c>
      <c r="DA43" s="966"/>
      <c r="DB43" s="966"/>
      <c r="DC43" s="966"/>
      <c r="DD43" s="966"/>
      <c r="DE43" s="966"/>
      <c r="DF43" s="966" t="s">
        <v>3993</v>
      </c>
      <c r="DG43" s="966"/>
      <c r="DH43" s="966"/>
      <c r="DI43" s="966"/>
      <c r="DJ43" s="966"/>
      <c r="DK43" s="966"/>
      <c r="DL43" s="966" t="s">
        <v>3993</v>
      </c>
      <c r="DM43" s="966"/>
      <c r="DN43" s="966"/>
      <c r="DO43" s="966"/>
      <c r="DP43" s="966"/>
      <c r="DQ43" s="966"/>
      <c r="DR43" s="966" t="s">
        <v>3993</v>
      </c>
      <c r="DS43" s="966"/>
      <c r="DT43" s="966"/>
      <c r="DU43" s="966"/>
      <c r="DV43" s="966"/>
      <c r="DW43" s="966"/>
      <c r="DX43" s="966" t="s">
        <v>3993</v>
      </c>
      <c r="DY43" s="966"/>
      <c r="DZ43" s="966"/>
      <c r="EA43" s="966"/>
      <c r="EB43" s="966"/>
      <c r="EC43" s="966"/>
      <c r="ED43" s="966" t="s">
        <v>3993</v>
      </c>
      <c r="EE43" s="966"/>
      <c r="EF43" s="966"/>
      <c r="EG43" s="966"/>
      <c r="EH43" s="966"/>
      <c r="EI43" s="966"/>
      <c r="EJ43" s="966" t="s">
        <v>3993</v>
      </c>
      <c r="EK43" s="966"/>
      <c r="EL43" s="966"/>
      <c r="EM43" s="966"/>
      <c r="EN43" s="966"/>
      <c r="EO43" s="966"/>
      <c r="EP43" s="966" t="s">
        <v>3993</v>
      </c>
      <c r="EQ43" s="966"/>
      <c r="ER43" s="966"/>
      <c r="ES43" s="966"/>
      <c r="ET43" s="966"/>
      <c r="EU43" s="966"/>
      <c r="EV43" s="966" t="s">
        <v>3993</v>
      </c>
      <c r="EW43" s="966"/>
      <c r="EX43" s="966"/>
      <c r="EY43" s="966"/>
      <c r="EZ43" s="966"/>
      <c r="FA43" s="966"/>
      <c r="FB43" s="966" t="s">
        <v>3993</v>
      </c>
      <c r="FC43" s="966"/>
      <c r="FD43" s="966"/>
      <c r="FE43" s="966"/>
      <c r="FF43" s="966"/>
      <c r="FG43" s="966"/>
      <c r="FH43" s="966" t="s">
        <v>3993</v>
      </c>
      <c r="FI43" s="966"/>
      <c r="FJ43" s="966"/>
      <c r="FK43" s="966"/>
      <c r="FL43" s="966"/>
      <c r="FM43" s="966"/>
      <c r="FN43" s="966" t="s">
        <v>3993</v>
      </c>
      <c r="FO43" s="966"/>
      <c r="FP43" s="966"/>
      <c r="FQ43" s="966"/>
      <c r="FR43" s="966"/>
      <c r="FS43" s="966"/>
      <c r="FT43" s="966" t="s">
        <v>3993</v>
      </c>
      <c r="FU43" s="966"/>
      <c r="FV43" s="966"/>
      <c r="FW43" s="966"/>
      <c r="FX43" s="966"/>
      <c r="FY43" s="966"/>
      <c r="FZ43" s="966" t="s">
        <v>3993</v>
      </c>
      <c r="GA43" s="966"/>
      <c r="GB43" s="966"/>
      <c r="GC43" s="966"/>
      <c r="GD43" s="966"/>
      <c r="GE43" s="966"/>
      <c r="GF43" s="966" t="s">
        <v>3993</v>
      </c>
      <c r="GG43" s="966"/>
      <c r="GH43" s="966"/>
      <c r="GI43" s="966"/>
      <c r="GJ43" s="966"/>
      <c r="GK43" s="966"/>
      <c r="GL43" s="966" t="s">
        <v>3993</v>
      </c>
      <c r="GM43" s="966"/>
      <c r="GN43" s="966"/>
      <c r="GO43" s="966"/>
      <c r="GP43" s="966"/>
      <c r="GQ43" s="966"/>
      <c r="GR43" s="966" t="s">
        <v>3993</v>
      </c>
      <c r="GS43" s="966"/>
      <c r="GT43" s="966"/>
      <c r="GU43" s="966"/>
      <c r="GV43" s="966"/>
      <c r="GW43" s="966"/>
      <c r="GX43" s="966" t="s">
        <v>3993</v>
      </c>
      <c r="GY43" s="966"/>
      <c r="GZ43" s="966"/>
      <c r="HA43" s="966"/>
      <c r="HB43" s="966"/>
      <c r="HC43" s="966"/>
      <c r="HD43" s="966" t="s">
        <v>3993</v>
      </c>
      <c r="HE43" s="966"/>
      <c r="HF43" s="966"/>
      <c r="HG43" s="966"/>
      <c r="HH43" s="966"/>
      <c r="HI43" s="966"/>
      <c r="HJ43" s="966" t="s">
        <v>3993</v>
      </c>
      <c r="HK43" s="966"/>
      <c r="HL43" s="966"/>
      <c r="HM43" s="966"/>
      <c r="HN43" s="966"/>
      <c r="HO43" s="966"/>
      <c r="HP43" s="966" t="s">
        <v>3993</v>
      </c>
      <c r="HQ43" s="966"/>
      <c r="HR43" s="966"/>
      <c r="HS43" s="966"/>
      <c r="HT43" s="966"/>
      <c r="HU43" s="966"/>
      <c r="HV43" s="966" t="s">
        <v>3993</v>
      </c>
      <c r="HW43" s="966"/>
      <c r="HX43" s="966"/>
      <c r="HY43" s="966"/>
      <c r="HZ43" s="966"/>
      <c r="IA43" s="966"/>
      <c r="IB43" s="966" t="s">
        <v>3993</v>
      </c>
      <c r="IC43" s="966"/>
      <c r="ID43" s="966"/>
      <c r="IE43" s="966"/>
      <c r="IF43" s="966"/>
      <c r="IG43" s="966"/>
      <c r="IH43" s="966" t="s">
        <v>3993</v>
      </c>
      <c r="II43" s="966"/>
      <c r="IJ43" s="966"/>
      <c r="IK43" s="966"/>
      <c r="IL43" s="966"/>
      <c r="IM43" s="966"/>
      <c r="IN43" s="966" t="s">
        <v>3993</v>
      </c>
      <c r="IO43" s="966"/>
      <c r="IP43" s="966"/>
      <c r="IQ43" s="966"/>
      <c r="IR43" s="966"/>
      <c r="IS43" s="966"/>
      <c r="IT43" s="966" t="s">
        <v>3993</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sheetCalcPr fullCalcOnLoad="1"/>
  <mergeCells count="128">
    <mergeCell ref="A41:F41"/>
    <mergeCell ref="H41:M41"/>
    <mergeCell ref="N42:S42"/>
    <mergeCell ref="BD41:BI41"/>
    <mergeCell ref="H42:M42"/>
    <mergeCell ref="N41:S41"/>
    <mergeCell ref="T41:Y41"/>
    <mergeCell ref="Z41:AE41"/>
    <mergeCell ref="AF41:AK41"/>
    <mergeCell ref="N43:S43"/>
    <mergeCell ref="BP41:BU41"/>
    <mergeCell ref="BP42:BU42"/>
    <mergeCell ref="AL41:AQ41"/>
    <mergeCell ref="BD43:BI43"/>
    <mergeCell ref="BJ41:BO41"/>
    <mergeCell ref="AR41:AW41"/>
    <mergeCell ref="AX41:BC41"/>
    <mergeCell ref="BJ43:BO43"/>
    <mergeCell ref="BJ42:BO42"/>
    <mergeCell ref="AF42:AK42"/>
    <mergeCell ref="AL42:AQ42"/>
    <mergeCell ref="AF43:AK43"/>
    <mergeCell ref="AR42:AW42"/>
    <mergeCell ref="CB42:CG42"/>
    <mergeCell ref="AR43:AW43"/>
    <mergeCell ref="AL43:AQ43"/>
    <mergeCell ref="BD42:BI42"/>
    <mergeCell ref="BP43:BU43"/>
    <mergeCell ref="BV43:CA43"/>
    <mergeCell ref="C1:E1"/>
    <mergeCell ref="C19:E19"/>
    <mergeCell ref="A39:F39"/>
    <mergeCell ref="A40:F40"/>
    <mergeCell ref="T43:Y43"/>
    <mergeCell ref="AX43:BC43"/>
    <mergeCell ref="AX42:BC42"/>
    <mergeCell ref="Z43:AE43"/>
    <mergeCell ref="Z42:AE42"/>
    <mergeCell ref="T42:Y42"/>
    <mergeCell ref="GR43:GW43"/>
    <mergeCell ref="FB42:FG42"/>
    <mergeCell ref="GL42:GQ42"/>
    <mergeCell ref="GL43:GQ43"/>
    <mergeCell ref="FB43:FG43"/>
    <mergeCell ref="FH43:FM43"/>
    <mergeCell ref="FZ43:GE43"/>
    <mergeCell ref="GF43:GK43"/>
    <mergeCell ref="GF42:GK42"/>
    <mergeCell ref="FT43:FY43"/>
    <mergeCell ref="CB43:CG43"/>
    <mergeCell ref="CT42:CY42"/>
    <mergeCell ref="CZ42:DE42"/>
    <mergeCell ref="CB41:CG41"/>
    <mergeCell ref="CZ41:DE41"/>
    <mergeCell ref="CZ43:DE43"/>
    <mergeCell ref="CT43:CY43"/>
    <mergeCell ref="CH43:CM43"/>
    <mergeCell ref="BV42:CA42"/>
    <mergeCell ref="DX42:EC42"/>
    <mergeCell ref="DR42:DW42"/>
    <mergeCell ref="DL42:DQ42"/>
    <mergeCell ref="CH41:CM41"/>
    <mergeCell ref="DF41:DK41"/>
    <mergeCell ref="DL41:DQ41"/>
    <mergeCell ref="BV41:CA41"/>
    <mergeCell ref="EJ41:EO41"/>
    <mergeCell ref="CT41:CY41"/>
    <mergeCell ref="ED41:EI41"/>
    <mergeCell ref="DR41:DW41"/>
    <mergeCell ref="DX41:EC41"/>
    <mergeCell ref="DR43:DW43"/>
    <mergeCell ref="CN41:CS41"/>
    <mergeCell ref="DF43:DK43"/>
    <mergeCell ref="CN42:CS42"/>
    <mergeCell ref="CN43:CS43"/>
    <mergeCell ref="DL43:DQ43"/>
    <mergeCell ref="DX43:EC43"/>
    <mergeCell ref="CH42:CM42"/>
    <mergeCell ref="EJ42:EO42"/>
    <mergeCell ref="ED42:EI42"/>
    <mergeCell ref="DF42:DK42"/>
    <mergeCell ref="EJ43:EO43"/>
    <mergeCell ref="ED43:EI43"/>
    <mergeCell ref="FN42:FS42"/>
    <mergeCell ref="FZ41:GE41"/>
    <mergeCell ref="FT41:FY41"/>
    <mergeCell ref="EV43:FA43"/>
    <mergeCell ref="EP43:EU43"/>
    <mergeCell ref="EP42:EU42"/>
    <mergeCell ref="EP41:EU41"/>
    <mergeCell ref="GF41:GK41"/>
    <mergeCell ref="FZ42:GE42"/>
    <mergeCell ref="FT42:FY42"/>
    <mergeCell ref="FH42:FM42"/>
    <mergeCell ref="FN43:FS43"/>
    <mergeCell ref="EV41:FA41"/>
    <mergeCell ref="EV42:FA42"/>
    <mergeCell ref="FH41:FM41"/>
    <mergeCell ref="FB41:FG41"/>
    <mergeCell ref="FN41:FS41"/>
    <mergeCell ref="GR42:GW42"/>
    <mergeCell ref="HP41:HU41"/>
    <mergeCell ref="GR41:GW41"/>
    <mergeCell ref="GX42:HC42"/>
    <mergeCell ref="GX41:HC41"/>
    <mergeCell ref="HD41:HI41"/>
    <mergeCell ref="HP42:HU42"/>
    <mergeCell ref="HD42:HI42"/>
    <mergeCell ref="IN41:IQ41"/>
    <mergeCell ref="IN42:IQ42"/>
    <mergeCell ref="IH42:IM42"/>
    <mergeCell ref="IH41:IM41"/>
    <mergeCell ref="GL41:GQ41"/>
    <mergeCell ref="IT43:IV43"/>
    <mergeCell ref="IH43:IM43"/>
    <mergeCell ref="IN43:IS43"/>
    <mergeCell ref="HJ42:HO42"/>
    <mergeCell ref="HP43:HU43"/>
    <mergeCell ref="GX43:HC43"/>
    <mergeCell ref="HD43:HI43"/>
    <mergeCell ref="IB41:IG41"/>
    <mergeCell ref="IB43:IG43"/>
    <mergeCell ref="HV41:IA41"/>
    <mergeCell ref="HJ41:HO41"/>
    <mergeCell ref="HJ43:HO43"/>
    <mergeCell ref="HV43:IA43"/>
    <mergeCell ref="IB42:IG42"/>
    <mergeCell ref="HV42:IA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13"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3699</v>
      </c>
      <c r="E2" s="5"/>
    </row>
    <row r="3" spans="1:5">
      <c r="A3" s="6" t="s">
        <v>1584</v>
      </c>
      <c r="C3" s="23"/>
      <c r="D3" s="23"/>
      <c r="E3" s="31">
        <v>40346</v>
      </c>
    </row>
    <row r="4" spans="1:5">
      <c r="A4" s="6" t="s">
        <v>2499</v>
      </c>
      <c r="C4" s="23"/>
      <c r="D4" s="23"/>
      <c r="E4" s="22"/>
    </row>
    <row r="5" spans="1:5">
      <c r="A5" s="6" t="s">
        <v>2315</v>
      </c>
      <c r="C5" s="23"/>
      <c r="D5" s="23"/>
      <c r="E5" s="24" t="s">
        <v>3582</v>
      </c>
    </row>
    <row r="6" spans="1:5">
      <c r="C6" s="23"/>
      <c r="D6" s="23"/>
      <c r="E6" s="22"/>
    </row>
    <row r="8" spans="1:5">
      <c r="A8" s="6" t="s">
        <v>2759</v>
      </c>
      <c r="C8" s="49" t="s">
        <v>3860</v>
      </c>
      <c r="D8" s="173"/>
      <c r="E8" s="46"/>
    </row>
    <row r="9" spans="1:5">
      <c r="A9" s="192" t="s">
        <v>2295</v>
      </c>
      <c r="C9" s="183"/>
      <c r="D9" s="174"/>
      <c r="E9" s="48"/>
    </row>
    <row r="10" spans="1:5">
      <c r="A10" t="s">
        <v>1680</v>
      </c>
      <c r="C10" s="193" t="s">
        <v>3811</v>
      </c>
      <c r="D10" s="174"/>
      <c r="E10" s="48"/>
    </row>
    <row r="11" spans="1:5">
      <c r="A11" t="s">
        <v>3245</v>
      </c>
      <c r="C11" s="193" t="s">
        <v>2622</v>
      </c>
      <c r="D11" s="174"/>
      <c r="E11" s="48"/>
    </row>
    <row r="12" spans="1:5">
      <c r="A12" t="s">
        <v>3387</v>
      </c>
      <c r="C12" s="193" t="s">
        <v>3615</v>
      </c>
      <c r="D12" s="174"/>
      <c r="E12" s="48"/>
    </row>
    <row r="13" spans="1:5">
      <c r="A13"/>
      <c r="C13" s="50"/>
      <c r="D13" s="175"/>
      <c r="E13" s="48"/>
    </row>
    <row r="14" spans="1:5">
      <c r="A14" s="20"/>
      <c r="C14" s="50" t="s">
        <v>1884</v>
      </c>
      <c r="D14" s="174"/>
      <c r="E14" s="48"/>
    </row>
    <row r="15" spans="1:5">
      <c r="A15" s="20" t="s">
        <v>2539</v>
      </c>
      <c r="C15" s="135" t="s">
        <v>2170</v>
      </c>
      <c r="D15" s="176"/>
      <c r="E15" s="51"/>
    </row>
    <row r="16" spans="1:5">
      <c r="A16" t="s">
        <v>4083</v>
      </c>
    </row>
    <row r="19" spans="1:6">
      <c r="A19" s="20" t="s">
        <v>1967</v>
      </c>
      <c r="C19" s="968" t="s">
        <v>2327</v>
      </c>
      <c r="D19" s="968"/>
      <c r="E19" s="968"/>
    </row>
    <row r="20" spans="1:6">
      <c r="A20" s="20" t="s">
        <v>1649</v>
      </c>
      <c r="C20" s="20" t="s">
        <v>2661</v>
      </c>
      <c r="D20" s="20"/>
    </row>
    <row r="21" spans="1:6">
      <c r="A21" s="165"/>
      <c r="C21" s="20"/>
      <c r="D21" s="20"/>
    </row>
    <row r="22" spans="1:6" s="14" customFormat="1" ht="16" customHeight="1">
      <c r="A22" s="166"/>
      <c r="B22" s="18"/>
      <c r="C22" s="17"/>
      <c r="D22" s="17"/>
      <c r="E22" s="16"/>
      <c r="F22" s="15"/>
    </row>
    <row r="23" spans="1:6">
      <c r="A23" s="29" t="s">
        <v>2440</v>
      </c>
      <c r="B23" s="30" t="s">
        <v>3020</v>
      </c>
      <c r="C23" s="177" t="s">
        <v>2949</v>
      </c>
      <c r="D23" s="30" t="s">
        <v>1226</v>
      </c>
      <c r="E23" s="30" t="s">
        <v>2789</v>
      </c>
      <c r="F23" s="13"/>
    </row>
    <row r="24" spans="1:6">
      <c r="A24" s="25">
        <v>40374</v>
      </c>
      <c r="B24" s="26" t="s">
        <v>2615</v>
      </c>
      <c r="C24" s="167">
        <v>275</v>
      </c>
      <c r="D24" s="179">
        <v>3</v>
      </c>
      <c r="E24" s="28">
        <f t="shared" ref="E24:E30" si="0">C24*D24</f>
        <v>825</v>
      </c>
      <c r="F24" s="178"/>
    </row>
    <row r="25" spans="1:6">
      <c r="A25" s="35"/>
      <c r="B25" s="26" t="s">
        <v>3143</v>
      </c>
      <c r="C25" s="167">
        <v>130</v>
      </c>
      <c r="D25" s="179">
        <v>3</v>
      </c>
      <c r="E25" s="28">
        <f t="shared" si="0"/>
        <v>390</v>
      </c>
      <c r="F25" s="178"/>
    </row>
    <row r="26" spans="1:6">
      <c r="A26" s="35"/>
      <c r="B26" s="26" t="s">
        <v>2278</v>
      </c>
      <c r="C26" s="196" t="s">
        <v>4209</v>
      </c>
      <c r="D26" s="179"/>
      <c r="E26" s="196" t="s">
        <v>4209</v>
      </c>
      <c r="F26" s="178"/>
    </row>
    <row r="27" spans="1:6">
      <c r="A27" s="35"/>
      <c r="B27" s="26" t="s">
        <v>3812</v>
      </c>
      <c r="C27" s="196" t="s">
        <v>4209</v>
      </c>
      <c r="D27" s="179"/>
      <c r="E27" s="196" t="s">
        <v>4209</v>
      </c>
      <c r="F27" s="178"/>
    </row>
    <row r="28" spans="1:6">
      <c r="A28" s="35"/>
      <c r="B28" s="26" t="s">
        <v>3519</v>
      </c>
      <c r="C28" s="167"/>
      <c r="D28" s="179"/>
      <c r="E28" s="28">
        <f t="shared" si="0"/>
        <v>0</v>
      </c>
      <c r="F28" s="13"/>
    </row>
    <row r="29" spans="1:6">
      <c r="A29" s="35"/>
      <c r="B29" s="26" t="s">
        <v>3138</v>
      </c>
      <c r="C29" s="167">
        <v>500</v>
      </c>
      <c r="D29" s="179" t="s">
        <v>2803</v>
      </c>
      <c r="E29" s="28">
        <v>500</v>
      </c>
      <c r="F29" s="13"/>
    </row>
    <row r="30" spans="1:6">
      <c r="A30" s="35"/>
      <c r="B30" s="26" t="s">
        <v>2745</v>
      </c>
      <c r="C30" s="167">
        <v>15</v>
      </c>
      <c r="D30" s="179">
        <v>4.5</v>
      </c>
      <c r="E30" s="28">
        <f t="shared" si="0"/>
        <v>67.5</v>
      </c>
      <c r="F30" s="13"/>
    </row>
    <row r="31" spans="1:6" s="34" customFormat="1" ht="16" customHeight="1">
      <c r="A31" s="19"/>
      <c r="B31" s="168" t="s">
        <v>1452</v>
      </c>
      <c r="C31" s="172"/>
      <c r="D31" s="172"/>
      <c r="E31" s="169">
        <f>SUM(E24:E30)</f>
        <v>1782.5</v>
      </c>
      <c r="F31" s="33"/>
    </row>
    <row r="34" spans="1:256">
      <c r="B34" s="41" t="s">
        <v>2818</v>
      </c>
      <c r="C34" s="42">
        <f>E31/2</f>
        <v>891.25</v>
      </c>
      <c r="D34" s="42"/>
    </row>
    <row r="36" spans="1:256">
      <c r="A36" s="966" t="s">
        <v>2671</v>
      </c>
      <c r="B36" s="966"/>
      <c r="C36" s="966"/>
      <c r="D36" s="966"/>
      <c r="E36" s="966"/>
      <c r="F36" s="966"/>
    </row>
    <row r="37" spans="1:256">
      <c r="A37" s="966" t="s">
        <v>2346</v>
      </c>
      <c r="B37" s="966"/>
      <c r="C37" s="966"/>
      <c r="D37" s="966"/>
      <c r="E37" s="966"/>
      <c r="F37" s="966"/>
    </row>
    <row r="38" spans="1:256">
      <c r="A38" s="966" t="s">
        <v>2296</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2077</v>
      </c>
      <c r="I39" s="966"/>
      <c r="J39" s="966"/>
      <c r="K39" s="966"/>
      <c r="L39" s="966"/>
      <c r="M39" s="966"/>
      <c r="N39" s="966" t="s">
        <v>2077</v>
      </c>
      <c r="O39" s="966"/>
      <c r="P39" s="966"/>
      <c r="Q39" s="966"/>
      <c r="R39" s="966"/>
      <c r="S39" s="966"/>
      <c r="T39" s="966" t="s">
        <v>2077</v>
      </c>
      <c r="U39" s="966"/>
      <c r="V39" s="966"/>
      <c r="W39" s="966"/>
      <c r="X39" s="966"/>
      <c r="Y39" s="966"/>
      <c r="Z39" s="966" t="s">
        <v>2077</v>
      </c>
      <c r="AA39" s="966"/>
      <c r="AB39" s="966"/>
      <c r="AC39" s="966"/>
      <c r="AD39" s="966"/>
      <c r="AE39" s="966"/>
      <c r="AF39" s="966" t="s">
        <v>2077</v>
      </c>
      <c r="AG39" s="966"/>
      <c r="AH39" s="966"/>
      <c r="AI39" s="966"/>
      <c r="AJ39" s="966"/>
      <c r="AK39" s="966"/>
      <c r="AL39" s="966" t="s">
        <v>2077</v>
      </c>
      <c r="AM39" s="966"/>
      <c r="AN39" s="966"/>
      <c r="AO39" s="966"/>
      <c r="AP39" s="966"/>
      <c r="AQ39" s="966"/>
      <c r="AR39" s="966" t="s">
        <v>2077</v>
      </c>
      <c r="AS39" s="966"/>
      <c r="AT39" s="966"/>
      <c r="AU39" s="966"/>
      <c r="AV39" s="966"/>
      <c r="AW39" s="966"/>
      <c r="AX39" s="966" t="s">
        <v>2077</v>
      </c>
      <c r="AY39" s="966"/>
      <c r="AZ39" s="966"/>
      <c r="BA39" s="966"/>
      <c r="BB39" s="966"/>
      <c r="BC39" s="966"/>
      <c r="BD39" s="966" t="s">
        <v>2077</v>
      </c>
      <c r="BE39" s="966"/>
      <c r="BF39" s="966"/>
      <c r="BG39" s="966"/>
      <c r="BH39" s="966"/>
      <c r="BI39" s="966"/>
      <c r="BJ39" s="966" t="s">
        <v>2077</v>
      </c>
      <c r="BK39" s="966"/>
      <c r="BL39" s="966"/>
      <c r="BM39" s="966"/>
      <c r="BN39" s="966"/>
      <c r="BO39" s="966"/>
      <c r="BP39" s="966" t="s">
        <v>2077</v>
      </c>
      <c r="BQ39" s="966"/>
      <c r="BR39" s="966"/>
      <c r="BS39" s="966"/>
      <c r="BT39" s="966"/>
      <c r="BU39" s="966"/>
      <c r="BV39" s="966" t="s">
        <v>2077</v>
      </c>
      <c r="BW39" s="966"/>
      <c r="BX39" s="966"/>
      <c r="BY39" s="966"/>
      <c r="BZ39" s="966"/>
      <c r="CA39" s="966"/>
      <c r="CB39" s="966" t="s">
        <v>2077</v>
      </c>
      <c r="CC39" s="966"/>
      <c r="CD39" s="966"/>
      <c r="CE39" s="966"/>
      <c r="CF39" s="966"/>
      <c r="CG39" s="966"/>
      <c r="CH39" s="966" t="s">
        <v>2077</v>
      </c>
      <c r="CI39" s="966"/>
      <c r="CJ39" s="966"/>
      <c r="CK39" s="966"/>
      <c r="CL39" s="966"/>
      <c r="CM39" s="966"/>
      <c r="CN39" s="966" t="s">
        <v>2077</v>
      </c>
      <c r="CO39" s="966"/>
      <c r="CP39" s="966"/>
      <c r="CQ39" s="966"/>
      <c r="CR39" s="966"/>
      <c r="CS39" s="966"/>
      <c r="CT39" s="966" t="s">
        <v>2077</v>
      </c>
      <c r="CU39" s="966"/>
      <c r="CV39" s="966"/>
      <c r="CW39" s="966"/>
      <c r="CX39" s="966"/>
      <c r="CY39" s="966"/>
      <c r="CZ39" s="966" t="s">
        <v>2077</v>
      </c>
      <c r="DA39" s="966"/>
      <c r="DB39" s="966"/>
      <c r="DC39" s="966"/>
      <c r="DD39" s="966"/>
      <c r="DE39" s="966"/>
      <c r="DF39" s="966" t="s">
        <v>2077</v>
      </c>
      <c r="DG39" s="966"/>
      <c r="DH39" s="966"/>
      <c r="DI39" s="966"/>
      <c r="DJ39" s="966"/>
      <c r="DK39" s="966"/>
      <c r="DL39" s="966" t="s">
        <v>2077</v>
      </c>
      <c r="DM39" s="966"/>
      <c r="DN39" s="966"/>
      <c r="DO39" s="966"/>
      <c r="DP39" s="966"/>
      <c r="DQ39" s="966"/>
      <c r="DR39" s="966" t="s">
        <v>2077</v>
      </c>
      <c r="DS39" s="966"/>
      <c r="DT39" s="966"/>
      <c r="DU39" s="966"/>
      <c r="DV39" s="966"/>
      <c r="DW39" s="966"/>
      <c r="DX39" s="966" t="s">
        <v>2077</v>
      </c>
      <c r="DY39" s="966"/>
      <c r="DZ39" s="966"/>
      <c r="EA39" s="966"/>
      <c r="EB39" s="966"/>
      <c r="EC39" s="966"/>
      <c r="ED39" s="966" t="s">
        <v>2077</v>
      </c>
      <c r="EE39" s="966"/>
      <c r="EF39" s="966"/>
      <c r="EG39" s="966"/>
      <c r="EH39" s="966"/>
      <c r="EI39" s="966"/>
      <c r="EJ39" s="966" t="s">
        <v>2077</v>
      </c>
      <c r="EK39" s="966"/>
      <c r="EL39" s="966"/>
      <c r="EM39" s="966"/>
      <c r="EN39" s="966"/>
      <c r="EO39" s="966"/>
      <c r="EP39" s="966" t="s">
        <v>2077</v>
      </c>
      <c r="EQ39" s="966"/>
      <c r="ER39" s="966"/>
      <c r="ES39" s="966"/>
      <c r="ET39" s="966"/>
      <c r="EU39" s="966"/>
      <c r="EV39" s="966" t="s">
        <v>2077</v>
      </c>
      <c r="EW39" s="966"/>
      <c r="EX39" s="966"/>
      <c r="EY39" s="966"/>
      <c r="EZ39" s="966"/>
      <c r="FA39" s="966"/>
      <c r="FB39" s="966" t="s">
        <v>2077</v>
      </c>
      <c r="FC39" s="966"/>
      <c r="FD39" s="966"/>
      <c r="FE39" s="966"/>
      <c r="FF39" s="966"/>
      <c r="FG39" s="966"/>
      <c r="FH39" s="966" t="s">
        <v>2077</v>
      </c>
      <c r="FI39" s="966"/>
      <c r="FJ39" s="966"/>
      <c r="FK39" s="966"/>
      <c r="FL39" s="966"/>
      <c r="FM39" s="966"/>
      <c r="FN39" s="966" t="s">
        <v>2077</v>
      </c>
      <c r="FO39" s="966"/>
      <c r="FP39" s="966"/>
      <c r="FQ39" s="966"/>
      <c r="FR39" s="966"/>
      <c r="FS39" s="966"/>
      <c r="FT39" s="966" t="s">
        <v>2077</v>
      </c>
      <c r="FU39" s="966"/>
      <c r="FV39" s="966"/>
      <c r="FW39" s="966"/>
      <c r="FX39" s="966"/>
      <c r="FY39" s="966"/>
      <c r="FZ39" s="966" t="s">
        <v>2077</v>
      </c>
      <c r="GA39" s="966"/>
      <c r="GB39" s="966"/>
      <c r="GC39" s="966"/>
      <c r="GD39" s="966"/>
      <c r="GE39" s="966"/>
      <c r="GF39" s="966" t="s">
        <v>2077</v>
      </c>
      <c r="GG39" s="966"/>
      <c r="GH39" s="966"/>
      <c r="GI39" s="966"/>
      <c r="GJ39" s="966"/>
      <c r="GK39" s="966"/>
      <c r="GL39" s="966" t="s">
        <v>2077</v>
      </c>
      <c r="GM39" s="966"/>
      <c r="GN39" s="966"/>
      <c r="GO39" s="966"/>
      <c r="GP39" s="966"/>
      <c r="GQ39" s="966"/>
      <c r="GR39" s="966" t="s">
        <v>2077</v>
      </c>
      <c r="GS39" s="966"/>
      <c r="GT39" s="966"/>
      <c r="GU39" s="966"/>
      <c r="GV39" s="966"/>
      <c r="GW39" s="966"/>
      <c r="GX39" s="966" t="s">
        <v>2077</v>
      </c>
      <c r="GY39" s="966"/>
      <c r="GZ39" s="966"/>
      <c r="HA39" s="966"/>
      <c r="HB39" s="966"/>
      <c r="HC39" s="966"/>
      <c r="HD39" s="966" t="s">
        <v>2077</v>
      </c>
      <c r="HE39" s="966"/>
      <c r="HF39" s="966"/>
      <c r="HG39" s="966"/>
      <c r="HH39" s="966"/>
      <c r="HI39" s="966"/>
      <c r="HJ39" s="966" t="s">
        <v>2077</v>
      </c>
      <c r="HK39" s="966"/>
      <c r="HL39" s="966"/>
      <c r="HM39" s="966"/>
      <c r="HN39" s="966"/>
      <c r="HO39" s="966"/>
      <c r="HP39" s="966" t="s">
        <v>2077</v>
      </c>
      <c r="HQ39" s="966"/>
      <c r="HR39" s="966"/>
      <c r="HS39" s="966"/>
      <c r="HT39" s="966"/>
      <c r="HU39" s="966"/>
      <c r="HV39" s="966" t="s">
        <v>2077</v>
      </c>
      <c r="HW39" s="966"/>
      <c r="HX39" s="966"/>
      <c r="HY39" s="966"/>
      <c r="HZ39" s="966"/>
      <c r="IA39" s="966"/>
      <c r="IB39" s="966" t="s">
        <v>2077</v>
      </c>
      <c r="IC39" s="966"/>
      <c r="ID39" s="966"/>
      <c r="IE39" s="966"/>
      <c r="IF39" s="966"/>
      <c r="IG39" s="966"/>
      <c r="IH39" s="966" t="s">
        <v>2077</v>
      </c>
      <c r="II39" s="966"/>
      <c r="IJ39" s="966"/>
      <c r="IK39" s="966"/>
      <c r="IL39" s="966"/>
      <c r="IM39" s="966"/>
      <c r="IN39" s="966" t="s">
        <v>2077</v>
      </c>
      <c r="IO39" s="966"/>
      <c r="IP39" s="966"/>
      <c r="IQ39" s="966"/>
    </row>
    <row r="40" spans="1:256">
      <c r="B40" s="43"/>
      <c r="C40" s="43"/>
      <c r="D40" s="43"/>
      <c r="E40" s="43"/>
      <c r="F40" s="43"/>
      <c r="G40" s="43"/>
      <c r="H40" s="43"/>
      <c r="I40" s="43"/>
      <c r="J40" s="43"/>
      <c r="K40" s="43"/>
      <c r="L40" s="43"/>
      <c r="M40" s="43"/>
      <c r="N40" s="966" t="s">
        <v>2296</v>
      </c>
      <c r="O40" s="966"/>
      <c r="P40" s="966"/>
      <c r="Q40" s="966"/>
      <c r="R40" s="966"/>
      <c r="S40" s="966"/>
      <c r="T40" s="966" t="s">
        <v>2296</v>
      </c>
      <c r="U40" s="966"/>
      <c r="V40" s="966"/>
      <c r="W40" s="966"/>
      <c r="X40" s="966"/>
      <c r="Y40" s="966"/>
      <c r="Z40" s="966" t="s">
        <v>2296</v>
      </c>
      <c r="AA40" s="966"/>
      <c r="AB40" s="966"/>
      <c r="AC40" s="966"/>
      <c r="AD40" s="966"/>
      <c r="AE40" s="966"/>
      <c r="AF40" s="966" t="s">
        <v>2296</v>
      </c>
      <c r="AG40" s="966"/>
      <c r="AH40" s="966"/>
      <c r="AI40" s="966"/>
      <c r="AJ40" s="966"/>
      <c r="AK40" s="966"/>
      <c r="AL40" s="966" t="s">
        <v>2296</v>
      </c>
      <c r="AM40" s="966"/>
      <c r="AN40" s="966"/>
      <c r="AO40" s="966"/>
      <c r="AP40" s="966"/>
      <c r="AQ40" s="966"/>
      <c r="AR40" s="966" t="s">
        <v>2296</v>
      </c>
      <c r="AS40" s="966"/>
      <c r="AT40" s="966"/>
      <c r="AU40" s="966"/>
      <c r="AV40" s="966"/>
      <c r="AW40" s="966"/>
      <c r="AX40" s="966" t="s">
        <v>2296</v>
      </c>
      <c r="AY40" s="966"/>
      <c r="AZ40" s="966"/>
      <c r="BA40" s="966"/>
      <c r="BB40" s="966"/>
      <c r="BC40" s="966"/>
      <c r="BD40" s="966" t="s">
        <v>2296</v>
      </c>
      <c r="BE40" s="966"/>
      <c r="BF40" s="966"/>
      <c r="BG40" s="966"/>
      <c r="BH40" s="966"/>
      <c r="BI40" s="966"/>
      <c r="BJ40" s="966" t="s">
        <v>2296</v>
      </c>
      <c r="BK40" s="966"/>
      <c r="BL40" s="966"/>
      <c r="BM40" s="966"/>
      <c r="BN40" s="966"/>
      <c r="BO40" s="966"/>
      <c r="BP40" s="966" t="s">
        <v>2296</v>
      </c>
      <c r="BQ40" s="966"/>
      <c r="BR40" s="966"/>
      <c r="BS40" s="966"/>
      <c r="BT40" s="966"/>
      <c r="BU40" s="966"/>
      <c r="BV40" s="966" t="s">
        <v>2296</v>
      </c>
      <c r="BW40" s="966"/>
      <c r="BX40" s="966"/>
      <c r="BY40" s="966"/>
      <c r="BZ40" s="966"/>
      <c r="CA40" s="966"/>
      <c r="CB40" s="966" t="s">
        <v>2296</v>
      </c>
      <c r="CC40" s="966"/>
      <c r="CD40" s="966"/>
      <c r="CE40" s="966"/>
      <c r="CF40" s="966"/>
      <c r="CG40" s="966"/>
      <c r="CH40" s="966" t="s">
        <v>2296</v>
      </c>
      <c r="CI40" s="966"/>
      <c r="CJ40" s="966"/>
      <c r="CK40" s="966"/>
      <c r="CL40" s="966"/>
      <c r="CM40" s="966"/>
      <c r="CN40" s="966" t="s">
        <v>2296</v>
      </c>
      <c r="CO40" s="966"/>
      <c r="CP40" s="966"/>
      <c r="CQ40" s="966"/>
      <c r="CR40" s="966"/>
      <c r="CS40" s="966"/>
      <c r="CT40" s="966" t="s">
        <v>2296</v>
      </c>
      <c r="CU40" s="966"/>
      <c r="CV40" s="966"/>
      <c r="CW40" s="966"/>
      <c r="CX40" s="966"/>
      <c r="CY40" s="966"/>
      <c r="CZ40" s="966" t="s">
        <v>2296</v>
      </c>
      <c r="DA40" s="966"/>
      <c r="DB40" s="966"/>
      <c r="DC40" s="966"/>
      <c r="DD40" s="966"/>
      <c r="DE40" s="966"/>
      <c r="DF40" s="966" t="s">
        <v>2296</v>
      </c>
      <c r="DG40" s="966"/>
      <c r="DH40" s="966"/>
      <c r="DI40" s="966"/>
      <c r="DJ40" s="966"/>
      <c r="DK40" s="966"/>
      <c r="DL40" s="966" t="s">
        <v>2296</v>
      </c>
      <c r="DM40" s="966"/>
      <c r="DN40" s="966"/>
      <c r="DO40" s="966"/>
      <c r="DP40" s="966"/>
      <c r="DQ40" s="966"/>
      <c r="DR40" s="966" t="s">
        <v>2296</v>
      </c>
      <c r="DS40" s="966"/>
      <c r="DT40" s="966"/>
      <c r="DU40" s="966"/>
      <c r="DV40" s="966"/>
      <c r="DW40" s="966"/>
      <c r="DX40" s="966" t="s">
        <v>2296</v>
      </c>
      <c r="DY40" s="966"/>
      <c r="DZ40" s="966"/>
      <c r="EA40" s="966"/>
      <c r="EB40" s="966"/>
      <c r="EC40" s="966"/>
      <c r="ED40" s="966" t="s">
        <v>2296</v>
      </c>
      <c r="EE40" s="966"/>
      <c r="EF40" s="966"/>
      <c r="EG40" s="966"/>
      <c r="EH40" s="966"/>
      <c r="EI40" s="966"/>
      <c r="EJ40" s="966" t="s">
        <v>2296</v>
      </c>
      <c r="EK40" s="966"/>
      <c r="EL40" s="966"/>
      <c r="EM40" s="966"/>
      <c r="EN40" s="966"/>
      <c r="EO40" s="966"/>
      <c r="EP40" s="966" t="s">
        <v>2296</v>
      </c>
      <c r="EQ40" s="966"/>
      <c r="ER40" s="966"/>
      <c r="ES40" s="966"/>
      <c r="ET40" s="966"/>
      <c r="EU40" s="966"/>
      <c r="EV40" s="966" t="s">
        <v>2296</v>
      </c>
      <c r="EW40" s="966"/>
      <c r="EX40" s="966"/>
      <c r="EY40" s="966"/>
      <c r="EZ40" s="966"/>
      <c r="FA40" s="966"/>
      <c r="FB40" s="966" t="s">
        <v>2296</v>
      </c>
      <c r="FC40" s="966"/>
      <c r="FD40" s="966"/>
      <c r="FE40" s="966"/>
      <c r="FF40" s="966"/>
      <c r="FG40" s="966"/>
      <c r="FH40" s="966" t="s">
        <v>2296</v>
      </c>
      <c r="FI40" s="966"/>
      <c r="FJ40" s="966"/>
      <c r="FK40" s="966"/>
      <c r="FL40" s="966"/>
      <c r="FM40" s="966"/>
      <c r="FN40" s="966" t="s">
        <v>2296</v>
      </c>
      <c r="FO40" s="966"/>
      <c r="FP40" s="966"/>
      <c r="FQ40" s="966"/>
      <c r="FR40" s="966"/>
      <c r="FS40" s="966"/>
      <c r="FT40" s="966" t="s">
        <v>2296</v>
      </c>
      <c r="FU40" s="966"/>
      <c r="FV40" s="966"/>
      <c r="FW40" s="966"/>
      <c r="FX40" s="966"/>
      <c r="FY40" s="966"/>
      <c r="FZ40" s="966" t="s">
        <v>2296</v>
      </c>
      <c r="GA40" s="966"/>
      <c r="GB40" s="966"/>
      <c r="GC40" s="966"/>
      <c r="GD40" s="966"/>
      <c r="GE40" s="966"/>
      <c r="GF40" s="966" t="s">
        <v>2296</v>
      </c>
      <c r="GG40" s="966"/>
      <c r="GH40" s="966"/>
      <c r="GI40" s="966"/>
      <c r="GJ40" s="966"/>
      <c r="GK40" s="966"/>
      <c r="GL40" s="966" t="s">
        <v>2296</v>
      </c>
      <c r="GM40" s="966"/>
      <c r="GN40" s="966"/>
      <c r="GO40" s="966"/>
      <c r="GP40" s="966"/>
      <c r="GQ40" s="966"/>
      <c r="GR40" s="966" t="s">
        <v>2296</v>
      </c>
      <c r="GS40" s="966"/>
      <c r="GT40" s="966"/>
      <c r="GU40" s="966"/>
      <c r="GV40" s="966"/>
      <c r="GW40" s="966"/>
      <c r="GX40" s="966" t="s">
        <v>2296</v>
      </c>
      <c r="GY40" s="966"/>
      <c r="GZ40" s="966"/>
      <c r="HA40" s="966"/>
      <c r="HB40" s="966"/>
      <c r="HC40" s="966"/>
      <c r="HD40" s="966" t="s">
        <v>2296</v>
      </c>
      <c r="HE40" s="966"/>
      <c r="HF40" s="966"/>
      <c r="HG40" s="966"/>
      <c r="HH40" s="966"/>
      <c r="HI40" s="966"/>
      <c r="HJ40" s="966" t="s">
        <v>2296</v>
      </c>
      <c r="HK40" s="966"/>
      <c r="HL40" s="966"/>
      <c r="HM40" s="966"/>
      <c r="HN40" s="966"/>
      <c r="HO40" s="966"/>
      <c r="HP40" s="966" t="s">
        <v>2296</v>
      </c>
      <c r="HQ40" s="966"/>
      <c r="HR40" s="966"/>
      <c r="HS40" s="966"/>
      <c r="HT40" s="966"/>
      <c r="HU40" s="966"/>
      <c r="HV40" s="966" t="s">
        <v>2296</v>
      </c>
      <c r="HW40" s="966"/>
      <c r="HX40" s="966"/>
      <c r="HY40" s="966"/>
      <c r="HZ40" s="966"/>
      <c r="IA40" s="966"/>
      <c r="IB40" s="966" t="s">
        <v>2296</v>
      </c>
      <c r="IC40" s="966"/>
      <c r="ID40" s="966"/>
      <c r="IE40" s="966"/>
      <c r="IF40" s="966"/>
      <c r="IG40" s="966"/>
      <c r="IH40" s="966" t="s">
        <v>2296</v>
      </c>
      <c r="II40" s="966"/>
      <c r="IJ40" s="966"/>
      <c r="IK40" s="966"/>
      <c r="IL40" s="966"/>
      <c r="IM40" s="966"/>
      <c r="IN40" s="966" t="s">
        <v>2296</v>
      </c>
      <c r="IO40" s="966"/>
      <c r="IP40" s="966"/>
      <c r="IQ40" s="966"/>
      <c r="IR40" s="966"/>
      <c r="IS40" s="966"/>
      <c r="IT40" s="966" t="s">
        <v>2296</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BD40:BI40"/>
    <mergeCell ref="BJ40:BO40"/>
    <mergeCell ref="CN40:CS40"/>
    <mergeCell ref="BP40:BU40"/>
    <mergeCell ref="BV40:CA40"/>
    <mergeCell ref="FH40:FM40"/>
    <mergeCell ref="CT40:CY40"/>
    <mergeCell ref="FB39:FG39"/>
    <mergeCell ref="DX40:EC40"/>
    <mergeCell ref="EV40:FA40"/>
    <mergeCell ref="EP40:EU40"/>
    <mergeCell ref="HJ40:HO40"/>
    <mergeCell ref="CB40:CG40"/>
    <mergeCell ref="GR40:GW40"/>
    <mergeCell ref="GR39:GW39"/>
    <mergeCell ref="HJ39:HO39"/>
    <mergeCell ref="GL39:GQ39"/>
    <mergeCell ref="GF39:GK39"/>
    <mergeCell ref="FZ40:GE40"/>
    <mergeCell ref="FZ39:GE39"/>
    <mergeCell ref="GL40:GQ40"/>
    <mergeCell ref="GF40:GK40"/>
    <mergeCell ref="FT40:FY40"/>
    <mergeCell ref="FB40:FG40"/>
    <mergeCell ref="DL39:DQ39"/>
    <mergeCell ref="DR40:DW40"/>
    <mergeCell ref="EJ40:EO40"/>
    <mergeCell ref="ED40:EI40"/>
    <mergeCell ref="FT39:FY39"/>
    <mergeCell ref="DR39:DW39"/>
    <mergeCell ref="DL40:DQ40"/>
    <mergeCell ref="EV39:FA39"/>
    <mergeCell ref="CT39:CY39"/>
    <mergeCell ref="CZ39:DE39"/>
    <mergeCell ref="CH40:CM40"/>
    <mergeCell ref="DX39:EC39"/>
    <mergeCell ref="CZ40:DE40"/>
    <mergeCell ref="FN39:FS39"/>
    <mergeCell ref="DF40:DK40"/>
    <mergeCell ref="DF39:DK39"/>
    <mergeCell ref="FH39:FM39"/>
    <mergeCell ref="FN40:FS40"/>
    <mergeCell ref="BD38:BI38"/>
    <mergeCell ref="T38:Y38"/>
    <mergeCell ref="C19:E19"/>
    <mergeCell ref="A36:F36"/>
    <mergeCell ref="A37:F37"/>
    <mergeCell ref="A38:F38"/>
    <mergeCell ref="AL40:AQ40"/>
    <mergeCell ref="AR40:AW40"/>
    <mergeCell ref="N38:S38"/>
    <mergeCell ref="CN39:CS39"/>
    <mergeCell ref="CH39:CM39"/>
    <mergeCell ref="EP39:EU39"/>
    <mergeCell ref="EJ39:EO39"/>
    <mergeCell ref="ED39:EI39"/>
    <mergeCell ref="AX38:BC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N40:S40"/>
    <mergeCell ref="AL39:AQ39"/>
    <mergeCell ref="AX40:BC40"/>
    <mergeCell ref="T40:Y40"/>
    <mergeCell ref="Z40:AE40"/>
    <mergeCell ref="AF40:AK40"/>
    <mergeCell ref="CH38:CM38"/>
    <mergeCell ref="CB39:CG39"/>
    <mergeCell ref="BD39:BI39"/>
    <mergeCell ref="BV39:CA39"/>
    <mergeCell ref="BP39:BU39"/>
    <mergeCell ref="CB38:CG38"/>
    <mergeCell ref="BJ38:BO38"/>
    <mergeCell ref="BP38:BU38"/>
    <mergeCell ref="BV38:CA38"/>
    <mergeCell ref="BJ39:BO39"/>
    <mergeCell ref="EP38:EU38"/>
    <mergeCell ref="DL38:DQ38"/>
    <mergeCell ref="CN38:CS38"/>
    <mergeCell ref="FN38:FS38"/>
    <mergeCell ref="CT38:CY38"/>
    <mergeCell ref="ED38:EI38"/>
    <mergeCell ref="DF38:DK38"/>
    <mergeCell ref="DX38:EC38"/>
    <mergeCell ref="EJ38:EO38"/>
    <mergeCell ref="DR38:DW38"/>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7"/>
  <sheetViews>
    <sheetView topLeftCell="A7"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3433</v>
      </c>
      <c r="C3" s="23"/>
      <c r="D3" s="23"/>
      <c r="E3" s="31">
        <v>40344</v>
      </c>
    </row>
    <row r="4" spans="1:6">
      <c r="A4" s="6" t="s">
        <v>3100</v>
      </c>
      <c r="C4" s="23"/>
      <c r="D4" s="23"/>
      <c r="E4" s="24" t="s">
        <v>2344</v>
      </c>
    </row>
    <row r="5" spans="1:6">
      <c r="A5" s="6" t="s">
        <v>3417</v>
      </c>
      <c r="C5" s="23"/>
      <c r="D5" s="23"/>
    </row>
    <row r="6" spans="1:6">
      <c r="C6" s="49" t="s">
        <v>3211</v>
      </c>
      <c r="D6" s="173"/>
      <c r="E6" s="46"/>
      <c r="F6" s="175"/>
    </row>
    <row r="7" spans="1:6">
      <c r="C7" s="193" t="s">
        <v>3121</v>
      </c>
      <c r="D7" s="174"/>
      <c r="E7" s="48"/>
      <c r="F7" s="175"/>
    </row>
    <row r="8" spans="1:6">
      <c r="A8" s="6" t="s">
        <v>2759</v>
      </c>
      <c r="C8" s="193" t="s">
        <v>2426</v>
      </c>
      <c r="D8" s="174"/>
      <c r="E8" s="214"/>
      <c r="F8" s="175"/>
    </row>
    <row r="9" spans="1:6">
      <c r="A9" s="6" t="s">
        <v>2625</v>
      </c>
      <c r="C9" s="193" t="s">
        <v>2572</v>
      </c>
      <c r="D9" s="174"/>
      <c r="E9" s="187"/>
      <c r="F9" s="175"/>
    </row>
    <row r="10" spans="1:6">
      <c r="A10" s="6" t="s">
        <v>3119</v>
      </c>
      <c r="C10" s="50"/>
      <c r="D10" s="174"/>
      <c r="E10" s="187"/>
      <c r="F10" s="175"/>
    </row>
    <row r="11" spans="1:6">
      <c r="A11" s="6" t="s">
        <v>3499</v>
      </c>
      <c r="C11" s="47" t="s">
        <v>2725</v>
      </c>
      <c r="D11" s="175"/>
      <c r="E11" s="187"/>
      <c r="F11" s="175"/>
    </row>
    <row r="12" spans="1:6">
      <c r="A12" s="6" t="s">
        <v>2724</v>
      </c>
      <c r="C12" s="47" t="s">
        <v>2743</v>
      </c>
      <c r="D12" s="174"/>
      <c r="E12" s="187"/>
      <c r="F12" s="175"/>
    </row>
    <row r="13" spans="1:6">
      <c r="C13" s="47" t="s">
        <v>3156</v>
      </c>
      <c r="D13" s="175"/>
      <c r="E13" s="187"/>
      <c r="F13" s="175"/>
    </row>
    <row r="14" spans="1:6">
      <c r="C14" s="47" t="s">
        <v>884</v>
      </c>
      <c r="D14" s="175"/>
      <c r="E14" s="201"/>
      <c r="F14" s="175"/>
    </row>
    <row r="15" spans="1:6">
      <c r="C15" s="50"/>
      <c r="D15" s="175"/>
      <c r="E15" s="187"/>
      <c r="F15" s="175"/>
    </row>
    <row r="16" spans="1:6">
      <c r="A16" s="20" t="s">
        <v>2539</v>
      </c>
      <c r="C16" s="50" t="s">
        <v>2659</v>
      </c>
      <c r="D16" s="175"/>
      <c r="E16" s="187"/>
      <c r="F16" s="175"/>
    </row>
    <row r="17" spans="1:6">
      <c r="A17" s="6" t="s">
        <v>2468</v>
      </c>
      <c r="C17" s="135" t="s">
        <v>2471</v>
      </c>
      <c r="D17" s="176"/>
      <c r="E17" s="202"/>
      <c r="F17" s="175"/>
    </row>
    <row r="18" spans="1:6">
      <c r="C18" s="175"/>
      <c r="D18" s="175"/>
      <c r="E18" s="175"/>
      <c r="F18" s="175"/>
    </row>
    <row r="19" spans="1:6">
      <c r="A19" s="6" t="s">
        <v>1967</v>
      </c>
      <c r="C19" s="968" t="s">
        <v>2327</v>
      </c>
      <c r="D19" s="968"/>
      <c r="E19" s="968"/>
    </row>
    <row r="20" spans="1:6">
      <c r="A20" s="20" t="s">
        <v>2973</v>
      </c>
      <c r="C20" s="20" t="s">
        <v>3433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40373</v>
      </c>
      <c r="B24" s="26" t="s">
        <v>1263</v>
      </c>
      <c r="C24" s="167"/>
      <c r="D24" s="179"/>
      <c r="E24" s="28">
        <f t="shared" ref="E24:E29" si="0">C24*D24</f>
        <v>0</v>
      </c>
      <c r="F24" s="178"/>
    </row>
    <row r="25" spans="1:6">
      <c r="A25" s="35"/>
      <c r="B25" s="213" t="s">
        <v>3143</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3951</v>
      </c>
      <c r="C28" s="196">
        <v>45</v>
      </c>
      <c r="D28" s="179">
        <v>3</v>
      </c>
      <c r="E28" s="28" t="s">
        <v>3149</v>
      </c>
      <c r="F28" s="178"/>
    </row>
    <row r="29" spans="1:6">
      <c r="A29" s="35"/>
      <c r="B29" s="26" t="s">
        <v>2746</v>
      </c>
      <c r="C29" s="167">
        <v>30</v>
      </c>
      <c r="D29" s="203">
        <v>1</v>
      </c>
      <c r="E29" s="28">
        <f t="shared" si="0"/>
        <v>30</v>
      </c>
      <c r="F29" s="13"/>
    </row>
    <row r="30" spans="1:6" s="34" customFormat="1" ht="16" customHeight="1">
      <c r="A30" s="19"/>
      <c r="B30" s="168" t="s">
        <v>4274</v>
      </c>
      <c r="C30" s="172"/>
      <c r="D30" s="172"/>
      <c r="E30" s="169">
        <f>SUM(E24:E29)</f>
        <v>30</v>
      </c>
      <c r="F30" s="33"/>
    </row>
    <row r="32" spans="1:6">
      <c r="B32" s="41" t="s">
        <v>1768</v>
      </c>
      <c r="C32" s="42">
        <f>E30/2</f>
        <v>15</v>
      </c>
      <c r="D32" s="42"/>
    </row>
    <row r="34" spans="1:256">
      <c r="A34" s="966" t="s">
        <v>2671</v>
      </c>
      <c r="B34" s="966"/>
      <c r="C34" s="966"/>
      <c r="D34" s="966"/>
      <c r="E34" s="966"/>
      <c r="F34" s="966"/>
    </row>
    <row r="35" spans="1:256">
      <c r="A35" s="966" t="s">
        <v>2346</v>
      </c>
      <c r="B35" s="966"/>
      <c r="C35" s="966"/>
      <c r="D35" s="966"/>
      <c r="E35" s="966"/>
      <c r="F35" s="966"/>
    </row>
    <row r="36" spans="1:256">
      <c r="A36" s="966" t="s">
        <v>3993</v>
      </c>
      <c r="B36" s="966"/>
      <c r="C36" s="966"/>
      <c r="D36" s="966"/>
      <c r="E36" s="966"/>
      <c r="F36" s="966"/>
      <c r="G36" s="43"/>
      <c r="H36" s="966" t="s">
        <v>2671</v>
      </c>
      <c r="I36" s="966"/>
      <c r="J36" s="966"/>
      <c r="K36" s="966"/>
      <c r="L36" s="966"/>
      <c r="M36" s="966"/>
      <c r="N36" s="966" t="s">
        <v>2671</v>
      </c>
      <c r="O36" s="966"/>
      <c r="P36" s="966"/>
      <c r="Q36" s="966"/>
      <c r="R36" s="966"/>
      <c r="S36" s="966"/>
      <c r="T36" s="966" t="s">
        <v>2671</v>
      </c>
      <c r="U36" s="966"/>
      <c r="V36" s="966"/>
      <c r="W36" s="966"/>
      <c r="X36" s="966"/>
      <c r="Y36" s="966"/>
      <c r="Z36" s="966" t="s">
        <v>2671</v>
      </c>
      <c r="AA36" s="966"/>
      <c r="AB36" s="966"/>
      <c r="AC36" s="966"/>
      <c r="AD36" s="966"/>
      <c r="AE36" s="966"/>
      <c r="AF36" s="966" t="s">
        <v>2671</v>
      </c>
      <c r="AG36" s="966"/>
      <c r="AH36" s="966"/>
      <c r="AI36" s="966"/>
      <c r="AJ36" s="966"/>
      <c r="AK36" s="966"/>
      <c r="AL36" s="966" t="s">
        <v>2671</v>
      </c>
      <c r="AM36" s="966"/>
      <c r="AN36" s="966"/>
      <c r="AO36" s="966"/>
      <c r="AP36" s="966"/>
      <c r="AQ36" s="966"/>
      <c r="AR36" s="966" t="s">
        <v>2671</v>
      </c>
      <c r="AS36" s="966"/>
      <c r="AT36" s="966"/>
      <c r="AU36" s="966"/>
      <c r="AV36" s="966"/>
      <c r="AW36" s="966"/>
      <c r="AX36" s="966" t="s">
        <v>2671</v>
      </c>
      <c r="AY36" s="966"/>
      <c r="AZ36" s="966"/>
      <c r="BA36" s="966"/>
      <c r="BB36" s="966"/>
      <c r="BC36" s="966"/>
      <c r="BD36" s="966" t="s">
        <v>2671</v>
      </c>
      <c r="BE36" s="966"/>
      <c r="BF36" s="966"/>
      <c r="BG36" s="966"/>
      <c r="BH36" s="966"/>
      <c r="BI36" s="966"/>
      <c r="BJ36" s="966" t="s">
        <v>2671</v>
      </c>
      <c r="BK36" s="966"/>
      <c r="BL36" s="966"/>
      <c r="BM36" s="966"/>
      <c r="BN36" s="966"/>
      <c r="BO36" s="966"/>
      <c r="BP36" s="966" t="s">
        <v>2671</v>
      </c>
      <c r="BQ36" s="966"/>
      <c r="BR36" s="966"/>
      <c r="BS36" s="966"/>
      <c r="BT36" s="966"/>
      <c r="BU36" s="966"/>
      <c r="BV36" s="966" t="s">
        <v>2671</v>
      </c>
      <c r="BW36" s="966"/>
      <c r="BX36" s="966"/>
      <c r="BY36" s="966"/>
      <c r="BZ36" s="966"/>
      <c r="CA36" s="966"/>
      <c r="CB36" s="966" t="s">
        <v>2671</v>
      </c>
      <c r="CC36" s="966"/>
      <c r="CD36" s="966"/>
      <c r="CE36" s="966"/>
      <c r="CF36" s="966"/>
      <c r="CG36" s="966"/>
      <c r="CH36" s="966" t="s">
        <v>2671</v>
      </c>
      <c r="CI36" s="966"/>
      <c r="CJ36" s="966"/>
      <c r="CK36" s="966"/>
      <c r="CL36" s="966"/>
      <c r="CM36" s="966"/>
      <c r="CN36" s="966" t="s">
        <v>2671</v>
      </c>
      <c r="CO36" s="966"/>
      <c r="CP36" s="966"/>
      <c r="CQ36" s="966"/>
      <c r="CR36" s="966"/>
      <c r="CS36" s="966"/>
      <c r="CT36" s="966" t="s">
        <v>2671</v>
      </c>
      <c r="CU36" s="966"/>
      <c r="CV36" s="966"/>
      <c r="CW36" s="966"/>
      <c r="CX36" s="966"/>
      <c r="CY36" s="966"/>
      <c r="CZ36" s="966" t="s">
        <v>2671</v>
      </c>
      <c r="DA36" s="966"/>
      <c r="DB36" s="966"/>
      <c r="DC36" s="966"/>
      <c r="DD36" s="966"/>
      <c r="DE36" s="966"/>
      <c r="DF36" s="966" t="s">
        <v>2671</v>
      </c>
      <c r="DG36" s="966"/>
      <c r="DH36" s="966"/>
      <c r="DI36" s="966"/>
      <c r="DJ36" s="966"/>
      <c r="DK36" s="966"/>
      <c r="DL36" s="966" t="s">
        <v>2671</v>
      </c>
      <c r="DM36" s="966"/>
      <c r="DN36" s="966"/>
      <c r="DO36" s="966"/>
      <c r="DP36" s="966"/>
      <c r="DQ36" s="966"/>
      <c r="DR36" s="966" t="s">
        <v>2671</v>
      </c>
      <c r="DS36" s="966"/>
      <c r="DT36" s="966"/>
      <c r="DU36" s="966"/>
      <c r="DV36" s="966"/>
      <c r="DW36" s="966"/>
      <c r="DX36" s="966" t="s">
        <v>2671</v>
      </c>
      <c r="DY36" s="966"/>
      <c r="DZ36" s="966"/>
      <c r="EA36" s="966"/>
      <c r="EB36" s="966"/>
      <c r="EC36" s="966"/>
      <c r="ED36" s="966" t="s">
        <v>2671</v>
      </c>
      <c r="EE36" s="966"/>
      <c r="EF36" s="966"/>
      <c r="EG36" s="966"/>
      <c r="EH36" s="966"/>
      <c r="EI36" s="966"/>
      <c r="EJ36" s="966" t="s">
        <v>2671</v>
      </c>
      <c r="EK36" s="966"/>
      <c r="EL36" s="966"/>
      <c r="EM36" s="966"/>
      <c r="EN36" s="966"/>
      <c r="EO36" s="966"/>
      <c r="EP36" s="966" t="s">
        <v>2671</v>
      </c>
      <c r="EQ36" s="966"/>
      <c r="ER36" s="966"/>
      <c r="ES36" s="966"/>
      <c r="ET36" s="966"/>
      <c r="EU36" s="966"/>
      <c r="EV36" s="966" t="s">
        <v>2671</v>
      </c>
      <c r="EW36" s="966"/>
      <c r="EX36" s="966"/>
      <c r="EY36" s="966"/>
      <c r="EZ36" s="966"/>
      <c r="FA36" s="966"/>
      <c r="FB36" s="966" t="s">
        <v>2671</v>
      </c>
      <c r="FC36" s="966"/>
      <c r="FD36" s="966"/>
      <c r="FE36" s="966"/>
      <c r="FF36" s="966"/>
      <c r="FG36" s="966"/>
      <c r="FH36" s="966" t="s">
        <v>2671</v>
      </c>
      <c r="FI36" s="966"/>
      <c r="FJ36" s="966"/>
      <c r="FK36" s="966"/>
      <c r="FL36" s="966"/>
      <c r="FM36" s="966"/>
      <c r="FN36" s="966" t="s">
        <v>2671</v>
      </c>
      <c r="FO36" s="966"/>
      <c r="FP36" s="966"/>
      <c r="FQ36" s="966"/>
      <c r="FR36" s="966"/>
      <c r="FS36" s="966"/>
      <c r="FT36" s="966" t="s">
        <v>2671</v>
      </c>
      <c r="FU36" s="966"/>
      <c r="FV36" s="966"/>
      <c r="FW36" s="966"/>
      <c r="FX36" s="966"/>
      <c r="FY36" s="966"/>
      <c r="FZ36" s="966" t="s">
        <v>2671</v>
      </c>
      <c r="GA36" s="966"/>
      <c r="GB36" s="966"/>
      <c r="GC36" s="966"/>
      <c r="GD36" s="966"/>
      <c r="GE36" s="966"/>
      <c r="GF36" s="966" t="s">
        <v>2671</v>
      </c>
      <c r="GG36" s="966"/>
      <c r="GH36" s="966"/>
      <c r="GI36" s="966"/>
      <c r="GJ36" s="966"/>
      <c r="GK36" s="966"/>
      <c r="GL36" s="966" t="s">
        <v>2671</v>
      </c>
      <c r="GM36" s="966"/>
      <c r="GN36" s="966"/>
      <c r="GO36" s="966"/>
      <c r="GP36" s="966"/>
      <c r="GQ36" s="966"/>
      <c r="GR36" s="966" t="s">
        <v>2671</v>
      </c>
      <c r="GS36" s="966"/>
      <c r="GT36" s="966"/>
      <c r="GU36" s="966"/>
      <c r="GV36" s="966"/>
      <c r="GW36" s="966"/>
      <c r="GX36" s="966" t="s">
        <v>2671</v>
      </c>
      <c r="GY36" s="966"/>
      <c r="GZ36" s="966"/>
      <c r="HA36" s="966"/>
      <c r="HB36" s="966"/>
      <c r="HC36" s="966"/>
      <c r="HD36" s="966" t="s">
        <v>2671</v>
      </c>
      <c r="HE36" s="966"/>
      <c r="HF36" s="966"/>
      <c r="HG36" s="966"/>
      <c r="HH36" s="966"/>
      <c r="HI36" s="966"/>
      <c r="HJ36" s="966" t="s">
        <v>2671</v>
      </c>
      <c r="HK36" s="966"/>
      <c r="HL36" s="966"/>
      <c r="HM36" s="966"/>
      <c r="HN36" s="966"/>
      <c r="HO36" s="966"/>
      <c r="HP36" s="966" t="s">
        <v>2671</v>
      </c>
      <c r="HQ36" s="966"/>
      <c r="HR36" s="966"/>
      <c r="HS36" s="966"/>
      <c r="HT36" s="966"/>
      <c r="HU36" s="966"/>
      <c r="HV36" s="966" t="s">
        <v>2671</v>
      </c>
      <c r="HW36" s="966"/>
      <c r="HX36" s="966"/>
      <c r="HY36" s="966"/>
      <c r="HZ36" s="966"/>
      <c r="IA36" s="966"/>
      <c r="IB36" s="966" t="s">
        <v>2671</v>
      </c>
      <c r="IC36" s="966"/>
      <c r="ID36" s="966"/>
      <c r="IE36" s="966"/>
      <c r="IF36" s="966"/>
      <c r="IG36" s="966"/>
      <c r="IH36" s="966" t="s">
        <v>2671</v>
      </c>
      <c r="II36" s="966"/>
      <c r="IJ36" s="966"/>
      <c r="IK36" s="966"/>
      <c r="IL36" s="966"/>
      <c r="IM36" s="966"/>
      <c r="IN36" s="966" t="s">
        <v>2671</v>
      </c>
      <c r="IO36" s="966"/>
      <c r="IP36" s="966"/>
      <c r="IQ36" s="966"/>
    </row>
    <row r="37" spans="1:256">
      <c r="A37" s="43"/>
      <c r="B37" s="43"/>
      <c r="C37" s="43"/>
      <c r="D37" s="43"/>
      <c r="E37" s="43"/>
      <c r="F37" s="43"/>
      <c r="G37" s="43"/>
      <c r="H37" s="966" t="s">
        <v>869</v>
      </c>
      <c r="I37" s="966"/>
      <c r="J37" s="966"/>
      <c r="K37" s="966"/>
      <c r="L37" s="966"/>
      <c r="M37" s="966"/>
      <c r="N37" s="966" t="s">
        <v>869</v>
      </c>
      <c r="O37" s="966"/>
      <c r="P37" s="966"/>
      <c r="Q37" s="966"/>
      <c r="R37" s="966"/>
      <c r="S37" s="966"/>
      <c r="T37" s="966" t="s">
        <v>869</v>
      </c>
      <c r="U37" s="966"/>
      <c r="V37" s="966"/>
      <c r="W37" s="966"/>
      <c r="X37" s="966"/>
      <c r="Y37" s="966"/>
      <c r="Z37" s="966" t="s">
        <v>869</v>
      </c>
      <c r="AA37" s="966"/>
      <c r="AB37" s="966"/>
      <c r="AC37" s="966"/>
      <c r="AD37" s="966"/>
      <c r="AE37" s="966"/>
      <c r="AF37" s="966" t="s">
        <v>869</v>
      </c>
      <c r="AG37" s="966"/>
      <c r="AH37" s="966"/>
      <c r="AI37" s="966"/>
      <c r="AJ37" s="966"/>
      <c r="AK37" s="966"/>
      <c r="AL37" s="966" t="s">
        <v>869</v>
      </c>
      <c r="AM37" s="966"/>
      <c r="AN37" s="966"/>
      <c r="AO37" s="966"/>
      <c r="AP37" s="966"/>
      <c r="AQ37" s="966"/>
      <c r="AR37" s="966" t="s">
        <v>869</v>
      </c>
      <c r="AS37" s="966"/>
      <c r="AT37" s="966"/>
      <c r="AU37" s="966"/>
      <c r="AV37" s="966"/>
      <c r="AW37" s="966"/>
      <c r="AX37" s="966" t="s">
        <v>869</v>
      </c>
      <c r="AY37" s="966"/>
      <c r="AZ37" s="966"/>
      <c r="BA37" s="966"/>
      <c r="BB37" s="966"/>
      <c r="BC37" s="966"/>
      <c r="BD37" s="966" t="s">
        <v>869</v>
      </c>
      <c r="BE37" s="966"/>
      <c r="BF37" s="966"/>
      <c r="BG37" s="966"/>
      <c r="BH37" s="966"/>
      <c r="BI37" s="966"/>
      <c r="BJ37" s="966" t="s">
        <v>869</v>
      </c>
      <c r="BK37" s="966"/>
      <c r="BL37" s="966"/>
      <c r="BM37" s="966"/>
      <c r="BN37" s="966"/>
      <c r="BO37" s="966"/>
      <c r="BP37" s="966" t="s">
        <v>869</v>
      </c>
      <c r="BQ37" s="966"/>
      <c r="BR37" s="966"/>
      <c r="BS37" s="966"/>
      <c r="BT37" s="966"/>
      <c r="BU37" s="966"/>
      <c r="BV37" s="966" t="s">
        <v>869</v>
      </c>
      <c r="BW37" s="966"/>
      <c r="BX37" s="966"/>
      <c r="BY37" s="966"/>
      <c r="BZ37" s="966"/>
      <c r="CA37" s="966"/>
      <c r="CB37" s="966" t="s">
        <v>869</v>
      </c>
      <c r="CC37" s="966"/>
      <c r="CD37" s="966"/>
      <c r="CE37" s="966"/>
      <c r="CF37" s="966"/>
      <c r="CG37" s="966"/>
      <c r="CH37" s="966" t="s">
        <v>869</v>
      </c>
      <c r="CI37" s="966"/>
      <c r="CJ37" s="966"/>
      <c r="CK37" s="966"/>
      <c r="CL37" s="966"/>
      <c r="CM37" s="966"/>
      <c r="CN37" s="966" t="s">
        <v>869</v>
      </c>
      <c r="CO37" s="966"/>
      <c r="CP37" s="966"/>
      <c r="CQ37" s="966"/>
      <c r="CR37" s="966"/>
      <c r="CS37" s="966"/>
      <c r="CT37" s="966" t="s">
        <v>869</v>
      </c>
      <c r="CU37" s="966"/>
      <c r="CV37" s="966"/>
      <c r="CW37" s="966"/>
      <c r="CX37" s="966"/>
      <c r="CY37" s="966"/>
      <c r="CZ37" s="966" t="s">
        <v>869</v>
      </c>
      <c r="DA37" s="966"/>
      <c r="DB37" s="966"/>
      <c r="DC37" s="966"/>
      <c r="DD37" s="966"/>
      <c r="DE37" s="966"/>
      <c r="DF37" s="966" t="s">
        <v>869</v>
      </c>
      <c r="DG37" s="966"/>
      <c r="DH37" s="966"/>
      <c r="DI37" s="966"/>
      <c r="DJ37" s="966"/>
      <c r="DK37" s="966"/>
      <c r="DL37" s="966" t="s">
        <v>869</v>
      </c>
      <c r="DM37" s="966"/>
      <c r="DN37" s="966"/>
      <c r="DO37" s="966"/>
      <c r="DP37" s="966"/>
      <c r="DQ37" s="966"/>
      <c r="DR37" s="966" t="s">
        <v>869</v>
      </c>
      <c r="DS37" s="966"/>
      <c r="DT37" s="966"/>
      <c r="DU37" s="966"/>
      <c r="DV37" s="966"/>
      <c r="DW37" s="966"/>
      <c r="DX37" s="966" t="s">
        <v>869</v>
      </c>
      <c r="DY37" s="966"/>
      <c r="DZ37" s="966"/>
      <c r="EA37" s="966"/>
      <c r="EB37" s="966"/>
      <c r="EC37" s="966"/>
      <c r="ED37" s="966" t="s">
        <v>869</v>
      </c>
      <c r="EE37" s="966"/>
      <c r="EF37" s="966"/>
      <c r="EG37" s="966"/>
      <c r="EH37" s="966"/>
      <c r="EI37" s="966"/>
      <c r="EJ37" s="966" t="s">
        <v>869</v>
      </c>
      <c r="EK37" s="966"/>
      <c r="EL37" s="966"/>
      <c r="EM37" s="966"/>
      <c r="EN37" s="966"/>
      <c r="EO37" s="966"/>
      <c r="EP37" s="966" t="s">
        <v>869</v>
      </c>
      <c r="EQ37" s="966"/>
      <c r="ER37" s="966"/>
      <c r="ES37" s="966"/>
      <c r="ET37" s="966"/>
      <c r="EU37" s="966"/>
      <c r="EV37" s="966" t="s">
        <v>869</v>
      </c>
      <c r="EW37" s="966"/>
      <c r="EX37" s="966"/>
      <c r="EY37" s="966"/>
      <c r="EZ37" s="966"/>
      <c r="FA37" s="966"/>
      <c r="FB37" s="966" t="s">
        <v>869</v>
      </c>
      <c r="FC37" s="966"/>
      <c r="FD37" s="966"/>
      <c r="FE37" s="966"/>
      <c r="FF37" s="966"/>
      <c r="FG37" s="966"/>
      <c r="FH37" s="966" t="s">
        <v>869</v>
      </c>
      <c r="FI37" s="966"/>
      <c r="FJ37" s="966"/>
      <c r="FK37" s="966"/>
      <c r="FL37" s="966"/>
      <c r="FM37" s="966"/>
      <c r="FN37" s="966" t="s">
        <v>869</v>
      </c>
      <c r="FO37" s="966"/>
      <c r="FP37" s="966"/>
      <c r="FQ37" s="966"/>
      <c r="FR37" s="966"/>
      <c r="FS37" s="966"/>
      <c r="FT37" s="966" t="s">
        <v>869</v>
      </c>
      <c r="FU37" s="966"/>
      <c r="FV37" s="966"/>
      <c r="FW37" s="966"/>
      <c r="FX37" s="966"/>
      <c r="FY37" s="966"/>
      <c r="FZ37" s="966" t="s">
        <v>869</v>
      </c>
      <c r="GA37" s="966"/>
      <c r="GB37" s="966"/>
      <c r="GC37" s="966"/>
      <c r="GD37" s="966"/>
      <c r="GE37" s="966"/>
      <c r="GF37" s="966" t="s">
        <v>869</v>
      </c>
      <c r="GG37" s="966"/>
      <c r="GH37" s="966"/>
      <c r="GI37" s="966"/>
      <c r="GJ37" s="966"/>
      <c r="GK37" s="966"/>
      <c r="GL37" s="966" t="s">
        <v>869</v>
      </c>
      <c r="GM37" s="966"/>
      <c r="GN37" s="966"/>
      <c r="GO37" s="966"/>
      <c r="GP37" s="966"/>
      <c r="GQ37" s="966"/>
      <c r="GR37" s="966" t="s">
        <v>869</v>
      </c>
      <c r="GS37" s="966"/>
      <c r="GT37" s="966"/>
      <c r="GU37" s="966"/>
      <c r="GV37" s="966"/>
      <c r="GW37" s="966"/>
      <c r="GX37" s="966" t="s">
        <v>869</v>
      </c>
      <c r="GY37" s="966"/>
      <c r="GZ37" s="966"/>
      <c r="HA37" s="966"/>
      <c r="HB37" s="966"/>
      <c r="HC37" s="966"/>
      <c r="HD37" s="966" t="s">
        <v>869</v>
      </c>
      <c r="HE37" s="966"/>
      <c r="HF37" s="966"/>
      <c r="HG37" s="966"/>
      <c r="HH37" s="966"/>
      <c r="HI37" s="966"/>
      <c r="HJ37" s="966" t="s">
        <v>869</v>
      </c>
      <c r="HK37" s="966"/>
      <c r="HL37" s="966"/>
      <c r="HM37" s="966"/>
      <c r="HN37" s="966"/>
      <c r="HO37" s="966"/>
      <c r="HP37" s="966" t="s">
        <v>869</v>
      </c>
      <c r="HQ37" s="966"/>
      <c r="HR37" s="966"/>
      <c r="HS37" s="966"/>
      <c r="HT37" s="966"/>
      <c r="HU37" s="966"/>
      <c r="HV37" s="966" t="s">
        <v>869</v>
      </c>
      <c r="HW37" s="966"/>
      <c r="HX37" s="966"/>
      <c r="HY37" s="966"/>
      <c r="HZ37" s="966"/>
      <c r="IA37" s="966"/>
      <c r="IB37" s="966" t="s">
        <v>869</v>
      </c>
      <c r="IC37" s="966"/>
      <c r="ID37" s="966"/>
      <c r="IE37" s="966"/>
      <c r="IF37" s="966"/>
      <c r="IG37" s="966"/>
      <c r="IH37" s="966" t="s">
        <v>869</v>
      </c>
      <c r="II37" s="966"/>
      <c r="IJ37" s="966"/>
      <c r="IK37" s="966"/>
      <c r="IL37" s="966"/>
      <c r="IM37" s="966"/>
      <c r="IN37" s="966" t="s">
        <v>869</v>
      </c>
      <c r="IO37" s="966"/>
      <c r="IP37" s="966"/>
      <c r="IQ37" s="966"/>
    </row>
    <row r="38" spans="1:256">
      <c r="B38" s="43"/>
      <c r="C38" s="43"/>
      <c r="D38" s="43"/>
      <c r="E38" s="43"/>
      <c r="F38" s="43"/>
      <c r="G38" s="43"/>
      <c r="H38" s="43"/>
      <c r="I38" s="43"/>
      <c r="J38" s="43"/>
      <c r="K38" s="43"/>
      <c r="L38" s="43"/>
      <c r="M38" s="43"/>
      <c r="N38" s="966" t="s">
        <v>3993</v>
      </c>
      <c r="O38" s="966"/>
      <c r="P38" s="966"/>
      <c r="Q38" s="966"/>
      <c r="R38" s="966"/>
      <c r="S38" s="966"/>
      <c r="T38" s="966" t="s">
        <v>3993</v>
      </c>
      <c r="U38" s="966"/>
      <c r="V38" s="966"/>
      <c r="W38" s="966"/>
      <c r="X38" s="966"/>
      <c r="Y38" s="966"/>
      <c r="Z38" s="966" t="s">
        <v>3993</v>
      </c>
      <c r="AA38" s="966"/>
      <c r="AB38" s="966"/>
      <c r="AC38" s="966"/>
      <c r="AD38" s="966"/>
      <c r="AE38" s="966"/>
      <c r="AF38" s="966" t="s">
        <v>3993</v>
      </c>
      <c r="AG38" s="966"/>
      <c r="AH38" s="966"/>
      <c r="AI38" s="966"/>
      <c r="AJ38" s="966"/>
      <c r="AK38" s="966"/>
      <c r="AL38" s="966" t="s">
        <v>3993</v>
      </c>
      <c r="AM38" s="966"/>
      <c r="AN38" s="966"/>
      <c r="AO38" s="966"/>
      <c r="AP38" s="966"/>
      <c r="AQ38" s="966"/>
      <c r="AR38" s="966" t="s">
        <v>3993</v>
      </c>
      <c r="AS38" s="966"/>
      <c r="AT38" s="966"/>
      <c r="AU38" s="966"/>
      <c r="AV38" s="966"/>
      <c r="AW38" s="966"/>
      <c r="AX38" s="966" t="s">
        <v>3993</v>
      </c>
      <c r="AY38" s="966"/>
      <c r="AZ38" s="966"/>
      <c r="BA38" s="966"/>
      <c r="BB38" s="966"/>
      <c r="BC38" s="966"/>
      <c r="BD38" s="966" t="s">
        <v>3993</v>
      </c>
      <c r="BE38" s="966"/>
      <c r="BF38" s="966"/>
      <c r="BG38" s="966"/>
      <c r="BH38" s="966"/>
      <c r="BI38" s="966"/>
      <c r="BJ38" s="966" t="s">
        <v>3993</v>
      </c>
      <c r="BK38" s="966"/>
      <c r="BL38" s="966"/>
      <c r="BM38" s="966"/>
      <c r="BN38" s="966"/>
      <c r="BO38" s="966"/>
      <c r="BP38" s="966" t="s">
        <v>3993</v>
      </c>
      <c r="BQ38" s="966"/>
      <c r="BR38" s="966"/>
      <c r="BS38" s="966"/>
      <c r="BT38" s="966"/>
      <c r="BU38" s="966"/>
      <c r="BV38" s="966" t="s">
        <v>3993</v>
      </c>
      <c r="BW38" s="966"/>
      <c r="BX38" s="966"/>
      <c r="BY38" s="966"/>
      <c r="BZ38" s="966"/>
      <c r="CA38" s="966"/>
      <c r="CB38" s="966" t="s">
        <v>3993</v>
      </c>
      <c r="CC38" s="966"/>
      <c r="CD38" s="966"/>
      <c r="CE38" s="966"/>
      <c r="CF38" s="966"/>
      <c r="CG38" s="966"/>
      <c r="CH38" s="966" t="s">
        <v>3993</v>
      </c>
      <c r="CI38" s="966"/>
      <c r="CJ38" s="966"/>
      <c r="CK38" s="966"/>
      <c r="CL38" s="966"/>
      <c r="CM38" s="966"/>
      <c r="CN38" s="966" t="s">
        <v>3993</v>
      </c>
      <c r="CO38" s="966"/>
      <c r="CP38" s="966"/>
      <c r="CQ38" s="966"/>
      <c r="CR38" s="966"/>
      <c r="CS38" s="966"/>
      <c r="CT38" s="966" t="s">
        <v>3993</v>
      </c>
      <c r="CU38" s="966"/>
      <c r="CV38" s="966"/>
      <c r="CW38" s="966"/>
      <c r="CX38" s="966"/>
      <c r="CY38" s="966"/>
      <c r="CZ38" s="966" t="s">
        <v>3993</v>
      </c>
      <c r="DA38" s="966"/>
      <c r="DB38" s="966"/>
      <c r="DC38" s="966"/>
      <c r="DD38" s="966"/>
      <c r="DE38" s="966"/>
      <c r="DF38" s="966" t="s">
        <v>3993</v>
      </c>
      <c r="DG38" s="966"/>
      <c r="DH38" s="966"/>
      <c r="DI38" s="966"/>
      <c r="DJ38" s="966"/>
      <c r="DK38" s="966"/>
      <c r="DL38" s="966" t="s">
        <v>3993</v>
      </c>
      <c r="DM38" s="966"/>
      <c r="DN38" s="966"/>
      <c r="DO38" s="966"/>
      <c r="DP38" s="966"/>
      <c r="DQ38" s="966"/>
      <c r="DR38" s="966" t="s">
        <v>3993</v>
      </c>
      <c r="DS38" s="966"/>
      <c r="DT38" s="966"/>
      <c r="DU38" s="966"/>
      <c r="DV38" s="966"/>
      <c r="DW38" s="966"/>
      <c r="DX38" s="966" t="s">
        <v>3993</v>
      </c>
      <c r="DY38" s="966"/>
      <c r="DZ38" s="966"/>
      <c r="EA38" s="966"/>
      <c r="EB38" s="966"/>
      <c r="EC38" s="966"/>
      <c r="ED38" s="966" t="s">
        <v>3993</v>
      </c>
      <c r="EE38" s="966"/>
      <c r="EF38" s="966"/>
      <c r="EG38" s="966"/>
      <c r="EH38" s="966"/>
      <c r="EI38" s="966"/>
      <c r="EJ38" s="966" t="s">
        <v>3993</v>
      </c>
      <c r="EK38" s="966"/>
      <c r="EL38" s="966"/>
      <c r="EM38" s="966"/>
      <c r="EN38" s="966"/>
      <c r="EO38" s="966"/>
      <c r="EP38" s="966" t="s">
        <v>3993</v>
      </c>
      <c r="EQ38" s="966"/>
      <c r="ER38" s="966"/>
      <c r="ES38" s="966"/>
      <c r="ET38" s="966"/>
      <c r="EU38" s="966"/>
      <c r="EV38" s="966" t="s">
        <v>3993</v>
      </c>
      <c r="EW38" s="966"/>
      <c r="EX38" s="966"/>
      <c r="EY38" s="966"/>
      <c r="EZ38" s="966"/>
      <c r="FA38" s="966"/>
      <c r="FB38" s="966" t="s">
        <v>3993</v>
      </c>
      <c r="FC38" s="966"/>
      <c r="FD38" s="966"/>
      <c r="FE38" s="966"/>
      <c r="FF38" s="966"/>
      <c r="FG38" s="966"/>
      <c r="FH38" s="966" t="s">
        <v>3993</v>
      </c>
      <c r="FI38" s="966"/>
      <c r="FJ38" s="966"/>
      <c r="FK38" s="966"/>
      <c r="FL38" s="966"/>
      <c r="FM38" s="966"/>
      <c r="FN38" s="966" t="s">
        <v>3993</v>
      </c>
      <c r="FO38" s="966"/>
      <c r="FP38" s="966"/>
      <c r="FQ38" s="966"/>
      <c r="FR38" s="966"/>
      <c r="FS38" s="966"/>
      <c r="FT38" s="966" t="s">
        <v>3993</v>
      </c>
      <c r="FU38" s="966"/>
      <c r="FV38" s="966"/>
      <c r="FW38" s="966"/>
      <c r="FX38" s="966"/>
      <c r="FY38" s="966"/>
      <c r="FZ38" s="966" t="s">
        <v>3993</v>
      </c>
      <c r="GA38" s="966"/>
      <c r="GB38" s="966"/>
      <c r="GC38" s="966"/>
      <c r="GD38" s="966"/>
      <c r="GE38" s="966"/>
      <c r="GF38" s="966" t="s">
        <v>3993</v>
      </c>
      <c r="GG38" s="966"/>
      <c r="GH38" s="966"/>
      <c r="GI38" s="966"/>
      <c r="GJ38" s="966"/>
      <c r="GK38" s="966"/>
      <c r="GL38" s="966" t="s">
        <v>3993</v>
      </c>
      <c r="GM38" s="966"/>
      <c r="GN38" s="966"/>
      <c r="GO38" s="966"/>
      <c r="GP38" s="966"/>
      <c r="GQ38" s="966"/>
      <c r="GR38" s="966" t="s">
        <v>3993</v>
      </c>
      <c r="GS38" s="966"/>
      <c r="GT38" s="966"/>
      <c r="GU38" s="966"/>
      <c r="GV38" s="966"/>
      <c r="GW38" s="966"/>
      <c r="GX38" s="966" t="s">
        <v>3993</v>
      </c>
      <c r="GY38" s="966"/>
      <c r="GZ38" s="966"/>
      <c r="HA38" s="966"/>
      <c r="HB38" s="966"/>
      <c r="HC38" s="966"/>
      <c r="HD38" s="966" t="s">
        <v>3993</v>
      </c>
      <c r="HE38" s="966"/>
      <c r="HF38" s="966"/>
      <c r="HG38" s="966"/>
      <c r="HH38" s="966"/>
      <c r="HI38" s="966"/>
      <c r="HJ38" s="966" t="s">
        <v>3993</v>
      </c>
      <c r="HK38" s="966"/>
      <c r="HL38" s="966"/>
      <c r="HM38" s="966"/>
      <c r="HN38" s="966"/>
      <c r="HO38" s="966"/>
      <c r="HP38" s="966" t="s">
        <v>3993</v>
      </c>
      <c r="HQ38" s="966"/>
      <c r="HR38" s="966"/>
      <c r="HS38" s="966"/>
      <c r="HT38" s="966"/>
      <c r="HU38" s="966"/>
      <c r="HV38" s="966" t="s">
        <v>3993</v>
      </c>
      <c r="HW38" s="966"/>
      <c r="HX38" s="966"/>
      <c r="HY38" s="966"/>
      <c r="HZ38" s="966"/>
      <c r="IA38" s="966"/>
      <c r="IB38" s="966" t="s">
        <v>3993</v>
      </c>
      <c r="IC38" s="966"/>
      <c r="ID38" s="966"/>
      <c r="IE38" s="966"/>
      <c r="IF38" s="966"/>
      <c r="IG38" s="966"/>
      <c r="IH38" s="966" t="s">
        <v>3993</v>
      </c>
      <c r="II38" s="966"/>
      <c r="IJ38" s="966"/>
      <c r="IK38" s="966"/>
      <c r="IL38" s="966"/>
      <c r="IM38" s="966"/>
      <c r="IN38" s="966" t="s">
        <v>3993</v>
      </c>
      <c r="IO38" s="966"/>
      <c r="IP38" s="966"/>
      <c r="IQ38" s="966"/>
      <c r="IR38" s="966"/>
      <c r="IS38" s="966"/>
      <c r="IT38" s="966" t="s">
        <v>3993</v>
      </c>
      <c r="IU38" s="966"/>
      <c r="IV38" s="966"/>
    </row>
    <row r="39" spans="1:256">
      <c r="A39" s="10"/>
      <c r="B39" s="10"/>
      <c r="C39" s="9"/>
      <c r="D39" s="9"/>
      <c r="E39" s="8"/>
    </row>
    <row r="40" spans="1:256">
      <c r="A40" s="4"/>
    </row>
    <row r="41" spans="1:256">
      <c r="A41" s="4"/>
    </row>
    <row r="42" spans="1:256" s="6" customFormat="1">
      <c r="A42" s="4"/>
    </row>
    <row r="43" spans="1:256" s="6" customFormat="1">
      <c r="B43" s="4"/>
      <c r="C43" s="4"/>
      <c r="D43" s="4"/>
      <c r="E43" s="4"/>
      <c r="F43" s="4"/>
    </row>
    <row r="44" spans="1:256" s="6" customFormat="1">
      <c r="B44" s="4"/>
      <c r="C44" s="4"/>
      <c r="D44" s="4"/>
      <c r="E44" s="4"/>
      <c r="F44" s="4"/>
    </row>
    <row r="45" spans="1:256" s="6" customFormat="1">
      <c r="B45" s="4"/>
      <c r="C45" s="4"/>
      <c r="D45" s="4"/>
      <c r="E45" s="4"/>
      <c r="F45" s="4"/>
    </row>
    <row r="46" spans="1:256" s="6" customFormat="1">
      <c r="B46" s="4"/>
      <c r="C46" s="5"/>
      <c r="D46" s="5"/>
      <c r="E46" s="7"/>
      <c r="F46" s="4"/>
    </row>
    <row r="47" spans="1:256" s="6" customFormat="1">
      <c r="B47" s="4"/>
      <c r="C47" s="4"/>
      <c r="D47" s="4"/>
      <c r="E47" s="4"/>
      <c r="F47" s="4"/>
    </row>
  </sheetData>
  <sheetCalcPr fullCalcOnLoad="1"/>
  <mergeCells count="128">
    <mergeCell ref="IT38:IV38"/>
    <mergeCell ref="HP38:HU38"/>
    <mergeCell ref="HJ38:HO38"/>
    <mergeCell ref="IB38:IG38"/>
    <mergeCell ref="IH38:IM38"/>
    <mergeCell ref="HV38:IA38"/>
    <mergeCell ref="IN38:IS38"/>
    <mergeCell ref="IN36:IQ36"/>
    <mergeCell ref="IB37:IG37"/>
    <mergeCell ref="HP37:HU37"/>
    <mergeCell ref="HV37:IA37"/>
    <mergeCell ref="IH36:IM36"/>
    <mergeCell ref="IN37:IQ37"/>
    <mergeCell ref="IH37:IM37"/>
    <mergeCell ref="GF37:GK37"/>
    <mergeCell ref="HD37:HI37"/>
    <mergeCell ref="HJ37:HO37"/>
    <mergeCell ref="GL36:GQ36"/>
    <mergeCell ref="IB36:IG36"/>
    <mergeCell ref="HP36:HU36"/>
    <mergeCell ref="HJ36:HO36"/>
    <mergeCell ref="GR36:GW36"/>
    <mergeCell ref="HD36:HI36"/>
    <mergeCell ref="GX36:HC36"/>
    <mergeCell ref="HV36:IA36"/>
    <mergeCell ref="GX37:HC37"/>
    <mergeCell ref="GL38:GQ38"/>
    <mergeCell ref="GL37:GQ37"/>
    <mergeCell ref="GX38:HC38"/>
    <mergeCell ref="HD38:HI38"/>
    <mergeCell ref="GR37:GW37"/>
    <mergeCell ref="EP38:EU38"/>
    <mergeCell ref="ED38:EI38"/>
    <mergeCell ref="EV38:FA38"/>
    <mergeCell ref="GR38:GW38"/>
    <mergeCell ref="FH36:FM36"/>
    <mergeCell ref="FZ36:GE36"/>
    <mergeCell ref="FT36:FY36"/>
    <mergeCell ref="FN36:FS36"/>
    <mergeCell ref="GF36:GK36"/>
    <mergeCell ref="GF38:GK38"/>
    <mergeCell ref="FT38:FY38"/>
    <mergeCell ref="FB38:FG38"/>
    <mergeCell ref="FH38:FM38"/>
    <mergeCell ref="DX38:EC38"/>
    <mergeCell ref="EJ36:EO36"/>
    <mergeCell ref="EP37:EU37"/>
    <mergeCell ref="FB37:FG37"/>
    <mergeCell ref="EV37:FA37"/>
    <mergeCell ref="FB36:FG36"/>
    <mergeCell ref="EV36:FA36"/>
    <mergeCell ref="DF36:DK36"/>
    <mergeCell ref="CZ36:DE36"/>
    <mergeCell ref="CN36:CS36"/>
    <mergeCell ref="EJ38:EO38"/>
    <mergeCell ref="FZ37:GE37"/>
    <mergeCell ref="FH37:FM37"/>
    <mergeCell ref="FN37:FS37"/>
    <mergeCell ref="FT37:FY37"/>
    <mergeCell ref="FN38:FS38"/>
    <mergeCell ref="FZ38:GE38"/>
    <mergeCell ref="DX37:EC37"/>
    <mergeCell ref="EP36:EU36"/>
    <mergeCell ref="DR38:DW38"/>
    <mergeCell ref="DL37:DQ37"/>
    <mergeCell ref="DL38:DQ38"/>
    <mergeCell ref="ED36:EI36"/>
    <mergeCell ref="DX36:EC36"/>
    <mergeCell ref="DL36:DQ36"/>
    <mergeCell ref="DR37:DW37"/>
    <mergeCell ref="DR36:DW36"/>
    <mergeCell ref="BD38:BI38"/>
    <mergeCell ref="BJ38:BO38"/>
    <mergeCell ref="BD37:BI37"/>
    <mergeCell ref="CN38:CS38"/>
    <mergeCell ref="CZ38:DE38"/>
    <mergeCell ref="EJ37:EO37"/>
    <mergeCell ref="DF38:DK38"/>
    <mergeCell ref="CZ37:DE37"/>
    <mergeCell ref="ED37:EI37"/>
    <mergeCell ref="DF37:DK37"/>
    <mergeCell ref="BP36:BU36"/>
    <mergeCell ref="BP37:BU37"/>
    <mergeCell ref="BV36:CA36"/>
    <mergeCell ref="BP38:BU38"/>
    <mergeCell ref="BV38:CA38"/>
    <mergeCell ref="CT38:CY38"/>
    <mergeCell ref="CT36:CY36"/>
    <mergeCell ref="CH37:CM37"/>
    <mergeCell ref="CN37:CS37"/>
    <mergeCell ref="CT37:CY37"/>
    <mergeCell ref="CB36:CG36"/>
    <mergeCell ref="BV37:CA37"/>
    <mergeCell ref="CB38:CG38"/>
    <mergeCell ref="CH36:CM36"/>
    <mergeCell ref="CH38:CM38"/>
    <mergeCell ref="CB37:CG37"/>
    <mergeCell ref="BJ36:BO36"/>
    <mergeCell ref="BJ37:BO37"/>
    <mergeCell ref="AL36:AQ36"/>
    <mergeCell ref="AX37:BC37"/>
    <mergeCell ref="AR36:AW36"/>
    <mergeCell ref="AX36:BC36"/>
    <mergeCell ref="BD36:BI36"/>
    <mergeCell ref="AX38:BC38"/>
    <mergeCell ref="AR37:AW37"/>
    <mergeCell ref="Z38:AE38"/>
    <mergeCell ref="AF38:AK38"/>
    <mergeCell ref="AR38:AW38"/>
    <mergeCell ref="AL37:AQ37"/>
    <mergeCell ref="N38:S38"/>
    <mergeCell ref="N37:S37"/>
    <mergeCell ref="T36:Y36"/>
    <mergeCell ref="AF37:AK37"/>
    <mergeCell ref="Z37:AE37"/>
    <mergeCell ref="AF36:AK36"/>
    <mergeCell ref="Z36:AE36"/>
    <mergeCell ref="T37:Y37"/>
    <mergeCell ref="T38:Y38"/>
    <mergeCell ref="H37:M37"/>
    <mergeCell ref="AL38:AQ38"/>
    <mergeCell ref="C1:E1"/>
    <mergeCell ref="C19:E19"/>
    <mergeCell ref="A34:F34"/>
    <mergeCell ref="A35:F35"/>
    <mergeCell ref="A36:F36"/>
    <mergeCell ref="H36:M36"/>
    <mergeCell ref="N36:S36"/>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14"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3433</v>
      </c>
      <c r="C3" s="23"/>
      <c r="D3" s="23"/>
      <c r="E3" s="31">
        <v>40345</v>
      </c>
    </row>
    <row r="4" spans="1:6">
      <c r="A4" s="6" t="s">
        <v>3100</v>
      </c>
      <c r="C4" s="23"/>
      <c r="D4" s="23"/>
      <c r="E4" s="24" t="s">
        <v>2322</v>
      </c>
    </row>
    <row r="5" spans="1:6">
      <c r="A5" s="6" t="s">
        <v>3417</v>
      </c>
      <c r="C5" s="23"/>
      <c r="D5" s="23"/>
    </row>
    <row r="6" spans="1:6">
      <c r="C6" s="49" t="s">
        <v>3211</v>
      </c>
      <c r="D6" s="173"/>
      <c r="E6" s="46"/>
      <c r="F6" s="175"/>
    </row>
    <row r="7" spans="1:6">
      <c r="C7" s="193" t="s">
        <v>1699</v>
      </c>
      <c r="D7" s="174"/>
      <c r="E7" s="48"/>
      <c r="F7" s="175"/>
    </row>
    <row r="8" spans="1:6">
      <c r="A8" s="6" t="s">
        <v>2759</v>
      </c>
      <c r="C8" s="193" t="s">
        <v>2317</v>
      </c>
      <c r="D8" s="174"/>
      <c r="E8" s="187"/>
      <c r="F8" s="175"/>
    </row>
    <row r="9" spans="1:6">
      <c r="A9" s="6" t="s">
        <v>4894</v>
      </c>
      <c r="C9" s="193" t="s">
        <v>2896</v>
      </c>
      <c r="D9" s="174"/>
      <c r="E9" s="187"/>
      <c r="F9" s="175"/>
    </row>
    <row r="10" spans="1:6">
      <c r="A10" s="6" t="s">
        <v>4236</v>
      </c>
      <c r="C10" s="50"/>
      <c r="D10" s="174"/>
      <c r="E10" s="187"/>
      <c r="F10" s="175"/>
    </row>
    <row r="11" spans="1:6">
      <c r="A11" t="s">
        <v>3536</v>
      </c>
      <c r="C11" s="47" t="s">
        <v>2725</v>
      </c>
      <c r="D11" s="175"/>
      <c r="E11" s="187"/>
      <c r="F11" s="175"/>
    </row>
    <row r="12" spans="1:6">
      <c r="A12" t="s">
        <v>2540</v>
      </c>
      <c r="C12" s="47" t="s">
        <v>2743</v>
      </c>
      <c r="D12" s="174"/>
      <c r="E12" s="187"/>
      <c r="F12" s="175"/>
    </row>
    <row r="13" spans="1:6">
      <c r="C13" s="47" t="s">
        <v>3156</v>
      </c>
      <c r="D13" s="175"/>
      <c r="E13" s="187"/>
      <c r="F13" s="175"/>
    </row>
    <row r="14" spans="1:6">
      <c r="C14" s="47" t="s">
        <v>884</v>
      </c>
      <c r="D14" s="175"/>
      <c r="E14" s="201"/>
      <c r="F14" s="175"/>
    </row>
    <row r="15" spans="1:6">
      <c r="C15" s="50" t="s">
        <v>4027</v>
      </c>
      <c r="D15" s="175"/>
      <c r="E15" s="187"/>
      <c r="F15" s="175"/>
    </row>
    <row r="16" spans="1:6">
      <c r="A16" s="20" t="s">
        <v>2539</v>
      </c>
      <c r="C16" s="50"/>
      <c r="D16" s="175"/>
      <c r="E16" s="187"/>
      <c r="F16" s="175"/>
    </row>
    <row r="17" spans="1:6">
      <c r="A17" t="s">
        <v>2875</v>
      </c>
      <c r="C17" s="135" t="s">
        <v>2314</v>
      </c>
      <c r="D17" s="176"/>
      <c r="E17" s="202"/>
      <c r="F17" s="175"/>
    </row>
    <row r="18" spans="1:6">
      <c r="C18" s="175"/>
      <c r="D18" s="175"/>
      <c r="E18" s="175"/>
      <c r="F18" s="175"/>
    </row>
    <row r="19" spans="1:6">
      <c r="A19" s="6" t="s">
        <v>1967</v>
      </c>
      <c r="C19" s="968" t="s">
        <v>2327</v>
      </c>
      <c r="D19" s="968"/>
      <c r="E19" s="968"/>
    </row>
    <row r="20" spans="1:6">
      <c r="A20" s="20" t="s">
        <v>2973</v>
      </c>
      <c r="C20" s="20" t="s">
        <v>3433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40349</v>
      </c>
      <c r="B24" s="26" t="s">
        <v>1263</v>
      </c>
      <c r="C24" s="167">
        <v>62</v>
      </c>
      <c r="D24" s="179">
        <v>3</v>
      </c>
      <c r="E24" s="28">
        <f t="shared" ref="E24:E33" si="0">C24*D24</f>
        <v>186</v>
      </c>
      <c r="F24" s="178"/>
    </row>
    <row r="25" spans="1:6">
      <c r="A25" s="35"/>
      <c r="B25" s="213" t="s">
        <v>3143</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2263</v>
      </c>
      <c r="C28" s="196"/>
      <c r="D28" s="179"/>
      <c r="E28" s="28">
        <f t="shared" si="0"/>
        <v>0</v>
      </c>
      <c r="F28" s="178"/>
    </row>
    <row r="29" spans="1:6">
      <c r="A29" s="35"/>
      <c r="B29" s="26" t="s">
        <v>2745</v>
      </c>
      <c r="C29" s="167">
        <v>50</v>
      </c>
      <c r="D29" s="203">
        <v>2.5</v>
      </c>
      <c r="E29" s="28">
        <f t="shared" si="0"/>
        <v>125</v>
      </c>
      <c r="F29" s="13"/>
    </row>
    <row r="30" spans="1:6">
      <c r="A30" s="35"/>
      <c r="B30" s="26" t="s">
        <v>3046</v>
      </c>
      <c r="C30" s="167">
        <v>250</v>
      </c>
      <c r="D30" s="4" t="s">
        <v>2232</v>
      </c>
      <c r="E30" s="28">
        <v>250</v>
      </c>
      <c r="F30" s="13"/>
    </row>
    <row r="31" spans="1:6">
      <c r="A31" s="35"/>
      <c r="B31" s="26" t="s">
        <v>2174</v>
      </c>
      <c r="C31" s="167">
        <v>40</v>
      </c>
      <c r="D31" s="179">
        <v>4</v>
      </c>
      <c r="E31" s="28">
        <f t="shared" si="0"/>
        <v>160</v>
      </c>
      <c r="F31" s="13"/>
    </row>
    <row r="32" spans="1:6">
      <c r="A32" s="35"/>
      <c r="B32" s="26" t="s">
        <v>3406</v>
      </c>
      <c r="C32" s="167">
        <v>29</v>
      </c>
      <c r="D32" s="179" t="s">
        <v>2352</v>
      </c>
      <c r="E32" s="28">
        <v>29</v>
      </c>
      <c r="F32" s="13"/>
    </row>
    <row r="33" spans="1:256">
      <c r="A33" s="35"/>
      <c r="B33" s="26" t="s">
        <v>2916</v>
      </c>
      <c r="C33" s="167"/>
      <c r="D33" s="179"/>
      <c r="E33" s="28">
        <f t="shared" si="0"/>
        <v>0</v>
      </c>
      <c r="F33" s="13"/>
    </row>
    <row r="34" spans="1:256" s="34" customFormat="1" ht="16" customHeight="1">
      <c r="A34" s="19"/>
      <c r="B34" s="168" t="s">
        <v>4274</v>
      </c>
      <c r="C34" s="172"/>
      <c r="D34" s="172"/>
      <c r="E34" s="169">
        <f>SUM(E24:E33)</f>
        <v>750</v>
      </c>
      <c r="F34" s="33"/>
    </row>
    <row r="36" spans="1:256">
      <c r="B36" s="41" t="s">
        <v>1768</v>
      </c>
      <c r="C36" s="42">
        <f>E34/2</f>
        <v>375</v>
      </c>
      <c r="D36" s="42"/>
    </row>
    <row r="38" spans="1:256">
      <c r="A38" s="966" t="s">
        <v>2671</v>
      </c>
      <c r="B38" s="966"/>
      <c r="C38" s="966"/>
      <c r="D38" s="966"/>
      <c r="E38" s="966"/>
      <c r="F38" s="966"/>
    </row>
    <row r="39" spans="1:256">
      <c r="A39" s="966" t="s">
        <v>2346</v>
      </c>
      <c r="B39" s="966"/>
      <c r="C39" s="966"/>
      <c r="D39" s="966"/>
      <c r="E39" s="966"/>
      <c r="F39" s="966"/>
    </row>
    <row r="40" spans="1:256">
      <c r="A40" s="966" t="s">
        <v>3993</v>
      </c>
      <c r="B40" s="966"/>
      <c r="C40" s="966"/>
      <c r="D40" s="966"/>
      <c r="E40" s="966"/>
      <c r="F40" s="966"/>
      <c r="G40" s="43"/>
      <c r="H40" s="966" t="s">
        <v>2671</v>
      </c>
      <c r="I40" s="966"/>
      <c r="J40" s="966"/>
      <c r="K40" s="966"/>
      <c r="L40" s="966"/>
      <c r="M40" s="966"/>
      <c r="N40" s="966" t="s">
        <v>2671</v>
      </c>
      <c r="O40" s="966"/>
      <c r="P40" s="966"/>
      <c r="Q40" s="966"/>
      <c r="R40" s="966"/>
      <c r="S40" s="966"/>
      <c r="T40" s="966" t="s">
        <v>2671</v>
      </c>
      <c r="U40" s="966"/>
      <c r="V40" s="966"/>
      <c r="W40" s="966"/>
      <c r="X40" s="966"/>
      <c r="Y40" s="966"/>
      <c r="Z40" s="966" t="s">
        <v>2671</v>
      </c>
      <c r="AA40" s="966"/>
      <c r="AB40" s="966"/>
      <c r="AC40" s="966"/>
      <c r="AD40" s="966"/>
      <c r="AE40" s="966"/>
      <c r="AF40" s="966" t="s">
        <v>2671</v>
      </c>
      <c r="AG40" s="966"/>
      <c r="AH40" s="966"/>
      <c r="AI40" s="966"/>
      <c r="AJ40" s="966"/>
      <c r="AK40" s="966"/>
      <c r="AL40" s="966" t="s">
        <v>2671</v>
      </c>
      <c r="AM40" s="966"/>
      <c r="AN40" s="966"/>
      <c r="AO40" s="966"/>
      <c r="AP40" s="966"/>
      <c r="AQ40" s="966"/>
      <c r="AR40" s="966" t="s">
        <v>2671</v>
      </c>
      <c r="AS40" s="966"/>
      <c r="AT40" s="966"/>
      <c r="AU40" s="966"/>
      <c r="AV40" s="966"/>
      <c r="AW40" s="966"/>
      <c r="AX40" s="966" t="s">
        <v>2671</v>
      </c>
      <c r="AY40" s="966"/>
      <c r="AZ40" s="966"/>
      <c r="BA40" s="966"/>
      <c r="BB40" s="966"/>
      <c r="BC40" s="966"/>
      <c r="BD40" s="966" t="s">
        <v>2671</v>
      </c>
      <c r="BE40" s="966"/>
      <c r="BF40" s="966"/>
      <c r="BG40" s="966"/>
      <c r="BH40" s="966"/>
      <c r="BI40" s="966"/>
      <c r="BJ40" s="966" t="s">
        <v>2671</v>
      </c>
      <c r="BK40" s="966"/>
      <c r="BL40" s="966"/>
      <c r="BM40" s="966"/>
      <c r="BN40" s="966"/>
      <c r="BO40" s="966"/>
      <c r="BP40" s="966" t="s">
        <v>2671</v>
      </c>
      <c r="BQ40" s="966"/>
      <c r="BR40" s="966"/>
      <c r="BS40" s="966"/>
      <c r="BT40" s="966"/>
      <c r="BU40" s="966"/>
      <c r="BV40" s="966" t="s">
        <v>2671</v>
      </c>
      <c r="BW40" s="966"/>
      <c r="BX40" s="966"/>
      <c r="BY40" s="966"/>
      <c r="BZ40" s="966"/>
      <c r="CA40" s="966"/>
      <c r="CB40" s="966" t="s">
        <v>2671</v>
      </c>
      <c r="CC40" s="966"/>
      <c r="CD40" s="966"/>
      <c r="CE40" s="966"/>
      <c r="CF40" s="966"/>
      <c r="CG40" s="966"/>
      <c r="CH40" s="966" t="s">
        <v>2671</v>
      </c>
      <c r="CI40" s="966"/>
      <c r="CJ40" s="966"/>
      <c r="CK40" s="966"/>
      <c r="CL40" s="966"/>
      <c r="CM40" s="966"/>
      <c r="CN40" s="966" t="s">
        <v>2671</v>
      </c>
      <c r="CO40" s="966"/>
      <c r="CP40" s="966"/>
      <c r="CQ40" s="966"/>
      <c r="CR40" s="966"/>
      <c r="CS40" s="966"/>
      <c r="CT40" s="966" t="s">
        <v>2671</v>
      </c>
      <c r="CU40" s="966"/>
      <c r="CV40" s="966"/>
      <c r="CW40" s="966"/>
      <c r="CX40" s="966"/>
      <c r="CY40" s="966"/>
      <c r="CZ40" s="966" t="s">
        <v>2671</v>
      </c>
      <c r="DA40" s="966"/>
      <c r="DB40" s="966"/>
      <c r="DC40" s="966"/>
      <c r="DD40" s="966"/>
      <c r="DE40" s="966"/>
      <c r="DF40" s="966" t="s">
        <v>2671</v>
      </c>
      <c r="DG40" s="966"/>
      <c r="DH40" s="966"/>
      <c r="DI40" s="966"/>
      <c r="DJ40" s="966"/>
      <c r="DK40" s="966"/>
      <c r="DL40" s="966" t="s">
        <v>2671</v>
      </c>
      <c r="DM40" s="966"/>
      <c r="DN40" s="966"/>
      <c r="DO40" s="966"/>
      <c r="DP40" s="966"/>
      <c r="DQ40" s="966"/>
      <c r="DR40" s="966" t="s">
        <v>2671</v>
      </c>
      <c r="DS40" s="966"/>
      <c r="DT40" s="966"/>
      <c r="DU40" s="966"/>
      <c r="DV40" s="966"/>
      <c r="DW40" s="966"/>
      <c r="DX40" s="966" t="s">
        <v>2671</v>
      </c>
      <c r="DY40" s="966"/>
      <c r="DZ40" s="966"/>
      <c r="EA40" s="966"/>
      <c r="EB40" s="966"/>
      <c r="EC40" s="966"/>
      <c r="ED40" s="966" t="s">
        <v>2671</v>
      </c>
      <c r="EE40" s="966"/>
      <c r="EF40" s="966"/>
      <c r="EG40" s="966"/>
      <c r="EH40" s="966"/>
      <c r="EI40" s="966"/>
      <c r="EJ40" s="966" t="s">
        <v>2671</v>
      </c>
      <c r="EK40" s="966"/>
      <c r="EL40" s="966"/>
      <c r="EM40" s="966"/>
      <c r="EN40" s="966"/>
      <c r="EO40" s="966"/>
      <c r="EP40" s="966" t="s">
        <v>2671</v>
      </c>
      <c r="EQ40" s="966"/>
      <c r="ER40" s="966"/>
      <c r="ES40" s="966"/>
      <c r="ET40" s="966"/>
      <c r="EU40" s="966"/>
      <c r="EV40" s="966" t="s">
        <v>2671</v>
      </c>
      <c r="EW40" s="966"/>
      <c r="EX40" s="966"/>
      <c r="EY40" s="966"/>
      <c r="EZ40" s="966"/>
      <c r="FA40" s="966"/>
      <c r="FB40" s="966" t="s">
        <v>2671</v>
      </c>
      <c r="FC40" s="966"/>
      <c r="FD40" s="966"/>
      <c r="FE40" s="966"/>
      <c r="FF40" s="966"/>
      <c r="FG40" s="966"/>
      <c r="FH40" s="966" t="s">
        <v>2671</v>
      </c>
      <c r="FI40" s="966"/>
      <c r="FJ40" s="966"/>
      <c r="FK40" s="966"/>
      <c r="FL40" s="966"/>
      <c r="FM40" s="966"/>
      <c r="FN40" s="966" t="s">
        <v>2671</v>
      </c>
      <c r="FO40" s="966"/>
      <c r="FP40" s="966"/>
      <c r="FQ40" s="966"/>
      <c r="FR40" s="966"/>
      <c r="FS40" s="966"/>
      <c r="FT40" s="966" t="s">
        <v>2671</v>
      </c>
      <c r="FU40" s="966"/>
      <c r="FV40" s="966"/>
      <c r="FW40" s="966"/>
      <c r="FX40" s="966"/>
      <c r="FY40" s="966"/>
      <c r="FZ40" s="966" t="s">
        <v>2671</v>
      </c>
      <c r="GA40" s="966"/>
      <c r="GB40" s="966"/>
      <c r="GC40" s="966"/>
      <c r="GD40" s="966"/>
      <c r="GE40" s="966"/>
      <c r="GF40" s="966" t="s">
        <v>2671</v>
      </c>
      <c r="GG40" s="966"/>
      <c r="GH40" s="966"/>
      <c r="GI40" s="966"/>
      <c r="GJ40" s="966"/>
      <c r="GK40" s="966"/>
      <c r="GL40" s="966" t="s">
        <v>2671</v>
      </c>
      <c r="GM40" s="966"/>
      <c r="GN40" s="966"/>
      <c r="GO40" s="966"/>
      <c r="GP40" s="966"/>
      <c r="GQ40" s="966"/>
      <c r="GR40" s="966" t="s">
        <v>2671</v>
      </c>
      <c r="GS40" s="966"/>
      <c r="GT40" s="966"/>
      <c r="GU40" s="966"/>
      <c r="GV40" s="966"/>
      <c r="GW40" s="966"/>
      <c r="GX40" s="966" t="s">
        <v>2671</v>
      </c>
      <c r="GY40" s="966"/>
      <c r="GZ40" s="966"/>
      <c r="HA40" s="966"/>
      <c r="HB40" s="966"/>
      <c r="HC40" s="966"/>
      <c r="HD40" s="966" t="s">
        <v>2671</v>
      </c>
      <c r="HE40" s="966"/>
      <c r="HF40" s="966"/>
      <c r="HG40" s="966"/>
      <c r="HH40" s="966"/>
      <c r="HI40" s="966"/>
      <c r="HJ40" s="966" t="s">
        <v>2671</v>
      </c>
      <c r="HK40" s="966"/>
      <c r="HL40" s="966"/>
      <c r="HM40" s="966"/>
      <c r="HN40" s="966"/>
      <c r="HO40" s="966"/>
      <c r="HP40" s="966" t="s">
        <v>2671</v>
      </c>
      <c r="HQ40" s="966"/>
      <c r="HR40" s="966"/>
      <c r="HS40" s="966"/>
      <c r="HT40" s="966"/>
      <c r="HU40" s="966"/>
      <c r="HV40" s="966" t="s">
        <v>2671</v>
      </c>
      <c r="HW40" s="966"/>
      <c r="HX40" s="966"/>
      <c r="HY40" s="966"/>
      <c r="HZ40" s="966"/>
      <c r="IA40" s="966"/>
      <c r="IB40" s="966" t="s">
        <v>2671</v>
      </c>
      <c r="IC40" s="966"/>
      <c r="ID40" s="966"/>
      <c r="IE40" s="966"/>
      <c r="IF40" s="966"/>
      <c r="IG40" s="966"/>
      <c r="IH40" s="966" t="s">
        <v>2671</v>
      </c>
      <c r="II40" s="966"/>
      <c r="IJ40" s="966"/>
      <c r="IK40" s="966"/>
      <c r="IL40" s="966"/>
      <c r="IM40" s="966"/>
      <c r="IN40" s="966" t="s">
        <v>2671</v>
      </c>
      <c r="IO40" s="966"/>
      <c r="IP40" s="966"/>
      <c r="IQ40" s="966"/>
    </row>
    <row r="41" spans="1:256">
      <c r="A41" s="43"/>
      <c r="B41" s="43"/>
      <c r="C41" s="43"/>
      <c r="D41" s="43"/>
      <c r="E41" s="43"/>
      <c r="F41" s="43"/>
      <c r="G41" s="43"/>
      <c r="H41" s="966" t="s">
        <v>869</v>
      </c>
      <c r="I41" s="966"/>
      <c r="J41" s="966"/>
      <c r="K41" s="966"/>
      <c r="L41" s="966"/>
      <c r="M41" s="966"/>
      <c r="N41" s="966" t="s">
        <v>869</v>
      </c>
      <c r="O41" s="966"/>
      <c r="P41" s="966"/>
      <c r="Q41" s="966"/>
      <c r="R41" s="966"/>
      <c r="S41" s="966"/>
      <c r="T41" s="966" t="s">
        <v>869</v>
      </c>
      <c r="U41" s="966"/>
      <c r="V41" s="966"/>
      <c r="W41" s="966"/>
      <c r="X41" s="966"/>
      <c r="Y41" s="966"/>
      <c r="Z41" s="966" t="s">
        <v>869</v>
      </c>
      <c r="AA41" s="966"/>
      <c r="AB41" s="966"/>
      <c r="AC41" s="966"/>
      <c r="AD41" s="966"/>
      <c r="AE41" s="966"/>
      <c r="AF41" s="966" t="s">
        <v>869</v>
      </c>
      <c r="AG41" s="966"/>
      <c r="AH41" s="966"/>
      <c r="AI41" s="966"/>
      <c r="AJ41" s="966"/>
      <c r="AK41" s="966"/>
      <c r="AL41" s="966" t="s">
        <v>869</v>
      </c>
      <c r="AM41" s="966"/>
      <c r="AN41" s="966"/>
      <c r="AO41" s="966"/>
      <c r="AP41" s="966"/>
      <c r="AQ41" s="966"/>
      <c r="AR41" s="966" t="s">
        <v>869</v>
      </c>
      <c r="AS41" s="966"/>
      <c r="AT41" s="966"/>
      <c r="AU41" s="966"/>
      <c r="AV41" s="966"/>
      <c r="AW41" s="966"/>
      <c r="AX41" s="966" t="s">
        <v>869</v>
      </c>
      <c r="AY41" s="966"/>
      <c r="AZ41" s="966"/>
      <c r="BA41" s="966"/>
      <c r="BB41" s="966"/>
      <c r="BC41" s="966"/>
      <c r="BD41" s="966" t="s">
        <v>869</v>
      </c>
      <c r="BE41" s="966"/>
      <c r="BF41" s="966"/>
      <c r="BG41" s="966"/>
      <c r="BH41" s="966"/>
      <c r="BI41" s="966"/>
      <c r="BJ41" s="966" t="s">
        <v>869</v>
      </c>
      <c r="BK41" s="966"/>
      <c r="BL41" s="966"/>
      <c r="BM41" s="966"/>
      <c r="BN41" s="966"/>
      <c r="BO41" s="966"/>
      <c r="BP41" s="966" t="s">
        <v>869</v>
      </c>
      <c r="BQ41" s="966"/>
      <c r="BR41" s="966"/>
      <c r="BS41" s="966"/>
      <c r="BT41" s="966"/>
      <c r="BU41" s="966"/>
      <c r="BV41" s="966" t="s">
        <v>869</v>
      </c>
      <c r="BW41" s="966"/>
      <c r="BX41" s="966"/>
      <c r="BY41" s="966"/>
      <c r="BZ41" s="966"/>
      <c r="CA41" s="966"/>
      <c r="CB41" s="966" t="s">
        <v>869</v>
      </c>
      <c r="CC41" s="966"/>
      <c r="CD41" s="966"/>
      <c r="CE41" s="966"/>
      <c r="CF41" s="966"/>
      <c r="CG41" s="966"/>
      <c r="CH41" s="966" t="s">
        <v>869</v>
      </c>
      <c r="CI41" s="966"/>
      <c r="CJ41" s="966"/>
      <c r="CK41" s="966"/>
      <c r="CL41" s="966"/>
      <c r="CM41" s="966"/>
      <c r="CN41" s="966" t="s">
        <v>869</v>
      </c>
      <c r="CO41" s="966"/>
      <c r="CP41" s="966"/>
      <c r="CQ41" s="966"/>
      <c r="CR41" s="966"/>
      <c r="CS41" s="966"/>
      <c r="CT41" s="966" t="s">
        <v>869</v>
      </c>
      <c r="CU41" s="966"/>
      <c r="CV41" s="966"/>
      <c r="CW41" s="966"/>
      <c r="CX41" s="966"/>
      <c r="CY41" s="966"/>
      <c r="CZ41" s="966" t="s">
        <v>869</v>
      </c>
      <c r="DA41" s="966"/>
      <c r="DB41" s="966"/>
      <c r="DC41" s="966"/>
      <c r="DD41" s="966"/>
      <c r="DE41" s="966"/>
      <c r="DF41" s="966" t="s">
        <v>869</v>
      </c>
      <c r="DG41" s="966"/>
      <c r="DH41" s="966"/>
      <c r="DI41" s="966"/>
      <c r="DJ41" s="966"/>
      <c r="DK41" s="966"/>
      <c r="DL41" s="966" t="s">
        <v>869</v>
      </c>
      <c r="DM41" s="966"/>
      <c r="DN41" s="966"/>
      <c r="DO41" s="966"/>
      <c r="DP41" s="966"/>
      <c r="DQ41" s="966"/>
      <c r="DR41" s="966" t="s">
        <v>869</v>
      </c>
      <c r="DS41" s="966"/>
      <c r="DT41" s="966"/>
      <c r="DU41" s="966"/>
      <c r="DV41" s="966"/>
      <c r="DW41" s="966"/>
      <c r="DX41" s="966" t="s">
        <v>869</v>
      </c>
      <c r="DY41" s="966"/>
      <c r="DZ41" s="966"/>
      <c r="EA41" s="966"/>
      <c r="EB41" s="966"/>
      <c r="EC41" s="966"/>
      <c r="ED41" s="966" t="s">
        <v>869</v>
      </c>
      <c r="EE41" s="966"/>
      <c r="EF41" s="966"/>
      <c r="EG41" s="966"/>
      <c r="EH41" s="966"/>
      <c r="EI41" s="966"/>
      <c r="EJ41" s="966" t="s">
        <v>869</v>
      </c>
      <c r="EK41" s="966"/>
      <c r="EL41" s="966"/>
      <c r="EM41" s="966"/>
      <c r="EN41" s="966"/>
      <c r="EO41" s="966"/>
      <c r="EP41" s="966" t="s">
        <v>869</v>
      </c>
      <c r="EQ41" s="966"/>
      <c r="ER41" s="966"/>
      <c r="ES41" s="966"/>
      <c r="ET41" s="966"/>
      <c r="EU41" s="966"/>
      <c r="EV41" s="966" t="s">
        <v>869</v>
      </c>
      <c r="EW41" s="966"/>
      <c r="EX41" s="966"/>
      <c r="EY41" s="966"/>
      <c r="EZ41" s="966"/>
      <c r="FA41" s="966"/>
      <c r="FB41" s="966" t="s">
        <v>869</v>
      </c>
      <c r="FC41" s="966"/>
      <c r="FD41" s="966"/>
      <c r="FE41" s="966"/>
      <c r="FF41" s="966"/>
      <c r="FG41" s="966"/>
      <c r="FH41" s="966" t="s">
        <v>869</v>
      </c>
      <c r="FI41" s="966"/>
      <c r="FJ41" s="966"/>
      <c r="FK41" s="966"/>
      <c r="FL41" s="966"/>
      <c r="FM41" s="966"/>
      <c r="FN41" s="966" t="s">
        <v>869</v>
      </c>
      <c r="FO41" s="966"/>
      <c r="FP41" s="966"/>
      <c r="FQ41" s="966"/>
      <c r="FR41" s="966"/>
      <c r="FS41" s="966"/>
      <c r="FT41" s="966" t="s">
        <v>869</v>
      </c>
      <c r="FU41" s="966"/>
      <c r="FV41" s="966"/>
      <c r="FW41" s="966"/>
      <c r="FX41" s="966"/>
      <c r="FY41" s="966"/>
      <c r="FZ41" s="966" t="s">
        <v>869</v>
      </c>
      <c r="GA41" s="966"/>
      <c r="GB41" s="966"/>
      <c r="GC41" s="966"/>
      <c r="GD41" s="966"/>
      <c r="GE41" s="966"/>
      <c r="GF41" s="966" t="s">
        <v>869</v>
      </c>
      <c r="GG41" s="966"/>
      <c r="GH41" s="966"/>
      <c r="GI41" s="966"/>
      <c r="GJ41" s="966"/>
      <c r="GK41" s="966"/>
      <c r="GL41" s="966" t="s">
        <v>869</v>
      </c>
      <c r="GM41" s="966"/>
      <c r="GN41" s="966"/>
      <c r="GO41" s="966"/>
      <c r="GP41" s="966"/>
      <c r="GQ41" s="966"/>
      <c r="GR41" s="966" t="s">
        <v>869</v>
      </c>
      <c r="GS41" s="966"/>
      <c r="GT41" s="966"/>
      <c r="GU41" s="966"/>
      <c r="GV41" s="966"/>
      <c r="GW41" s="966"/>
      <c r="GX41" s="966" t="s">
        <v>869</v>
      </c>
      <c r="GY41" s="966"/>
      <c r="GZ41" s="966"/>
      <c r="HA41" s="966"/>
      <c r="HB41" s="966"/>
      <c r="HC41" s="966"/>
      <c r="HD41" s="966" t="s">
        <v>869</v>
      </c>
      <c r="HE41" s="966"/>
      <c r="HF41" s="966"/>
      <c r="HG41" s="966"/>
      <c r="HH41" s="966"/>
      <c r="HI41" s="966"/>
      <c r="HJ41" s="966" t="s">
        <v>869</v>
      </c>
      <c r="HK41" s="966"/>
      <c r="HL41" s="966"/>
      <c r="HM41" s="966"/>
      <c r="HN41" s="966"/>
      <c r="HO41" s="966"/>
      <c r="HP41" s="966" t="s">
        <v>869</v>
      </c>
      <c r="HQ41" s="966"/>
      <c r="HR41" s="966"/>
      <c r="HS41" s="966"/>
      <c r="HT41" s="966"/>
      <c r="HU41" s="966"/>
      <c r="HV41" s="966" t="s">
        <v>869</v>
      </c>
      <c r="HW41" s="966"/>
      <c r="HX41" s="966"/>
      <c r="HY41" s="966"/>
      <c r="HZ41" s="966"/>
      <c r="IA41" s="966"/>
      <c r="IB41" s="966" t="s">
        <v>869</v>
      </c>
      <c r="IC41" s="966"/>
      <c r="ID41" s="966"/>
      <c r="IE41" s="966"/>
      <c r="IF41" s="966"/>
      <c r="IG41" s="966"/>
      <c r="IH41" s="966" t="s">
        <v>869</v>
      </c>
      <c r="II41" s="966"/>
      <c r="IJ41" s="966"/>
      <c r="IK41" s="966"/>
      <c r="IL41" s="966"/>
      <c r="IM41" s="966"/>
      <c r="IN41" s="966" t="s">
        <v>869</v>
      </c>
      <c r="IO41" s="966"/>
      <c r="IP41" s="966"/>
      <c r="IQ41" s="966"/>
    </row>
    <row r="42" spans="1:256">
      <c r="B42" s="43"/>
      <c r="C42" s="43"/>
      <c r="D42" s="43"/>
      <c r="E42" s="43"/>
      <c r="F42" s="43"/>
      <c r="G42" s="43"/>
      <c r="H42" s="43"/>
      <c r="I42" s="43"/>
      <c r="J42" s="43"/>
      <c r="K42" s="43"/>
      <c r="L42" s="43"/>
      <c r="M42" s="43"/>
      <c r="N42" s="966" t="s">
        <v>3993</v>
      </c>
      <c r="O42" s="966"/>
      <c r="P42" s="966"/>
      <c r="Q42" s="966"/>
      <c r="R42" s="966"/>
      <c r="S42" s="966"/>
      <c r="T42" s="966" t="s">
        <v>3993</v>
      </c>
      <c r="U42" s="966"/>
      <c r="V42" s="966"/>
      <c r="W42" s="966"/>
      <c r="X42" s="966"/>
      <c r="Y42" s="966"/>
      <c r="Z42" s="966" t="s">
        <v>3993</v>
      </c>
      <c r="AA42" s="966"/>
      <c r="AB42" s="966"/>
      <c r="AC42" s="966"/>
      <c r="AD42" s="966"/>
      <c r="AE42" s="966"/>
      <c r="AF42" s="966" t="s">
        <v>3993</v>
      </c>
      <c r="AG42" s="966"/>
      <c r="AH42" s="966"/>
      <c r="AI42" s="966"/>
      <c r="AJ42" s="966"/>
      <c r="AK42" s="966"/>
      <c r="AL42" s="966" t="s">
        <v>3993</v>
      </c>
      <c r="AM42" s="966"/>
      <c r="AN42" s="966"/>
      <c r="AO42" s="966"/>
      <c r="AP42" s="966"/>
      <c r="AQ42" s="966"/>
      <c r="AR42" s="966" t="s">
        <v>3993</v>
      </c>
      <c r="AS42" s="966"/>
      <c r="AT42" s="966"/>
      <c r="AU42" s="966"/>
      <c r="AV42" s="966"/>
      <c r="AW42" s="966"/>
      <c r="AX42" s="966" t="s">
        <v>3993</v>
      </c>
      <c r="AY42" s="966"/>
      <c r="AZ42" s="966"/>
      <c r="BA42" s="966"/>
      <c r="BB42" s="966"/>
      <c r="BC42" s="966"/>
      <c r="BD42" s="966" t="s">
        <v>3993</v>
      </c>
      <c r="BE42" s="966"/>
      <c r="BF42" s="966"/>
      <c r="BG42" s="966"/>
      <c r="BH42" s="966"/>
      <c r="BI42" s="966"/>
      <c r="BJ42" s="966" t="s">
        <v>3993</v>
      </c>
      <c r="BK42" s="966"/>
      <c r="BL42" s="966"/>
      <c r="BM42" s="966"/>
      <c r="BN42" s="966"/>
      <c r="BO42" s="966"/>
      <c r="BP42" s="966" t="s">
        <v>3993</v>
      </c>
      <c r="BQ42" s="966"/>
      <c r="BR42" s="966"/>
      <c r="BS42" s="966"/>
      <c r="BT42" s="966"/>
      <c r="BU42" s="966"/>
      <c r="BV42" s="966" t="s">
        <v>3993</v>
      </c>
      <c r="BW42" s="966"/>
      <c r="BX42" s="966"/>
      <c r="BY42" s="966"/>
      <c r="BZ42" s="966"/>
      <c r="CA42" s="966"/>
      <c r="CB42" s="966" t="s">
        <v>3993</v>
      </c>
      <c r="CC42" s="966"/>
      <c r="CD42" s="966"/>
      <c r="CE42" s="966"/>
      <c r="CF42" s="966"/>
      <c r="CG42" s="966"/>
      <c r="CH42" s="966" t="s">
        <v>3993</v>
      </c>
      <c r="CI42" s="966"/>
      <c r="CJ42" s="966"/>
      <c r="CK42" s="966"/>
      <c r="CL42" s="966"/>
      <c r="CM42" s="966"/>
      <c r="CN42" s="966" t="s">
        <v>3993</v>
      </c>
      <c r="CO42" s="966"/>
      <c r="CP42" s="966"/>
      <c r="CQ42" s="966"/>
      <c r="CR42" s="966"/>
      <c r="CS42" s="966"/>
      <c r="CT42" s="966" t="s">
        <v>3993</v>
      </c>
      <c r="CU42" s="966"/>
      <c r="CV42" s="966"/>
      <c r="CW42" s="966"/>
      <c r="CX42" s="966"/>
      <c r="CY42" s="966"/>
      <c r="CZ42" s="966" t="s">
        <v>3993</v>
      </c>
      <c r="DA42" s="966"/>
      <c r="DB42" s="966"/>
      <c r="DC42" s="966"/>
      <c r="DD42" s="966"/>
      <c r="DE42" s="966"/>
      <c r="DF42" s="966" t="s">
        <v>3993</v>
      </c>
      <c r="DG42" s="966"/>
      <c r="DH42" s="966"/>
      <c r="DI42" s="966"/>
      <c r="DJ42" s="966"/>
      <c r="DK42" s="966"/>
      <c r="DL42" s="966" t="s">
        <v>3993</v>
      </c>
      <c r="DM42" s="966"/>
      <c r="DN42" s="966"/>
      <c r="DO42" s="966"/>
      <c r="DP42" s="966"/>
      <c r="DQ42" s="966"/>
      <c r="DR42" s="966" t="s">
        <v>3993</v>
      </c>
      <c r="DS42" s="966"/>
      <c r="DT42" s="966"/>
      <c r="DU42" s="966"/>
      <c r="DV42" s="966"/>
      <c r="DW42" s="966"/>
      <c r="DX42" s="966" t="s">
        <v>3993</v>
      </c>
      <c r="DY42" s="966"/>
      <c r="DZ42" s="966"/>
      <c r="EA42" s="966"/>
      <c r="EB42" s="966"/>
      <c r="EC42" s="966"/>
      <c r="ED42" s="966" t="s">
        <v>3993</v>
      </c>
      <c r="EE42" s="966"/>
      <c r="EF42" s="966"/>
      <c r="EG42" s="966"/>
      <c r="EH42" s="966"/>
      <c r="EI42" s="966"/>
      <c r="EJ42" s="966" t="s">
        <v>3993</v>
      </c>
      <c r="EK42" s="966"/>
      <c r="EL42" s="966"/>
      <c r="EM42" s="966"/>
      <c r="EN42" s="966"/>
      <c r="EO42" s="966"/>
      <c r="EP42" s="966" t="s">
        <v>3993</v>
      </c>
      <c r="EQ42" s="966"/>
      <c r="ER42" s="966"/>
      <c r="ES42" s="966"/>
      <c r="ET42" s="966"/>
      <c r="EU42" s="966"/>
      <c r="EV42" s="966" t="s">
        <v>3993</v>
      </c>
      <c r="EW42" s="966"/>
      <c r="EX42" s="966"/>
      <c r="EY42" s="966"/>
      <c r="EZ42" s="966"/>
      <c r="FA42" s="966"/>
      <c r="FB42" s="966" t="s">
        <v>3993</v>
      </c>
      <c r="FC42" s="966"/>
      <c r="FD42" s="966"/>
      <c r="FE42" s="966"/>
      <c r="FF42" s="966"/>
      <c r="FG42" s="966"/>
      <c r="FH42" s="966" t="s">
        <v>3993</v>
      </c>
      <c r="FI42" s="966"/>
      <c r="FJ42" s="966"/>
      <c r="FK42" s="966"/>
      <c r="FL42" s="966"/>
      <c r="FM42" s="966"/>
      <c r="FN42" s="966" t="s">
        <v>3993</v>
      </c>
      <c r="FO42" s="966"/>
      <c r="FP42" s="966"/>
      <c r="FQ42" s="966"/>
      <c r="FR42" s="966"/>
      <c r="FS42" s="966"/>
      <c r="FT42" s="966" t="s">
        <v>3993</v>
      </c>
      <c r="FU42" s="966"/>
      <c r="FV42" s="966"/>
      <c r="FW42" s="966"/>
      <c r="FX42" s="966"/>
      <c r="FY42" s="966"/>
      <c r="FZ42" s="966" t="s">
        <v>3993</v>
      </c>
      <c r="GA42" s="966"/>
      <c r="GB42" s="966"/>
      <c r="GC42" s="966"/>
      <c r="GD42" s="966"/>
      <c r="GE42" s="966"/>
      <c r="GF42" s="966" t="s">
        <v>3993</v>
      </c>
      <c r="GG42" s="966"/>
      <c r="GH42" s="966"/>
      <c r="GI42" s="966"/>
      <c r="GJ42" s="966"/>
      <c r="GK42" s="966"/>
      <c r="GL42" s="966" t="s">
        <v>3993</v>
      </c>
      <c r="GM42" s="966"/>
      <c r="GN42" s="966"/>
      <c r="GO42" s="966"/>
      <c r="GP42" s="966"/>
      <c r="GQ42" s="966"/>
      <c r="GR42" s="966" t="s">
        <v>3993</v>
      </c>
      <c r="GS42" s="966"/>
      <c r="GT42" s="966"/>
      <c r="GU42" s="966"/>
      <c r="GV42" s="966"/>
      <c r="GW42" s="966"/>
      <c r="GX42" s="966" t="s">
        <v>3993</v>
      </c>
      <c r="GY42" s="966"/>
      <c r="GZ42" s="966"/>
      <c r="HA42" s="966"/>
      <c r="HB42" s="966"/>
      <c r="HC42" s="966"/>
      <c r="HD42" s="966" t="s">
        <v>3993</v>
      </c>
      <c r="HE42" s="966"/>
      <c r="HF42" s="966"/>
      <c r="HG42" s="966"/>
      <c r="HH42" s="966"/>
      <c r="HI42" s="966"/>
      <c r="HJ42" s="966" t="s">
        <v>3993</v>
      </c>
      <c r="HK42" s="966"/>
      <c r="HL42" s="966"/>
      <c r="HM42" s="966"/>
      <c r="HN42" s="966"/>
      <c r="HO42" s="966"/>
      <c r="HP42" s="966" t="s">
        <v>3993</v>
      </c>
      <c r="HQ42" s="966"/>
      <c r="HR42" s="966"/>
      <c r="HS42" s="966"/>
      <c r="HT42" s="966"/>
      <c r="HU42" s="966"/>
      <c r="HV42" s="966" t="s">
        <v>3993</v>
      </c>
      <c r="HW42" s="966"/>
      <c r="HX42" s="966"/>
      <c r="HY42" s="966"/>
      <c r="HZ42" s="966"/>
      <c r="IA42" s="966"/>
      <c r="IB42" s="966" t="s">
        <v>3993</v>
      </c>
      <c r="IC42" s="966"/>
      <c r="ID42" s="966"/>
      <c r="IE42" s="966"/>
      <c r="IF42" s="966"/>
      <c r="IG42" s="966"/>
      <c r="IH42" s="966" t="s">
        <v>3993</v>
      </c>
      <c r="II42" s="966"/>
      <c r="IJ42" s="966"/>
      <c r="IK42" s="966"/>
      <c r="IL42" s="966"/>
      <c r="IM42" s="966"/>
      <c r="IN42" s="966" t="s">
        <v>3993</v>
      </c>
      <c r="IO42" s="966"/>
      <c r="IP42" s="966"/>
      <c r="IQ42" s="966"/>
      <c r="IR42" s="966"/>
      <c r="IS42" s="966"/>
      <c r="IT42" s="966" t="s">
        <v>3993</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mergeCells count="128">
    <mergeCell ref="IT42:IV42"/>
    <mergeCell ref="HP42:HU42"/>
    <mergeCell ref="HJ42:HO42"/>
    <mergeCell ref="IB42:IG42"/>
    <mergeCell ref="IH42:IM42"/>
    <mergeCell ref="HV42:IA42"/>
    <mergeCell ref="IN42:IS42"/>
    <mergeCell ref="IN40:IQ40"/>
    <mergeCell ref="IB41:IG41"/>
    <mergeCell ref="HP41:HU41"/>
    <mergeCell ref="HV41:IA41"/>
    <mergeCell ref="IH40:IM40"/>
    <mergeCell ref="IN41:IQ41"/>
    <mergeCell ref="IH41:IM41"/>
    <mergeCell ref="GF41:GK41"/>
    <mergeCell ref="HD41:HI41"/>
    <mergeCell ref="HJ41:HO41"/>
    <mergeCell ref="GL40:GQ40"/>
    <mergeCell ref="IB40:IG40"/>
    <mergeCell ref="HP40:HU40"/>
    <mergeCell ref="HJ40:HO40"/>
    <mergeCell ref="GR40:GW40"/>
    <mergeCell ref="HD40:HI40"/>
    <mergeCell ref="GX40:HC40"/>
    <mergeCell ref="HV40:IA40"/>
    <mergeCell ref="GX41:HC41"/>
    <mergeCell ref="GL42:GQ42"/>
    <mergeCell ref="GL41:GQ41"/>
    <mergeCell ref="GX42:HC42"/>
    <mergeCell ref="HD42:HI42"/>
    <mergeCell ref="GR41:GW41"/>
    <mergeCell ref="EP42:EU42"/>
    <mergeCell ref="ED42:EI42"/>
    <mergeCell ref="EV42:FA42"/>
    <mergeCell ref="GR42:GW42"/>
    <mergeCell ref="FH40:FM40"/>
    <mergeCell ref="FZ40:GE40"/>
    <mergeCell ref="FT40:FY40"/>
    <mergeCell ref="FN40:FS40"/>
    <mergeCell ref="GF40:GK40"/>
    <mergeCell ref="GF42:GK42"/>
    <mergeCell ref="FT42:FY42"/>
    <mergeCell ref="FB42:FG42"/>
    <mergeCell ref="FH42:FM42"/>
    <mergeCell ref="DX42:EC42"/>
    <mergeCell ref="EJ40:EO40"/>
    <mergeCell ref="EP41:EU41"/>
    <mergeCell ref="FB41:FG41"/>
    <mergeCell ref="EV41:FA41"/>
    <mergeCell ref="FB40:FG40"/>
    <mergeCell ref="EV40:FA40"/>
    <mergeCell ref="DF40:DK40"/>
    <mergeCell ref="CZ40:DE40"/>
    <mergeCell ref="CN40:CS40"/>
    <mergeCell ref="EJ42:EO42"/>
    <mergeCell ref="FZ41:GE41"/>
    <mergeCell ref="FH41:FM41"/>
    <mergeCell ref="FN41:FS41"/>
    <mergeCell ref="FT41:FY41"/>
    <mergeCell ref="FN42:FS42"/>
    <mergeCell ref="FZ42:GE42"/>
    <mergeCell ref="DX41:EC41"/>
    <mergeCell ref="EP40:EU40"/>
    <mergeCell ref="DR42:DW42"/>
    <mergeCell ref="DL41:DQ41"/>
    <mergeCell ref="DL42:DQ42"/>
    <mergeCell ref="ED40:EI40"/>
    <mergeCell ref="DX40:EC40"/>
    <mergeCell ref="DL40:DQ40"/>
    <mergeCell ref="DR41:DW41"/>
    <mergeCell ref="DR40:DW40"/>
    <mergeCell ref="BD42:BI42"/>
    <mergeCell ref="BJ42:BO42"/>
    <mergeCell ref="BD41:BI41"/>
    <mergeCell ref="CN42:CS42"/>
    <mergeCell ref="CZ42:DE42"/>
    <mergeCell ref="EJ41:EO41"/>
    <mergeCell ref="DF42:DK42"/>
    <mergeCell ref="CZ41:DE41"/>
    <mergeCell ref="ED41:EI41"/>
    <mergeCell ref="DF41:DK41"/>
    <mergeCell ref="BP40:BU40"/>
    <mergeCell ref="BP41:BU41"/>
    <mergeCell ref="BV40:CA40"/>
    <mergeCell ref="BP42:BU42"/>
    <mergeCell ref="BV42:CA42"/>
    <mergeCell ref="CT42:CY42"/>
    <mergeCell ref="CT40:CY40"/>
    <mergeCell ref="CH41:CM41"/>
    <mergeCell ref="CN41:CS41"/>
    <mergeCell ref="CT41:CY41"/>
    <mergeCell ref="CB40:CG40"/>
    <mergeCell ref="BV41:CA41"/>
    <mergeCell ref="CB42:CG42"/>
    <mergeCell ref="CH40:CM40"/>
    <mergeCell ref="CH42:CM42"/>
    <mergeCell ref="CB41:CG41"/>
    <mergeCell ref="BJ40:BO40"/>
    <mergeCell ref="BJ41:BO41"/>
    <mergeCell ref="AL40:AQ40"/>
    <mergeCell ref="AX41:BC41"/>
    <mergeCell ref="AR40:AW40"/>
    <mergeCell ref="AX40:BC40"/>
    <mergeCell ref="BD40:BI40"/>
    <mergeCell ref="AX42:BC42"/>
    <mergeCell ref="AR41:AW41"/>
    <mergeCell ref="Z42:AE42"/>
    <mergeCell ref="AF42:AK42"/>
    <mergeCell ref="AR42:AW42"/>
    <mergeCell ref="AL41:AQ41"/>
    <mergeCell ref="N42:S42"/>
    <mergeCell ref="N41:S41"/>
    <mergeCell ref="T40:Y40"/>
    <mergeCell ref="AF41:AK41"/>
    <mergeCell ref="Z41:AE41"/>
    <mergeCell ref="AF40:AK40"/>
    <mergeCell ref="Z40:AE40"/>
    <mergeCell ref="T41:Y41"/>
    <mergeCell ref="T42:Y42"/>
    <mergeCell ref="H41:M41"/>
    <mergeCell ref="AL42:AQ42"/>
    <mergeCell ref="C1:E1"/>
    <mergeCell ref="C19:E19"/>
    <mergeCell ref="A38:F38"/>
    <mergeCell ref="A39:F39"/>
    <mergeCell ref="A40:F40"/>
    <mergeCell ref="H40:M40"/>
    <mergeCell ref="N40:S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4"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3433</v>
      </c>
      <c r="C3" s="23"/>
      <c r="D3" s="23"/>
      <c r="E3" s="31">
        <v>40344</v>
      </c>
    </row>
    <row r="4" spans="1:6">
      <c r="A4" s="6" t="s">
        <v>3100</v>
      </c>
      <c r="C4" s="23"/>
      <c r="D4" s="23"/>
      <c r="E4" s="24" t="s">
        <v>2344</v>
      </c>
    </row>
    <row r="5" spans="1:6">
      <c r="A5" s="6" t="s">
        <v>3417</v>
      </c>
      <c r="C5" s="23"/>
      <c r="D5" s="23"/>
    </row>
    <row r="6" spans="1:6">
      <c r="C6" s="49" t="s">
        <v>3211</v>
      </c>
      <c r="D6" s="173"/>
      <c r="E6" s="46"/>
      <c r="F6" s="175"/>
    </row>
    <row r="7" spans="1:6">
      <c r="C7" s="193" t="s">
        <v>2450</v>
      </c>
      <c r="D7" s="174"/>
      <c r="E7" s="48"/>
      <c r="F7" s="175"/>
    </row>
    <row r="8" spans="1:6">
      <c r="A8" s="6" t="s">
        <v>2759</v>
      </c>
      <c r="C8" s="193" t="s">
        <v>2747</v>
      </c>
      <c r="D8" s="174"/>
      <c r="E8" s="187"/>
      <c r="F8" s="175"/>
    </row>
    <row r="9" spans="1:6">
      <c r="A9" s="6" t="s">
        <v>2908</v>
      </c>
      <c r="C9" s="193" t="s">
        <v>2912</v>
      </c>
      <c r="D9" s="174"/>
      <c r="E9" s="187"/>
      <c r="F9" s="175"/>
    </row>
    <row r="10" spans="1:6">
      <c r="A10" s="6" t="s">
        <v>2796</v>
      </c>
      <c r="C10" s="50"/>
      <c r="D10" s="174"/>
      <c r="E10" s="187"/>
      <c r="F10" s="175"/>
    </row>
    <row r="11" spans="1:6">
      <c r="A11" s="6" t="s">
        <v>2586</v>
      </c>
      <c r="C11" s="47" t="s">
        <v>2725</v>
      </c>
      <c r="D11" s="175"/>
      <c r="E11" s="187"/>
      <c r="F11" s="175"/>
    </row>
    <row r="12" spans="1:6">
      <c r="A12" s="6" t="s">
        <v>2149</v>
      </c>
      <c r="C12" s="47" t="s">
        <v>2743</v>
      </c>
      <c r="D12" s="174"/>
      <c r="E12" s="187"/>
      <c r="F12" s="175"/>
    </row>
    <row r="13" spans="1:6">
      <c r="A13" s="6" t="s">
        <v>1792</v>
      </c>
      <c r="C13" s="47" t="s">
        <v>3156</v>
      </c>
      <c r="D13" s="175"/>
      <c r="E13" s="187"/>
      <c r="F13" s="175"/>
    </row>
    <row r="14" spans="1:6">
      <c r="A14" s="6" t="s">
        <v>1832</v>
      </c>
      <c r="C14" s="47" t="s">
        <v>884</v>
      </c>
      <c r="D14" s="175"/>
      <c r="E14" s="201"/>
      <c r="F14" s="175"/>
    </row>
    <row r="15" spans="1:6">
      <c r="C15" s="50" t="s">
        <v>4027</v>
      </c>
      <c r="D15" s="175"/>
      <c r="E15" s="187"/>
      <c r="F15" s="175"/>
    </row>
    <row r="16" spans="1:6">
      <c r="A16" s="20" t="s">
        <v>2539</v>
      </c>
      <c r="C16" s="50"/>
      <c r="D16" s="175"/>
      <c r="E16" s="187"/>
      <c r="F16" s="175"/>
    </row>
    <row r="17" spans="1:6">
      <c r="A17" s="6" t="s">
        <v>2619</v>
      </c>
      <c r="C17" s="135" t="s">
        <v>3390</v>
      </c>
      <c r="D17" s="176"/>
      <c r="E17" s="202"/>
      <c r="F17" s="175"/>
    </row>
    <row r="18" spans="1:6">
      <c r="C18" s="175"/>
      <c r="D18" s="175"/>
      <c r="E18" s="175"/>
      <c r="F18" s="175"/>
    </row>
    <row r="19" spans="1:6">
      <c r="A19" s="6" t="s">
        <v>1967</v>
      </c>
      <c r="C19" s="968" t="s">
        <v>2327</v>
      </c>
      <c r="D19" s="968"/>
      <c r="E19" s="968"/>
    </row>
    <row r="20" spans="1:6">
      <c r="A20" s="20" t="s">
        <v>2973</v>
      </c>
      <c r="C20" s="20" t="s">
        <v>3433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40352</v>
      </c>
      <c r="B24" s="26" t="s">
        <v>1263</v>
      </c>
      <c r="C24" s="167">
        <v>295</v>
      </c>
      <c r="D24" s="179">
        <v>2</v>
      </c>
      <c r="E24" s="28">
        <f t="shared" ref="E24:E33" si="0">C24*D24</f>
        <v>590</v>
      </c>
      <c r="F24" s="178"/>
    </row>
    <row r="25" spans="1:6">
      <c r="A25" s="35"/>
      <c r="B25" s="213" t="s">
        <v>3143</v>
      </c>
      <c r="C25" s="167"/>
      <c r="D25" s="179"/>
      <c r="E25" s="28">
        <f t="shared" si="0"/>
        <v>0</v>
      </c>
      <c r="F25" s="178"/>
    </row>
    <row r="26" spans="1:6">
      <c r="A26" s="35"/>
      <c r="B26" s="213" t="s">
        <v>2278</v>
      </c>
      <c r="C26" s="167"/>
      <c r="D26" s="179"/>
      <c r="E26" s="28">
        <f t="shared" si="0"/>
        <v>0</v>
      </c>
      <c r="F26" s="178"/>
    </row>
    <row r="27" spans="1:6">
      <c r="A27" s="35"/>
      <c r="B27" s="213" t="s">
        <v>1789</v>
      </c>
      <c r="C27" s="196"/>
      <c r="D27" s="179"/>
      <c r="E27" s="28">
        <f t="shared" si="0"/>
        <v>0</v>
      </c>
      <c r="F27" s="178"/>
    </row>
    <row r="28" spans="1:6">
      <c r="A28" s="35"/>
      <c r="B28" s="213" t="s">
        <v>2263</v>
      </c>
      <c r="C28" s="196"/>
      <c r="D28" s="179"/>
      <c r="E28" s="28">
        <f t="shared" si="0"/>
        <v>0</v>
      </c>
      <c r="F28" s="178"/>
    </row>
    <row r="29" spans="1:6">
      <c r="A29" s="35"/>
      <c r="B29" s="26" t="s">
        <v>2745</v>
      </c>
      <c r="C29" s="167">
        <v>50</v>
      </c>
      <c r="D29" s="203">
        <v>2.5</v>
      </c>
      <c r="E29" s="28">
        <f t="shared" si="0"/>
        <v>125</v>
      </c>
      <c r="F29" s="13"/>
    </row>
    <row r="30" spans="1:6">
      <c r="A30" s="35"/>
      <c r="B30" s="26" t="s">
        <v>3046</v>
      </c>
      <c r="C30" s="167">
        <v>250</v>
      </c>
      <c r="D30" s="4" t="s">
        <v>2232</v>
      </c>
      <c r="E30" s="28">
        <v>250</v>
      </c>
      <c r="F30" s="13"/>
    </row>
    <row r="31" spans="1:6">
      <c r="A31" s="35"/>
      <c r="B31" s="26" t="s">
        <v>2174</v>
      </c>
      <c r="C31" s="167">
        <v>40</v>
      </c>
      <c r="D31" s="179">
        <v>1</v>
      </c>
      <c r="E31" s="28">
        <f t="shared" si="0"/>
        <v>40</v>
      </c>
      <c r="F31" s="13"/>
    </row>
    <row r="32" spans="1:6">
      <c r="A32" s="35"/>
      <c r="B32" s="26" t="s">
        <v>3406</v>
      </c>
      <c r="C32" s="167"/>
      <c r="D32" s="179"/>
      <c r="E32" s="28">
        <f t="shared" si="0"/>
        <v>0</v>
      </c>
      <c r="F32" s="13"/>
    </row>
    <row r="33" spans="1:256">
      <c r="A33" s="35"/>
      <c r="B33" s="26" t="s">
        <v>2916</v>
      </c>
      <c r="C33" s="167"/>
      <c r="D33" s="179"/>
      <c r="E33" s="28">
        <f t="shared" si="0"/>
        <v>0</v>
      </c>
      <c r="F33" s="13"/>
    </row>
    <row r="34" spans="1:256" s="34" customFormat="1" ht="16" customHeight="1">
      <c r="A34" s="19"/>
      <c r="B34" s="168" t="s">
        <v>4274</v>
      </c>
      <c r="C34" s="172"/>
      <c r="D34" s="172"/>
      <c r="E34" s="169">
        <f>SUM(E24:E33)</f>
        <v>1005</v>
      </c>
      <c r="F34" s="33"/>
    </row>
    <row r="36" spans="1:256">
      <c r="B36" s="41" t="s">
        <v>1768</v>
      </c>
      <c r="C36" s="42">
        <f>E34/2</f>
        <v>502.5</v>
      </c>
      <c r="D36" s="42"/>
    </row>
    <row r="38" spans="1:256">
      <c r="A38" s="966" t="s">
        <v>2671</v>
      </c>
      <c r="B38" s="966"/>
      <c r="C38" s="966"/>
      <c r="D38" s="966"/>
      <c r="E38" s="966"/>
      <c r="F38" s="966"/>
    </row>
    <row r="39" spans="1:256">
      <c r="A39" s="966" t="s">
        <v>2346</v>
      </c>
      <c r="B39" s="966"/>
      <c r="C39" s="966"/>
      <c r="D39" s="966"/>
      <c r="E39" s="966"/>
      <c r="F39" s="966"/>
    </row>
    <row r="40" spans="1:256">
      <c r="A40" s="966" t="s">
        <v>3993</v>
      </c>
      <c r="B40" s="966"/>
      <c r="C40" s="966"/>
      <c r="D40" s="966"/>
      <c r="E40" s="966"/>
      <c r="F40" s="966"/>
      <c r="G40" s="43"/>
      <c r="H40" s="966" t="s">
        <v>2671</v>
      </c>
      <c r="I40" s="966"/>
      <c r="J40" s="966"/>
      <c r="K40" s="966"/>
      <c r="L40" s="966"/>
      <c r="M40" s="966"/>
      <c r="N40" s="966" t="s">
        <v>2671</v>
      </c>
      <c r="O40" s="966"/>
      <c r="P40" s="966"/>
      <c r="Q40" s="966"/>
      <c r="R40" s="966"/>
      <c r="S40" s="966"/>
      <c r="T40" s="966" t="s">
        <v>2671</v>
      </c>
      <c r="U40" s="966"/>
      <c r="V40" s="966"/>
      <c r="W40" s="966"/>
      <c r="X40" s="966"/>
      <c r="Y40" s="966"/>
      <c r="Z40" s="966" t="s">
        <v>2671</v>
      </c>
      <c r="AA40" s="966"/>
      <c r="AB40" s="966"/>
      <c r="AC40" s="966"/>
      <c r="AD40" s="966"/>
      <c r="AE40" s="966"/>
      <c r="AF40" s="966" t="s">
        <v>2671</v>
      </c>
      <c r="AG40" s="966"/>
      <c r="AH40" s="966"/>
      <c r="AI40" s="966"/>
      <c r="AJ40" s="966"/>
      <c r="AK40" s="966"/>
      <c r="AL40" s="966" t="s">
        <v>2671</v>
      </c>
      <c r="AM40" s="966"/>
      <c r="AN40" s="966"/>
      <c r="AO40" s="966"/>
      <c r="AP40" s="966"/>
      <c r="AQ40" s="966"/>
      <c r="AR40" s="966" t="s">
        <v>2671</v>
      </c>
      <c r="AS40" s="966"/>
      <c r="AT40" s="966"/>
      <c r="AU40" s="966"/>
      <c r="AV40" s="966"/>
      <c r="AW40" s="966"/>
      <c r="AX40" s="966" t="s">
        <v>2671</v>
      </c>
      <c r="AY40" s="966"/>
      <c r="AZ40" s="966"/>
      <c r="BA40" s="966"/>
      <c r="BB40" s="966"/>
      <c r="BC40" s="966"/>
      <c r="BD40" s="966" t="s">
        <v>2671</v>
      </c>
      <c r="BE40" s="966"/>
      <c r="BF40" s="966"/>
      <c r="BG40" s="966"/>
      <c r="BH40" s="966"/>
      <c r="BI40" s="966"/>
      <c r="BJ40" s="966" t="s">
        <v>2671</v>
      </c>
      <c r="BK40" s="966"/>
      <c r="BL40" s="966"/>
      <c r="BM40" s="966"/>
      <c r="BN40" s="966"/>
      <c r="BO40" s="966"/>
      <c r="BP40" s="966" t="s">
        <v>2671</v>
      </c>
      <c r="BQ40" s="966"/>
      <c r="BR40" s="966"/>
      <c r="BS40" s="966"/>
      <c r="BT40" s="966"/>
      <c r="BU40" s="966"/>
      <c r="BV40" s="966" t="s">
        <v>2671</v>
      </c>
      <c r="BW40" s="966"/>
      <c r="BX40" s="966"/>
      <c r="BY40" s="966"/>
      <c r="BZ40" s="966"/>
      <c r="CA40" s="966"/>
      <c r="CB40" s="966" t="s">
        <v>2671</v>
      </c>
      <c r="CC40" s="966"/>
      <c r="CD40" s="966"/>
      <c r="CE40" s="966"/>
      <c r="CF40" s="966"/>
      <c r="CG40" s="966"/>
      <c r="CH40" s="966" t="s">
        <v>2671</v>
      </c>
      <c r="CI40" s="966"/>
      <c r="CJ40" s="966"/>
      <c r="CK40" s="966"/>
      <c r="CL40" s="966"/>
      <c r="CM40" s="966"/>
      <c r="CN40" s="966" t="s">
        <v>2671</v>
      </c>
      <c r="CO40" s="966"/>
      <c r="CP40" s="966"/>
      <c r="CQ40" s="966"/>
      <c r="CR40" s="966"/>
      <c r="CS40" s="966"/>
      <c r="CT40" s="966" t="s">
        <v>2671</v>
      </c>
      <c r="CU40" s="966"/>
      <c r="CV40" s="966"/>
      <c r="CW40" s="966"/>
      <c r="CX40" s="966"/>
      <c r="CY40" s="966"/>
      <c r="CZ40" s="966" t="s">
        <v>2671</v>
      </c>
      <c r="DA40" s="966"/>
      <c r="DB40" s="966"/>
      <c r="DC40" s="966"/>
      <c r="DD40" s="966"/>
      <c r="DE40" s="966"/>
      <c r="DF40" s="966" t="s">
        <v>2671</v>
      </c>
      <c r="DG40" s="966"/>
      <c r="DH40" s="966"/>
      <c r="DI40" s="966"/>
      <c r="DJ40" s="966"/>
      <c r="DK40" s="966"/>
      <c r="DL40" s="966" t="s">
        <v>2671</v>
      </c>
      <c r="DM40" s="966"/>
      <c r="DN40" s="966"/>
      <c r="DO40" s="966"/>
      <c r="DP40" s="966"/>
      <c r="DQ40" s="966"/>
      <c r="DR40" s="966" t="s">
        <v>2671</v>
      </c>
      <c r="DS40" s="966"/>
      <c r="DT40" s="966"/>
      <c r="DU40" s="966"/>
      <c r="DV40" s="966"/>
      <c r="DW40" s="966"/>
      <c r="DX40" s="966" t="s">
        <v>2671</v>
      </c>
      <c r="DY40" s="966"/>
      <c r="DZ40" s="966"/>
      <c r="EA40" s="966"/>
      <c r="EB40" s="966"/>
      <c r="EC40" s="966"/>
      <c r="ED40" s="966" t="s">
        <v>2671</v>
      </c>
      <c r="EE40" s="966"/>
      <c r="EF40" s="966"/>
      <c r="EG40" s="966"/>
      <c r="EH40" s="966"/>
      <c r="EI40" s="966"/>
      <c r="EJ40" s="966" t="s">
        <v>2671</v>
      </c>
      <c r="EK40" s="966"/>
      <c r="EL40" s="966"/>
      <c r="EM40" s="966"/>
      <c r="EN40" s="966"/>
      <c r="EO40" s="966"/>
      <c r="EP40" s="966" t="s">
        <v>2671</v>
      </c>
      <c r="EQ40" s="966"/>
      <c r="ER40" s="966"/>
      <c r="ES40" s="966"/>
      <c r="ET40" s="966"/>
      <c r="EU40" s="966"/>
      <c r="EV40" s="966" t="s">
        <v>2671</v>
      </c>
      <c r="EW40" s="966"/>
      <c r="EX40" s="966"/>
      <c r="EY40" s="966"/>
      <c r="EZ40" s="966"/>
      <c r="FA40" s="966"/>
      <c r="FB40" s="966" t="s">
        <v>2671</v>
      </c>
      <c r="FC40" s="966"/>
      <c r="FD40" s="966"/>
      <c r="FE40" s="966"/>
      <c r="FF40" s="966"/>
      <c r="FG40" s="966"/>
      <c r="FH40" s="966" t="s">
        <v>2671</v>
      </c>
      <c r="FI40" s="966"/>
      <c r="FJ40" s="966"/>
      <c r="FK40" s="966"/>
      <c r="FL40" s="966"/>
      <c r="FM40" s="966"/>
      <c r="FN40" s="966" t="s">
        <v>2671</v>
      </c>
      <c r="FO40" s="966"/>
      <c r="FP40" s="966"/>
      <c r="FQ40" s="966"/>
      <c r="FR40" s="966"/>
      <c r="FS40" s="966"/>
      <c r="FT40" s="966" t="s">
        <v>2671</v>
      </c>
      <c r="FU40" s="966"/>
      <c r="FV40" s="966"/>
      <c r="FW40" s="966"/>
      <c r="FX40" s="966"/>
      <c r="FY40" s="966"/>
      <c r="FZ40" s="966" t="s">
        <v>2671</v>
      </c>
      <c r="GA40" s="966"/>
      <c r="GB40" s="966"/>
      <c r="GC40" s="966"/>
      <c r="GD40" s="966"/>
      <c r="GE40" s="966"/>
      <c r="GF40" s="966" t="s">
        <v>2671</v>
      </c>
      <c r="GG40" s="966"/>
      <c r="GH40" s="966"/>
      <c r="GI40" s="966"/>
      <c r="GJ40" s="966"/>
      <c r="GK40" s="966"/>
      <c r="GL40" s="966" t="s">
        <v>2671</v>
      </c>
      <c r="GM40" s="966"/>
      <c r="GN40" s="966"/>
      <c r="GO40" s="966"/>
      <c r="GP40" s="966"/>
      <c r="GQ40" s="966"/>
      <c r="GR40" s="966" t="s">
        <v>2671</v>
      </c>
      <c r="GS40" s="966"/>
      <c r="GT40" s="966"/>
      <c r="GU40" s="966"/>
      <c r="GV40" s="966"/>
      <c r="GW40" s="966"/>
      <c r="GX40" s="966" t="s">
        <v>2671</v>
      </c>
      <c r="GY40" s="966"/>
      <c r="GZ40" s="966"/>
      <c r="HA40" s="966"/>
      <c r="HB40" s="966"/>
      <c r="HC40" s="966"/>
      <c r="HD40" s="966" t="s">
        <v>2671</v>
      </c>
      <c r="HE40" s="966"/>
      <c r="HF40" s="966"/>
      <c r="HG40" s="966"/>
      <c r="HH40" s="966"/>
      <c r="HI40" s="966"/>
      <c r="HJ40" s="966" t="s">
        <v>2671</v>
      </c>
      <c r="HK40" s="966"/>
      <c r="HL40" s="966"/>
      <c r="HM40" s="966"/>
      <c r="HN40" s="966"/>
      <c r="HO40" s="966"/>
      <c r="HP40" s="966" t="s">
        <v>2671</v>
      </c>
      <c r="HQ40" s="966"/>
      <c r="HR40" s="966"/>
      <c r="HS40" s="966"/>
      <c r="HT40" s="966"/>
      <c r="HU40" s="966"/>
      <c r="HV40" s="966" t="s">
        <v>2671</v>
      </c>
      <c r="HW40" s="966"/>
      <c r="HX40" s="966"/>
      <c r="HY40" s="966"/>
      <c r="HZ40" s="966"/>
      <c r="IA40" s="966"/>
      <c r="IB40" s="966" t="s">
        <v>2671</v>
      </c>
      <c r="IC40" s="966"/>
      <c r="ID40" s="966"/>
      <c r="IE40" s="966"/>
      <c r="IF40" s="966"/>
      <c r="IG40" s="966"/>
      <c r="IH40" s="966" t="s">
        <v>2671</v>
      </c>
      <c r="II40" s="966"/>
      <c r="IJ40" s="966"/>
      <c r="IK40" s="966"/>
      <c r="IL40" s="966"/>
      <c r="IM40" s="966"/>
      <c r="IN40" s="966" t="s">
        <v>2671</v>
      </c>
      <c r="IO40" s="966"/>
      <c r="IP40" s="966"/>
      <c r="IQ40" s="966"/>
    </row>
    <row r="41" spans="1:256">
      <c r="A41" s="43"/>
      <c r="B41" s="43"/>
      <c r="C41" s="43"/>
      <c r="D41" s="43"/>
      <c r="E41" s="43"/>
      <c r="F41" s="43"/>
      <c r="G41" s="43"/>
      <c r="H41" s="966" t="s">
        <v>869</v>
      </c>
      <c r="I41" s="966"/>
      <c r="J41" s="966"/>
      <c r="K41" s="966"/>
      <c r="L41" s="966"/>
      <c r="M41" s="966"/>
      <c r="N41" s="966" t="s">
        <v>869</v>
      </c>
      <c r="O41" s="966"/>
      <c r="P41" s="966"/>
      <c r="Q41" s="966"/>
      <c r="R41" s="966"/>
      <c r="S41" s="966"/>
      <c r="T41" s="966" t="s">
        <v>869</v>
      </c>
      <c r="U41" s="966"/>
      <c r="V41" s="966"/>
      <c r="W41" s="966"/>
      <c r="X41" s="966"/>
      <c r="Y41" s="966"/>
      <c r="Z41" s="966" t="s">
        <v>869</v>
      </c>
      <c r="AA41" s="966"/>
      <c r="AB41" s="966"/>
      <c r="AC41" s="966"/>
      <c r="AD41" s="966"/>
      <c r="AE41" s="966"/>
      <c r="AF41" s="966" t="s">
        <v>869</v>
      </c>
      <c r="AG41" s="966"/>
      <c r="AH41" s="966"/>
      <c r="AI41" s="966"/>
      <c r="AJ41" s="966"/>
      <c r="AK41" s="966"/>
      <c r="AL41" s="966" t="s">
        <v>869</v>
      </c>
      <c r="AM41" s="966"/>
      <c r="AN41" s="966"/>
      <c r="AO41" s="966"/>
      <c r="AP41" s="966"/>
      <c r="AQ41" s="966"/>
      <c r="AR41" s="966" t="s">
        <v>869</v>
      </c>
      <c r="AS41" s="966"/>
      <c r="AT41" s="966"/>
      <c r="AU41" s="966"/>
      <c r="AV41" s="966"/>
      <c r="AW41" s="966"/>
      <c r="AX41" s="966" t="s">
        <v>869</v>
      </c>
      <c r="AY41" s="966"/>
      <c r="AZ41" s="966"/>
      <c r="BA41" s="966"/>
      <c r="BB41" s="966"/>
      <c r="BC41" s="966"/>
      <c r="BD41" s="966" t="s">
        <v>869</v>
      </c>
      <c r="BE41" s="966"/>
      <c r="BF41" s="966"/>
      <c r="BG41" s="966"/>
      <c r="BH41" s="966"/>
      <c r="BI41" s="966"/>
      <c r="BJ41" s="966" t="s">
        <v>869</v>
      </c>
      <c r="BK41" s="966"/>
      <c r="BL41" s="966"/>
      <c r="BM41" s="966"/>
      <c r="BN41" s="966"/>
      <c r="BO41" s="966"/>
      <c r="BP41" s="966" t="s">
        <v>869</v>
      </c>
      <c r="BQ41" s="966"/>
      <c r="BR41" s="966"/>
      <c r="BS41" s="966"/>
      <c r="BT41" s="966"/>
      <c r="BU41" s="966"/>
      <c r="BV41" s="966" t="s">
        <v>869</v>
      </c>
      <c r="BW41" s="966"/>
      <c r="BX41" s="966"/>
      <c r="BY41" s="966"/>
      <c r="BZ41" s="966"/>
      <c r="CA41" s="966"/>
      <c r="CB41" s="966" t="s">
        <v>869</v>
      </c>
      <c r="CC41" s="966"/>
      <c r="CD41" s="966"/>
      <c r="CE41" s="966"/>
      <c r="CF41" s="966"/>
      <c r="CG41" s="966"/>
      <c r="CH41" s="966" t="s">
        <v>869</v>
      </c>
      <c r="CI41" s="966"/>
      <c r="CJ41" s="966"/>
      <c r="CK41" s="966"/>
      <c r="CL41" s="966"/>
      <c r="CM41" s="966"/>
      <c r="CN41" s="966" t="s">
        <v>869</v>
      </c>
      <c r="CO41" s="966"/>
      <c r="CP41" s="966"/>
      <c r="CQ41" s="966"/>
      <c r="CR41" s="966"/>
      <c r="CS41" s="966"/>
      <c r="CT41" s="966" t="s">
        <v>869</v>
      </c>
      <c r="CU41" s="966"/>
      <c r="CV41" s="966"/>
      <c r="CW41" s="966"/>
      <c r="CX41" s="966"/>
      <c r="CY41" s="966"/>
      <c r="CZ41" s="966" t="s">
        <v>869</v>
      </c>
      <c r="DA41" s="966"/>
      <c r="DB41" s="966"/>
      <c r="DC41" s="966"/>
      <c r="DD41" s="966"/>
      <c r="DE41" s="966"/>
      <c r="DF41" s="966" t="s">
        <v>869</v>
      </c>
      <c r="DG41" s="966"/>
      <c r="DH41" s="966"/>
      <c r="DI41" s="966"/>
      <c r="DJ41" s="966"/>
      <c r="DK41" s="966"/>
      <c r="DL41" s="966" t="s">
        <v>869</v>
      </c>
      <c r="DM41" s="966"/>
      <c r="DN41" s="966"/>
      <c r="DO41" s="966"/>
      <c r="DP41" s="966"/>
      <c r="DQ41" s="966"/>
      <c r="DR41" s="966" t="s">
        <v>869</v>
      </c>
      <c r="DS41" s="966"/>
      <c r="DT41" s="966"/>
      <c r="DU41" s="966"/>
      <c r="DV41" s="966"/>
      <c r="DW41" s="966"/>
      <c r="DX41" s="966" t="s">
        <v>869</v>
      </c>
      <c r="DY41" s="966"/>
      <c r="DZ41" s="966"/>
      <c r="EA41" s="966"/>
      <c r="EB41" s="966"/>
      <c r="EC41" s="966"/>
      <c r="ED41" s="966" t="s">
        <v>869</v>
      </c>
      <c r="EE41" s="966"/>
      <c r="EF41" s="966"/>
      <c r="EG41" s="966"/>
      <c r="EH41" s="966"/>
      <c r="EI41" s="966"/>
      <c r="EJ41" s="966" t="s">
        <v>869</v>
      </c>
      <c r="EK41" s="966"/>
      <c r="EL41" s="966"/>
      <c r="EM41" s="966"/>
      <c r="EN41" s="966"/>
      <c r="EO41" s="966"/>
      <c r="EP41" s="966" t="s">
        <v>869</v>
      </c>
      <c r="EQ41" s="966"/>
      <c r="ER41" s="966"/>
      <c r="ES41" s="966"/>
      <c r="ET41" s="966"/>
      <c r="EU41" s="966"/>
      <c r="EV41" s="966" t="s">
        <v>869</v>
      </c>
      <c r="EW41" s="966"/>
      <c r="EX41" s="966"/>
      <c r="EY41" s="966"/>
      <c r="EZ41" s="966"/>
      <c r="FA41" s="966"/>
      <c r="FB41" s="966" t="s">
        <v>869</v>
      </c>
      <c r="FC41" s="966"/>
      <c r="FD41" s="966"/>
      <c r="FE41" s="966"/>
      <c r="FF41" s="966"/>
      <c r="FG41" s="966"/>
      <c r="FH41" s="966" t="s">
        <v>869</v>
      </c>
      <c r="FI41" s="966"/>
      <c r="FJ41" s="966"/>
      <c r="FK41" s="966"/>
      <c r="FL41" s="966"/>
      <c r="FM41" s="966"/>
      <c r="FN41" s="966" t="s">
        <v>869</v>
      </c>
      <c r="FO41" s="966"/>
      <c r="FP41" s="966"/>
      <c r="FQ41" s="966"/>
      <c r="FR41" s="966"/>
      <c r="FS41" s="966"/>
      <c r="FT41" s="966" t="s">
        <v>869</v>
      </c>
      <c r="FU41" s="966"/>
      <c r="FV41" s="966"/>
      <c r="FW41" s="966"/>
      <c r="FX41" s="966"/>
      <c r="FY41" s="966"/>
      <c r="FZ41" s="966" t="s">
        <v>869</v>
      </c>
      <c r="GA41" s="966"/>
      <c r="GB41" s="966"/>
      <c r="GC41" s="966"/>
      <c r="GD41" s="966"/>
      <c r="GE41" s="966"/>
      <c r="GF41" s="966" t="s">
        <v>869</v>
      </c>
      <c r="GG41" s="966"/>
      <c r="GH41" s="966"/>
      <c r="GI41" s="966"/>
      <c r="GJ41" s="966"/>
      <c r="GK41" s="966"/>
      <c r="GL41" s="966" t="s">
        <v>869</v>
      </c>
      <c r="GM41" s="966"/>
      <c r="GN41" s="966"/>
      <c r="GO41" s="966"/>
      <c r="GP41" s="966"/>
      <c r="GQ41" s="966"/>
      <c r="GR41" s="966" t="s">
        <v>869</v>
      </c>
      <c r="GS41" s="966"/>
      <c r="GT41" s="966"/>
      <c r="GU41" s="966"/>
      <c r="GV41" s="966"/>
      <c r="GW41" s="966"/>
      <c r="GX41" s="966" t="s">
        <v>869</v>
      </c>
      <c r="GY41" s="966"/>
      <c r="GZ41" s="966"/>
      <c r="HA41" s="966"/>
      <c r="HB41" s="966"/>
      <c r="HC41" s="966"/>
      <c r="HD41" s="966" t="s">
        <v>869</v>
      </c>
      <c r="HE41" s="966"/>
      <c r="HF41" s="966"/>
      <c r="HG41" s="966"/>
      <c r="HH41" s="966"/>
      <c r="HI41" s="966"/>
      <c r="HJ41" s="966" t="s">
        <v>869</v>
      </c>
      <c r="HK41" s="966"/>
      <c r="HL41" s="966"/>
      <c r="HM41" s="966"/>
      <c r="HN41" s="966"/>
      <c r="HO41" s="966"/>
      <c r="HP41" s="966" t="s">
        <v>869</v>
      </c>
      <c r="HQ41" s="966"/>
      <c r="HR41" s="966"/>
      <c r="HS41" s="966"/>
      <c r="HT41" s="966"/>
      <c r="HU41" s="966"/>
      <c r="HV41" s="966" t="s">
        <v>869</v>
      </c>
      <c r="HW41" s="966"/>
      <c r="HX41" s="966"/>
      <c r="HY41" s="966"/>
      <c r="HZ41" s="966"/>
      <c r="IA41" s="966"/>
      <c r="IB41" s="966" t="s">
        <v>869</v>
      </c>
      <c r="IC41" s="966"/>
      <c r="ID41" s="966"/>
      <c r="IE41" s="966"/>
      <c r="IF41" s="966"/>
      <c r="IG41" s="966"/>
      <c r="IH41" s="966" t="s">
        <v>869</v>
      </c>
      <c r="II41" s="966"/>
      <c r="IJ41" s="966"/>
      <c r="IK41" s="966"/>
      <c r="IL41" s="966"/>
      <c r="IM41" s="966"/>
      <c r="IN41" s="966" t="s">
        <v>869</v>
      </c>
      <c r="IO41" s="966"/>
      <c r="IP41" s="966"/>
      <c r="IQ41" s="966"/>
    </row>
    <row r="42" spans="1:256">
      <c r="B42" s="43"/>
      <c r="C42" s="43"/>
      <c r="D42" s="43"/>
      <c r="E42" s="43"/>
      <c r="F42" s="43"/>
      <c r="G42" s="43"/>
      <c r="H42" s="43"/>
      <c r="I42" s="43"/>
      <c r="J42" s="43"/>
      <c r="K42" s="43"/>
      <c r="L42" s="43"/>
      <c r="M42" s="43"/>
      <c r="N42" s="966" t="s">
        <v>3993</v>
      </c>
      <c r="O42" s="966"/>
      <c r="P42" s="966"/>
      <c r="Q42" s="966"/>
      <c r="R42" s="966"/>
      <c r="S42" s="966"/>
      <c r="T42" s="966" t="s">
        <v>3993</v>
      </c>
      <c r="U42" s="966"/>
      <c r="V42" s="966"/>
      <c r="W42" s="966"/>
      <c r="X42" s="966"/>
      <c r="Y42" s="966"/>
      <c r="Z42" s="966" t="s">
        <v>3993</v>
      </c>
      <c r="AA42" s="966"/>
      <c r="AB42" s="966"/>
      <c r="AC42" s="966"/>
      <c r="AD42" s="966"/>
      <c r="AE42" s="966"/>
      <c r="AF42" s="966" t="s">
        <v>3993</v>
      </c>
      <c r="AG42" s="966"/>
      <c r="AH42" s="966"/>
      <c r="AI42" s="966"/>
      <c r="AJ42" s="966"/>
      <c r="AK42" s="966"/>
      <c r="AL42" s="966" t="s">
        <v>3993</v>
      </c>
      <c r="AM42" s="966"/>
      <c r="AN42" s="966"/>
      <c r="AO42" s="966"/>
      <c r="AP42" s="966"/>
      <c r="AQ42" s="966"/>
      <c r="AR42" s="966" t="s">
        <v>3993</v>
      </c>
      <c r="AS42" s="966"/>
      <c r="AT42" s="966"/>
      <c r="AU42" s="966"/>
      <c r="AV42" s="966"/>
      <c r="AW42" s="966"/>
      <c r="AX42" s="966" t="s">
        <v>3993</v>
      </c>
      <c r="AY42" s="966"/>
      <c r="AZ42" s="966"/>
      <c r="BA42" s="966"/>
      <c r="BB42" s="966"/>
      <c r="BC42" s="966"/>
      <c r="BD42" s="966" t="s">
        <v>3993</v>
      </c>
      <c r="BE42" s="966"/>
      <c r="BF42" s="966"/>
      <c r="BG42" s="966"/>
      <c r="BH42" s="966"/>
      <c r="BI42" s="966"/>
      <c r="BJ42" s="966" t="s">
        <v>3993</v>
      </c>
      <c r="BK42" s="966"/>
      <c r="BL42" s="966"/>
      <c r="BM42" s="966"/>
      <c r="BN42" s="966"/>
      <c r="BO42" s="966"/>
      <c r="BP42" s="966" t="s">
        <v>3993</v>
      </c>
      <c r="BQ42" s="966"/>
      <c r="BR42" s="966"/>
      <c r="BS42" s="966"/>
      <c r="BT42" s="966"/>
      <c r="BU42" s="966"/>
      <c r="BV42" s="966" t="s">
        <v>3993</v>
      </c>
      <c r="BW42" s="966"/>
      <c r="BX42" s="966"/>
      <c r="BY42" s="966"/>
      <c r="BZ42" s="966"/>
      <c r="CA42" s="966"/>
      <c r="CB42" s="966" t="s">
        <v>3993</v>
      </c>
      <c r="CC42" s="966"/>
      <c r="CD42" s="966"/>
      <c r="CE42" s="966"/>
      <c r="CF42" s="966"/>
      <c r="CG42" s="966"/>
      <c r="CH42" s="966" t="s">
        <v>3993</v>
      </c>
      <c r="CI42" s="966"/>
      <c r="CJ42" s="966"/>
      <c r="CK42" s="966"/>
      <c r="CL42" s="966"/>
      <c r="CM42" s="966"/>
      <c r="CN42" s="966" t="s">
        <v>3993</v>
      </c>
      <c r="CO42" s="966"/>
      <c r="CP42" s="966"/>
      <c r="CQ42" s="966"/>
      <c r="CR42" s="966"/>
      <c r="CS42" s="966"/>
      <c r="CT42" s="966" t="s">
        <v>3993</v>
      </c>
      <c r="CU42" s="966"/>
      <c r="CV42" s="966"/>
      <c r="CW42" s="966"/>
      <c r="CX42" s="966"/>
      <c r="CY42" s="966"/>
      <c r="CZ42" s="966" t="s">
        <v>3993</v>
      </c>
      <c r="DA42" s="966"/>
      <c r="DB42" s="966"/>
      <c r="DC42" s="966"/>
      <c r="DD42" s="966"/>
      <c r="DE42" s="966"/>
      <c r="DF42" s="966" t="s">
        <v>3993</v>
      </c>
      <c r="DG42" s="966"/>
      <c r="DH42" s="966"/>
      <c r="DI42" s="966"/>
      <c r="DJ42" s="966"/>
      <c r="DK42" s="966"/>
      <c r="DL42" s="966" t="s">
        <v>3993</v>
      </c>
      <c r="DM42" s="966"/>
      <c r="DN42" s="966"/>
      <c r="DO42" s="966"/>
      <c r="DP42" s="966"/>
      <c r="DQ42" s="966"/>
      <c r="DR42" s="966" t="s">
        <v>3993</v>
      </c>
      <c r="DS42" s="966"/>
      <c r="DT42" s="966"/>
      <c r="DU42" s="966"/>
      <c r="DV42" s="966"/>
      <c r="DW42" s="966"/>
      <c r="DX42" s="966" t="s">
        <v>3993</v>
      </c>
      <c r="DY42" s="966"/>
      <c r="DZ42" s="966"/>
      <c r="EA42" s="966"/>
      <c r="EB42" s="966"/>
      <c r="EC42" s="966"/>
      <c r="ED42" s="966" t="s">
        <v>3993</v>
      </c>
      <c r="EE42" s="966"/>
      <c r="EF42" s="966"/>
      <c r="EG42" s="966"/>
      <c r="EH42" s="966"/>
      <c r="EI42" s="966"/>
      <c r="EJ42" s="966" t="s">
        <v>3993</v>
      </c>
      <c r="EK42" s="966"/>
      <c r="EL42" s="966"/>
      <c r="EM42" s="966"/>
      <c r="EN42" s="966"/>
      <c r="EO42" s="966"/>
      <c r="EP42" s="966" t="s">
        <v>3993</v>
      </c>
      <c r="EQ42" s="966"/>
      <c r="ER42" s="966"/>
      <c r="ES42" s="966"/>
      <c r="ET42" s="966"/>
      <c r="EU42" s="966"/>
      <c r="EV42" s="966" t="s">
        <v>3993</v>
      </c>
      <c r="EW42" s="966"/>
      <c r="EX42" s="966"/>
      <c r="EY42" s="966"/>
      <c r="EZ42" s="966"/>
      <c r="FA42" s="966"/>
      <c r="FB42" s="966" t="s">
        <v>3993</v>
      </c>
      <c r="FC42" s="966"/>
      <c r="FD42" s="966"/>
      <c r="FE42" s="966"/>
      <c r="FF42" s="966"/>
      <c r="FG42" s="966"/>
      <c r="FH42" s="966" t="s">
        <v>3993</v>
      </c>
      <c r="FI42" s="966"/>
      <c r="FJ42" s="966"/>
      <c r="FK42" s="966"/>
      <c r="FL42" s="966"/>
      <c r="FM42" s="966"/>
      <c r="FN42" s="966" t="s">
        <v>3993</v>
      </c>
      <c r="FO42" s="966"/>
      <c r="FP42" s="966"/>
      <c r="FQ42" s="966"/>
      <c r="FR42" s="966"/>
      <c r="FS42" s="966"/>
      <c r="FT42" s="966" t="s">
        <v>3993</v>
      </c>
      <c r="FU42" s="966"/>
      <c r="FV42" s="966"/>
      <c r="FW42" s="966"/>
      <c r="FX42" s="966"/>
      <c r="FY42" s="966"/>
      <c r="FZ42" s="966" t="s">
        <v>3993</v>
      </c>
      <c r="GA42" s="966"/>
      <c r="GB42" s="966"/>
      <c r="GC42" s="966"/>
      <c r="GD42" s="966"/>
      <c r="GE42" s="966"/>
      <c r="GF42" s="966" t="s">
        <v>3993</v>
      </c>
      <c r="GG42" s="966"/>
      <c r="GH42" s="966"/>
      <c r="GI42" s="966"/>
      <c r="GJ42" s="966"/>
      <c r="GK42" s="966"/>
      <c r="GL42" s="966" t="s">
        <v>3993</v>
      </c>
      <c r="GM42" s="966"/>
      <c r="GN42" s="966"/>
      <c r="GO42" s="966"/>
      <c r="GP42" s="966"/>
      <c r="GQ42" s="966"/>
      <c r="GR42" s="966" t="s">
        <v>3993</v>
      </c>
      <c r="GS42" s="966"/>
      <c r="GT42" s="966"/>
      <c r="GU42" s="966"/>
      <c r="GV42" s="966"/>
      <c r="GW42" s="966"/>
      <c r="GX42" s="966" t="s">
        <v>3993</v>
      </c>
      <c r="GY42" s="966"/>
      <c r="GZ42" s="966"/>
      <c r="HA42" s="966"/>
      <c r="HB42" s="966"/>
      <c r="HC42" s="966"/>
      <c r="HD42" s="966" t="s">
        <v>3993</v>
      </c>
      <c r="HE42" s="966"/>
      <c r="HF42" s="966"/>
      <c r="HG42" s="966"/>
      <c r="HH42" s="966"/>
      <c r="HI42" s="966"/>
      <c r="HJ42" s="966" t="s">
        <v>3993</v>
      </c>
      <c r="HK42" s="966"/>
      <c r="HL42" s="966"/>
      <c r="HM42" s="966"/>
      <c r="HN42" s="966"/>
      <c r="HO42" s="966"/>
      <c r="HP42" s="966" t="s">
        <v>3993</v>
      </c>
      <c r="HQ42" s="966"/>
      <c r="HR42" s="966"/>
      <c r="HS42" s="966"/>
      <c r="HT42" s="966"/>
      <c r="HU42" s="966"/>
      <c r="HV42" s="966" t="s">
        <v>3993</v>
      </c>
      <c r="HW42" s="966"/>
      <c r="HX42" s="966"/>
      <c r="HY42" s="966"/>
      <c r="HZ42" s="966"/>
      <c r="IA42" s="966"/>
      <c r="IB42" s="966" t="s">
        <v>3993</v>
      </c>
      <c r="IC42" s="966"/>
      <c r="ID42" s="966"/>
      <c r="IE42" s="966"/>
      <c r="IF42" s="966"/>
      <c r="IG42" s="966"/>
      <c r="IH42" s="966" t="s">
        <v>3993</v>
      </c>
      <c r="II42" s="966"/>
      <c r="IJ42" s="966"/>
      <c r="IK42" s="966"/>
      <c r="IL42" s="966"/>
      <c r="IM42" s="966"/>
      <c r="IN42" s="966" t="s">
        <v>3993</v>
      </c>
      <c r="IO42" s="966"/>
      <c r="IP42" s="966"/>
      <c r="IQ42" s="966"/>
      <c r="IR42" s="966"/>
      <c r="IS42" s="966"/>
      <c r="IT42" s="966" t="s">
        <v>3993</v>
      </c>
      <c r="IU42" s="966"/>
      <c r="IV42" s="966"/>
    </row>
    <row r="43" spans="1:256">
      <c r="A43" s="10"/>
      <c r="B43" s="10"/>
      <c r="C43" s="9"/>
      <c r="D43" s="9"/>
      <c r="E43" s="8"/>
    </row>
    <row r="44" spans="1:256">
      <c r="A44" s="4"/>
    </row>
    <row r="45" spans="1:256">
      <c r="A45" s="4"/>
    </row>
    <row r="46" spans="1:256" s="6" customFormat="1">
      <c r="A46" s="4"/>
    </row>
    <row r="47" spans="1:256" s="6" customFormat="1">
      <c r="B47" s="4"/>
      <c r="C47" s="4"/>
      <c r="D47" s="4"/>
      <c r="E47" s="4"/>
      <c r="F47" s="4"/>
    </row>
    <row r="48" spans="1:256" s="6" customFormat="1">
      <c r="B48" s="4"/>
      <c r="C48" s="4"/>
      <c r="D48" s="4"/>
      <c r="E48" s="4"/>
      <c r="F48" s="4"/>
    </row>
    <row r="49" spans="2:6" s="6" customFormat="1">
      <c r="B49" s="4"/>
      <c r="C49" s="4"/>
      <c r="D49" s="4"/>
      <c r="E49" s="4"/>
      <c r="F49" s="4"/>
    </row>
    <row r="50" spans="2:6" s="6" customFormat="1">
      <c r="B50" s="4"/>
      <c r="C50" s="5"/>
      <c r="D50" s="5"/>
      <c r="E50" s="7"/>
      <c r="F50" s="4"/>
    </row>
    <row r="51" spans="2:6" s="6" customFormat="1">
      <c r="B51" s="4"/>
      <c r="C51" s="4"/>
      <c r="D51" s="4"/>
      <c r="E51" s="4"/>
      <c r="F51" s="4"/>
    </row>
  </sheetData>
  <sheetCalcPr fullCalcOnLoad="1"/>
  <mergeCells count="128">
    <mergeCell ref="A40:F40"/>
    <mergeCell ref="H40:M40"/>
    <mergeCell ref="N41:S41"/>
    <mergeCell ref="BD40:BI40"/>
    <mergeCell ref="H41:M41"/>
    <mergeCell ref="N40:S40"/>
    <mergeCell ref="T40:Y40"/>
    <mergeCell ref="Z40:AE40"/>
    <mergeCell ref="AF40:AK40"/>
    <mergeCell ref="N42:S42"/>
    <mergeCell ref="BP40:BU40"/>
    <mergeCell ref="BP41:BU41"/>
    <mergeCell ref="AL40:AQ40"/>
    <mergeCell ref="BD42:BI42"/>
    <mergeCell ref="BJ40:BO40"/>
    <mergeCell ref="AR40:AW40"/>
    <mergeCell ref="AX40:BC40"/>
    <mergeCell ref="BJ42:BO42"/>
    <mergeCell ref="BJ41:BO41"/>
    <mergeCell ref="AF41:AK41"/>
    <mergeCell ref="AL41:AQ41"/>
    <mergeCell ref="AF42:AK42"/>
    <mergeCell ref="AR41:AW41"/>
    <mergeCell ref="CB41:CG41"/>
    <mergeCell ref="AR42:AW42"/>
    <mergeCell ref="AL42:AQ42"/>
    <mergeCell ref="BD41:BI41"/>
    <mergeCell ref="BP42:BU42"/>
    <mergeCell ref="BV42:CA42"/>
    <mergeCell ref="C1:E1"/>
    <mergeCell ref="C19:E19"/>
    <mergeCell ref="A38:F38"/>
    <mergeCell ref="A39:F39"/>
    <mergeCell ref="T42:Y42"/>
    <mergeCell ref="AX42:BC42"/>
    <mergeCell ref="AX41:BC41"/>
    <mergeCell ref="Z42:AE42"/>
    <mergeCell ref="Z41:AE41"/>
    <mergeCell ref="T41:Y41"/>
    <mergeCell ref="GR42:GW42"/>
    <mergeCell ref="FB41:FG41"/>
    <mergeCell ref="GL41:GQ41"/>
    <mergeCell ref="GL42:GQ42"/>
    <mergeCell ref="FB42:FG42"/>
    <mergeCell ref="FH42:FM42"/>
    <mergeCell ref="FZ42:GE42"/>
    <mergeCell ref="GF42:GK42"/>
    <mergeCell ref="GF41:GK41"/>
    <mergeCell ref="FT42:FY42"/>
    <mergeCell ref="CB42:CG42"/>
    <mergeCell ref="CT41:CY41"/>
    <mergeCell ref="CZ41:DE41"/>
    <mergeCell ref="CB40:CG40"/>
    <mergeCell ref="CZ40:DE40"/>
    <mergeCell ref="CZ42:DE42"/>
    <mergeCell ref="CT42:CY42"/>
    <mergeCell ref="CH42:CM42"/>
    <mergeCell ref="BV41:CA41"/>
    <mergeCell ref="DX41:EC41"/>
    <mergeCell ref="DR41:DW41"/>
    <mergeCell ref="DL41:DQ41"/>
    <mergeCell ref="CH40:CM40"/>
    <mergeCell ref="DF40:DK40"/>
    <mergeCell ref="DL40:DQ40"/>
    <mergeCell ref="BV40:CA40"/>
    <mergeCell ref="EJ40:EO40"/>
    <mergeCell ref="CT40:CY40"/>
    <mergeCell ref="ED40:EI40"/>
    <mergeCell ref="DR40:DW40"/>
    <mergeCell ref="DX40:EC40"/>
    <mergeCell ref="DR42:DW42"/>
    <mergeCell ref="CN40:CS40"/>
    <mergeCell ref="DF42:DK42"/>
    <mergeCell ref="CN41:CS41"/>
    <mergeCell ref="CN42:CS42"/>
    <mergeCell ref="DL42:DQ42"/>
    <mergeCell ref="DX42:EC42"/>
    <mergeCell ref="CH41:CM41"/>
    <mergeCell ref="EJ41:EO41"/>
    <mergeCell ref="ED41:EI41"/>
    <mergeCell ref="DF41:DK41"/>
    <mergeCell ref="EJ42:EO42"/>
    <mergeCell ref="ED42:EI42"/>
    <mergeCell ref="FN41:FS41"/>
    <mergeCell ref="FZ40:GE40"/>
    <mergeCell ref="FT40:FY40"/>
    <mergeCell ref="EV42:FA42"/>
    <mergeCell ref="EP42:EU42"/>
    <mergeCell ref="EP41:EU41"/>
    <mergeCell ref="EP40:EU40"/>
    <mergeCell ref="GF40:GK40"/>
    <mergeCell ref="FZ41:GE41"/>
    <mergeCell ref="FT41:FY41"/>
    <mergeCell ref="FH41:FM41"/>
    <mergeCell ref="FN42:FS42"/>
    <mergeCell ref="EV40:FA40"/>
    <mergeCell ref="EV41:FA41"/>
    <mergeCell ref="FH40:FM40"/>
    <mergeCell ref="FB40:FG40"/>
    <mergeCell ref="FN40:FS40"/>
    <mergeCell ref="GR41:GW41"/>
    <mergeCell ref="HP40:HU40"/>
    <mergeCell ref="GR40:GW40"/>
    <mergeCell ref="GX41:HC41"/>
    <mergeCell ref="GX40:HC40"/>
    <mergeCell ref="HD40:HI40"/>
    <mergeCell ref="HP41:HU41"/>
    <mergeCell ref="HD41:HI41"/>
    <mergeCell ref="IN40:IQ40"/>
    <mergeCell ref="IN41:IQ41"/>
    <mergeCell ref="IH41:IM41"/>
    <mergeCell ref="IH40:IM40"/>
    <mergeCell ref="GL40:GQ40"/>
    <mergeCell ref="IT42:IV42"/>
    <mergeCell ref="IH42:IM42"/>
    <mergeCell ref="IN42:IS42"/>
    <mergeCell ref="HJ41:HO41"/>
    <mergeCell ref="HP42:HU42"/>
    <mergeCell ref="GX42:HC42"/>
    <mergeCell ref="HD42:HI42"/>
    <mergeCell ref="IB40:IG40"/>
    <mergeCell ref="IB42:IG42"/>
    <mergeCell ref="HV40:IA40"/>
    <mergeCell ref="HJ40:HO40"/>
    <mergeCell ref="HJ42:HO42"/>
    <mergeCell ref="HV42:IA42"/>
    <mergeCell ref="IB41:IG41"/>
    <mergeCell ref="HV41:IA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10"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2907</v>
      </c>
      <c r="E2" s="5"/>
    </row>
    <row r="3" spans="1:6">
      <c r="A3" s="6" t="s">
        <v>3433</v>
      </c>
      <c r="C3" s="23"/>
      <c r="D3" s="23"/>
      <c r="E3" s="31">
        <v>40339</v>
      </c>
    </row>
    <row r="4" spans="1:6">
      <c r="A4" s="6" t="s">
        <v>2499</v>
      </c>
      <c r="C4" s="23"/>
      <c r="D4" s="23"/>
      <c r="E4" s="24" t="s">
        <v>1931</v>
      </c>
    </row>
    <row r="5" spans="1:6">
      <c r="A5" s="6" t="s">
        <v>3417</v>
      </c>
      <c r="C5" s="23"/>
      <c r="D5" s="23"/>
    </row>
    <row r="6" spans="1:6">
      <c r="C6" s="49" t="s">
        <v>3211</v>
      </c>
      <c r="D6" s="173"/>
      <c r="E6" s="46"/>
      <c r="F6" s="175"/>
    </row>
    <row r="7" spans="1:6">
      <c r="C7" s="193" t="s">
        <v>2015</v>
      </c>
      <c r="D7" s="174"/>
      <c r="E7" s="48"/>
      <c r="F7" s="175"/>
    </row>
    <row r="8" spans="1:6">
      <c r="A8" s="6" t="s">
        <v>2759</v>
      </c>
      <c r="C8" s="193" t="s">
        <v>3188</v>
      </c>
      <c r="D8" s="174"/>
      <c r="E8" s="187"/>
      <c r="F8" s="175"/>
    </row>
    <row r="9" spans="1:6">
      <c r="A9" t="s">
        <v>1947</v>
      </c>
      <c r="C9" s="193" t="s">
        <v>2529</v>
      </c>
      <c r="D9" s="174"/>
      <c r="E9" s="187"/>
      <c r="F9" s="175"/>
    </row>
    <row r="10" spans="1:6">
      <c r="A10" t="s">
        <v>2510</v>
      </c>
      <c r="C10" s="50"/>
      <c r="D10" s="174"/>
      <c r="E10" s="187"/>
      <c r="F10" s="175"/>
    </row>
    <row r="11" spans="1:6">
      <c r="A11" s="166" t="s">
        <v>2691</v>
      </c>
      <c r="C11" s="47" t="s">
        <v>2725</v>
      </c>
      <c r="D11" s="175"/>
      <c r="E11" s="187"/>
      <c r="F11" s="175"/>
    </row>
    <row r="12" spans="1:6">
      <c r="A12" s="6" t="s">
        <v>2957</v>
      </c>
      <c r="C12" s="47" t="s">
        <v>2743</v>
      </c>
      <c r="D12" s="174"/>
      <c r="E12" s="187"/>
      <c r="F12" s="175"/>
    </row>
    <row r="13" spans="1:6">
      <c r="A13" s="212"/>
      <c r="C13" s="47" t="s">
        <v>3156</v>
      </c>
      <c r="D13" s="175"/>
      <c r="E13" s="187"/>
      <c r="F13" s="175"/>
    </row>
    <row r="14" spans="1:6">
      <c r="A14"/>
      <c r="C14" s="47" t="s">
        <v>884</v>
      </c>
      <c r="D14" s="175"/>
      <c r="E14" s="201"/>
      <c r="F14" s="175"/>
    </row>
    <row r="15" spans="1:6">
      <c r="C15" s="50" t="s">
        <v>4027</v>
      </c>
      <c r="D15" s="175"/>
      <c r="E15" s="187"/>
      <c r="F15" s="175"/>
    </row>
    <row r="16" spans="1:6">
      <c r="A16" s="20" t="s">
        <v>2539</v>
      </c>
      <c r="C16" s="50"/>
      <c r="D16" s="175"/>
      <c r="E16" s="187"/>
      <c r="F16" s="175"/>
    </row>
    <row r="17" spans="1:6">
      <c r="A17" s="6" t="s">
        <v>2208</v>
      </c>
      <c r="C17" s="135" t="s">
        <v>2493</v>
      </c>
      <c r="D17" s="176"/>
      <c r="E17" s="202"/>
      <c r="F17" s="175"/>
    </row>
    <row r="18" spans="1:6">
      <c r="C18" s="175"/>
      <c r="D18" s="175"/>
      <c r="E18" s="175"/>
      <c r="F18" s="175"/>
    </row>
    <row r="19" spans="1:6">
      <c r="A19" s="6" t="s">
        <v>1967</v>
      </c>
      <c r="C19" s="968" t="s">
        <v>2327</v>
      </c>
      <c r="D19" s="968"/>
      <c r="E19" s="968"/>
    </row>
    <row r="20" spans="1:6">
      <c r="A20" s="20" t="s">
        <v>2921</v>
      </c>
      <c r="C20" s="20" t="s">
        <v>3433</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2433</v>
      </c>
      <c r="E23" s="30" t="s">
        <v>2789</v>
      </c>
      <c r="F23" s="13"/>
    </row>
    <row r="24" spans="1:6">
      <c r="A24" s="25">
        <v>40397</v>
      </c>
      <c r="B24" s="26" t="s">
        <v>2467</v>
      </c>
      <c r="C24" s="167">
        <v>140</v>
      </c>
      <c r="D24" s="179">
        <v>2.5</v>
      </c>
      <c r="E24" s="28">
        <f>C24*D24</f>
        <v>350</v>
      </c>
      <c r="F24" s="178"/>
    </row>
    <row r="25" spans="1:6">
      <c r="A25" s="35"/>
      <c r="B25" s="207" t="s">
        <v>3172</v>
      </c>
      <c r="C25" s="167"/>
      <c r="D25" s="179"/>
      <c r="E25" s="28"/>
      <c r="F25" s="178"/>
    </row>
    <row r="26" spans="1:6">
      <c r="A26" s="35"/>
      <c r="B26" s="207" t="s">
        <v>2084</v>
      </c>
      <c r="C26" s="167"/>
      <c r="D26" s="179"/>
      <c r="E26" s="28"/>
      <c r="F26" s="178"/>
    </row>
    <row r="27" spans="1:6">
      <c r="A27" s="35"/>
      <c r="B27" s="207" t="s">
        <v>2278</v>
      </c>
      <c r="C27" s="167"/>
      <c r="D27" s="179"/>
      <c r="E27" s="28"/>
      <c r="F27" s="178"/>
    </row>
    <row r="28" spans="1:6">
      <c r="A28" s="35"/>
      <c r="B28" s="207" t="s">
        <v>1789</v>
      </c>
      <c r="C28" s="196"/>
      <c r="D28" s="179"/>
      <c r="E28" s="28"/>
      <c r="F28" s="178"/>
    </row>
    <row r="29" spans="1:6">
      <c r="A29" s="35"/>
      <c r="B29" s="207" t="s">
        <v>2263</v>
      </c>
      <c r="C29" s="196"/>
      <c r="D29" s="179"/>
      <c r="E29" s="28"/>
      <c r="F29" s="178"/>
    </row>
    <row r="30" spans="1:6">
      <c r="A30" s="35"/>
      <c r="B30" s="26" t="s">
        <v>2745</v>
      </c>
      <c r="C30" s="167">
        <v>50</v>
      </c>
      <c r="D30" s="203">
        <v>2.5</v>
      </c>
      <c r="E30" s="190" t="s">
        <v>2610</v>
      </c>
      <c r="F30" s="13"/>
    </row>
    <row r="31" spans="1:6">
      <c r="A31" s="35"/>
      <c r="B31" s="26" t="s">
        <v>3914</v>
      </c>
      <c r="C31" s="167">
        <v>300</v>
      </c>
      <c r="D31" s="4" t="s">
        <v>2232</v>
      </c>
      <c r="E31" s="190" t="s">
        <v>2402</v>
      </c>
      <c r="F31" s="13"/>
    </row>
    <row r="32" spans="1:6">
      <c r="A32" s="35"/>
      <c r="B32" s="26" t="s">
        <v>2174</v>
      </c>
      <c r="C32" s="167">
        <v>40</v>
      </c>
      <c r="D32" s="179">
        <v>4</v>
      </c>
      <c r="E32" s="28">
        <f>C32*D32</f>
        <v>160</v>
      </c>
      <c r="F32" s="13"/>
    </row>
    <row r="33" spans="1:256">
      <c r="A33" s="35"/>
      <c r="B33" s="26" t="s">
        <v>3406</v>
      </c>
      <c r="C33" s="167"/>
      <c r="D33" s="179"/>
      <c r="E33" s="28">
        <f>C33*D33</f>
        <v>0</v>
      </c>
      <c r="F33" s="13"/>
    </row>
    <row r="34" spans="1:256">
      <c r="A34" s="35"/>
      <c r="B34" s="26" t="s">
        <v>2916</v>
      </c>
      <c r="C34" s="167"/>
      <c r="D34" s="179"/>
      <c r="E34" s="28">
        <f>C34*D34</f>
        <v>0</v>
      </c>
      <c r="F34" s="13"/>
    </row>
    <row r="35" spans="1:256" s="34" customFormat="1" ht="16" customHeight="1">
      <c r="A35" s="19"/>
      <c r="B35" s="168" t="s">
        <v>4274</v>
      </c>
      <c r="C35" s="172"/>
      <c r="D35" s="172"/>
      <c r="E35" s="169">
        <f>SUM(E24:E34)</f>
        <v>510</v>
      </c>
      <c r="F35" s="33"/>
    </row>
    <row r="37" spans="1:256">
      <c r="B37" s="41" t="s">
        <v>1768</v>
      </c>
      <c r="C37" s="42">
        <f>E35/2</f>
        <v>255</v>
      </c>
      <c r="D37" s="42"/>
    </row>
    <row r="39" spans="1:256">
      <c r="A39" s="966" t="s">
        <v>2448</v>
      </c>
      <c r="B39" s="966"/>
      <c r="C39" s="966"/>
      <c r="D39" s="966"/>
      <c r="E39" s="966"/>
      <c r="F39" s="966"/>
    </row>
    <row r="40" spans="1:256">
      <c r="A40" s="966" t="s">
        <v>2346</v>
      </c>
      <c r="B40" s="966"/>
      <c r="C40" s="966"/>
      <c r="D40" s="966"/>
      <c r="E40" s="966"/>
      <c r="F40" s="966"/>
    </row>
    <row r="41" spans="1:256">
      <c r="A41" s="966" t="s">
        <v>2256</v>
      </c>
      <c r="B41" s="966"/>
      <c r="C41" s="966"/>
      <c r="D41" s="966"/>
      <c r="E41" s="966"/>
      <c r="F41" s="966"/>
      <c r="G41" s="43"/>
      <c r="H41" s="966" t="s">
        <v>2448</v>
      </c>
      <c r="I41" s="966"/>
      <c r="J41" s="966"/>
      <c r="K41" s="966"/>
      <c r="L41" s="966"/>
      <c r="M41" s="966"/>
      <c r="N41" s="966" t="s">
        <v>2448</v>
      </c>
      <c r="O41" s="966"/>
      <c r="P41" s="966"/>
      <c r="Q41" s="966"/>
      <c r="R41" s="966"/>
      <c r="S41" s="966"/>
      <c r="T41" s="966" t="s">
        <v>2448</v>
      </c>
      <c r="U41" s="966"/>
      <c r="V41" s="966"/>
      <c r="W41" s="966"/>
      <c r="X41" s="966"/>
      <c r="Y41" s="966"/>
      <c r="Z41" s="966" t="s">
        <v>2448</v>
      </c>
      <c r="AA41" s="966"/>
      <c r="AB41" s="966"/>
      <c r="AC41" s="966"/>
      <c r="AD41" s="966"/>
      <c r="AE41" s="966"/>
      <c r="AF41" s="966" t="s">
        <v>2448</v>
      </c>
      <c r="AG41" s="966"/>
      <c r="AH41" s="966"/>
      <c r="AI41" s="966"/>
      <c r="AJ41" s="966"/>
      <c r="AK41" s="966"/>
      <c r="AL41" s="966" t="s">
        <v>2448</v>
      </c>
      <c r="AM41" s="966"/>
      <c r="AN41" s="966"/>
      <c r="AO41" s="966"/>
      <c r="AP41" s="966"/>
      <c r="AQ41" s="966"/>
      <c r="AR41" s="966" t="s">
        <v>2448</v>
      </c>
      <c r="AS41" s="966"/>
      <c r="AT41" s="966"/>
      <c r="AU41" s="966"/>
      <c r="AV41" s="966"/>
      <c r="AW41" s="966"/>
      <c r="AX41" s="966" t="s">
        <v>2448</v>
      </c>
      <c r="AY41" s="966"/>
      <c r="AZ41" s="966"/>
      <c r="BA41" s="966"/>
      <c r="BB41" s="966"/>
      <c r="BC41" s="966"/>
      <c r="BD41" s="966" t="s">
        <v>2448</v>
      </c>
      <c r="BE41" s="966"/>
      <c r="BF41" s="966"/>
      <c r="BG41" s="966"/>
      <c r="BH41" s="966"/>
      <c r="BI41" s="966"/>
      <c r="BJ41" s="966" t="s">
        <v>2448</v>
      </c>
      <c r="BK41" s="966"/>
      <c r="BL41" s="966"/>
      <c r="BM41" s="966"/>
      <c r="BN41" s="966"/>
      <c r="BO41" s="966"/>
      <c r="BP41" s="966" t="s">
        <v>2448</v>
      </c>
      <c r="BQ41" s="966"/>
      <c r="BR41" s="966"/>
      <c r="BS41" s="966"/>
      <c r="BT41" s="966"/>
      <c r="BU41" s="966"/>
      <c r="BV41" s="966" t="s">
        <v>2448</v>
      </c>
      <c r="BW41" s="966"/>
      <c r="BX41" s="966"/>
      <c r="BY41" s="966"/>
      <c r="BZ41" s="966"/>
      <c r="CA41" s="966"/>
      <c r="CB41" s="966" t="s">
        <v>2448</v>
      </c>
      <c r="CC41" s="966"/>
      <c r="CD41" s="966"/>
      <c r="CE41" s="966"/>
      <c r="CF41" s="966"/>
      <c r="CG41" s="966"/>
      <c r="CH41" s="966" t="s">
        <v>2448</v>
      </c>
      <c r="CI41" s="966"/>
      <c r="CJ41" s="966"/>
      <c r="CK41" s="966"/>
      <c r="CL41" s="966"/>
      <c r="CM41" s="966"/>
      <c r="CN41" s="966" t="s">
        <v>2448</v>
      </c>
      <c r="CO41" s="966"/>
      <c r="CP41" s="966"/>
      <c r="CQ41" s="966"/>
      <c r="CR41" s="966"/>
      <c r="CS41" s="966"/>
      <c r="CT41" s="966" t="s">
        <v>2448</v>
      </c>
      <c r="CU41" s="966"/>
      <c r="CV41" s="966"/>
      <c r="CW41" s="966"/>
      <c r="CX41" s="966"/>
      <c r="CY41" s="966"/>
      <c r="CZ41" s="966" t="s">
        <v>2448</v>
      </c>
      <c r="DA41" s="966"/>
      <c r="DB41" s="966"/>
      <c r="DC41" s="966"/>
      <c r="DD41" s="966"/>
      <c r="DE41" s="966"/>
      <c r="DF41" s="966" t="s">
        <v>2448</v>
      </c>
      <c r="DG41" s="966"/>
      <c r="DH41" s="966"/>
      <c r="DI41" s="966"/>
      <c r="DJ41" s="966"/>
      <c r="DK41" s="966"/>
      <c r="DL41" s="966" t="s">
        <v>2448</v>
      </c>
      <c r="DM41" s="966"/>
      <c r="DN41" s="966"/>
      <c r="DO41" s="966"/>
      <c r="DP41" s="966"/>
      <c r="DQ41" s="966"/>
      <c r="DR41" s="966" t="s">
        <v>2448</v>
      </c>
      <c r="DS41" s="966"/>
      <c r="DT41" s="966"/>
      <c r="DU41" s="966"/>
      <c r="DV41" s="966"/>
      <c r="DW41" s="966"/>
      <c r="DX41" s="966" t="s">
        <v>2448</v>
      </c>
      <c r="DY41" s="966"/>
      <c r="DZ41" s="966"/>
      <c r="EA41" s="966"/>
      <c r="EB41" s="966"/>
      <c r="EC41" s="966"/>
      <c r="ED41" s="966" t="s">
        <v>2448</v>
      </c>
      <c r="EE41" s="966"/>
      <c r="EF41" s="966"/>
      <c r="EG41" s="966"/>
      <c r="EH41" s="966"/>
      <c r="EI41" s="966"/>
      <c r="EJ41" s="966" t="s">
        <v>2448</v>
      </c>
      <c r="EK41" s="966"/>
      <c r="EL41" s="966"/>
      <c r="EM41" s="966"/>
      <c r="EN41" s="966"/>
      <c r="EO41" s="966"/>
      <c r="EP41" s="966" t="s">
        <v>2448</v>
      </c>
      <c r="EQ41" s="966"/>
      <c r="ER41" s="966"/>
      <c r="ES41" s="966"/>
      <c r="ET41" s="966"/>
      <c r="EU41" s="966"/>
      <c r="EV41" s="966" t="s">
        <v>2448</v>
      </c>
      <c r="EW41" s="966"/>
      <c r="EX41" s="966"/>
      <c r="EY41" s="966"/>
      <c r="EZ41" s="966"/>
      <c r="FA41" s="966"/>
      <c r="FB41" s="966" t="s">
        <v>2448</v>
      </c>
      <c r="FC41" s="966"/>
      <c r="FD41" s="966"/>
      <c r="FE41" s="966"/>
      <c r="FF41" s="966"/>
      <c r="FG41" s="966"/>
      <c r="FH41" s="966" t="s">
        <v>2448</v>
      </c>
      <c r="FI41" s="966"/>
      <c r="FJ41" s="966"/>
      <c r="FK41" s="966"/>
      <c r="FL41" s="966"/>
      <c r="FM41" s="966"/>
      <c r="FN41" s="966" t="s">
        <v>2448</v>
      </c>
      <c r="FO41" s="966"/>
      <c r="FP41" s="966"/>
      <c r="FQ41" s="966"/>
      <c r="FR41" s="966"/>
      <c r="FS41" s="966"/>
      <c r="FT41" s="966" t="s">
        <v>2448</v>
      </c>
      <c r="FU41" s="966"/>
      <c r="FV41" s="966"/>
      <c r="FW41" s="966"/>
      <c r="FX41" s="966"/>
      <c r="FY41" s="966"/>
      <c r="FZ41" s="966" t="s">
        <v>2448</v>
      </c>
      <c r="GA41" s="966"/>
      <c r="GB41" s="966"/>
      <c r="GC41" s="966"/>
      <c r="GD41" s="966"/>
      <c r="GE41" s="966"/>
      <c r="GF41" s="966" t="s">
        <v>2448</v>
      </c>
      <c r="GG41" s="966"/>
      <c r="GH41" s="966"/>
      <c r="GI41" s="966"/>
      <c r="GJ41" s="966"/>
      <c r="GK41" s="966"/>
      <c r="GL41" s="966" t="s">
        <v>2448</v>
      </c>
      <c r="GM41" s="966"/>
      <c r="GN41" s="966"/>
      <c r="GO41" s="966"/>
      <c r="GP41" s="966"/>
      <c r="GQ41" s="966"/>
      <c r="GR41" s="966" t="s">
        <v>2448</v>
      </c>
      <c r="GS41" s="966"/>
      <c r="GT41" s="966"/>
      <c r="GU41" s="966"/>
      <c r="GV41" s="966"/>
      <c r="GW41" s="966"/>
      <c r="GX41" s="966" t="s">
        <v>2448</v>
      </c>
      <c r="GY41" s="966"/>
      <c r="GZ41" s="966"/>
      <c r="HA41" s="966"/>
      <c r="HB41" s="966"/>
      <c r="HC41" s="966"/>
      <c r="HD41" s="966" t="s">
        <v>2448</v>
      </c>
      <c r="HE41" s="966"/>
      <c r="HF41" s="966"/>
      <c r="HG41" s="966"/>
      <c r="HH41" s="966"/>
      <c r="HI41" s="966"/>
      <c r="HJ41" s="966" t="s">
        <v>2448</v>
      </c>
      <c r="HK41" s="966"/>
      <c r="HL41" s="966"/>
      <c r="HM41" s="966"/>
      <c r="HN41" s="966"/>
      <c r="HO41" s="966"/>
      <c r="HP41" s="966" t="s">
        <v>2448</v>
      </c>
      <c r="HQ41" s="966"/>
      <c r="HR41" s="966"/>
      <c r="HS41" s="966"/>
      <c r="HT41" s="966"/>
      <c r="HU41" s="966"/>
      <c r="HV41" s="966" t="s">
        <v>2448</v>
      </c>
      <c r="HW41" s="966"/>
      <c r="HX41" s="966"/>
      <c r="HY41" s="966"/>
      <c r="HZ41" s="966"/>
      <c r="IA41" s="966"/>
      <c r="IB41" s="966" t="s">
        <v>2448</v>
      </c>
      <c r="IC41" s="966"/>
      <c r="ID41" s="966"/>
      <c r="IE41" s="966"/>
      <c r="IF41" s="966"/>
      <c r="IG41" s="966"/>
      <c r="IH41" s="966" t="s">
        <v>2448</v>
      </c>
      <c r="II41" s="966"/>
      <c r="IJ41" s="966"/>
      <c r="IK41" s="966"/>
      <c r="IL41" s="966"/>
      <c r="IM41" s="966"/>
      <c r="IN41" s="966" t="s">
        <v>2448</v>
      </c>
      <c r="IO41" s="966"/>
      <c r="IP41" s="966"/>
      <c r="IQ41" s="966"/>
    </row>
    <row r="42" spans="1:256">
      <c r="A42" s="43"/>
      <c r="B42" s="43"/>
      <c r="C42" s="43"/>
      <c r="D42" s="43"/>
      <c r="E42" s="43"/>
      <c r="F42" s="43"/>
      <c r="G42" s="43"/>
      <c r="H42" s="966" t="s">
        <v>869</v>
      </c>
      <c r="I42" s="966"/>
      <c r="J42" s="966"/>
      <c r="K42" s="966"/>
      <c r="L42" s="966"/>
      <c r="M42" s="966"/>
      <c r="N42" s="966" t="s">
        <v>869</v>
      </c>
      <c r="O42" s="966"/>
      <c r="P42" s="966"/>
      <c r="Q42" s="966"/>
      <c r="R42" s="966"/>
      <c r="S42" s="966"/>
      <c r="T42" s="966" t="s">
        <v>869</v>
      </c>
      <c r="U42" s="966"/>
      <c r="V42" s="966"/>
      <c r="W42" s="966"/>
      <c r="X42" s="966"/>
      <c r="Y42" s="966"/>
      <c r="Z42" s="966" t="s">
        <v>869</v>
      </c>
      <c r="AA42" s="966"/>
      <c r="AB42" s="966"/>
      <c r="AC42" s="966"/>
      <c r="AD42" s="966"/>
      <c r="AE42" s="966"/>
      <c r="AF42" s="966" t="s">
        <v>869</v>
      </c>
      <c r="AG42" s="966"/>
      <c r="AH42" s="966"/>
      <c r="AI42" s="966"/>
      <c r="AJ42" s="966"/>
      <c r="AK42" s="966"/>
      <c r="AL42" s="966" t="s">
        <v>869</v>
      </c>
      <c r="AM42" s="966"/>
      <c r="AN42" s="966"/>
      <c r="AO42" s="966"/>
      <c r="AP42" s="966"/>
      <c r="AQ42" s="966"/>
      <c r="AR42" s="966" t="s">
        <v>869</v>
      </c>
      <c r="AS42" s="966"/>
      <c r="AT42" s="966"/>
      <c r="AU42" s="966"/>
      <c r="AV42" s="966"/>
      <c r="AW42" s="966"/>
      <c r="AX42" s="966" t="s">
        <v>869</v>
      </c>
      <c r="AY42" s="966"/>
      <c r="AZ42" s="966"/>
      <c r="BA42" s="966"/>
      <c r="BB42" s="966"/>
      <c r="BC42" s="966"/>
      <c r="BD42" s="966" t="s">
        <v>869</v>
      </c>
      <c r="BE42" s="966"/>
      <c r="BF42" s="966"/>
      <c r="BG42" s="966"/>
      <c r="BH42" s="966"/>
      <c r="BI42" s="966"/>
      <c r="BJ42" s="966" t="s">
        <v>869</v>
      </c>
      <c r="BK42" s="966"/>
      <c r="BL42" s="966"/>
      <c r="BM42" s="966"/>
      <c r="BN42" s="966"/>
      <c r="BO42" s="966"/>
      <c r="BP42" s="966" t="s">
        <v>869</v>
      </c>
      <c r="BQ42" s="966"/>
      <c r="BR42" s="966"/>
      <c r="BS42" s="966"/>
      <c r="BT42" s="966"/>
      <c r="BU42" s="966"/>
      <c r="BV42" s="966" t="s">
        <v>869</v>
      </c>
      <c r="BW42" s="966"/>
      <c r="BX42" s="966"/>
      <c r="BY42" s="966"/>
      <c r="BZ42" s="966"/>
      <c r="CA42" s="966"/>
      <c r="CB42" s="966" t="s">
        <v>869</v>
      </c>
      <c r="CC42" s="966"/>
      <c r="CD42" s="966"/>
      <c r="CE42" s="966"/>
      <c r="CF42" s="966"/>
      <c r="CG42" s="966"/>
      <c r="CH42" s="966" t="s">
        <v>869</v>
      </c>
      <c r="CI42" s="966"/>
      <c r="CJ42" s="966"/>
      <c r="CK42" s="966"/>
      <c r="CL42" s="966"/>
      <c r="CM42" s="966"/>
      <c r="CN42" s="966" t="s">
        <v>869</v>
      </c>
      <c r="CO42" s="966"/>
      <c r="CP42" s="966"/>
      <c r="CQ42" s="966"/>
      <c r="CR42" s="966"/>
      <c r="CS42" s="966"/>
      <c r="CT42" s="966" t="s">
        <v>869</v>
      </c>
      <c r="CU42" s="966"/>
      <c r="CV42" s="966"/>
      <c r="CW42" s="966"/>
      <c r="CX42" s="966"/>
      <c r="CY42" s="966"/>
      <c r="CZ42" s="966" t="s">
        <v>869</v>
      </c>
      <c r="DA42" s="966"/>
      <c r="DB42" s="966"/>
      <c r="DC42" s="966"/>
      <c r="DD42" s="966"/>
      <c r="DE42" s="966"/>
      <c r="DF42" s="966" t="s">
        <v>869</v>
      </c>
      <c r="DG42" s="966"/>
      <c r="DH42" s="966"/>
      <c r="DI42" s="966"/>
      <c r="DJ42" s="966"/>
      <c r="DK42" s="966"/>
      <c r="DL42" s="966" t="s">
        <v>869</v>
      </c>
      <c r="DM42" s="966"/>
      <c r="DN42" s="966"/>
      <c r="DO42" s="966"/>
      <c r="DP42" s="966"/>
      <c r="DQ42" s="966"/>
      <c r="DR42" s="966" t="s">
        <v>869</v>
      </c>
      <c r="DS42" s="966"/>
      <c r="DT42" s="966"/>
      <c r="DU42" s="966"/>
      <c r="DV42" s="966"/>
      <c r="DW42" s="966"/>
      <c r="DX42" s="966" t="s">
        <v>869</v>
      </c>
      <c r="DY42" s="966"/>
      <c r="DZ42" s="966"/>
      <c r="EA42" s="966"/>
      <c r="EB42" s="966"/>
      <c r="EC42" s="966"/>
      <c r="ED42" s="966" t="s">
        <v>869</v>
      </c>
      <c r="EE42" s="966"/>
      <c r="EF42" s="966"/>
      <c r="EG42" s="966"/>
      <c r="EH42" s="966"/>
      <c r="EI42" s="966"/>
      <c r="EJ42" s="966" t="s">
        <v>869</v>
      </c>
      <c r="EK42" s="966"/>
      <c r="EL42" s="966"/>
      <c r="EM42" s="966"/>
      <c r="EN42" s="966"/>
      <c r="EO42" s="966"/>
      <c r="EP42" s="966" t="s">
        <v>869</v>
      </c>
      <c r="EQ42" s="966"/>
      <c r="ER42" s="966"/>
      <c r="ES42" s="966"/>
      <c r="ET42" s="966"/>
      <c r="EU42" s="966"/>
      <c r="EV42" s="966" t="s">
        <v>869</v>
      </c>
      <c r="EW42" s="966"/>
      <c r="EX42" s="966"/>
      <c r="EY42" s="966"/>
      <c r="EZ42" s="966"/>
      <c r="FA42" s="966"/>
      <c r="FB42" s="966" t="s">
        <v>869</v>
      </c>
      <c r="FC42" s="966"/>
      <c r="FD42" s="966"/>
      <c r="FE42" s="966"/>
      <c r="FF42" s="966"/>
      <c r="FG42" s="966"/>
      <c r="FH42" s="966" t="s">
        <v>869</v>
      </c>
      <c r="FI42" s="966"/>
      <c r="FJ42" s="966"/>
      <c r="FK42" s="966"/>
      <c r="FL42" s="966"/>
      <c r="FM42" s="966"/>
      <c r="FN42" s="966" t="s">
        <v>869</v>
      </c>
      <c r="FO42" s="966"/>
      <c r="FP42" s="966"/>
      <c r="FQ42" s="966"/>
      <c r="FR42" s="966"/>
      <c r="FS42" s="966"/>
      <c r="FT42" s="966" t="s">
        <v>869</v>
      </c>
      <c r="FU42" s="966"/>
      <c r="FV42" s="966"/>
      <c r="FW42" s="966"/>
      <c r="FX42" s="966"/>
      <c r="FY42" s="966"/>
      <c r="FZ42" s="966" t="s">
        <v>869</v>
      </c>
      <c r="GA42" s="966"/>
      <c r="GB42" s="966"/>
      <c r="GC42" s="966"/>
      <c r="GD42" s="966"/>
      <c r="GE42" s="966"/>
      <c r="GF42" s="966" t="s">
        <v>869</v>
      </c>
      <c r="GG42" s="966"/>
      <c r="GH42" s="966"/>
      <c r="GI42" s="966"/>
      <c r="GJ42" s="966"/>
      <c r="GK42" s="966"/>
      <c r="GL42" s="966" t="s">
        <v>869</v>
      </c>
      <c r="GM42" s="966"/>
      <c r="GN42" s="966"/>
      <c r="GO42" s="966"/>
      <c r="GP42" s="966"/>
      <c r="GQ42" s="966"/>
      <c r="GR42" s="966" t="s">
        <v>869</v>
      </c>
      <c r="GS42" s="966"/>
      <c r="GT42" s="966"/>
      <c r="GU42" s="966"/>
      <c r="GV42" s="966"/>
      <c r="GW42" s="966"/>
      <c r="GX42" s="966" t="s">
        <v>869</v>
      </c>
      <c r="GY42" s="966"/>
      <c r="GZ42" s="966"/>
      <c r="HA42" s="966"/>
      <c r="HB42" s="966"/>
      <c r="HC42" s="966"/>
      <c r="HD42" s="966" t="s">
        <v>869</v>
      </c>
      <c r="HE42" s="966"/>
      <c r="HF42" s="966"/>
      <c r="HG42" s="966"/>
      <c r="HH42" s="966"/>
      <c r="HI42" s="966"/>
      <c r="HJ42" s="966" t="s">
        <v>869</v>
      </c>
      <c r="HK42" s="966"/>
      <c r="HL42" s="966"/>
      <c r="HM42" s="966"/>
      <c r="HN42" s="966"/>
      <c r="HO42" s="966"/>
      <c r="HP42" s="966" t="s">
        <v>869</v>
      </c>
      <c r="HQ42" s="966"/>
      <c r="HR42" s="966"/>
      <c r="HS42" s="966"/>
      <c r="HT42" s="966"/>
      <c r="HU42" s="966"/>
      <c r="HV42" s="966" t="s">
        <v>869</v>
      </c>
      <c r="HW42" s="966"/>
      <c r="HX42" s="966"/>
      <c r="HY42" s="966"/>
      <c r="HZ42" s="966"/>
      <c r="IA42" s="966"/>
      <c r="IB42" s="966" t="s">
        <v>869</v>
      </c>
      <c r="IC42" s="966"/>
      <c r="ID42" s="966"/>
      <c r="IE42" s="966"/>
      <c r="IF42" s="966"/>
      <c r="IG42" s="966"/>
      <c r="IH42" s="966" t="s">
        <v>869</v>
      </c>
      <c r="II42" s="966"/>
      <c r="IJ42" s="966"/>
      <c r="IK42" s="966"/>
      <c r="IL42" s="966"/>
      <c r="IM42" s="966"/>
      <c r="IN42" s="966" t="s">
        <v>869</v>
      </c>
      <c r="IO42" s="966"/>
      <c r="IP42" s="966"/>
      <c r="IQ42" s="966"/>
    </row>
    <row r="43" spans="1:256">
      <c r="B43" s="43"/>
      <c r="C43" s="43"/>
      <c r="D43" s="43"/>
      <c r="E43" s="43"/>
      <c r="F43" s="43"/>
      <c r="G43" s="43"/>
      <c r="H43" s="43"/>
      <c r="I43" s="43"/>
      <c r="J43" s="43"/>
      <c r="K43" s="43"/>
      <c r="L43" s="43"/>
      <c r="M43" s="43"/>
      <c r="N43" s="966" t="s">
        <v>2256</v>
      </c>
      <c r="O43" s="966"/>
      <c r="P43" s="966"/>
      <c r="Q43" s="966"/>
      <c r="R43" s="966"/>
      <c r="S43" s="966"/>
      <c r="T43" s="966" t="s">
        <v>2256</v>
      </c>
      <c r="U43" s="966"/>
      <c r="V43" s="966"/>
      <c r="W43" s="966"/>
      <c r="X43" s="966"/>
      <c r="Y43" s="966"/>
      <c r="Z43" s="966" t="s">
        <v>2256</v>
      </c>
      <c r="AA43" s="966"/>
      <c r="AB43" s="966"/>
      <c r="AC43" s="966"/>
      <c r="AD43" s="966"/>
      <c r="AE43" s="966"/>
      <c r="AF43" s="966" t="s">
        <v>2256</v>
      </c>
      <c r="AG43" s="966"/>
      <c r="AH43" s="966"/>
      <c r="AI43" s="966"/>
      <c r="AJ43" s="966"/>
      <c r="AK43" s="966"/>
      <c r="AL43" s="966" t="s">
        <v>2256</v>
      </c>
      <c r="AM43" s="966"/>
      <c r="AN43" s="966"/>
      <c r="AO43" s="966"/>
      <c r="AP43" s="966"/>
      <c r="AQ43" s="966"/>
      <c r="AR43" s="966" t="s">
        <v>2256</v>
      </c>
      <c r="AS43" s="966"/>
      <c r="AT43" s="966"/>
      <c r="AU43" s="966"/>
      <c r="AV43" s="966"/>
      <c r="AW43" s="966"/>
      <c r="AX43" s="966" t="s">
        <v>2256</v>
      </c>
      <c r="AY43" s="966"/>
      <c r="AZ43" s="966"/>
      <c r="BA43" s="966"/>
      <c r="BB43" s="966"/>
      <c r="BC43" s="966"/>
      <c r="BD43" s="966" t="s">
        <v>2256</v>
      </c>
      <c r="BE43" s="966"/>
      <c r="BF43" s="966"/>
      <c r="BG43" s="966"/>
      <c r="BH43" s="966"/>
      <c r="BI43" s="966"/>
      <c r="BJ43" s="966" t="s">
        <v>2256</v>
      </c>
      <c r="BK43" s="966"/>
      <c r="BL43" s="966"/>
      <c r="BM43" s="966"/>
      <c r="BN43" s="966"/>
      <c r="BO43" s="966"/>
      <c r="BP43" s="966" t="s">
        <v>2256</v>
      </c>
      <c r="BQ43" s="966"/>
      <c r="BR43" s="966"/>
      <c r="BS43" s="966"/>
      <c r="BT43" s="966"/>
      <c r="BU43" s="966"/>
      <c r="BV43" s="966" t="s">
        <v>2256</v>
      </c>
      <c r="BW43" s="966"/>
      <c r="BX43" s="966"/>
      <c r="BY43" s="966"/>
      <c r="BZ43" s="966"/>
      <c r="CA43" s="966"/>
      <c r="CB43" s="966" t="s">
        <v>2256</v>
      </c>
      <c r="CC43" s="966"/>
      <c r="CD43" s="966"/>
      <c r="CE43" s="966"/>
      <c r="CF43" s="966"/>
      <c r="CG43" s="966"/>
      <c r="CH43" s="966" t="s">
        <v>2256</v>
      </c>
      <c r="CI43" s="966"/>
      <c r="CJ43" s="966"/>
      <c r="CK43" s="966"/>
      <c r="CL43" s="966"/>
      <c r="CM43" s="966"/>
      <c r="CN43" s="966" t="s">
        <v>2256</v>
      </c>
      <c r="CO43" s="966"/>
      <c r="CP43" s="966"/>
      <c r="CQ43" s="966"/>
      <c r="CR43" s="966"/>
      <c r="CS43" s="966"/>
      <c r="CT43" s="966" t="s">
        <v>2256</v>
      </c>
      <c r="CU43" s="966"/>
      <c r="CV43" s="966"/>
      <c r="CW43" s="966"/>
      <c r="CX43" s="966"/>
      <c r="CY43" s="966"/>
      <c r="CZ43" s="966" t="s">
        <v>2256</v>
      </c>
      <c r="DA43" s="966"/>
      <c r="DB43" s="966"/>
      <c r="DC43" s="966"/>
      <c r="DD43" s="966"/>
      <c r="DE43" s="966"/>
      <c r="DF43" s="966" t="s">
        <v>2256</v>
      </c>
      <c r="DG43" s="966"/>
      <c r="DH43" s="966"/>
      <c r="DI43" s="966"/>
      <c r="DJ43" s="966"/>
      <c r="DK43" s="966"/>
      <c r="DL43" s="966" t="s">
        <v>2256</v>
      </c>
      <c r="DM43" s="966"/>
      <c r="DN43" s="966"/>
      <c r="DO43" s="966"/>
      <c r="DP43" s="966"/>
      <c r="DQ43" s="966"/>
      <c r="DR43" s="966" t="s">
        <v>2256</v>
      </c>
      <c r="DS43" s="966"/>
      <c r="DT43" s="966"/>
      <c r="DU43" s="966"/>
      <c r="DV43" s="966"/>
      <c r="DW43" s="966"/>
      <c r="DX43" s="966" t="s">
        <v>2256</v>
      </c>
      <c r="DY43" s="966"/>
      <c r="DZ43" s="966"/>
      <c r="EA43" s="966"/>
      <c r="EB43" s="966"/>
      <c r="EC43" s="966"/>
      <c r="ED43" s="966" t="s">
        <v>2256</v>
      </c>
      <c r="EE43" s="966"/>
      <c r="EF43" s="966"/>
      <c r="EG43" s="966"/>
      <c r="EH43" s="966"/>
      <c r="EI43" s="966"/>
      <c r="EJ43" s="966" t="s">
        <v>2256</v>
      </c>
      <c r="EK43" s="966"/>
      <c r="EL43" s="966"/>
      <c r="EM43" s="966"/>
      <c r="EN43" s="966"/>
      <c r="EO43" s="966"/>
      <c r="EP43" s="966" t="s">
        <v>2256</v>
      </c>
      <c r="EQ43" s="966"/>
      <c r="ER43" s="966"/>
      <c r="ES43" s="966"/>
      <c r="ET43" s="966"/>
      <c r="EU43" s="966"/>
      <c r="EV43" s="966" t="s">
        <v>2256</v>
      </c>
      <c r="EW43" s="966"/>
      <c r="EX43" s="966"/>
      <c r="EY43" s="966"/>
      <c r="EZ43" s="966"/>
      <c r="FA43" s="966"/>
      <c r="FB43" s="966" t="s">
        <v>2256</v>
      </c>
      <c r="FC43" s="966"/>
      <c r="FD43" s="966"/>
      <c r="FE43" s="966"/>
      <c r="FF43" s="966"/>
      <c r="FG43" s="966"/>
      <c r="FH43" s="966" t="s">
        <v>2256</v>
      </c>
      <c r="FI43" s="966"/>
      <c r="FJ43" s="966"/>
      <c r="FK43" s="966"/>
      <c r="FL43" s="966"/>
      <c r="FM43" s="966"/>
      <c r="FN43" s="966" t="s">
        <v>2256</v>
      </c>
      <c r="FO43" s="966"/>
      <c r="FP43" s="966"/>
      <c r="FQ43" s="966"/>
      <c r="FR43" s="966"/>
      <c r="FS43" s="966"/>
      <c r="FT43" s="966" t="s">
        <v>2256</v>
      </c>
      <c r="FU43" s="966"/>
      <c r="FV43" s="966"/>
      <c r="FW43" s="966"/>
      <c r="FX43" s="966"/>
      <c r="FY43" s="966"/>
      <c r="FZ43" s="966" t="s">
        <v>2256</v>
      </c>
      <c r="GA43" s="966"/>
      <c r="GB43" s="966"/>
      <c r="GC43" s="966"/>
      <c r="GD43" s="966"/>
      <c r="GE43" s="966"/>
      <c r="GF43" s="966" t="s">
        <v>2256</v>
      </c>
      <c r="GG43" s="966"/>
      <c r="GH43" s="966"/>
      <c r="GI43" s="966"/>
      <c r="GJ43" s="966"/>
      <c r="GK43" s="966"/>
      <c r="GL43" s="966" t="s">
        <v>2256</v>
      </c>
      <c r="GM43" s="966"/>
      <c r="GN43" s="966"/>
      <c r="GO43" s="966"/>
      <c r="GP43" s="966"/>
      <c r="GQ43" s="966"/>
      <c r="GR43" s="966" t="s">
        <v>2256</v>
      </c>
      <c r="GS43" s="966"/>
      <c r="GT43" s="966"/>
      <c r="GU43" s="966"/>
      <c r="GV43" s="966"/>
      <c r="GW43" s="966"/>
      <c r="GX43" s="966" t="s">
        <v>2256</v>
      </c>
      <c r="GY43" s="966"/>
      <c r="GZ43" s="966"/>
      <c r="HA43" s="966"/>
      <c r="HB43" s="966"/>
      <c r="HC43" s="966"/>
      <c r="HD43" s="966" t="s">
        <v>2256</v>
      </c>
      <c r="HE43" s="966"/>
      <c r="HF43" s="966"/>
      <c r="HG43" s="966"/>
      <c r="HH43" s="966"/>
      <c r="HI43" s="966"/>
      <c r="HJ43" s="966" t="s">
        <v>2256</v>
      </c>
      <c r="HK43" s="966"/>
      <c r="HL43" s="966"/>
      <c r="HM43" s="966"/>
      <c r="HN43" s="966"/>
      <c r="HO43" s="966"/>
      <c r="HP43" s="966" t="s">
        <v>2256</v>
      </c>
      <c r="HQ43" s="966"/>
      <c r="HR43" s="966"/>
      <c r="HS43" s="966"/>
      <c r="HT43" s="966"/>
      <c r="HU43" s="966"/>
      <c r="HV43" s="966" t="s">
        <v>2256</v>
      </c>
      <c r="HW43" s="966"/>
      <c r="HX43" s="966"/>
      <c r="HY43" s="966"/>
      <c r="HZ43" s="966"/>
      <c r="IA43" s="966"/>
      <c r="IB43" s="966" t="s">
        <v>2256</v>
      </c>
      <c r="IC43" s="966"/>
      <c r="ID43" s="966"/>
      <c r="IE43" s="966"/>
      <c r="IF43" s="966"/>
      <c r="IG43" s="966"/>
      <c r="IH43" s="966" t="s">
        <v>2256</v>
      </c>
      <c r="II43" s="966"/>
      <c r="IJ43" s="966"/>
      <c r="IK43" s="966"/>
      <c r="IL43" s="966"/>
      <c r="IM43" s="966"/>
      <c r="IN43" s="966" t="s">
        <v>2256</v>
      </c>
      <c r="IO43" s="966"/>
      <c r="IP43" s="966"/>
      <c r="IQ43" s="966"/>
      <c r="IR43" s="966"/>
      <c r="IS43" s="966"/>
      <c r="IT43" s="966" t="s">
        <v>2256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mergeCells count="128">
    <mergeCell ref="A41:F41"/>
    <mergeCell ref="H41:M41"/>
    <mergeCell ref="N42:S42"/>
    <mergeCell ref="BD41:BI41"/>
    <mergeCell ref="H42:M42"/>
    <mergeCell ref="N41:S41"/>
    <mergeCell ref="T41:Y41"/>
    <mergeCell ref="Z41:AE41"/>
    <mergeCell ref="AF41:AK41"/>
    <mergeCell ref="N43:S43"/>
    <mergeCell ref="BP41:BU41"/>
    <mergeCell ref="BP42:BU42"/>
    <mergeCell ref="AL41:AQ41"/>
    <mergeCell ref="BD43:BI43"/>
    <mergeCell ref="BJ41:BO41"/>
    <mergeCell ref="AR41:AW41"/>
    <mergeCell ref="AX41:BC41"/>
    <mergeCell ref="BJ43:BO43"/>
    <mergeCell ref="BJ42:BO42"/>
    <mergeCell ref="AF42:AK42"/>
    <mergeCell ref="AL42:AQ42"/>
    <mergeCell ref="AF43:AK43"/>
    <mergeCell ref="AR42:AW42"/>
    <mergeCell ref="CB42:CG42"/>
    <mergeCell ref="AR43:AW43"/>
    <mergeCell ref="AL43:AQ43"/>
    <mergeCell ref="BD42:BI42"/>
    <mergeCell ref="BP43:BU43"/>
    <mergeCell ref="BV43:CA43"/>
    <mergeCell ref="C1:E1"/>
    <mergeCell ref="C19:E19"/>
    <mergeCell ref="A39:F39"/>
    <mergeCell ref="A40:F40"/>
    <mergeCell ref="T43:Y43"/>
    <mergeCell ref="AX43:BC43"/>
    <mergeCell ref="AX42:BC42"/>
    <mergeCell ref="Z43:AE43"/>
    <mergeCell ref="Z42:AE42"/>
    <mergeCell ref="T42:Y42"/>
    <mergeCell ref="GR43:GW43"/>
    <mergeCell ref="FB42:FG42"/>
    <mergeCell ref="GL42:GQ42"/>
    <mergeCell ref="GL43:GQ43"/>
    <mergeCell ref="FB43:FG43"/>
    <mergeCell ref="FH43:FM43"/>
    <mergeCell ref="FZ43:GE43"/>
    <mergeCell ref="GF43:GK43"/>
    <mergeCell ref="GF42:GK42"/>
    <mergeCell ref="FT43:FY43"/>
    <mergeCell ref="CB43:CG43"/>
    <mergeCell ref="CT42:CY42"/>
    <mergeCell ref="CZ42:DE42"/>
    <mergeCell ref="CB41:CG41"/>
    <mergeCell ref="CZ41:DE41"/>
    <mergeCell ref="CZ43:DE43"/>
    <mergeCell ref="CT43:CY43"/>
    <mergeCell ref="CH43:CM43"/>
    <mergeCell ref="BV42:CA42"/>
    <mergeCell ref="DX42:EC42"/>
    <mergeCell ref="DR42:DW42"/>
    <mergeCell ref="DL42:DQ42"/>
    <mergeCell ref="CH41:CM41"/>
    <mergeCell ref="DF41:DK41"/>
    <mergeCell ref="DL41:DQ41"/>
    <mergeCell ref="BV41:CA41"/>
    <mergeCell ref="EJ41:EO41"/>
    <mergeCell ref="CT41:CY41"/>
    <mergeCell ref="ED41:EI41"/>
    <mergeCell ref="DR41:DW41"/>
    <mergeCell ref="DX41:EC41"/>
    <mergeCell ref="DR43:DW43"/>
    <mergeCell ref="CN41:CS41"/>
    <mergeCell ref="DF43:DK43"/>
    <mergeCell ref="CN42:CS42"/>
    <mergeCell ref="CN43:CS43"/>
    <mergeCell ref="DL43:DQ43"/>
    <mergeCell ref="DX43:EC43"/>
    <mergeCell ref="CH42:CM42"/>
    <mergeCell ref="EJ42:EO42"/>
    <mergeCell ref="ED42:EI42"/>
    <mergeCell ref="DF42:DK42"/>
    <mergeCell ref="EJ43:EO43"/>
    <mergeCell ref="ED43:EI43"/>
    <mergeCell ref="FN42:FS42"/>
    <mergeCell ref="FZ41:GE41"/>
    <mergeCell ref="FT41:FY41"/>
    <mergeCell ref="EV43:FA43"/>
    <mergeCell ref="EP43:EU43"/>
    <mergeCell ref="EP42:EU42"/>
    <mergeCell ref="EP41:EU41"/>
    <mergeCell ref="GF41:GK41"/>
    <mergeCell ref="FZ42:GE42"/>
    <mergeCell ref="FT42:FY42"/>
    <mergeCell ref="FH42:FM42"/>
    <mergeCell ref="FN43:FS43"/>
    <mergeCell ref="EV41:FA41"/>
    <mergeCell ref="EV42:FA42"/>
    <mergeCell ref="FH41:FM41"/>
    <mergeCell ref="FB41:FG41"/>
    <mergeCell ref="FN41:FS41"/>
    <mergeCell ref="GR42:GW42"/>
    <mergeCell ref="HP41:HU41"/>
    <mergeCell ref="GR41:GW41"/>
    <mergeCell ref="GX42:HC42"/>
    <mergeCell ref="GX41:HC41"/>
    <mergeCell ref="HD41:HI41"/>
    <mergeCell ref="HP42:HU42"/>
    <mergeCell ref="HD42:HI42"/>
    <mergeCell ref="IN41:IQ41"/>
    <mergeCell ref="IN42:IQ42"/>
    <mergeCell ref="IH42:IM42"/>
    <mergeCell ref="IH41:IM41"/>
    <mergeCell ref="GL41:GQ41"/>
    <mergeCell ref="IT43:IV43"/>
    <mergeCell ref="IH43:IM43"/>
    <mergeCell ref="IN43:IS43"/>
    <mergeCell ref="HJ42:HO42"/>
    <mergeCell ref="HP43:HU43"/>
    <mergeCell ref="GX43:HC43"/>
    <mergeCell ref="HD43:HI43"/>
    <mergeCell ref="IB41:IG41"/>
    <mergeCell ref="IB43:IG43"/>
    <mergeCell ref="HV41:IA41"/>
    <mergeCell ref="HJ41:HO41"/>
    <mergeCell ref="HJ43:HO43"/>
    <mergeCell ref="HV43:IA43"/>
    <mergeCell ref="IB42:IG42"/>
    <mergeCell ref="HV42:IA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5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9"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3413</v>
      </c>
      <c r="C3" s="23"/>
      <c r="D3" s="23"/>
      <c r="E3" s="31">
        <v>40337</v>
      </c>
    </row>
    <row r="4" spans="1:6">
      <c r="A4" s="6" t="s">
        <v>2499</v>
      </c>
      <c r="C4" s="23"/>
      <c r="D4" s="23"/>
      <c r="E4" s="24" t="s">
        <v>3496</v>
      </c>
    </row>
    <row r="5" spans="1:6">
      <c r="A5" s="6" t="s">
        <v>3417</v>
      </c>
      <c r="C5" s="23"/>
      <c r="D5" s="23"/>
    </row>
    <row r="6" spans="1:6">
      <c r="C6" s="49" t="s">
        <v>3860</v>
      </c>
      <c r="D6" s="173"/>
      <c r="E6" s="46"/>
      <c r="F6" s="175"/>
    </row>
    <row r="7" spans="1:6">
      <c r="C7" s="193" t="s">
        <v>3005</v>
      </c>
      <c r="D7" s="174"/>
      <c r="E7" s="48"/>
      <c r="F7" s="175"/>
    </row>
    <row r="8" spans="1:6">
      <c r="A8" s="6" t="s">
        <v>2759</v>
      </c>
      <c r="C8" s="193" t="s">
        <v>2225</v>
      </c>
      <c r="D8" s="174"/>
      <c r="E8" s="187"/>
      <c r="F8" s="175"/>
    </row>
    <row r="9" spans="1:6">
      <c r="A9" s="6" t="s">
        <v>1841</v>
      </c>
      <c r="C9" s="193" t="s">
        <v>1697</v>
      </c>
      <c r="D9" s="174"/>
      <c r="E9" s="187"/>
      <c r="F9" s="175"/>
    </row>
    <row r="10" spans="1:6">
      <c r="A10" s="6" t="s">
        <v>2871</v>
      </c>
      <c r="C10" s="50"/>
      <c r="D10" s="174"/>
      <c r="E10" s="187"/>
      <c r="F10" s="175"/>
    </row>
    <row r="11" spans="1:6">
      <c r="A11" t="s">
        <v>1949</v>
      </c>
      <c r="C11" s="47" t="s">
        <v>2436</v>
      </c>
      <c r="D11" s="175"/>
      <c r="E11" s="187"/>
      <c r="F11" s="175"/>
    </row>
    <row r="12" spans="1:6">
      <c r="A12" s="210" t="s">
        <v>3100</v>
      </c>
      <c r="C12" s="47" t="s">
        <v>2743</v>
      </c>
      <c r="D12" s="174"/>
      <c r="E12" s="187"/>
      <c r="F12" s="175"/>
    </row>
    <row r="13" spans="1:6">
      <c r="A13" t="s">
        <v>3354</v>
      </c>
      <c r="C13" s="47" t="s">
        <v>3418</v>
      </c>
      <c r="D13" s="175"/>
      <c r="E13" s="187"/>
      <c r="F13" s="175"/>
    </row>
    <row r="14" spans="1:6">
      <c r="A14" t="s">
        <v>2481</v>
      </c>
      <c r="C14" s="47" t="s">
        <v>884</v>
      </c>
      <c r="D14" s="175"/>
      <c r="E14" s="201"/>
      <c r="F14" s="175"/>
    </row>
    <row r="15" spans="1:6">
      <c r="C15" s="50" t="s">
        <v>4027</v>
      </c>
      <c r="D15" s="175"/>
      <c r="E15" s="187"/>
      <c r="F15" s="175"/>
    </row>
    <row r="16" spans="1:6">
      <c r="A16" s="20" t="s">
        <v>2153</v>
      </c>
      <c r="C16" s="50"/>
      <c r="D16" s="175"/>
      <c r="E16" s="187"/>
      <c r="F16" s="175"/>
    </row>
    <row r="17" spans="1:6">
      <c r="A17" s="6" t="s">
        <v>3309</v>
      </c>
      <c r="C17" s="135" t="s">
        <v>2797</v>
      </c>
      <c r="D17" s="176"/>
      <c r="E17" s="202"/>
      <c r="F17" s="175"/>
    </row>
    <row r="18" spans="1:6">
      <c r="C18" s="175"/>
      <c r="D18" s="175"/>
      <c r="E18" s="175"/>
      <c r="F18" s="175"/>
    </row>
    <row r="19" spans="1:6">
      <c r="A19" s="6" t="s">
        <v>1967</v>
      </c>
      <c r="C19" s="968" t="s">
        <v>2327</v>
      </c>
      <c r="D19" s="968"/>
      <c r="E19" s="968"/>
    </row>
    <row r="20" spans="1:6">
      <c r="A20" s="20" t="s">
        <v>1658</v>
      </c>
      <c r="C20" s="20" t="s">
        <v>3433</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40350</v>
      </c>
      <c r="B24" s="26" t="s">
        <v>2615</v>
      </c>
      <c r="C24" s="167">
        <v>295</v>
      </c>
      <c r="D24" s="179">
        <v>2</v>
      </c>
      <c r="E24" s="28">
        <f t="shared" ref="E24:E34" si="0">C24*D24</f>
        <v>590</v>
      </c>
      <c r="F24" s="178"/>
    </row>
    <row r="25" spans="1:6">
      <c r="A25" s="35"/>
      <c r="B25" s="26" t="s">
        <v>3143</v>
      </c>
      <c r="C25" s="167"/>
      <c r="D25" s="179"/>
      <c r="E25" s="28">
        <f t="shared" si="0"/>
        <v>0</v>
      </c>
      <c r="F25" s="178"/>
    </row>
    <row r="26" spans="1:6">
      <c r="A26" s="35"/>
      <c r="B26" s="26" t="s">
        <v>2865</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2745</v>
      </c>
      <c r="C29" s="167">
        <v>50</v>
      </c>
      <c r="D29" s="203">
        <v>3.5</v>
      </c>
      <c r="E29" s="28">
        <f t="shared" si="0"/>
        <v>175</v>
      </c>
      <c r="F29" s="13"/>
    </row>
    <row r="30" spans="1:6">
      <c r="A30" s="35"/>
      <c r="B30" s="26" t="s">
        <v>3914</v>
      </c>
      <c r="C30" s="167"/>
      <c r="E30" s="28">
        <f t="shared" si="0"/>
        <v>0</v>
      </c>
      <c r="F30" s="13"/>
    </row>
    <row r="31" spans="1:6">
      <c r="A31" s="35"/>
      <c r="B31" s="26" t="s">
        <v>3124</v>
      </c>
      <c r="C31" s="167">
        <v>250</v>
      </c>
      <c r="D31" s="197" t="s">
        <v>1411</v>
      </c>
      <c r="E31" s="190">
        <v>250</v>
      </c>
      <c r="F31" s="13"/>
    </row>
    <row r="32" spans="1:6">
      <c r="A32" s="35"/>
      <c r="B32" s="26" t="s">
        <v>2174</v>
      </c>
      <c r="C32" s="167">
        <v>40</v>
      </c>
      <c r="D32" s="179">
        <v>2</v>
      </c>
      <c r="E32" s="28">
        <f t="shared" si="0"/>
        <v>80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1095</v>
      </c>
      <c r="F35" s="33"/>
    </row>
    <row r="37" spans="1:256">
      <c r="B37" s="41" t="s">
        <v>1768</v>
      </c>
      <c r="C37" s="42">
        <f>E35/2</f>
        <v>547.5</v>
      </c>
      <c r="D37" s="42"/>
    </row>
    <row r="39" spans="1:256">
      <c r="A39" s="966" t="s">
        <v>2448</v>
      </c>
      <c r="B39" s="966"/>
      <c r="C39" s="966"/>
      <c r="D39" s="966"/>
      <c r="E39" s="966"/>
      <c r="F39" s="966"/>
    </row>
    <row r="40" spans="1:256">
      <c r="A40" s="966" t="s">
        <v>1090</v>
      </c>
      <c r="B40" s="966"/>
      <c r="C40" s="966"/>
      <c r="D40" s="966"/>
      <c r="E40" s="966"/>
      <c r="F40" s="966"/>
    </row>
    <row r="41" spans="1:256">
      <c r="A41" s="966" t="s">
        <v>2256</v>
      </c>
      <c r="B41" s="966"/>
      <c r="C41" s="966"/>
      <c r="D41" s="966"/>
      <c r="E41" s="966"/>
      <c r="F41" s="966"/>
      <c r="G41" s="43"/>
      <c r="H41" s="966" t="s">
        <v>2448</v>
      </c>
      <c r="I41" s="966"/>
      <c r="J41" s="966"/>
      <c r="K41" s="966"/>
      <c r="L41" s="966"/>
      <c r="M41" s="966"/>
      <c r="N41" s="966" t="s">
        <v>2448</v>
      </c>
      <c r="O41" s="966"/>
      <c r="P41" s="966"/>
      <c r="Q41" s="966"/>
      <c r="R41" s="966"/>
      <c r="S41" s="966"/>
      <c r="T41" s="966" t="s">
        <v>2448</v>
      </c>
      <c r="U41" s="966"/>
      <c r="V41" s="966"/>
      <c r="W41" s="966"/>
      <c r="X41" s="966"/>
      <c r="Y41" s="966"/>
      <c r="Z41" s="966" t="s">
        <v>2448</v>
      </c>
      <c r="AA41" s="966"/>
      <c r="AB41" s="966"/>
      <c r="AC41" s="966"/>
      <c r="AD41" s="966"/>
      <c r="AE41" s="966"/>
      <c r="AF41" s="966" t="s">
        <v>2448</v>
      </c>
      <c r="AG41" s="966"/>
      <c r="AH41" s="966"/>
      <c r="AI41" s="966"/>
      <c r="AJ41" s="966"/>
      <c r="AK41" s="966"/>
      <c r="AL41" s="966" t="s">
        <v>2448</v>
      </c>
      <c r="AM41" s="966"/>
      <c r="AN41" s="966"/>
      <c r="AO41" s="966"/>
      <c r="AP41" s="966"/>
      <c r="AQ41" s="966"/>
      <c r="AR41" s="966" t="s">
        <v>2448</v>
      </c>
      <c r="AS41" s="966"/>
      <c r="AT41" s="966"/>
      <c r="AU41" s="966"/>
      <c r="AV41" s="966"/>
      <c r="AW41" s="966"/>
      <c r="AX41" s="966" t="s">
        <v>2448</v>
      </c>
      <c r="AY41" s="966"/>
      <c r="AZ41" s="966"/>
      <c r="BA41" s="966"/>
      <c r="BB41" s="966"/>
      <c r="BC41" s="966"/>
      <c r="BD41" s="966" t="s">
        <v>2448</v>
      </c>
      <c r="BE41" s="966"/>
      <c r="BF41" s="966"/>
      <c r="BG41" s="966"/>
      <c r="BH41" s="966"/>
      <c r="BI41" s="966"/>
      <c r="BJ41" s="966" t="s">
        <v>2448</v>
      </c>
      <c r="BK41" s="966"/>
      <c r="BL41" s="966"/>
      <c r="BM41" s="966"/>
      <c r="BN41" s="966"/>
      <c r="BO41" s="966"/>
      <c r="BP41" s="966" t="s">
        <v>2448</v>
      </c>
      <c r="BQ41" s="966"/>
      <c r="BR41" s="966"/>
      <c r="BS41" s="966"/>
      <c r="BT41" s="966"/>
      <c r="BU41" s="966"/>
      <c r="BV41" s="966" t="s">
        <v>2448</v>
      </c>
      <c r="BW41" s="966"/>
      <c r="BX41" s="966"/>
      <c r="BY41" s="966"/>
      <c r="BZ41" s="966"/>
      <c r="CA41" s="966"/>
      <c r="CB41" s="966" t="s">
        <v>2448</v>
      </c>
      <c r="CC41" s="966"/>
      <c r="CD41" s="966"/>
      <c r="CE41" s="966"/>
      <c r="CF41" s="966"/>
      <c r="CG41" s="966"/>
      <c r="CH41" s="966" t="s">
        <v>2448</v>
      </c>
      <c r="CI41" s="966"/>
      <c r="CJ41" s="966"/>
      <c r="CK41" s="966"/>
      <c r="CL41" s="966"/>
      <c r="CM41" s="966"/>
      <c r="CN41" s="966" t="s">
        <v>2448</v>
      </c>
      <c r="CO41" s="966"/>
      <c r="CP41" s="966"/>
      <c r="CQ41" s="966"/>
      <c r="CR41" s="966"/>
      <c r="CS41" s="966"/>
      <c r="CT41" s="966" t="s">
        <v>2448</v>
      </c>
      <c r="CU41" s="966"/>
      <c r="CV41" s="966"/>
      <c r="CW41" s="966"/>
      <c r="CX41" s="966"/>
      <c r="CY41" s="966"/>
      <c r="CZ41" s="966" t="s">
        <v>2448</v>
      </c>
      <c r="DA41" s="966"/>
      <c r="DB41" s="966"/>
      <c r="DC41" s="966"/>
      <c r="DD41" s="966"/>
      <c r="DE41" s="966"/>
      <c r="DF41" s="966" t="s">
        <v>2448</v>
      </c>
      <c r="DG41" s="966"/>
      <c r="DH41" s="966"/>
      <c r="DI41" s="966"/>
      <c r="DJ41" s="966"/>
      <c r="DK41" s="966"/>
      <c r="DL41" s="966" t="s">
        <v>2448</v>
      </c>
      <c r="DM41" s="966"/>
      <c r="DN41" s="966"/>
      <c r="DO41" s="966"/>
      <c r="DP41" s="966"/>
      <c r="DQ41" s="966"/>
      <c r="DR41" s="966" t="s">
        <v>2448</v>
      </c>
      <c r="DS41" s="966"/>
      <c r="DT41" s="966"/>
      <c r="DU41" s="966"/>
      <c r="DV41" s="966"/>
      <c r="DW41" s="966"/>
      <c r="DX41" s="966" t="s">
        <v>2448</v>
      </c>
      <c r="DY41" s="966"/>
      <c r="DZ41" s="966"/>
      <c r="EA41" s="966"/>
      <c r="EB41" s="966"/>
      <c r="EC41" s="966"/>
      <c r="ED41" s="966" t="s">
        <v>2448</v>
      </c>
      <c r="EE41" s="966"/>
      <c r="EF41" s="966"/>
      <c r="EG41" s="966"/>
      <c r="EH41" s="966"/>
      <c r="EI41" s="966"/>
      <c r="EJ41" s="966" t="s">
        <v>2448</v>
      </c>
      <c r="EK41" s="966"/>
      <c r="EL41" s="966"/>
      <c r="EM41" s="966"/>
      <c r="EN41" s="966"/>
      <c r="EO41" s="966"/>
      <c r="EP41" s="966" t="s">
        <v>2448</v>
      </c>
      <c r="EQ41" s="966"/>
      <c r="ER41" s="966"/>
      <c r="ES41" s="966"/>
      <c r="ET41" s="966"/>
      <c r="EU41" s="966"/>
      <c r="EV41" s="966" t="s">
        <v>2448</v>
      </c>
      <c r="EW41" s="966"/>
      <c r="EX41" s="966"/>
      <c r="EY41" s="966"/>
      <c r="EZ41" s="966"/>
      <c r="FA41" s="966"/>
      <c r="FB41" s="966" t="s">
        <v>2448</v>
      </c>
      <c r="FC41" s="966"/>
      <c r="FD41" s="966"/>
      <c r="FE41" s="966"/>
      <c r="FF41" s="966"/>
      <c r="FG41" s="966"/>
      <c r="FH41" s="966" t="s">
        <v>2448</v>
      </c>
      <c r="FI41" s="966"/>
      <c r="FJ41" s="966"/>
      <c r="FK41" s="966"/>
      <c r="FL41" s="966"/>
      <c r="FM41" s="966"/>
      <c r="FN41" s="966" t="s">
        <v>2448</v>
      </c>
      <c r="FO41" s="966"/>
      <c r="FP41" s="966"/>
      <c r="FQ41" s="966"/>
      <c r="FR41" s="966"/>
      <c r="FS41" s="966"/>
      <c r="FT41" s="966" t="s">
        <v>2448</v>
      </c>
      <c r="FU41" s="966"/>
      <c r="FV41" s="966"/>
      <c r="FW41" s="966"/>
      <c r="FX41" s="966"/>
      <c r="FY41" s="966"/>
      <c r="FZ41" s="966" t="s">
        <v>2448</v>
      </c>
      <c r="GA41" s="966"/>
      <c r="GB41" s="966"/>
      <c r="GC41" s="966"/>
      <c r="GD41" s="966"/>
      <c r="GE41" s="966"/>
      <c r="GF41" s="966" t="s">
        <v>2448</v>
      </c>
      <c r="GG41" s="966"/>
      <c r="GH41" s="966"/>
      <c r="GI41" s="966"/>
      <c r="GJ41" s="966"/>
      <c r="GK41" s="966"/>
      <c r="GL41" s="966" t="s">
        <v>2448</v>
      </c>
      <c r="GM41" s="966"/>
      <c r="GN41" s="966"/>
      <c r="GO41" s="966"/>
      <c r="GP41" s="966"/>
      <c r="GQ41" s="966"/>
      <c r="GR41" s="966" t="s">
        <v>2448</v>
      </c>
      <c r="GS41" s="966"/>
      <c r="GT41" s="966"/>
      <c r="GU41" s="966"/>
      <c r="GV41" s="966"/>
      <c r="GW41" s="966"/>
      <c r="GX41" s="966" t="s">
        <v>2448</v>
      </c>
      <c r="GY41" s="966"/>
      <c r="GZ41" s="966"/>
      <c r="HA41" s="966"/>
      <c r="HB41" s="966"/>
      <c r="HC41" s="966"/>
      <c r="HD41" s="966" t="s">
        <v>2448</v>
      </c>
      <c r="HE41" s="966"/>
      <c r="HF41" s="966"/>
      <c r="HG41" s="966"/>
      <c r="HH41" s="966"/>
      <c r="HI41" s="966"/>
      <c r="HJ41" s="966" t="s">
        <v>2448</v>
      </c>
      <c r="HK41" s="966"/>
      <c r="HL41" s="966"/>
      <c r="HM41" s="966"/>
      <c r="HN41" s="966"/>
      <c r="HO41" s="966"/>
      <c r="HP41" s="966" t="s">
        <v>2448</v>
      </c>
      <c r="HQ41" s="966"/>
      <c r="HR41" s="966"/>
      <c r="HS41" s="966"/>
      <c r="HT41" s="966"/>
      <c r="HU41" s="966"/>
      <c r="HV41" s="966" t="s">
        <v>2448</v>
      </c>
      <c r="HW41" s="966"/>
      <c r="HX41" s="966"/>
      <c r="HY41" s="966"/>
      <c r="HZ41" s="966"/>
      <c r="IA41" s="966"/>
      <c r="IB41" s="966" t="s">
        <v>2448</v>
      </c>
      <c r="IC41" s="966"/>
      <c r="ID41" s="966"/>
      <c r="IE41" s="966"/>
      <c r="IF41" s="966"/>
      <c r="IG41" s="966"/>
      <c r="IH41" s="966" t="s">
        <v>2448</v>
      </c>
      <c r="II41" s="966"/>
      <c r="IJ41" s="966"/>
      <c r="IK41" s="966"/>
      <c r="IL41" s="966"/>
      <c r="IM41" s="966"/>
      <c r="IN41" s="966" t="s">
        <v>2448</v>
      </c>
      <c r="IO41" s="966"/>
      <c r="IP41" s="966"/>
      <c r="IQ41" s="966"/>
    </row>
    <row r="42" spans="1:256">
      <c r="A42" s="43"/>
      <c r="B42" s="43"/>
      <c r="C42" s="43"/>
      <c r="D42" s="43"/>
      <c r="E42" s="43"/>
      <c r="F42" s="43"/>
      <c r="G42" s="43"/>
      <c r="H42" s="966" t="s">
        <v>3300</v>
      </c>
      <c r="I42" s="966"/>
      <c r="J42" s="966"/>
      <c r="K42" s="966"/>
      <c r="L42" s="966"/>
      <c r="M42" s="966"/>
      <c r="N42" s="966" t="s">
        <v>3300</v>
      </c>
      <c r="O42" s="966"/>
      <c r="P42" s="966"/>
      <c r="Q42" s="966"/>
      <c r="R42" s="966"/>
      <c r="S42" s="966"/>
      <c r="T42" s="966" t="s">
        <v>3300</v>
      </c>
      <c r="U42" s="966"/>
      <c r="V42" s="966"/>
      <c r="W42" s="966"/>
      <c r="X42" s="966"/>
      <c r="Y42" s="966"/>
      <c r="Z42" s="966" t="s">
        <v>3300</v>
      </c>
      <c r="AA42" s="966"/>
      <c r="AB42" s="966"/>
      <c r="AC42" s="966"/>
      <c r="AD42" s="966"/>
      <c r="AE42" s="966"/>
      <c r="AF42" s="966" t="s">
        <v>3300</v>
      </c>
      <c r="AG42" s="966"/>
      <c r="AH42" s="966"/>
      <c r="AI42" s="966"/>
      <c r="AJ42" s="966"/>
      <c r="AK42" s="966"/>
      <c r="AL42" s="966" t="s">
        <v>3300</v>
      </c>
      <c r="AM42" s="966"/>
      <c r="AN42" s="966"/>
      <c r="AO42" s="966"/>
      <c r="AP42" s="966"/>
      <c r="AQ42" s="966"/>
      <c r="AR42" s="966" t="s">
        <v>3300</v>
      </c>
      <c r="AS42" s="966"/>
      <c r="AT42" s="966"/>
      <c r="AU42" s="966"/>
      <c r="AV42" s="966"/>
      <c r="AW42" s="966"/>
      <c r="AX42" s="966" t="s">
        <v>3300</v>
      </c>
      <c r="AY42" s="966"/>
      <c r="AZ42" s="966"/>
      <c r="BA42" s="966"/>
      <c r="BB42" s="966"/>
      <c r="BC42" s="966"/>
      <c r="BD42" s="966" t="s">
        <v>3300</v>
      </c>
      <c r="BE42" s="966"/>
      <c r="BF42" s="966"/>
      <c r="BG42" s="966"/>
      <c r="BH42" s="966"/>
      <c r="BI42" s="966"/>
      <c r="BJ42" s="966" t="s">
        <v>3300</v>
      </c>
      <c r="BK42" s="966"/>
      <c r="BL42" s="966"/>
      <c r="BM42" s="966"/>
      <c r="BN42" s="966"/>
      <c r="BO42" s="966"/>
      <c r="BP42" s="966" t="s">
        <v>3300</v>
      </c>
      <c r="BQ42" s="966"/>
      <c r="BR42" s="966"/>
      <c r="BS42" s="966"/>
      <c r="BT42" s="966"/>
      <c r="BU42" s="966"/>
      <c r="BV42" s="966" t="s">
        <v>3300</v>
      </c>
      <c r="BW42" s="966"/>
      <c r="BX42" s="966"/>
      <c r="BY42" s="966"/>
      <c r="BZ42" s="966"/>
      <c r="CA42" s="966"/>
      <c r="CB42" s="966" t="s">
        <v>3300</v>
      </c>
      <c r="CC42" s="966"/>
      <c r="CD42" s="966"/>
      <c r="CE42" s="966"/>
      <c r="CF42" s="966"/>
      <c r="CG42" s="966"/>
      <c r="CH42" s="966" t="s">
        <v>3300</v>
      </c>
      <c r="CI42" s="966"/>
      <c r="CJ42" s="966"/>
      <c r="CK42" s="966"/>
      <c r="CL42" s="966"/>
      <c r="CM42" s="966"/>
      <c r="CN42" s="966" t="s">
        <v>3300</v>
      </c>
      <c r="CO42" s="966"/>
      <c r="CP42" s="966"/>
      <c r="CQ42" s="966"/>
      <c r="CR42" s="966"/>
      <c r="CS42" s="966"/>
      <c r="CT42" s="966" t="s">
        <v>3300</v>
      </c>
      <c r="CU42" s="966"/>
      <c r="CV42" s="966"/>
      <c r="CW42" s="966"/>
      <c r="CX42" s="966"/>
      <c r="CY42" s="966"/>
      <c r="CZ42" s="966" t="s">
        <v>3300</v>
      </c>
      <c r="DA42" s="966"/>
      <c r="DB42" s="966"/>
      <c r="DC42" s="966"/>
      <c r="DD42" s="966"/>
      <c r="DE42" s="966"/>
      <c r="DF42" s="966" t="s">
        <v>3300</v>
      </c>
      <c r="DG42" s="966"/>
      <c r="DH42" s="966"/>
      <c r="DI42" s="966"/>
      <c r="DJ42" s="966"/>
      <c r="DK42" s="966"/>
      <c r="DL42" s="966" t="s">
        <v>3300</v>
      </c>
      <c r="DM42" s="966"/>
      <c r="DN42" s="966"/>
      <c r="DO42" s="966"/>
      <c r="DP42" s="966"/>
      <c r="DQ42" s="966"/>
      <c r="DR42" s="966" t="s">
        <v>3300</v>
      </c>
      <c r="DS42" s="966"/>
      <c r="DT42" s="966"/>
      <c r="DU42" s="966"/>
      <c r="DV42" s="966"/>
      <c r="DW42" s="966"/>
      <c r="DX42" s="966" t="s">
        <v>3300</v>
      </c>
      <c r="DY42" s="966"/>
      <c r="DZ42" s="966"/>
      <c r="EA42" s="966"/>
      <c r="EB42" s="966"/>
      <c r="EC42" s="966"/>
      <c r="ED42" s="966" t="s">
        <v>3300</v>
      </c>
      <c r="EE42" s="966"/>
      <c r="EF42" s="966"/>
      <c r="EG42" s="966"/>
      <c r="EH42" s="966"/>
      <c r="EI42" s="966"/>
      <c r="EJ42" s="966" t="s">
        <v>3300</v>
      </c>
      <c r="EK42" s="966"/>
      <c r="EL42" s="966"/>
      <c r="EM42" s="966"/>
      <c r="EN42" s="966"/>
      <c r="EO42" s="966"/>
      <c r="EP42" s="966" t="s">
        <v>3300</v>
      </c>
      <c r="EQ42" s="966"/>
      <c r="ER42" s="966"/>
      <c r="ES42" s="966"/>
      <c r="ET42" s="966"/>
      <c r="EU42" s="966"/>
      <c r="EV42" s="966" t="s">
        <v>3300</v>
      </c>
      <c r="EW42" s="966"/>
      <c r="EX42" s="966"/>
      <c r="EY42" s="966"/>
      <c r="EZ42" s="966"/>
      <c r="FA42" s="966"/>
      <c r="FB42" s="966" t="s">
        <v>3300</v>
      </c>
      <c r="FC42" s="966"/>
      <c r="FD42" s="966"/>
      <c r="FE42" s="966"/>
      <c r="FF42" s="966"/>
      <c r="FG42" s="966"/>
      <c r="FH42" s="966" t="s">
        <v>3300</v>
      </c>
      <c r="FI42" s="966"/>
      <c r="FJ42" s="966"/>
      <c r="FK42" s="966"/>
      <c r="FL42" s="966"/>
      <c r="FM42" s="966"/>
      <c r="FN42" s="966" t="s">
        <v>3300</v>
      </c>
      <c r="FO42" s="966"/>
      <c r="FP42" s="966"/>
      <c r="FQ42" s="966"/>
      <c r="FR42" s="966"/>
      <c r="FS42" s="966"/>
      <c r="FT42" s="966" t="s">
        <v>3300</v>
      </c>
      <c r="FU42" s="966"/>
      <c r="FV42" s="966"/>
      <c r="FW42" s="966"/>
      <c r="FX42" s="966"/>
      <c r="FY42" s="966"/>
      <c r="FZ42" s="966" t="s">
        <v>3300</v>
      </c>
      <c r="GA42" s="966"/>
      <c r="GB42" s="966"/>
      <c r="GC42" s="966"/>
      <c r="GD42" s="966"/>
      <c r="GE42" s="966"/>
      <c r="GF42" s="966" t="s">
        <v>3300</v>
      </c>
      <c r="GG42" s="966"/>
      <c r="GH42" s="966"/>
      <c r="GI42" s="966"/>
      <c r="GJ42" s="966"/>
      <c r="GK42" s="966"/>
      <c r="GL42" s="966" t="s">
        <v>3300</v>
      </c>
      <c r="GM42" s="966"/>
      <c r="GN42" s="966"/>
      <c r="GO42" s="966"/>
      <c r="GP42" s="966"/>
      <c r="GQ42" s="966"/>
      <c r="GR42" s="966" t="s">
        <v>3300</v>
      </c>
      <c r="GS42" s="966"/>
      <c r="GT42" s="966"/>
      <c r="GU42" s="966"/>
      <c r="GV42" s="966"/>
      <c r="GW42" s="966"/>
      <c r="GX42" s="966" t="s">
        <v>3300</v>
      </c>
      <c r="GY42" s="966"/>
      <c r="GZ42" s="966"/>
      <c r="HA42" s="966"/>
      <c r="HB42" s="966"/>
      <c r="HC42" s="966"/>
      <c r="HD42" s="966" t="s">
        <v>3300</v>
      </c>
      <c r="HE42" s="966"/>
      <c r="HF42" s="966"/>
      <c r="HG42" s="966"/>
      <c r="HH42" s="966"/>
      <c r="HI42" s="966"/>
      <c r="HJ42" s="966" t="s">
        <v>3300</v>
      </c>
      <c r="HK42" s="966"/>
      <c r="HL42" s="966"/>
      <c r="HM42" s="966"/>
      <c r="HN42" s="966"/>
      <c r="HO42" s="966"/>
      <c r="HP42" s="966" t="s">
        <v>3300</v>
      </c>
      <c r="HQ42" s="966"/>
      <c r="HR42" s="966"/>
      <c r="HS42" s="966"/>
      <c r="HT42" s="966"/>
      <c r="HU42" s="966"/>
      <c r="HV42" s="966" t="s">
        <v>3300</v>
      </c>
      <c r="HW42" s="966"/>
      <c r="HX42" s="966"/>
      <c r="HY42" s="966"/>
      <c r="HZ42" s="966"/>
      <c r="IA42" s="966"/>
      <c r="IB42" s="966" t="s">
        <v>3300</v>
      </c>
      <c r="IC42" s="966"/>
      <c r="ID42" s="966"/>
      <c r="IE42" s="966"/>
      <c r="IF42" s="966"/>
      <c r="IG42" s="966"/>
      <c r="IH42" s="966" t="s">
        <v>3300</v>
      </c>
      <c r="II42" s="966"/>
      <c r="IJ42" s="966"/>
      <c r="IK42" s="966"/>
      <c r="IL42" s="966"/>
      <c r="IM42" s="966"/>
      <c r="IN42" s="966" t="s">
        <v>3300</v>
      </c>
      <c r="IO42" s="966"/>
      <c r="IP42" s="966"/>
      <c r="IQ42" s="966"/>
    </row>
    <row r="43" spans="1:256">
      <c r="B43" s="43"/>
      <c r="C43" s="43"/>
      <c r="D43" s="43"/>
      <c r="E43" s="43"/>
      <c r="F43" s="43"/>
      <c r="G43" s="43"/>
      <c r="H43" s="43"/>
      <c r="I43" s="43"/>
      <c r="J43" s="43"/>
      <c r="K43" s="43"/>
      <c r="L43" s="43"/>
      <c r="M43" s="43"/>
      <c r="N43" s="966" t="s">
        <v>2256</v>
      </c>
      <c r="O43" s="966"/>
      <c r="P43" s="966"/>
      <c r="Q43" s="966"/>
      <c r="R43" s="966"/>
      <c r="S43" s="966"/>
      <c r="T43" s="966" t="s">
        <v>2256</v>
      </c>
      <c r="U43" s="966"/>
      <c r="V43" s="966"/>
      <c r="W43" s="966"/>
      <c r="X43" s="966"/>
      <c r="Y43" s="966"/>
      <c r="Z43" s="966" t="s">
        <v>2256</v>
      </c>
      <c r="AA43" s="966"/>
      <c r="AB43" s="966"/>
      <c r="AC43" s="966"/>
      <c r="AD43" s="966"/>
      <c r="AE43" s="966"/>
      <c r="AF43" s="966" t="s">
        <v>2256</v>
      </c>
      <c r="AG43" s="966"/>
      <c r="AH43" s="966"/>
      <c r="AI43" s="966"/>
      <c r="AJ43" s="966"/>
      <c r="AK43" s="966"/>
      <c r="AL43" s="966" t="s">
        <v>2256</v>
      </c>
      <c r="AM43" s="966"/>
      <c r="AN43" s="966"/>
      <c r="AO43" s="966"/>
      <c r="AP43" s="966"/>
      <c r="AQ43" s="966"/>
      <c r="AR43" s="966" t="s">
        <v>2256</v>
      </c>
      <c r="AS43" s="966"/>
      <c r="AT43" s="966"/>
      <c r="AU43" s="966"/>
      <c r="AV43" s="966"/>
      <c r="AW43" s="966"/>
      <c r="AX43" s="966" t="s">
        <v>2256</v>
      </c>
      <c r="AY43" s="966"/>
      <c r="AZ43" s="966"/>
      <c r="BA43" s="966"/>
      <c r="BB43" s="966"/>
      <c r="BC43" s="966"/>
      <c r="BD43" s="966" t="s">
        <v>2256</v>
      </c>
      <c r="BE43" s="966"/>
      <c r="BF43" s="966"/>
      <c r="BG43" s="966"/>
      <c r="BH43" s="966"/>
      <c r="BI43" s="966"/>
      <c r="BJ43" s="966" t="s">
        <v>2256</v>
      </c>
      <c r="BK43" s="966"/>
      <c r="BL43" s="966"/>
      <c r="BM43" s="966"/>
      <c r="BN43" s="966"/>
      <c r="BO43" s="966"/>
      <c r="BP43" s="966" t="s">
        <v>2256</v>
      </c>
      <c r="BQ43" s="966"/>
      <c r="BR43" s="966"/>
      <c r="BS43" s="966"/>
      <c r="BT43" s="966"/>
      <c r="BU43" s="966"/>
      <c r="BV43" s="966" t="s">
        <v>2256</v>
      </c>
      <c r="BW43" s="966"/>
      <c r="BX43" s="966"/>
      <c r="BY43" s="966"/>
      <c r="BZ43" s="966"/>
      <c r="CA43" s="966"/>
      <c r="CB43" s="966" t="s">
        <v>2256</v>
      </c>
      <c r="CC43" s="966"/>
      <c r="CD43" s="966"/>
      <c r="CE43" s="966"/>
      <c r="CF43" s="966"/>
      <c r="CG43" s="966"/>
      <c r="CH43" s="966" t="s">
        <v>2256</v>
      </c>
      <c r="CI43" s="966"/>
      <c r="CJ43" s="966"/>
      <c r="CK43" s="966"/>
      <c r="CL43" s="966"/>
      <c r="CM43" s="966"/>
      <c r="CN43" s="966" t="s">
        <v>2256</v>
      </c>
      <c r="CO43" s="966"/>
      <c r="CP43" s="966"/>
      <c r="CQ43" s="966"/>
      <c r="CR43" s="966"/>
      <c r="CS43" s="966"/>
      <c r="CT43" s="966" t="s">
        <v>2256</v>
      </c>
      <c r="CU43" s="966"/>
      <c r="CV43" s="966"/>
      <c r="CW43" s="966"/>
      <c r="CX43" s="966"/>
      <c r="CY43" s="966"/>
      <c r="CZ43" s="966" t="s">
        <v>2256</v>
      </c>
      <c r="DA43" s="966"/>
      <c r="DB43" s="966"/>
      <c r="DC43" s="966"/>
      <c r="DD43" s="966"/>
      <c r="DE43" s="966"/>
      <c r="DF43" s="966" t="s">
        <v>2256</v>
      </c>
      <c r="DG43" s="966"/>
      <c r="DH43" s="966"/>
      <c r="DI43" s="966"/>
      <c r="DJ43" s="966"/>
      <c r="DK43" s="966"/>
      <c r="DL43" s="966" t="s">
        <v>2256</v>
      </c>
      <c r="DM43" s="966"/>
      <c r="DN43" s="966"/>
      <c r="DO43" s="966"/>
      <c r="DP43" s="966"/>
      <c r="DQ43" s="966"/>
      <c r="DR43" s="966" t="s">
        <v>2256</v>
      </c>
      <c r="DS43" s="966"/>
      <c r="DT43" s="966"/>
      <c r="DU43" s="966"/>
      <c r="DV43" s="966"/>
      <c r="DW43" s="966"/>
      <c r="DX43" s="966" t="s">
        <v>2256</v>
      </c>
      <c r="DY43" s="966"/>
      <c r="DZ43" s="966"/>
      <c r="EA43" s="966"/>
      <c r="EB43" s="966"/>
      <c r="EC43" s="966"/>
      <c r="ED43" s="966" t="s">
        <v>2256</v>
      </c>
      <c r="EE43" s="966"/>
      <c r="EF43" s="966"/>
      <c r="EG43" s="966"/>
      <c r="EH43" s="966"/>
      <c r="EI43" s="966"/>
      <c r="EJ43" s="966" t="s">
        <v>2256</v>
      </c>
      <c r="EK43" s="966"/>
      <c r="EL43" s="966"/>
      <c r="EM43" s="966"/>
      <c r="EN43" s="966"/>
      <c r="EO43" s="966"/>
      <c r="EP43" s="966" t="s">
        <v>2256</v>
      </c>
      <c r="EQ43" s="966"/>
      <c r="ER43" s="966"/>
      <c r="ES43" s="966"/>
      <c r="ET43" s="966"/>
      <c r="EU43" s="966"/>
      <c r="EV43" s="966" t="s">
        <v>2256</v>
      </c>
      <c r="EW43" s="966"/>
      <c r="EX43" s="966"/>
      <c r="EY43" s="966"/>
      <c r="EZ43" s="966"/>
      <c r="FA43" s="966"/>
      <c r="FB43" s="966" t="s">
        <v>2256</v>
      </c>
      <c r="FC43" s="966"/>
      <c r="FD43" s="966"/>
      <c r="FE43" s="966"/>
      <c r="FF43" s="966"/>
      <c r="FG43" s="966"/>
      <c r="FH43" s="966" t="s">
        <v>2256</v>
      </c>
      <c r="FI43" s="966"/>
      <c r="FJ43" s="966"/>
      <c r="FK43" s="966"/>
      <c r="FL43" s="966"/>
      <c r="FM43" s="966"/>
      <c r="FN43" s="966" t="s">
        <v>2256</v>
      </c>
      <c r="FO43" s="966"/>
      <c r="FP43" s="966"/>
      <c r="FQ43" s="966"/>
      <c r="FR43" s="966"/>
      <c r="FS43" s="966"/>
      <c r="FT43" s="966" t="s">
        <v>2256</v>
      </c>
      <c r="FU43" s="966"/>
      <c r="FV43" s="966"/>
      <c r="FW43" s="966"/>
      <c r="FX43" s="966"/>
      <c r="FY43" s="966"/>
      <c r="FZ43" s="966" t="s">
        <v>2256</v>
      </c>
      <c r="GA43" s="966"/>
      <c r="GB43" s="966"/>
      <c r="GC43" s="966"/>
      <c r="GD43" s="966"/>
      <c r="GE43" s="966"/>
      <c r="GF43" s="966" t="s">
        <v>2256</v>
      </c>
      <c r="GG43" s="966"/>
      <c r="GH43" s="966"/>
      <c r="GI43" s="966"/>
      <c r="GJ43" s="966"/>
      <c r="GK43" s="966"/>
      <c r="GL43" s="966" t="s">
        <v>2256</v>
      </c>
      <c r="GM43" s="966"/>
      <c r="GN43" s="966"/>
      <c r="GO43" s="966"/>
      <c r="GP43" s="966"/>
      <c r="GQ43" s="966"/>
      <c r="GR43" s="966" t="s">
        <v>2256</v>
      </c>
      <c r="GS43" s="966"/>
      <c r="GT43" s="966"/>
      <c r="GU43" s="966"/>
      <c r="GV43" s="966"/>
      <c r="GW43" s="966"/>
      <c r="GX43" s="966" t="s">
        <v>2256</v>
      </c>
      <c r="GY43" s="966"/>
      <c r="GZ43" s="966"/>
      <c r="HA43" s="966"/>
      <c r="HB43" s="966"/>
      <c r="HC43" s="966"/>
      <c r="HD43" s="966" t="s">
        <v>2256</v>
      </c>
      <c r="HE43" s="966"/>
      <c r="HF43" s="966"/>
      <c r="HG43" s="966"/>
      <c r="HH43" s="966"/>
      <c r="HI43" s="966"/>
      <c r="HJ43" s="966" t="s">
        <v>2256</v>
      </c>
      <c r="HK43" s="966"/>
      <c r="HL43" s="966"/>
      <c r="HM43" s="966"/>
      <c r="HN43" s="966"/>
      <c r="HO43" s="966"/>
      <c r="HP43" s="966" t="s">
        <v>2256</v>
      </c>
      <c r="HQ43" s="966"/>
      <c r="HR43" s="966"/>
      <c r="HS43" s="966"/>
      <c r="HT43" s="966"/>
      <c r="HU43" s="966"/>
      <c r="HV43" s="966" t="s">
        <v>2256</v>
      </c>
      <c r="HW43" s="966"/>
      <c r="HX43" s="966"/>
      <c r="HY43" s="966"/>
      <c r="HZ43" s="966"/>
      <c r="IA43" s="966"/>
      <c r="IB43" s="966" t="s">
        <v>2256</v>
      </c>
      <c r="IC43" s="966"/>
      <c r="ID43" s="966"/>
      <c r="IE43" s="966"/>
      <c r="IF43" s="966"/>
      <c r="IG43" s="966"/>
      <c r="IH43" s="966" t="s">
        <v>2256</v>
      </c>
      <c r="II43" s="966"/>
      <c r="IJ43" s="966"/>
      <c r="IK43" s="966"/>
      <c r="IL43" s="966"/>
      <c r="IM43" s="966"/>
      <c r="IN43" s="966" t="s">
        <v>2256</v>
      </c>
      <c r="IO43" s="966"/>
      <c r="IP43" s="966"/>
      <c r="IQ43" s="966"/>
      <c r="IR43" s="966"/>
      <c r="IS43" s="966"/>
      <c r="IT43" s="966" t="s">
        <v>2256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sheetCalcPr fullCalcOnLoad="1"/>
  <mergeCells count="128">
    <mergeCell ref="IT43:IV43"/>
    <mergeCell ref="HP43:HU43"/>
    <mergeCell ref="HJ43:HO43"/>
    <mergeCell ref="IB43:IG43"/>
    <mergeCell ref="IH43:IM43"/>
    <mergeCell ref="HV43:IA43"/>
    <mergeCell ref="IN43:IS43"/>
    <mergeCell ref="IN41:IQ41"/>
    <mergeCell ref="IB42:IG42"/>
    <mergeCell ref="HP42:HU42"/>
    <mergeCell ref="HV42:IA42"/>
    <mergeCell ref="IH41:IM41"/>
    <mergeCell ref="IN42:IQ42"/>
    <mergeCell ref="IH42:IM42"/>
    <mergeCell ref="GF42:GK42"/>
    <mergeCell ref="HD42:HI42"/>
    <mergeCell ref="HJ42:HO42"/>
    <mergeCell ref="GL41:GQ41"/>
    <mergeCell ref="IB41:IG41"/>
    <mergeCell ref="HP41:HU41"/>
    <mergeCell ref="HJ41:HO41"/>
    <mergeCell ref="GR41:GW41"/>
    <mergeCell ref="HD41:HI41"/>
    <mergeCell ref="GX41:HC41"/>
    <mergeCell ref="HV41:IA41"/>
    <mergeCell ref="GX42:HC42"/>
    <mergeCell ref="GL43:GQ43"/>
    <mergeCell ref="GL42:GQ42"/>
    <mergeCell ref="GX43:HC43"/>
    <mergeCell ref="HD43:HI43"/>
    <mergeCell ref="GR42:GW42"/>
    <mergeCell ref="EP43:EU43"/>
    <mergeCell ref="ED43:EI43"/>
    <mergeCell ref="EV43:FA43"/>
    <mergeCell ref="GR43:GW43"/>
    <mergeCell ref="FH41:FM41"/>
    <mergeCell ref="FZ41:GE41"/>
    <mergeCell ref="FT41:FY41"/>
    <mergeCell ref="FN41:FS41"/>
    <mergeCell ref="GF41:GK41"/>
    <mergeCell ref="GF43:GK43"/>
    <mergeCell ref="FT43:FY43"/>
    <mergeCell ref="FB43:FG43"/>
    <mergeCell ref="FH43:FM43"/>
    <mergeCell ref="DX43:EC43"/>
    <mergeCell ref="EJ41:EO41"/>
    <mergeCell ref="EP42:EU42"/>
    <mergeCell ref="FB42:FG42"/>
    <mergeCell ref="EV42:FA42"/>
    <mergeCell ref="FB41:FG41"/>
    <mergeCell ref="EV41:FA41"/>
    <mergeCell ref="DF41:DK41"/>
    <mergeCell ref="CZ41:DE41"/>
    <mergeCell ref="CN41:CS41"/>
    <mergeCell ref="EJ43:EO43"/>
    <mergeCell ref="FZ42:GE42"/>
    <mergeCell ref="FH42:FM42"/>
    <mergeCell ref="FN42:FS42"/>
    <mergeCell ref="FT42:FY42"/>
    <mergeCell ref="FN43:FS43"/>
    <mergeCell ref="FZ43:GE43"/>
    <mergeCell ref="DX42:EC42"/>
    <mergeCell ref="EP41:EU41"/>
    <mergeCell ref="DR43:DW43"/>
    <mergeCell ref="DL42:DQ42"/>
    <mergeCell ref="DL43:DQ43"/>
    <mergeCell ref="ED41:EI41"/>
    <mergeCell ref="DX41:EC41"/>
    <mergeCell ref="DL41:DQ41"/>
    <mergeCell ref="DR42:DW42"/>
    <mergeCell ref="DR41:DW41"/>
    <mergeCell ref="BD43:BI43"/>
    <mergeCell ref="BJ43:BO43"/>
    <mergeCell ref="BD42:BI42"/>
    <mergeCell ref="CN43:CS43"/>
    <mergeCell ref="CZ43:DE43"/>
    <mergeCell ref="EJ42:EO42"/>
    <mergeCell ref="DF43:DK43"/>
    <mergeCell ref="CZ42:DE42"/>
    <mergeCell ref="ED42:EI42"/>
    <mergeCell ref="DF42:DK42"/>
    <mergeCell ref="BP41:BU41"/>
    <mergeCell ref="BP42:BU42"/>
    <mergeCell ref="BV41:CA41"/>
    <mergeCell ref="BP43:BU43"/>
    <mergeCell ref="BV43:CA43"/>
    <mergeCell ref="CT43:CY43"/>
    <mergeCell ref="CT41:CY41"/>
    <mergeCell ref="CH42:CM42"/>
    <mergeCell ref="CN42:CS42"/>
    <mergeCell ref="CT42:CY42"/>
    <mergeCell ref="CB41:CG41"/>
    <mergeCell ref="BV42:CA42"/>
    <mergeCell ref="CB43:CG43"/>
    <mergeCell ref="CH41:CM41"/>
    <mergeCell ref="CH43:CM43"/>
    <mergeCell ref="CB42:CG42"/>
    <mergeCell ref="BJ41:BO41"/>
    <mergeCell ref="BJ42:BO42"/>
    <mergeCell ref="AL41:AQ41"/>
    <mergeCell ref="AX42:BC42"/>
    <mergeCell ref="AR41:AW41"/>
    <mergeCell ref="AX41:BC41"/>
    <mergeCell ref="BD41:BI41"/>
    <mergeCell ref="AX43:BC43"/>
    <mergeCell ref="AR42:AW42"/>
    <mergeCell ref="Z43:AE43"/>
    <mergeCell ref="AF43:AK43"/>
    <mergeCell ref="AR43:AW43"/>
    <mergeCell ref="AL42:AQ42"/>
    <mergeCell ref="N43:S43"/>
    <mergeCell ref="N42:S42"/>
    <mergeCell ref="T41:Y41"/>
    <mergeCell ref="AF42:AK42"/>
    <mergeCell ref="Z42:AE42"/>
    <mergeCell ref="AF41:AK41"/>
    <mergeCell ref="Z41:AE41"/>
    <mergeCell ref="T42:Y42"/>
    <mergeCell ref="T43:Y43"/>
    <mergeCell ref="H42:M42"/>
    <mergeCell ref="AL43:AQ43"/>
    <mergeCell ref="C1:E1"/>
    <mergeCell ref="C19:E19"/>
    <mergeCell ref="A39:F39"/>
    <mergeCell ref="A40:F40"/>
    <mergeCell ref="A41:F41"/>
    <mergeCell ref="H41:M41"/>
    <mergeCell ref="N41:S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5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9" zoomScale="125" zoomScaleNormal="70" zoomScalePageLayoutView="70" workbookViewId="0">
      <selection activeCell="A10" sqref="A10"/>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3198</v>
      </c>
      <c r="C3" s="23"/>
      <c r="D3" s="23"/>
      <c r="E3" s="31">
        <v>40334</v>
      </c>
    </row>
    <row r="4" spans="1:6">
      <c r="A4" s="6" t="s">
        <v>2160</v>
      </c>
      <c r="C4" s="23"/>
      <c r="D4" s="23"/>
      <c r="E4" s="24" t="s">
        <v>2416</v>
      </c>
    </row>
    <row r="5" spans="1:6">
      <c r="A5" s="6" t="s">
        <v>3417</v>
      </c>
      <c r="C5" s="23"/>
      <c r="D5" s="23"/>
    </row>
    <row r="6" spans="1:6">
      <c r="C6" s="49" t="s">
        <v>3211</v>
      </c>
      <c r="D6" s="173"/>
      <c r="E6" s="46"/>
      <c r="F6" s="175"/>
    </row>
    <row r="7" spans="1:6">
      <c r="C7" s="193" t="s">
        <v>2882</v>
      </c>
      <c r="D7" s="174"/>
      <c r="E7" s="48"/>
      <c r="F7" s="175"/>
    </row>
    <row r="8" spans="1:6">
      <c r="A8" s="6" t="s">
        <v>2759</v>
      </c>
      <c r="C8" s="193" t="s">
        <v>2326</v>
      </c>
      <c r="D8" s="174"/>
      <c r="E8" s="187"/>
      <c r="F8" s="175"/>
    </row>
    <row r="9" spans="1:6">
      <c r="A9" s="6" t="s">
        <v>2360</v>
      </c>
      <c r="C9" s="193" t="s">
        <v>2976</v>
      </c>
      <c r="D9" s="174"/>
      <c r="E9" s="187"/>
      <c r="F9" s="175"/>
    </row>
    <row r="10" spans="1:6">
      <c r="A10" t="s">
        <v>2863</v>
      </c>
      <c r="C10" s="50"/>
      <c r="D10" s="174"/>
      <c r="E10" s="187"/>
      <c r="F10" s="175"/>
    </row>
    <row r="11" spans="1:6">
      <c r="A11" t="s">
        <v>1598</v>
      </c>
      <c r="C11" s="47" t="s">
        <v>2725</v>
      </c>
      <c r="D11" s="175"/>
      <c r="E11" s="187"/>
      <c r="F11" s="175"/>
    </row>
    <row r="12" spans="1:6">
      <c r="A12" t="s">
        <v>2415</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1312</v>
      </c>
      <c r="C16" s="50" t="s">
        <v>2648</v>
      </c>
      <c r="D16" s="175"/>
      <c r="E16" s="187"/>
      <c r="F16" s="175"/>
    </row>
    <row r="17" spans="1:6">
      <c r="C17" s="135" t="s">
        <v>2019</v>
      </c>
      <c r="D17" s="176"/>
      <c r="E17" s="202"/>
      <c r="F17" s="175"/>
    </row>
    <row r="18" spans="1:6">
      <c r="C18" s="175"/>
      <c r="D18" s="175"/>
      <c r="E18" s="175"/>
      <c r="F18" s="175"/>
    </row>
    <row r="19" spans="1:6">
      <c r="A19" s="6" t="s">
        <v>1967</v>
      </c>
      <c r="C19" s="968" t="s">
        <v>2327</v>
      </c>
      <c r="D19" s="968"/>
      <c r="E19" s="968"/>
    </row>
    <row r="20" spans="1:6">
      <c r="A20" s="20" t="s">
        <v>2973</v>
      </c>
      <c r="C20" s="20" t="s">
        <v>3198</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40377</v>
      </c>
      <c r="B24" s="26" t="s">
        <v>2615</v>
      </c>
      <c r="C24" s="167"/>
      <c r="D24" s="179"/>
      <c r="E24" s="28">
        <f t="shared" ref="E24:E34" si="0">C24*D24</f>
        <v>0</v>
      </c>
      <c r="F24" s="178"/>
    </row>
    <row r="25" spans="1:6">
      <c r="A25" s="35"/>
      <c r="B25" s="26" t="s">
        <v>2084</v>
      </c>
      <c r="C25" s="167">
        <v>140</v>
      </c>
      <c r="D25" s="179">
        <v>4</v>
      </c>
      <c r="E25" s="28">
        <f t="shared" si="0"/>
        <v>560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250</v>
      </c>
      <c r="D31" s="197" t="s">
        <v>2803</v>
      </c>
      <c r="E31" s="190">
        <v>250</v>
      </c>
      <c r="F31" s="13"/>
    </row>
    <row r="32" spans="1:6">
      <c r="A32" s="35"/>
      <c r="B32" s="26" t="s">
        <v>2174</v>
      </c>
      <c r="C32" s="167">
        <v>40</v>
      </c>
      <c r="D32" s="179">
        <v>2</v>
      </c>
      <c r="E32" s="28">
        <f t="shared" si="0"/>
        <v>80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990</v>
      </c>
      <c r="F35" s="33"/>
    </row>
    <row r="38" spans="1:256">
      <c r="B38" s="41" t="s">
        <v>1768</v>
      </c>
      <c r="C38" s="42">
        <f>E35/2</f>
        <v>495</v>
      </c>
      <c r="D38" s="42"/>
    </row>
    <row r="40" spans="1:256">
      <c r="A40" s="966" t="s">
        <v>2448</v>
      </c>
      <c r="B40" s="966"/>
      <c r="C40" s="966"/>
      <c r="D40" s="966"/>
      <c r="E40" s="966"/>
      <c r="F40" s="966"/>
    </row>
    <row r="41" spans="1:256">
      <c r="A41" s="966" t="s">
        <v>1090</v>
      </c>
      <c r="B41" s="966"/>
      <c r="C41" s="966"/>
      <c r="D41" s="966"/>
      <c r="E41" s="966"/>
      <c r="F41" s="966"/>
    </row>
    <row r="42" spans="1:256">
      <c r="A42" s="966" t="s">
        <v>3993</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3993</v>
      </c>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5"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3198</v>
      </c>
      <c r="C3" s="23"/>
      <c r="D3" s="23"/>
      <c r="E3" s="31">
        <v>40337</v>
      </c>
    </row>
    <row r="4" spans="1:6">
      <c r="A4" s="6" t="s">
        <v>2160</v>
      </c>
      <c r="C4" s="23"/>
      <c r="D4" s="23"/>
      <c r="E4" s="24" t="s">
        <v>2874</v>
      </c>
    </row>
    <row r="5" spans="1:6">
      <c r="A5" s="6" t="s">
        <v>3417</v>
      </c>
      <c r="C5" s="23"/>
      <c r="D5" s="23"/>
    </row>
    <row r="6" spans="1:6">
      <c r="C6" s="49" t="s">
        <v>3211</v>
      </c>
      <c r="D6" s="173"/>
      <c r="E6" s="46"/>
      <c r="F6" s="175"/>
    </row>
    <row r="7" spans="1:6">
      <c r="C7" s="193" t="s">
        <v>1938</v>
      </c>
      <c r="D7" s="174"/>
      <c r="E7" s="48"/>
      <c r="F7" s="175"/>
    </row>
    <row r="8" spans="1:6">
      <c r="A8" s="6" t="s">
        <v>2759</v>
      </c>
      <c r="C8" s="193" t="s">
        <v>2225</v>
      </c>
      <c r="D8" s="174"/>
      <c r="E8" s="187"/>
      <c r="F8" s="175"/>
    </row>
    <row r="9" spans="1:6">
      <c r="A9" s="6" t="s">
        <v>1841</v>
      </c>
      <c r="C9" s="193" t="s">
        <v>3044</v>
      </c>
      <c r="D9" s="174"/>
      <c r="E9" s="187"/>
      <c r="F9" s="175"/>
    </row>
    <row r="10" spans="1:6">
      <c r="A10" s="6" t="s">
        <v>2871</v>
      </c>
      <c r="C10" s="50"/>
      <c r="D10" s="174"/>
      <c r="E10" s="187"/>
      <c r="F10" s="175"/>
    </row>
    <row r="11" spans="1:6">
      <c r="A11" t="s">
        <v>1949</v>
      </c>
      <c r="C11" s="47" t="s">
        <v>3064</v>
      </c>
      <c r="D11" s="175"/>
      <c r="E11" s="187"/>
      <c r="F11" s="175"/>
    </row>
    <row r="12" spans="1:6">
      <c r="A12" s="210" t="s">
        <v>3100</v>
      </c>
      <c r="C12" s="47" t="s">
        <v>2505</v>
      </c>
      <c r="D12" s="174"/>
      <c r="E12" s="187"/>
      <c r="F12" s="175"/>
    </row>
    <row r="13" spans="1:6">
      <c r="A13" t="s">
        <v>3354</v>
      </c>
      <c r="C13" s="47" t="s">
        <v>2791</v>
      </c>
      <c r="D13" s="175"/>
      <c r="E13" s="187"/>
      <c r="F13" s="175"/>
    </row>
    <row r="14" spans="1:6">
      <c r="A14" t="s">
        <v>2481</v>
      </c>
      <c r="C14" s="50" t="s">
        <v>675</v>
      </c>
      <c r="D14" s="175"/>
      <c r="E14" s="201"/>
      <c r="F14" s="175"/>
    </row>
    <row r="15" spans="1:6">
      <c r="C15" s="50" t="s">
        <v>2578</v>
      </c>
      <c r="D15" s="175"/>
      <c r="E15" s="187"/>
      <c r="F15" s="175"/>
    </row>
    <row r="16" spans="1:6">
      <c r="A16" s="20" t="s">
        <v>2153</v>
      </c>
      <c r="C16" s="50"/>
      <c r="D16" s="175"/>
      <c r="E16" s="187"/>
      <c r="F16" s="175"/>
    </row>
    <row r="17" spans="1:6">
      <c r="A17" s="6" t="s">
        <v>3309</v>
      </c>
      <c r="C17" s="135" t="s">
        <v>2065</v>
      </c>
      <c r="D17" s="176"/>
      <c r="E17" s="202"/>
      <c r="F17" s="175"/>
    </row>
    <row r="18" spans="1:6">
      <c r="C18" s="175"/>
      <c r="D18" s="175"/>
      <c r="E18" s="175"/>
      <c r="F18" s="175"/>
    </row>
    <row r="19" spans="1:6">
      <c r="A19" s="6" t="s">
        <v>1967</v>
      </c>
      <c r="C19" s="968" t="s">
        <v>2327</v>
      </c>
      <c r="D19" s="968"/>
      <c r="E19" s="968"/>
    </row>
    <row r="20" spans="1:6">
      <c r="A20" s="20" t="s">
        <v>2973</v>
      </c>
      <c r="C20" s="20" t="s">
        <v>4298</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40336</v>
      </c>
      <c r="B24" s="26" t="s">
        <v>1703</v>
      </c>
      <c r="C24" s="167" t="s">
        <v>2664</v>
      </c>
      <c r="D24" s="179">
        <v>2</v>
      </c>
      <c r="E24" s="28">
        <v>0</v>
      </c>
      <c r="F24" s="178"/>
    </row>
    <row r="25" spans="1:6">
      <c r="A25" s="35"/>
      <c r="B25" s="26" t="s">
        <v>2593</v>
      </c>
      <c r="C25" s="167">
        <v>749</v>
      </c>
      <c r="D25" s="179">
        <v>1</v>
      </c>
      <c r="E25" s="28">
        <f>C25*D25</f>
        <v>749</v>
      </c>
      <c r="F25" s="178"/>
    </row>
    <row r="26" spans="1:6">
      <c r="A26" s="35"/>
      <c r="B26" s="26" t="s">
        <v>2297</v>
      </c>
      <c r="C26" s="167">
        <v>140</v>
      </c>
      <c r="D26" s="179">
        <v>1</v>
      </c>
      <c r="E26" s="28">
        <f>C26*D26</f>
        <v>140</v>
      </c>
      <c r="F26" s="178"/>
    </row>
    <row r="27" spans="1:6">
      <c r="A27" s="35"/>
      <c r="B27" s="26" t="s">
        <v>2174</v>
      </c>
      <c r="C27" s="167">
        <v>40</v>
      </c>
      <c r="D27" s="179">
        <v>2.5</v>
      </c>
      <c r="E27" s="28">
        <f>C27*D27</f>
        <v>100</v>
      </c>
      <c r="F27" s="13"/>
    </row>
    <row r="28" spans="1:6">
      <c r="A28" s="35"/>
      <c r="B28" s="26" t="s">
        <v>2318</v>
      </c>
      <c r="C28" s="167">
        <v>757</v>
      </c>
      <c r="D28" s="179">
        <v>1</v>
      </c>
      <c r="E28" s="28">
        <f>C28*D28</f>
        <v>757</v>
      </c>
      <c r="F28" s="13"/>
    </row>
    <row r="29" spans="1:6">
      <c r="A29" s="35"/>
      <c r="B29" s="26" t="s">
        <v>3299</v>
      </c>
      <c r="C29" s="167">
        <v>50</v>
      </c>
      <c r="D29" s="179">
        <v>17</v>
      </c>
      <c r="E29" s="28">
        <f>C29*D29</f>
        <v>850</v>
      </c>
      <c r="F29" s="13"/>
    </row>
    <row r="30" spans="1:6" s="34" customFormat="1" ht="16" customHeight="1">
      <c r="A30" s="19"/>
      <c r="B30" s="168" t="s">
        <v>1452</v>
      </c>
      <c r="C30" s="172"/>
      <c r="D30" s="172"/>
      <c r="E30" s="169">
        <f>SUM(E24:E29)</f>
        <v>2596</v>
      </c>
      <c r="F30" s="33"/>
    </row>
    <row r="33" spans="1:256">
      <c r="B33" s="41" t="s">
        <v>1768</v>
      </c>
      <c r="C33" s="42">
        <f>E30/2</f>
        <v>1298</v>
      </c>
      <c r="D33" s="42"/>
    </row>
    <row r="35" spans="1:256">
      <c r="A35" s="966" t="s">
        <v>2448</v>
      </c>
      <c r="B35" s="966"/>
      <c r="C35" s="966"/>
      <c r="D35" s="966"/>
      <c r="E35" s="966"/>
      <c r="F35" s="966"/>
    </row>
    <row r="36" spans="1:256">
      <c r="A36" s="966" t="s">
        <v>1090</v>
      </c>
      <c r="B36" s="966"/>
      <c r="C36" s="966"/>
      <c r="D36" s="966"/>
      <c r="E36" s="966"/>
      <c r="F36" s="966"/>
    </row>
    <row r="37" spans="1:256">
      <c r="A37" s="966" t="s">
        <v>3993</v>
      </c>
      <c r="B37" s="966"/>
      <c r="C37" s="966"/>
      <c r="D37" s="966"/>
      <c r="E37" s="966"/>
      <c r="F37" s="966"/>
      <c r="G37" s="43"/>
      <c r="H37" s="966" t="s">
        <v>2448</v>
      </c>
      <c r="I37" s="966"/>
      <c r="J37" s="966"/>
      <c r="K37" s="966"/>
      <c r="L37" s="966"/>
      <c r="M37" s="966"/>
      <c r="N37" s="966" t="s">
        <v>2448</v>
      </c>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3993</v>
      </c>
      <c r="O39" s="966"/>
      <c r="P39" s="966"/>
      <c r="Q39" s="966"/>
      <c r="R39" s="966"/>
      <c r="S39" s="966"/>
      <c r="T39" s="966" t="s">
        <v>3993</v>
      </c>
      <c r="U39" s="966"/>
      <c r="V39" s="966"/>
      <c r="W39" s="966"/>
      <c r="X39" s="966"/>
      <c r="Y39" s="966"/>
      <c r="Z39" s="966" t="s">
        <v>3993</v>
      </c>
      <c r="AA39" s="966"/>
      <c r="AB39" s="966"/>
      <c r="AC39" s="966"/>
      <c r="AD39" s="966"/>
      <c r="AE39" s="966"/>
      <c r="AF39" s="966" t="s">
        <v>3993</v>
      </c>
      <c r="AG39" s="966"/>
      <c r="AH39" s="966"/>
      <c r="AI39" s="966"/>
      <c r="AJ39" s="966"/>
      <c r="AK39" s="966"/>
      <c r="AL39" s="966" t="s">
        <v>3993</v>
      </c>
      <c r="AM39" s="966"/>
      <c r="AN39" s="966"/>
      <c r="AO39" s="966"/>
      <c r="AP39" s="966"/>
      <c r="AQ39" s="966"/>
      <c r="AR39" s="966" t="s">
        <v>3993</v>
      </c>
      <c r="AS39" s="966"/>
      <c r="AT39" s="966"/>
      <c r="AU39" s="966"/>
      <c r="AV39" s="966"/>
      <c r="AW39" s="966"/>
      <c r="AX39" s="966" t="s">
        <v>3993</v>
      </c>
      <c r="AY39" s="966"/>
      <c r="AZ39" s="966"/>
      <c r="BA39" s="966"/>
      <c r="BB39" s="966"/>
      <c r="BC39" s="966"/>
      <c r="BD39" s="966" t="s">
        <v>3993</v>
      </c>
      <c r="BE39" s="966"/>
      <c r="BF39" s="966"/>
      <c r="BG39" s="966"/>
      <c r="BH39" s="966"/>
      <c r="BI39" s="966"/>
      <c r="BJ39" s="966" t="s">
        <v>3993</v>
      </c>
      <c r="BK39" s="966"/>
      <c r="BL39" s="966"/>
      <c r="BM39" s="966"/>
      <c r="BN39" s="966"/>
      <c r="BO39" s="966"/>
      <c r="BP39" s="966" t="s">
        <v>3993</v>
      </c>
      <c r="BQ39" s="966"/>
      <c r="BR39" s="966"/>
      <c r="BS39" s="966"/>
      <c r="BT39" s="966"/>
      <c r="BU39" s="966"/>
      <c r="BV39" s="966" t="s">
        <v>3993</v>
      </c>
      <c r="BW39" s="966"/>
      <c r="BX39" s="966"/>
      <c r="BY39" s="966"/>
      <c r="BZ39" s="966"/>
      <c r="CA39" s="966"/>
      <c r="CB39" s="966" t="s">
        <v>3993</v>
      </c>
      <c r="CC39" s="966"/>
      <c r="CD39" s="966"/>
      <c r="CE39" s="966"/>
      <c r="CF39" s="966"/>
      <c r="CG39" s="966"/>
      <c r="CH39" s="966" t="s">
        <v>3993</v>
      </c>
      <c r="CI39" s="966"/>
      <c r="CJ39" s="966"/>
      <c r="CK39" s="966"/>
      <c r="CL39" s="966"/>
      <c r="CM39" s="966"/>
      <c r="CN39" s="966" t="s">
        <v>3993</v>
      </c>
      <c r="CO39" s="966"/>
      <c r="CP39" s="966"/>
      <c r="CQ39" s="966"/>
      <c r="CR39" s="966"/>
      <c r="CS39" s="966"/>
      <c r="CT39" s="966" t="s">
        <v>3993</v>
      </c>
      <c r="CU39" s="966"/>
      <c r="CV39" s="966"/>
      <c r="CW39" s="966"/>
      <c r="CX39" s="966"/>
      <c r="CY39" s="966"/>
      <c r="CZ39" s="966" t="s">
        <v>3993</v>
      </c>
      <c r="DA39" s="966"/>
      <c r="DB39" s="966"/>
      <c r="DC39" s="966"/>
      <c r="DD39" s="966"/>
      <c r="DE39" s="966"/>
      <c r="DF39" s="966" t="s">
        <v>3993</v>
      </c>
      <c r="DG39" s="966"/>
      <c r="DH39" s="966"/>
      <c r="DI39" s="966"/>
      <c r="DJ39" s="966"/>
      <c r="DK39" s="966"/>
      <c r="DL39" s="966" t="s">
        <v>3993</v>
      </c>
      <c r="DM39" s="966"/>
      <c r="DN39" s="966"/>
      <c r="DO39" s="966"/>
      <c r="DP39" s="966"/>
      <c r="DQ39" s="966"/>
      <c r="DR39" s="966" t="s">
        <v>3993</v>
      </c>
      <c r="DS39" s="966"/>
      <c r="DT39" s="966"/>
      <c r="DU39" s="966"/>
      <c r="DV39" s="966"/>
      <c r="DW39" s="966"/>
      <c r="DX39" s="966" t="s">
        <v>3993</v>
      </c>
      <c r="DY39" s="966"/>
      <c r="DZ39" s="966"/>
      <c r="EA39" s="966"/>
      <c r="EB39" s="966"/>
      <c r="EC39" s="966"/>
      <c r="ED39" s="966" t="s">
        <v>3993</v>
      </c>
      <c r="EE39" s="966"/>
      <c r="EF39" s="966"/>
      <c r="EG39" s="966"/>
      <c r="EH39" s="966"/>
      <c r="EI39" s="966"/>
      <c r="EJ39" s="966" t="s">
        <v>3993</v>
      </c>
      <c r="EK39" s="966"/>
      <c r="EL39" s="966"/>
      <c r="EM39" s="966"/>
      <c r="EN39" s="966"/>
      <c r="EO39" s="966"/>
      <c r="EP39" s="966" t="s">
        <v>3993</v>
      </c>
      <c r="EQ39" s="966"/>
      <c r="ER39" s="966"/>
      <c r="ES39" s="966"/>
      <c r="ET39" s="966"/>
      <c r="EU39" s="966"/>
      <c r="EV39" s="966" t="s">
        <v>3993</v>
      </c>
      <c r="EW39" s="966"/>
      <c r="EX39" s="966"/>
      <c r="EY39" s="966"/>
      <c r="EZ39" s="966"/>
      <c r="FA39" s="966"/>
      <c r="FB39" s="966" t="s">
        <v>3993</v>
      </c>
      <c r="FC39" s="966"/>
      <c r="FD39" s="966"/>
      <c r="FE39" s="966"/>
      <c r="FF39" s="966"/>
      <c r="FG39" s="966"/>
      <c r="FH39" s="966" t="s">
        <v>3993</v>
      </c>
      <c r="FI39" s="966"/>
      <c r="FJ39" s="966"/>
      <c r="FK39" s="966"/>
      <c r="FL39" s="966"/>
      <c r="FM39" s="966"/>
      <c r="FN39" s="966" t="s">
        <v>3993</v>
      </c>
      <c r="FO39" s="966"/>
      <c r="FP39" s="966"/>
      <c r="FQ39" s="966"/>
      <c r="FR39" s="966"/>
      <c r="FS39" s="966"/>
      <c r="FT39" s="966" t="s">
        <v>3993</v>
      </c>
      <c r="FU39" s="966"/>
      <c r="FV39" s="966"/>
      <c r="FW39" s="966"/>
      <c r="FX39" s="966"/>
      <c r="FY39" s="966"/>
      <c r="FZ39" s="966" t="s">
        <v>3993</v>
      </c>
      <c r="GA39" s="966"/>
      <c r="GB39" s="966"/>
      <c r="GC39" s="966"/>
      <c r="GD39" s="966"/>
      <c r="GE39" s="966"/>
      <c r="GF39" s="966" t="s">
        <v>3993</v>
      </c>
      <c r="GG39" s="966"/>
      <c r="GH39" s="966"/>
      <c r="GI39" s="966"/>
      <c r="GJ39" s="966"/>
      <c r="GK39" s="966"/>
      <c r="GL39" s="966" t="s">
        <v>3993</v>
      </c>
      <c r="GM39" s="966"/>
      <c r="GN39" s="966"/>
      <c r="GO39" s="966"/>
      <c r="GP39" s="966"/>
      <c r="GQ39" s="966"/>
      <c r="GR39" s="966" t="s">
        <v>3993</v>
      </c>
      <c r="GS39" s="966"/>
      <c r="GT39" s="966"/>
      <c r="GU39" s="966"/>
      <c r="GV39" s="966"/>
      <c r="GW39" s="966"/>
      <c r="GX39" s="966" t="s">
        <v>3993</v>
      </c>
      <c r="GY39" s="966"/>
      <c r="GZ39" s="966"/>
      <c r="HA39" s="966"/>
      <c r="HB39" s="966"/>
      <c r="HC39" s="966"/>
      <c r="HD39" s="966" t="s">
        <v>3993</v>
      </c>
      <c r="HE39" s="966"/>
      <c r="HF39" s="966"/>
      <c r="HG39" s="966"/>
      <c r="HH39" s="966"/>
      <c r="HI39" s="966"/>
      <c r="HJ39" s="966" t="s">
        <v>3993</v>
      </c>
      <c r="HK39" s="966"/>
      <c r="HL39" s="966"/>
      <c r="HM39" s="966"/>
      <c r="HN39" s="966"/>
      <c r="HO39" s="966"/>
      <c r="HP39" s="966" t="s">
        <v>3993</v>
      </c>
      <c r="HQ39" s="966"/>
      <c r="HR39" s="966"/>
      <c r="HS39" s="966"/>
      <c r="HT39" s="966"/>
      <c r="HU39" s="966"/>
      <c r="HV39" s="966" t="s">
        <v>3993</v>
      </c>
      <c r="HW39" s="966"/>
      <c r="HX39" s="966"/>
      <c r="HY39" s="966"/>
      <c r="HZ39" s="966"/>
      <c r="IA39" s="966"/>
      <c r="IB39" s="966" t="s">
        <v>3993</v>
      </c>
      <c r="IC39" s="966"/>
      <c r="ID39" s="966"/>
      <c r="IE39" s="966"/>
      <c r="IF39" s="966"/>
      <c r="IG39" s="966"/>
      <c r="IH39" s="966" t="s">
        <v>3993</v>
      </c>
      <c r="II39" s="966"/>
      <c r="IJ39" s="966"/>
      <c r="IK39" s="966"/>
      <c r="IL39" s="966"/>
      <c r="IM39" s="966"/>
      <c r="IN39" s="966" t="s">
        <v>3993</v>
      </c>
      <c r="IO39" s="966"/>
      <c r="IP39" s="966"/>
      <c r="IQ39" s="966"/>
      <c r="IR39" s="966"/>
      <c r="IS39" s="966"/>
      <c r="IT39" s="966" t="s">
        <v>3993</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8">
    <mergeCell ref="A37:F37"/>
    <mergeCell ref="H37:M37"/>
    <mergeCell ref="N38:S38"/>
    <mergeCell ref="BD37:BI37"/>
    <mergeCell ref="H38:M38"/>
    <mergeCell ref="N37:S37"/>
    <mergeCell ref="T37:Y37"/>
    <mergeCell ref="Z37:AE37"/>
    <mergeCell ref="AF37:AK37"/>
    <mergeCell ref="N39:S39"/>
    <mergeCell ref="BP37:BU37"/>
    <mergeCell ref="BP38:BU38"/>
    <mergeCell ref="AL37:AQ37"/>
    <mergeCell ref="BD39:BI39"/>
    <mergeCell ref="BJ37:BO37"/>
    <mergeCell ref="AR37:AW37"/>
    <mergeCell ref="AX37:BC37"/>
    <mergeCell ref="BJ39:BO39"/>
    <mergeCell ref="BJ38:BO38"/>
    <mergeCell ref="AF38:AK38"/>
    <mergeCell ref="AL38:AQ38"/>
    <mergeCell ref="AF39:AK39"/>
    <mergeCell ref="AR38:AW38"/>
    <mergeCell ref="CB38:CG38"/>
    <mergeCell ref="AR39:AW39"/>
    <mergeCell ref="AL39:AQ39"/>
    <mergeCell ref="BD38:BI38"/>
    <mergeCell ref="BP39:BU39"/>
    <mergeCell ref="BV39:CA39"/>
    <mergeCell ref="C1:E1"/>
    <mergeCell ref="C19:E19"/>
    <mergeCell ref="A35:F35"/>
    <mergeCell ref="A36:F36"/>
    <mergeCell ref="T39:Y39"/>
    <mergeCell ref="AX39:BC39"/>
    <mergeCell ref="AX38:BC38"/>
    <mergeCell ref="Z39:AE39"/>
    <mergeCell ref="Z38:AE38"/>
    <mergeCell ref="T38:Y38"/>
    <mergeCell ref="GR39:GW39"/>
    <mergeCell ref="FB38:FG38"/>
    <mergeCell ref="GL38:GQ38"/>
    <mergeCell ref="GL39:GQ39"/>
    <mergeCell ref="FB39:FG39"/>
    <mergeCell ref="FH39:FM39"/>
    <mergeCell ref="FZ39:GE39"/>
    <mergeCell ref="GF39:GK39"/>
    <mergeCell ref="GF38:GK38"/>
    <mergeCell ref="FT39:FY39"/>
    <mergeCell ref="CB39:CG39"/>
    <mergeCell ref="CT38:CY38"/>
    <mergeCell ref="CZ38:DE38"/>
    <mergeCell ref="CB37:CG37"/>
    <mergeCell ref="CZ37:DE37"/>
    <mergeCell ref="CZ39:DE39"/>
    <mergeCell ref="CT39:CY39"/>
    <mergeCell ref="CH39:CM39"/>
    <mergeCell ref="BV38:CA38"/>
    <mergeCell ref="DX38:EC38"/>
    <mergeCell ref="DR38:DW38"/>
    <mergeCell ref="DL38:DQ38"/>
    <mergeCell ref="CH37:CM37"/>
    <mergeCell ref="DF37:DK37"/>
    <mergeCell ref="DL37:DQ37"/>
    <mergeCell ref="BV37:CA37"/>
    <mergeCell ref="EJ37:EO37"/>
    <mergeCell ref="CT37:CY37"/>
    <mergeCell ref="ED37:EI37"/>
    <mergeCell ref="DR37:DW37"/>
    <mergeCell ref="DX37:EC37"/>
    <mergeCell ref="DR39:DW39"/>
    <mergeCell ref="CN37:CS37"/>
    <mergeCell ref="DF39:DK39"/>
    <mergeCell ref="CN38:CS38"/>
    <mergeCell ref="CN39:CS39"/>
    <mergeCell ref="DL39:DQ39"/>
    <mergeCell ref="DX39:EC39"/>
    <mergeCell ref="CH38:CM38"/>
    <mergeCell ref="EJ38:EO38"/>
    <mergeCell ref="ED38:EI38"/>
    <mergeCell ref="DF38:DK38"/>
    <mergeCell ref="EJ39:EO39"/>
    <mergeCell ref="ED39:EI39"/>
    <mergeCell ref="FN38:FS38"/>
    <mergeCell ref="FZ37:GE37"/>
    <mergeCell ref="FT37:FY37"/>
    <mergeCell ref="EV39:FA39"/>
    <mergeCell ref="EP39:EU39"/>
    <mergeCell ref="EP38:EU38"/>
    <mergeCell ref="EP37:EU37"/>
    <mergeCell ref="GF37:GK37"/>
    <mergeCell ref="FZ38:GE38"/>
    <mergeCell ref="FT38:FY38"/>
    <mergeCell ref="FH38:FM38"/>
    <mergeCell ref="FN39:FS39"/>
    <mergeCell ref="EV37:FA37"/>
    <mergeCell ref="EV38:FA38"/>
    <mergeCell ref="FH37:FM37"/>
    <mergeCell ref="FB37:FG37"/>
    <mergeCell ref="FN37:FS37"/>
    <mergeCell ref="GR38:GW38"/>
    <mergeCell ref="HP37:HU37"/>
    <mergeCell ref="GR37:GW37"/>
    <mergeCell ref="GX38:HC38"/>
    <mergeCell ref="GX37:HC37"/>
    <mergeCell ref="HD37:HI37"/>
    <mergeCell ref="HP38:HU38"/>
    <mergeCell ref="HD38:HI38"/>
    <mergeCell ref="IN37:IQ37"/>
    <mergeCell ref="IN38:IQ38"/>
    <mergeCell ref="IH38:IM38"/>
    <mergeCell ref="IH37:IM37"/>
    <mergeCell ref="GL37:GQ37"/>
    <mergeCell ref="IT39:IV39"/>
    <mergeCell ref="IH39:IM39"/>
    <mergeCell ref="IN39:IS39"/>
    <mergeCell ref="HJ38:HO38"/>
    <mergeCell ref="HP39:HU39"/>
    <mergeCell ref="GX39:HC39"/>
    <mergeCell ref="HD39:HI39"/>
    <mergeCell ref="IB37:IG37"/>
    <mergeCell ref="IB39:IG39"/>
    <mergeCell ref="HV37:IA37"/>
    <mergeCell ref="HJ37:HO37"/>
    <mergeCell ref="HJ39:HO39"/>
    <mergeCell ref="HV39:IA39"/>
    <mergeCell ref="IB38:IG38"/>
    <mergeCell ref="HV38:IA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1"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40331</v>
      </c>
    </row>
    <row r="4" spans="1:6">
      <c r="A4" s="6" t="s">
        <v>1247</v>
      </c>
      <c r="C4" s="23"/>
      <c r="D4" s="23"/>
      <c r="E4" s="24" t="s">
        <v>2645</v>
      </c>
    </row>
    <row r="5" spans="1:6">
      <c r="A5" s="6" t="s">
        <v>2459</v>
      </c>
      <c r="C5" s="23"/>
      <c r="D5" s="23"/>
    </row>
    <row r="6" spans="1:6">
      <c r="C6" s="49" t="s">
        <v>3211</v>
      </c>
      <c r="D6" s="173"/>
      <c r="E6" s="46"/>
      <c r="F6" s="175"/>
    </row>
    <row r="7" spans="1:6">
      <c r="C7" s="193" t="s">
        <v>2154</v>
      </c>
      <c r="D7" s="174"/>
      <c r="E7" s="48"/>
      <c r="F7" s="175"/>
    </row>
    <row r="8" spans="1:6">
      <c r="A8" s="6" t="s">
        <v>2759</v>
      </c>
      <c r="C8" s="193" t="s">
        <v>2876</v>
      </c>
      <c r="D8" s="174"/>
      <c r="E8" s="187"/>
      <c r="F8" s="175"/>
    </row>
    <row r="9" spans="1:6">
      <c r="A9" t="s">
        <v>2067</v>
      </c>
      <c r="C9" s="193" t="s">
        <v>3259</v>
      </c>
      <c r="D9" s="174"/>
      <c r="E9" s="187"/>
      <c r="F9" s="175"/>
    </row>
    <row r="10" spans="1:6">
      <c r="A10" t="s">
        <v>2646</v>
      </c>
      <c r="C10" s="50"/>
      <c r="D10" s="174"/>
      <c r="E10" s="187"/>
      <c r="F10" s="175"/>
    </row>
    <row r="11" spans="1:6">
      <c r="A11" s="166" t="s">
        <v>2497</v>
      </c>
      <c r="C11" s="47" t="s">
        <v>2436</v>
      </c>
      <c r="D11" s="175"/>
      <c r="E11" s="187"/>
      <c r="F11" s="175"/>
    </row>
    <row r="12" spans="1:6">
      <c r="A12" s="210" t="s">
        <v>3572</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3104</v>
      </c>
      <c r="C16" s="50"/>
      <c r="D16" s="175"/>
      <c r="E16" s="187"/>
      <c r="F16" s="175"/>
    </row>
    <row r="17" spans="1:6">
      <c r="C17" s="135" t="s">
        <v>2470</v>
      </c>
      <c r="D17" s="176"/>
      <c r="E17" s="202"/>
      <c r="F17" s="175"/>
    </row>
    <row r="18" spans="1:6">
      <c r="C18" s="175"/>
      <c r="D18" s="175"/>
      <c r="E18" s="175"/>
      <c r="F18" s="175"/>
    </row>
    <row r="19" spans="1:6">
      <c r="A19" s="6" t="s">
        <v>1967</v>
      </c>
      <c r="C19" s="968" t="s">
        <v>2327</v>
      </c>
      <c r="D19" s="968"/>
      <c r="E19" s="968"/>
    </row>
    <row r="20" spans="1:6">
      <c r="A20" s="20" t="s">
        <v>1658</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40374</v>
      </c>
      <c r="B24" s="26" t="s">
        <v>2615</v>
      </c>
      <c r="C24" s="167">
        <v>140</v>
      </c>
      <c r="D24" s="179">
        <v>3</v>
      </c>
      <c r="E24" s="28">
        <f t="shared" ref="E24:E34" si="0">C24*D24</f>
        <v>420</v>
      </c>
      <c r="F24" s="178"/>
    </row>
    <row r="25" spans="1:6">
      <c r="A25" s="35"/>
      <c r="B25" s="26" t="s">
        <v>2466</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250</v>
      </c>
      <c r="D31" s="197" t="s">
        <v>1411</v>
      </c>
      <c r="E31" s="190">
        <v>250</v>
      </c>
      <c r="F31" s="13"/>
    </row>
    <row r="32" spans="1:6">
      <c r="A32" s="35"/>
      <c r="B32" s="26" t="s">
        <v>2174</v>
      </c>
      <c r="C32" s="167">
        <v>40</v>
      </c>
      <c r="D32" s="179">
        <v>2</v>
      </c>
      <c r="E32" s="28">
        <f t="shared" si="0"/>
        <v>80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850</v>
      </c>
      <c r="F35" s="33"/>
    </row>
    <row r="38" spans="1:256">
      <c r="B38" s="41" t="s">
        <v>1768</v>
      </c>
      <c r="C38" s="42">
        <f>E35/2</f>
        <v>425</v>
      </c>
      <c r="D38" s="42"/>
    </row>
    <row r="40" spans="1:256">
      <c r="A40" s="966" t="s">
        <v>2448</v>
      </c>
      <c r="B40" s="966"/>
      <c r="C40" s="966"/>
      <c r="D40" s="966"/>
      <c r="E40" s="966"/>
      <c r="F40" s="966"/>
    </row>
    <row r="41" spans="1:256">
      <c r="A41" s="966" t="s">
        <v>1090</v>
      </c>
      <c r="B41" s="966"/>
      <c r="C41" s="966"/>
      <c r="D41" s="966"/>
      <c r="E41" s="966"/>
      <c r="F41" s="966"/>
    </row>
    <row r="42" spans="1:256">
      <c r="A42" s="966" t="s">
        <v>3993</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3300</v>
      </c>
      <c r="I43" s="966"/>
      <c r="J43" s="966"/>
      <c r="K43" s="966"/>
      <c r="L43" s="966"/>
      <c r="M43" s="966"/>
      <c r="N43" s="966" t="s">
        <v>3300</v>
      </c>
      <c r="O43" s="966"/>
      <c r="P43" s="966"/>
      <c r="Q43" s="966"/>
      <c r="R43" s="966"/>
      <c r="S43" s="966"/>
      <c r="T43" s="966" t="s">
        <v>3300</v>
      </c>
      <c r="U43" s="966"/>
      <c r="V43" s="966"/>
      <c r="W43" s="966"/>
      <c r="X43" s="966"/>
      <c r="Y43" s="966"/>
      <c r="Z43" s="966" t="s">
        <v>3300</v>
      </c>
      <c r="AA43" s="966"/>
      <c r="AB43" s="966"/>
      <c r="AC43" s="966"/>
      <c r="AD43" s="966"/>
      <c r="AE43" s="966"/>
      <c r="AF43" s="966" t="s">
        <v>3300</v>
      </c>
      <c r="AG43" s="966"/>
      <c r="AH43" s="966"/>
      <c r="AI43" s="966"/>
      <c r="AJ43" s="966"/>
      <c r="AK43" s="966"/>
      <c r="AL43" s="966" t="s">
        <v>3300</v>
      </c>
      <c r="AM43" s="966"/>
      <c r="AN43" s="966"/>
      <c r="AO43" s="966"/>
      <c r="AP43" s="966"/>
      <c r="AQ43" s="966"/>
      <c r="AR43" s="966" t="s">
        <v>3300</v>
      </c>
      <c r="AS43" s="966"/>
      <c r="AT43" s="966"/>
      <c r="AU43" s="966"/>
      <c r="AV43" s="966"/>
      <c r="AW43" s="966"/>
      <c r="AX43" s="966" t="s">
        <v>3300</v>
      </c>
      <c r="AY43" s="966"/>
      <c r="AZ43" s="966"/>
      <c r="BA43" s="966"/>
      <c r="BB43" s="966"/>
      <c r="BC43" s="966"/>
      <c r="BD43" s="966" t="s">
        <v>3300</v>
      </c>
      <c r="BE43" s="966"/>
      <c r="BF43" s="966"/>
      <c r="BG43" s="966"/>
      <c r="BH43" s="966"/>
      <c r="BI43" s="966"/>
      <c r="BJ43" s="966" t="s">
        <v>3300</v>
      </c>
      <c r="BK43" s="966"/>
      <c r="BL43" s="966"/>
      <c r="BM43" s="966"/>
      <c r="BN43" s="966"/>
      <c r="BO43" s="966"/>
      <c r="BP43" s="966" t="s">
        <v>3300</v>
      </c>
      <c r="BQ43" s="966"/>
      <c r="BR43" s="966"/>
      <c r="BS43" s="966"/>
      <c r="BT43" s="966"/>
      <c r="BU43" s="966"/>
      <c r="BV43" s="966" t="s">
        <v>3300</v>
      </c>
      <c r="BW43" s="966"/>
      <c r="BX43" s="966"/>
      <c r="BY43" s="966"/>
      <c r="BZ43" s="966"/>
      <c r="CA43" s="966"/>
      <c r="CB43" s="966" t="s">
        <v>3300</v>
      </c>
      <c r="CC43" s="966"/>
      <c r="CD43" s="966"/>
      <c r="CE43" s="966"/>
      <c r="CF43" s="966"/>
      <c r="CG43" s="966"/>
      <c r="CH43" s="966" t="s">
        <v>3300</v>
      </c>
      <c r="CI43" s="966"/>
      <c r="CJ43" s="966"/>
      <c r="CK43" s="966"/>
      <c r="CL43" s="966"/>
      <c r="CM43" s="966"/>
      <c r="CN43" s="966" t="s">
        <v>3300</v>
      </c>
      <c r="CO43" s="966"/>
      <c r="CP43" s="966"/>
      <c r="CQ43" s="966"/>
      <c r="CR43" s="966"/>
      <c r="CS43" s="966"/>
      <c r="CT43" s="966" t="s">
        <v>3300</v>
      </c>
      <c r="CU43" s="966"/>
      <c r="CV43" s="966"/>
      <c r="CW43" s="966"/>
      <c r="CX43" s="966"/>
      <c r="CY43" s="966"/>
      <c r="CZ43" s="966" t="s">
        <v>3300</v>
      </c>
      <c r="DA43" s="966"/>
      <c r="DB43" s="966"/>
      <c r="DC43" s="966"/>
      <c r="DD43" s="966"/>
      <c r="DE43" s="966"/>
      <c r="DF43" s="966" t="s">
        <v>3300</v>
      </c>
      <c r="DG43" s="966"/>
      <c r="DH43" s="966"/>
      <c r="DI43" s="966"/>
      <c r="DJ43" s="966"/>
      <c r="DK43" s="966"/>
      <c r="DL43" s="966" t="s">
        <v>3300</v>
      </c>
      <c r="DM43" s="966"/>
      <c r="DN43" s="966"/>
      <c r="DO43" s="966"/>
      <c r="DP43" s="966"/>
      <c r="DQ43" s="966"/>
      <c r="DR43" s="966" t="s">
        <v>3300</v>
      </c>
      <c r="DS43" s="966"/>
      <c r="DT43" s="966"/>
      <c r="DU43" s="966"/>
      <c r="DV43" s="966"/>
      <c r="DW43" s="966"/>
      <c r="DX43" s="966" t="s">
        <v>3300</v>
      </c>
      <c r="DY43" s="966"/>
      <c r="DZ43" s="966"/>
      <c r="EA43" s="966"/>
      <c r="EB43" s="966"/>
      <c r="EC43" s="966"/>
      <c r="ED43" s="966" t="s">
        <v>3300</v>
      </c>
      <c r="EE43" s="966"/>
      <c r="EF43" s="966"/>
      <c r="EG43" s="966"/>
      <c r="EH43" s="966"/>
      <c r="EI43" s="966"/>
      <c r="EJ43" s="966" t="s">
        <v>3300</v>
      </c>
      <c r="EK43" s="966"/>
      <c r="EL43" s="966"/>
      <c r="EM43" s="966"/>
      <c r="EN43" s="966"/>
      <c r="EO43" s="966"/>
      <c r="EP43" s="966" t="s">
        <v>3300</v>
      </c>
      <c r="EQ43" s="966"/>
      <c r="ER43" s="966"/>
      <c r="ES43" s="966"/>
      <c r="ET43" s="966"/>
      <c r="EU43" s="966"/>
      <c r="EV43" s="966" t="s">
        <v>3300</v>
      </c>
      <c r="EW43" s="966"/>
      <c r="EX43" s="966"/>
      <c r="EY43" s="966"/>
      <c r="EZ43" s="966"/>
      <c r="FA43" s="966"/>
      <c r="FB43" s="966" t="s">
        <v>3300</v>
      </c>
      <c r="FC43" s="966"/>
      <c r="FD43" s="966"/>
      <c r="FE43" s="966"/>
      <c r="FF43" s="966"/>
      <c r="FG43" s="966"/>
      <c r="FH43" s="966" t="s">
        <v>3300</v>
      </c>
      <c r="FI43" s="966"/>
      <c r="FJ43" s="966"/>
      <c r="FK43" s="966"/>
      <c r="FL43" s="966"/>
      <c r="FM43" s="966"/>
      <c r="FN43" s="966" t="s">
        <v>3300</v>
      </c>
      <c r="FO43" s="966"/>
      <c r="FP43" s="966"/>
      <c r="FQ43" s="966"/>
      <c r="FR43" s="966"/>
      <c r="FS43" s="966"/>
      <c r="FT43" s="966" t="s">
        <v>3300</v>
      </c>
      <c r="FU43" s="966"/>
      <c r="FV43" s="966"/>
      <c r="FW43" s="966"/>
      <c r="FX43" s="966"/>
      <c r="FY43" s="966"/>
      <c r="FZ43" s="966" t="s">
        <v>3300</v>
      </c>
      <c r="GA43" s="966"/>
      <c r="GB43" s="966"/>
      <c r="GC43" s="966"/>
      <c r="GD43" s="966"/>
      <c r="GE43" s="966"/>
      <c r="GF43" s="966" t="s">
        <v>3300</v>
      </c>
      <c r="GG43" s="966"/>
      <c r="GH43" s="966"/>
      <c r="GI43" s="966"/>
      <c r="GJ43" s="966"/>
      <c r="GK43" s="966"/>
      <c r="GL43" s="966" t="s">
        <v>3300</v>
      </c>
      <c r="GM43" s="966"/>
      <c r="GN43" s="966"/>
      <c r="GO43" s="966"/>
      <c r="GP43" s="966"/>
      <c r="GQ43" s="966"/>
      <c r="GR43" s="966" t="s">
        <v>3300</v>
      </c>
      <c r="GS43" s="966"/>
      <c r="GT43" s="966"/>
      <c r="GU43" s="966"/>
      <c r="GV43" s="966"/>
      <c r="GW43" s="966"/>
      <c r="GX43" s="966" t="s">
        <v>3300</v>
      </c>
      <c r="GY43" s="966"/>
      <c r="GZ43" s="966"/>
      <c r="HA43" s="966"/>
      <c r="HB43" s="966"/>
      <c r="HC43" s="966"/>
      <c r="HD43" s="966" t="s">
        <v>3300</v>
      </c>
      <c r="HE43" s="966"/>
      <c r="HF43" s="966"/>
      <c r="HG43" s="966"/>
      <c r="HH43" s="966"/>
      <c r="HI43" s="966"/>
      <c r="HJ43" s="966" t="s">
        <v>3300</v>
      </c>
      <c r="HK43" s="966"/>
      <c r="HL43" s="966"/>
      <c r="HM43" s="966"/>
      <c r="HN43" s="966"/>
      <c r="HO43" s="966"/>
      <c r="HP43" s="966" t="s">
        <v>3300</v>
      </c>
      <c r="HQ43" s="966"/>
      <c r="HR43" s="966"/>
      <c r="HS43" s="966"/>
      <c r="HT43" s="966"/>
      <c r="HU43" s="966"/>
      <c r="HV43" s="966" t="s">
        <v>3300</v>
      </c>
      <c r="HW43" s="966"/>
      <c r="HX43" s="966"/>
      <c r="HY43" s="966"/>
      <c r="HZ43" s="966"/>
      <c r="IA43" s="966"/>
      <c r="IB43" s="966" t="s">
        <v>3300</v>
      </c>
      <c r="IC43" s="966"/>
      <c r="ID43" s="966"/>
      <c r="IE43" s="966"/>
      <c r="IF43" s="966"/>
      <c r="IG43" s="966"/>
      <c r="IH43" s="966" t="s">
        <v>3300</v>
      </c>
      <c r="II43" s="966"/>
      <c r="IJ43" s="966"/>
      <c r="IK43" s="966"/>
      <c r="IL43" s="966"/>
      <c r="IM43" s="966"/>
      <c r="IN43" s="966" t="s">
        <v>3300</v>
      </c>
      <c r="IO43" s="966"/>
      <c r="IP43" s="966"/>
      <c r="IQ43" s="966"/>
    </row>
    <row r="44" spans="1:256">
      <c r="B44" s="43"/>
      <c r="C44" s="43"/>
      <c r="D44" s="43"/>
      <c r="E44" s="43"/>
      <c r="F44" s="43"/>
      <c r="G44" s="43"/>
      <c r="H44" s="43"/>
      <c r="I44" s="43"/>
      <c r="J44" s="43"/>
      <c r="K44" s="43"/>
      <c r="L44" s="43"/>
      <c r="M44" s="43"/>
      <c r="N44" s="966" t="s">
        <v>3993</v>
      </c>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8"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40331</v>
      </c>
    </row>
    <row r="4" spans="1:6">
      <c r="A4" s="6" t="s">
        <v>1247</v>
      </c>
      <c r="C4" s="23"/>
      <c r="D4" s="23"/>
      <c r="E4" s="24" t="s">
        <v>2524</v>
      </c>
    </row>
    <row r="5" spans="1:6">
      <c r="A5" s="6" t="s">
        <v>2459</v>
      </c>
      <c r="C5" s="23"/>
      <c r="D5" s="23"/>
    </row>
    <row r="6" spans="1:6">
      <c r="C6" s="49" t="s">
        <v>3860</v>
      </c>
      <c r="D6" s="173"/>
      <c r="E6" s="46"/>
      <c r="F6" s="175"/>
    </row>
    <row r="7" spans="1:6">
      <c r="C7" s="193" t="s">
        <v>1722</v>
      </c>
      <c r="D7" s="174"/>
      <c r="E7" s="48"/>
      <c r="F7" s="175"/>
    </row>
    <row r="8" spans="1:6">
      <c r="A8" s="6" t="s">
        <v>2759</v>
      </c>
      <c r="C8" s="193" t="s">
        <v>2622</v>
      </c>
      <c r="D8" s="174"/>
      <c r="E8" s="187"/>
      <c r="F8" s="175"/>
    </row>
    <row r="9" spans="1:6">
      <c r="A9" t="s">
        <v>2067</v>
      </c>
      <c r="C9" s="193" t="s">
        <v>1620</v>
      </c>
      <c r="D9" s="174"/>
      <c r="E9" s="187"/>
      <c r="F9" s="175"/>
    </row>
    <row r="10" spans="1:6">
      <c r="A10" t="s">
        <v>2821</v>
      </c>
      <c r="C10" s="50"/>
      <c r="D10" s="174"/>
      <c r="E10" s="187"/>
      <c r="F10" s="175"/>
    </row>
    <row r="11" spans="1:6">
      <c r="A11" s="166" t="s">
        <v>1592</v>
      </c>
      <c r="C11" s="47" t="s">
        <v>2436</v>
      </c>
      <c r="D11" s="175"/>
      <c r="E11" s="187"/>
      <c r="F11" s="175"/>
    </row>
    <row r="12" spans="1:6">
      <c r="A12" s="210" t="s">
        <v>3572</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1437</v>
      </c>
      <c r="C16" s="50"/>
      <c r="D16" s="175"/>
      <c r="E16" s="187"/>
      <c r="F16" s="175"/>
    </row>
    <row r="17" spans="1:6">
      <c r="C17" s="135" t="s">
        <v>2470</v>
      </c>
      <c r="D17" s="176"/>
      <c r="E17" s="202"/>
      <c r="F17" s="175"/>
    </row>
    <row r="18" spans="1:6">
      <c r="C18" s="175"/>
      <c r="D18" s="175"/>
      <c r="E18" s="175"/>
      <c r="F18" s="175"/>
    </row>
    <row r="19" spans="1:6">
      <c r="A19" s="6" t="s">
        <v>1967</v>
      </c>
      <c r="C19" s="968" t="s">
        <v>2327</v>
      </c>
      <c r="D19" s="968"/>
      <c r="E19" s="968"/>
    </row>
    <row r="20" spans="1:6">
      <c r="A20" s="20" t="s">
        <v>1658</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40347</v>
      </c>
      <c r="B24" s="26" t="s">
        <v>2615</v>
      </c>
      <c r="C24" s="167">
        <v>140</v>
      </c>
      <c r="D24" s="179">
        <v>3</v>
      </c>
      <c r="E24" s="28">
        <f t="shared" ref="E24:E34" si="0">C24*D24</f>
        <v>420</v>
      </c>
      <c r="F24" s="178"/>
    </row>
    <row r="25" spans="1:6">
      <c r="A25" s="35"/>
      <c r="B25" s="26" t="s">
        <v>2466</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250</v>
      </c>
      <c r="D31" s="197" t="s">
        <v>1411</v>
      </c>
      <c r="E31" s="190">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770</v>
      </c>
      <c r="F35" s="33"/>
    </row>
    <row r="38" spans="1:256">
      <c r="B38" s="41" t="s">
        <v>1768</v>
      </c>
      <c r="C38" s="42">
        <f>E35/2</f>
        <v>385</v>
      </c>
      <c r="D38" s="42"/>
    </row>
    <row r="40" spans="1:256">
      <c r="A40" s="966" t="s">
        <v>2448</v>
      </c>
      <c r="B40" s="966"/>
      <c r="C40" s="966"/>
      <c r="D40" s="966"/>
      <c r="E40" s="966"/>
      <c r="F40" s="966"/>
    </row>
    <row r="41" spans="1:256">
      <c r="A41" s="966" t="s">
        <v>1090</v>
      </c>
      <c r="B41" s="966"/>
      <c r="C41" s="966"/>
      <c r="D41" s="966"/>
      <c r="E41" s="966"/>
      <c r="F41" s="966"/>
    </row>
    <row r="42" spans="1:256">
      <c r="A42" s="966" t="s">
        <v>3993</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3300</v>
      </c>
      <c r="I43" s="966"/>
      <c r="J43" s="966"/>
      <c r="K43" s="966"/>
      <c r="L43" s="966"/>
      <c r="M43" s="966"/>
      <c r="N43" s="966" t="s">
        <v>3300</v>
      </c>
      <c r="O43" s="966"/>
      <c r="P43" s="966"/>
      <c r="Q43" s="966"/>
      <c r="R43" s="966"/>
      <c r="S43" s="966"/>
      <c r="T43" s="966" t="s">
        <v>3300</v>
      </c>
      <c r="U43" s="966"/>
      <c r="V43" s="966"/>
      <c r="W43" s="966"/>
      <c r="X43" s="966"/>
      <c r="Y43" s="966"/>
      <c r="Z43" s="966" t="s">
        <v>3300</v>
      </c>
      <c r="AA43" s="966"/>
      <c r="AB43" s="966"/>
      <c r="AC43" s="966"/>
      <c r="AD43" s="966"/>
      <c r="AE43" s="966"/>
      <c r="AF43" s="966" t="s">
        <v>3300</v>
      </c>
      <c r="AG43" s="966"/>
      <c r="AH43" s="966"/>
      <c r="AI43" s="966"/>
      <c r="AJ43" s="966"/>
      <c r="AK43" s="966"/>
      <c r="AL43" s="966" t="s">
        <v>3300</v>
      </c>
      <c r="AM43" s="966"/>
      <c r="AN43" s="966"/>
      <c r="AO43" s="966"/>
      <c r="AP43" s="966"/>
      <c r="AQ43" s="966"/>
      <c r="AR43" s="966" t="s">
        <v>3300</v>
      </c>
      <c r="AS43" s="966"/>
      <c r="AT43" s="966"/>
      <c r="AU43" s="966"/>
      <c r="AV43" s="966"/>
      <c r="AW43" s="966"/>
      <c r="AX43" s="966" t="s">
        <v>3300</v>
      </c>
      <c r="AY43" s="966"/>
      <c r="AZ43" s="966"/>
      <c r="BA43" s="966"/>
      <c r="BB43" s="966"/>
      <c r="BC43" s="966"/>
      <c r="BD43" s="966" t="s">
        <v>3300</v>
      </c>
      <c r="BE43" s="966"/>
      <c r="BF43" s="966"/>
      <c r="BG43" s="966"/>
      <c r="BH43" s="966"/>
      <c r="BI43" s="966"/>
      <c r="BJ43" s="966" t="s">
        <v>3300</v>
      </c>
      <c r="BK43" s="966"/>
      <c r="BL43" s="966"/>
      <c r="BM43" s="966"/>
      <c r="BN43" s="966"/>
      <c r="BO43" s="966"/>
      <c r="BP43" s="966" t="s">
        <v>3300</v>
      </c>
      <c r="BQ43" s="966"/>
      <c r="BR43" s="966"/>
      <c r="BS43" s="966"/>
      <c r="BT43" s="966"/>
      <c r="BU43" s="966"/>
      <c r="BV43" s="966" t="s">
        <v>3300</v>
      </c>
      <c r="BW43" s="966"/>
      <c r="BX43" s="966"/>
      <c r="BY43" s="966"/>
      <c r="BZ43" s="966"/>
      <c r="CA43" s="966"/>
      <c r="CB43" s="966" t="s">
        <v>3300</v>
      </c>
      <c r="CC43" s="966"/>
      <c r="CD43" s="966"/>
      <c r="CE43" s="966"/>
      <c r="CF43" s="966"/>
      <c r="CG43" s="966"/>
      <c r="CH43" s="966" t="s">
        <v>3300</v>
      </c>
      <c r="CI43" s="966"/>
      <c r="CJ43" s="966"/>
      <c r="CK43" s="966"/>
      <c r="CL43" s="966"/>
      <c r="CM43" s="966"/>
      <c r="CN43" s="966" t="s">
        <v>3300</v>
      </c>
      <c r="CO43" s="966"/>
      <c r="CP43" s="966"/>
      <c r="CQ43" s="966"/>
      <c r="CR43" s="966"/>
      <c r="CS43" s="966"/>
      <c r="CT43" s="966" t="s">
        <v>3300</v>
      </c>
      <c r="CU43" s="966"/>
      <c r="CV43" s="966"/>
      <c r="CW43" s="966"/>
      <c r="CX43" s="966"/>
      <c r="CY43" s="966"/>
      <c r="CZ43" s="966" t="s">
        <v>3300</v>
      </c>
      <c r="DA43" s="966"/>
      <c r="DB43" s="966"/>
      <c r="DC43" s="966"/>
      <c r="DD43" s="966"/>
      <c r="DE43" s="966"/>
      <c r="DF43" s="966" t="s">
        <v>3300</v>
      </c>
      <c r="DG43" s="966"/>
      <c r="DH43" s="966"/>
      <c r="DI43" s="966"/>
      <c r="DJ43" s="966"/>
      <c r="DK43" s="966"/>
      <c r="DL43" s="966" t="s">
        <v>3300</v>
      </c>
      <c r="DM43" s="966"/>
      <c r="DN43" s="966"/>
      <c r="DO43" s="966"/>
      <c r="DP43" s="966"/>
      <c r="DQ43" s="966"/>
      <c r="DR43" s="966" t="s">
        <v>3300</v>
      </c>
      <c r="DS43" s="966"/>
      <c r="DT43" s="966"/>
      <c r="DU43" s="966"/>
      <c r="DV43" s="966"/>
      <c r="DW43" s="966"/>
      <c r="DX43" s="966" t="s">
        <v>3300</v>
      </c>
      <c r="DY43" s="966"/>
      <c r="DZ43" s="966"/>
      <c r="EA43" s="966"/>
      <c r="EB43" s="966"/>
      <c r="EC43" s="966"/>
      <c r="ED43" s="966" t="s">
        <v>3300</v>
      </c>
      <c r="EE43" s="966"/>
      <c r="EF43" s="966"/>
      <c r="EG43" s="966"/>
      <c r="EH43" s="966"/>
      <c r="EI43" s="966"/>
      <c r="EJ43" s="966" t="s">
        <v>3300</v>
      </c>
      <c r="EK43" s="966"/>
      <c r="EL43" s="966"/>
      <c r="EM43" s="966"/>
      <c r="EN43" s="966"/>
      <c r="EO43" s="966"/>
      <c r="EP43" s="966" t="s">
        <v>3300</v>
      </c>
      <c r="EQ43" s="966"/>
      <c r="ER43" s="966"/>
      <c r="ES43" s="966"/>
      <c r="ET43" s="966"/>
      <c r="EU43" s="966"/>
      <c r="EV43" s="966" t="s">
        <v>3300</v>
      </c>
      <c r="EW43" s="966"/>
      <c r="EX43" s="966"/>
      <c r="EY43" s="966"/>
      <c r="EZ43" s="966"/>
      <c r="FA43" s="966"/>
      <c r="FB43" s="966" t="s">
        <v>3300</v>
      </c>
      <c r="FC43" s="966"/>
      <c r="FD43" s="966"/>
      <c r="FE43" s="966"/>
      <c r="FF43" s="966"/>
      <c r="FG43" s="966"/>
      <c r="FH43" s="966" t="s">
        <v>3300</v>
      </c>
      <c r="FI43" s="966"/>
      <c r="FJ43" s="966"/>
      <c r="FK43" s="966"/>
      <c r="FL43" s="966"/>
      <c r="FM43" s="966"/>
      <c r="FN43" s="966" t="s">
        <v>3300</v>
      </c>
      <c r="FO43" s="966"/>
      <c r="FP43" s="966"/>
      <c r="FQ43" s="966"/>
      <c r="FR43" s="966"/>
      <c r="FS43" s="966"/>
      <c r="FT43" s="966" t="s">
        <v>3300</v>
      </c>
      <c r="FU43" s="966"/>
      <c r="FV43" s="966"/>
      <c r="FW43" s="966"/>
      <c r="FX43" s="966"/>
      <c r="FY43" s="966"/>
      <c r="FZ43" s="966" t="s">
        <v>3300</v>
      </c>
      <c r="GA43" s="966"/>
      <c r="GB43" s="966"/>
      <c r="GC43" s="966"/>
      <c r="GD43" s="966"/>
      <c r="GE43" s="966"/>
      <c r="GF43" s="966" t="s">
        <v>3300</v>
      </c>
      <c r="GG43" s="966"/>
      <c r="GH43" s="966"/>
      <c r="GI43" s="966"/>
      <c r="GJ43" s="966"/>
      <c r="GK43" s="966"/>
      <c r="GL43" s="966" t="s">
        <v>3300</v>
      </c>
      <c r="GM43" s="966"/>
      <c r="GN43" s="966"/>
      <c r="GO43" s="966"/>
      <c r="GP43" s="966"/>
      <c r="GQ43" s="966"/>
      <c r="GR43" s="966" t="s">
        <v>3300</v>
      </c>
      <c r="GS43" s="966"/>
      <c r="GT43" s="966"/>
      <c r="GU43" s="966"/>
      <c r="GV43" s="966"/>
      <c r="GW43" s="966"/>
      <c r="GX43" s="966" t="s">
        <v>3300</v>
      </c>
      <c r="GY43" s="966"/>
      <c r="GZ43" s="966"/>
      <c r="HA43" s="966"/>
      <c r="HB43" s="966"/>
      <c r="HC43" s="966"/>
      <c r="HD43" s="966" t="s">
        <v>3300</v>
      </c>
      <c r="HE43" s="966"/>
      <c r="HF43" s="966"/>
      <c r="HG43" s="966"/>
      <c r="HH43" s="966"/>
      <c r="HI43" s="966"/>
      <c r="HJ43" s="966" t="s">
        <v>3300</v>
      </c>
      <c r="HK43" s="966"/>
      <c r="HL43" s="966"/>
      <c r="HM43" s="966"/>
      <c r="HN43" s="966"/>
      <c r="HO43" s="966"/>
      <c r="HP43" s="966" t="s">
        <v>3300</v>
      </c>
      <c r="HQ43" s="966"/>
      <c r="HR43" s="966"/>
      <c r="HS43" s="966"/>
      <c r="HT43" s="966"/>
      <c r="HU43" s="966"/>
      <c r="HV43" s="966" t="s">
        <v>3300</v>
      </c>
      <c r="HW43" s="966"/>
      <c r="HX43" s="966"/>
      <c r="HY43" s="966"/>
      <c r="HZ43" s="966"/>
      <c r="IA43" s="966"/>
      <c r="IB43" s="966" t="s">
        <v>3300</v>
      </c>
      <c r="IC43" s="966"/>
      <c r="ID43" s="966"/>
      <c r="IE43" s="966"/>
      <c r="IF43" s="966"/>
      <c r="IG43" s="966"/>
      <c r="IH43" s="966" t="s">
        <v>3300</v>
      </c>
      <c r="II43" s="966"/>
      <c r="IJ43" s="966"/>
      <c r="IK43" s="966"/>
      <c r="IL43" s="966"/>
      <c r="IM43" s="966"/>
      <c r="IN43" s="966" t="s">
        <v>3300</v>
      </c>
      <c r="IO43" s="966"/>
      <c r="IP43" s="966"/>
      <c r="IQ43" s="966"/>
    </row>
    <row r="44" spans="1:256">
      <c r="B44" s="43"/>
      <c r="C44" s="43"/>
      <c r="D44" s="43"/>
      <c r="E44" s="43"/>
      <c r="F44" s="43"/>
      <c r="G44" s="43"/>
      <c r="H44" s="43"/>
      <c r="I44" s="43"/>
      <c r="J44" s="43"/>
      <c r="K44" s="43"/>
      <c r="L44" s="43"/>
      <c r="M44" s="43"/>
      <c r="N44" s="966" t="s">
        <v>3993</v>
      </c>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40337</v>
      </c>
    </row>
    <row r="4" spans="1:6">
      <c r="A4" s="6" t="s">
        <v>1247</v>
      </c>
      <c r="C4" s="23"/>
      <c r="D4" s="23"/>
      <c r="E4" s="24" t="s">
        <v>2292</v>
      </c>
    </row>
    <row r="5" spans="1:6">
      <c r="A5" s="6" t="s">
        <v>2459</v>
      </c>
      <c r="C5" s="23"/>
      <c r="D5" s="23"/>
    </row>
    <row r="6" spans="1:6">
      <c r="C6" s="49" t="s">
        <v>3860</v>
      </c>
      <c r="D6" s="173"/>
      <c r="E6" s="46"/>
      <c r="F6" s="175"/>
    </row>
    <row r="7" spans="1:6">
      <c r="C7" s="193"/>
      <c r="D7" s="174"/>
      <c r="E7" s="48"/>
      <c r="F7" s="175"/>
    </row>
    <row r="8" spans="1:6">
      <c r="A8" s="6" t="s">
        <v>2759</v>
      </c>
      <c r="C8" s="47" t="s">
        <v>2436</v>
      </c>
      <c r="D8" s="174"/>
      <c r="E8" s="187"/>
      <c r="F8" s="175"/>
    </row>
    <row r="9" spans="1:6">
      <c r="A9" s="6" t="s">
        <v>3440</v>
      </c>
      <c r="C9" s="47" t="s">
        <v>2743</v>
      </c>
      <c r="D9" s="174"/>
      <c r="E9" s="187"/>
      <c r="F9" s="175"/>
    </row>
    <row r="10" spans="1:6">
      <c r="A10" s="6" t="s">
        <v>3102</v>
      </c>
      <c r="C10" s="47" t="s">
        <v>3418</v>
      </c>
      <c r="D10" s="174"/>
      <c r="E10" s="187"/>
      <c r="F10" s="175"/>
    </row>
    <row r="11" spans="1:6">
      <c r="A11" s="211" t="s">
        <v>2138</v>
      </c>
      <c r="C11" s="47" t="s">
        <v>884</v>
      </c>
      <c r="D11" s="175"/>
      <c r="E11" s="187"/>
      <c r="F11" s="175"/>
    </row>
    <row r="12" spans="1:6">
      <c r="A12" t="s">
        <v>2662</v>
      </c>
      <c r="C12" s="50" t="s">
        <v>4027</v>
      </c>
      <c r="D12" s="174"/>
      <c r="E12" s="187"/>
      <c r="F12" s="175"/>
    </row>
    <row r="13" spans="1:6">
      <c r="A13"/>
      <c r="C13" s="50"/>
      <c r="D13" s="175"/>
      <c r="E13" s="187"/>
      <c r="F13" s="175"/>
    </row>
    <row r="14" spans="1:6">
      <c r="A14" s="20"/>
      <c r="C14" s="50" t="s">
        <v>2567</v>
      </c>
      <c r="D14" s="175"/>
      <c r="E14" s="201"/>
      <c r="F14" s="175"/>
    </row>
    <row r="15" spans="1:6">
      <c r="A15" s="20" t="s">
        <v>2153</v>
      </c>
      <c r="C15" s="50"/>
      <c r="D15" s="175"/>
      <c r="E15" s="187"/>
      <c r="F15" s="175"/>
    </row>
    <row r="16" spans="1:6">
      <c r="A16" t="s">
        <v>2959</v>
      </c>
      <c r="C16" s="50"/>
      <c r="D16" s="175"/>
      <c r="E16" s="187"/>
      <c r="F16" s="175"/>
    </row>
    <row r="17" spans="1:6">
      <c r="C17" s="135" t="s">
        <v>3248</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40314</v>
      </c>
      <c r="B24" s="26" t="s">
        <v>1668</v>
      </c>
      <c r="C24" s="167">
        <v>140</v>
      </c>
      <c r="D24" s="179">
        <v>3.5</v>
      </c>
      <c r="E24" s="28">
        <f>C24*D24</f>
        <v>490</v>
      </c>
      <c r="F24" s="178"/>
    </row>
    <row r="25" spans="1:6">
      <c r="A25" s="35"/>
      <c r="B25" s="26" t="s">
        <v>2745</v>
      </c>
      <c r="C25" s="167">
        <v>30</v>
      </c>
      <c r="D25" s="203">
        <v>2</v>
      </c>
      <c r="E25" s="28">
        <f>C25*D25</f>
        <v>60</v>
      </c>
      <c r="F25" s="13"/>
    </row>
    <row r="26" spans="1:6">
      <c r="A26" s="35"/>
      <c r="B26" s="26" t="s">
        <v>3914</v>
      </c>
      <c r="C26" s="167">
        <v>450</v>
      </c>
      <c r="D26" s="197" t="s">
        <v>1411</v>
      </c>
      <c r="E26" s="28">
        <v>450</v>
      </c>
      <c r="F26" s="13"/>
    </row>
    <row r="27" spans="1:6">
      <c r="A27" s="35"/>
      <c r="B27" s="26" t="s">
        <v>2174</v>
      </c>
      <c r="C27" s="167">
        <v>40</v>
      </c>
      <c r="D27" s="179">
        <v>4.5</v>
      </c>
      <c r="E27" s="28">
        <f>C27*D27</f>
        <v>180</v>
      </c>
      <c r="F27" s="13"/>
    </row>
    <row r="28" spans="1:6" s="34" customFormat="1" ht="16" customHeight="1">
      <c r="A28" s="19"/>
      <c r="B28" s="168" t="s">
        <v>1452</v>
      </c>
      <c r="C28" s="172"/>
      <c r="D28" s="172"/>
      <c r="E28" s="169">
        <f>SUM(E24:E27)</f>
        <v>1180</v>
      </c>
      <c r="F28" s="33"/>
    </row>
    <row r="31" spans="1:6">
      <c r="B31" s="41" t="s">
        <v>1768</v>
      </c>
      <c r="C31" s="42">
        <f>E28/2</f>
        <v>590</v>
      </c>
      <c r="D31" s="42"/>
    </row>
    <row r="33" spans="1:256">
      <c r="A33" s="966" t="s">
        <v>2448</v>
      </c>
      <c r="B33" s="966"/>
      <c r="C33" s="966"/>
      <c r="D33" s="966"/>
      <c r="E33" s="966"/>
      <c r="F33" s="966"/>
    </row>
    <row r="34" spans="1:256">
      <c r="A34" s="966" t="s">
        <v>1090</v>
      </c>
      <c r="B34" s="966"/>
      <c r="C34" s="966"/>
      <c r="D34" s="966"/>
      <c r="E34" s="966"/>
      <c r="F34" s="966"/>
    </row>
    <row r="35" spans="1:256">
      <c r="A35" s="966" t="s">
        <v>3993</v>
      </c>
      <c r="B35" s="966"/>
      <c r="C35" s="966"/>
      <c r="D35" s="966"/>
      <c r="E35" s="966"/>
      <c r="F35" s="966"/>
      <c r="G35" s="43"/>
      <c r="H35" s="966" t="s">
        <v>2448</v>
      </c>
      <c r="I35" s="966"/>
      <c r="J35" s="966"/>
      <c r="K35" s="966"/>
      <c r="L35" s="966"/>
      <c r="M35" s="966"/>
      <c r="N35" s="966" t="s">
        <v>2448</v>
      </c>
      <c r="O35" s="966"/>
      <c r="P35" s="966"/>
      <c r="Q35" s="966"/>
      <c r="R35" s="966"/>
      <c r="S35" s="966"/>
      <c r="T35" s="966" t="s">
        <v>2448</v>
      </c>
      <c r="U35" s="966"/>
      <c r="V35" s="966"/>
      <c r="W35" s="966"/>
      <c r="X35" s="966"/>
      <c r="Y35" s="966"/>
      <c r="Z35" s="966" t="s">
        <v>2448</v>
      </c>
      <c r="AA35" s="966"/>
      <c r="AB35" s="966"/>
      <c r="AC35" s="966"/>
      <c r="AD35" s="966"/>
      <c r="AE35" s="966"/>
      <c r="AF35" s="966" t="s">
        <v>2448</v>
      </c>
      <c r="AG35" s="966"/>
      <c r="AH35" s="966"/>
      <c r="AI35" s="966"/>
      <c r="AJ35" s="966"/>
      <c r="AK35" s="966"/>
      <c r="AL35" s="966" t="s">
        <v>2448</v>
      </c>
      <c r="AM35" s="966"/>
      <c r="AN35" s="966"/>
      <c r="AO35" s="966"/>
      <c r="AP35" s="966"/>
      <c r="AQ35" s="966"/>
      <c r="AR35" s="966" t="s">
        <v>2448</v>
      </c>
      <c r="AS35" s="966"/>
      <c r="AT35" s="966"/>
      <c r="AU35" s="966"/>
      <c r="AV35" s="966"/>
      <c r="AW35" s="966"/>
      <c r="AX35" s="966" t="s">
        <v>2448</v>
      </c>
      <c r="AY35" s="966"/>
      <c r="AZ35" s="966"/>
      <c r="BA35" s="966"/>
      <c r="BB35" s="966"/>
      <c r="BC35" s="966"/>
      <c r="BD35" s="966" t="s">
        <v>2448</v>
      </c>
      <c r="BE35" s="966"/>
      <c r="BF35" s="966"/>
      <c r="BG35" s="966"/>
      <c r="BH35" s="966"/>
      <c r="BI35" s="966"/>
      <c r="BJ35" s="966" t="s">
        <v>2448</v>
      </c>
      <c r="BK35" s="966"/>
      <c r="BL35" s="966"/>
      <c r="BM35" s="966"/>
      <c r="BN35" s="966"/>
      <c r="BO35" s="966"/>
      <c r="BP35" s="966" t="s">
        <v>2448</v>
      </c>
      <c r="BQ35" s="966"/>
      <c r="BR35" s="966"/>
      <c r="BS35" s="966"/>
      <c r="BT35" s="966"/>
      <c r="BU35" s="966"/>
      <c r="BV35" s="966" t="s">
        <v>2448</v>
      </c>
      <c r="BW35" s="966"/>
      <c r="BX35" s="966"/>
      <c r="BY35" s="966"/>
      <c r="BZ35" s="966"/>
      <c r="CA35" s="966"/>
      <c r="CB35" s="966" t="s">
        <v>2448</v>
      </c>
      <c r="CC35" s="966"/>
      <c r="CD35" s="966"/>
      <c r="CE35" s="966"/>
      <c r="CF35" s="966"/>
      <c r="CG35" s="966"/>
      <c r="CH35" s="966" t="s">
        <v>2448</v>
      </c>
      <c r="CI35" s="966"/>
      <c r="CJ35" s="966"/>
      <c r="CK35" s="966"/>
      <c r="CL35" s="966"/>
      <c r="CM35" s="966"/>
      <c r="CN35" s="966" t="s">
        <v>2448</v>
      </c>
      <c r="CO35" s="966"/>
      <c r="CP35" s="966"/>
      <c r="CQ35" s="966"/>
      <c r="CR35" s="966"/>
      <c r="CS35" s="966"/>
      <c r="CT35" s="966" t="s">
        <v>2448</v>
      </c>
      <c r="CU35" s="966"/>
      <c r="CV35" s="966"/>
      <c r="CW35" s="966"/>
      <c r="CX35" s="966"/>
      <c r="CY35" s="966"/>
      <c r="CZ35" s="966" t="s">
        <v>2448</v>
      </c>
      <c r="DA35" s="966"/>
      <c r="DB35" s="966"/>
      <c r="DC35" s="966"/>
      <c r="DD35" s="966"/>
      <c r="DE35" s="966"/>
      <c r="DF35" s="966" t="s">
        <v>2448</v>
      </c>
      <c r="DG35" s="966"/>
      <c r="DH35" s="966"/>
      <c r="DI35" s="966"/>
      <c r="DJ35" s="966"/>
      <c r="DK35" s="966"/>
      <c r="DL35" s="966" t="s">
        <v>2448</v>
      </c>
      <c r="DM35" s="966"/>
      <c r="DN35" s="966"/>
      <c r="DO35" s="966"/>
      <c r="DP35" s="966"/>
      <c r="DQ35" s="966"/>
      <c r="DR35" s="966" t="s">
        <v>2448</v>
      </c>
      <c r="DS35" s="966"/>
      <c r="DT35" s="966"/>
      <c r="DU35" s="966"/>
      <c r="DV35" s="966"/>
      <c r="DW35" s="966"/>
      <c r="DX35" s="966" t="s">
        <v>2448</v>
      </c>
      <c r="DY35" s="966"/>
      <c r="DZ35" s="966"/>
      <c r="EA35" s="966"/>
      <c r="EB35" s="966"/>
      <c r="EC35" s="966"/>
      <c r="ED35" s="966" t="s">
        <v>2448</v>
      </c>
      <c r="EE35" s="966"/>
      <c r="EF35" s="966"/>
      <c r="EG35" s="966"/>
      <c r="EH35" s="966"/>
      <c r="EI35" s="966"/>
      <c r="EJ35" s="966" t="s">
        <v>2448</v>
      </c>
      <c r="EK35" s="966"/>
      <c r="EL35" s="966"/>
      <c r="EM35" s="966"/>
      <c r="EN35" s="966"/>
      <c r="EO35" s="966"/>
      <c r="EP35" s="966" t="s">
        <v>2448</v>
      </c>
      <c r="EQ35" s="966"/>
      <c r="ER35" s="966"/>
      <c r="ES35" s="966"/>
      <c r="ET35" s="966"/>
      <c r="EU35" s="966"/>
      <c r="EV35" s="966" t="s">
        <v>2448</v>
      </c>
      <c r="EW35" s="966"/>
      <c r="EX35" s="966"/>
      <c r="EY35" s="966"/>
      <c r="EZ35" s="966"/>
      <c r="FA35" s="966"/>
      <c r="FB35" s="966" t="s">
        <v>2448</v>
      </c>
      <c r="FC35" s="966"/>
      <c r="FD35" s="966"/>
      <c r="FE35" s="966"/>
      <c r="FF35" s="966"/>
      <c r="FG35" s="966"/>
      <c r="FH35" s="966" t="s">
        <v>2448</v>
      </c>
      <c r="FI35" s="966"/>
      <c r="FJ35" s="966"/>
      <c r="FK35" s="966"/>
      <c r="FL35" s="966"/>
      <c r="FM35" s="966"/>
      <c r="FN35" s="966" t="s">
        <v>2448</v>
      </c>
      <c r="FO35" s="966"/>
      <c r="FP35" s="966"/>
      <c r="FQ35" s="966"/>
      <c r="FR35" s="966"/>
      <c r="FS35" s="966"/>
      <c r="FT35" s="966" t="s">
        <v>2448</v>
      </c>
      <c r="FU35" s="966"/>
      <c r="FV35" s="966"/>
      <c r="FW35" s="966"/>
      <c r="FX35" s="966"/>
      <c r="FY35" s="966"/>
      <c r="FZ35" s="966" t="s">
        <v>2448</v>
      </c>
      <c r="GA35" s="966"/>
      <c r="GB35" s="966"/>
      <c r="GC35" s="966"/>
      <c r="GD35" s="966"/>
      <c r="GE35" s="966"/>
      <c r="GF35" s="966" t="s">
        <v>2448</v>
      </c>
      <c r="GG35" s="966"/>
      <c r="GH35" s="966"/>
      <c r="GI35" s="966"/>
      <c r="GJ35" s="966"/>
      <c r="GK35" s="966"/>
      <c r="GL35" s="966" t="s">
        <v>2448</v>
      </c>
      <c r="GM35" s="966"/>
      <c r="GN35" s="966"/>
      <c r="GO35" s="966"/>
      <c r="GP35" s="966"/>
      <c r="GQ35" s="966"/>
      <c r="GR35" s="966" t="s">
        <v>2448</v>
      </c>
      <c r="GS35" s="966"/>
      <c r="GT35" s="966"/>
      <c r="GU35" s="966"/>
      <c r="GV35" s="966"/>
      <c r="GW35" s="966"/>
      <c r="GX35" s="966" t="s">
        <v>2448</v>
      </c>
      <c r="GY35" s="966"/>
      <c r="GZ35" s="966"/>
      <c r="HA35" s="966"/>
      <c r="HB35" s="966"/>
      <c r="HC35" s="966"/>
      <c r="HD35" s="966" t="s">
        <v>2448</v>
      </c>
      <c r="HE35" s="966"/>
      <c r="HF35" s="966"/>
      <c r="HG35" s="966"/>
      <c r="HH35" s="966"/>
      <c r="HI35" s="966"/>
      <c r="HJ35" s="966" t="s">
        <v>2448</v>
      </c>
      <c r="HK35" s="966"/>
      <c r="HL35" s="966"/>
      <c r="HM35" s="966"/>
      <c r="HN35" s="966"/>
      <c r="HO35" s="966"/>
      <c r="HP35" s="966" t="s">
        <v>2448</v>
      </c>
      <c r="HQ35" s="966"/>
      <c r="HR35" s="966"/>
      <c r="HS35" s="966"/>
      <c r="HT35" s="966"/>
      <c r="HU35" s="966"/>
      <c r="HV35" s="966" t="s">
        <v>2448</v>
      </c>
      <c r="HW35" s="966"/>
      <c r="HX35" s="966"/>
      <c r="HY35" s="966"/>
      <c r="HZ35" s="966"/>
      <c r="IA35" s="966"/>
      <c r="IB35" s="966" t="s">
        <v>2448</v>
      </c>
      <c r="IC35" s="966"/>
      <c r="ID35" s="966"/>
      <c r="IE35" s="966"/>
      <c r="IF35" s="966"/>
      <c r="IG35" s="966"/>
      <c r="IH35" s="966" t="s">
        <v>2448</v>
      </c>
      <c r="II35" s="966"/>
      <c r="IJ35" s="966"/>
      <c r="IK35" s="966"/>
      <c r="IL35" s="966"/>
      <c r="IM35" s="966"/>
      <c r="IN35" s="966" t="s">
        <v>2448</v>
      </c>
      <c r="IO35" s="966"/>
      <c r="IP35" s="966"/>
      <c r="IQ35" s="966"/>
    </row>
    <row r="36" spans="1:256">
      <c r="A36" s="43"/>
      <c r="B36" s="43"/>
      <c r="C36" s="43"/>
      <c r="D36" s="43"/>
      <c r="E36" s="43"/>
      <c r="F36" s="43"/>
      <c r="G36" s="43"/>
      <c r="H36" s="966" t="s">
        <v>3300</v>
      </c>
      <c r="I36" s="966"/>
      <c r="J36" s="966"/>
      <c r="K36" s="966"/>
      <c r="L36" s="966"/>
      <c r="M36" s="966"/>
      <c r="N36" s="966" t="s">
        <v>3300</v>
      </c>
      <c r="O36" s="966"/>
      <c r="P36" s="966"/>
      <c r="Q36" s="966"/>
      <c r="R36" s="966"/>
      <c r="S36" s="966"/>
      <c r="T36" s="966" t="s">
        <v>3300</v>
      </c>
      <c r="U36" s="966"/>
      <c r="V36" s="966"/>
      <c r="W36" s="966"/>
      <c r="X36" s="966"/>
      <c r="Y36" s="966"/>
      <c r="Z36" s="966" t="s">
        <v>3300</v>
      </c>
      <c r="AA36" s="966"/>
      <c r="AB36" s="966"/>
      <c r="AC36" s="966"/>
      <c r="AD36" s="966"/>
      <c r="AE36" s="966"/>
      <c r="AF36" s="966" t="s">
        <v>3300</v>
      </c>
      <c r="AG36" s="966"/>
      <c r="AH36" s="966"/>
      <c r="AI36" s="966"/>
      <c r="AJ36" s="966"/>
      <c r="AK36" s="966"/>
      <c r="AL36" s="966" t="s">
        <v>3300</v>
      </c>
      <c r="AM36" s="966"/>
      <c r="AN36" s="966"/>
      <c r="AO36" s="966"/>
      <c r="AP36" s="966"/>
      <c r="AQ36" s="966"/>
      <c r="AR36" s="966" t="s">
        <v>3300</v>
      </c>
      <c r="AS36" s="966"/>
      <c r="AT36" s="966"/>
      <c r="AU36" s="966"/>
      <c r="AV36" s="966"/>
      <c r="AW36" s="966"/>
      <c r="AX36" s="966" t="s">
        <v>3300</v>
      </c>
      <c r="AY36" s="966"/>
      <c r="AZ36" s="966"/>
      <c r="BA36" s="966"/>
      <c r="BB36" s="966"/>
      <c r="BC36" s="966"/>
      <c r="BD36" s="966" t="s">
        <v>3300</v>
      </c>
      <c r="BE36" s="966"/>
      <c r="BF36" s="966"/>
      <c r="BG36" s="966"/>
      <c r="BH36" s="966"/>
      <c r="BI36" s="966"/>
      <c r="BJ36" s="966" t="s">
        <v>3300</v>
      </c>
      <c r="BK36" s="966"/>
      <c r="BL36" s="966"/>
      <c r="BM36" s="966"/>
      <c r="BN36" s="966"/>
      <c r="BO36" s="966"/>
      <c r="BP36" s="966" t="s">
        <v>3300</v>
      </c>
      <c r="BQ36" s="966"/>
      <c r="BR36" s="966"/>
      <c r="BS36" s="966"/>
      <c r="BT36" s="966"/>
      <c r="BU36" s="966"/>
      <c r="BV36" s="966" t="s">
        <v>3300</v>
      </c>
      <c r="BW36" s="966"/>
      <c r="BX36" s="966"/>
      <c r="BY36" s="966"/>
      <c r="BZ36" s="966"/>
      <c r="CA36" s="966"/>
      <c r="CB36" s="966" t="s">
        <v>3300</v>
      </c>
      <c r="CC36" s="966"/>
      <c r="CD36" s="966"/>
      <c r="CE36" s="966"/>
      <c r="CF36" s="966"/>
      <c r="CG36" s="966"/>
      <c r="CH36" s="966" t="s">
        <v>3300</v>
      </c>
      <c r="CI36" s="966"/>
      <c r="CJ36" s="966"/>
      <c r="CK36" s="966"/>
      <c r="CL36" s="966"/>
      <c r="CM36" s="966"/>
      <c r="CN36" s="966" t="s">
        <v>3300</v>
      </c>
      <c r="CO36" s="966"/>
      <c r="CP36" s="966"/>
      <c r="CQ36" s="966"/>
      <c r="CR36" s="966"/>
      <c r="CS36" s="966"/>
      <c r="CT36" s="966" t="s">
        <v>3300</v>
      </c>
      <c r="CU36" s="966"/>
      <c r="CV36" s="966"/>
      <c r="CW36" s="966"/>
      <c r="CX36" s="966"/>
      <c r="CY36" s="966"/>
      <c r="CZ36" s="966" t="s">
        <v>3300</v>
      </c>
      <c r="DA36" s="966"/>
      <c r="DB36" s="966"/>
      <c r="DC36" s="966"/>
      <c r="DD36" s="966"/>
      <c r="DE36" s="966"/>
      <c r="DF36" s="966" t="s">
        <v>3300</v>
      </c>
      <c r="DG36" s="966"/>
      <c r="DH36" s="966"/>
      <c r="DI36" s="966"/>
      <c r="DJ36" s="966"/>
      <c r="DK36" s="966"/>
      <c r="DL36" s="966" t="s">
        <v>3300</v>
      </c>
      <c r="DM36" s="966"/>
      <c r="DN36" s="966"/>
      <c r="DO36" s="966"/>
      <c r="DP36" s="966"/>
      <c r="DQ36" s="966"/>
      <c r="DR36" s="966" t="s">
        <v>3300</v>
      </c>
      <c r="DS36" s="966"/>
      <c r="DT36" s="966"/>
      <c r="DU36" s="966"/>
      <c r="DV36" s="966"/>
      <c r="DW36" s="966"/>
      <c r="DX36" s="966" t="s">
        <v>3300</v>
      </c>
      <c r="DY36" s="966"/>
      <c r="DZ36" s="966"/>
      <c r="EA36" s="966"/>
      <c r="EB36" s="966"/>
      <c r="EC36" s="966"/>
      <c r="ED36" s="966" t="s">
        <v>3300</v>
      </c>
      <c r="EE36" s="966"/>
      <c r="EF36" s="966"/>
      <c r="EG36" s="966"/>
      <c r="EH36" s="966"/>
      <c r="EI36" s="966"/>
      <c r="EJ36" s="966" t="s">
        <v>3300</v>
      </c>
      <c r="EK36" s="966"/>
      <c r="EL36" s="966"/>
      <c r="EM36" s="966"/>
      <c r="EN36" s="966"/>
      <c r="EO36" s="966"/>
      <c r="EP36" s="966" t="s">
        <v>3300</v>
      </c>
      <c r="EQ36" s="966"/>
      <c r="ER36" s="966"/>
      <c r="ES36" s="966"/>
      <c r="ET36" s="966"/>
      <c r="EU36" s="966"/>
      <c r="EV36" s="966" t="s">
        <v>3300</v>
      </c>
      <c r="EW36" s="966"/>
      <c r="EX36" s="966"/>
      <c r="EY36" s="966"/>
      <c r="EZ36" s="966"/>
      <c r="FA36" s="966"/>
      <c r="FB36" s="966" t="s">
        <v>3300</v>
      </c>
      <c r="FC36" s="966"/>
      <c r="FD36" s="966"/>
      <c r="FE36" s="966"/>
      <c r="FF36" s="966"/>
      <c r="FG36" s="966"/>
      <c r="FH36" s="966" t="s">
        <v>3300</v>
      </c>
      <c r="FI36" s="966"/>
      <c r="FJ36" s="966"/>
      <c r="FK36" s="966"/>
      <c r="FL36" s="966"/>
      <c r="FM36" s="966"/>
      <c r="FN36" s="966" t="s">
        <v>3300</v>
      </c>
      <c r="FO36" s="966"/>
      <c r="FP36" s="966"/>
      <c r="FQ36" s="966"/>
      <c r="FR36" s="966"/>
      <c r="FS36" s="966"/>
      <c r="FT36" s="966" t="s">
        <v>3300</v>
      </c>
      <c r="FU36" s="966"/>
      <c r="FV36" s="966"/>
      <c r="FW36" s="966"/>
      <c r="FX36" s="966"/>
      <c r="FY36" s="966"/>
      <c r="FZ36" s="966" t="s">
        <v>3300</v>
      </c>
      <c r="GA36" s="966"/>
      <c r="GB36" s="966"/>
      <c r="GC36" s="966"/>
      <c r="GD36" s="966"/>
      <c r="GE36" s="966"/>
      <c r="GF36" s="966" t="s">
        <v>3300</v>
      </c>
      <c r="GG36" s="966"/>
      <c r="GH36" s="966"/>
      <c r="GI36" s="966"/>
      <c r="GJ36" s="966"/>
      <c r="GK36" s="966"/>
      <c r="GL36" s="966" t="s">
        <v>3300</v>
      </c>
      <c r="GM36" s="966"/>
      <c r="GN36" s="966"/>
      <c r="GO36" s="966"/>
      <c r="GP36" s="966"/>
      <c r="GQ36" s="966"/>
      <c r="GR36" s="966" t="s">
        <v>3300</v>
      </c>
      <c r="GS36" s="966"/>
      <c r="GT36" s="966"/>
      <c r="GU36" s="966"/>
      <c r="GV36" s="966"/>
      <c r="GW36" s="966"/>
      <c r="GX36" s="966" t="s">
        <v>3300</v>
      </c>
      <c r="GY36" s="966"/>
      <c r="GZ36" s="966"/>
      <c r="HA36" s="966"/>
      <c r="HB36" s="966"/>
      <c r="HC36" s="966"/>
      <c r="HD36" s="966" t="s">
        <v>3300</v>
      </c>
      <c r="HE36" s="966"/>
      <c r="HF36" s="966"/>
      <c r="HG36" s="966"/>
      <c r="HH36" s="966"/>
      <c r="HI36" s="966"/>
      <c r="HJ36" s="966" t="s">
        <v>3300</v>
      </c>
      <c r="HK36" s="966"/>
      <c r="HL36" s="966"/>
      <c r="HM36" s="966"/>
      <c r="HN36" s="966"/>
      <c r="HO36" s="966"/>
      <c r="HP36" s="966" t="s">
        <v>3300</v>
      </c>
      <c r="HQ36" s="966"/>
      <c r="HR36" s="966"/>
      <c r="HS36" s="966"/>
      <c r="HT36" s="966"/>
      <c r="HU36" s="966"/>
      <c r="HV36" s="966" t="s">
        <v>3300</v>
      </c>
      <c r="HW36" s="966"/>
      <c r="HX36" s="966"/>
      <c r="HY36" s="966"/>
      <c r="HZ36" s="966"/>
      <c r="IA36" s="966"/>
      <c r="IB36" s="966" t="s">
        <v>3300</v>
      </c>
      <c r="IC36" s="966"/>
      <c r="ID36" s="966"/>
      <c r="IE36" s="966"/>
      <c r="IF36" s="966"/>
      <c r="IG36" s="966"/>
      <c r="IH36" s="966" t="s">
        <v>3300</v>
      </c>
      <c r="II36" s="966"/>
      <c r="IJ36" s="966"/>
      <c r="IK36" s="966"/>
      <c r="IL36" s="966"/>
      <c r="IM36" s="966"/>
      <c r="IN36" s="966" t="s">
        <v>3300</v>
      </c>
      <c r="IO36" s="966"/>
      <c r="IP36" s="966"/>
      <c r="IQ36" s="966"/>
    </row>
    <row r="37" spans="1:256">
      <c r="B37" s="43"/>
      <c r="C37" s="43"/>
      <c r="D37" s="43"/>
      <c r="E37" s="43"/>
      <c r="F37" s="43"/>
      <c r="G37" s="43"/>
      <c r="H37" s="43"/>
      <c r="I37" s="43"/>
      <c r="J37" s="43"/>
      <c r="K37" s="43"/>
      <c r="L37" s="43"/>
      <c r="M37" s="43"/>
      <c r="N37" s="966" t="s">
        <v>3993</v>
      </c>
      <c r="O37" s="966"/>
      <c r="P37" s="966"/>
      <c r="Q37" s="966"/>
      <c r="R37" s="966"/>
      <c r="S37" s="966"/>
      <c r="T37" s="966" t="s">
        <v>3993</v>
      </c>
      <c r="U37" s="966"/>
      <c r="V37" s="966"/>
      <c r="W37" s="966"/>
      <c r="X37" s="966"/>
      <c r="Y37" s="966"/>
      <c r="Z37" s="966" t="s">
        <v>3993</v>
      </c>
      <c r="AA37" s="966"/>
      <c r="AB37" s="966"/>
      <c r="AC37" s="966"/>
      <c r="AD37" s="966"/>
      <c r="AE37" s="966"/>
      <c r="AF37" s="966" t="s">
        <v>3993</v>
      </c>
      <c r="AG37" s="966"/>
      <c r="AH37" s="966"/>
      <c r="AI37" s="966"/>
      <c r="AJ37" s="966"/>
      <c r="AK37" s="966"/>
      <c r="AL37" s="966" t="s">
        <v>3993</v>
      </c>
      <c r="AM37" s="966"/>
      <c r="AN37" s="966"/>
      <c r="AO37" s="966"/>
      <c r="AP37" s="966"/>
      <c r="AQ37" s="966"/>
      <c r="AR37" s="966" t="s">
        <v>3993</v>
      </c>
      <c r="AS37" s="966"/>
      <c r="AT37" s="966"/>
      <c r="AU37" s="966"/>
      <c r="AV37" s="966"/>
      <c r="AW37" s="966"/>
      <c r="AX37" s="966" t="s">
        <v>3993</v>
      </c>
      <c r="AY37" s="966"/>
      <c r="AZ37" s="966"/>
      <c r="BA37" s="966"/>
      <c r="BB37" s="966"/>
      <c r="BC37" s="966"/>
      <c r="BD37" s="966" t="s">
        <v>3993</v>
      </c>
      <c r="BE37" s="966"/>
      <c r="BF37" s="966"/>
      <c r="BG37" s="966"/>
      <c r="BH37" s="966"/>
      <c r="BI37" s="966"/>
      <c r="BJ37" s="966" t="s">
        <v>3993</v>
      </c>
      <c r="BK37" s="966"/>
      <c r="BL37" s="966"/>
      <c r="BM37" s="966"/>
      <c r="BN37" s="966"/>
      <c r="BO37" s="966"/>
      <c r="BP37" s="966" t="s">
        <v>3993</v>
      </c>
      <c r="BQ37" s="966"/>
      <c r="BR37" s="966"/>
      <c r="BS37" s="966"/>
      <c r="BT37" s="966"/>
      <c r="BU37" s="966"/>
      <c r="BV37" s="966" t="s">
        <v>3993</v>
      </c>
      <c r="BW37" s="966"/>
      <c r="BX37" s="966"/>
      <c r="BY37" s="966"/>
      <c r="BZ37" s="966"/>
      <c r="CA37" s="966"/>
      <c r="CB37" s="966" t="s">
        <v>3993</v>
      </c>
      <c r="CC37" s="966"/>
      <c r="CD37" s="966"/>
      <c r="CE37" s="966"/>
      <c r="CF37" s="966"/>
      <c r="CG37" s="966"/>
      <c r="CH37" s="966" t="s">
        <v>3993</v>
      </c>
      <c r="CI37" s="966"/>
      <c r="CJ37" s="966"/>
      <c r="CK37" s="966"/>
      <c r="CL37" s="966"/>
      <c r="CM37" s="966"/>
      <c r="CN37" s="966" t="s">
        <v>3993</v>
      </c>
      <c r="CO37" s="966"/>
      <c r="CP37" s="966"/>
      <c r="CQ37" s="966"/>
      <c r="CR37" s="966"/>
      <c r="CS37" s="966"/>
      <c r="CT37" s="966" t="s">
        <v>3993</v>
      </c>
      <c r="CU37" s="966"/>
      <c r="CV37" s="966"/>
      <c r="CW37" s="966"/>
      <c r="CX37" s="966"/>
      <c r="CY37" s="966"/>
      <c r="CZ37" s="966" t="s">
        <v>3993</v>
      </c>
      <c r="DA37" s="966"/>
      <c r="DB37" s="966"/>
      <c r="DC37" s="966"/>
      <c r="DD37" s="966"/>
      <c r="DE37" s="966"/>
      <c r="DF37" s="966" t="s">
        <v>3993</v>
      </c>
      <c r="DG37" s="966"/>
      <c r="DH37" s="966"/>
      <c r="DI37" s="966"/>
      <c r="DJ37" s="966"/>
      <c r="DK37" s="966"/>
      <c r="DL37" s="966" t="s">
        <v>3993</v>
      </c>
      <c r="DM37" s="966"/>
      <c r="DN37" s="966"/>
      <c r="DO37" s="966"/>
      <c r="DP37" s="966"/>
      <c r="DQ37" s="966"/>
      <c r="DR37" s="966" t="s">
        <v>3993</v>
      </c>
      <c r="DS37" s="966"/>
      <c r="DT37" s="966"/>
      <c r="DU37" s="966"/>
      <c r="DV37" s="966"/>
      <c r="DW37" s="966"/>
      <c r="DX37" s="966" t="s">
        <v>3993</v>
      </c>
      <c r="DY37" s="966"/>
      <c r="DZ37" s="966"/>
      <c r="EA37" s="966"/>
      <c r="EB37" s="966"/>
      <c r="EC37" s="966"/>
      <c r="ED37" s="966" t="s">
        <v>3993</v>
      </c>
      <c r="EE37" s="966"/>
      <c r="EF37" s="966"/>
      <c r="EG37" s="966"/>
      <c r="EH37" s="966"/>
      <c r="EI37" s="966"/>
      <c r="EJ37" s="966" t="s">
        <v>3993</v>
      </c>
      <c r="EK37" s="966"/>
      <c r="EL37" s="966"/>
      <c r="EM37" s="966"/>
      <c r="EN37" s="966"/>
      <c r="EO37" s="966"/>
      <c r="EP37" s="966" t="s">
        <v>3993</v>
      </c>
      <c r="EQ37" s="966"/>
      <c r="ER37" s="966"/>
      <c r="ES37" s="966"/>
      <c r="ET37" s="966"/>
      <c r="EU37" s="966"/>
      <c r="EV37" s="966" t="s">
        <v>3993</v>
      </c>
      <c r="EW37" s="966"/>
      <c r="EX37" s="966"/>
      <c r="EY37" s="966"/>
      <c r="EZ37" s="966"/>
      <c r="FA37" s="966"/>
      <c r="FB37" s="966" t="s">
        <v>3993</v>
      </c>
      <c r="FC37" s="966"/>
      <c r="FD37" s="966"/>
      <c r="FE37" s="966"/>
      <c r="FF37" s="966"/>
      <c r="FG37" s="966"/>
      <c r="FH37" s="966" t="s">
        <v>3993</v>
      </c>
      <c r="FI37" s="966"/>
      <c r="FJ37" s="966"/>
      <c r="FK37" s="966"/>
      <c r="FL37" s="966"/>
      <c r="FM37" s="966"/>
      <c r="FN37" s="966" t="s">
        <v>3993</v>
      </c>
      <c r="FO37" s="966"/>
      <c r="FP37" s="966"/>
      <c r="FQ37" s="966"/>
      <c r="FR37" s="966"/>
      <c r="FS37" s="966"/>
      <c r="FT37" s="966" t="s">
        <v>3993</v>
      </c>
      <c r="FU37" s="966"/>
      <c r="FV37" s="966"/>
      <c r="FW37" s="966"/>
      <c r="FX37" s="966"/>
      <c r="FY37" s="966"/>
      <c r="FZ37" s="966" t="s">
        <v>3993</v>
      </c>
      <c r="GA37" s="966"/>
      <c r="GB37" s="966"/>
      <c r="GC37" s="966"/>
      <c r="GD37" s="966"/>
      <c r="GE37" s="966"/>
      <c r="GF37" s="966" t="s">
        <v>3993</v>
      </c>
      <c r="GG37" s="966"/>
      <c r="GH37" s="966"/>
      <c r="GI37" s="966"/>
      <c r="GJ37" s="966"/>
      <c r="GK37" s="966"/>
      <c r="GL37" s="966" t="s">
        <v>3993</v>
      </c>
      <c r="GM37" s="966"/>
      <c r="GN37" s="966"/>
      <c r="GO37" s="966"/>
      <c r="GP37" s="966"/>
      <c r="GQ37" s="966"/>
      <c r="GR37" s="966" t="s">
        <v>3993</v>
      </c>
      <c r="GS37" s="966"/>
      <c r="GT37" s="966"/>
      <c r="GU37" s="966"/>
      <c r="GV37" s="966"/>
      <c r="GW37" s="966"/>
      <c r="GX37" s="966" t="s">
        <v>3993</v>
      </c>
      <c r="GY37" s="966"/>
      <c r="GZ37" s="966"/>
      <c r="HA37" s="966"/>
      <c r="HB37" s="966"/>
      <c r="HC37" s="966"/>
      <c r="HD37" s="966" t="s">
        <v>3993</v>
      </c>
      <c r="HE37" s="966"/>
      <c r="HF37" s="966"/>
      <c r="HG37" s="966"/>
      <c r="HH37" s="966"/>
      <c r="HI37" s="966"/>
      <c r="HJ37" s="966" t="s">
        <v>3993</v>
      </c>
      <c r="HK37" s="966"/>
      <c r="HL37" s="966"/>
      <c r="HM37" s="966"/>
      <c r="HN37" s="966"/>
      <c r="HO37" s="966"/>
      <c r="HP37" s="966" t="s">
        <v>3993</v>
      </c>
      <c r="HQ37" s="966"/>
      <c r="HR37" s="966"/>
      <c r="HS37" s="966"/>
      <c r="HT37" s="966"/>
      <c r="HU37" s="966"/>
      <c r="HV37" s="966" t="s">
        <v>3993</v>
      </c>
      <c r="HW37" s="966"/>
      <c r="HX37" s="966"/>
      <c r="HY37" s="966"/>
      <c r="HZ37" s="966"/>
      <c r="IA37" s="966"/>
      <c r="IB37" s="966" t="s">
        <v>3993</v>
      </c>
      <c r="IC37" s="966"/>
      <c r="ID37" s="966"/>
      <c r="IE37" s="966"/>
      <c r="IF37" s="966"/>
      <c r="IG37" s="966"/>
      <c r="IH37" s="966" t="s">
        <v>3993</v>
      </c>
      <c r="II37" s="966"/>
      <c r="IJ37" s="966"/>
      <c r="IK37" s="966"/>
      <c r="IL37" s="966"/>
      <c r="IM37" s="966"/>
      <c r="IN37" s="966" t="s">
        <v>3993</v>
      </c>
      <c r="IO37" s="966"/>
      <c r="IP37" s="966"/>
      <c r="IQ37" s="966"/>
      <c r="IR37" s="966"/>
      <c r="IS37" s="966"/>
      <c r="IT37" s="966" t="s">
        <v>3993</v>
      </c>
      <c r="IU37" s="966"/>
      <c r="IV37" s="966"/>
    </row>
    <row r="38" spans="1:256">
      <c r="A38" s="10"/>
      <c r="B38" s="10"/>
      <c r="C38" s="9"/>
      <c r="D38" s="9"/>
      <c r="E38" s="8"/>
    </row>
    <row r="39" spans="1:256">
      <c r="A39" s="4"/>
    </row>
    <row r="40" spans="1:256">
      <c r="A40" s="4"/>
    </row>
    <row r="41" spans="1:256" s="6" customFormat="1">
      <c r="A41" s="4"/>
    </row>
    <row r="42" spans="1:256" s="6" customFormat="1">
      <c r="B42" s="4"/>
      <c r="C42" s="4"/>
      <c r="D42" s="4"/>
      <c r="E42" s="4"/>
      <c r="F42" s="4"/>
    </row>
    <row r="43" spans="1:256" s="6" customFormat="1">
      <c r="B43" s="4"/>
      <c r="C43" s="4"/>
      <c r="D43" s="4"/>
      <c r="E43" s="4"/>
      <c r="F43" s="4"/>
    </row>
    <row r="44" spans="1:256" s="6" customFormat="1">
      <c r="B44" s="4"/>
      <c r="C44" s="4"/>
      <c r="D44" s="4"/>
      <c r="E44" s="4"/>
      <c r="F44" s="4"/>
    </row>
    <row r="45" spans="1:256" s="6" customFormat="1">
      <c r="B45" s="4"/>
      <c r="C45" s="5"/>
      <c r="D45" s="5"/>
      <c r="E45" s="7"/>
      <c r="F45" s="4"/>
    </row>
    <row r="46" spans="1:256" s="6" customFormat="1">
      <c r="B46" s="4"/>
      <c r="C46" s="4"/>
      <c r="D46" s="4"/>
      <c r="E46" s="4"/>
      <c r="F46" s="4"/>
    </row>
  </sheetData>
  <sheetCalcPr fullCalcOnLoad="1"/>
  <mergeCells count="128">
    <mergeCell ref="IT37:IV37"/>
    <mergeCell ref="HP37:HU37"/>
    <mergeCell ref="HJ37:HO37"/>
    <mergeCell ref="IB37:IG37"/>
    <mergeCell ref="IH37:IM37"/>
    <mergeCell ref="HV37:IA37"/>
    <mergeCell ref="IN37:IS37"/>
    <mergeCell ref="IN35:IQ35"/>
    <mergeCell ref="IB36:IG36"/>
    <mergeCell ref="HP36:HU36"/>
    <mergeCell ref="HV36:IA36"/>
    <mergeCell ref="IH35:IM35"/>
    <mergeCell ref="IN36:IQ36"/>
    <mergeCell ref="IH36:IM36"/>
    <mergeCell ref="GF36:GK36"/>
    <mergeCell ref="HD36:HI36"/>
    <mergeCell ref="HJ36:HO36"/>
    <mergeCell ref="GL35:GQ35"/>
    <mergeCell ref="IB35:IG35"/>
    <mergeCell ref="HP35:HU35"/>
    <mergeCell ref="HJ35:HO35"/>
    <mergeCell ref="GR35:GW35"/>
    <mergeCell ref="HD35:HI35"/>
    <mergeCell ref="GX35:HC35"/>
    <mergeCell ref="HV35:IA35"/>
    <mergeCell ref="GX36:HC36"/>
    <mergeCell ref="GL37:GQ37"/>
    <mergeCell ref="GL36:GQ36"/>
    <mergeCell ref="GX37:HC37"/>
    <mergeCell ref="HD37:HI37"/>
    <mergeCell ref="GR36:GW36"/>
    <mergeCell ref="EP37:EU37"/>
    <mergeCell ref="ED37:EI37"/>
    <mergeCell ref="EV37:FA37"/>
    <mergeCell ref="GR37:GW37"/>
    <mergeCell ref="FH35:FM35"/>
    <mergeCell ref="FZ35:GE35"/>
    <mergeCell ref="FT35:FY35"/>
    <mergeCell ref="FN35:FS35"/>
    <mergeCell ref="GF35:GK35"/>
    <mergeCell ref="GF37:GK37"/>
    <mergeCell ref="FT37:FY37"/>
    <mergeCell ref="FB37:FG37"/>
    <mergeCell ref="FH37:FM37"/>
    <mergeCell ref="DX37:EC37"/>
    <mergeCell ref="EJ35:EO35"/>
    <mergeCell ref="EP36:EU36"/>
    <mergeCell ref="FB36:FG36"/>
    <mergeCell ref="EV36:FA36"/>
    <mergeCell ref="FB35:FG35"/>
    <mergeCell ref="EV35:FA35"/>
    <mergeCell ref="DF35:DK35"/>
    <mergeCell ref="CZ35:DE35"/>
    <mergeCell ref="CN35:CS35"/>
    <mergeCell ref="EJ37:EO37"/>
    <mergeCell ref="FZ36:GE36"/>
    <mergeCell ref="FH36:FM36"/>
    <mergeCell ref="FN36:FS36"/>
    <mergeCell ref="FT36:FY36"/>
    <mergeCell ref="FN37:FS37"/>
    <mergeCell ref="FZ37:GE37"/>
    <mergeCell ref="DX36:EC36"/>
    <mergeCell ref="EP35:EU35"/>
    <mergeCell ref="DR37:DW37"/>
    <mergeCell ref="DL36:DQ36"/>
    <mergeCell ref="DL37:DQ37"/>
    <mergeCell ref="ED35:EI35"/>
    <mergeCell ref="DX35:EC35"/>
    <mergeCell ref="DL35:DQ35"/>
    <mergeCell ref="DR36:DW36"/>
    <mergeCell ref="DR35:DW35"/>
    <mergeCell ref="BD37:BI37"/>
    <mergeCell ref="BJ37:BO37"/>
    <mergeCell ref="BD36:BI36"/>
    <mergeCell ref="CN37:CS37"/>
    <mergeCell ref="CZ37:DE37"/>
    <mergeCell ref="EJ36:EO36"/>
    <mergeCell ref="DF37:DK37"/>
    <mergeCell ref="CZ36:DE36"/>
    <mergeCell ref="ED36:EI36"/>
    <mergeCell ref="DF36:DK36"/>
    <mergeCell ref="BP35:BU35"/>
    <mergeCell ref="BP36:BU36"/>
    <mergeCell ref="BV35:CA35"/>
    <mergeCell ref="BP37:BU37"/>
    <mergeCell ref="BV37:CA37"/>
    <mergeCell ref="CT37:CY37"/>
    <mergeCell ref="CT35:CY35"/>
    <mergeCell ref="CH36:CM36"/>
    <mergeCell ref="CN36:CS36"/>
    <mergeCell ref="CT36:CY36"/>
    <mergeCell ref="CB35:CG35"/>
    <mergeCell ref="BV36:CA36"/>
    <mergeCell ref="CB37:CG37"/>
    <mergeCell ref="CH35:CM35"/>
    <mergeCell ref="CH37:CM37"/>
    <mergeCell ref="CB36:CG36"/>
    <mergeCell ref="BJ35:BO35"/>
    <mergeCell ref="BJ36:BO36"/>
    <mergeCell ref="AL35:AQ35"/>
    <mergeCell ref="AX36:BC36"/>
    <mergeCell ref="AR35:AW35"/>
    <mergeCell ref="AX35:BC35"/>
    <mergeCell ref="BD35:BI35"/>
    <mergeCell ref="AX37:BC37"/>
    <mergeCell ref="AR36:AW36"/>
    <mergeCell ref="Z37:AE37"/>
    <mergeCell ref="AF37:AK37"/>
    <mergeCell ref="AR37:AW37"/>
    <mergeCell ref="AL36:AQ36"/>
    <mergeCell ref="N37:S37"/>
    <mergeCell ref="N36:S36"/>
    <mergeCell ref="T35:Y35"/>
    <mergeCell ref="AF36:AK36"/>
    <mergeCell ref="Z36:AE36"/>
    <mergeCell ref="AF35:AK35"/>
    <mergeCell ref="Z35:AE35"/>
    <mergeCell ref="T36:Y36"/>
    <mergeCell ref="T37:Y37"/>
    <mergeCell ref="H36:M36"/>
    <mergeCell ref="AL37:AQ37"/>
    <mergeCell ref="C1:E1"/>
    <mergeCell ref="C19:E19"/>
    <mergeCell ref="A33:F33"/>
    <mergeCell ref="A34:F34"/>
    <mergeCell ref="A35:F35"/>
    <mergeCell ref="H35:M35"/>
    <mergeCell ref="N35:S35"/>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7"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40327</v>
      </c>
    </row>
    <row r="4" spans="1:6">
      <c r="A4" s="6" t="s">
        <v>1247</v>
      </c>
      <c r="C4" s="23"/>
      <c r="D4" s="23"/>
      <c r="E4" s="24" t="s">
        <v>2135</v>
      </c>
    </row>
    <row r="5" spans="1:6">
      <c r="A5" s="6" t="s">
        <v>2459</v>
      </c>
      <c r="C5" s="23"/>
      <c r="D5" s="23"/>
    </row>
    <row r="6" spans="1:6">
      <c r="C6" s="49" t="s">
        <v>3860</v>
      </c>
      <c r="D6" s="173"/>
      <c r="E6" s="46"/>
      <c r="F6" s="175"/>
    </row>
    <row r="7" spans="1:6">
      <c r="C7" s="193" t="s">
        <v>1711</v>
      </c>
      <c r="D7" s="174"/>
      <c r="E7" s="48"/>
      <c r="F7" s="175"/>
    </row>
    <row r="8" spans="1:6">
      <c r="A8" s="6" t="s">
        <v>2759</v>
      </c>
      <c r="C8" s="193" t="s">
        <v>2851</v>
      </c>
      <c r="D8" s="174"/>
      <c r="E8" s="187"/>
      <c r="F8" s="175"/>
    </row>
    <row r="9" spans="1:6">
      <c r="A9" s="6" t="s">
        <v>2209</v>
      </c>
      <c r="C9" s="193" t="s">
        <v>2598</v>
      </c>
      <c r="D9" s="174"/>
      <c r="E9" s="187"/>
      <c r="F9" s="175"/>
    </row>
    <row r="10" spans="1:6">
      <c r="A10" t="s">
        <v>2889</v>
      </c>
      <c r="C10" s="50"/>
      <c r="D10" s="174"/>
      <c r="E10" s="187"/>
      <c r="F10" s="175"/>
    </row>
    <row r="11" spans="1:6">
      <c r="A11" t="s">
        <v>3253</v>
      </c>
      <c r="C11" s="47" t="s">
        <v>2436</v>
      </c>
      <c r="D11" s="175"/>
      <c r="E11" s="187"/>
      <c r="F11" s="175"/>
    </row>
    <row r="12" spans="1:6">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3371</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40314</v>
      </c>
      <c r="B24" s="26" t="s">
        <v>2615</v>
      </c>
      <c r="C24" s="167">
        <v>50</v>
      </c>
      <c r="D24" s="179">
        <v>4</v>
      </c>
      <c r="E24" s="28">
        <f t="shared" ref="E24:E34" si="0">C24*D24</f>
        <v>200</v>
      </c>
      <c r="F24" s="178"/>
    </row>
    <row r="25" spans="1:6">
      <c r="A25" s="35"/>
      <c r="B25" s="26" t="s">
        <v>2466</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2</v>
      </c>
      <c r="E29" s="190" t="s">
        <v>1556</v>
      </c>
      <c r="F29" s="13"/>
    </row>
    <row r="30" spans="1:6">
      <c r="A30" s="35"/>
      <c r="B30" s="26" t="s">
        <v>3914</v>
      </c>
      <c r="C30" s="167"/>
      <c r="E30" s="28">
        <f t="shared" si="0"/>
        <v>0</v>
      </c>
      <c r="F30" s="13"/>
    </row>
    <row r="31" spans="1:6">
      <c r="A31" s="35"/>
      <c r="B31" s="26" t="s">
        <v>3124</v>
      </c>
      <c r="C31" s="167">
        <v>50</v>
      </c>
      <c r="D31" s="197" t="s">
        <v>1411</v>
      </c>
      <c r="E31" s="190">
        <v>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250</v>
      </c>
      <c r="F35" s="33"/>
    </row>
    <row r="38" spans="1:256">
      <c r="B38" s="41" t="s">
        <v>1768</v>
      </c>
      <c r="C38" s="42">
        <f>E35/2</f>
        <v>125</v>
      </c>
      <c r="D38" s="42"/>
    </row>
    <row r="40" spans="1:256">
      <c r="A40" s="966" t="s">
        <v>2448</v>
      </c>
      <c r="B40" s="966"/>
      <c r="C40" s="966"/>
      <c r="D40" s="966"/>
      <c r="E40" s="966"/>
      <c r="F40" s="966"/>
    </row>
    <row r="41" spans="1:256">
      <c r="A41" s="966" t="s">
        <v>1090</v>
      </c>
      <c r="B41" s="966"/>
      <c r="C41" s="966"/>
      <c r="D41" s="966"/>
      <c r="E41" s="966"/>
      <c r="F41" s="966"/>
    </row>
    <row r="42" spans="1:256">
      <c r="A42" s="966" t="s">
        <v>3993</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3300</v>
      </c>
      <c r="I43" s="966"/>
      <c r="J43" s="966"/>
      <c r="K43" s="966"/>
      <c r="L43" s="966"/>
      <c r="M43" s="966"/>
      <c r="N43" s="966" t="s">
        <v>3300</v>
      </c>
      <c r="O43" s="966"/>
      <c r="P43" s="966"/>
      <c r="Q43" s="966"/>
      <c r="R43" s="966"/>
      <c r="S43" s="966"/>
      <c r="T43" s="966" t="s">
        <v>3300</v>
      </c>
      <c r="U43" s="966"/>
      <c r="V43" s="966"/>
      <c r="W43" s="966"/>
      <c r="X43" s="966"/>
      <c r="Y43" s="966"/>
      <c r="Z43" s="966" t="s">
        <v>3300</v>
      </c>
      <c r="AA43" s="966"/>
      <c r="AB43" s="966"/>
      <c r="AC43" s="966"/>
      <c r="AD43" s="966"/>
      <c r="AE43" s="966"/>
      <c r="AF43" s="966" t="s">
        <v>3300</v>
      </c>
      <c r="AG43" s="966"/>
      <c r="AH43" s="966"/>
      <c r="AI43" s="966"/>
      <c r="AJ43" s="966"/>
      <c r="AK43" s="966"/>
      <c r="AL43" s="966" t="s">
        <v>3300</v>
      </c>
      <c r="AM43" s="966"/>
      <c r="AN43" s="966"/>
      <c r="AO43" s="966"/>
      <c r="AP43" s="966"/>
      <c r="AQ43" s="966"/>
      <c r="AR43" s="966" t="s">
        <v>3300</v>
      </c>
      <c r="AS43" s="966"/>
      <c r="AT43" s="966"/>
      <c r="AU43" s="966"/>
      <c r="AV43" s="966"/>
      <c r="AW43" s="966"/>
      <c r="AX43" s="966" t="s">
        <v>3300</v>
      </c>
      <c r="AY43" s="966"/>
      <c r="AZ43" s="966"/>
      <c r="BA43" s="966"/>
      <c r="BB43" s="966"/>
      <c r="BC43" s="966"/>
      <c r="BD43" s="966" t="s">
        <v>3300</v>
      </c>
      <c r="BE43" s="966"/>
      <c r="BF43" s="966"/>
      <c r="BG43" s="966"/>
      <c r="BH43" s="966"/>
      <c r="BI43" s="966"/>
      <c r="BJ43" s="966" t="s">
        <v>3300</v>
      </c>
      <c r="BK43" s="966"/>
      <c r="BL43" s="966"/>
      <c r="BM43" s="966"/>
      <c r="BN43" s="966"/>
      <c r="BO43" s="966"/>
      <c r="BP43" s="966" t="s">
        <v>3300</v>
      </c>
      <c r="BQ43" s="966"/>
      <c r="BR43" s="966"/>
      <c r="BS43" s="966"/>
      <c r="BT43" s="966"/>
      <c r="BU43" s="966"/>
      <c r="BV43" s="966" t="s">
        <v>3300</v>
      </c>
      <c r="BW43" s="966"/>
      <c r="BX43" s="966"/>
      <c r="BY43" s="966"/>
      <c r="BZ43" s="966"/>
      <c r="CA43" s="966"/>
      <c r="CB43" s="966" t="s">
        <v>3300</v>
      </c>
      <c r="CC43" s="966"/>
      <c r="CD43" s="966"/>
      <c r="CE43" s="966"/>
      <c r="CF43" s="966"/>
      <c r="CG43" s="966"/>
      <c r="CH43" s="966" t="s">
        <v>3300</v>
      </c>
      <c r="CI43" s="966"/>
      <c r="CJ43" s="966"/>
      <c r="CK43" s="966"/>
      <c r="CL43" s="966"/>
      <c r="CM43" s="966"/>
      <c r="CN43" s="966" t="s">
        <v>3300</v>
      </c>
      <c r="CO43" s="966"/>
      <c r="CP43" s="966"/>
      <c r="CQ43" s="966"/>
      <c r="CR43" s="966"/>
      <c r="CS43" s="966"/>
      <c r="CT43" s="966" t="s">
        <v>3300</v>
      </c>
      <c r="CU43" s="966"/>
      <c r="CV43" s="966"/>
      <c r="CW43" s="966"/>
      <c r="CX43" s="966"/>
      <c r="CY43" s="966"/>
      <c r="CZ43" s="966" t="s">
        <v>3300</v>
      </c>
      <c r="DA43" s="966"/>
      <c r="DB43" s="966"/>
      <c r="DC43" s="966"/>
      <c r="DD43" s="966"/>
      <c r="DE43" s="966"/>
      <c r="DF43" s="966" t="s">
        <v>3300</v>
      </c>
      <c r="DG43" s="966"/>
      <c r="DH43" s="966"/>
      <c r="DI43" s="966"/>
      <c r="DJ43" s="966"/>
      <c r="DK43" s="966"/>
      <c r="DL43" s="966" t="s">
        <v>3300</v>
      </c>
      <c r="DM43" s="966"/>
      <c r="DN43" s="966"/>
      <c r="DO43" s="966"/>
      <c r="DP43" s="966"/>
      <c r="DQ43" s="966"/>
      <c r="DR43" s="966" t="s">
        <v>3300</v>
      </c>
      <c r="DS43" s="966"/>
      <c r="DT43" s="966"/>
      <c r="DU43" s="966"/>
      <c r="DV43" s="966"/>
      <c r="DW43" s="966"/>
      <c r="DX43" s="966" t="s">
        <v>3300</v>
      </c>
      <c r="DY43" s="966"/>
      <c r="DZ43" s="966"/>
      <c r="EA43" s="966"/>
      <c r="EB43" s="966"/>
      <c r="EC43" s="966"/>
      <c r="ED43" s="966" t="s">
        <v>3300</v>
      </c>
      <c r="EE43" s="966"/>
      <c r="EF43" s="966"/>
      <c r="EG43" s="966"/>
      <c r="EH43" s="966"/>
      <c r="EI43" s="966"/>
      <c r="EJ43" s="966" t="s">
        <v>3300</v>
      </c>
      <c r="EK43" s="966"/>
      <c r="EL43" s="966"/>
      <c r="EM43" s="966"/>
      <c r="EN43" s="966"/>
      <c r="EO43" s="966"/>
      <c r="EP43" s="966" t="s">
        <v>3300</v>
      </c>
      <c r="EQ43" s="966"/>
      <c r="ER43" s="966"/>
      <c r="ES43" s="966"/>
      <c r="ET43" s="966"/>
      <c r="EU43" s="966"/>
      <c r="EV43" s="966" t="s">
        <v>3300</v>
      </c>
      <c r="EW43" s="966"/>
      <c r="EX43" s="966"/>
      <c r="EY43" s="966"/>
      <c r="EZ43" s="966"/>
      <c r="FA43" s="966"/>
      <c r="FB43" s="966" t="s">
        <v>3300</v>
      </c>
      <c r="FC43" s="966"/>
      <c r="FD43" s="966"/>
      <c r="FE43" s="966"/>
      <c r="FF43" s="966"/>
      <c r="FG43" s="966"/>
      <c r="FH43" s="966" t="s">
        <v>3300</v>
      </c>
      <c r="FI43" s="966"/>
      <c r="FJ43" s="966"/>
      <c r="FK43" s="966"/>
      <c r="FL43" s="966"/>
      <c r="FM43" s="966"/>
      <c r="FN43" s="966" t="s">
        <v>3300</v>
      </c>
      <c r="FO43" s="966"/>
      <c r="FP43" s="966"/>
      <c r="FQ43" s="966"/>
      <c r="FR43" s="966"/>
      <c r="FS43" s="966"/>
      <c r="FT43" s="966" t="s">
        <v>3300</v>
      </c>
      <c r="FU43" s="966"/>
      <c r="FV43" s="966"/>
      <c r="FW43" s="966"/>
      <c r="FX43" s="966"/>
      <c r="FY43" s="966"/>
      <c r="FZ43" s="966" t="s">
        <v>3300</v>
      </c>
      <c r="GA43" s="966"/>
      <c r="GB43" s="966"/>
      <c r="GC43" s="966"/>
      <c r="GD43" s="966"/>
      <c r="GE43" s="966"/>
      <c r="GF43" s="966" t="s">
        <v>3300</v>
      </c>
      <c r="GG43" s="966"/>
      <c r="GH43" s="966"/>
      <c r="GI43" s="966"/>
      <c r="GJ43" s="966"/>
      <c r="GK43" s="966"/>
      <c r="GL43" s="966" t="s">
        <v>3300</v>
      </c>
      <c r="GM43" s="966"/>
      <c r="GN43" s="966"/>
      <c r="GO43" s="966"/>
      <c r="GP43" s="966"/>
      <c r="GQ43" s="966"/>
      <c r="GR43" s="966" t="s">
        <v>3300</v>
      </c>
      <c r="GS43" s="966"/>
      <c r="GT43" s="966"/>
      <c r="GU43" s="966"/>
      <c r="GV43" s="966"/>
      <c r="GW43" s="966"/>
      <c r="GX43" s="966" t="s">
        <v>3300</v>
      </c>
      <c r="GY43" s="966"/>
      <c r="GZ43" s="966"/>
      <c r="HA43" s="966"/>
      <c r="HB43" s="966"/>
      <c r="HC43" s="966"/>
      <c r="HD43" s="966" t="s">
        <v>3300</v>
      </c>
      <c r="HE43" s="966"/>
      <c r="HF43" s="966"/>
      <c r="HG43" s="966"/>
      <c r="HH43" s="966"/>
      <c r="HI43" s="966"/>
      <c r="HJ43" s="966" t="s">
        <v>3300</v>
      </c>
      <c r="HK43" s="966"/>
      <c r="HL43" s="966"/>
      <c r="HM43" s="966"/>
      <c r="HN43" s="966"/>
      <c r="HO43" s="966"/>
      <c r="HP43" s="966" t="s">
        <v>3300</v>
      </c>
      <c r="HQ43" s="966"/>
      <c r="HR43" s="966"/>
      <c r="HS43" s="966"/>
      <c r="HT43" s="966"/>
      <c r="HU43" s="966"/>
      <c r="HV43" s="966" t="s">
        <v>3300</v>
      </c>
      <c r="HW43" s="966"/>
      <c r="HX43" s="966"/>
      <c r="HY43" s="966"/>
      <c r="HZ43" s="966"/>
      <c r="IA43" s="966"/>
      <c r="IB43" s="966" t="s">
        <v>3300</v>
      </c>
      <c r="IC43" s="966"/>
      <c r="ID43" s="966"/>
      <c r="IE43" s="966"/>
      <c r="IF43" s="966"/>
      <c r="IG43" s="966"/>
      <c r="IH43" s="966" t="s">
        <v>3300</v>
      </c>
      <c r="II43" s="966"/>
      <c r="IJ43" s="966"/>
      <c r="IK43" s="966"/>
      <c r="IL43" s="966"/>
      <c r="IM43" s="966"/>
      <c r="IN43" s="966" t="s">
        <v>3300</v>
      </c>
      <c r="IO43" s="966"/>
      <c r="IP43" s="966"/>
      <c r="IQ43" s="966"/>
    </row>
    <row r="44" spans="1:256">
      <c r="B44" s="43"/>
      <c r="C44" s="43"/>
      <c r="D44" s="43"/>
      <c r="E44" s="43"/>
      <c r="F44" s="43"/>
      <c r="G44" s="43"/>
      <c r="H44" s="43"/>
      <c r="I44" s="43"/>
      <c r="J44" s="43"/>
      <c r="K44" s="43"/>
      <c r="L44" s="43"/>
      <c r="M44" s="43"/>
      <c r="N44" s="966" t="s">
        <v>3993</v>
      </c>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1969</v>
      </c>
      <c r="C3" s="23"/>
      <c r="D3" s="23"/>
      <c r="E3" s="31">
        <v>40324</v>
      </c>
    </row>
    <row r="4" spans="1:6">
      <c r="A4" s="6" t="s">
        <v>2160</v>
      </c>
      <c r="C4" s="23"/>
      <c r="D4" s="23"/>
      <c r="E4" s="24" t="s">
        <v>2429</v>
      </c>
    </row>
    <row r="5" spans="1:6">
      <c r="A5" s="6" t="s">
        <v>2459</v>
      </c>
      <c r="C5" s="23"/>
      <c r="D5" s="23"/>
    </row>
    <row r="6" spans="1:6">
      <c r="C6" s="49" t="s">
        <v>3225</v>
      </c>
      <c r="D6" s="173"/>
      <c r="E6" s="46"/>
      <c r="F6" s="175"/>
    </row>
    <row r="7" spans="1:6">
      <c r="C7" s="193" t="s">
        <v>3837</v>
      </c>
      <c r="D7" s="174"/>
      <c r="E7" s="48"/>
      <c r="F7" s="175"/>
    </row>
    <row r="8" spans="1:6">
      <c r="A8" s="6" t="s">
        <v>2759</v>
      </c>
      <c r="C8" s="193" t="s">
        <v>2270</v>
      </c>
      <c r="D8" s="174"/>
      <c r="E8" s="187"/>
      <c r="F8" s="175"/>
    </row>
    <row r="9" spans="1:6">
      <c r="A9" t="s">
        <v>2656</v>
      </c>
      <c r="C9" s="193" t="s">
        <v>1555</v>
      </c>
      <c r="D9" s="174"/>
      <c r="E9" s="187"/>
      <c r="F9" s="175"/>
    </row>
    <row r="10" spans="1:6">
      <c r="A10" s="6" t="s">
        <v>2866</v>
      </c>
      <c r="C10" s="50"/>
      <c r="D10" s="174"/>
      <c r="E10" s="187"/>
      <c r="F10" s="175"/>
    </row>
    <row r="11" spans="1:6">
      <c r="A11" t="s">
        <v>2032</v>
      </c>
      <c r="C11" s="47" t="s">
        <v>2725</v>
      </c>
      <c r="D11" s="175"/>
      <c r="E11" s="187"/>
      <c r="F11" s="175"/>
    </row>
    <row r="12" spans="1:6">
      <c r="A12" s="6" t="s">
        <v>2614</v>
      </c>
      <c r="C12" s="47" t="s">
        <v>2743</v>
      </c>
      <c r="D12" s="174"/>
      <c r="E12" s="187"/>
      <c r="F12" s="175"/>
    </row>
    <row r="13" spans="1:6">
      <c r="A13"/>
      <c r="C13" s="47" t="s">
        <v>3156</v>
      </c>
      <c r="D13" s="175"/>
      <c r="E13" s="187"/>
      <c r="F13" s="175"/>
    </row>
    <row r="14" spans="1:6">
      <c r="A14" s="20"/>
      <c r="C14" s="47" t="s">
        <v>884</v>
      </c>
      <c r="D14" s="175"/>
      <c r="E14" s="201"/>
      <c r="F14" s="175"/>
    </row>
    <row r="15" spans="1:6">
      <c r="A15" s="20" t="s">
        <v>2539</v>
      </c>
      <c r="C15" s="50" t="s">
        <v>4027</v>
      </c>
      <c r="D15" s="175"/>
      <c r="E15" s="187"/>
      <c r="F15" s="175"/>
    </row>
    <row r="16" spans="1:6">
      <c r="A16" t="s">
        <v>1701</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40353</v>
      </c>
      <c r="B24" s="26" t="s">
        <v>2615</v>
      </c>
      <c r="C24" s="167">
        <v>150</v>
      </c>
      <c r="D24" s="179">
        <v>2</v>
      </c>
      <c r="E24" s="28">
        <f t="shared" ref="E24:E34" si="0">C24*D24</f>
        <v>300</v>
      </c>
      <c r="F24" s="178"/>
    </row>
    <row r="25" spans="1:6">
      <c r="A25" s="35"/>
      <c r="B25" s="26" t="s">
        <v>3143</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100</v>
      </c>
      <c r="D31" s="197" t="s">
        <v>1411</v>
      </c>
      <c r="E31" s="28">
        <v>100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4274</v>
      </c>
      <c r="C35" s="172"/>
      <c r="D35" s="172"/>
      <c r="E35" s="169">
        <f>SUM(E24:E34)</f>
        <v>500</v>
      </c>
      <c r="F35" s="33"/>
    </row>
    <row r="38" spans="1:256">
      <c r="B38" s="41" t="s">
        <v>1768</v>
      </c>
      <c r="C38" s="42">
        <f>E35/2</f>
        <v>250</v>
      </c>
      <c r="D38" s="42"/>
    </row>
    <row r="40" spans="1:256">
      <c r="A40" s="966" t="s">
        <v>1531</v>
      </c>
      <c r="B40" s="966"/>
      <c r="C40" s="966"/>
      <c r="D40" s="966"/>
      <c r="E40" s="966"/>
      <c r="F40" s="966"/>
    </row>
    <row r="41" spans="1:256">
      <c r="A41" s="966" t="s">
        <v>2346</v>
      </c>
      <c r="B41" s="966"/>
      <c r="C41" s="966"/>
      <c r="D41" s="966"/>
      <c r="E41" s="966"/>
      <c r="F41" s="966"/>
    </row>
    <row r="42" spans="1:256">
      <c r="A42" s="966" t="s">
        <v>3993</v>
      </c>
      <c r="B42" s="966"/>
      <c r="C42" s="966"/>
      <c r="D42" s="966"/>
      <c r="E42" s="966"/>
      <c r="F42" s="966"/>
      <c r="G42" s="43"/>
      <c r="H42" s="966" t="s">
        <v>1531</v>
      </c>
      <c r="I42" s="966"/>
      <c r="J42" s="966"/>
      <c r="K42" s="966"/>
      <c r="L42" s="966"/>
      <c r="M42" s="966"/>
      <c r="N42" s="966" t="s">
        <v>1531</v>
      </c>
      <c r="O42" s="966"/>
      <c r="P42" s="966"/>
      <c r="Q42" s="966"/>
      <c r="R42" s="966"/>
      <c r="S42" s="966"/>
      <c r="T42" s="966" t="s">
        <v>1531</v>
      </c>
      <c r="U42" s="966"/>
      <c r="V42" s="966"/>
      <c r="W42" s="966"/>
      <c r="X42" s="966"/>
      <c r="Y42" s="966"/>
      <c r="Z42" s="966" t="s">
        <v>1531</v>
      </c>
      <c r="AA42" s="966"/>
      <c r="AB42" s="966"/>
      <c r="AC42" s="966"/>
      <c r="AD42" s="966"/>
      <c r="AE42" s="966"/>
      <c r="AF42" s="966" t="s">
        <v>1531</v>
      </c>
      <c r="AG42" s="966"/>
      <c r="AH42" s="966"/>
      <c r="AI42" s="966"/>
      <c r="AJ42" s="966"/>
      <c r="AK42" s="966"/>
      <c r="AL42" s="966" t="s">
        <v>1531</v>
      </c>
      <c r="AM42" s="966"/>
      <c r="AN42" s="966"/>
      <c r="AO42" s="966"/>
      <c r="AP42" s="966"/>
      <c r="AQ42" s="966"/>
      <c r="AR42" s="966" t="s">
        <v>1531</v>
      </c>
      <c r="AS42" s="966"/>
      <c r="AT42" s="966"/>
      <c r="AU42" s="966"/>
      <c r="AV42" s="966"/>
      <c r="AW42" s="966"/>
      <c r="AX42" s="966" t="s">
        <v>1531</v>
      </c>
      <c r="AY42" s="966"/>
      <c r="AZ42" s="966"/>
      <c r="BA42" s="966"/>
      <c r="BB42" s="966"/>
      <c r="BC42" s="966"/>
      <c r="BD42" s="966" t="s">
        <v>1531</v>
      </c>
      <c r="BE42" s="966"/>
      <c r="BF42" s="966"/>
      <c r="BG42" s="966"/>
      <c r="BH42" s="966"/>
      <c r="BI42" s="966"/>
      <c r="BJ42" s="966" t="s">
        <v>1531</v>
      </c>
      <c r="BK42" s="966"/>
      <c r="BL42" s="966"/>
      <c r="BM42" s="966"/>
      <c r="BN42" s="966"/>
      <c r="BO42" s="966"/>
      <c r="BP42" s="966" t="s">
        <v>1531</v>
      </c>
      <c r="BQ42" s="966"/>
      <c r="BR42" s="966"/>
      <c r="BS42" s="966"/>
      <c r="BT42" s="966"/>
      <c r="BU42" s="966"/>
      <c r="BV42" s="966" t="s">
        <v>1531</v>
      </c>
      <c r="BW42" s="966"/>
      <c r="BX42" s="966"/>
      <c r="BY42" s="966"/>
      <c r="BZ42" s="966"/>
      <c r="CA42" s="966"/>
      <c r="CB42" s="966" t="s">
        <v>1531</v>
      </c>
      <c r="CC42" s="966"/>
      <c r="CD42" s="966"/>
      <c r="CE42" s="966"/>
      <c r="CF42" s="966"/>
      <c r="CG42" s="966"/>
      <c r="CH42" s="966" t="s">
        <v>1531</v>
      </c>
      <c r="CI42" s="966"/>
      <c r="CJ42" s="966"/>
      <c r="CK42" s="966"/>
      <c r="CL42" s="966"/>
      <c r="CM42" s="966"/>
      <c r="CN42" s="966" t="s">
        <v>1531</v>
      </c>
      <c r="CO42" s="966"/>
      <c r="CP42" s="966"/>
      <c r="CQ42" s="966"/>
      <c r="CR42" s="966"/>
      <c r="CS42" s="966"/>
      <c r="CT42" s="966" t="s">
        <v>1531</v>
      </c>
      <c r="CU42" s="966"/>
      <c r="CV42" s="966"/>
      <c r="CW42" s="966"/>
      <c r="CX42" s="966"/>
      <c r="CY42" s="966"/>
      <c r="CZ42" s="966" t="s">
        <v>1531</v>
      </c>
      <c r="DA42" s="966"/>
      <c r="DB42" s="966"/>
      <c r="DC42" s="966"/>
      <c r="DD42" s="966"/>
      <c r="DE42" s="966"/>
      <c r="DF42" s="966" t="s">
        <v>1531</v>
      </c>
      <c r="DG42" s="966"/>
      <c r="DH42" s="966"/>
      <c r="DI42" s="966"/>
      <c r="DJ42" s="966"/>
      <c r="DK42" s="966"/>
      <c r="DL42" s="966" t="s">
        <v>1531</v>
      </c>
      <c r="DM42" s="966"/>
      <c r="DN42" s="966"/>
      <c r="DO42" s="966"/>
      <c r="DP42" s="966"/>
      <c r="DQ42" s="966"/>
      <c r="DR42" s="966" t="s">
        <v>1531</v>
      </c>
      <c r="DS42" s="966"/>
      <c r="DT42" s="966"/>
      <c r="DU42" s="966"/>
      <c r="DV42" s="966"/>
      <c r="DW42" s="966"/>
      <c r="DX42" s="966" t="s">
        <v>1531</v>
      </c>
      <c r="DY42" s="966"/>
      <c r="DZ42" s="966"/>
      <c r="EA42" s="966"/>
      <c r="EB42" s="966"/>
      <c r="EC42" s="966"/>
      <c r="ED42" s="966" t="s">
        <v>1531</v>
      </c>
      <c r="EE42" s="966"/>
      <c r="EF42" s="966"/>
      <c r="EG42" s="966"/>
      <c r="EH42" s="966"/>
      <c r="EI42" s="966"/>
      <c r="EJ42" s="966" t="s">
        <v>1531</v>
      </c>
      <c r="EK42" s="966"/>
      <c r="EL42" s="966"/>
      <c r="EM42" s="966"/>
      <c r="EN42" s="966"/>
      <c r="EO42" s="966"/>
      <c r="EP42" s="966" t="s">
        <v>1531</v>
      </c>
      <c r="EQ42" s="966"/>
      <c r="ER42" s="966"/>
      <c r="ES42" s="966"/>
      <c r="ET42" s="966"/>
      <c r="EU42" s="966"/>
      <c r="EV42" s="966" t="s">
        <v>1531</v>
      </c>
      <c r="EW42" s="966"/>
      <c r="EX42" s="966"/>
      <c r="EY42" s="966"/>
      <c r="EZ42" s="966"/>
      <c r="FA42" s="966"/>
      <c r="FB42" s="966" t="s">
        <v>1531</v>
      </c>
      <c r="FC42" s="966"/>
      <c r="FD42" s="966"/>
      <c r="FE42" s="966"/>
      <c r="FF42" s="966"/>
      <c r="FG42" s="966"/>
      <c r="FH42" s="966" t="s">
        <v>1531</v>
      </c>
      <c r="FI42" s="966"/>
      <c r="FJ42" s="966"/>
      <c r="FK42" s="966"/>
      <c r="FL42" s="966"/>
      <c r="FM42" s="966"/>
      <c r="FN42" s="966" t="s">
        <v>1531</v>
      </c>
      <c r="FO42" s="966"/>
      <c r="FP42" s="966"/>
      <c r="FQ42" s="966"/>
      <c r="FR42" s="966"/>
      <c r="FS42" s="966"/>
      <c r="FT42" s="966" t="s">
        <v>1531</v>
      </c>
      <c r="FU42" s="966"/>
      <c r="FV42" s="966"/>
      <c r="FW42" s="966"/>
      <c r="FX42" s="966"/>
      <c r="FY42" s="966"/>
      <c r="FZ42" s="966" t="s">
        <v>1531</v>
      </c>
      <c r="GA42" s="966"/>
      <c r="GB42" s="966"/>
      <c r="GC42" s="966"/>
      <c r="GD42" s="966"/>
      <c r="GE42" s="966"/>
      <c r="GF42" s="966" t="s">
        <v>1531</v>
      </c>
      <c r="GG42" s="966"/>
      <c r="GH42" s="966"/>
      <c r="GI42" s="966"/>
      <c r="GJ42" s="966"/>
      <c r="GK42" s="966"/>
      <c r="GL42" s="966" t="s">
        <v>1531</v>
      </c>
      <c r="GM42" s="966"/>
      <c r="GN42" s="966"/>
      <c r="GO42" s="966"/>
      <c r="GP42" s="966"/>
      <c r="GQ42" s="966"/>
      <c r="GR42" s="966" t="s">
        <v>1531</v>
      </c>
      <c r="GS42" s="966"/>
      <c r="GT42" s="966"/>
      <c r="GU42" s="966"/>
      <c r="GV42" s="966"/>
      <c r="GW42" s="966"/>
      <c r="GX42" s="966" t="s">
        <v>1531</v>
      </c>
      <c r="GY42" s="966"/>
      <c r="GZ42" s="966"/>
      <c r="HA42" s="966"/>
      <c r="HB42" s="966"/>
      <c r="HC42" s="966"/>
      <c r="HD42" s="966" t="s">
        <v>1531</v>
      </c>
      <c r="HE42" s="966"/>
      <c r="HF42" s="966"/>
      <c r="HG42" s="966"/>
      <c r="HH42" s="966"/>
      <c r="HI42" s="966"/>
      <c r="HJ42" s="966" t="s">
        <v>1531</v>
      </c>
      <c r="HK42" s="966"/>
      <c r="HL42" s="966"/>
      <c r="HM42" s="966"/>
      <c r="HN42" s="966"/>
      <c r="HO42" s="966"/>
      <c r="HP42" s="966" t="s">
        <v>1531</v>
      </c>
      <c r="HQ42" s="966"/>
      <c r="HR42" s="966"/>
      <c r="HS42" s="966"/>
      <c r="HT42" s="966"/>
      <c r="HU42" s="966"/>
      <c r="HV42" s="966" t="s">
        <v>1531</v>
      </c>
      <c r="HW42" s="966"/>
      <c r="HX42" s="966"/>
      <c r="HY42" s="966"/>
      <c r="HZ42" s="966"/>
      <c r="IA42" s="966"/>
      <c r="IB42" s="966" t="s">
        <v>1531</v>
      </c>
      <c r="IC42" s="966"/>
      <c r="ID42" s="966"/>
      <c r="IE42" s="966"/>
      <c r="IF42" s="966"/>
      <c r="IG42" s="966"/>
      <c r="IH42" s="966" t="s">
        <v>1531</v>
      </c>
      <c r="II42" s="966"/>
      <c r="IJ42" s="966"/>
      <c r="IK42" s="966"/>
      <c r="IL42" s="966"/>
      <c r="IM42" s="966"/>
      <c r="IN42" s="966" t="s">
        <v>1531</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3993</v>
      </c>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4"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1969</v>
      </c>
      <c r="C3" s="23"/>
      <c r="D3" s="23"/>
      <c r="E3" s="31">
        <v>40324</v>
      </c>
    </row>
    <row r="4" spans="1:6">
      <c r="A4" s="6" t="s">
        <v>2160</v>
      </c>
      <c r="C4" s="23"/>
      <c r="D4" s="23"/>
      <c r="E4" s="24" t="s">
        <v>2350</v>
      </c>
    </row>
    <row r="5" spans="1:6">
      <c r="A5" s="6" t="s">
        <v>2459</v>
      </c>
      <c r="C5" s="23"/>
      <c r="D5" s="23"/>
    </row>
    <row r="6" spans="1:6">
      <c r="C6" s="49" t="s">
        <v>3225</v>
      </c>
      <c r="D6" s="173"/>
      <c r="E6" s="46"/>
      <c r="F6" s="175"/>
    </row>
    <row r="7" spans="1:6">
      <c r="C7" s="193" t="s">
        <v>3837</v>
      </c>
      <c r="D7" s="174"/>
      <c r="E7" s="48"/>
      <c r="F7" s="175"/>
    </row>
    <row r="8" spans="1:6">
      <c r="A8" s="6" t="s">
        <v>2759</v>
      </c>
      <c r="C8" s="193" t="s">
        <v>2270</v>
      </c>
      <c r="D8" s="174"/>
      <c r="E8" s="187"/>
      <c r="F8" s="175"/>
    </row>
    <row r="9" spans="1:6">
      <c r="A9" t="s">
        <v>2656</v>
      </c>
      <c r="C9" s="193" t="s">
        <v>1555</v>
      </c>
      <c r="D9" s="174"/>
      <c r="E9" s="187"/>
      <c r="F9" s="175"/>
    </row>
    <row r="10" spans="1:6">
      <c r="A10" s="6" t="s">
        <v>2866</v>
      </c>
      <c r="C10" s="50"/>
      <c r="D10" s="174"/>
      <c r="E10" s="187"/>
      <c r="F10" s="175"/>
    </row>
    <row r="11" spans="1:6">
      <c r="A11" t="s">
        <v>2032</v>
      </c>
      <c r="C11" s="47" t="s">
        <v>2725</v>
      </c>
      <c r="D11" s="175"/>
      <c r="E11" s="187"/>
      <c r="F11" s="175"/>
    </row>
    <row r="12" spans="1:6">
      <c r="A12" s="6" t="s">
        <v>2614</v>
      </c>
      <c r="C12" s="47" t="s">
        <v>2743</v>
      </c>
      <c r="D12" s="174"/>
      <c r="E12" s="187"/>
      <c r="F12" s="175"/>
    </row>
    <row r="13" spans="1:6">
      <c r="A13"/>
      <c r="C13" s="47" t="s">
        <v>3156</v>
      </c>
      <c r="D13" s="175"/>
      <c r="E13" s="187"/>
      <c r="F13" s="175"/>
    </row>
    <row r="14" spans="1:6">
      <c r="A14" s="20"/>
      <c r="C14" s="47" t="s">
        <v>884</v>
      </c>
      <c r="D14" s="175"/>
      <c r="E14" s="201"/>
      <c r="F14" s="175"/>
    </row>
    <row r="15" spans="1:6">
      <c r="A15" s="20" t="s">
        <v>2539</v>
      </c>
      <c r="C15" s="50" t="s">
        <v>4027</v>
      </c>
      <c r="D15" s="175"/>
      <c r="E15" s="187"/>
      <c r="F15" s="175"/>
    </row>
    <row r="16" spans="1:6">
      <c r="A16" t="s">
        <v>1169</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40326</v>
      </c>
      <c r="B24" s="26" t="s">
        <v>2615</v>
      </c>
      <c r="C24" s="167">
        <v>150</v>
      </c>
      <c r="D24" s="179">
        <v>2</v>
      </c>
      <c r="E24" s="28">
        <f t="shared" ref="E24:E34" si="0">C24*D24</f>
        <v>300</v>
      </c>
      <c r="F24" s="178"/>
    </row>
    <row r="25" spans="1:6">
      <c r="A25" s="35"/>
      <c r="B25" s="26" t="s">
        <v>3143</v>
      </c>
      <c r="C25" s="167"/>
      <c r="D25" s="179"/>
      <c r="E25" s="28">
        <f t="shared" si="0"/>
        <v>0</v>
      </c>
      <c r="F25" s="178"/>
    </row>
    <row r="26" spans="1:6">
      <c r="A26" s="35"/>
      <c r="B26" s="26" t="s">
        <v>2278</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100</v>
      </c>
      <c r="D31" s="197" t="s">
        <v>1411</v>
      </c>
      <c r="E31" s="28">
        <v>100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4274</v>
      </c>
      <c r="C35" s="172"/>
      <c r="D35" s="172"/>
      <c r="E35" s="169">
        <f>SUM(E24:E34)</f>
        <v>500</v>
      </c>
      <c r="F35" s="33"/>
    </row>
    <row r="38" spans="1:256">
      <c r="B38" s="41" t="s">
        <v>1768</v>
      </c>
      <c r="C38" s="42">
        <f>E35/2</f>
        <v>250</v>
      </c>
      <c r="D38" s="42"/>
    </row>
    <row r="40" spans="1:256">
      <c r="A40" s="966" t="s">
        <v>1531</v>
      </c>
      <c r="B40" s="966"/>
      <c r="C40" s="966"/>
      <c r="D40" s="966"/>
      <c r="E40" s="966"/>
      <c r="F40" s="966"/>
    </row>
    <row r="41" spans="1:256">
      <c r="A41" s="966" t="s">
        <v>2346</v>
      </c>
      <c r="B41" s="966"/>
      <c r="C41" s="966"/>
      <c r="D41" s="966"/>
      <c r="E41" s="966"/>
      <c r="F41" s="966"/>
    </row>
    <row r="42" spans="1:256">
      <c r="A42" s="966" t="s">
        <v>3993</v>
      </c>
      <c r="B42" s="966"/>
      <c r="C42" s="966"/>
      <c r="D42" s="966"/>
      <c r="E42" s="966"/>
      <c r="F42" s="966"/>
      <c r="G42" s="43"/>
      <c r="H42" s="966" t="s">
        <v>1531</v>
      </c>
      <c r="I42" s="966"/>
      <c r="J42" s="966"/>
      <c r="K42" s="966"/>
      <c r="L42" s="966"/>
      <c r="M42" s="966"/>
      <c r="N42" s="966" t="s">
        <v>1531</v>
      </c>
      <c r="O42" s="966"/>
      <c r="P42" s="966"/>
      <c r="Q42" s="966"/>
      <c r="R42" s="966"/>
      <c r="S42" s="966"/>
      <c r="T42" s="966" t="s">
        <v>1531</v>
      </c>
      <c r="U42" s="966"/>
      <c r="V42" s="966"/>
      <c r="W42" s="966"/>
      <c r="X42" s="966"/>
      <c r="Y42" s="966"/>
      <c r="Z42" s="966" t="s">
        <v>1531</v>
      </c>
      <c r="AA42" s="966"/>
      <c r="AB42" s="966"/>
      <c r="AC42" s="966"/>
      <c r="AD42" s="966"/>
      <c r="AE42" s="966"/>
      <c r="AF42" s="966" t="s">
        <v>1531</v>
      </c>
      <c r="AG42" s="966"/>
      <c r="AH42" s="966"/>
      <c r="AI42" s="966"/>
      <c r="AJ42" s="966"/>
      <c r="AK42" s="966"/>
      <c r="AL42" s="966" t="s">
        <v>1531</v>
      </c>
      <c r="AM42" s="966"/>
      <c r="AN42" s="966"/>
      <c r="AO42" s="966"/>
      <c r="AP42" s="966"/>
      <c r="AQ42" s="966"/>
      <c r="AR42" s="966" t="s">
        <v>1531</v>
      </c>
      <c r="AS42" s="966"/>
      <c r="AT42" s="966"/>
      <c r="AU42" s="966"/>
      <c r="AV42" s="966"/>
      <c r="AW42" s="966"/>
      <c r="AX42" s="966" t="s">
        <v>1531</v>
      </c>
      <c r="AY42" s="966"/>
      <c r="AZ42" s="966"/>
      <c r="BA42" s="966"/>
      <c r="BB42" s="966"/>
      <c r="BC42" s="966"/>
      <c r="BD42" s="966" t="s">
        <v>1531</v>
      </c>
      <c r="BE42" s="966"/>
      <c r="BF42" s="966"/>
      <c r="BG42" s="966"/>
      <c r="BH42" s="966"/>
      <c r="BI42" s="966"/>
      <c r="BJ42" s="966" t="s">
        <v>1531</v>
      </c>
      <c r="BK42" s="966"/>
      <c r="BL42" s="966"/>
      <c r="BM42" s="966"/>
      <c r="BN42" s="966"/>
      <c r="BO42" s="966"/>
      <c r="BP42" s="966" t="s">
        <v>1531</v>
      </c>
      <c r="BQ42" s="966"/>
      <c r="BR42" s="966"/>
      <c r="BS42" s="966"/>
      <c r="BT42" s="966"/>
      <c r="BU42" s="966"/>
      <c r="BV42" s="966" t="s">
        <v>1531</v>
      </c>
      <c r="BW42" s="966"/>
      <c r="BX42" s="966"/>
      <c r="BY42" s="966"/>
      <c r="BZ42" s="966"/>
      <c r="CA42" s="966"/>
      <c r="CB42" s="966" t="s">
        <v>1531</v>
      </c>
      <c r="CC42" s="966"/>
      <c r="CD42" s="966"/>
      <c r="CE42" s="966"/>
      <c r="CF42" s="966"/>
      <c r="CG42" s="966"/>
      <c r="CH42" s="966" t="s">
        <v>1531</v>
      </c>
      <c r="CI42" s="966"/>
      <c r="CJ42" s="966"/>
      <c r="CK42" s="966"/>
      <c r="CL42" s="966"/>
      <c r="CM42" s="966"/>
      <c r="CN42" s="966" t="s">
        <v>1531</v>
      </c>
      <c r="CO42" s="966"/>
      <c r="CP42" s="966"/>
      <c r="CQ42" s="966"/>
      <c r="CR42" s="966"/>
      <c r="CS42" s="966"/>
      <c r="CT42" s="966" t="s">
        <v>1531</v>
      </c>
      <c r="CU42" s="966"/>
      <c r="CV42" s="966"/>
      <c r="CW42" s="966"/>
      <c r="CX42" s="966"/>
      <c r="CY42" s="966"/>
      <c r="CZ42" s="966" t="s">
        <v>1531</v>
      </c>
      <c r="DA42" s="966"/>
      <c r="DB42" s="966"/>
      <c r="DC42" s="966"/>
      <c r="DD42" s="966"/>
      <c r="DE42" s="966"/>
      <c r="DF42" s="966" t="s">
        <v>1531</v>
      </c>
      <c r="DG42" s="966"/>
      <c r="DH42" s="966"/>
      <c r="DI42" s="966"/>
      <c r="DJ42" s="966"/>
      <c r="DK42" s="966"/>
      <c r="DL42" s="966" t="s">
        <v>1531</v>
      </c>
      <c r="DM42" s="966"/>
      <c r="DN42" s="966"/>
      <c r="DO42" s="966"/>
      <c r="DP42" s="966"/>
      <c r="DQ42" s="966"/>
      <c r="DR42" s="966" t="s">
        <v>1531</v>
      </c>
      <c r="DS42" s="966"/>
      <c r="DT42" s="966"/>
      <c r="DU42" s="966"/>
      <c r="DV42" s="966"/>
      <c r="DW42" s="966"/>
      <c r="DX42" s="966" t="s">
        <v>1531</v>
      </c>
      <c r="DY42" s="966"/>
      <c r="DZ42" s="966"/>
      <c r="EA42" s="966"/>
      <c r="EB42" s="966"/>
      <c r="EC42" s="966"/>
      <c r="ED42" s="966" t="s">
        <v>1531</v>
      </c>
      <c r="EE42" s="966"/>
      <c r="EF42" s="966"/>
      <c r="EG42" s="966"/>
      <c r="EH42" s="966"/>
      <c r="EI42" s="966"/>
      <c r="EJ42" s="966" t="s">
        <v>1531</v>
      </c>
      <c r="EK42" s="966"/>
      <c r="EL42" s="966"/>
      <c r="EM42" s="966"/>
      <c r="EN42" s="966"/>
      <c r="EO42" s="966"/>
      <c r="EP42" s="966" t="s">
        <v>1531</v>
      </c>
      <c r="EQ42" s="966"/>
      <c r="ER42" s="966"/>
      <c r="ES42" s="966"/>
      <c r="ET42" s="966"/>
      <c r="EU42" s="966"/>
      <c r="EV42" s="966" t="s">
        <v>1531</v>
      </c>
      <c r="EW42" s="966"/>
      <c r="EX42" s="966"/>
      <c r="EY42" s="966"/>
      <c r="EZ42" s="966"/>
      <c r="FA42" s="966"/>
      <c r="FB42" s="966" t="s">
        <v>1531</v>
      </c>
      <c r="FC42" s="966"/>
      <c r="FD42" s="966"/>
      <c r="FE42" s="966"/>
      <c r="FF42" s="966"/>
      <c r="FG42" s="966"/>
      <c r="FH42" s="966" t="s">
        <v>1531</v>
      </c>
      <c r="FI42" s="966"/>
      <c r="FJ42" s="966"/>
      <c r="FK42" s="966"/>
      <c r="FL42" s="966"/>
      <c r="FM42" s="966"/>
      <c r="FN42" s="966" t="s">
        <v>1531</v>
      </c>
      <c r="FO42" s="966"/>
      <c r="FP42" s="966"/>
      <c r="FQ42" s="966"/>
      <c r="FR42" s="966"/>
      <c r="FS42" s="966"/>
      <c r="FT42" s="966" t="s">
        <v>1531</v>
      </c>
      <c r="FU42" s="966"/>
      <c r="FV42" s="966"/>
      <c r="FW42" s="966"/>
      <c r="FX42" s="966"/>
      <c r="FY42" s="966"/>
      <c r="FZ42" s="966" t="s">
        <v>1531</v>
      </c>
      <c r="GA42" s="966"/>
      <c r="GB42" s="966"/>
      <c r="GC42" s="966"/>
      <c r="GD42" s="966"/>
      <c r="GE42" s="966"/>
      <c r="GF42" s="966" t="s">
        <v>1531</v>
      </c>
      <c r="GG42" s="966"/>
      <c r="GH42" s="966"/>
      <c r="GI42" s="966"/>
      <c r="GJ42" s="966"/>
      <c r="GK42" s="966"/>
      <c r="GL42" s="966" t="s">
        <v>1531</v>
      </c>
      <c r="GM42" s="966"/>
      <c r="GN42" s="966"/>
      <c r="GO42" s="966"/>
      <c r="GP42" s="966"/>
      <c r="GQ42" s="966"/>
      <c r="GR42" s="966" t="s">
        <v>1531</v>
      </c>
      <c r="GS42" s="966"/>
      <c r="GT42" s="966"/>
      <c r="GU42" s="966"/>
      <c r="GV42" s="966"/>
      <c r="GW42" s="966"/>
      <c r="GX42" s="966" t="s">
        <v>1531</v>
      </c>
      <c r="GY42" s="966"/>
      <c r="GZ42" s="966"/>
      <c r="HA42" s="966"/>
      <c r="HB42" s="966"/>
      <c r="HC42" s="966"/>
      <c r="HD42" s="966" t="s">
        <v>1531</v>
      </c>
      <c r="HE42" s="966"/>
      <c r="HF42" s="966"/>
      <c r="HG42" s="966"/>
      <c r="HH42" s="966"/>
      <c r="HI42" s="966"/>
      <c r="HJ42" s="966" t="s">
        <v>1531</v>
      </c>
      <c r="HK42" s="966"/>
      <c r="HL42" s="966"/>
      <c r="HM42" s="966"/>
      <c r="HN42" s="966"/>
      <c r="HO42" s="966"/>
      <c r="HP42" s="966" t="s">
        <v>1531</v>
      </c>
      <c r="HQ42" s="966"/>
      <c r="HR42" s="966"/>
      <c r="HS42" s="966"/>
      <c r="HT42" s="966"/>
      <c r="HU42" s="966"/>
      <c r="HV42" s="966" t="s">
        <v>1531</v>
      </c>
      <c r="HW42" s="966"/>
      <c r="HX42" s="966"/>
      <c r="HY42" s="966"/>
      <c r="HZ42" s="966"/>
      <c r="IA42" s="966"/>
      <c r="IB42" s="966" t="s">
        <v>1531</v>
      </c>
      <c r="IC42" s="966"/>
      <c r="ID42" s="966"/>
      <c r="IE42" s="966"/>
      <c r="IF42" s="966"/>
      <c r="IG42" s="966"/>
      <c r="IH42" s="966" t="s">
        <v>1531</v>
      </c>
      <c r="II42" s="966"/>
      <c r="IJ42" s="966"/>
      <c r="IK42" s="966"/>
      <c r="IL42" s="966"/>
      <c r="IM42" s="966"/>
      <c r="IN42" s="966" t="s">
        <v>1531</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3993</v>
      </c>
      <c r="O44" s="966"/>
      <c r="P44" s="966"/>
      <c r="Q44" s="966"/>
      <c r="R44" s="966"/>
      <c r="S44" s="966"/>
      <c r="T44" s="966" t="s">
        <v>3993</v>
      </c>
      <c r="U44" s="966"/>
      <c r="V44" s="966"/>
      <c r="W44" s="966"/>
      <c r="X44" s="966"/>
      <c r="Y44" s="966"/>
      <c r="Z44" s="966" t="s">
        <v>3993</v>
      </c>
      <c r="AA44" s="966"/>
      <c r="AB44" s="966"/>
      <c r="AC44" s="966"/>
      <c r="AD44" s="966"/>
      <c r="AE44" s="966"/>
      <c r="AF44" s="966" t="s">
        <v>3993</v>
      </c>
      <c r="AG44" s="966"/>
      <c r="AH44" s="966"/>
      <c r="AI44" s="966"/>
      <c r="AJ44" s="966"/>
      <c r="AK44" s="966"/>
      <c r="AL44" s="966" t="s">
        <v>3993</v>
      </c>
      <c r="AM44" s="966"/>
      <c r="AN44" s="966"/>
      <c r="AO44" s="966"/>
      <c r="AP44" s="966"/>
      <c r="AQ44" s="966"/>
      <c r="AR44" s="966" t="s">
        <v>3993</v>
      </c>
      <c r="AS44" s="966"/>
      <c r="AT44" s="966"/>
      <c r="AU44" s="966"/>
      <c r="AV44" s="966"/>
      <c r="AW44" s="966"/>
      <c r="AX44" s="966" t="s">
        <v>3993</v>
      </c>
      <c r="AY44" s="966"/>
      <c r="AZ44" s="966"/>
      <c r="BA44" s="966"/>
      <c r="BB44" s="966"/>
      <c r="BC44" s="966"/>
      <c r="BD44" s="966" t="s">
        <v>3993</v>
      </c>
      <c r="BE44" s="966"/>
      <c r="BF44" s="966"/>
      <c r="BG44" s="966"/>
      <c r="BH44" s="966"/>
      <c r="BI44" s="966"/>
      <c r="BJ44" s="966" t="s">
        <v>3993</v>
      </c>
      <c r="BK44" s="966"/>
      <c r="BL44" s="966"/>
      <c r="BM44" s="966"/>
      <c r="BN44" s="966"/>
      <c r="BO44" s="966"/>
      <c r="BP44" s="966" t="s">
        <v>3993</v>
      </c>
      <c r="BQ44" s="966"/>
      <c r="BR44" s="966"/>
      <c r="BS44" s="966"/>
      <c r="BT44" s="966"/>
      <c r="BU44" s="966"/>
      <c r="BV44" s="966" t="s">
        <v>3993</v>
      </c>
      <c r="BW44" s="966"/>
      <c r="BX44" s="966"/>
      <c r="BY44" s="966"/>
      <c r="BZ44" s="966"/>
      <c r="CA44" s="966"/>
      <c r="CB44" s="966" t="s">
        <v>3993</v>
      </c>
      <c r="CC44" s="966"/>
      <c r="CD44" s="966"/>
      <c r="CE44" s="966"/>
      <c r="CF44" s="966"/>
      <c r="CG44" s="966"/>
      <c r="CH44" s="966" t="s">
        <v>3993</v>
      </c>
      <c r="CI44" s="966"/>
      <c r="CJ44" s="966"/>
      <c r="CK44" s="966"/>
      <c r="CL44" s="966"/>
      <c r="CM44" s="966"/>
      <c r="CN44" s="966" t="s">
        <v>3993</v>
      </c>
      <c r="CO44" s="966"/>
      <c r="CP44" s="966"/>
      <c r="CQ44" s="966"/>
      <c r="CR44" s="966"/>
      <c r="CS44" s="966"/>
      <c r="CT44" s="966" t="s">
        <v>3993</v>
      </c>
      <c r="CU44" s="966"/>
      <c r="CV44" s="966"/>
      <c r="CW44" s="966"/>
      <c r="CX44" s="966"/>
      <c r="CY44" s="966"/>
      <c r="CZ44" s="966" t="s">
        <v>3993</v>
      </c>
      <c r="DA44" s="966"/>
      <c r="DB44" s="966"/>
      <c r="DC44" s="966"/>
      <c r="DD44" s="966"/>
      <c r="DE44" s="966"/>
      <c r="DF44" s="966" t="s">
        <v>3993</v>
      </c>
      <c r="DG44" s="966"/>
      <c r="DH44" s="966"/>
      <c r="DI44" s="966"/>
      <c r="DJ44" s="966"/>
      <c r="DK44" s="966"/>
      <c r="DL44" s="966" t="s">
        <v>3993</v>
      </c>
      <c r="DM44" s="966"/>
      <c r="DN44" s="966"/>
      <c r="DO44" s="966"/>
      <c r="DP44" s="966"/>
      <c r="DQ44" s="966"/>
      <c r="DR44" s="966" t="s">
        <v>3993</v>
      </c>
      <c r="DS44" s="966"/>
      <c r="DT44" s="966"/>
      <c r="DU44" s="966"/>
      <c r="DV44" s="966"/>
      <c r="DW44" s="966"/>
      <c r="DX44" s="966" t="s">
        <v>3993</v>
      </c>
      <c r="DY44" s="966"/>
      <c r="DZ44" s="966"/>
      <c r="EA44" s="966"/>
      <c r="EB44" s="966"/>
      <c r="EC44" s="966"/>
      <c r="ED44" s="966" t="s">
        <v>3993</v>
      </c>
      <c r="EE44" s="966"/>
      <c r="EF44" s="966"/>
      <c r="EG44" s="966"/>
      <c r="EH44" s="966"/>
      <c r="EI44" s="966"/>
      <c r="EJ44" s="966" t="s">
        <v>3993</v>
      </c>
      <c r="EK44" s="966"/>
      <c r="EL44" s="966"/>
      <c r="EM44" s="966"/>
      <c r="EN44" s="966"/>
      <c r="EO44" s="966"/>
      <c r="EP44" s="966" t="s">
        <v>3993</v>
      </c>
      <c r="EQ44" s="966"/>
      <c r="ER44" s="966"/>
      <c r="ES44" s="966"/>
      <c r="ET44" s="966"/>
      <c r="EU44" s="966"/>
      <c r="EV44" s="966" t="s">
        <v>3993</v>
      </c>
      <c r="EW44" s="966"/>
      <c r="EX44" s="966"/>
      <c r="EY44" s="966"/>
      <c r="EZ44" s="966"/>
      <c r="FA44" s="966"/>
      <c r="FB44" s="966" t="s">
        <v>3993</v>
      </c>
      <c r="FC44" s="966"/>
      <c r="FD44" s="966"/>
      <c r="FE44" s="966"/>
      <c r="FF44" s="966"/>
      <c r="FG44" s="966"/>
      <c r="FH44" s="966" t="s">
        <v>3993</v>
      </c>
      <c r="FI44" s="966"/>
      <c r="FJ44" s="966"/>
      <c r="FK44" s="966"/>
      <c r="FL44" s="966"/>
      <c r="FM44" s="966"/>
      <c r="FN44" s="966" t="s">
        <v>3993</v>
      </c>
      <c r="FO44" s="966"/>
      <c r="FP44" s="966"/>
      <c r="FQ44" s="966"/>
      <c r="FR44" s="966"/>
      <c r="FS44" s="966"/>
      <c r="FT44" s="966" t="s">
        <v>3993</v>
      </c>
      <c r="FU44" s="966"/>
      <c r="FV44" s="966"/>
      <c r="FW44" s="966"/>
      <c r="FX44" s="966"/>
      <c r="FY44" s="966"/>
      <c r="FZ44" s="966" t="s">
        <v>3993</v>
      </c>
      <c r="GA44" s="966"/>
      <c r="GB44" s="966"/>
      <c r="GC44" s="966"/>
      <c r="GD44" s="966"/>
      <c r="GE44" s="966"/>
      <c r="GF44" s="966" t="s">
        <v>3993</v>
      </c>
      <c r="GG44" s="966"/>
      <c r="GH44" s="966"/>
      <c r="GI44" s="966"/>
      <c r="GJ44" s="966"/>
      <c r="GK44" s="966"/>
      <c r="GL44" s="966" t="s">
        <v>3993</v>
      </c>
      <c r="GM44" s="966"/>
      <c r="GN44" s="966"/>
      <c r="GO44" s="966"/>
      <c r="GP44" s="966"/>
      <c r="GQ44" s="966"/>
      <c r="GR44" s="966" t="s">
        <v>3993</v>
      </c>
      <c r="GS44" s="966"/>
      <c r="GT44" s="966"/>
      <c r="GU44" s="966"/>
      <c r="GV44" s="966"/>
      <c r="GW44" s="966"/>
      <c r="GX44" s="966" t="s">
        <v>3993</v>
      </c>
      <c r="GY44" s="966"/>
      <c r="GZ44" s="966"/>
      <c r="HA44" s="966"/>
      <c r="HB44" s="966"/>
      <c r="HC44" s="966"/>
      <c r="HD44" s="966" t="s">
        <v>3993</v>
      </c>
      <c r="HE44" s="966"/>
      <c r="HF44" s="966"/>
      <c r="HG44" s="966"/>
      <c r="HH44" s="966"/>
      <c r="HI44" s="966"/>
      <c r="HJ44" s="966" t="s">
        <v>3993</v>
      </c>
      <c r="HK44" s="966"/>
      <c r="HL44" s="966"/>
      <c r="HM44" s="966"/>
      <c r="HN44" s="966"/>
      <c r="HO44" s="966"/>
      <c r="HP44" s="966" t="s">
        <v>3993</v>
      </c>
      <c r="HQ44" s="966"/>
      <c r="HR44" s="966"/>
      <c r="HS44" s="966"/>
      <c r="HT44" s="966"/>
      <c r="HU44" s="966"/>
      <c r="HV44" s="966" t="s">
        <v>3993</v>
      </c>
      <c r="HW44" s="966"/>
      <c r="HX44" s="966"/>
      <c r="HY44" s="966"/>
      <c r="HZ44" s="966"/>
      <c r="IA44" s="966"/>
      <c r="IB44" s="966" t="s">
        <v>3993</v>
      </c>
      <c r="IC44" s="966"/>
      <c r="ID44" s="966"/>
      <c r="IE44" s="966"/>
      <c r="IF44" s="966"/>
      <c r="IG44" s="966"/>
      <c r="IH44" s="966" t="s">
        <v>3993</v>
      </c>
      <c r="II44" s="966"/>
      <c r="IJ44" s="966"/>
      <c r="IK44" s="966"/>
      <c r="IL44" s="966"/>
      <c r="IM44" s="966"/>
      <c r="IN44" s="966" t="s">
        <v>3993</v>
      </c>
      <c r="IO44" s="966"/>
      <c r="IP44" s="966"/>
      <c r="IQ44" s="966"/>
      <c r="IR44" s="966"/>
      <c r="IS44" s="966"/>
      <c r="IT44" s="966" t="s">
        <v>3993</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40324</v>
      </c>
    </row>
    <row r="4" spans="1:6">
      <c r="A4" s="6" t="s">
        <v>2499</v>
      </c>
      <c r="C4" s="23"/>
      <c r="D4" s="23"/>
      <c r="E4" s="24" t="s">
        <v>3684</v>
      </c>
    </row>
    <row r="5" spans="1:6">
      <c r="A5" s="6" t="s">
        <v>2459</v>
      </c>
      <c r="C5" s="23"/>
      <c r="D5" s="23"/>
    </row>
    <row r="6" spans="1:6">
      <c r="C6" s="49" t="s">
        <v>3860</v>
      </c>
      <c r="D6" s="173"/>
      <c r="E6" s="46"/>
      <c r="F6" s="175"/>
    </row>
    <row r="7" spans="1:6">
      <c r="C7" s="193" t="s">
        <v>3837</v>
      </c>
      <c r="D7" s="174"/>
      <c r="E7" s="48"/>
      <c r="F7" s="175"/>
    </row>
    <row r="8" spans="1:6">
      <c r="A8" s="6" t="s">
        <v>2759</v>
      </c>
      <c r="C8" s="193" t="s">
        <v>2270</v>
      </c>
      <c r="D8" s="174"/>
      <c r="E8" s="187"/>
      <c r="F8" s="175"/>
    </row>
    <row r="9" spans="1:6">
      <c r="A9" t="s">
        <v>2656</v>
      </c>
      <c r="C9" s="193" t="s">
        <v>1555</v>
      </c>
      <c r="D9" s="174"/>
      <c r="E9" s="187"/>
      <c r="F9" s="175"/>
    </row>
    <row r="10" spans="1:6">
      <c r="A10" s="6" t="s">
        <v>2866</v>
      </c>
      <c r="C10" s="50"/>
      <c r="D10" s="174"/>
      <c r="E10" s="187"/>
      <c r="F10" s="175"/>
    </row>
    <row r="11" spans="1:6">
      <c r="A11" t="s">
        <v>2032</v>
      </c>
      <c r="C11" s="47" t="s">
        <v>2436</v>
      </c>
      <c r="D11" s="175"/>
      <c r="E11" s="187"/>
      <c r="F11" s="175"/>
    </row>
    <row r="12" spans="1:6">
      <c r="A12" s="6" t="s">
        <v>2614</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2147</v>
      </c>
      <c r="C16" s="50"/>
      <c r="D16" s="175"/>
      <c r="E16" s="187"/>
      <c r="F16" s="175"/>
    </row>
    <row r="17" spans="1:6">
      <c r="C17" s="135" t="s">
        <v>662</v>
      </c>
      <c r="D17" s="176"/>
      <c r="E17" s="202"/>
      <c r="F17" s="175"/>
    </row>
    <row r="18" spans="1:6">
      <c r="C18" s="175"/>
      <c r="D18" s="175"/>
      <c r="E18" s="175"/>
      <c r="F18" s="175"/>
    </row>
    <row r="19" spans="1:6">
      <c r="A19" s="6" t="s">
        <v>1967</v>
      </c>
      <c r="C19" s="968" t="s">
        <v>2327</v>
      </c>
      <c r="D19" s="968"/>
      <c r="E19" s="968"/>
    </row>
    <row r="20" spans="1:6">
      <c r="A20" s="20" t="s">
        <v>2198</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40296</v>
      </c>
      <c r="B24" s="26" t="s">
        <v>2615</v>
      </c>
      <c r="C24" s="167">
        <v>150</v>
      </c>
      <c r="D24" s="179">
        <v>2</v>
      </c>
      <c r="E24" s="28">
        <f t="shared" ref="E24:E34" si="0">C24*D24</f>
        <v>300</v>
      </c>
      <c r="F24" s="178"/>
    </row>
    <row r="25" spans="1:6">
      <c r="A25" s="35"/>
      <c r="B25" s="26" t="s">
        <v>2466</v>
      </c>
      <c r="C25" s="167"/>
      <c r="D25" s="179"/>
      <c r="E25" s="28">
        <f t="shared" si="0"/>
        <v>0</v>
      </c>
      <c r="F25" s="178"/>
    </row>
    <row r="26" spans="1:6">
      <c r="A26" s="35"/>
      <c r="B26" s="26" t="s">
        <v>2865</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100</v>
      </c>
      <c r="D31" s="197" t="s">
        <v>1411</v>
      </c>
      <c r="E31" s="28">
        <v>100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500</v>
      </c>
      <c r="F35" s="33"/>
    </row>
    <row r="38" spans="1:256">
      <c r="B38" s="41" t="s">
        <v>1768</v>
      </c>
      <c r="C38" s="42">
        <f>E35/2</f>
        <v>250</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3300</v>
      </c>
      <c r="I43" s="966"/>
      <c r="J43" s="966"/>
      <c r="K43" s="966"/>
      <c r="L43" s="966"/>
      <c r="M43" s="966"/>
      <c r="N43" s="966" t="s">
        <v>3300</v>
      </c>
      <c r="O43" s="966"/>
      <c r="P43" s="966"/>
      <c r="Q43" s="966"/>
      <c r="R43" s="966"/>
      <c r="S43" s="966"/>
      <c r="T43" s="966" t="s">
        <v>3300</v>
      </c>
      <c r="U43" s="966"/>
      <c r="V43" s="966"/>
      <c r="W43" s="966"/>
      <c r="X43" s="966"/>
      <c r="Y43" s="966"/>
      <c r="Z43" s="966" t="s">
        <v>3300</v>
      </c>
      <c r="AA43" s="966"/>
      <c r="AB43" s="966"/>
      <c r="AC43" s="966"/>
      <c r="AD43" s="966"/>
      <c r="AE43" s="966"/>
      <c r="AF43" s="966" t="s">
        <v>3300</v>
      </c>
      <c r="AG43" s="966"/>
      <c r="AH43" s="966"/>
      <c r="AI43" s="966"/>
      <c r="AJ43" s="966"/>
      <c r="AK43" s="966"/>
      <c r="AL43" s="966" t="s">
        <v>3300</v>
      </c>
      <c r="AM43" s="966"/>
      <c r="AN43" s="966"/>
      <c r="AO43" s="966"/>
      <c r="AP43" s="966"/>
      <c r="AQ43" s="966"/>
      <c r="AR43" s="966" t="s">
        <v>3300</v>
      </c>
      <c r="AS43" s="966"/>
      <c r="AT43" s="966"/>
      <c r="AU43" s="966"/>
      <c r="AV43" s="966"/>
      <c r="AW43" s="966"/>
      <c r="AX43" s="966" t="s">
        <v>3300</v>
      </c>
      <c r="AY43" s="966"/>
      <c r="AZ43" s="966"/>
      <c r="BA43" s="966"/>
      <c r="BB43" s="966"/>
      <c r="BC43" s="966"/>
      <c r="BD43" s="966" t="s">
        <v>3300</v>
      </c>
      <c r="BE43" s="966"/>
      <c r="BF43" s="966"/>
      <c r="BG43" s="966"/>
      <c r="BH43" s="966"/>
      <c r="BI43" s="966"/>
      <c r="BJ43" s="966" t="s">
        <v>3300</v>
      </c>
      <c r="BK43" s="966"/>
      <c r="BL43" s="966"/>
      <c r="BM43" s="966"/>
      <c r="BN43" s="966"/>
      <c r="BO43" s="966"/>
      <c r="BP43" s="966" t="s">
        <v>3300</v>
      </c>
      <c r="BQ43" s="966"/>
      <c r="BR43" s="966"/>
      <c r="BS43" s="966"/>
      <c r="BT43" s="966"/>
      <c r="BU43" s="966"/>
      <c r="BV43" s="966" t="s">
        <v>3300</v>
      </c>
      <c r="BW43" s="966"/>
      <c r="BX43" s="966"/>
      <c r="BY43" s="966"/>
      <c r="BZ43" s="966"/>
      <c r="CA43" s="966"/>
      <c r="CB43" s="966" t="s">
        <v>3300</v>
      </c>
      <c r="CC43" s="966"/>
      <c r="CD43" s="966"/>
      <c r="CE43" s="966"/>
      <c r="CF43" s="966"/>
      <c r="CG43" s="966"/>
      <c r="CH43" s="966" t="s">
        <v>3300</v>
      </c>
      <c r="CI43" s="966"/>
      <c r="CJ43" s="966"/>
      <c r="CK43" s="966"/>
      <c r="CL43" s="966"/>
      <c r="CM43" s="966"/>
      <c r="CN43" s="966" t="s">
        <v>3300</v>
      </c>
      <c r="CO43" s="966"/>
      <c r="CP43" s="966"/>
      <c r="CQ43" s="966"/>
      <c r="CR43" s="966"/>
      <c r="CS43" s="966"/>
      <c r="CT43" s="966" t="s">
        <v>3300</v>
      </c>
      <c r="CU43" s="966"/>
      <c r="CV43" s="966"/>
      <c r="CW43" s="966"/>
      <c r="CX43" s="966"/>
      <c r="CY43" s="966"/>
      <c r="CZ43" s="966" t="s">
        <v>3300</v>
      </c>
      <c r="DA43" s="966"/>
      <c r="DB43" s="966"/>
      <c r="DC43" s="966"/>
      <c r="DD43" s="966"/>
      <c r="DE43" s="966"/>
      <c r="DF43" s="966" t="s">
        <v>3300</v>
      </c>
      <c r="DG43" s="966"/>
      <c r="DH43" s="966"/>
      <c r="DI43" s="966"/>
      <c r="DJ43" s="966"/>
      <c r="DK43" s="966"/>
      <c r="DL43" s="966" t="s">
        <v>3300</v>
      </c>
      <c r="DM43" s="966"/>
      <c r="DN43" s="966"/>
      <c r="DO43" s="966"/>
      <c r="DP43" s="966"/>
      <c r="DQ43" s="966"/>
      <c r="DR43" s="966" t="s">
        <v>3300</v>
      </c>
      <c r="DS43" s="966"/>
      <c r="DT43" s="966"/>
      <c r="DU43" s="966"/>
      <c r="DV43" s="966"/>
      <c r="DW43" s="966"/>
      <c r="DX43" s="966" t="s">
        <v>3300</v>
      </c>
      <c r="DY43" s="966"/>
      <c r="DZ43" s="966"/>
      <c r="EA43" s="966"/>
      <c r="EB43" s="966"/>
      <c r="EC43" s="966"/>
      <c r="ED43" s="966" t="s">
        <v>3300</v>
      </c>
      <c r="EE43" s="966"/>
      <c r="EF43" s="966"/>
      <c r="EG43" s="966"/>
      <c r="EH43" s="966"/>
      <c r="EI43" s="966"/>
      <c r="EJ43" s="966" t="s">
        <v>3300</v>
      </c>
      <c r="EK43" s="966"/>
      <c r="EL43" s="966"/>
      <c r="EM43" s="966"/>
      <c r="EN43" s="966"/>
      <c r="EO43" s="966"/>
      <c r="EP43" s="966" t="s">
        <v>3300</v>
      </c>
      <c r="EQ43" s="966"/>
      <c r="ER43" s="966"/>
      <c r="ES43" s="966"/>
      <c r="ET43" s="966"/>
      <c r="EU43" s="966"/>
      <c r="EV43" s="966" t="s">
        <v>3300</v>
      </c>
      <c r="EW43" s="966"/>
      <c r="EX43" s="966"/>
      <c r="EY43" s="966"/>
      <c r="EZ43" s="966"/>
      <c r="FA43" s="966"/>
      <c r="FB43" s="966" t="s">
        <v>3300</v>
      </c>
      <c r="FC43" s="966"/>
      <c r="FD43" s="966"/>
      <c r="FE43" s="966"/>
      <c r="FF43" s="966"/>
      <c r="FG43" s="966"/>
      <c r="FH43" s="966" t="s">
        <v>3300</v>
      </c>
      <c r="FI43" s="966"/>
      <c r="FJ43" s="966"/>
      <c r="FK43" s="966"/>
      <c r="FL43" s="966"/>
      <c r="FM43" s="966"/>
      <c r="FN43" s="966" t="s">
        <v>3300</v>
      </c>
      <c r="FO43" s="966"/>
      <c r="FP43" s="966"/>
      <c r="FQ43" s="966"/>
      <c r="FR43" s="966"/>
      <c r="FS43" s="966"/>
      <c r="FT43" s="966" t="s">
        <v>3300</v>
      </c>
      <c r="FU43" s="966"/>
      <c r="FV43" s="966"/>
      <c r="FW43" s="966"/>
      <c r="FX43" s="966"/>
      <c r="FY43" s="966"/>
      <c r="FZ43" s="966" t="s">
        <v>3300</v>
      </c>
      <c r="GA43" s="966"/>
      <c r="GB43" s="966"/>
      <c r="GC43" s="966"/>
      <c r="GD43" s="966"/>
      <c r="GE43" s="966"/>
      <c r="GF43" s="966" t="s">
        <v>3300</v>
      </c>
      <c r="GG43" s="966"/>
      <c r="GH43" s="966"/>
      <c r="GI43" s="966"/>
      <c r="GJ43" s="966"/>
      <c r="GK43" s="966"/>
      <c r="GL43" s="966" t="s">
        <v>3300</v>
      </c>
      <c r="GM43" s="966"/>
      <c r="GN43" s="966"/>
      <c r="GO43" s="966"/>
      <c r="GP43" s="966"/>
      <c r="GQ43" s="966"/>
      <c r="GR43" s="966" t="s">
        <v>3300</v>
      </c>
      <c r="GS43" s="966"/>
      <c r="GT43" s="966"/>
      <c r="GU43" s="966"/>
      <c r="GV43" s="966"/>
      <c r="GW43" s="966"/>
      <c r="GX43" s="966" t="s">
        <v>3300</v>
      </c>
      <c r="GY43" s="966"/>
      <c r="GZ43" s="966"/>
      <c r="HA43" s="966"/>
      <c r="HB43" s="966"/>
      <c r="HC43" s="966"/>
      <c r="HD43" s="966" t="s">
        <v>3300</v>
      </c>
      <c r="HE43" s="966"/>
      <c r="HF43" s="966"/>
      <c r="HG43" s="966"/>
      <c r="HH43" s="966"/>
      <c r="HI43" s="966"/>
      <c r="HJ43" s="966" t="s">
        <v>3300</v>
      </c>
      <c r="HK43" s="966"/>
      <c r="HL43" s="966"/>
      <c r="HM43" s="966"/>
      <c r="HN43" s="966"/>
      <c r="HO43" s="966"/>
      <c r="HP43" s="966" t="s">
        <v>3300</v>
      </c>
      <c r="HQ43" s="966"/>
      <c r="HR43" s="966"/>
      <c r="HS43" s="966"/>
      <c r="HT43" s="966"/>
      <c r="HU43" s="966"/>
      <c r="HV43" s="966" t="s">
        <v>3300</v>
      </c>
      <c r="HW43" s="966"/>
      <c r="HX43" s="966"/>
      <c r="HY43" s="966"/>
      <c r="HZ43" s="966"/>
      <c r="IA43" s="966"/>
      <c r="IB43" s="966" t="s">
        <v>3300</v>
      </c>
      <c r="IC43" s="966"/>
      <c r="ID43" s="966"/>
      <c r="IE43" s="966"/>
      <c r="IF43" s="966"/>
      <c r="IG43" s="966"/>
      <c r="IH43" s="966" t="s">
        <v>3300</v>
      </c>
      <c r="II43" s="966"/>
      <c r="IJ43" s="966"/>
      <c r="IK43" s="966"/>
      <c r="IL43" s="966"/>
      <c r="IM43" s="966"/>
      <c r="IN43" s="966" t="s">
        <v>3300</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6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40324</v>
      </c>
    </row>
    <row r="4" spans="1:6">
      <c r="A4" s="6" t="s">
        <v>2499</v>
      </c>
      <c r="C4" s="23"/>
      <c r="D4" s="23"/>
      <c r="E4" s="24" t="s">
        <v>1966</v>
      </c>
    </row>
    <row r="5" spans="1:6">
      <c r="A5" s="6" t="s">
        <v>2459</v>
      </c>
      <c r="C5" s="23"/>
      <c r="D5" s="23"/>
    </row>
    <row r="6" spans="1:6">
      <c r="C6" s="49" t="s">
        <v>3860</v>
      </c>
      <c r="D6" s="173"/>
      <c r="E6" s="46"/>
      <c r="F6" s="175"/>
    </row>
    <row r="7" spans="1:6">
      <c r="C7" s="193" t="s">
        <v>2384</v>
      </c>
      <c r="D7" s="174"/>
      <c r="E7" s="48"/>
      <c r="F7" s="175"/>
    </row>
    <row r="8" spans="1:6">
      <c r="A8" s="6" t="s">
        <v>2759</v>
      </c>
      <c r="C8" s="193" t="s">
        <v>2563</v>
      </c>
      <c r="D8" s="174"/>
      <c r="E8" s="187"/>
      <c r="F8" s="175"/>
    </row>
    <row r="9" spans="1:6">
      <c r="A9" s="6" t="s">
        <v>3027</v>
      </c>
      <c r="C9" s="193" t="s">
        <v>2888</v>
      </c>
      <c r="D9" s="174"/>
      <c r="E9" s="187"/>
      <c r="F9" s="175"/>
    </row>
    <row r="10" spans="1:6">
      <c r="A10" t="s">
        <v>3120</v>
      </c>
      <c r="C10" s="50"/>
      <c r="D10" s="174"/>
      <c r="E10" s="187"/>
      <c r="F10" s="175"/>
    </row>
    <row r="11" spans="1:6">
      <c r="A11" s="166" t="s">
        <v>2201</v>
      </c>
      <c r="C11" s="47" t="s">
        <v>2725</v>
      </c>
      <c r="D11" s="175"/>
      <c r="E11" s="187"/>
      <c r="F11" s="175"/>
    </row>
    <row r="12" spans="1:6">
      <c r="A12" t="s">
        <v>3638</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3103</v>
      </c>
      <c r="C16" s="50"/>
      <c r="D16" s="175"/>
      <c r="E16" s="187"/>
      <c r="F16" s="175"/>
    </row>
    <row r="17" spans="1:6">
      <c r="C17" s="135" t="s">
        <v>2071</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40328</v>
      </c>
      <c r="B24" s="26" t="s">
        <v>2615</v>
      </c>
      <c r="C24" s="167">
        <v>255</v>
      </c>
      <c r="D24" s="179">
        <v>5.5</v>
      </c>
      <c r="E24" s="28">
        <f t="shared" ref="E24:E34" si="0">C24*D24</f>
        <v>1402.5</v>
      </c>
      <c r="F24" s="178"/>
    </row>
    <row r="25" spans="1:6">
      <c r="A25" s="35"/>
      <c r="B25" s="26" t="s">
        <v>2466</v>
      </c>
      <c r="C25" s="167"/>
      <c r="D25" s="179"/>
      <c r="E25" s="28">
        <f t="shared" si="0"/>
        <v>0</v>
      </c>
      <c r="F25" s="178"/>
    </row>
    <row r="26" spans="1:6">
      <c r="A26" s="35"/>
      <c r="B26" s="26" t="s">
        <v>2865</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1.5</v>
      </c>
      <c r="E29" s="28">
        <f t="shared" si="0"/>
        <v>75</v>
      </c>
      <c r="F29" s="13"/>
    </row>
    <row r="30" spans="1:6">
      <c r="A30" s="35"/>
      <c r="B30" s="26" t="s">
        <v>3914</v>
      </c>
      <c r="C30" s="167"/>
      <c r="E30" s="28">
        <f t="shared" si="0"/>
        <v>0</v>
      </c>
      <c r="F30" s="13"/>
    </row>
    <row r="31" spans="1:6">
      <c r="A31" s="35"/>
      <c r="B31" s="26" t="s">
        <v>3124</v>
      </c>
      <c r="C31" s="167">
        <v>250</v>
      </c>
      <c r="D31" s="197" t="s">
        <v>2803</v>
      </c>
      <c r="E31" s="28">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1727.5</v>
      </c>
      <c r="F35" s="33"/>
    </row>
    <row r="38" spans="1:256">
      <c r="B38" s="41" t="s">
        <v>1768</v>
      </c>
      <c r="C38" s="42">
        <f>E35/2</f>
        <v>863.75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6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2" zoomScale="125" zoomScaleNormal="70" zoomScalePageLayoutView="70" workbookViewId="0">
      <selection activeCell="C23" sqref="C23"/>
    </sheetView>
  </sheetViews>
  <sheetFormatPr baseColWidth="10" defaultColWidth="10.7109375" defaultRowHeight="15"/>
  <cols>
    <col min="1" max="1" width="10.285156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40318</v>
      </c>
    </row>
    <row r="4" spans="1:6">
      <c r="A4" s="6" t="s">
        <v>2499</v>
      </c>
      <c r="C4" s="23"/>
      <c r="D4" s="23"/>
      <c r="E4" s="24" t="s">
        <v>3906</v>
      </c>
    </row>
    <row r="5" spans="1:6">
      <c r="A5" s="6" t="s">
        <v>2459</v>
      </c>
      <c r="C5" s="23"/>
      <c r="D5" s="23"/>
    </row>
    <row r="6" spans="1:6">
      <c r="C6" s="49" t="s">
        <v>3860</v>
      </c>
      <c r="D6" s="173"/>
      <c r="E6" s="46"/>
      <c r="F6" s="175"/>
    </row>
    <row r="7" spans="1:6">
      <c r="C7" s="193" t="s">
        <v>4370</v>
      </c>
      <c r="D7" s="174"/>
      <c r="E7" s="48"/>
      <c r="F7" s="175"/>
    </row>
    <row r="8" spans="1:6">
      <c r="A8" s="6" t="s">
        <v>2759</v>
      </c>
      <c r="C8" s="193" t="s">
        <v>2806</v>
      </c>
      <c r="D8" s="174"/>
      <c r="E8" s="187"/>
      <c r="F8" s="175"/>
    </row>
    <row r="9" spans="1:6">
      <c r="A9" s="6" t="s">
        <v>2409</v>
      </c>
      <c r="C9" s="193" t="s">
        <v>2279</v>
      </c>
      <c r="D9" s="174"/>
      <c r="E9" s="187"/>
      <c r="F9" s="175"/>
    </row>
    <row r="10" spans="1:6">
      <c r="A10" t="s">
        <v>2340</v>
      </c>
      <c r="C10" s="50"/>
      <c r="D10" s="174"/>
      <c r="E10" s="187"/>
      <c r="F10" s="175"/>
    </row>
    <row r="11" spans="1:6">
      <c r="A11" s="166" t="s">
        <v>2507</v>
      </c>
      <c r="C11" s="47" t="s">
        <v>2725</v>
      </c>
      <c r="D11" s="175"/>
      <c r="E11" s="187"/>
      <c r="F11" s="175"/>
    </row>
    <row r="12" spans="1:6">
      <c r="A12" t="s">
        <v>1736</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3432</v>
      </c>
      <c r="C16" s="50"/>
      <c r="D16" s="175"/>
      <c r="E16" s="187"/>
      <c r="F16" s="175"/>
    </row>
    <row r="17" spans="1:6">
      <c r="C17" s="135" t="s">
        <v>3553</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40355</v>
      </c>
      <c r="B24" s="26" t="s">
        <v>2615</v>
      </c>
      <c r="C24" s="167">
        <v>295</v>
      </c>
      <c r="D24" s="179">
        <v>2</v>
      </c>
      <c r="E24" s="28">
        <f t="shared" ref="E24:E34" si="0">C24*D24</f>
        <v>590</v>
      </c>
      <c r="F24" s="178"/>
    </row>
    <row r="25" spans="1:6">
      <c r="A25" s="35"/>
      <c r="B25" s="26" t="s">
        <v>2466</v>
      </c>
      <c r="C25" s="167"/>
      <c r="D25" s="179"/>
      <c r="E25" s="28">
        <f t="shared" si="0"/>
        <v>0</v>
      </c>
      <c r="F25" s="178"/>
    </row>
    <row r="26" spans="1:6">
      <c r="A26" s="35"/>
      <c r="B26" s="26" t="s">
        <v>2865</v>
      </c>
      <c r="C26" s="167"/>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2</v>
      </c>
      <c r="E29" s="28">
        <f t="shared" si="0"/>
        <v>100</v>
      </c>
      <c r="F29" s="13"/>
    </row>
    <row r="30" spans="1:6">
      <c r="A30" s="35"/>
      <c r="B30" s="26" t="s">
        <v>3914</v>
      </c>
      <c r="C30" s="167"/>
      <c r="E30" s="28">
        <f t="shared" si="0"/>
        <v>0</v>
      </c>
      <c r="F30" s="13"/>
    </row>
    <row r="31" spans="1:6">
      <c r="A31" s="35"/>
      <c r="B31" s="26" t="s">
        <v>3124</v>
      </c>
      <c r="C31" s="167">
        <v>250</v>
      </c>
      <c r="D31" s="197" t="s">
        <v>2803</v>
      </c>
      <c r="E31" s="28">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940</v>
      </c>
      <c r="F35" s="33"/>
    </row>
    <row r="38" spans="1:256">
      <c r="B38" s="41" t="s">
        <v>1768</v>
      </c>
      <c r="C38" s="42">
        <f>E35/2</f>
        <v>470</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4"/>
  <sheetViews>
    <sheetView topLeftCell="A4" zoomScale="125" zoomScaleNormal="90" zoomScalePageLayoutView="90" workbookViewId="0">
      <selection activeCell="C23" sqref="C23"/>
    </sheetView>
  </sheetViews>
  <sheetFormatPr baseColWidth="10" defaultColWidth="10.7109375" defaultRowHeight="15"/>
  <cols>
    <col min="1" max="1" width="10.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40318</v>
      </c>
    </row>
    <row r="4" spans="1:6">
      <c r="A4" s="6" t="s">
        <v>2499</v>
      </c>
      <c r="C4" s="23"/>
      <c r="D4" s="23"/>
      <c r="E4" s="24" t="s">
        <v>2323</v>
      </c>
    </row>
    <row r="5" spans="1:6">
      <c r="A5" s="6" t="s">
        <v>2459</v>
      </c>
      <c r="C5" s="23"/>
      <c r="D5" s="23"/>
    </row>
    <row r="6" spans="1:6">
      <c r="C6" s="49" t="s">
        <v>3860</v>
      </c>
      <c r="D6" s="173"/>
      <c r="E6" s="46"/>
      <c r="F6" s="175"/>
    </row>
    <row r="7" spans="1:6">
      <c r="C7" s="193" t="s">
        <v>2283</v>
      </c>
      <c r="D7" s="174"/>
      <c r="E7" s="48"/>
      <c r="F7" s="175"/>
    </row>
    <row r="8" spans="1:6">
      <c r="A8" s="6" t="s">
        <v>2759</v>
      </c>
      <c r="C8" s="193" t="s">
        <v>4531</v>
      </c>
      <c r="D8" s="174"/>
      <c r="E8" s="187"/>
      <c r="F8" s="175"/>
    </row>
    <row r="9" spans="1:6">
      <c r="A9" s="6" t="s">
        <v>2654</v>
      </c>
      <c r="C9" s="193" t="s">
        <v>3766</v>
      </c>
      <c r="D9" s="174"/>
      <c r="E9" s="187"/>
      <c r="F9" s="175"/>
    </row>
    <row r="10" spans="1:6">
      <c r="A10" t="s">
        <v>3559</v>
      </c>
      <c r="C10" s="50"/>
      <c r="D10" s="174"/>
      <c r="E10" s="187"/>
      <c r="F10" s="175"/>
    </row>
    <row r="11" spans="1:6">
      <c r="A11" s="166" t="s">
        <v>4068</v>
      </c>
      <c r="C11" s="47" t="s">
        <v>2725</v>
      </c>
      <c r="D11" s="175"/>
      <c r="E11" s="187"/>
      <c r="F11" s="175"/>
    </row>
    <row r="12" spans="1:6">
      <c r="A12" t="s">
        <v>2771</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2486</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4612</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08" t="s">
        <v>3561</v>
      </c>
      <c r="B24" s="206" t="s">
        <v>2926</v>
      </c>
      <c r="C24" s="204">
        <v>200</v>
      </c>
      <c r="D24" s="209">
        <v>20</v>
      </c>
      <c r="E24" s="205">
        <f>C24*D24</f>
        <v>4000</v>
      </c>
      <c r="F24" s="13"/>
    </row>
    <row r="25" spans="1:6">
      <c r="A25" s="25"/>
      <c r="B25" s="207" t="s">
        <v>2615</v>
      </c>
      <c r="C25" s="167"/>
      <c r="D25" s="179"/>
      <c r="E25" s="205">
        <f>C25*D25</f>
        <v>0</v>
      </c>
      <c r="F25" s="178"/>
    </row>
    <row r="26" spans="1:6">
      <c r="A26" s="35"/>
      <c r="B26" s="207" t="s">
        <v>2466</v>
      </c>
      <c r="C26" s="167"/>
      <c r="D26" s="179"/>
      <c r="E26" s="28">
        <f t="shared" ref="E26:E35" si="0">C26*D26</f>
        <v>0</v>
      </c>
      <c r="F26" s="178"/>
    </row>
    <row r="27" spans="1:6">
      <c r="A27" s="35"/>
      <c r="B27" s="207" t="s">
        <v>2865</v>
      </c>
      <c r="C27" s="167"/>
      <c r="D27" s="179"/>
      <c r="E27" s="28">
        <f t="shared" si="0"/>
        <v>0</v>
      </c>
      <c r="F27" s="178"/>
    </row>
    <row r="28" spans="1:6">
      <c r="A28" s="35"/>
      <c r="B28" s="207" t="s">
        <v>1789</v>
      </c>
      <c r="C28" s="196"/>
      <c r="D28" s="179"/>
      <c r="E28" s="28">
        <f t="shared" si="0"/>
        <v>0</v>
      </c>
      <c r="F28" s="178"/>
    </row>
    <row r="29" spans="1:6">
      <c r="A29" s="35"/>
      <c r="B29" s="207" t="s">
        <v>3954</v>
      </c>
      <c r="C29" s="196"/>
      <c r="D29" s="179"/>
      <c r="E29" s="28">
        <f t="shared" si="0"/>
        <v>0</v>
      </c>
      <c r="F29" s="178"/>
    </row>
    <row r="30" spans="1:6">
      <c r="A30" s="35"/>
      <c r="B30" s="26" t="s">
        <v>2745</v>
      </c>
      <c r="C30" s="167">
        <v>50</v>
      </c>
      <c r="D30" s="203">
        <v>7</v>
      </c>
      <c r="E30" s="28">
        <f t="shared" si="0"/>
        <v>350</v>
      </c>
      <c r="F30" s="13"/>
    </row>
    <row r="31" spans="1:6">
      <c r="A31" s="35"/>
      <c r="B31" s="26" t="s">
        <v>3914</v>
      </c>
      <c r="C31" s="167">
        <v>650</v>
      </c>
      <c r="D31" s="197" t="s">
        <v>2803</v>
      </c>
      <c r="E31" s="28">
        <v>650</v>
      </c>
      <c r="F31" s="13"/>
    </row>
    <row r="32" spans="1:6">
      <c r="A32" s="35"/>
      <c r="B32" s="26" t="s">
        <v>3124</v>
      </c>
      <c r="C32" s="167"/>
      <c r="E32" s="28">
        <f t="shared" si="0"/>
        <v>0</v>
      </c>
      <c r="F32" s="13"/>
    </row>
    <row r="33" spans="1:256">
      <c r="A33" s="35"/>
      <c r="B33" s="26" t="s">
        <v>2174</v>
      </c>
      <c r="C33" s="167">
        <v>40</v>
      </c>
      <c r="D33" s="179">
        <v>7</v>
      </c>
      <c r="E33" s="28">
        <f t="shared" si="0"/>
        <v>280</v>
      </c>
      <c r="F33" s="13"/>
    </row>
    <row r="34" spans="1:256">
      <c r="A34" s="35"/>
      <c r="B34" s="26" t="s">
        <v>3406</v>
      </c>
      <c r="C34" s="167"/>
      <c r="D34" s="179"/>
      <c r="E34" s="28">
        <f t="shared" si="0"/>
        <v>0</v>
      </c>
      <c r="F34" s="13"/>
    </row>
    <row r="35" spans="1:256">
      <c r="A35" s="35"/>
      <c r="B35" s="26" t="s">
        <v>2916</v>
      </c>
      <c r="C35" s="167"/>
      <c r="D35" s="179"/>
      <c r="E35" s="28">
        <f t="shared" si="0"/>
        <v>0</v>
      </c>
      <c r="F35" s="13"/>
    </row>
    <row r="36" spans="1:256" s="34" customFormat="1" ht="16" customHeight="1">
      <c r="A36" s="19"/>
      <c r="B36" s="168" t="s">
        <v>1452</v>
      </c>
      <c r="C36" s="172"/>
      <c r="D36" s="172"/>
      <c r="E36" s="169">
        <f>SUM(E24:E35)</f>
        <v>5280</v>
      </c>
      <c r="F36" s="33"/>
    </row>
    <row r="39" spans="1:256">
      <c r="B39" s="41" t="s">
        <v>1768</v>
      </c>
      <c r="C39" s="42">
        <f>E36/2</f>
        <v>2640</v>
      </c>
      <c r="D39" s="42"/>
    </row>
    <row r="41" spans="1:256">
      <c r="A41" s="966" t="s">
        <v>2448</v>
      </c>
      <c r="B41" s="966"/>
      <c r="C41" s="966"/>
      <c r="D41" s="966"/>
      <c r="E41" s="966"/>
      <c r="F41" s="966"/>
    </row>
    <row r="42" spans="1:256">
      <c r="A42" s="966" t="s">
        <v>1090</v>
      </c>
      <c r="B42" s="966"/>
      <c r="C42" s="966"/>
      <c r="D42" s="966"/>
      <c r="E42" s="966"/>
      <c r="F42" s="966"/>
    </row>
    <row r="43" spans="1:256">
      <c r="A43" s="966" t="s">
        <v>2256</v>
      </c>
      <c r="B43" s="966"/>
      <c r="C43" s="966"/>
      <c r="D43" s="966"/>
      <c r="E43" s="966"/>
      <c r="F43" s="966"/>
      <c r="G43" s="43"/>
      <c r="H43" s="966" t="s">
        <v>2448</v>
      </c>
      <c r="I43" s="966"/>
      <c r="J43" s="966"/>
      <c r="K43" s="966"/>
      <c r="L43" s="966"/>
      <c r="M43" s="966"/>
      <c r="N43" s="966" t="s">
        <v>2448</v>
      </c>
      <c r="O43" s="966"/>
      <c r="P43" s="966"/>
      <c r="Q43" s="966"/>
      <c r="R43" s="966"/>
      <c r="S43" s="966"/>
      <c r="T43" s="966" t="s">
        <v>2448</v>
      </c>
      <c r="U43" s="966"/>
      <c r="V43" s="966"/>
      <c r="W43" s="966"/>
      <c r="X43" s="966"/>
      <c r="Y43" s="966"/>
      <c r="Z43" s="966" t="s">
        <v>2448</v>
      </c>
      <c r="AA43" s="966"/>
      <c r="AB43" s="966"/>
      <c r="AC43" s="966"/>
      <c r="AD43" s="966"/>
      <c r="AE43" s="966"/>
      <c r="AF43" s="966" t="s">
        <v>2448</v>
      </c>
      <c r="AG43" s="966"/>
      <c r="AH43" s="966"/>
      <c r="AI43" s="966"/>
      <c r="AJ43" s="966"/>
      <c r="AK43" s="966"/>
      <c r="AL43" s="966" t="s">
        <v>2448</v>
      </c>
      <c r="AM43" s="966"/>
      <c r="AN43" s="966"/>
      <c r="AO43" s="966"/>
      <c r="AP43" s="966"/>
      <c r="AQ43" s="966"/>
      <c r="AR43" s="966" t="s">
        <v>2448</v>
      </c>
      <c r="AS43" s="966"/>
      <c r="AT43" s="966"/>
      <c r="AU43" s="966"/>
      <c r="AV43" s="966"/>
      <c r="AW43" s="966"/>
      <c r="AX43" s="966" t="s">
        <v>2448</v>
      </c>
      <c r="AY43" s="966"/>
      <c r="AZ43" s="966"/>
      <c r="BA43" s="966"/>
      <c r="BB43" s="966"/>
      <c r="BC43" s="966"/>
      <c r="BD43" s="966" t="s">
        <v>2448</v>
      </c>
      <c r="BE43" s="966"/>
      <c r="BF43" s="966"/>
      <c r="BG43" s="966"/>
      <c r="BH43" s="966"/>
      <c r="BI43" s="966"/>
      <c r="BJ43" s="966" t="s">
        <v>2448</v>
      </c>
      <c r="BK43" s="966"/>
      <c r="BL43" s="966"/>
      <c r="BM43" s="966"/>
      <c r="BN43" s="966"/>
      <c r="BO43" s="966"/>
      <c r="BP43" s="966" t="s">
        <v>2448</v>
      </c>
      <c r="BQ43" s="966"/>
      <c r="BR43" s="966"/>
      <c r="BS43" s="966"/>
      <c r="BT43" s="966"/>
      <c r="BU43" s="966"/>
      <c r="BV43" s="966" t="s">
        <v>2448</v>
      </c>
      <c r="BW43" s="966"/>
      <c r="BX43" s="966"/>
      <c r="BY43" s="966"/>
      <c r="BZ43" s="966"/>
      <c r="CA43" s="966"/>
      <c r="CB43" s="966" t="s">
        <v>2448</v>
      </c>
      <c r="CC43" s="966"/>
      <c r="CD43" s="966"/>
      <c r="CE43" s="966"/>
      <c r="CF43" s="966"/>
      <c r="CG43" s="966"/>
      <c r="CH43" s="966" t="s">
        <v>2448</v>
      </c>
      <c r="CI43" s="966"/>
      <c r="CJ43" s="966"/>
      <c r="CK43" s="966"/>
      <c r="CL43" s="966"/>
      <c r="CM43" s="966"/>
      <c r="CN43" s="966" t="s">
        <v>2448</v>
      </c>
      <c r="CO43" s="966"/>
      <c r="CP43" s="966"/>
      <c r="CQ43" s="966"/>
      <c r="CR43" s="966"/>
      <c r="CS43" s="966"/>
      <c r="CT43" s="966" t="s">
        <v>2448</v>
      </c>
      <c r="CU43" s="966"/>
      <c r="CV43" s="966"/>
      <c r="CW43" s="966"/>
      <c r="CX43" s="966"/>
      <c r="CY43" s="966"/>
      <c r="CZ43" s="966" t="s">
        <v>2448</v>
      </c>
      <c r="DA43" s="966"/>
      <c r="DB43" s="966"/>
      <c r="DC43" s="966"/>
      <c r="DD43" s="966"/>
      <c r="DE43" s="966"/>
      <c r="DF43" s="966" t="s">
        <v>2448</v>
      </c>
      <c r="DG43" s="966"/>
      <c r="DH43" s="966"/>
      <c r="DI43" s="966"/>
      <c r="DJ43" s="966"/>
      <c r="DK43" s="966"/>
      <c r="DL43" s="966" t="s">
        <v>2448</v>
      </c>
      <c r="DM43" s="966"/>
      <c r="DN43" s="966"/>
      <c r="DO43" s="966"/>
      <c r="DP43" s="966"/>
      <c r="DQ43" s="966"/>
      <c r="DR43" s="966" t="s">
        <v>2448</v>
      </c>
      <c r="DS43" s="966"/>
      <c r="DT43" s="966"/>
      <c r="DU43" s="966"/>
      <c r="DV43" s="966"/>
      <c r="DW43" s="966"/>
      <c r="DX43" s="966" t="s">
        <v>2448</v>
      </c>
      <c r="DY43" s="966"/>
      <c r="DZ43" s="966"/>
      <c r="EA43" s="966"/>
      <c r="EB43" s="966"/>
      <c r="EC43" s="966"/>
      <c r="ED43" s="966" t="s">
        <v>2448</v>
      </c>
      <c r="EE43" s="966"/>
      <c r="EF43" s="966"/>
      <c r="EG43" s="966"/>
      <c r="EH43" s="966"/>
      <c r="EI43" s="966"/>
      <c r="EJ43" s="966" t="s">
        <v>2448</v>
      </c>
      <c r="EK43" s="966"/>
      <c r="EL43" s="966"/>
      <c r="EM43" s="966"/>
      <c r="EN43" s="966"/>
      <c r="EO43" s="966"/>
      <c r="EP43" s="966" t="s">
        <v>2448</v>
      </c>
      <c r="EQ43" s="966"/>
      <c r="ER43" s="966"/>
      <c r="ES43" s="966"/>
      <c r="ET43" s="966"/>
      <c r="EU43" s="966"/>
      <c r="EV43" s="966" t="s">
        <v>2448</v>
      </c>
      <c r="EW43" s="966"/>
      <c r="EX43" s="966"/>
      <c r="EY43" s="966"/>
      <c r="EZ43" s="966"/>
      <c r="FA43" s="966"/>
      <c r="FB43" s="966" t="s">
        <v>2448</v>
      </c>
      <c r="FC43" s="966"/>
      <c r="FD43" s="966"/>
      <c r="FE43" s="966"/>
      <c r="FF43" s="966"/>
      <c r="FG43" s="966"/>
      <c r="FH43" s="966" t="s">
        <v>2448</v>
      </c>
      <c r="FI43" s="966"/>
      <c r="FJ43" s="966"/>
      <c r="FK43" s="966"/>
      <c r="FL43" s="966"/>
      <c r="FM43" s="966"/>
      <c r="FN43" s="966" t="s">
        <v>2448</v>
      </c>
      <c r="FO43" s="966"/>
      <c r="FP43" s="966"/>
      <c r="FQ43" s="966"/>
      <c r="FR43" s="966"/>
      <c r="FS43" s="966"/>
      <c r="FT43" s="966" t="s">
        <v>2448</v>
      </c>
      <c r="FU43" s="966"/>
      <c r="FV43" s="966"/>
      <c r="FW43" s="966"/>
      <c r="FX43" s="966"/>
      <c r="FY43" s="966"/>
      <c r="FZ43" s="966" t="s">
        <v>2448</v>
      </c>
      <c r="GA43" s="966"/>
      <c r="GB43" s="966"/>
      <c r="GC43" s="966"/>
      <c r="GD43" s="966"/>
      <c r="GE43" s="966"/>
      <c r="GF43" s="966" t="s">
        <v>2448</v>
      </c>
      <c r="GG43" s="966"/>
      <c r="GH43" s="966"/>
      <c r="GI43" s="966"/>
      <c r="GJ43" s="966"/>
      <c r="GK43" s="966"/>
      <c r="GL43" s="966" t="s">
        <v>2448</v>
      </c>
      <c r="GM43" s="966"/>
      <c r="GN43" s="966"/>
      <c r="GO43" s="966"/>
      <c r="GP43" s="966"/>
      <c r="GQ43" s="966"/>
      <c r="GR43" s="966" t="s">
        <v>2448</v>
      </c>
      <c r="GS43" s="966"/>
      <c r="GT43" s="966"/>
      <c r="GU43" s="966"/>
      <c r="GV43" s="966"/>
      <c r="GW43" s="966"/>
      <c r="GX43" s="966" t="s">
        <v>2448</v>
      </c>
      <c r="GY43" s="966"/>
      <c r="GZ43" s="966"/>
      <c r="HA43" s="966"/>
      <c r="HB43" s="966"/>
      <c r="HC43" s="966"/>
      <c r="HD43" s="966" t="s">
        <v>2448</v>
      </c>
      <c r="HE43" s="966"/>
      <c r="HF43" s="966"/>
      <c r="HG43" s="966"/>
      <c r="HH43" s="966"/>
      <c r="HI43" s="966"/>
      <c r="HJ43" s="966" t="s">
        <v>2448</v>
      </c>
      <c r="HK43" s="966"/>
      <c r="HL43" s="966"/>
      <c r="HM43" s="966"/>
      <c r="HN43" s="966"/>
      <c r="HO43" s="966"/>
      <c r="HP43" s="966" t="s">
        <v>2448</v>
      </c>
      <c r="HQ43" s="966"/>
      <c r="HR43" s="966"/>
      <c r="HS43" s="966"/>
      <c r="HT43" s="966"/>
      <c r="HU43" s="966"/>
      <c r="HV43" s="966" t="s">
        <v>2448</v>
      </c>
      <c r="HW43" s="966"/>
      <c r="HX43" s="966"/>
      <c r="HY43" s="966"/>
      <c r="HZ43" s="966"/>
      <c r="IA43" s="966"/>
      <c r="IB43" s="966" t="s">
        <v>2448</v>
      </c>
      <c r="IC43" s="966"/>
      <c r="ID43" s="966"/>
      <c r="IE43" s="966"/>
      <c r="IF43" s="966"/>
      <c r="IG43" s="966"/>
      <c r="IH43" s="966" t="s">
        <v>2448</v>
      </c>
      <c r="II43" s="966"/>
      <c r="IJ43" s="966"/>
      <c r="IK43" s="966"/>
      <c r="IL43" s="966"/>
      <c r="IM43" s="966"/>
      <c r="IN43" s="966" t="s">
        <v>2448</v>
      </c>
      <c r="IO43" s="966"/>
      <c r="IP43" s="966"/>
      <c r="IQ43" s="966"/>
    </row>
    <row r="44" spans="1:256">
      <c r="A44" s="43"/>
      <c r="B44" s="43"/>
      <c r="C44" s="43"/>
      <c r="D44" s="43"/>
      <c r="E44" s="43"/>
      <c r="F44" s="43"/>
      <c r="G44" s="43"/>
      <c r="H44" s="966" t="s">
        <v>869</v>
      </c>
      <c r="I44" s="966"/>
      <c r="J44" s="966"/>
      <c r="K44" s="966"/>
      <c r="L44" s="966"/>
      <c r="M44" s="966"/>
      <c r="N44" s="966" t="s">
        <v>869</v>
      </c>
      <c r="O44" s="966"/>
      <c r="P44" s="966"/>
      <c r="Q44" s="966"/>
      <c r="R44" s="966"/>
      <c r="S44" s="966"/>
      <c r="T44" s="966" t="s">
        <v>869</v>
      </c>
      <c r="U44" s="966"/>
      <c r="V44" s="966"/>
      <c r="W44" s="966"/>
      <c r="X44" s="966"/>
      <c r="Y44" s="966"/>
      <c r="Z44" s="966" t="s">
        <v>869</v>
      </c>
      <c r="AA44" s="966"/>
      <c r="AB44" s="966"/>
      <c r="AC44" s="966"/>
      <c r="AD44" s="966"/>
      <c r="AE44" s="966"/>
      <c r="AF44" s="966" t="s">
        <v>869</v>
      </c>
      <c r="AG44" s="966"/>
      <c r="AH44" s="966"/>
      <c r="AI44" s="966"/>
      <c r="AJ44" s="966"/>
      <c r="AK44" s="966"/>
      <c r="AL44" s="966" t="s">
        <v>869</v>
      </c>
      <c r="AM44" s="966"/>
      <c r="AN44" s="966"/>
      <c r="AO44" s="966"/>
      <c r="AP44" s="966"/>
      <c r="AQ44" s="966"/>
      <c r="AR44" s="966" t="s">
        <v>869</v>
      </c>
      <c r="AS44" s="966"/>
      <c r="AT44" s="966"/>
      <c r="AU44" s="966"/>
      <c r="AV44" s="966"/>
      <c r="AW44" s="966"/>
      <c r="AX44" s="966" t="s">
        <v>869</v>
      </c>
      <c r="AY44" s="966"/>
      <c r="AZ44" s="966"/>
      <c r="BA44" s="966"/>
      <c r="BB44" s="966"/>
      <c r="BC44" s="966"/>
      <c r="BD44" s="966" t="s">
        <v>869</v>
      </c>
      <c r="BE44" s="966"/>
      <c r="BF44" s="966"/>
      <c r="BG44" s="966"/>
      <c r="BH44" s="966"/>
      <c r="BI44" s="966"/>
      <c r="BJ44" s="966" t="s">
        <v>869</v>
      </c>
      <c r="BK44" s="966"/>
      <c r="BL44" s="966"/>
      <c r="BM44" s="966"/>
      <c r="BN44" s="966"/>
      <c r="BO44" s="966"/>
      <c r="BP44" s="966" t="s">
        <v>869</v>
      </c>
      <c r="BQ44" s="966"/>
      <c r="BR44" s="966"/>
      <c r="BS44" s="966"/>
      <c r="BT44" s="966"/>
      <c r="BU44" s="966"/>
      <c r="BV44" s="966" t="s">
        <v>869</v>
      </c>
      <c r="BW44" s="966"/>
      <c r="BX44" s="966"/>
      <c r="BY44" s="966"/>
      <c r="BZ44" s="966"/>
      <c r="CA44" s="966"/>
      <c r="CB44" s="966" t="s">
        <v>869</v>
      </c>
      <c r="CC44" s="966"/>
      <c r="CD44" s="966"/>
      <c r="CE44" s="966"/>
      <c r="CF44" s="966"/>
      <c r="CG44" s="966"/>
      <c r="CH44" s="966" t="s">
        <v>869</v>
      </c>
      <c r="CI44" s="966"/>
      <c r="CJ44" s="966"/>
      <c r="CK44" s="966"/>
      <c r="CL44" s="966"/>
      <c r="CM44" s="966"/>
      <c r="CN44" s="966" t="s">
        <v>869</v>
      </c>
      <c r="CO44" s="966"/>
      <c r="CP44" s="966"/>
      <c r="CQ44" s="966"/>
      <c r="CR44" s="966"/>
      <c r="CS44" s="966"/>
      <c r="CT44" s="966" t="s">
        <v>869</v>
      </c>
      <c r="CU44" s="966"/>
      <c r="CV44" s="966"/>
      <c r="CW44" s="966"/>
      <c r="CX44" s="966"/>
      <c r="CY44" s="966"/>
      <c r="CZ44" s="966" t="s">
        <v>869</v>
      </c>
      <c r="DA44" s="966"/>
      <c r="DB44" s="966"/>
      <c r="DC44" s="966"/>
      <c r="DD44" s="966"/>
      <c r="DE44" s="966"/>
      <c r="DF44" s="966" t="s">
        <v>869</v>
      </c>
      <c r="DG44" s="966"/>
      <c r="DH44" s="966"/>
      <c r="DI44" s="966"/>
      <c r="DJ44" s="966"/>
      <c r="DK44" s="966"/>
      <c r="DL44" s="966" t="s">
        <v>869</v>
      </c>
      <c r="DM44" s="966"/>
      <c r="DN44" s="966"/>
      <c r="DO44" s="966"/>
      <c r="DP44" s="966"/>
      <c r="DQ44" s="966"/>
      <c r="DR44" s="966" t="s">
        <v>869</v>
      </c>
      <c r="DS44" s="966"/>
      <c r="DT44" s="966"/>
      <c r="DU44" s="966"/>
      <c r="DV44" s="966"/>
      <c r="DW44" s="966"/>
      <c r="DX44" s="966" t="s">
        <v>869</v>
      </c>
      <c r="DY44" s="966"/>
      <c r="DZ44" s="966"/>
      <c r="EA44" s="966"/>
      <c r="EB44" s="966"/>
      <c r="EC44" s="966"/>
      <c r="ED44" s="966" t="s">
        <v>869</v>
      </c>
      <c r="EE44" s="966"/>
      <c r="EF44" s="966"/>
      <c r="EG44" s="966"/>
      <c r="EH44" s="966"/>
      <c r="EI44" s="966"/>
      <c r="EJ44" s="966" t="s">
        <v>869</v>
      </c>
      <c r="EK44" s="966"/>
      <c r="EL44" s="966"/>
      <c r="EM44" s="966"/>
      <c r="EN44" s="966"/>
      <c r="EO44" s="966"/>
      <c r="EP44" s="966" t="s">
        <v>869</v>
      </c>
      <c r="EQ44" s="966"/>
      <c r="ER44" s="966"/>
      <c r="ES44" s="966"/>
      <c r="ET44" s="966"/>
      <c r="EU44" s="966"/>
      <c r="EV44" s="966" t="s">
        <v>869</v>
      </c>
      <c r="EW44" s="966"/>
      <c r="EX44" s="966"/>
      <c r="EY44" s="966"/>
      <c r="EZ44" s="966"/>
      <c r="FA44" s="966"/>
      <c r="FB44" s="966" t="s">
        <v>869</v>
      </c>
      <c r="FC44" s="966"/>
      <c r="FD44" s="966"/>
      <c r="FE44" s="966"/>
      <c r="FF44" s="966"/>
      <c r="FG44" s="966"/>
      <c r="FH44" s="966" t="s">
        <v>869</v>
      </c>
      <c r="FI44" s="966"/>
      <c r="FJ44" s="966"/>
      <c r="FK44" s="966"/>
      <c r="FL44" s="966"/>
      <c r="FM44" s="966"/>
      <c r="FN44" s="966" t="s">
        <v>869</v>
      </c>
      <c r="FO44" s="966"/>
      <c r="FP44" s="966"/>
      <c r="FQ44" s="966"/>
      <c r="FR44" s="966"/>
      <c r="FS44" s="966"/>
      <c r="FT44" s="966" t="s">
        <v>869</v>
      </c>
      <c r="FU44" s="966"/>
      <c r="FV44" s="966"/>
      <c r="FW44" s="966"/>
      <c r="FX44" s="966"/>
      <c r="FY44" s="966"/>
      <c r="FZ44" s="966" t="s">
        <v>869</v>
      </c>
      <c r="GA44" s="966"/>
      <c r="GB44" s="966"/>
      <c r="GC44" s="966"/>
      <c r="GD44" s="966"/>
      <c r="GE44" s="966"/>
      <c r="GF44" s="966" t="s">
        <v>869</v>
      </c>
      <c r="GG44" s="966"/>
      <c r="GH44" s="966"/>
      <c r="GI44" s="966"/>
      <c r="GJ44" s="966"/>
      <c r="GK44" s="966"/>
      <c r="GL44" s="966" t="s">
        <v>869</v>
      </c>
      <c r="GM44" s="966"/>
      <c r="GN44" s="966"/>
      <c r="GO44" s="966"/>
      <c r="GP44" s="966"/>
      <c r="GQ44" s="966"/>
      <c r="GR44" s="966" t="s">
        <v>869</v>
      </c>
      <c r="GS44" s="966"/>
      <c r="GT44" s="966"/>
      <c r="GU44" s="966"/>
      <c r="GV44" s="966"/>
      <c r="GW44" s="966"/>
      <c r="GX44" s="966" t="s">
        <v>869</v>
      </c>
      <c r="GY44" s="966"/>
      <c r="GZ44" s="966"/>
      <c r="HA44" s="966"/>
      <c r="HB44" s="966"/>
      <c r="HC44" s="966"/>
      <c r="HD44" s="966" t="s">
        <v>869</v>
      </c>
      <c r="HE44" s="966"/>
      <c r="HF44" s="966"/>
      <c r="HG44" s="966"/>
      <c r="HH44" s="966"/>
      <c r="HI44" s="966"/>
      <c r="HJ44" s="966" t="s">
        <v>869</v>
      </c>
      <c r="HK44" s="966"/>
      <c r="HL44" s="966"/>
      <c r="HM44" s="966"/>
      <c r="HN44" s="966"/>
      <c r="HO44" s="966"/>
      <c r="HP44" s="966" t="s">
        <v>869</v>
      </c>
      <c r="HQ44" s="966"/>
      <c r="HR44" s="966"/>
      <c r="HS44" s="966"/>
      <c r="HT44" s="966"/>
      <c r="HU44" s="966"/>
      <c r="HV44" s="966" t="s">
        <v>869</v>
      </c>
      <c r="HW44" s="966"/>
      <c r="HX44" s="966"/>
      <c r="HY44" s="966"/>
      <c r="HZ44" s="966"/>
      <c r="IA44" s="966"/>
      <c r="IB44" s="966" t="s">
        <v>869</v>
      </c>
      <c r="IC44" s="966"/>
      <c r="ID44" s="966"/>
      <c r="IE44" s="966"/>
      <c r="IF44" s="966"/>
      <c r="IG44" s="966"/>
      <c r="IH44" s="966" t="s">
        <v>869</v>
      </c>
      <c r="II44" s="966"/>
      <c r="IJ44" s="966"/>
      <c r="IK44" s="966"/>
      <c r="IL44" s="966"/>
      <c r="IM44" s="966"/>
      <c r="IN44" s="966" t="s">
        <v>869</v>
      </c>
      <c r="IO44" s="966"/>
      <c r="IP44" s="966"/>
      <c r="IQ44" s="966"/>
    </row>
    <row r="45" spans="1:256">
      <c r="B45" s="43"/>
      <c r="C45" s="43"/>
      <c r="D45" s="43"/>
      <c r="E45" s="43"/>
      <c r="F45" s="43"/>
      <c r="G45" s="43"/>
      <c r="H45" s="43"/>
      <c r="I45" s="43"/>
      <c r="J45" s="43"/>
      <c r="K45" s="43"/>
      <c r="L45" s="43"/>
      <c r="M45" s="43"/>
      <c r="N45" s="966" t="s">
        <v>2256</v>
      </c>
      <c r="O45" s="966"/>
      <c r="P45" s="966"/>
      <c r="Q45" s="966"/>
      <c r="R45" s="966"/>
      <c r="S45" s="966"/>
      <c r="T45" s="966" t="s">
        <v>2256</v>
      </c>
      <c r="U45" s="966"/>
      <c r="V45" s="966"/>
      <c r="W45" s="966"/>
      <c r="X45" s="966"/>
      <c r="Y45" s="966"/>
      <c r="Z45" s="966" t="s">
        <v>2256</v>
      </c>
      <c r="AA45" s="966"/>
      <c r="AB45" s="966"/>
      <c r="AC45" s="966"/>
      <c r="AD45" s="966"/>
      <c r="AE45" s="966"/>
      <c r="AF45" s="966" t="s">
        <v>2256</v>
      </c>
      <c r="AG45" s="966"/>
      <c r="AH45" s="966"/>
      <c r="AI45" s="966"/>
      <c r="AJ45" s="966"/>
      <c r="AK45" s="966"/>
      <c r="AL45" s="966" t="s">
        <v>2256</v>
      </c>
      <c r="AM45" s="966"/>
      <c r="AN45" s="966"/>
      <c r="AO45" s="966"/>
      <c r="AP45" s="966"/>
      <c r="AQ45" s="966"/>
      <c r="AR45" s="966" t="s">
        <v>2256</v>
      </c>
      <c r="AS45" s="966"/>
      <c r="AT45" s="966"/>
      <c r="AU45" s="966"/>
      <c r="AV45" s="966"/>
      <c r="AW45" s="966"/>
      <c r="AX45" s="966" t="s">
        <v>2256</v>
      </c>
      <c r="AY45" s="966"/>
      <c r="AZ45" s="966"/>
      <c r="BA45" s="966"/>
      <c r="BB45" s="966"/>
      <c r="BC45" s="966"/>
      <c r="BD45" s="966" t="s">
        <v>2256</v>
      </c>
      <c r="BE45" s="966"/>
      <c r="BF45" s="966"/>
      <c r="BG45" s="966"/>
      <c r="BH45" s="966"/>
      <c r="BI45" s="966"/>
      <c r="BJ45" s="966" t="s">
        <v>2256</v>
      </c>
      <c r="BK45" s="966"/>
      <c r="BL45" s="966"/>
      <c r="BM45" s="966"/>
      <c r="BN45" s="966"/>
      <c r="BO45" s="966"/>
      <c r="BP45" s="966" t="s">
        <v>2256</v>
      </c>
      <c r="BQ45" s="966"/>
      <c r="BR45" s="966"/>
      <c r="BS45" s="966"/>
      <c r="BT45" s="966"/>
      <c r="BU45" s="966"/>
      <c r="BV45" s="966" t="s">
        <v>2256</v>
      </c>
      <c r="BW45" s="966"/>
      <c r="BX45" s="966"/>
      <c r="BY45" s="966"/>
      <c r="BZ45" s="966"/>
      <c r="CA45" s="966"/>
      <c r="CB45" s="966" t="s">
        <v>2256</v>
      </c>
      <c r="CC45" s="966"/>
      <c r="CD45" s="966"/>
      <c r="CE45" s="966"/>
      <c r="CF45" s="966"/>
      <c r="CG45" s="966"/>
      <c r="CH45" s="966" t="s">
        <v>2256</v>
      </c>
      <c r="CI45" s="966"/>
      <c r="CJ45" s="966"/>
      <c r="CK45" s="966"/>
      <c r="CL45" s="966"/>
      <c r="CM45" s="966"/>
      <c r="CN45" s="966" t="s">
        <v>2256</v>
      </c>
      <c r="CO45" s="966"/>
      <c r="CP45" s="966"/>
      <c r="CQ45" s="966"/>
      <c r="CR45" s="966"/>
      <c r="CS45" s="966"/>
      <c r="CT45" s="966" t="s">
        <v>2256</v>
      </c>
      <c r="CU45" s="966"/>
      <c r="CV45" s="966"/>
      <c r="CW45" s="966"/>
      <c r="CX45" s="966"/>
      <c r="CY45" s="966"/>
      <c r="CZ45" s="966" t="s">
        <v>2256</v>
      </c>
      <c r="DA45" s="966"/>
      <c r="DB45" s="966"/>
      <c r="DC45" s="966"/>
      <c r="DD45" s="966"/>
      <c r="DE45" s="966"/>
      <c r="DF45" s="966" t="s">
        <v>2256</v>
      </c>
      <c r="DG45" s="966"/>
      <c r="DH45" s="966"/>
      <c r="DI45" s="966"/>
      <c r="DJ45" s="966"/>
      <c r="DK45" s="966"/>
      <c r="DL45" s="966" t="s">
        <v>2256</v>
      </c>
      <c r="DM45" s="966"/>
      <c r="DN45" s="966"/>
      <c r="DO45" s="966"/>
      <c r="DP45" s="966"/>
      <c r="DQ45" s="966"/>
      <c r="DR45" s="966" t="s">
        <v>2256</v>
      </c>
      <c r="DS45" s="966"/>
      <c r="DT45" s="966"/>
      <c r="DU45" s="966"/>
      <c r="DV45" s="966"/>
      <c r="DW45" s="966"/>
      <c r="DX45" s="966" t="s">
        <v>2256</v>
      </c>
      <c r="DY45" s="966"/>
      <c r="DZ45" s="966"/>
      <c r="EA45" s="966"/>
      <c r="EB45" s="966"/>
      <c r="EC45" s="966"/>
      <c r="ED45" s="966" t="s">
        <v>2256</v>
      </c>
      <c r="EE45" s="966"/>
      <c r="EF45" s="966"/>
      <c r="EG45" s="966"/>
      <c r="EH45" s="966"/>
      <c r="EI45" s="966"/>
      <c r="EJ45" s="966" t="s">
        <v>2256</v>
      </c>
      <c r="EK45" s="966"/>
      <c r="EL45" s="966"/>
      <c r="EM45" s="966"/>
      <c r="EN45" s="966"/>
      <c r="EO45" s="966"/>
      <c r="EP45" s="966" t="s">
        <v>2256</v>
      </c>
      <c r="EQ45" s="966"/>
      <c r="ER45" s="966"/>
      <c r="ES45" s="966"/>
      <c r="ET45" s="966"/>
      <c r="EU45" s="966"/>
      <c r="EV45" s="966" t="s">
        <v>2256</v>
      </c>
      <c r="EW45" s="966"/>
      <c r="EX45" s="966"/>
      <c r="EY45" s="966"/>
      <c r="EZ45" s="966"/>
      <c r="FA45" s="966"/>
      <c r="FB45" s="966" t="s">
        <v>2256</v>
      </c>
      <c r="FC45" s="966"/>
      <c r="FD45" s="966"/>
      <c r="FE45" s="966"/>
      <c r="FF45" s="966"/>
      <c r="FG45" s="966"/>
      <c r="FH45" s="966" t="s">
        <v>2256</v>
      </c>
      <c r="FI45" s="966"/>
      <c r="FJ45" s="966"/>
      <c r="FK45" s="966"/>
      <c r="FL45" s="966"/>
      <c r="FM45" s="966"/>
      <c r="FN45" s="966" t="s">
        <v>2256</v>
      </c>
      <c r="FO45" s="966"/>
      <c r="FP45" s="966"/>
      <c r="FQ45" s="966"/>
      <c r="FR45" s="966"/>
      <c r="FS45" s="966"/>
      <c r="FT45" s="966" t="s">
        <v>2256</v>
      </c>
      <c r="FU45" s="966"/>
      <c r="FV45" s="966"/>
      <c r="FW45" s="966"/>
      <c r="FX45" s="966"/>
      <c r="FY45" s="966"/>
      <c r="FZ45" s="966" t="s">
        <v>2256</v>
      </c>
      <c r="GA45" s="966"/>
      <c r="GB45" s="966"/>
      <c r="GC45" s="966"/>
      <c r="GD45" s="966"/>
      <c r="GE45" s="966"/>
      <c r="GF45" s="966" t="s">
        <v>2256</v>
      </c>
      <c r="GG45" s="966"/>
      <c r="GH45" s="966"/>
      <c r="GI45" s="966"/>
      <c r="GJ45" s="966"/>
      <c r="GK45" s="966"/>
      <c r="GL45" s="966" t="s">
        <v>2256</v>
      </c>
      <c r="GM45" s="966"/>
      <c r="GN45" s="966"/>
      <c r="GO45" s="966"/>
      <c r="GP45" s="966"/>
      <c r="GQ45" s="966"/>
      <c r="GR45" s="966" t="s">
        <v>2256</v>
      </c>
      <c r="GS45" s="966"/>
      <c r="GT45" s="966"/>
      <c r="GU45" s="966"/>
      <c r="GV45" s="966"/>
      <c r="GW45" s="966"/>
      <c r="GX45" s="966" t="s">
        <v>2256</v>
      </c>
      <c r="GY45" s="966"/>
      <c r="GZ45" s="966"/>
      <c r="HA45" s="966"/>
      <c r="HB45" s="966"/>
      <c r="HC45" s="966"/>
      <c r="HD45" s="966" t="s">
        <v>2256</v>
      </c>
      <c r="HE45" s="966"/>
      <c r="HF45" s="966"/>
      <c r="HG45" s="966"/>
      <c r="HH45" s="966"/>
      <c r="HI45" s="966"/>
      <c r="HJ45" s="966" t="s">
        <v>2256</v>
      </c>
      <c r="HK45" s="966"/>
      <c r="HL45" s="966"/>
      <c r="HM45" s="966"/>
      <c r="HN45" s="966"/>
      <c r="HO45" s="966"/>
      <c r="HP45" s="966" t="s">
        <v>2256</v>
      </c>
      <c r="HQ45" s="966"/>
      <c r="HR45" s="966"/>
      <c r="HS45" s="966"/>
      <c r="HT45" s="966"/>
      <c r="HU45" s="966"/>
      <c r="HV45" s="966" t="s">
        <v>2256</v>
      </c>
      <c r="HW45" s="966"/>
      <c r="HX45" s="966"/>
      <c r="HY45" s="966"/>
      <c r="HZ45" s="966"/>
      <c r="IA45" s="966"/>
      <c r="IB45" s="966" t="s">
        <v>2256</v>
      </c>
      <c r="IC45" s="966"/>
      <c r="ID45" s="966"/>
      <c r="IE45" s="966"/>
      <c r="IF45" s="966"/>
      <c r="IG45" s="966"/>
      <c r="IH45" s="966" t="s">
        <v>2256</v>
      </c>
      <c r="II45" s="966"/>
      <c r="IJ45" s="966"/>
      <c r="IK45" s="966"/>
      <c r="IL45" s="966"/>
      <c r="IM45" s="966"/>
      <c r="IN45" s="966" t="s">
        <v>2256</v>
      </c>
      <c r="IO45" s="966"/>
      <c r="IP45" s="966"/>
      <c r="IQ45" s="966"/>
      <c r="IR45" s="966"/>
      <c r="IS45" s="966"/>
      <c r="IT45" s="966" t="s">
        <v>2256</v>
      </c>
      <c r="IU45" s="966"/>
      <c r="IV45" s="966"/>
    </row>
    <row r="46" spans="1:256">
      <c r="A46" s="10"/>
      <c r="B46" s="10"/>
      <c r="C46" s="9"/>
      <c r="D46" s="9"/>
      <c r="E46" s="8"/>
    </row>
    <row r="47" spans="1:256">
      <c r="A47" s="4"/>
    </row>
    <row r="48" spans="1:256">
      <c r="A48" s="4"/>
    </row>
    <row r="49" spans="1:6" s="6" customFormat="1">
      <c r="A49" s="4"/>
    </row>
    <row r="50" spans="1:6" s="6" customFormat="1">
      <c r="B50" s="4"/>
      <c r="C50" s="4"/>
      <c r="D50" s="4"/>
      <c r="E50" s="4"/>
      <c r="F50" s="4"/>
    </row>
    <row r="51" spans="1:6" s="6" customFormat="1">
      <c r="B51" s="4"/>
      <c r="C51" s="4"/>
      <c r="D51" s="4"/>
      <c r="E51" s="4"/>
      <c r="F51" s="4"/>
    </row>
    <row r="52" spans="1:6" s="6" customFormat="1">
      <c r="B52" s="4"/>
      <c r="C52" s="4"/>
      <c r="D52" s="4"/>
      <c r="E52" s="4"/>
      <c r="F52" s="4"/>
    </row>
    <row r="53" spans="1:6" s="6" customFormat="1">
      <c r="B53" s="4"/>
      <c r="C53" s="5"/>
      <c r="D53" s="5"/>
      <c r="E53" s="7"/>
      <c r="F53" s="4"/>
    </row>
    <row r="54" spans="1:6" s="6" customFormat="1">
      <c r="B54" s="4"/>
      <c r="C54" s="4"/>
      <c r="D54" s="4"/>
      <c r="E54" s="4"/>
      <c r="F54" s="4"/>
    </row>
  </sheetData>
  <sheetCalcPr fullCalcOnLoad="1"/>
  <mergeCells count="128">
    <mergeCell ref="A43:F43"/>
    <mergeCell ref="H43:M43"/>
    <mergeCell ref="N44:S44"/>
    <mergeCell ref="BD43:BI43"/>
    <mergeCell ref="H44:M44"/>
    <mergeCell ref="N43:S43"/>
    <mergeCell ref="T43:Y43"/>
    <mergeCell ref="Z43:AE43"/>
    <mergeCell ref="AF43:AK43"/>
    <mergeCell ref="N45:S45"/>
    <mergeCell ref="BP43:BU43"/>
    <mergeCell ref="BP44:BU44"/>
    <mergeCell ref="AL43:AQ43"/>
    <mergeCell ref="BD45:BI45"/>
    <mergeCell ref="BJ43:BO43"/>
    <mergeCell ref="AR43:AW43"/>
    <mergeCell ref="AX43:BC43"/>
    <mergeCell ref="BJ45:BO45"/>
    <mergeCell ref="BJ44:BO44"/>
    <mergeCell ref="AF44:AK44"/>
    <mergeCell ref="AL44:AQ44"/>
    <mergeCell ref="AF45:AK45"/>
    <mergeCell ref="AR44:AW44"/>
    <mergeCell ref="CB44:CG44"/>
    <mergeCell ref="AR45:AW45"/>
    <mergeCell ref="AL45:AQ45"/>
    <mergeCell ref="BD44:BI44"/>
    <mergeCell ref="BP45:BU45"/>
    <mergeCell ref="BV45:CA45"/>
    <mergeCell ref="C1:E1"/>
    <mergeCell ref="C19:E19"/>
    <mergeCell ref="A41:F41"/>
    <mergeCell ref="A42:F42"/>
    <mergeCell ref="T45:Y45"/>
    <mergeCell ref="AX45:BC45"/>
    <mergeCell ref="AX44:BC44"/>
    <mergeCell ref="Z45:AE45"/>
    <mergeCell ref="Z44:AE44"/>
    <mergeCell ref="T44:Y44"/>
    <mergeCell ref="GR45:GW45"/>
    <mergeCell ref="FB44:FG44"/>
    <mergeCell ref="GL44:GQ44"/>
    <mergeCell ref="GL45:GQ45"/>
    <mergeCell ref="FB45:FG45"/>
    <mergeCell ref="FH45:FM45"/>
    <mergeCell ref="FZ45:GE45"/>
    <mergeCell ref="GF45:GK45"/>
    <mergeCell ref="GF44:GK44"/>
    <mergeCell ref="FT45:FY45"/>
    <mergeCell ref="CB45:CG45"/>
    <mergeCell ref="CT44:CY44"/>
    <mergeCell ref="CZ44:DE44"/>
    <mergeCell ref="CB43:CG43"/>
    <mergeCell ref="CZ43:DE43"/>
    <mergeCell ref="CZ45:DE45"/>
    <mergeCell ref="CT45:CY45"/>
    <mergeCell ref="CH45:CM45"/>
    <mergeCell ref="BV44:CA44"/>
    <mergeCell ref="DX44:EC44"/>
    <mergeCell ref="DR44:DW44"/>
    <mergeCell ref="DL44:DQ44"/>
    <mergeCell ref="CH43:CM43"/>
    <mergeCell ref="DF43:DK43"/>
    <mergeCell ref="DL43:DQ43"/>
    <mergeCell ref="BV43:CA43"/>
    <mergeCell ref="EJ43:EO43"/>
    <mergeCell ref="CT43:CY43"/>
    <mergeCell ref="ED43:EI43"/>
    <mergeCell ref="DR43:DW43"/>
    <mergeCell ref="DX43:EC43"/>
    <mergeCell ref="DR45:DW45"/>
    <mergeCell ref="CN43:CS43"/>
    <mergeCell ref="DF45:DK45"/>
    <mergeCell ref="CN44:CS44"/>
    <mergeCell ref="CN45:CS45"/>
    <mergeCell ref="DL45:DQ45"/>
    <mergeCell ref="DX45:EC45"/>
    <mergeCell ref="CH44:CM44"/>
    <mergeCell ref="EJ44:EO44"/>
    <mergeCell ref="ED44:EI44"/>
    <mergeCell ref="DF44:DK44"/>
    <mergeCell ref="EJ45:EO45"/>
    <mergeCell ref="ED45:EI45"/>
    <mergeCell ref="FN44:FS44"/>
    <mergeCell ref="FZ43:GE43"/>
    <mergeCell ref="FT43:FY43"/>
    <mergeCell ref="EV45:FA45"/>
    <mergeCell ref="EP45:EU45"/>
    <mergeCell ref="EP44:EU44"/>
    <mergeCell ref="EP43:EU43"/>
    <mergeCell ref="GF43:GK43"/>
    <mergeCell ref="FZ44:GE44"/>
    <mergeCell ref="FT44:FY44"/>
    <mergeCell ref="FH44:FM44"/>
    <mergeCell ref="FN45:FS45"/>
    <mergeCell ref="EV43:FA43"/>
    <mergeCell ref="EV44:FA44"/>
    <mergeCell ref="FH43:FM43"/>
    <mergeCell ref="FB43:FG43"/>
    <mergeCell ref="FN43:FS43"/>
    <mergeCell ref="GR44:GW44"/>
    <mergeCell ref="HP43:HU43"/>
    <mergeCell ref="GR43:GW43"/>
    <mergeCell ref="GX44:HC44"/>
    <mergeCell ref="GX43:HC43"/>
    <mergeCell ref="HD43:HI43"/>
    <mergeCell ref="HP44:HU44"/>
    <mergeCell ref="HD44:HI44"/>
    <mergeCell ref="IN43:IQ43"/>
    <mergeCell ref="IN44:IQ44"/>
    <mergeCell ref="IH44:IM44"/>
    <mergeCell ref="IH43:IM43"/>
    <mergeCell ref="GL43:GQ43"/>
    <mergeCell ref="IT45:IV45"/>
    <mergeCell ref="IH45:IM45"/>
    <mergeCell ref="IN45:IS45"/>
    <mergeCell ref="HJ44:HO44"/>
    <mergeCell ref="HP45:HU45"/>
    <mergeCell ref="GX45:HC45"/>
    <mergeCell ref="HD45:HI45"/>
    <mergeCell ref="IB43:IG43"/>
    <mergeCell ref="IB45:IG45"/>
    <mergeCell ref="HV43:IA43"/>
    <mergeCell ref="HJ43:HO43"/>
    <mergeCell ref="HJ45:HO45"/>
    <mergeCell ref="HV45:IA45"/>
    <mergeCell ref="IB44:IG44"/>
    <mergeCell ref="HV44:IA44"/>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40311</v>
      </c>
    </row>
    <row r="4" spans="1:6">
      <c r="A4" s="6" t="s">
        <v>2499</v>
      </c>
      <c r="C4" s="23"/>
      <c r="D4" s="23"/>
      <c r="E4" s="24" t="s">
        <v>1879</v>
      </c>
    </row>
    <row r="5" spans="1:6">
      <c r="A5" s="6" t="s">
        <v>2459</v>
      </c>
      <c r="C5" s="23"/>
      <c r="D5" s="23"/>
    </row>
    <row r="6" spans="1:6">
      <c r="C6" s="49" t="s">
        <v>3860</v>
      </c>
      <c r="D6" s="173"/>
      <c r="E6" s="46"/>
      <c r="F6" s="175"/>
    </row>
    <row r="7" spans="1:6">
      <c r="C7" s="193" t="s">
        <v>2403</v>
      </c>
      <c r="D7" s="174"/>
      <c r="E7" s="48"/>
      <c r="F7" s="175"/>
    </row>
    <row r="8" spans="1:6">
      <c r="A8" s="6" t="s">
        <v>2759</v>
      </c>
      <c r="C8" s="193" t="s">
        <v>3233</v>
      </c>
      <c r="D8" s="174"/>
      <c r="E8" s="187"/>
      <c r="F8" s="175"/>
    </row>
    <row r="9" spans="1:6">
      <c r="A9" s="6" t="s">
        <v>3183</v>
      </c>
      <c r="C9" s="193" t="s">
        <v>1698</v>
      </c>
      <c r="D9" s="174"/>
      <c r="E9" s="187"/>
      <c r="F9" s="175"/>
    </row>
    <row r="10" spans="1:6">
      <c r="A10" t="s">
        <v>3305</v>
      </c>
      <c r="C10" s="50"/>
      <c r="D10" s="174"/>
      <c r="E10" s="187"/>
      <c r="F10" s="175"/>
    </row>
    <row r="11" spans="1:6">
      <c r="A11" t="s">
        <v>2709</v>
      </c>
      <c r="C11" s="47" t="s">
        <v>2725</v>
      </c>
      <c r="D11" s="175"/>
      <c r="E11" s="187"/>
      <c r="F11" s="175"/>
    </row>
    <row r="12" spans="1:6">
      <c r="A12" t="s">
        <v>2943</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2651</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40325</v>
      </c>
      <c r="B24" s="26" t="s">
        <v>2615</v>
      </c>
      <c r="C24" s="167"/>
      <c r="D24" s="179"/>
      <c r="E24" s="28">
        <f t="shared" ref="E24:E34" si="0">C24*D24</f>
        <v>0</v>
      </c>
      <c r="F24" s="178"/>
    </row>
    <row r="25" spans="1:6">
      <c r="A25" s="35"/>
      <c r="B25" s="26" t="s">
        <v>2466</v>
      </c>
      <c r="C25" s="167"/>
      <c r="D25" s="179"/>
      <c r="E25" s="28">
        <f t="shared" si="0"/>
        <v>0</v>
      </c>
      <c r="F25" s="178"/>
    </row>
    <row r="26" spans="1:6">
      <c r="A26" s="35"/>
      <c r="B26" s="26" t="s">
        <v>2865</v>
      </c>
      <c r="C26" s="167">
        <v>60</v>
      </c>
      <c r="D26" s="179">
        <v>2</v>
      </c>
      <c r="E26" s="28">
        <f t="shared" si="0"/>
        <v>120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25</v>
      </c>
      <c r="D29" s="203">
        <v>1.5</v>
      </c>
      <c r="E29" s="28">
        <f>C29*D29</f>
        <v>37.5</v>
      </c>
      <c r="F29" s="13"/>
    </row>
    <row r="30" spans="1:6">
      <c r="A30" s="35"/>
      <c r="B30" s="26" t="s">
        <v>3914</v>
      </c>
      <c r="C30" s="167"/>
      <c r="E30" s="28">
        <f t="shared" si="0"/>
        <v>0</v>
      </c>
      <c r="F30" s="13"/>
    </row>
    <row r="31" spans="1:6">
      <c r="A31" s="35"/>
      <c r="B31" s="26" t="s">
        <v>3124</v>
      </c>
      <c r="C31" s="167" t="s">
        <v>2880</v>
      </c>
      <c r="D31" s="197" t="s">
        <v>2803</v>
      </c>
      <c r="E31" s="28"/>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157.5</v>
      </c>
      <c r="F35" s="33"/>
    </row>
    <row r="38" spans="1:256">
      <c r="B38" s="41" t="s">
        <v>1768</v>
      </c>
      <c r="C38" s="42">
        <f>E35/2</f>
        <v>78.75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6" zoomScale="125" zoomScaleNormal="86" zoomScalePageLayoutView="86"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40313</v>
      </c>
    </row>
    <row r="4" spans="1:6">
      <c r="A4" s="6" t="s">
        <v>2499</v>
      </c>
      <c r="C4" s="23"/>
      <c r="D4" s="23"/>
      <c r="E4" s="24" t="s">
        <v>2825</v>
      </c>
    </row>
    <row r="5" spans="1:6">
      <c r="A5" s="6" t="s">
        <v>2459</v>
      </c>
      <c r="C5" s="23"/>
      <c r="D5" s="23"/>
    </row>
    <row r="6" spans="1:6">
      <c r="C6" s="49" t="s">
        <v>3860</v>
      </c>
      <c r="D6" s="173"/>
      <c r="E6" s="46"/>
      <c r="F6" s="175"/>
    </row>
    <row r="7" spans="1:6">
      <c r="C7" s="193" t="s">
        <v>4300</v>
      </c>
      <c r="D7" s="174"/>
      <c r="E7" s="48"/>
      <c r="F7" s="175"/>
    </row>
    <row r="8" spans="1:6">
      <c r="A8" s="6" t="s">
        <v>2759</v>
      </c>
      <c r="C8" s="193" t="s">
        <v>2301</v>
      </c>
      <c r="D8" s="174"/>
      <c r="E8" s="187"/>
      <c r="F8" s="175"/>
    </row>
    <row r="9" spans="1:6">
      <c r="A9" s="6" t="s">
        <v>3929</v>
      </c>
      <c r="C9" s="193" t="s">
        <v>3069</v>
      </c>
      <c r="D9" s="174"/>
      <c r="E9" s="187"/>
      <c r="F9" s="175"/>
    </row>
    <row r="10" spans="1:6">
      <c r="A10" t="s">
        <v>3672</v>
      </c>
      <c r="C10" s="50"/>
      <c r="D10" s="174"/>
      <c r="E10" s="187"/>
      <c r="F10" s="175"/>
    </row>
    <row r="11" spans="1:6">
      <c r="A11" s="166" t="s">
        <v>3037</v>
      </c>
      <c r="C11" s="47" t="s">
        <v>2725</v>
      </c>
      <c r="D11" s="175"/>
      <c r="E11" s="187"/>
      <c r="F11" s="175"/>
    </row>
    <row r="12" spans="1:6">
      <c r="A12" t="s">
        <v>3410</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2464</v>
      </c>
      <c r="C16" s="50"/>
      <c r="D16" s="175"/>
      <c r="E16" s="187"/>
      <c r="F16" s="175"/>
    </row>
    <row r="17" spans="1:6">
      <c r="A17" s="6" t="s">
        <v>2386</v>
      </c>
      <c r="C17" s="135" t="s">
        <v>2649</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40325</v>
      </c>
      <c r="B24" s="26" t="s">
        <v>2615</v>
      </c>
      <c r="C24" s="167"/>
      <c r="D24" s="179"/>
      <c r="E24" s="28">
        <f t="shared" ref="E24:E34" si="0">C24*D24</f>
        <v>0</v>
      </c>
      <c r="F24" s="178"/>
    </row>
    <row r="25" spans="1:6">
      <c r="A25" s="35"/>
      <c r="B25" s="26" t="s">
        <v>2466</v>
      </c>
      <c r="C25" s="167">
        <v>90</v>
      </c>
      <c r="D25" s="179">
        <v>3</v>
      </c>
      <c r="E25" s="28">
        <f t="shared" si="0"/>
        <v>270</v>
      </c>
      <c r="F25" s="178"/>
    </row>
    <row r="26" spans="1:6">
      <c r="A26" s="35"/>
      <c r="B26" s="26" t="s">
        <v>2865</v>
      </c>
      <c r="D26" s="179"/>
      <c r="E26" s="28">
        <f t="shared" si="0"/>
        <v>0</v>
      </c>
      <c r="F26" s="178"/>
    </row>
    <row r="27" spans="1:6">
      <c r="A27" s="35"/>
      <c r="B27" s="26" t="s">
        <v>1789</v>
      </c>
      <c r="C27" s="196"/>
      <c r="D27" s="179"/>
      <c r="E27" s="28">
        <f t="shared" si="0"/>
        <v>0</v>
      </c>
      <c r="F27" s="178"/>
    </row>
    <row r="28" spans="1:6">
      <c r="A28" s="35"/>
      <c r="B28" s="26" t="s">
        <v>3954</v>
      </c>
      <c r="C28" s="196"/>
      <c r="D28" s="179"/>
      <c r="E28" s="28">
        <f t="shared" si="0"/>
        <v>0</v>
      </c>
      <c r="F28" s="178"/>
    </row>
    <row r="29" spans="1:6">
      <c r="A29" s="35"/>
      <c r="B29" s="26" t="s">
        <v>2745</v>
      </c>
      <c r="C29" s="167">
        <v>50</v>
      </c>
      <c r="D29" s="203">
        <v>1</v>
      </c>
      <c r="E29" s="28">
        <f t="shared" si="0"/>
        <v>50</v>
      </c>
      <c r="F29" s="13"/>
    </row>
    <row r="30" spans="1:6">
      <c r="A30" s="35"/>
      <c r="B30" s="26" t="s">
        <v>3914</v>
      </c>
      <c r="C30" s="167"/>
      <c r="E30" s="28">
        <f t="shared" si="0"/>
        <v>0</v>
      </c>
      <c r="F30" s="13"/>
    </row>
    <row r="31" spans="1:6">
      <c r="A31" s="35"/>
      <c r="B31" s="26" t="s">
        <v>3124</v>
      </c>
      <c r="C31" s="167" t="s">
        <v>2880</v>
      </c>
      <c r="D31" s="197" t="s">
        <v>2803</v>
      </c>
      <c r="E31" s="28"/>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320</v>
      </c>
      <c r="F35" s="33"/>
    </row>
    <row r="38" spans="1:256">
      <c r="B38" s="41" t="s">
        <v>1768</v>
      </c>
      <c r="C38" s="42">
        <f>E35/2</f>
        <v>160</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7"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3155</v>
      </c>
      <c r="E2" s="5"/>
    </row>
    <row r="3" spans="1:6">
      <c r="A3" s="6" t="s">
        <v>1969</v>
      </c>
      <c r="C3" s="23"/>
      <c r="D3" s="23"/>
      <c r="E3" s="31">
        <v>40311</v>
      </c>
    </row>
    <row r="4" spans="1:6">
      <c r="A4" s="6" t="s">
        <v>2499</v>
      </c>
      <c r="C4" s="23"/>
      <c r="D4" s="23"/>
      <c r="E4" s="24" t="s">
        <v>1879</v>
      </c>
    </row>
    <row r="5" spans="1:6">
      <c r="A5" s="6" t="s">
        <v>2459</v>
      </c>
      <c r="C5" s="23"/>
      <c r="D5" s="23"/>
    </row>
    <row r="6" spans="1:6">
      <c r="C6" s="49" t="s">
        <v>3860</v>
      </c>
      <c r="D6" s="173"/>
      <c r="E6" s="46"/>
      <c r="F6" s="175"/>
    </row>
    <row r="7" spans="1:6">
      <c r="C7" s="193" t="s">
        <v>2403</v>
      </c>
      <c r="D7" s="174"/>
      <c r="E7" s="48"/>
      <c r="F7" s="175"/>
    </row>
    <row r="8" spans="1:6">
      <c r="A8" s="6" t="s">
        <v>2759</v>
      </c>
      <c r="C8" s="193" t="s">
        <v>3233</v>
      </c>
      <c r="D8" s="174"/>
      <c r="E8" s="187"/>
      <c r="F8" s="175"/>
    </row>
    <row r="9" spans="1:6">
      <c r="A9" s="6" t="s">
        <v>3183</v>
      </c>
      <c r="C9" s="193" t="s">
        <v>1698</v>
      </c>
      <c r="D9" s="174"/>
      <c r="E9" s="187"/>
      <c r="F9" s="175"/>
    </row>
    <row r="10" spans="1:6">
      <c r="A10" t="s">
        <v>3305</v>
      </c>
      <c r="C10" s="50"/>
      <c r="D10" s="174"/>
      <c r="E10" s="187"/>
      <c r="F10" s="175"/>
    </row>
    <row r="11" spans="1:6">
      <c r="A11" t="s">
        <v>2709</v>
      </c>
      <c r="C11" s="47" t="s">
        <v>2725</v>
      </c>
      <c r="D11" s="175"/>
      <c r="E11" s="187"/>
      <c r="F11" s="175"/>
    </row>
    <row r="12" spans="1:6">
      <c r="A12" t="s">
        <v>2943</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A16" t="s">
        <v>2651</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1649</v>
      </c>
      <c r="C20" s="20" t="s">
        <v>1969</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40325</v>
      </c>
      <c r="B24" s="26" t="s">
        <v>2615</v>
      </c>
      <c r="C24" s="167"/>
      <c r="D24" s="179"/>
      <c r="E24" s="28">
        <f t="shared" ref="E24:E34" si="0">C24*D24</f>
        <v>0</v>
      </c>
      <c r="F24" s="178"/>
    </row>
    <row r="25" spans="1:6">
      <c r="A25" s="35"/>
      <c r="B25" s="26" t="s">
        <v>2466</v>
      </c>
      <c r="C25" s="167"/>
      <c r="D25" s="179"/>
      <c r="E25" s="28">
        <f t="shared" si="0"/>
        <v>0</v>
      </c>
      <c r="F25" s="178"/>
    </row>
    <row r="26" spans="1:6">
      <c r="A26" s="35"/>
      <c r="B26" s="26" t="s">
        <v>2865</v>
      </c>
      <c r="C26" s="167">
        <v>60</v>
      </c>
      <c r="D26" s="179">
        <v>2</v>
      </c>
      <c r="E26" s="28">
        <f t="shared" si="0"/>
        <v>120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25</v>
      </c>
      <c r="D29" s="203">
        <v>1.5</v>
      </c>
      <c r="E29" s="28">
        <f t="shared" si="0"/>
        <v>37.5</v>
      </c>
      <c r="F29" s="13"/>
    </row>
    <row r="30" spans="1:6">
      <c r="A30" s="35"/>
      <c r="B30" s="26" t="s">
        <v>3914</v>
      </c>
      <c r="C30" s="167"/>
      <c r="E30" s="28">
        <f t="shared" si="0"/>
        <v>0</v>
      </c>
      <c r="F30" s="13"/>
    </row>
    <row r="31" spans="1:6">
      <c r="A31" s="35"/>
      <c r="B31" s="26" t="s">
        <v>3124</v>
      </c>
      <c r="C31" s="167" t="s">
        <v>2880</v>
      </c>
      <c r="D31" s="197" t="s">
        <v>2803</v>
      </c>
      <c r="E31" s="28"/>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157.5</v>
      </c>
      <c r="F35" s="33"/>
    </row>
    <row r="38" spans="1:256">
      <c r="B38" s="41" t="s">
        <v>1768</v>
      </c>
      <c r="C38" s="42">
        <f>E35/2</f>
        <v>78.75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14"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1969</v>
      </c>
      <c r="C3" s="23"/>
      <c r="D3" s="23"/>
      <c r="E3" s="31">
        <v>40311</v>
      </c>
    </row>
    <row r="4" spans="1:6">
      <c r="A4" s="6" t="s">
        <v>2499</v>
      </c>
      <c r="C4" s="23"/>
      <c r="D4" s="23"/>
      <c r="E4" s="24" t="s">
        <v>1879</v>
      </c>
    </row>
    <row r="5" spans="1:6">
      <c r="A5" s="6" t="s">
        <v>3417</v>
      </c>
      <c r="C5" s="23"/>
      <c r="D5" s="23"/>
    </row>
    <row r="6" spans="1:6">
      <c r="C6" s="49" t="s">
        <v>3225</v>
      </c>
      <c r="D6" s="173"/>
      <c r="E6" s="46"/>
      <c r="F6" s="175"/>
    </row>
    <row r="7" spans="1:6">
      <c r="C7" s="193" t="s">
        <v>2403</v>
      </c>
      <c r="D7" s="174"/>
      <c r="E7" s="48"/>
      <c r="F7" s="175"/>
    </row>
    <row r="8" spans="1:6">
      <c r="A8" s="6" t="s">
        <v>2759</v>
      </c>
      <c r="C8" s="193" t="s">
        <v>3233</v>
      </c>
      <c r="D8" s="174"/>
      <c r="E8" s="187"/>
      <c r="F8" s="175"/>
    </row>
    <row r="9" spans="1:6">
      <c r="A9" s="6" t="s">
        <v>3183</v>
      </c>
      <c r="C9" s="193" t="s">
        <v>1698</v>
      </c>
      <c r="D9" s="174"/>
      <c r="E9" s="187"/>
      <c r="F9" s="175"/>
    </row>
    <row r="10" spans="1:6">
      <c r="A10" t="s">
        <v>1315</v>
      </c>
      <c r="C10" s="50"/>
      <c r="D10" s="174"/>
      <c r="E10" s="187"/>
      <c r="F10" s="175"/>
    </row>
    <row r="11" spans="1:6">
      <c r="A11" t="s">
        <v>2709</v>
      </c>
      <c r="C11" s="47" t="s">
        <v>2725</v>
      </c>
      <c r="D11" s="175"/>
      <c r="E11" s="187"/>
      <c r="F11" s="175"/>
    </row>
    <row r="12" spans="1:6">
      <c r="A12" t="s">
        <v>2943</v>
      </c>
      <c r="C12" s="47" t="s">
        <v>2743</v>
      </c>
      <c r="D12" s="174"/>
      <c r="E12" s="187"/>
      <c r="F12" s="175"/>
    </row>
    <row r="13" spans="1:6">
      <c r="A13"/>
      <c r="C13" s="47" t="s">
        <v>3418</v>
      </c>
      <c r="D13" s="175"/>
      <c r="E13" s="187"/>
      <c r="F13" s="175"/>
    </row>
    <row r="14" spans="1:6">
      <c r="A14" s="20"/>
      <c r="C14" s="47" t="s">
        <v>884</v>
      </c>
      <c r="D14" s="175"/>
      <c r="E14" s="201"/>
      <c r="F14" s="175"/>
    </row>
    <row r="15" spans="1:6">
      <c r="A15" s="20" t="s">
        <v>2539</v>
      </c>
      <c r="C15" s="50" t="s">
        <v>4027</v>
      </c>
      <c r="D15" s="175"/>
      <c r="E15" s="187"/>
      <c r="F15" s="175"/>
    </row>
    <row r="16" spans="1:6">
      <c r="A16" t="s">
        <v>2651</v>
      </c>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3346</v>
      </c>
      <c r="C20" s="20" t="s">
        <v>1969</v>
      </c>
      <c r="D20" s="20"/>
    </row>
    <row r="21" spans="1:6">
      <c r="A21" s="165"/>
      <c r="C21" s="20"/>
      <c r="D21" s="20"/>
    </row>
    <row r="22" spans="1:6" s="14" customFormat="1" ht="16" customHeight="1">
      <c r="A22" s="166"/>
      <c r="B22" s="18"/>
      <c r="C22" s="17"/>
      <c r="D22" s="17"/>
      <c r="E22" s="16"/>
      <c r="F22" s="15"/>
    </row>
    <row r="23" spans="1:6">
      <c r="A23" s="29" t="s">
        <v>2925</v>
      </c>
      <c r="B23" s="30" t="s">
        <v>3020</v>
      </c>
      <c r="C23" s="177" t="s">
        <v>4455</v>
      </c>
      <c r="D23" s="30" t="s">
        <v>1226</v>
      </c>
      <c r="E23" s="30" t="s">
        <v>1679</v>
      </c>
      <c r="F23" s="13"/>
    </row>
    <row r="24" spans="1:6">
      <c r="A24" s="25">
        <v>40325</v>
      </c>
      <c r="B24" s="26" t="s">
        <v>2615</v>
      </c>
      <c r="C24" s="167"/>
      <c r="D24" s="179"/>
      <c r="E24" s="28">
        <f t="shared" ref="E24:E34" si="0">C24*D24</f>
        <v>0</v>
      </c>
      <c r="F24" s="178"/>
    </row>
    <row r="25" spans="1:6">
      <c r="A25" s="35"/>
      <c r="B25" s="26" t="s">
        <v>2084</v>
      </c>
      <c r="C25" s="167"/>
      <c r="D25" s="179"/>
      <c r="E25" s="28">
        <f t="shared" si="0"/>
        <v>0</v>
      </c>
      <c r="F25" s="178"/>
    </row>
    <row r="26" spans="1:6">
      <c r="A26" s="35"/>
      <c r="B26" s="26" t="s">
        <v>2278</v>
      </c>
      <c r="C26" s="167">
        <v>60</v>
      </c>
      <c r="D26" s="179">
        <v>2</v>
      </c>
      <c r="E26" s="28">
        <f t="shared" si="0"/>
        <v>120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25</v>
      </c>
      <c r="D29" s="203">
        <v>1.5</v>
      </c>
      <c r="E29" s="28">
        <f t="shared" si="0"/>
        <v>37.5</v>
      </c>
      <c r="F29" s="13"/>
    </row>
    <row r="30" spans="1:6">
      <c r="A30" s="35"/>
      <c r="B30" s="26" t="s">
        <v>2205</v>
      </c>
      <c r="C30" s="167"/>
      <c r="E30" s="28">
        <f t="shared" si="0"/>
        <v>0</v>
      </c>
      <c r="F30" s="13"/>
    </row>
    <row r="31" spans="1:6">
      <c r="A31" s="35"/>
      <c r="B31" s="26" t="s">
        <v>1489</v>
      </c>
      <c r="C31" s="167" t="s">
        <v>2880</v>
      </c>
      <c r="D31" s="197" t="s">
        <v>2803</v>
      </c>
      <c r="E31" s="28"/>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157.5</v>
      </c>
      <c r="F35" s="33"/>
    </row>
    <row r="38" spans="1:256">
      <c r="B38" s="41" t="s">
        <v>1768</v>
      </c>
      <c r="C38" s="42">
        <f>E35/2</f>
        <v>78.75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3300</v>
      </c>
      <c r="I43" s="966"/>
      <c r="J43" s="966"/>
      <c r="K43" s="966"/>
      <c r="L43" s="966"/>
      <c r="M43" s="966"/>
      <c r="N43" s="966" t="s">
        <v>3300</v>
      </c>
      <c r="O43" s="966"/>
      <c r="P43" s="966"/>
      <c r="Q43" s="966"/>
      <c r="R43" s="966"/>
      <c r="S43" s="966"/>
      <c r="T43" s="966" t="s">
        <v>3300</v>
      </c>
      <c r="U43" s="966"/>
      <c r="V43" s="966"/>
      <c r="W43" s="966"/>
      <c r="X43" s="966"/>
      <c r="Y43" s="966"/>
      <c r="Z43" s="966" t="s">
        <v>3300</v>
      </c>
      <c r="AA43" s="966"/>
      <c r="AB43" s="966"/>
      <c r="AC43" s="966"/>
      <c r="AD43" s="966"/>
      <c r="AE43" s="966"/>
      <c r="AF43" s="966" t="s">
        <v>3300</v>
      </c>
      <c r="AG43" s="966"/>
      <c r="AH43" s="966"/>
      <c r="AI43" s="966"/>
      <c r="AJ43" s="966"/>
      <c r="AK43" s="966"/>
      <c r="AL43" s="966" t="s">
        <v>3300</v>
      </c>
      <c r="AM43" s="966"/>
      <c r="AN43" s="966"/>
      <c r="AO43" s="966"/>
      <c r="AP43" s="966"/>
      <c r="AQ43" s="966"/>
      <c r="AR43" s="966" t="s">
        <v>3300</v>
      </c>
      <c r="AS43" s="966"/>
      <c r="AT43" s="966"/>
      <c r="AU43" s="966"/>
      <c r="AV43" s="966"/>
      <c r="AW43" s="966"/>
      <c r="AX43" s="966" t="s">
        <v>3300</v>
      </c>
      <c r="AY43" s="966"/>
      <c r="AZ43" s="966"/>
      <c r="BA43" s="966"/>
      <c r="BB43" s="966"/>
      <c r="BC43" s="966"/>
      <c r="BD43" s="966" t="s">
        <v>3300</v>
      </c>
      <c r="BE43" s="966"/>
      <c r="BF43" s="966"/>
      <c r="BG43" s="966"/>
      <c r="BH43" s="966"/>
      <c r="BI43" s="966"/>
      <c r="BJ43" s="966" t="s">
        <v>3300</v>
      </c>
      <c r="BK43" s="966"/>
      <c r="BL43" s="966"/>
      <c r="BM43" s="966"/>
      <c r="BN43" s="966"/>
      <c r="BO43" s="966"/>
      <c r="BP43" s="966" t="s">
        <v>3300</v>
      </c>
      <c r="BQ43" s="966"/>
      <c r="BR43" s="966"/>
      <c r="BS43" s="966"/>
      <c r="BT43" s="966"/>
      <c r="BU43" s="966"/>
      <c r="BV43" s="966" t="s">
        <v>3300</v>
      </c>
      <c r="BW43" s="966"/>
      <c r="BX43" s="966"/>
      <c r="BY43" s="966"/>
      <c r="BZ43" s="966"/>
      <c r="CA43" s="966"/>
      <c r="CB43" s="966" t="s">
        <v>3300</v>
      </c>
      <c r="CC43" s="966"/>
      <c r="CD43" s="966"/>
      <c r="CE43" s="966"/>
      <c r="CF43" s="966"/>
      <c r="CG43" s="966"/>
      <c r="CH43" s="966" t="s">
        <v>3300</v>
      </c>
      <c r="CI43" s="966"/>
      <c r="CJ43" s="966"/>
      <c r="CK43" s="966"/>
      <c r="CL43" s="966"/>
      <c r="CM43" s="966"/>
      <c r="CN43" s="966" t="s">
        <v>3300</v>
      </c>
      <c r="CO43" s="966"/>
      <c r="CP43" s="966"/>
      <c r="CQ43" s="966"/>
      <c r="CR43" s="966"/>
      <c r="CS43" s="966"/>
      <c r="CT43" s="966" t="s">
        <v>3300</v>
      </c>
      <c r="CU43" s="966"/>
      <c r="CV43" s="966"/>
      <c r="CW43" s="966"/>
      <c r="CX43" s="966"/>
      <c r="CY43" s="966"/>
      <c r="CZ43" s="966" t="s">
        <v>3300</v>
      </c>
      <c r="DA43" s="966"/>
      <c r="DB43" s="966"/>
      <c r="DC43" s="966"/>
      <c r="DD43" s="966"/>
      <c r="DE43" s="966"/>
      <c r="DF43" s="966" t="s">
        <v>3300</v>
      </c>
      <c r="DG43" s="966"/>
      <c r="DH43" s="966"/>
      <c r="DI43" s="966"/>
      <c r="DJ43" s="966"/>
      <c r="DK43" s="966"/>
      <c r="DL43" s="966" t="s">
        <v>3300</v>
      </c>
      <c r="DM43" s="966"/>
      <c r="DN43" s="966"/>
      <c r="DO43" s="966"/>
      <c r="DP43" s="966"/>
      <c r="DQ43" s="966"/>
      <c r="DR43" s="966" t="s">
        <v>3300</v>
      </c>
      <c r="DS43" s="966"/>
      <c r="DT43" s="966"/>
      <c r="DU43" s="966"/>
      <c r="DV43" s="966"/>
      <c r="DW43" s="966"/>
      <c r="DX43" s="966" t="s">
        <v>3300</v>
      </c>
      <c r="DY43" s="966"/>
      <c r="DZ43" s="966"/>
      <c r="EA43" s="966"/>
      <c r="EB43" s="966"/>
      <c r="EC43" s="966"/>
      <c r="ED43" s="966" t="s">
        <v>3300</v>
      </c>
      <c r="EE43" s="966"/>
      <c r="EF43" s="966"/>
      <c r="EG43" s="966"/>
      <c r="EH43" s="966"/>
      <c r="EI43" s="966"/>
      <c r="EJ43" s="966" t="s">
        <v>3300</v>
      </c>
      <c r="EK43" s="966"/>
      <c r="EL43" s="966"/>
      <c r="EM43" s="966"/>
      <c r="EN43" s="966"/>
      <c r="EO43" s="966"/>
      <c r="EP43" s="966" t="s">
        <v>3300</v>
      </c>
      <c r="EQ43" s="966"/>
      <c r="ER43" s="966"/>
      <c r="ES43" s="966"/>
      <c r="ET43" s="966"/>
      <c r="EU43" s="966"/>
      <c r="EV43" s="966" t="s">
        <v>3300</v>
      </c>
      <c r="EW43" s="966"/>
      <c r="EX43" s="966"/>
      <c r="EY43" s="966"/>
      <c r="EZ43" s="966"/>
      <c r="FA43" s="966"/>
      <c r="FB43" s="966" t="s">
        <v>3300</v>
      </c>
      <c r="FC43" s="966"/>
      <c r="FD43" s="966"/>
      <c r="FE43" s="966"/>
      <c r="FF43" s="966"/>
      <c r="FG43" s="966"/>
      <c r="FH43" s="966" t="s">
        <v>3300</v>
      </c>
      <c r="FI43" s="966"/>
      <c r="FJ43" s="966"/>
      <c r="FK43" s="966"/>
      <c r="FL43" s="966"/>
      <c r="FM43" s="966"/>
      <c r="FN43" s="966" t="s">
        <v>3300</v>
      </c>
      <c r="FO43" s="966"/>
      <c r="FP43" s="966"/>
      <c r="FQ43" s="966"/>
      <c r="FR43" s="966"/>
      <c r="FS43" s="966"/>
      <c r="FT43" s="966" t="s">
        <v>3300</v>
      </c>
      <c r="FU43" s="966"/>
      <c r="FV43" s="966"/>
      <c r="FW43" s="966"/>
      <c r="FX43" s="966"/>
      <c r="FY43" s="966"/>
      <c r="FZ43" s="966" t="s">
        <v>3300</v>
      </c>
      <c r="GA43" s="966"/>
      <c r="GB43" s="966"/>
      <c r="GC43" s="966"/>
      <c r="GD43" s="966"/>
      <c r="GE43" s="966"/>
      <c r="GF43" s="966" t="s">
        <v>3300</v>
      </c>
      <c r="GG43" s="966"/>
      <c r="GH43" s="966"/>
      <c r="GI43" s="966"/>
      <c r="GJ43" s="966"/>
      <c r="GK43" s="966"/>
      <c r="GL43" s="966" t="s">
        <v>3300</v>
      </c>
      <c r="GM43" s="966"/>
      <c r="GN43" s="966"/>
      <c r="GO43" s="966"/>
      <c r="GP43" s="966"/>
      <c r="GQ43" s="966"/>
      <c r="GR43" s="966" t="s">
        <v>3300</v>
      </c>
      <c r="GS43" s="966"/>
      <c r="GT43" s="966"/>
      <c r="GU43" s="966"/>
      <c r="GV43" s="966"/>
      <c r="GW43" s="966"/>
      <c r="GX43" s="966" t="s">
        <v>3300</v>
      </c>
      <c r="GY43" s="966"/>
      <c r="GZ43" s="966"/>
      <c r="HA43" s="966"/>
      <c r="HB43" s="966"/>
      <c r="HC43" s="966"/>
      <c r="HD43" s="966" t="s">
        <v>3300</v>
      </c>
      <c r="HE43" s="966"/>
      <c r="HF43" s="966"/>
      <c r="HG43" s="966"/>
      <c r="HH43" s="966"/>
      <c r="HI43" s="966"/>
      <c r="HJ43" s="966" t="s">
        <v>3300</v>
      </c>
      <c r="HK43" s="966"/>
      <c r="HL43" s="966"/>
      <c r="HM43" s="966"/>
      <c r="HN43" s="966"/>
      <c r="HO43" s="966"/>
      <c r="HP43" s="966" t="s">
        <v>3300</v>
      </c>
      <c r="HQ43" s="966"/>
      <c r="HR43" s="966"/>
      <c r="HS43" s="966"/>
      <c r="HT43" s="966"/>
      <c r="HU43" s="966"/>
      <c r="HV43" s="966" t="s">
        <v>3300</v>
      </c>
      <c r="HW43" s="966"/>
      <c r="HX43" s="966"/>
      <c r="HY43" s="966"/>
      <c r="HZ43" s="966"/>
      <c r="IA43" s="966"/>
      <c r="IB43" s="966" t="s">
        <v>3300</v>
      </c>
      <c r="IC43" s="966"/>
      <c r="ID43" s="966"/>
      <c r="IE43" s="966"/>
      <c r="IF43" s="966"/>
      <c r="IG43" s="966"/>
      <c r="IH43" s="966" t="s">
        <v>3300</v>
      </c>
      <c r="II43" s="966"/>
      <c r="IJ43" s="966"/>
      <c r="IK43" s="966"/>
      <c r="IL43" s="966"/>
      <c r="IM43" s="966"/>
      <c r="IN43" s="966" t="s">
        <v>3300</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A42:F42"/>
    <mergeCell ref="H42:M42"/>
    <mergeCell ref="N43:S43"/>
    <mergeCell ref="BD42:BI42"/>
    <mergeCell ref="H43:M43"/>
    <mergeCell ref="N42:S42"/>
    <mergeCell ref="T42:Y42"/>
    <mergeCell ref="Z42:AE42"/>
    <mergeCell ref="AF42:AK42"/>
    <mergeCell ref="N44:S44"/>
    <mergeCell ref="BP42:BU42"/>
    <mergeCell ref="BP43:BU43"/>
    <mergeCell ref="AL42:AQ42"/>
    <mergeCell ref="BD44:BI44"/>
    <mergeCell ref="BJ42:BO42"/>
    <mergeCell ref="AR42:AW42"/>
    <mergeCell ref="AX42:BC42"/>
    <mergeCell ref="BJ44:BO44"/>
    <mergeCell ref="BJ43:BO43"/>
    <mergeCell ref="AF43:AK43"/>
    <mergeCell ref="AL43:AQ43"/>
    <mergeCell ref="AF44:AK44"/>
    <mergeCell ref="AR43:AW43"/>
    <mergeCell ref="CB43:CG43"/>
    <mergeCell ref="AR44:AW44"/>
    <mergeCell ref="AL44:AQ44"/>
    <mergeCell ref="BD43:BI43"/>
    <mergeCell ref="BP44:BU44"/>
    <mergeCell ref="BV44:CA44"/>
    <mergeCell ref="C1:E1"/>
    <mergeCell ref="C19:E19"/>
    <mergeCell ref="A40:F40"/>
    <mergeCell ref="A41:F41"/>
    <mergeCell ref="T44:Y44"/>
    <mergeCell ref="AX44:BC44"/>
    <mergeCell ref="AX43:BC43"/>
    <mergeCell ref="Z44:AE44"/>
    <mergeCell ref="Z43:AE43"/>
    <mergeCell ref="T43:Y43"/>
    <mergeCell ref="GR44:GW44"/>
    <mergeCell ref="FB43:FG43"/>
    <mergeCell ref="GL43:GQ43"/>
    <mergeCell ref="GL44:GQ44"/>
    <mergeCell ref="FB44:FG44"/>
    <mergeCell ref="FH44:FM44"/>
    <mergeCell ref="FZ44:GE44"/>
    <mergeCell ref="GF44:GK44"/>
    <mergeCell ref="GF43:GK43"/>
    <mergeCell ref="FT44:FY44"/>
    <mergeCell ref="CB44:CG44"/>
    <mergeCell ref="CT43:CY43"/>
    <mergeCell ref="CZ43:DE43"/>
    <mergeCell ref="CB42:CG42"/>
    <mergeCell ref="CZ42:DE42"/>
    <mergeCell ref="CZ44:DE44"/>
    <mergeCell ref="CT44:CY44"/>
    <mergeCell ref="CH44:CM44"/>
    <mergeCell ref="BV43:CA43"/>
    <mergeCell ref="DX43:EC43"/>
    <mergeCell ref="DR43:DW43"/>
    <mergeCell ref="DL43:DQ43"/>
    <mergeCell ref="CH42:CM42"/>
    <mergeCell ref="DF42:DK42"/>
    <mergeCell ref="DL42:DQ42"/>
    <mergeCell ref="BV42:CA42"/>
    <mergeCell ref="EJ42:EO42"/>
    <mergeCell ref="CT42:CY42"/>
    <mergeCell ref="ED42:EI42"/>
    <mergeCell ref="DR42:DW42"/>
    <mergeCell ref="DX42:EC42"/>
    <mergeCell ref="DR44:DW44"/>
    <mergeCell ref="CN42:CS42"/>
    <mergeCell ref="DF44:DK44"/>
    <mergeCell ref="CN43:CS43"/>
    <mergeCell ref="CN44:CS44"/>
    <mergeCell ref="DL44:DQ44"/>
    <mergeCell ref="DX44:EC44"/>
    <mergeCell ref="CH43:CM43"/>
    <mergeCell ref="EJ43:EO43"/>
    <mergeCell ref="ED43:EI43"/>
    <mergeCell ref="DF43:DK43"/>
    <mergeCell ref="EJ44:EO44"/>
    <mergeCell ref="ED44:EI44"/>
    <mergeCell ref="FN43:FS43"/>
    <mergeCell ref="FZ42:GE42"/>
    <mergeCell ref="FT42:FY42"/>
    <mergeCell ref="EV44:FA44"/>
    <mergeCell ref="EP44:EU44"/>
    <mergeCell ref="EP43:EU43"/>
    <mergeCell ref="EP42:EU42"/>
    <mergeCell ref="GF42:GK42"/>
    <mergeCell ref="FZ43:GE43"/>
    <mergeCell ref="FT43:FY43"/>
    <mergeCell ref="FH43:FM43"/>
    <mergeCell ref="FN44:FS44"/>
    <mergeCell ref="EV42:FA42"/>
    <mergeCell ref="EV43:FA43"/>
    <mergeCell ref="FH42:FM42"/>
    <mergeCell ref="FB42:FG42"/>
    <mergeCell ref="FN42:FS42"/>
    <mergeCell ref="GR43:GW43"/>
    <mergeCell ref="HP42:HU42"/>
    <mergeCell ref="GR42:GW42"/>
    <mergeCell ref="GX43:HC43"/>
    <mergeCell ref="GX42:HC42"/>
    <mergeCell ref="HD42:HI42"/>
    <mergeCell ref="HP43:HU43"/>
    <mergeCell ref="HD43:HI43"/>
    <mergeCell ref="IN42:IQ42"/>
    <mergeCell ref="IN43:IQ43"/>
    <mergeCell ref="IH43:IM43"/>
    <mergeCell ref="IH42:IM42"/>
    <mergeCell ref="GL42:GQ42"/>
    <mergeCell ref="IT44:IV44"/>
    <mergeCell ref="IH44:IM44"/>
    <mergeCell ref="IN44:IS44"/>
    <mergeCell ref="HJ43:HO43"/>
    <mergeCell ref="HP44:HU44"/>
    <mergeCell ref="GX44:HC44"/>
    <mergeCell ref="HD44:HI44"/>
    <mergeCell ref="IB42:IG42"/>
    <mergeCell ref="IB44:IG44"/>
    <mergeCell ref="HV42:IA42"/>
    <mergeCell ref="HJ42:HO42"/>
    <mergeCell ref="HJ44:HO44"/>
    <mergeCell ref="HV44:IA44"/>
    <mergeCell ref="IB43:IG43"/>
    <mergeCell ref="HV43:IA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topLeftCell="A3"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3413</v>
      </c>
      <c r="C3" s="23"/>
      <c r="D3" s="23"/>
      <c r="E3" s="31">
        <v>40311</v>
      </c>
    </row>
    <row r="4" spans="1:6">
      <c r="A4" s="6" t="s">
        <v>2499</v>
      </c>
      <c r="C4" s="23"/>
      <c r="D4" s="23"/>
      <c r="E4" s="24" t="s">
        <v>1879</v>
      </c>
    </row>
    <row r="5" spans="1:6">
      <c r="A5" s="6" t="s">
        <v>3417</v>
      </c>
      <c r="C5" s="23"/>
      <c r="D5" s="23"/>
    </row>
    <row r="6" spans="1:6">
      <c r="C6" s="49" t="s">
        <v>3225</v>
      </c>
      <c r="D6" s="173"/>
      <c r="E6" s="46"/>
      <c r="F6" s="175"/>
    </row>
    <row r="7" spans="1:6">
      <c r="C7" s="193" t="s">
        <v>1974</v>
      </c>
      <c r="D7" s="174"/>
      <c r="E7" s="48"/>
      <c r="F7" s="175"/>
    </row>
    <row r="8" spans="1:6">
      <c r="A8" s="6" t="s">
        <v>2759</v>
      </c>
      <c r="C8" s="193" t="s">
        <v>1705</v>
      </c>
      <c r="D8" s="174"/>
      <c r="E8" s="187"/>
      <c r="F8" s="175"/>
    </row>
    <row r="9" spans="1:6">
      <c r="A9" s="6" t="s">
        <v>2597</v>
      </c>
      <c r="C9" s="193" t="s">
        <v>1667</v>
      </c>
      <c r="D9" s="174"/>
      <c r="E9" s="187"/>
      <c r="F9" s="175"/>
    </row>
    <row r="10" spans="1:6">
      <c r="A10" t="s">
        <v>2483</v>
      </c>
      <c r="C10" s="50"/>
      <c r="D10" s="174"/>
      <c r="E10" s="187"/>
      <c r="F10" s="175"/>
    </row>
    <row r="11" spans="1:6">
      <c r="A11" s="166" t="s">
        <v>3037</v>
      </c>
      <c r="C11" s="47" t="s">
        <v>2725</v>
      </c>
      <c r="D11" s="175"/>
      <c r="E11" s="187"/>
      <c r="F11" s="175"/>
    </row>
    <row r="12" spans="1:6">
      <c r="A12"/>
      <c r="C12" s="47" t="s">
        <v>2743</v>
      </c>
      <c r="D12" s="174"/>
      <c r="E12" s="187"/>
      <c r="F12" s="175"/>
    </row>
    <row r="13" spans="1:6">
      <c r="A13"/>
      <c r="C13" s="47" t="s">
        <v>3418</v>
      </c>
      <c r="D13" s="175"/>
      <c r="E13" s="187"/>
      <c r="F13" s="175"/>
    </row>
    <row r="14" spans="1:6">
      <c r="A14" s="20"/>
      <c r="C14" s="47" t="s">
        <v>884</v>
      </c>
      <c r="D14" s="175"/>
      <c r="E14" s="201"/>
      <c r="F14" s="175"/>
    </row>
    <row r="15" spans="1:6">
      <c r="A15" s="20" t="s">
        <v>2539</v>
      </c>
      <c r="C15" s="50" t="s">
        <v>4027</v>
      </c>
      <c r="D15" s="175"/>
      <c r="E15" s="187"/>
      <c r="F15" s="175"/>
    </row>
    <row r="16" spans="1:6">
      <c r="C16" s="50"/>
      <c r="D16" s="175"/>
      <c r="E16" s="187"/>
      <c r="F16" s="175"/>
    </row>
    <row r="17" spans="1:6">
      <c r="C17" s="135" t="s">
        <v>2649</v>
      </c>
      <c r="D17" s="176"/>
      <c r="E17" s="202"/>
      <c r="F17" s="175"/>
    </row>
    <row r="18" spans="1:6">
      <c r="C18" s="175"/>
      <c r="D18" s="175"/>
      <c r="E18" s="175"/>
      <c r="F18" s="175"/>
    </row>
    <row r="19" spans="1:6">
      <c r="A19" s="6" t="s">
        <v>1967</v>
      </c>
      <c r="C19" s="968" t="s">
        <v>2327</v>
      </c>
      <c r="D19" s="968"/>
      <c r="E19" s="968"/>
    </row>
    <row r="20" spans="1:6">
      <c r="A20" s="20" t="s">
        <v>3346</v>
      </c>
      <c r="C20" s="20" t="s">
        <v>3413</v>
      </c>
      <c r="D20" s="20"/>
    </row>
    <row r="21" spans="1:6">
      <c r="A21" s="165"/>
      <c r="C21" s="20"/>
      <c r="D21" s="20"/>
    </row>
    <row r="22" spans="1:6" s="14" customFormat="1" ht="16" customHeight="1">
      <c r="A22" s="166"/>
      <c r="B22" s="18"/>
      <c r="C22" s="17"/>
      <c r="D22" s="17"/>
      <c r="E22" s="16"/>
      <c r="F22" s="15"/>
    </row>
    <row r="23" spans="1:6">
      <c r="A23" s="29" t="s">
        <v>2925</v>
      </c>
      <c r="B23" s="30" t="s">
        <v>3020</v>
      </c>
      <c r="C23" s="177" t="s">
        <v>4455</v>
      </c>
      <c r="D23" s="30" t="s">
        <v>1226</v>
      </c>
      <c r="E23" s="30" t="s">
        <v>1679</v>
      </c>
      <c r="F23" s="13"/>
    </row>
    <row r="24" spans="1:6">
      <c r="A24" s="25">
        <v>40432</v>
      </c>
      <c r="B24" s="26" t="s">
        <v>2615</v>
      </c>
      <c r="C24" s="167"/>
      <c r="D24" s="179"/>
      <c r="E24" s="28">
        <f t="shared" ref="E24:E34" si="0">C24*D24</f>
        <v>0</v>
      </c>
      <c r="F24" s="178"/>
    </row>
    <row r="25" spans="1:6">
      <c r="A25" s="35"/>
      <c r="B25" s="26" t="s">
        <v>2084</v>
      </c>
      <c r="C25" s="167">
        <v>110</v>
      </c>
      <c r="D25" s="179">
        <v>1</v>
      </c>
      <c r="E25" s="28">
        <f t="shared" si="0"/>
        <v>110</v>
      </c>
      <c r="F25" s="178"/>
    </row>
    <row r="26" spans="1:6">
      <c r="A26" s="35"/>
      <c r="B26" s="26" t="s">
        <v>2278</v>
      </c>
      <c r="C26" s="196"/>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203">
        <v>1.75</v>
      </c>
      <c r="E29" s="28">
        <f t="shared" si="0"/>
        <v>87.5</v>
      </c>
      <c r="F29" s="13"/>
    </row>
    <row r="30" spans="1:6">
      <c r="A30" s="35"/>
      <c r="B30" s="26" t="s">
        <v>2205</v>
      </c>
      <c r="C30" s="167"/>
      <c r="E30" s="28">
        <f t="shared" si="0"/>
        <v>0</v>
      </c>
      <c r="F30" s="13"/>
    </row>
    <row r="31" spans="1:6">
      <c r="A31" s="35"/>
      <c r="B31" s="26" t="s">
        <v>1489</v>
      </c>
      <c r="C31" s="167">
        <v>250</v>
      </c>
      <c r="D31" s="197" t="s">
        <v>2803</v>
      </c>
      <c r="E31" s="28">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447.5</v>
      </c>
      <c r="F35" s="33"/>
    </row>
    <row r="38" spans="1:256">
      <c r="B38" s="41" t="s">
        <v>1768</v>
      </c>
      <c r="C38" s="42">
        <f>E35/2</f>
        <v>223.75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3300</v>
      </c>
      <c r="I43" s="966"/>
      <c r="J43" s="966"/>
      <c r="K43" s="966"/>
      <c r="L43" s="966"/>
      <c r="M43" s="966"/>
      <c r="N43" s="966" t="s">
        <v>3300</v>
      </c>
      <c r="O43" s="966"/>
      <c r="P43" s="966"/>
      <c r="Q43" s="966"/>
      <c r="R43" s="966"/>
      <c r="S43" s="966"/>
      <c r="T43" s="966" t="s">
        <v>3300</v>
      </c>
      <c r="U43" s="966"/>
      <c r="V43" s="966"/>
      <c r="W43" s="966"/>
      <c r="X43" s="966"/>
      <c r="Y43" s="966"/>
      <c r="Z43" s="966" t="s">
        <v>3300</v>
      </c>
      <c r="AA43" s="966"/>
      <c r="AB43" s="966"/>
      <c r="AC43" s="966"/>
      <c r="AD43" s="966"/>
      <c r="AE43" s="966"/>
      <c r="AF43" s="966" t="s">
        <v>3300</v>
      </c>
      <c r="AG43" s="966"/>
      <c r="AH43" s="966"/>
      <c r="AI43" s="966"/>
      <c r="AJ43" s="966"/>
      <c r="AK43" s="966"/>
      <c r="AL43" s="966" t="s">
        <v>3300</v>
      </c>
      <c r="AM43" s="966"/>
      <c r="AN43" s="966"/>
      <c r="AO43" s="966"/>
      <c r="AP43" s="966"/>
      <c r="AQ43" s="966"/>
      <c r="AR43" s="966" t="s">
        <v>3300</v>
      </c>
      <c r="AS43" s="966"/>
      <c r="AT43" s="966"/>
      <c r="AU43" s="966"/>
      <c r="AV43" s="966"/>
      <c r="AW43" s="966"/>
      <c r="AX43" s="966" t="s">
        <v>3300</v>
      </c>
      <c r="AY43" s="966"/>
      <c r="AZ43" s="966"/>
      <c r="BA43" s="966"/>
      <c r="BB43" s="966"/>
      <c r="BC43" s="966"/>
      <c r="BD43" s="966" t="s">
        <v>3300</v>
      </c>
      <c r="BE43" s="966"/>
      <c r="BF43" s="966"/>
      <c r="BG43" s="966"/>
      <c r="BH43" s="966"/>
      <c r="BI43" s="966"/>
      <c r="BJ43" s="966" t="s">
        <v>3300</v>
      </c>
      <c r="BK43" s="966"/>
      <c r="BL43" s="966"/>
      <c r="BM43" s="966"/>
      <c r="BN43" s="966"/>
      <c r="BO43" s="966"/>
      <c r="BP43" s="966" t="s">
        <v>3300</v>
      </c>
      <c r="BQ43" s="966"/>
      <c r="BR43" s="966"/>
      <c r="BS43" s="966"/>
      <c r="BT43" s="966"/>
      <c r="BU43" s="966"/>
      <c r="BV43" s="966" t="s">
        <v>3300</v>
      </c>
      <c r="BW43" s="966"/>
      <c r="BX43" s="966"/>
      <c r="BY43" s="966"/>
      <c r="BZ43" s="966"/>
      <c r="CA43" s="966"/>
      <c r="CB43" s="966" t="s">
        <v>3300</v>
      </c>
      <c r="CC43" s="966"/>
      <c r="CD43" s="966"/>
      <c r="CE43" s="966"/>
      <c r="CF43" s="966"/>
      <c r="CG43" s="966"/>
      <c r="CH43" s="966" t="s">
        <v>3300</v>
      </c>
      <c r="CI43" s="966"/>
      <c r="CJ43" s="966"/>
      <c r="CK43" s="966"/>
      <c r="CL43" s="966"/>
      <c r="CM43" s="966"/>
      <c r="CN43" s="966" t="s">
        <v>3300</v>
      </c>
      <c r="CO43" s="966"/>
      <c r="CP43" s="966"/>
      <c r="CQ43" s="966"/>
      <c r="CR43" s="966"/>
      <c r="CS43" s="966"/>
      <c r="CT43" s="966" t="s">
        <v>3300</v>
      </c>
      <c r="CU43" s="966"/>
      <c r="CV43" s="966"/>
      <c r="CW43" s="966"/>
      <c r="CX43" s="966"/>
      <c r="CY43" s="966"/>
      <c r="CZ43" s="966" t="s">
        <v>3300</v>
      </c>
      <c r="DA43" s="966"/>
      <c r="DB43" s="966"/>
      <c r="DC43" s="966"/>
      <c r="DD43" s="966"/>
      <c r="DE43" s="966"/>
      <c r="DF43" s="966" t="s">
        <v>3300</v>
      </c>
      <c r="DG43" s="966"/>
      <c r="DH43" s="966"/>
      <c r="DI43" s="966"/>
      <c r="DJ43" s="966"/>
      <c r="DK43" s="966"/>
      <c r="DL43" s="966" t="s">
        <v>3300</v>
      </c>
      <c r="DM43" s="966"/>
      <c r="DN43" s="966"/>
      <c r="DO43" s="966"/>
      <c r="DP43" s="966"/>
      <c r="DQ43" s="966"/>
      <c r="DR43" s="966" t="s">
        <v>3300</v>
      </c>
      <c r="DS43" s="966"/>
      <c r="DT43" s="966"/>
      <c r="DU43" s="966"/>
      <c r="DV43" s="966"/>
      <c r="DW43" s="966"/>
      <c r="DX43" s="966" t="s">
        <v>3300</v>
      </c>
      <c r="DY43" s="966"/>
      <c r="DZ43" s="966"/>
      <c r="EA43" s="966"/>
      <c r="EB43" s="966"/>
      <c r="EC43" s="966"/>
      <c r="ED43" s="966" t="s">
        <v>3300</v>
      </c>
      <c r="EE43" s="966"/>
      <c r="EF43" s="966"/>
      <c r="EG43" s="966"/>
      <c r="EH43" s="966"/>
      <c r="EI43" s="966"/>
      <c r="EJ43" s="966" t="s">
        <v>3300</v>
      </c>
      <c r="EK43" s="966"/>
      <c r="EL43" s="966"/>
      <c r="EM43" s="966"/>
      <c r="EN43" s="966"/>
      <c r="EO43" s="966"/>
      <c r="EP43" s="966" t="s">
        <v>3300</v>
      </c>
      <c r="EQ43" s="966"/>
      <c r="ER43" s="966"/>
      <c r="ES43" s="966"/>
      <c r="ET43" s="966"/>
      <c r="EU43" s="966"/>
      <c r="EV43" s="966" t="s">
        <v>3300</v>
      </c>
      <c r="EW43" s="966"/>
      <c r="EX43" s="966"/>
      <c r="EY43" s="966"/>
      <c r="EZ43" s="966"/>
      <c r="FA43" s="966"/>
      <c r="FB43" s="966" t="s">
        <v>3300</v>
      </c>
      <c r="FC43" s="966"/>
      <c r="FD43" s="966"/>
      <c r="FE43" s="966"/>
      <c r="FF43" s="966"/>
      <c r="FG43" s="966"/>
      <c r="FH43" s="966" t="s">
        <v>3300</v>
      </c>
      <c r="FI43" s="966"/>
      <c r="FJ43" s="966"/>
      <c r="FK43" s="966"/>
      <c r="FL43" s="966"/>
      <c r="FM43" s="966"/>
      <c r="FN43" s="966" t="s">
        <v>3300</v>
      </c>
      <c r="FO43" s="966"/>
      <c r="FP43" s="966"/>
      <c r="FQ43" s="966"/>
      <c r="FR43" s="966"/>
      <c r="FS43" s="966"/>
      <c r="FT43" s="966" t="s">
        <v>3300</v>
      </c>
      <c r="FU43" s="966"/>
      <c r="FV43" s="966"/>
      <c r="FW43" s="966"/>
      <c r="FX43" s="966"/>
      <c r="FY43" s="966"/>
      <c r="FZ43" s="966" t="s">
        <v>3300</v>
      </c>
      <c r="GA43" s="966"/>
      <c r="GB43" s="966"/>
      <c r="GC43" s="966"/>
      <c r="GD43" s="966"/>
      <c r="GE43" s="966"/>
      <c r="GF43" s="966" t="s">
        <v>3300</v>
      </c>
      <c r="GG43" s="966"/>
      <c r="GH43" s="966"/>
      <c r="GI43" s="966"/>
      <c r="GJ43" s="966"/>
      <c r="GK43" s="966"/>
      <c r="GL43" s="966" t="s">
        <v>3300</v>
      </c>
      <c r="GM43" s="966"/>
      <c r="GN43" s="966"/>
      <c r="GO43" s="966"/>
      <c r="GP43" s="966"/>
      <c r="GQ43" s="966"/>
      <c r="GR43" s="966" t="s">
        <v>3300</v>
      </c>
      <c r="GS43" s="966"/>
      <c r="GT43" s="966"/>
      <c r="GU43" s="966"/>
      <c r="GV43" s="966"/>
      <c r="GW43" s="966"/>
      <c r="GX43" s="966" t="s">
        <v>3300</v>
      </c>
      <c r="GY43" s="966"/>
      <c r="GZ43" s="966"/>
      <c r="HA43" s="966"/>
      <c r="HB43" s="966"/>
      <c r="HC43" s="966"/>
      <c r="HD43" s="966" t="s">
        <v>3300</v>
      </c>
      <c r="HE43" s="966"/>
      <c r="HF43" s="966"/>
      <c r="HG43" s="966"/>
      <c r="HH43" s="966"/>
      <c r="HI43" s="966"/>
      <c r="HJ43" s="966" t="s">
        <v>3300</v>
      </c>
      <c r="HK43" s="966"/>
      <c r="HL43" s="966"/>
      <c r="HM43" s="966"/>
      <c r="HN43" s="966"/>
      <c r="HO43" s="966"/>
      <c r="HP43" s="966" t="s">
        <v>3300</v>
      </c>
      <c r="HQ43" s="966"/>
      <c r="HR43" s="966"/>
      <c r="HS43" s="966"/>
      <c r="HT43" s="966"/>
      <c r="HU43" s="966"/>
      <c r="HV43" s="966" t="s">
        <v>3300</v>
      </c>
      <c r="HW43" s="966"/>
      <c r="HX43" s="966"/>
      <c r="HY43" s="966"/>
      <c r="HZ43" s="966"/>
      <c r="IA43" s="966"/>
      <c r="IB43" s="966" t="s">
        <v>3300</v>
      </c>
      <c r="IC43" s="966"/>
      <c r="ID43" s="966"/>
      <c r="IE43" s="966"/>
      <c r="IF43" s="966"/>
      <c r="IG43" s="966"/>
      <c r="IH43" s="966" t="s">
        <v>3300</v>
      </c>
      <c r="II43" s="966"/>
      <c r="IJ43" s="966"/>
      <c r="IK43" s="966"/>
      <c r="IL43" s="966"/>
      <c r="IM43" s="966"/>
      <c r="IN43" s="966" t="s">
        <v>3300</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mergeCells count="128">
    <mergeCell ref="IT44:IV44"/>
    <mergeCell ref="HP44:HU44"/>
    <mergeCell ref="HJ44:HO44"/>
    <mergeCell ref="IB44:IG44"/>
    <mergeCell ref="IH44:IM44"/>
    <mergeCell ref="HV44:IA44"/>
    <mergeCell ref="IN44:IS44"/>
    <mergeCell ref="IN42:IQ42"/>
    <mergeCell ref="IB43:IG43"/>
    <mergeCell ref="HP43:HU43"/>
    <mergeCell ref="HV43:IA43"/>
    <mergeCell ref="IH42:IM42"/>
    <mergeCell ref="IN43:IQ43"/>
    <mergeCell ref="IH43:IM43"/>
    <mergeCell ref="GF43:GK43"/>
    <mergeCell ref="HD43:HI43"/>
    <mergeCell ref="HJ43:HO43"/>
    <mergeCell ref="GL42:GQ42"/>
    <mergeCell ref="IB42:IG42"/>
    <mergeCell ref="HP42:HU42"/>
    <mergeCell ref="HJ42:HO42"/>
    <mergeCell ref="GR42:GW42"/>
    <mergeCell ref="HD42:HI42"/>
    <mergeCell ref="GX42:HC42"/>
    <mergeCell ref="HV42:IA42"/>
    <mergeCell ref="GX43:HC43"/>
    <mergeCell ref="GL44:GQ44"/>
    <mergeCell ref="GL43:GQ43"/>
    <mergeCell ref="GX44:HC44"/>
    <mergeCell ref="HD44:HI44"/>
    <mergeCell ref="GR43:GW43"/>
    <mergeCell ref="EP44:EU44"/>
    <mergeCell ref="ED44:EI44"/>
    <mergeCell ref="EV44:FA44"/>
    <mergeCell ref="GR44:GW44"/>
    <mergeCell ref="FH42:FM42"/>
    <mergeCell ref="FZ42:GE42"/>
    <mergeCell ref="FT42:FY42"/>
    <mergeCell ref="FN42:FS42"/>
    <mergeCell ref="GF42:GK42"/>
    <mergeCell ref="GF44:GK44"/>
    <mergeCell ref="FT44:FY44"/>
    <mergeCell ref="FB44:FG44"/>
    <mergeCell ref="FH44:FM44"/>
    <mergeCell ref="DX44:EC44"/>
    <mergeCell ref="EJ42:EO42"/>
    <mergeCell ref="EP43:EU43"/>
    <mergeCell ref="FB43:FG43"/>
    <mergeCell ref="EV43:FA43"/>
    <mergeCell ref="FB42:FG42"/>
    <mergeCell ref="EV42:FA42"/>
    <mergeCell ref="DF42:DK42"/>
    <mergeCell ref="CZ42:DE42"/>
    <mergeCell ref="CN42:CS42"/>
    <mergeCell ref="EJ44:EO44"/>
    <mergeCell ref="FZ43:GE43"/>
    <mergeCell ref="FH43:FM43"/>
    <mergeCell ref="FN43:FS43"/>
    <mergeCell ref="FT43:FY43"/>
    <mergeCell ref="FN44:FS44"/>
    <mergeCell ref="FZ44:GE44"/>
    <mergeCell ref="DX43:EC43"/>
    <mergeCell ref="EP42:EU42"/>
    <mergeCell ref="DR44:DW44"/>
    <mergeCell ref="DL43:DQ43"/>
    <mergeCell ref="DL44:DQ44"/>
    <mergeCell ref="ED42:EI42"/>
    <mergeCell ref="DX42:EC42"/>
    <mergeCell ref="DL42:DQ42"/>
    <mergeCell ref="DR43:DW43"/>
    <mergeCell ref="DR42:DW42"/>
    <mergeCell ref="BD44:BI44"/>
    <mergeCell ref="BJ44:BO44"/>
    <mergeCell ref="BD43:BI43"/>
    <mergeCell ref="CN44:CS44"/>
    <mergeCell ref="CZ44:DE44"/>
    <mergeCell ref="EJ43:EO43"/>
    <mergeCell ref="DF44:DK44"/>
    <mergeCell ref="CZ43:DE43"/>
    <mergeCell ref="ED43:EI43"/>
    <mergeCell ref="DF43:DK43"/>
    <mergeCell ref="BP42:BU42"/>
    <mergeCell ref="BP43:BU43"/>
    <mergeCell ref="BV42:CA42"/>
    <mergeCell ref="BP44:BU44"/>
    <mergeCell ref="BV44:CA44"/>
    <mergeCell ref="CT44:CY44"/>
    <mergeCell ref="CT42:CY42"/>
    <mergeCell ref="CH43:CM43"/>
    <mergeCell ref="CN43:CS43"/>
    <mergeCell ref="CT43:CY43"/>
    <mergeCell ref="CB42:CG42"/>
    <mergeCell ref="BV43:CA43"/>
    <mergeCell ref="CB44:CG44"/>
    <mergeCell ref="CH42:CM42"/>
    <mergeCell ref="CH44:CM44"/>
    <mergeCell ref="CB43:CG43"/>
    <mergeCell ref="BJ42:BO42"/>
    <mergeCell ref="BJ43:BO43"/>
    <mergeCell ref="AL42:AQ42"/>
    <mergeCell ref="AX43:BC43"/>
    <mergeCell ref="AR42:AW42"/>
    <mergeCell ref="AX42:BC42"/>
    <mergeCell ref="BD42:BI42"/>
    <mergeCell ref="AX44:BC44"/>
    <mergeCell ref="AR43:AW43"/>
    <mergeCell ref="Z44:AE44"/>
    <mergeCell ref="AF44:AK44"/>
    <mergeCell ref="AR44:AW44"/>
    <mergeCell ref="AL43:AQ43"/>
    <mergeCell ref="N44:S44"/>
    <mergeCell ref="N43:S43"/>
    <mergeCell ref="T42:Y42"/>
    <mergeCell ref="AF43:AK43"/>
    <mergeCell ref="Z43:AE43"/>
    <mergeCell ref="AF42:AK42"/>
    <mergeCell ref="Z42:AE42"/>
    <mergeCell ref="T43:Y43"/>
    <mergeCell ref="T44:Y44"/>
    <mergeCell ref="H43:M43"/>
    <mergeCell ref="AL44:AQ44"/>
    <mergeCell ref="C1:E1"/>
    <mergeCell ref="C19:E19"/>
    <mergeCell ref="A40:F40"/>
    <mergeCell ref="A41:F41"/>
    <mergeCell ref="A42:F42"/>
    <mergeCell ref="H42:M42"/>
    <mergeCell ref="N42:S42"/>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3"/>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3413</v>
      </c>
      <c r="C3" s="23"/>
      <c r="D3" s="23"/>
      <c r="E3" s="31">
        <v>40310</v>
      </c>
    </row>
    <row r="4" spans="1:6">
      <c r="A4" s="6" t="s">
        <v>2499</v>
      </c>
      <c r="C4" s="23"/>
      <c r="D4" s="23"/>
      <c r="E4" s="24" t="s">
        <v>2374</v>
      </c>
    </row>
    <row r="5" spans="1:6">
      <c r="A5" s="6" t="s">
        <v>3417</v>
      </c>
      <c r="C5" s="23"/>
      <c r="D5" s="23"/>
    </row>
    <row r="6" spans="1:6">
      <c r="C6" s="49" t="s">
        <v>3860</v>
      </c>
      <c r="D6" s="173"/>
      <c r="E6" s="46"/>
      <c r="F6" s="175"/>
    </row>
    <row r="7" spans="1:6">
      <c r="C7" s="193" t="s">
        <v>3081</v>
      </c>
      <c r="D7" s="174"/>
      <c r="E7" s="48"/>
      <c r="F7" s="175"/>
    </row>
    <row r="8" spans="1:6">
      <c r="A8" s="6" t="s">
        <v>2759</v>
      </c>
      <c r="C8" s="193" t="s">
        <v>3339</v>
      </c>
      <c r="D8" s="174"/>
      <c r="E8" s="187"/>
      <c r="F8" s="175"/>
    </row>
    <row r="9" spans="1:6">
      <c r="A9" s="6" t="s">
        <v>2938</v>
      </c>
      <c r="C9" s="193" t="s">
        <v>3090</v>
      </c>
      <c r="D9" s="174"/>
      <c r="E9" s="187"/>
      <c r="F9" s="175"/>
    </row>
    <row r="10" spans="1:6">
      <c r="A10" t="s">
        <v>2136</v>
      </c>
      <c r="C10" s="50"/>
      <c r="D10" s="174"/>
      <c r="E10" s="187"/>
      <c r="F10" s="175"/>
    </row>
    <row r="11" spans="1:6">
      <c r="A11" t="s">
        <v>2101</v>
      </c>
      <c r="C11" s="47" t="s">
        <v>2725</v>
      </c>
      <c r="D11" s="175"/>
      <c r="E11" s="187"/>
      <c r="F11" s="175"/>
    </row>
    <row r="12" spans="1:6">
      <c r="A12" t="s">
        <v>2629</v>
      </c>
      <c r="C12" s="47" t="s">
        <v>2743</v>
      </c>
      <c r="D12" s="174"/>
      <c r="E12" s="187"/>
      <c r="F12" s="175"/>
    </row>
    <row r="13" spans="1:6">
      <c r="A13"/>
      <c r="C13" s="47" t="s">
        <v>3418</v>
      </c>
      <c r="D13" s="175"/>
      <c r="E13" s="187"/>
      <c r="F13" s="175"/>
    </row>
    <row r="14" spans="1:6">
      <c r="A14" s="20"/>
      <c r="C14" s="47" t="s">
        <v>884</v>
      </c>
      <c r="D14" s="175"/>
      <c r="E14" s="201"/>
      <c r="F14" s="175"/>
    </row>
    <row r="15" spans="1:6">
      <c r="A15" s="20" t="s">
        <v>2153</v>
      </c>
      <c r="C15" s="50" t="s">
        <v>4027</v>
      </c>
      <c r="D15" s="175"/>
      <c r="E15" s="187"/>
      <c r="F15" s="175"/>
    </row>
    <row r="16" spans="1:6">
      <c r="C16" s="50" t="s">
        <v>3557</v>
      </c>
      <c r="D16" s="175"/>
      <c r="E16" s="187"/>
      <c r="F16" s="175"/>
    </row>
    <row r="17" spans="1:6">
      <c r="C17" s="135" t="s">
        <v>2055</v>
      </c>
      <c r="D17" s="176"/>
      <c r="E17" s="202"/>
      <c r="F17" s="175"/>
    </row>
    <row r="18" spans="1:6">
      <c r="C18" s="175"/>
      <c r="D18" s="175"/>
      <c r="E18" s="175"/>
      <c r="F18" s="175"/>
    </row>
    <row r="19" spans="1:6">
      <c r="A19" s="6" t="s">
        <v>1967</v>
      </c>
      <c r="C19" s="968" t="s">
        <v>2327</v>
      </c>
      <c r="D19" s="968"/>
      <c r="E19" s="968"/>
    </row>
    <row r="20" spans="1:6">
      <c r="A20" s="20" t="s">
        <v>1649</v>
      </c>
      <c r="C20" s="20" t="s">
        <v>3413</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40354</v>
      </c>
      <c r="B24" s="26" t="s">
        <v>2615</v>
      </c>
      <c r="C24" s="167">
        <v>225</v>
      </c>
      <c r="D24" s="179">
        <v>2.5</v>
      </c>
      <c r="E24" s="28">
        <f t="shared" ref="E24:E34" si="0">C24*D24</f>
        <v>562.5</v>
      </c>
      <c r="F24" s="178"/>
    </row>
    <row r="25" spans="1:6">
      <c r="A25" s="35"/>
      <c r="B25" s="26" t="s">
        <v>2466</v>
      </c>
      <c r="C25" s="167"/>
      <c r="D25" s="179"/>
      <c r="E25" s="28">
        <f t="shared" si="0"/>
        <v>0</v>
      </c>
      <c r="F25" s="178"/>
    </row>
    <row r="26" spans="1:6">
      <c r="A26" s="35"/>
      <c r="B26" s="26" t="s">
        <v>2865</v>
      </c>
      <c r="C26" s="196"/>
      <c r="D26" s="179"/>
      <c r="E26" s="28">
        <f t="shared" si="0"/>
        <v>0</v>
      </c>
      <c r="F26" s="178"/>
    </row>
    <row r="27" spans="1:6">
      <c r="A27" s="35"/>
      <c r="B27" s="26" t="s">
        <v>1789</v>
      </c>
      <c r="C27" s="196"/>
      <c r="D27" s="179"/>
      <c r="E27" s="28">
        <f t="shared" si="0"/>
        <v>0</v>
      </c>
      <c r="F27" s="178"/>
    </row>
    <row r="28" spans="1:6">
      <c r="A28" s="35"/>
      <c r="B28" s="26" t="s">
        <v>3954</v>
      </c>
      <c r="C28" s="196"/>
      <c r="D28" s="179"/>
      <c r="E28" s="28"/>
      <c r="F28" s="178"/>
    </row>
    <row r="29" spans="1:6">
      <c r="A29" s="35"/>
      <c r="B29" s="26" t="s">
        <v>2745</v>
      </c>
      <c r="C29" s="167">
        <v>50</v>
      </c>
      <c r="D29" s="179">
        <v>2</v>
      </c>
      <c r="E29" s="28">
        <f t="shared" si="0"/>
        <v>100</v>
      </c>
      <c r="F29" s="13"/>
    </row>
    <row r="30" spans="1:6">
      <c r="A30" s="35"/>
      <c r="B30" s="26" t="s">
        <v>2205</v>
      </c>
      <c r="C30" s="167"/>
      <c r="E30" s="28">
        <f t="shared" si="0"/>
        <v>0</v>
      </c>
      <c r="F30" s="13"/>
    </row>
    <row r="31" spans="1:6">
      <c r="A31" s="35"/>
      <c r="B31" s="26" t="s">
        <v>1489</v>
      </c>
      <c r="C31" s="167">
        <v>250</v>
      </c>
      <c r="D31" s="197" t="s">
        <v>2803</v>
      </c>
      <c r="E31" s="28">
        <v>250</v>
      </c>
      <c r="F31" s="13"/>
    </row>
    <row r="32" spans="1:6">
      <c r="A32" s="35"/>
      <c r="B32" s="26" t="s">
        <v>2174</v>
      </c>
      <c r="C32" s="167"/>
      <c r="D32" s="179"/>
      <c r="E32" s="28">
        <f t="shared" si="0"/>
        <v>0</v>
      </c>
      <c r="F32" s="13"/>
    </row>
    <row r="33" spans="1:256">
      <c r="A33" s="35"/>
      <c r="B33" s="26" t="s">
        <v>3406</v>
      </c>
      <c r="C33" s="167"/>
      <c r="D33" s="179"/>
      <c r="E33" s="28">
        <f t="shared" si="0"/>
        <v>0</v>
      </c>
      <c r="F33" s="13"/>
    </row>
    <row r="34" spans="1:256">
      <c r="A34" s="35"/>
      <c r="B34" s="26" t="s">
        <v>2916</v>
      </c>
      <c r="C34" s="167"/>
      <c r="D34" s="179"/>
      <c r="E34" s="28">
        <f t="shared" si="0"/>
        <v>0</v>
      </c>
      <c r="F34" s="13"/>
    </row>
    <row r="35" spans="1:256" s="34" customFormat="1" ht="16" customHeight="1">
      <c r="A35" s="19"/>
      <c r="B35" s="168" t="s">
        <v>1452</v>
      </c>
      <c r="C35" s="172"/>
      <c r="D35" s="172"/>
      <c r="E35" s="169">
        <f>SUM(E24:E34)</f>
        <v>912.5</v>
      </c>
      <c r="F35" s="33"/>
    </row>
    <row r="38" spans="1:256">
      <c r="B38" s="41" t="s">
        <v>1768</v>
      </c>
      <c r="C38" s="42">
        <f>E35/2</f>
        <v>456.25</v>
      </c>
      <c r="D38" s="42"/>
    </row>
    <row r="40" spans="1:256">
      <c r="A40" s="966" t="s">
        <v>2448</v>
      </c>
      <c r="B40" s="966"/>
      <c r="C40" s="966"/>
      <c r="D40" s="966"/>
      <c r="E40" s="966"/>
      <c r="F40" s="966"/>
    </row>
    <row r="41" spans="1:256">
      <c r="A41" s="966" t="s">
        <v>1090</v>
      </c>
      <c r="B41" s="966"/>
      <c r="C41" s="966"/>
      <c r="D41" s="966"/>
      <c r="E41" s="966"/>
      <c r="F41" s="966"/>
    </row>
    <row r="42" spans="1:256">
      <c r="A42" s="966" t="s">
        <v>2256</v>
      </c>
      <c r="B42" s="966"/>
      <c r="C42" s="966"/>
      <c r="D42" s="966"/>
      <c r="E42" s="966"/>
      <c r="F42" s="966"/>
      <c r="G42" s="43"/>
      <c r="H42" s="966" t="s">
        <v>2448</v>
      </c>
      <c r="I42" s="966"/>
      <c r="J42" s="966"/>
      <c r="K42" s="966"/>
      <c r="L42" s="966"/>
      <c r="M42" s="966"/>
      <c r="N42" s="966" t="s">
        <v>2448</v>
      </c>
      <c r="O42" s="966"/>
      <c r="P42" s="966"/>
      <c r="Q42" s="966"/>
      <c r="R42" s="966"/>
      <c r="S42" s="966"/>
      <c r="T42" s="966" t="s">
        <v>2448</v>
      </c>
      <c r="U42" s="966"/>
      <c r="V42" s="966"/>
      <c r="W42" s="966"/>
      <c r="X42" s="966"/>
      <c r="Y42" s="966"/>
      <c r="Z42" s="966" t="s">
        <v>2448</v>
      </c>
      <c r="AA42" s="966"/>
      <c r="AB42" s="966"/>
      <c r="AC42" s="966"/>
      <c r="AD42" s="966"/>
      <c r="AE42" s="966"/>
      <c r="AF42" s="966" t="s">
        <v>2448</v>
      </c>
      <c r="AG42" s="966"/>
      <c r="AH42" s="966"/>
      <c r="AI42" s="966"/>
      <c r="AJ42" s="966"/>
      <c r="AK42" s="966"/>
      <c r="AL42" s="966" t="s">
        <v>2448</v>
      </c>
      <c r="AM42" s="966"/>
      <c r="AN42" s="966"/>
      <c r="AO42" s="966"/>
      <c r="AP42" s="966"/>
      <c r="AQ42" s="966"/>
      <c r="AR42" s="966" t="s">
        <v>2448</v>
      </c>
      <c r="AS42" s="966"/>
      <c r="AT42" s="966"/>
      <c r="AU42" s="966"/>
      <c r="AV42" s="966"/>
      <c r="AW42" s="966"/>
      <c r="AX42" s="966" t="s">
        <v>2448</v>
      </c>
      <c r="AY42" s="966"/>
      <c r="AZ42" s="966"/>
      <c r="BA42" s="966"/>
      <c r="BB42" s="966"/>
      <c r="BC42" s="966"/>
      <c r="BD42" s="966" t="s">
        <v>2448</v>
      </c>
      <c r="BE42" s="966"/>
      <c r="BF42" s="966"/>
      <c r="BG42" s="966"/>
      <c r="BH42" s="966"/>
      <c r="BI42" s="966"/>
      <c r="BJ42" s="966" t="s">
        <v>2448</v>
      </c>
      <c r="BK42" s="966"/>
      <c r="BL42" s="966"/>
      <c r="BM42" s="966"/>
      <c r="BN42" s="966"/>
      <c r="BO42" s="966"/>
      <c r="BP42" s="966" t="s">
        <v>2448</v>
      </c>
      <c r="BQ42" s="966"/>
      <c r="BR42" s="966"/>
      <c r="BS42" s="966"/>
      <c r="BT42" s="966"/>
      <c r="BU42" s="966"/>
      <c r="BV42" s="966" t="s">
        <v>2448</v>
      </c>
      <c r="BW42" s="966"/>
      <c r="BX42" s="966"/>
      <c r="BY42" s="966"/>
      <c r="BZ42" s="966"/>
      <c r="CA42" s="966"/>
      <c r="CB42" s="966" t="s">
        <v>2448</v>
      </c>
      <c r="CC42" s="966"/>
      <c r="CD42" s="966"/>
      <c r="CE42" s="966"/>
      <c r="CF42" s="966"/>
      <c r="CG42" s="966"/>
      <c r="CH42" s="966" t="s">
        <v>2448</v>
      </c>
      <c r="CI42" s="966"/>
      <c r="CJ42" s="966"/>
      <c r="CK42" s="966"/>
      <c r="CL42" s="966"/>
      <c r="CM42" s="966"/>
      <c r="CN42" s="966" t="s">
        <v>2448</v>
      </c>
      <c r="CO42" s="966"/>
      <c r="CP42" s="966"/>
      <c r="CQ42" s="966"/>
      <c r="CR42" s="966"/>
      <c r="CS42" s="966"/>
      <c r="CT42" s="966" t="s">
        <v>2448</v>
      </c>
      <c r="CU42" s="966"/>
      <c r="CV42" s="966"/>
      <c r="CW42" s="966"/>
      <c r="CX42" s="966"/>
      <c r="CY42" s="966"/>
      <c r="CZ42" s="966" t="s">
        <v>2448</v>
      </c>
      <c r="DA42" s="966"/>
      <c r="DB42" s="966"/>
      <c r="DC42" s="966"/>
      <c r="DD42" s="966"/>
      <c r="DE42" s="966"/>
      <c r="DF42" s="966" t="s">
        <v>2448</v>
      </c>
      <c r="DG42" s="966"/>
      <c r="DH42" s="966"/>
      <c r="DI42" s="966"/>
      <c r="DJ42" s="966"/>
      <c r="DK42" s="966"/>
      <c r="DL42" s="966" t="s">
        <v>2448</v>
      </c>
      <c r="DM42" s="966"/>
      <c r="DN42" s="966"/>
      <c r="DO42" s="966"/>
      <c r="DP42" s="966"/>
      <c r="DQ42" s="966"/>
      <c r="DR42" s="966" t="s">
        <v>2448</v>
      </c>
      <c r="DS42" s="966"/>
      <c r="DT42" s="966"/>
      <c r="DU42" s="966"/>
      <c r="DV42" s="966"/>
      <c r="DW42" s="966"/>
      <c r="DX42" s="966" t="s">
        <v>2448</v>
      </c>
      <c r="DY42" s="966"/>
      <c r="DZ42" s="966"/>
      <c r="EA42" s="966"/>
      <c r="EB42" s="966"/>
      <c r="EC42" s="966"/>
      <c r="ED42" s="966" t="s">
        <v>2448</v>
      </c>
      <c r="EE42" s="966"/>
      <c r="EF42" s="966"/>
      <c r="EG42" s="966"/>
      <c r="EH42" s="966"/>
      <c r="EI42" s="966"/>
      <c r="EJ42" s="966" t="s">
        <v>2448</v>
      </c>
      <c r="EK42" s="966"/>
      <c r="EL42" s="966"/>
      <c r="EM42" s="966"/>
      <c r="EN42" s="966"/>
      <c r="EO42" s="966"/>
      <c r="EP42" s="966" t="s">
        <v>2448</v>
      </c>
      <c r="EQ42" s="966"/>
      <c r="ER42" s="966"/>
      <c r="ES42" s="966"/>
      <c r="ET42" s="966"/>
      <c r="EU42" s="966"/>
      <c r="EV42" s="966" t="s">
        <v>2448</v>
      </c>
      <c r="EW42" s="966"/>
      <c r="EX42" s="966"/>
      <c r="EY42" s="966"/>
      <c r="EZ42" s="966"/>
      <c r="FA42" s="966"/>
      <c r="FB42" s="966" t="s">
        <v>2448</v>
      </c>
      <c r="FC42" s="966"/>
      <c r="FD42" s="966"/>
      <c r="FE42" s="966"/>
      <c r="FF42" s="966"/>
      <c r="FG42" s="966"/>
      <c r="FH42" s="966" t="s">
        <v>2448</v>
      </c>
      <c r="FI42" s="966"/>
      <c r="FJ42" s="966"/>
      <c r="FK42" s="966"/>
      <c r="FL42" s="966"/>
      <c r="FM42" s="966"/>
      <c r="FN42" s="966" t="s">
        <v>2448</v>
      </c>
      <c r="FO42" s="966"/>
      <c r="FP42" s="966"/>
      <c r="FQ42" s="966"/>
      <c r="FR42" s="966"/>
      <c r="FS42" s="966"/>
      <c r="FT42" s="966" t="s">
        <v>2448</v>
      </c>
      <c r="FU42" s="966"/>
      <c r="FV42" s="966"/>
      <c r="FW42" s="966"/>
      <c r="FX42" s="966"/>
      <c r="FY42" s="966"/>
      <c r="FZ42" s="966" t="s">
        <v>2448</v>
      </c>
      <c r="GA42" s="966"/>
      <c r="GB42" s="966"/>
      <c r="GC42" s="966"/>
      <c r="GD42" s="966"/>
      <c r="GE42" s="966"/>
      <c r="GF42" s="966" t="s">
        <v>2448</v>
      </c>
      <c r="GG42" s="966"/>
      <c r="GH42" s="966"/>
      <c r="GI42" s="966"/>
      <c r="GJ42" s="966"/>
      <c r="GK42" s="966"/>
      <c r="GL42" s="966" t="s">
        <v>2448</v>
      </c>
      <c r="GM42" s="966"/>
      <c r="GN42" s="966"/>
      <c r="GO42" s="966"/>
      <c r="GP42" s="966"/>
      <c r="GQ42" s="966"/>
      <c r="GR42" s="966" t="s">
        <v>2448</v>
      </c>
      <c r="GS42" s="966"/>
      <c r="GT42" s="966"/>
      <c r="GU42" s="966"/>
      <c r="GV42" s="966"/>
      <c r="GW42" s="966"/>
      <c r="GX42" s="966" t="s">
        <v>2448</v>
      </c>
      <c r="GY42" s="966"/>
      <c r="GZ42" s="966"/>
      <c r="HA42" s="966"/>
      <c r="HB42" s="966"/>
      <c r="HC42" s="966"/>
      <c r="HD42" s="966" t="s">
        <v>2448</v>
      </c>
      <c r="HE42" s="966"/>
      <c r="HF42" s="966"/>
      <c r="HG42" s="966"/>
      <c r="HH42" s="966"/>
      <c r="HI42" s="966"/>
      <c r="HJ42" s="966" t="s">
        <v>2448</v>
      </c>
      <c r="HK42" s="966"/>
      <c r="HL42" s="966"/>
      <c r="HM42" s="966"/>
      <c r="HN42" s="966"/>
      <c r="HO42" s="966"/>
      <c r="HP42" s="966" t="s">
        <v>2448</v>
      </c>
      <c r="HQ42" s="966"/>
      <c r="HR42" s="966"/>
      <c r="HS42" s="966"/>
      <c r="HT42" s="966"/>
      <c r="HU42" s="966"/>
      <c r="HV42" s="966" t="s">
        <v>2448</v>
      </c>
      <c r="HW42" s="966"/>
      <c r="HX42" s="966"/>
      <c r="HY42" s="966"/>
      <c r="HZ42" s="966"/>
      <c r="IA42" s="966"/>
      <c r="IB42" s="966" t="s">
        <v>2448</v>
      </c>
      <c r="IC42" s="966"/>
      <c r="ID42" s="966"/>
      <c r="IE42" s="966"/>
      <c r="IF42" s="966"/>
      <c r="IG42" s="966"/>
      <c r="IH42" s="966" t="s">
        <v>2448</v>
      </c>
      <c r="II42" s="966"/>
      <c r="IJ42" s="966"/>
      <c r="IK42" s="966"/>
      <c r="IL42" s="966"/>
      <c r="IM42" s="966"/>
      <c r="IN42" s="966" t="s">
        <v>2448</v>
      </c>
      <c r="IO42" s="966"/>
      <c r="IP42" s="966"/>
      <c r="IQ42" s="966"/>
    </row>
    <row r="43" spans="1:256">
      <c r="A43" s="43"/>
      <c r="B43" s="43"/>
      <c r="C43" s="43"/>
      <c r="D43" s="43"/>
      <c r="E43" s="43"/>
      <c r="F43" s="43"/>
      <c r="G43" s="43"/>
      <c r="H43" s="966" t="s">
        <v>869</v>
      </c>
      <c r="I43" s="966"/>
      <c r="J43" s="966"/>
      <c r="K43" s="966"/>
      <c r="L43" s="966"/>
      <c r="M43" s="966"/>
      <c r="N43" s="966" t="s">
        <v>869</v>
      </c>
      <c r="O43" s="966"/>
      <c r="P43" s="966"/>
      <c r="Q43" s="966"/>
      <c r="R43" s="966"/>
      <c r="S43" s="966"/>
      <c r="T43" s="966" t="s">
        <v>869</v>
      </c>
      <c r="U43" s="966"/>
      <c r="V43" s="966"/>
      <c r="W43" s="966"/>
      <c r="X43" s="966"/>
      <c r="Y43" s="966"/>
      <c r="Z43" s="966" t="s">
        <v>869</v>
      </c>
      <c r="AA43" s="966"/>
      <c r="AB43" s="966"/>
      <c r="AC43" s="966"/>
      <c r="AD43" s="966"/>
      <c r="AE43" s="966"/>
      <c r="AF43" s="966" t="s">
        <v>869</v>
      </c>
      <c r="AG43" s="966"/>
      <c r="AH43" s="966"/>
      <c r="AI43" s="966"/>
      <c r="AJ43" s="966"/>
      <c r="AK43" s="966"/>
      <c r="AL43" s="966" t="s">
        <v>869</v>
      </c>
      <c r="AM43" s="966"/>
      <c r="AN43" s="966"/>
      <c r="AO43" s="966"/>
      <c r="AP43" s="966"/>
      <c r="AQ43" s="966"/>
      <c r="AR43" s="966" t="s">
        <v>869</v>
      </c>
      <c r="AS43" s="966"/>
      <c r="AT43" s="966"/>
      <c r="AU43" s="966"/>
      <c r="AV43" s="966"/>
      <c r="AW43" s="966"/>
      <c r="AX43" s="966" t="s">
        <v>869</v>
      </c>
      <c r="AY43" s="966"/>
      <c r="AZ43" s="966"/>
      <c r="BA43" s="966"/>
      <c r="BB43" s="966"/>
      <c r="BC43" s="966"/>
      <c r="BD43" s="966" t="s">
        <v>869</v>
      </c>
      <c r="BE43" s="966"/>
      <c r="BF43" s="966"/>
      <c r="BG43" s="966"/>
      <c r="BH43" s="966"/>
      <c r="BI43" s="966"/>
      <c r="BJ43" s="966" t="s">
        <v>869</v>
      </c>
      <c r="BK43" s="966"/>
      <c r="BL43" s="966"/>
      <c r="BM43" s="966"/>
      <c r="BN43" s="966"/>
      <c r="BO43" s="966"/>
      <c r="BP43" s="966" t="s">
        <v>869</v>
      </c>
      <c r="BQ43" s="966"/>
      <c r="BR43" s="966"/>
      <c r="BS43" s="966"/>
      <c r="BT43" s="966"/>
      <c r="BU43" s="966"/>
      <c r="BV43" s="966" t="s">
        <v>869</v>
      </c>
      <c r="BW43" s="966"/>
      <c r="BX43" s="966"/>
      <c r="BY43" s="966"/>
      <c r="BZ43" s="966"/>
      <c r="CA43" s="966"/>
      <c r="CB43" s="966" t="s">
        <v>869</v>
      </c>
      <c r="CC43" s="966"/>
      <c r="CD43" s="966"/>
      <c r="CE43" s="966"/>
      <c r="CF43" s="966"/>
      <c r="CG43" s="966"/>
      <c r="CH43" s="966" t="s">
        <v>869</v>
      </c>
      <c r="CI43" s="966"/>
      <c r="CJ43" s="966"/>
      <c r="CK43" s="966"/>
      <c r="CL43" s="966"/>
      <c r="CM43" s="966"/>
      <c r="CN43" s="966" t="s">
        <v>869</v>
      </c>
      <c r="CO43" s="966"/>
      <c r="CP43" s="966"/>
      <c r="CQ43" s="966"/>
      <c r="CR43" s="966"/>
      <c r="CS43" s="966"/>
      <c r="CT43" s="966" t="s">
        <v>869</v>
      </c>
      <c r="CU43" s="966"/>
      <c r="CV43" s="966"/>
      <c r="CW43" s="966"/>
      <c r="CX43" s="966"/>
      <c r="CY43" s="966"/>
      <c r="CZ43" s="966" t="s">
        <v>869</v>
      </c>
      <c r="DA43" s="966"/>
      <c r="DB43" s="966"/>
      <c r="DC43" s="966"/>
      <c r="DD43" s="966"/>
      <c r="DE43" s="966"/>
      <c r="DF43" s="966" t="s">
        <v>869</v>
      </c>
      <c r="DG43" s="966"/>
      <c r="DH43" s="966"/>
      <c r="DI43" s="966"/>
      <c r="DJ43" s="966"/>
      <c r="DK43" s="966"/>
      <c r="DL43" s="966" t="s">
        <v>869</v>
      </c>
      <c r="DM43" s="966"/>
      <c r="DN43" s="966"/>
      <c r="DO43" s="966"/>
      <c r="DP43" s="966"/>
      <c r="DQ43" s="966"/>
      <c r="DR43" s="966" t="s">
        <v>869</v>
      </c>
      <c r="DS43" s="966"/>
      <c r="DT43" s="966"/>
      <c r="DU43" s="966"/>
      <c r="DV43" s="966"/>
      <c r="DW43" s="966"/>
      <c r="DX43" s="966" t="s">
        <v>869</v>
      </c>
      <c r="DY43" s="966"/>
      <c r="DZ43" s="966"/>
      <c r="EA43" s="966"/>
      <c r="EB43" s="966"/>
      <c r="EC43" s="966"/>
      <c r="ED43" s="966" t="s">
        <v>869</v>
      </c>
      <c r="EE43" s="966"/>
      <c r="EF43" s="966"/>
      <c r="EG43" s="966"/>
      <c r="EH43" s="966"/>
      <c r="EI43" s="966"/>
      <c r="EJ43" s="966" t="s">
        <v>869</v>
      </c>
      <c r="EK43" s="966"/>
      <c r="EL43" s="966"/>
      <c r="EM43" s="966"/>
      <c r="EN43" s="966"/>
      <c r="EO43" s="966"/>
      <c r="EP43" s="966" t="s">
        <v>869</v>
      </c>
      <c r="EQ43" s="966"/>
      <c r="ER43" s="966"/>
      <c r="ES43" s="966"/>
      <c r="ET43" s="966"/>
      <c r="EU43" s="966"/>
      <c r="EV43" s="966" t="s">
        <v>869</v>
      </c>
      <c r="EW43" s="966"/>
      <c r="EX43" s="966"/>
      <c r="EY43" s="966"/>
      <c r="EZ43" s="966"/>
      <c r="FA43" s="966"/>
      <c r="FB43" s="966" t="s">
        <v>869</v>
      </c>
      <c r="FC43" s="966"/>
      <c r="FD43" s="966"/>
      <c r="FE43" s="966"/>
      <c r="FF43" s="966"/>
      <c r="FG43" s="966"/>
      <c r="FH43" s="966" t="s">
        <v>869</v>
      </c>
      <c r="FI43" s="966"/>
      <c r="FJ43" s="966"/>
      <c r="FK43" s="966"/>
      <c r="FL43" s="966"/>
      <c r="FM43" s="966"/>
      <c r="FN43" s="966" t="s">
        <v>869</v>
      </c>
      <c r="FO43" s="966"/>
      <c r="FP43" s="966"/>
      <c r="FQ43" s="966"/>
      <c r="FR43" s="966"/>
      <c r="FS43" s="966"/>
      <c r="FT43" s="966" t="s">
        <v>869</v>
      </c>
      <c r="FU43" s="966"/>
      <c r="FV43" s="966"/>
      <c r="FW43" s="966"/>
      <c r="FX43" s="966"/>
      <c r="FY43" s="966"/>
      <c r="FZ43" s="966" t="s">
        <v>869</v>
      </c>
      <c r="GA43" s="966"/>
      <c r="GB43" s="966"/>
      <c r="GC43" s="966"/>
      <c r="GD43" s="966"/>
      <c r="GE43" s="966"/>
      <c r="GF43" s="966" t="s">
        <v>869</v>
      </c>
      <c r="GG43" s="966"/>
      <c r="GH43" s="966"/>
      <c r="GI43" s="966"/>
      <c r="GJ43" s="966"/>
      <c r="GK43" s="966"/>
      <c r="GL43" s="966" t="s">
        <v>869</v>
      </c>
      <c r="GM43" s="966"/>
      <c r="GN43" s="966"/>
      <c r="GO43" s="966"/>
      <c r="GP43" s="966"/>
      <c r="GQ43" s="966"/>
      <c r="GR43" s="966" t="s">
        <v>869</v>
      </c>
      <c r="GS43" s="966"/>
      <c r="GT43" s="966"/>
      <c r="GU43" s="966"/>
      <c r="GV43" s="966"/>
      <c r="GW43" s="966"/>
      <c r="GX43" s="966" t="s">
        <v>869</v>
      </c>
      <c r="GY43" s="966"/>
      <c r="GZ43" s="966"/>
      <c r="HA43" s="966"/>
      <c r="HB43" s="966"/>
      <c r="HC43" s="966"/>
      <c r="HD43" s="966" t="s">
        <v>869</v>
      </c>
      <c r="HE43" s="966"/>
      <c r="HF43" s="966"/>
      <c r="HG43" s="966"/>
      <c r="HH43" s="966"/>
      <c r="HI43" s="966"/>
      <c r="HJ43" s="966" t="s">
        <v>869</v>
      </c>
      <c r="HK43" s="966"/>
      <c r="HL43" s="966"/>
      <c r="HM43" s="966"/>
      <c r="HN43" s="966"/>
      <c r="HO43" s="966"/>
      <c r="HP43" s="966" t="s">
        <v>869</v>
      </c>
      <c r="HQ43" s="966"/>
      <c r="HR43" s="966"/>
      <c r="HS43" s="966"/>
      <c r="HT43" s="966"/>
      <c r="HU43" s="966"/>
      <c r="HV43" s="966" t="s">
        <v>869</v>
      </c>
      <c r="HW43" s="966"/>
      <c r="HX43" s="966"/>
      <c r="HY43" s="966"/>
      <c r="HZ43" s="966"/>
      <c r="IA43" s="966"/>
      <c r="IB43" s="966" t="s">
        <v>869</v>
      </c>
      <c r="IC43" s="966"/>
      <c r="ID43" s="966"/>
      <c r="IE43" s="966"/>
      <c r="IF43" s="966"/>
      <c r="IG43" s="966"/>
      <c r="IH43" s="966" t="s">
        <v>869</v>
      </c>
      <c r="II43" s="966"/>
      <c r="IJ43" s="966"/>
      <c r="IK43" s="966"/>
      <c r="IL43" s="966"/>
      <c r="IM43" s="966"/>
      <c r="IN43" s="966" t="s">
        <v>869</v>
      </c>
      <c r="IO43" s="966"/>
      <c r="IP43" s="966"/>
      <c r="IQ43" s="966"/>
    </row>
    <row r="44" spans="1:256">
      <c r="B44" s="43"/>
      <c r="C44" s="43"/>
      <c r="D44" s="43"/>
      <c r="E44" s="43"/>
      <c r="F44" s="43"/>
      <c r="G44" s="43"/>
      <c r="H44" s="43"/>
      <c r="I44" s="43"/>
      <c r="J44" s="43"/>
      <c r="K44" s="43"/>
      <c r="L44" s="43"/>
      <c r="M44" s="43"/>
      <c r="N44" s="966" t="s">
        <v>2256</v>
      </c>
      <c r="O44" s="966"/>
      <c r="P44" s="966"/>
      <c r="Q44" s="966"/>
      <c r="R44" s="966"/>
      <c r="S44" s="966"/>
      <c r="T44" s="966" t="s">
        <v>2256</v>
      </c>
      <c r="U44" s="966"/>
      <c r="V44" s="966"/>
      <c r="W44" s="966"/>
      <c r="X44" s="966"/>
      <c r="Y44" s="966"/>
      <c r="Z44" s="966" t="s">
        <v>2256</v>
      </c>
      <c r="AA44" s="966"/>
      <c r="AB44" s="966"/>
      <c r="AC44" s="966"/>
      <c r="AD44" s="966"/>
      <c r="AE44" s="966"/>
      <c r="AF44" s="966" t="s">
        <v>2256</v>
      </c>
      <c r="AG44" s="966"/>
      <c r="AH44" s="966"/>
      <c r="AI44" s="966"/>
      <c r="AJ44" s="966"/>
      <c r="AK44" s="966"/>
      <c r="AL44" s="966" t="s">
        <v>2256</v>
      </c>
      <c r="AM44" s="966"/>
      <c r="AN44" s="966"/>
      <c r="AO44" s="966"/>
      <c r="AP44" s="966"/>
      <c r="AQ44" s="966"/>
      <c r="AR44" s="966" t="s">
        <v>2256</v>
      </c>
      <c r="AS44" s="966"/>
      <c r="AT44" s="966"/>
      <c r="AU44" s="966"/>
      <c r="AV44" s="966"/>
      <c r="AW44" s="966"/>
      <c r="AX44" s="966" t="s">
        <v>2256</v>
      </c>
      <c r="AY44" s="966"/>
      <c r="AZ44" s="966"/>
      <c r="BA44" s="966"/>
      <c r="BB44" s="966"/>
      <c r="BC44" s="966"/>
      <c r="BD44" s="966" t="s">
        <v>2256</v>
      </c>
      <c r="BE44" s="966"/>
      <c r="BF44" s="966"/>
      <c r="BG44" s="966"/>
      <c r="BH44" s="966"/>
      <c r="BI44" s="966"/>
      <c r="BJ44" s="966" t="s">
        <v>2256</v>
      </c>
      <c r="BK44" s="966"/>
      <c r="BL44" s="966"/>
      <c r="BM44" s="966"/>
      <c r="BN44" s="966"/>
      <c r="BO44" s="966"/>
      <c r="BP44" s="966" t="s">
        <v>2256</v>
      </c>
      <c r="BQ44" s="966"/>
      <c r="BR44" s="966"/>
      <c r="BS44" s="966"/>
      <c r="BT44" s="966"/>
      <c r="BU44" s="966"/>
      <c r="BV44" s="966" t="s">
        <v>2256</v>
      </c>
      <c r="BW44" s="966"/>
      <c r="BX44" s="966"/>
      <c r="BY44" s="966"/>
      <c r="BZ44" s="966"/>
      <c r="CA44" s="966"/>
      <c r="CB44" s="966" t="s">
        <v>2256</v>
      </c>
      <c r="CC44" s="966"/>
      <c r="CD44" s="966"/>
      <c r="CE44" s="966"/>
      <c r="CF44" s="966"/>
      <c r="CG44" s="966"/>
      <c r="CH44" s="966" t="s">
        <v>2256</v>
      </c>
      <c r="CI44" s="966"/>
      <c r="CJ44" s="966"/>
      <c r="CK44" s="966"/>
      <c r="CL44" s="966"/>
      <c r="CM44" s="966"/>
      <c r="CN44" s="966" t="s">
        <v>2256</v>
      </c>
      <c r="CO44" s="966"/>
      <c r="CP44" s="966"/>
      <c r="CQ44" s="966"/>
      <c r="CR44" s="966"/>
      <c r="CS44" s="966"/>
      <c r="CT44" s="966" t="s">
        <v>2256</v>
      </c>
      <c r="CU44" s="966"/>
      <c r="CV44" s="966"/>
      <c r="CW44" s="966"/>
      <c r="CX44" s="966"/>
      <c r="CY44" s="966"/>
      <c r="CZ44" s="966" t="s">
        <v>2256</v>
      </c>
      <c r="DA44" s="966"/>
      <c r="DB44" s="966"/>
      <c r="DC44" s="966"/>
      <c r="DD44" s="966"/>
      <c r="DE44" s="966"/>
      <c r="DF44" s="966" t="s">
        <v>2256</v>
      </c>
      <c r="DG44" s="966"/>
      <c r="DH44" s="966"/>
      <c r="DI44" s="966"/>
      <c r="DJ44" s="966"/>
      <c r="DK44" s="966"/>
      <c r="DL44" s="966" t="s">
        <v>2256</v>
      </c>
      <c r="DM44" s="966"/>
      <c r="DN44" s="966"/>
      <c r="DO44" s="966"/>
      <c r="DP44" s="966"/>
      <c r="DQ44" s="966"/>
      <c r="DR44" s="966" t="s">
        <v>2256</v>
      </c>
      <c r="DS44" s="966"/>
      <c r="DT44" s="966"/>
      <c r="DU44" s="966"/>
      <c r="DV44" s="966"/>
      <c r="DW44" s="966"/>
      <c r="DX44" s="966" t="s">
        <v>2256</v>
      </c>
      <c r="DY44" s="966"/>
      <c r="DZ44" s="966"/>
      <c r="EA44" s="966"/>
      <c r="EB44" s="966"/>
      <c r="EC44" s="966"/>
      <c r="ED44" s="966" t="s">
        <v>2256</v>
      </c>
      <c r="EE44" s="966"/>
      <c r="EF44" s="966"/>
      <c r="EG44" s="966"/>
      <c r="EH44" s="966"/>
      <c r="EI44" s="966"/>
      <c r="EJ44" s="966" t="s">
        <v>2256</v>
      </c>
      <c r="EK44" s="966"/>
      <c r="EL44" s="966"/>
      <c r="EM44" s="966"/>
      <c r="EN44" s="966"/>
      <c r="EO44" s="966"/>
      <c r="EP44" s="966" t="s">
        <v>2256</v>
      </c>
      <c r="EQ44" s="966"/>
      <c r="ER44" s="966"/>
      <c r="ES44" s="966"/>
      <c r="ET44" s="966"/>
      <c r="EU44" s="966"/>
      <c r="EV44" s="966" t="s">
        <v>2256</v>
      </c>
      <c r="EW44" s="966"/>
      <c r="EX44" s="966"/>
      <c r="EY44" s="966"/>
      <c r="EZ44" s="966"/>
      <c r="FA44" s="966"/>
      <c r="FB44" s="966" t="s">
        <v>2256</v>
      </c>
      <c r="FC44" s="966"/>
      <c r="FD44" s="966"/>
      <c r="FE44" s="966"/>
      <c r="FF44" s="966"/>
      <c r="FG44" s="966"/>
      <c r="FH44" s="966" t="s">
        <v>2256</v>
      </c>
      <c r="FI44" s="966"/>
      <c r="FJ44" s="966"/>
      <c r="FK44" s="966"/>
      <c r="FL44" s="966"/>
      <c r="FM44" s="966"/>
      <c r="FN44" s="966" t="s">
        <v>2256</v>
      </c>
      <c r="FO44" s="966"/>
      <c r="FP44" s="966"/>
      <c r="FQ44" s="966"/>
      <c r="FR44" s="966"/>
      <c r="FS44" s="966"/>
      <c r="FT44" s="966" t="s">
        <v>2256</v>
      </c>
      <c r="FU44" s="966"/>
      <c r="FV44" s="966"/>
      <c r="FW44" s="966"/>
      <c r="FX44" s="966"/>
      <c r="FY44" s="966"/>
      <c r="FZ44" s="966" t="s">
        <v>2256</v>
      </c>
      <c r="GA44" s="966"/>
      <c r="GB44" s="966"/>
      <c r="GC44" s="966"/>
      <c r="GD44" s="966"/>
      <c r="GE44" s="966"/>
      <c r="GF44" s="966" t="s">
        <v>2256</v>
      </c>
      <c r="GG44" s="966"/>
      <c r="GH44" s="966"/>
      <c r="GI44" s="966"/>
      <c r="GJ44" s="966"/>
      <c r="GK44" s="966"/>
      <c r="GL44" s="966" t="s">
        <v>2256</v>
      </c>
      <c r="GM44" s="966"/>
      <c r="GN44" s="966"/>
      <c r="GO44" s="966"/>
      <c r="GP44" s="966"/>
      <c r="GQ44" s="966"/>
      <c r="GR44" s="966" t="s">
        <v>2256</v>
      </c>
      <c r="GS44" s="966"/>
      <c r="GT44" s="966"/>
      <c r="GU44" s="966"/>
      <c r="GV44" s="966"/>
      <c r="GW44" s="966"/>
      <c r="GX44" s="966" t="s">
        <v>2256</v>
      </c>
      <c r="GY44" s="966"/>
      <c r="GZ44" s="966"/>
      <c r="HA44" s="966"/>
      <c r="HB44" s="966"/>
      <c r="HC44" s="966"/>
      <c r="HD44" s="966" t="s">
        <v>2256</v>
      </c>
      <c r="HE44" s="966"/>
      <c r="HF44" s="966"/>
      <c r="HG44" s="966"/>
      <c r="HH44" s="966"/>
      <c r="HI44" s="966"/>
      <c r="HJ44" s="966" t="s">
        <v>2256</v>
      </c>
      <c r="HK44" s="966"/>
      <c r="HL44" s="966"/>
      <c r="HM44" s="966"/>
      <c r="HN44" s="966"/>
      <c r="HO44" s="966"/>
      <c r="HP44" s="966" t="s">
        <v>2256</v>
      </c>
      <c r="HQ44" s="966"/>
      <c r="HR44" s="966"/>
      <c r="HS44" s="966"/>
      <c r="HT44" s="966"/>
      <c r="HU44" s="966"/>
      <c r="HV44" s="966" t="s">
        <v>2256</v>
      </c>
      <c r="HW44" s="966"/>
      <c r="HX44" s="966"/>
      <c r="HY44" s="966"/>
      <c r="HZ44" s="966"/>
      <c r="IA44" s="966"/>
      <c r="IB44" s="966" t="s">
        <v>2256</v>
      </c>
      <c r="IC44" s="966"/>
      <c r="ID44" s="966"/>
      <c r="IE44" s="966"/>
      <c r="IF44" s="966"/>
      <c r="IG44" s="966"/>
      <c r="IH44" s="966" t="s">
        <v>2256</v>
      </c>
      <c r="II44" s="966"/>
      <c r="IJ44" s="966"/>
      <c r="IK44" s="966"/>
      <c r="IL44" s="966"/>
      <c r="IM44" s="966"/>
      <c r="IN44" s="966" t="s">
        <v>2256</v>
      </c>
      <c r="IO44" s="966"/>
      <c r="IP44" s="966"/>
      <c r="IQ44" s="966"/>
      <c r="IR44" s="966"/>
      <c r="IS44" s="966"/>
      <c r="IT44" s="966" t="s">
        <v>2256</v>
      </c>
      <c r="IU44" s="966"/>
      <c r="IV44" s="966"/>
    </row>
    <row r="45" spans="1:256">
      <c r="A45" s="10"/>
      <c r="B45" s="10"/>
      <c r="C45" s="9"/>
      <c r="D45" s="9"/>
      <c r="E45" s="8"/>
    </row>
    <row r="46" spans="1:256">
      <c r="A46" s="4"/>
    </row>
    <row r="47" spans="1:256">
      <c r="A47" s="4"/>
    </row>
    <row r="48" spans="1:256" s="6" customFormat="1">
      <c r="A48" s="4"/>
    </row>
    <row r="49" spans="2:6" s="6" customFormat="1">
      <c r="B49" s="4"/>
      <c r="C49" s="4"/>
      <c r="D49" s="4"/>
      <c r="E49" s="4"/>
      <c r="F49" s="4"/>
    </row>
    <row r="50" spans="2:6" s="6" customFormat="1">
      <c r="B50" s="4"/>
      <c r="C50" s="4"/>
      <c r="D50" s="4"/>
      <c r="E50" s="4"/>
      <c r="F50" s="4"/>
    </row>
    <row r="51" spans="2:6" s="6" customFormat="1">
      <c r="B51" s="4"/>
      <c r="C51" s="4"/>
      <c r="D51" s="4"/>
      <c r="E51" s="4"/>
      <c r="F51" s="4"/>
    </row>
    <row r="52" spans="2:6" s="6" customFormat="1">
      <c r="B52" s="4"/>
      <c r="C52" s="5"/>
      <c r="D52" s="5"/>
      <c r="E52" s="7"/>
      <c r="F52" s="4"/>
    </row>
    <row r="53" spans="2:6" s="6" customFormat="1">
      <c r="B53" s="4"/>
      <c r="C53" s="4"/>
      <c r="D53" s="4"/>
      <c r="E53" s="4"/>
      <c r="F53" s="4"/>
    </row>
  </sheetData>
  <sheetCalcPr fullCalcOnLoad="1"/>
  <mergeCells count="128">
    <mergeCell ref="IN42:IQ42"/>
    <mergeCell ref="HV43:IA43"/>
    <mergeCell ref="HJ42:HO42"/>
    <mergeCell ref="GX43:HC43"/>
    <mergeCell ref="HJ43:HO43"/>
    <mergeCell ref="IN43:IQ43"/>
    <mergeCell ref="IB42:IG42"/>
    <mergeCell ref="IH42:IM42"/>
    <mergeCell ref="IB43:IG43"/>
    <mergeCell ref="HV42:IA42"/>
    <mergeCell ref="IB44:IG44"/>
    <mergeCell ref="HV44:IA44"/>
    <mergeCell ref="GR43:GW43"/>
    <mergeCell ref="HJ44:HO44"/>
    <mergeCell ref="HD44:HI44"/>
    <mergeCell ref="HP44:HU44"/>
    <mergeCell ref="GR44:GW44"/>
    <mergeCell ref="GF42:GK42"/>
    <mergeCell ref="FZ42:GE42"/>
    <mergeCell ref="FZ43:GE43"/>
    <mergeCell ref="FT44:FY44"/>
    <mergeCell ref="GF43:GK43"/>
    <mergeCell ref="IT44:IV44"/>
    <mergeCell ref="IN44:IS44"/>
    <mergeCell ref="IH44:IM44"/>
    <mergeCell ref="HP43:HU43"/>
    <mergeCell ref="IH43:IM43"/>
    <mergeCell ref="FN42:FS42"/>
    <mergeCell ref="FT42:FY42"/>
    <mergeCell ref="HP42:HU42"/>
    <mergeCell ref="GX44:HC44"/>
    <mergeCell ref="GX42:HC42"/>
    <mergeCell ref="GF44:GK44"/>
    <mergeCell ref="FN43:FS43"/>
    <mergeCell ref="FN44:FS44"/>
    <mergeCell ref="GL42:GQ42"/>
    <mergeCell ref="FT43:FY43"/>
    <mergeCell ref="ED44:EI44"/>
    <mergeCell ref="DX44:EC44"/>
    <mergeCell ref="EP44:EU44"/>
    <mergeCell ref="EJ44:EO44"/>
    <mergeCell ref="GL44:GQ44"/>
    <mergeCell ref="HD42:HI42"/>
    <mergeCell ref="GL43:GQ43"/>
    <mergeCell ref="FZ44:GE44"/>
    <mergeCell ref="HD43:HI43"/>
    <mergeCell ref="GR42:GW42"/>
    <mergeCell ref="FH44:FM44"/>
    <mergeCell ref="FB42:FG42"/>
    <mergeCell ref="EV44:FA44"/>
    <mergeCell ref="FB43:FG43"/>
    <mergeCell ref="FB44:FG44"/>
    <mergeCell ref="EV42:FA42"/>
    <mergeCell ref="FH42:FM42"/>
    <mergeCell ref="FH43:FM43"/>
    <mergeCell ref="DX42:EC42"/>
    <mergeCell ref="DX43:EC43"/>
    <mergeCell ref="DR43:DW43"/>
    <mergeCell ref="EV43:FA43"/>
    <mergeCell ref="EJ43:EO43"/>
    <mergeCell ref="EP43:EU43"/>
    <mergeCell ref="EP42:EU42"/>
    <mergeCell ref="EJ42:EO42"/>
    <mergeCell ref="ED43:EI43"/>
    <mergeCell ref="ED42:EI42"/>
    <mergeCell ref="CH42:CM42"/>
    <mergeCell ref="DL43:DQ43"/>
    <mergeCell ref="DR42:DW42"/>
    <mergeCell ref="CN42:CS42"/>
    <mergeCell ref="CB42:CG42"/>
    <mergeCell ref="CT42:CY42"/>
    <mergeCell ref="DF42:DK42"/>
    <mergeCell ref="CZ42:DE42"/>
    <mergeCell ref="DL42:DQ42"/>
    <mergeCell ref="DR44:DW44"/>
    <mergeCell ref="DL44:DQ44"/>
    <mergeCell ref="CH43:CM43"/>
    <mergeCell ref="BD44:BI44"/>
    <mergeCell ref="DF44:DK44"/>
    <mergeCell ref="CZ44:DE44"/>
    <mergeCell ref="CB43:CG43"/>
    <mergeCell ref="DF43:DK43"/>
    <mergeCell ref="CZ43:DE43"/>
    <mergeCell ref="CH44:CM44"/>
    <mergeCell ref="AX42:BC42"/>
    <mergeCell ref="T42:Y42"/>
    <mergeCell ref="AR42:AW42"/>
    <mergeCell ref="AL43:AQ43"/>
    <mergeCell ref="Z42:AE42"/>
    <mergeCell ref="AL42:AQ42"/>
    <mergeCell ref="CT44:CY44"/>
    <mergeCell ref="CT43:CY43"/>
    <mergeCell ref="CN44:CS44"/>
    <mergeCell ref="BP44:BU44"/>
    <mergeCell ref="CN43:CS43"/>
    <mergeCell ref="CB44:CG44"/>
    <mergeCell ref="BV43:CA43"/>
    <mergeCell ref="BP43:BU43"/>
    <mergeCell ref="BD42:BI42"/>
    <mergeCell ref="BP42:BU42"/>
    <mergeCell ref="BV44:CA44"/>
    <mergeCell ref="BJ42:BO42"/>
    <mergeCell ref="BJ43:BO43"/>
    <mergeCell ref="BJ44:BO44"/>
    <mergeCell ref="BD43:BI43"/>
    <mergeCell ref="BV42:CA42"/>
    <mergeCell ref="AX43:BC43"/>
    <mergeCell ref="H43:M43"/>
    <mergeCell ref="AF43:AK43"/>
    <mergeCell ref="AF44:AK44"/>
    <mergeCell ref="AF42:AK42"/>
    <mergeCell ref="N42:S42"/>
    <mergeCell ref="T44:Y44"/>
    <mergeCell ref="AX44:BC44"/>
    <mergeCell ref="AR44:AW44"/>
    <mergeCell ref="AR43:AW43"/>
    <mergeCell ref="N44:S44"/>
    <mergeCell ref="Z44:AE44"/>
    <mergeCell ref="Z43:AE43"/>
    <mergeCell ref="T43:Y43"/>
    <mergeCell ref="H42:M42"/>
    <mergeCell ref="AL44:AQ44"/>
    <mergeCell ref="C1:E1"/>
    <mergeCell ref="C19:E19"/>
    <mergeCell ref="A40:F40"/>
    <mergeCell ref="A42:F42"/>
    <mergeCell ref="A41:F41"/>
    <mergeCell ref="N43:S43"/>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2100</v>
      </c>
      <c r="D1" s="967"/>
      <c r="E1" s="967"/>
    </row>
    <row r="2" spans="1:6">
      <c r="A2" s="21" t="s">
        <v>3699</v>
      </c>
      <c r="E2" s="5"/>
    </row>
    <row r="3" spans="1:6">
      <c r="A3" s="6" t="s">
        <v>3413</v>
      </c>
      <c r="C3" s="23"/>
      <c r="D3" s="23"/>
      <c r="E3" s="31">
        <v>40310</v>
      </c>
    </row>
    <row r="4" spans="1:6">
      <c r="A4" s="6" t="s">
        <v>2499</v>
      </c>
      <c r="C4" s="23"/>
      <c r="D4" s="23"/>
      <c r="E4" s="22"/>
    </row>
    <row r="5" spans="1:6">
      <c r="A5" s="6" t="s">
        <v>3417</v>
      </c>
      <c r="C5" s="23"/>
      <c r="D5" s="23"/>
      <c r="E5" s="24" t="s">
        <v>963</v>
      </c>
    </row>
    <row r="6" spans="1:6">
      <c r="C6" s="199"/>
      <c r="D6" s="199"/>
      <c r="E6" s="200"/>
      <c r="F6" s="175"/>
    </row>
    <row r="7" spans="1:6">
      <c r="C7" s="49" t="s">
        <v>3860</v>
      </c>
      <c r="D7" s="173"/>
      <c r="E7" s="46"/>
      <c r="F7" s="175"/>
    </row>
    <row r="8" spans="1:6">
      <c r="A8" s="6" t="s">
        <v>2759</v>
      </c>
      <c r="C8" s="193" t="s">
        <v>2577</v>
      </c>
      <c r="D8" s="174"/>
      <c r="E8" s="48"/>
      <c r="F8" s="175"/>
    </row>
    <row r="9" spans="1:6">
      <c r="A9" t="s">
        <v>1713</v>
      </c>
      <c r="C9" s="193" t="s">
        <v>3436</v>
      </c>
      <c r="D9" s="174"/>
      <c r="E9" s="187"/>
      <c r="F9" s="175"/>
    </row>
    <row r="10" spans="1:6">
      <c r="A10" t="s">
        <v>1505</v>
      </c>
      <c r="C10" s="193" t="s">
        <v>3554</v>
      </c>
      <c r="D10" s="174"/>
      <c r="E10" s="187"/>
      <c r="F10" s="175"/>
    </row>
    <row r="11" spans="1:6">
      <c r="A11" t="s">
        <v>3266</v>
      </c>
      <c r="C11" s="50"/>
      <c r="D11" s="174"/>
      <c r="E11" s="187"/>
      <c r="F11" s="175"/>
    </row>
    <row r="12" spans="1:6">
      <c r="A12"/>
      <c r="C12" s="47" t="s">
        <v>2725</v>
      </c>
      <c r="D12" s="175"/>
      <c r="E12" s="187"/>
      <c r="F12" s="175"/>
    </row>
    <row r="13" spans="1:6">
      <c r="A13"/>
      <c r="C13" s="47" t="s">
        <v>2743</v>
      </c>
      <c r="D13" s="174"/>
      <c r="E13" s="187"/>
      <c r="F13" s="175"/>
    </row>
    <row r="14" spans="1:6">
      <c r="A14" s="20"/>
      <c r="C14" s="47" t="s">
        <v>3418</v>
      </c>
      <c r="D14" s="175"/>
      <c r="E14" s="187"/>
      <c r="F14" s="175"/>
    </row>
    <row r="15" spans="1:6">
      <c r="A15" s="20" t="s">
        <v>2153</v>
      </c>
      <c r="C15" s="47" t="s">
        <v>884</v>
      </c>
      <c r="D15" s="175"/>
      <c r="E15" s="201"/>
      <c r="F15" s="175"/>
    </row>
    <row r="16" spans="1:6">
      <c r="A16" t="s">
        <v>3567</v>
      </c>
      <c r="C16" s="50" t="s">
        <v>4027</v>
      </c>
      <c r="D16" s="175"/>
      <c r="E16" s="187"/>
      <c r="F16" s="175"/>
    </row>
    <row r="17" spans="1:6">
      <c r="C17" s="135" t="s">
        <v>2607</v>
      </c>
      <c r="D17" s="176"/>
      <c r="E17" s="202"/>
      <c r="F17" s="175"/>
    </row>
    <row r="18" spans="1:6">
      <c r="C18" s="175"/>
      <c r="D18" s="175"/>
      <c r="E18" s="175"/>
      <c r="F18" s="175"/>
    </row>
    <row r="19" spans="1:6">
      <c r="A19" s="20" t="s">
        <v>1967</v>
      </c>
      <c r="C19" s="968" t="s">
        <v>2327</v>
      </c>
      <c r="D19" s="968"/>
      <c r="E19" s="968"/>
    </row>
    <row r="20" spans="1:6">
      <c r="A20" s="20" t="s">
        <v>1649</v>
      </c>
      <c r="C20" s="20" t="s">
        <v>3413</v>
      </c>
      <c r="D20" s="20"/>
    </row>
    <row r="21" spans="1:6">
      <c r="A21" s="165"/>
      <c r="C21" s="20"/>
      <c r="D21" s="20"/>
    </row>
    <row r="22" spans="1:6" s="14" customFormat="1" ht="16" customHeight="1">
      <c r="A22" s="166"/>
      <c r="B22" s="18"/>
      <c r="C22" s="17"/>
      <c r="D22" s="17"/>
      <c r="E22" s="16"/>
      <c r="F22" s="15"/>
    </row>
    <row r="23" spans="1:6">
      <c r="A23" s="29" t="s">
        <v>2440</v>
      </c>
      <c r="B23" s="30" t="s">
        <v>3020</v>
      </c>
      <c r="C23" s="177" t="s">
        <v>2653</v>
      </c>
      <c r="D23" s="30" t="s">
        <v>1226</v>
      </c>
      <c r="E23" s="30" t="s">
        <v>1679</v>
      </c>
      <c r="F23" s="13"/>
    </row>
    <row r="24" spans="1:6">
      <c r="A24" s="25">
        <v>40437</v>
      </c>
      <c r="B24" s="26" t="s">
        <v>2615</v>
      </c>
      <c r="C24" s="167">
        <v>295</v>
      </c>
      <c r="D24" s="179">
        <v>3.5</v>
      </c>
      <c r="E24" s="28">
        <f t="shared" ref="E24:E33" si="0">C24*D24</f>
        <v>1032.5</v>
      </c>
      <c r="F24" s="178"/>
    </row>
    <row r="25" spans="1:6">
      <c r="A25" s="35"/>
      <c r="B25" s="26" t="s">
        <v>2466</v>
      </c>
      <c r="C25" s="167">
        <v>195</v>
      </c>
      <c r="D25" s="179">
        <v>3.5</v>
      </c>
      <c r="E25" s="28">
        <f t="shared" si="0"/>
        <v>682.5</v>
      </c>
      <c r="F25" s="178"/>
    </row>
    <row r="26" spans="1:6">
      <c r="A26" s="35"/>
      <c r="B26" s="26" t="s">
        <v>2865</v>
      </c>
      <c r="C26" s="196"/>
      <c r="D26" s="179"/>
      <c r="E26" s="28">
        <f t="shared" si="0"/>
        <v>0</v>
      </c>
      <c r="F26" s="178"/>
    </row>
    <row r="27" spans="1:6">
      <c r="A27" s="35"/>
      <c r="B27" s="26" t="s">
        <v>1789</v>
      </c>
      <c r="C27" s="196"/>
      <c r="D27" s="179"/>
      <c r="E27" s="28">
        <f t="shared" si="0"/>
        <v>0</v>
      </c>
      <c r="F27" s="178"/>
    </row>
    <row r="28" spans="1:6">
      <c r="A28" s="35"/>
      <c r="B28" s="26" t="s">
        <v>2745</v>
      </c>
      <c r="C28" s="167">
        <v>50</v>
      </c>
      <c r="D28" s="179">
        <v>2.5</v>
      </c>
      <c r="E28" s="28">
        <f t="shared" si="0"/>
        <v>125</v>
      </c>
      <c r="F28" s="13"/>
    </row>
    <row r="29" spans="1:6">
      <c r="A29" s="35"/>
      <c r="B29" s="26" t="s">
        <v>2205</v>
      </c>
      <c r="C29" s="167">
        <v>500</v>
      </c>
      <c r="D29" s="197" t="s">
        <v>2803</v>
      </c>
      <c r="E29" s="28">
        <v>500</v>
      </c>
      <c r="F29" s="13"/>
    </row>
    <row r="30" spans="1:6">
      <c r="A30" s="35"/>
      <c r="B30" s="26" t="s">
        <v>1489</v>
      </c>
      <c r="C30" s="167"/>
      <c r="D30" s="197"/>
      <c r="E30" s="28">
        <f t="shared" si="0"/>
        <v>0</v>
      </c>
      <c r="F30" s="13"/>
    </row>
    <row r="31" spans="1:6">
      <c r="A31" s="35"/>
      <c r="B31" s="26" t="s">
        <v>2174</v>
      </c>
      <c r="C31" s="167">
        <v>30</v>
      </c>
      <c r="D31" s="179">
        <v>2</v>
      </c>
      <c r="E31" s="28">
        <f t="shared" si="0"/>
        <v>60</v>
      </c>
      <c r="F31" s="13"/>
    </row>
    <row r="32" spans="1:6">
      <c r="A32" s="35"/>
      <c r="B32" s="26" t="s">
        <v>3406</v>
      </c>
      <c r="C32" s="167"/>
      <c r="D32" s="179"/>
      <c r="E32" s="28">
        <f t="shared" si="0"/>
        <v>0</v>
      </c>
      <c r="F32" s="13"/>
    </row>
    <row r="33" spans="1:256">
      <c r="A33" s="35"/>
      <c r="B33" s="26" t="s">
        <v>2916</v>
      </c>
      <c r="C33" s="167"/>
      <c r="D33" s="179"/>
      <c r="E33" s="28">
        <f t="shared" si="0"/>
        <v>0</v>
      </c>
      <c r="F33" s="13"/>
    </row>
    <row r="34" spans="1:256" s="34" customFormat="1" ht="16" customHeight="1">
      <c r="A34" s="19"/>
      <c r="B34" s="168" t="s">
        <v>1452</v>
      </c>
      <c r="C34" s="172"/>
      <c r="D34" s="172"/>
      <c r="E34" s="169">
        <f>SUM(E24:E33)</f>
        <v>2400</v>
      </c>
      <c r="F34" s="33"/>
    </row>
    <row r="37" spans="1:256">
      <c r="B37" s="41" t="s">
        <v>1768</v>
      </c>
      <c r="C37" s="42">
        <f>E34/2</f>
        <v>1200</v>
      </c>
      <c r="D37" s="42"/>
    </row>
    <row r="39" spans="1:256">
      <c r="A39" s="966" t="s">
        <v>2448</v>
      </c>
      <c r="B39" s="966"/>
      <c r="C39" s="966"/>
      <c r="D39" s="966"/>
      <c r="E39" s="966"/>
      <c r="F39" s="966"/>
    </row>
    <row r="40" spans="1:256">
      <c r="A40" s="966" t="s">
        <v>1090</v>
      </c>
      <c r="B40" s="966"/>
      <c r="C40" s="966"/>
      <c r="D40" s="966"/>
      <c r="E40" s="966"/>
      <c r="F40" s="966"/>
    </row>
    <row r="41" spans="1:256">
      <c r="A41" s="966" t="s">
        <v>2256</v>
      </c>
      <c r="B41" s="966"/>
      <c r="C41" s="966"/>
      <c r="D41" s="966"/>
      <c r="E41" s="966"/>
      <c r="F41" s="966"/>
      <c r="G41" s="43"/>
      <c r="H41" s="966" t="s">
        <v>2448</v>
      </c>
      <c r="I41" s="966"/>
      <c r="J41" s="966"/>
      <c r="K41" s="966"/>
      <c r="L41" s="966"/>
      <c r="M41" s="966"/>
      <c r="N41" s="966" t="s">
        <v>2448</v>
      </c>
      <c r="O41" s="966"/>
      <c r="P41" s="966"/>
      <c r="Q41" s="966"/>
      <c r="R41" s="966"/>
      <c r="S41" s="966"/>
      <c r="T41" s="966" t="s">
        <v>2448</v>
      </c>
      <c r="U41" s="966"/>
      <c r="V41" s="966"/>
      <c r="W41" s="966"/>
      <c r="X41" s="966"/>
      <c r="Y41" s="966"/>
      <c r="Z41" s="966" t="s">
        <v>2448</v>
      </c>
      <c r="AA41" s="966"/>
      <c r="AB41" s="966"/>
      <c r="AC41" s="966"/>
      <c r="AD41" s="966"/>
      <c r="AE41" s="966"/>
      <c r="AF41" s="966" t="s">
        <v>2448</v>
      </c>
      <c r="AG41" s="966"/>
      <c r="AH41" s="966"/>
      <c r="AI41" s="966"/>
      <c r="AJ41" s="966"/>
      <c r="AK41" s="966"/>
      <c r="AL41" s="966" t="s">
        <v>2448</v>
      </c>
      <c r="AM41" s="966"/>
      <c r="AN41" s="966"/>
      <c r="AO41" s="966"/>
      <c r="AP41" s="966"/>
      <c r="AQ41" s="966"/>
      <c r="AR41" s="966" t="s">
        <v>2448</v>
      </c>
      <c r="AS41" s="966"/>
      <c r="AT41" s="966"/>
      <c r="AU41" s="966"/>
      <c r="AV41" s="966"/>
      <c r="AW41" s="966"/>
      <c r="AX41" s="966" t="s">
        <v>2448</v>
      </c>
      <c r="AY41" s="966"/>
      <c r="AZ41" s="966"/>
      <c r="BA41" s="966"/>
      <c r="BB41" s="966"/>
      <c r="BC41" s="966"/>
      <c r="BD41" s="966" t="s">
        <v>2448</v>
      </c>
      <c r="BE41" s="966"/>
      <c r="BF41" s="966"/>
      <c r="BG41" s="966"/>
      <c r="BH41" s="966"/>
      <c r="BI41" s="966"/>
      <c r="BJ41" s="966" t="s">
        <v>2448</v>
      </c>
      <c r="BK41" s="966"/>
      <c r="BL41" s="966"/>
      <c r="BM41" s="966"/>
      <c r="BN41" s="966"/>
      <c r="BO41" s="966"/>
      <c r="BP41" s="966" t="s">
        <v>2448</v>
      </c>
      <c r="BQ41" s="966"/>
      <c r="BR41" s="966"/>
      <c r="BS41" s="966"/>
      <c r="BT41" s="966"/>
      <c r="BU41" s="966"/>
      <c r="BV41" s="966" t="s">
        <v>2448</v>
      </c>
      <c r="BW41" s="966"/>
      <c r="BX41" s="966"/>
      <c r="BY41" s="966"/>
      <c r="BZ41" s="966"/>
      <c r="CA41" s="966"/>
      <c r="CB41" s="966" t="s">
        <v>2448</v>
      </c>
      <c r="CC41" s="966"/>
      <c r="CD41" s="966"/>
      <c r="CE41" s="966"/>
      <c r="CF41" s="966"/>
      <c r="CG41" s="966"/>
      <c r="CH41" s="966" t="s">
        <v>2448</v>
      </c>
      <c r="CI41" s="966"/>
      <c r="CJ41" s="966"/>
      <c r="CK41" s="966"/>
      <c r="CL41" s="966"/>
      <c r="CM41" s="966"/>
      <c r="CN41" s="966" t="s">
        <v>2448</v>
      </c>
      <c r="CO41" s="966"/>
      <c r="CP41" s="966"/>
      <c r="CQ41" s="966"/>
      <c r="CR41" s="966"/>
      <c r="CS41" s="966"/>
      <c r="CT41" s="966" t="s">
        <v>2448</v>
      </c>
      <c r="CU41" s="966"/>
      <c r="CV41" s="966"/>
      <c r="CW41" s="966"/>
      <c r="CX41" s="966"/>
      <c r="CY41" s="966"/>
      <c r="CZ41" s="966" t="s">
        <v>2448</v>
      </c>
      <c r="DA41" s="966"/>
      <c r="DB41" s="966"/>
      <c r="DC41" s="966"/>
      <c r="DD41" s="966"/>
      <c r="DE41" s="966"/>
      <c r="DF41" s="966" t="s">
        <v>2448</v>
      </c>
      <c r="DG41" s="966"/>
      <c r="DH41" s="966"/>
      <c r="DI41" s="966"/>
      <c r="DJ41" s="966"/>
      <c r="DK41" s="966"/>
      <c r="DL41" s="966" t="s">
        <v>2448</v>
      </c>
      <c r="DM41" s="966"/>
      <c r="DN41" s="966"/>
      <c r="DO41" s="966"/>
      <c r="DP41" s="966"/>
      <c r="DQ41" s="966"/>
      <c r="DR41" s="966" t="s">
        <v>2448</v>
      </c>
      <c r="DS41" s="966"/>
      <c r="DT41" s="966"/>
      <c r="DU41" s="966"/>
      <c r="DV41" s="966"/>
      <c r="DW41" s="966"/>
      <c r="DX41" s="966" t="s">
        <v>2448</v>
      </c>
      <c r="DY41" s="966"/>
      <c r="DZ41" s="966"/>
      <c r="EA41" s="966"/>
      <c r="EB41" s="966"/>
      <c r="EC41" s="966"/>
      <c r="ED41" s="966" t="s">
        <v>2448</v>
      </c>
      <c r="EE41" s="966"/>
      <c r="EF41" s="966"/>
      <c r="EG41" s="966"/>
      <c r="EH41" s="966"/>
      <c r="EI41" s="966"/>
      <c r="EJ41" s="966" t="s">
        <v>2448</v>
      </c>
      <c r="EK41" s="966"/>
      <c r="EL41" s="966"/>
      <c r="EM41" s="966"/>
      <c r="EN41" s="966"/>
      <c r="EO41" s="966"/>
      <c r="EP41" s="966" t="s">
        <v>2448</v>
      </c>
      <c r="EQ41" s="966"/>
      <c r="ER41" s="966"/>
      <c r="ES41" s="966"/>
      <c r="ET41" s="966"/>
      <c r="EU41" s="966"/>
      <c r="EV41" s="966" t="s">
        <v>2448</v>
      </c>
      <c r="EW41" s="966"/>
      <c r="EX41" s="966"/>
      <c r="EY41" s="966"/>
      <c r="EZ41" s="966"/>
      <c r="FA41" s="966"/>
      <c r="FB41" s="966" t="s">
        <v>2448</v>
      </c>
      <c r="FC41" s="966"/>
      <c r="FD41" s="966"/>
      <c r="FE41" s="966"/>
      <c r="FF41" s="966"/>
      <c r="FG41" s="966"/>
      <c r="FH41" s="966" t="s">
        <v>2448</v>
      </c>
      <c r="FI41" s="966"/>
      <c r="FJ41" s="966"/>
      <c r="FK41" s="966"/>
      <c r="FL41" s="966"/>
      <c r="FM41" s="966"/>
      <c r="FN41" s="966" t="s">
        <v>2448</v>
      </c>
      <c r="FO41" s="966"/>
      <c r="FP41" s="966"/>
      <c r="FQ41" s="966"/>
      <c r="FR41" s="966"/>
      <c r="FS41" s="966"/>
      <c r="FT41" s="966" t="s">
        <v>2448</v>
      </c>
      <c r="FU41" s="966"/>
      <c r="FV41" s="966"/>
      <c r="FW41" s="966"/>
      <c r="FX41" s="966"/>
      <c r="FY41" s="966"/>
      <c r="FZ41" s="966" t="s">
        <v>2448</v>
      </c>
      <c r="GA41" s="966"/>
      <c r="GB41" s="966"/>
      <c r="GC41" s="966"/>
      <c r="GD41" s="966"/>
      <c r="GE41" s="966"/>
      <c r="GF41" s="966" t="s">
        <v>2448</v>
      </c>
      <c r="GG41" s="966"/>
      <c r="GH41" s="966"/>
      <c r="GI41" s="966"/>
      <c r="GJ41" s="966"/>
      <c r="GK41" s="966"/>
      <c r="GL41" s="966" t="s">
        <v>2448</v>
      </c>
      <c r="GM41" s="966"/>
      <c r="GN41" s="966"/>
      <c r="GO41" s="966"/>
      <c r="GP41" s="966"/>
      <c r="GQ41" s="966"/>
      <c r="GR41" s="966" t="s">
        <v>2448</v>
      </c>
      <c r="GS41" s="966"/>
      <c r="GT41" s="966"/>
      <c r="GU41" s="966"/>
      <c r="GV41" s="966"/>
      <c r="GW41" s="966"/>
      <c r="GX41" s="966" t="s">
        <v>2448</v>
      </c>
      <c r="GY41" s="966"/>
      <c r="GZ41" s="966"/>
      <c r="HA41" s="966"/>
      <c r="HB41" s="966"/>
      <c r="HC41" s="966"/>
      <c r="HD41" s="966" t="s">
        <v>2448</v>
      </c>
      <c r="HE41" s="966"/>
      <c r="HF41" s="966"/>
      <c r="HG41" s="966"/>
      <c r="HH41" s="966"/>
      <c r="HI41" s="966"/>
      <c r="HJ41" s="966" t="s">
        <v>2448</v>
      </c>
      <c r="HK41" s="966"/>
      <c r="HL41" s="966"/>
      <c r="HM41" s="966"/>
      <c r="HN41" s="966"/>
      <c r="HO41" s="966"/>
      <c r="HP41" s="966" t="s">
        <v>2448</v>
      </c>
      <c r="HQ41" s="966"/>
      <c r="HR41" s="966"/>
      <c r="HS41" s="966"/>
      <c r="HT41" s="966"/>
      <c r="HU41" s="966"/>
      <c r="HV41" s="966" t="s">
        <v>2448</v>
      </c>
      <c r="HW41" s="966"/>
      <c r="HX41" s="966"/>
      <c r="HY41" s="966"/>
      <c r="HZ41" s="966"/>
      <c r="IA41" s="966"/>
      <c r="IB41" s="966" t="s">
        <v>2448</v>
      </c>
      <c r="IC41" s="966"/>
      <c r="ID41" s="966"/>
      <c r="IE41" s="966"/>
      <c r="IF41" s="966"/>
      <c r="IG41" s="966"/>
      <c r="IH41" s="966" t="s">
        <v>2448</v>
      </c>
      <c r="II41" s="966"/>
      <c r="IJ41" s="966"/>
      <c r="IK41" s="966"/>
      <c r="IL41" s="966"/>
      <c r="IM41" s="966"/>
      <c r="IN41" s="966" t="s">
        <v>2448</v>
      </c>
      <c r="IO41" s="966"/>
      <c r="IP41" s="966"/>
      <c r="IQ41" s="966"/>
    </row>
    <row r="42" spans="1:256">
      <c r="A42" s="43"/>
      <c r="B42" s="43"/>
      <c r="C42" s="43"/>
      <c r="D42" s="43"/>
      <c r="E42" s="43"/>
      <c r="F42" s="43"/>
      <c r="G42" s="43"/>
      <c r="H42" s="966" t="s">
        <v>869</v>
      </c>
      <c r="I42" s="966"/>
      <c r="J42" s="966"/>
      <c r="K42" s="966"/>
      <c r="L42" s="966"/>
      <c r="M42" s="966"/>
      <c r="N42" s="966" t="s">
        <v>869</v>
      </c>
      <c r="O42" s="966"/>
      <c r="P42" s="966"/>
      <c r="Q42" s="966"/>
      <c r="R42" s="966"/>
      <c r="S42" s="966"/>
      <c r="T42" s="966" t="s">
        <v>869</v>
      </c>
      <c r="U42" s="966"/>
      <c r="V42" s="966"/>
      <c r="W42" s="966"/>
      <c r="X42" s="966"/>
      <c r="Y42" s="966"/>
      <c r="Z42" s="966" t="s">
        <v>869</v>
      </c>
      <c r="AA42" s="966"/>
      <c r="AB42" s="966"/>
      <c r="AC42" s="966"/>
      <c r="AD42" s="966"/>
      <c r="AE42" s="966"/>
      <c r="AF42" s="966" t="s">
        <v>869</v>
      </c>
      <c r="AG42" s="966"/>
      <c r="AH42" s="966"/>
      <c r="AI42" s="966"/>
      <c r="AJ42" s="966"/>
      <c r="AK42" s="966"/>
      <c r="AL42" s="966" t="s">
        <v>869</v>
      </c>
      <c r="AM42" s="966"/>
      <c r="AN42" s="966"/>
      <c r="AO42" s="966"/>
      <c r="AP42" s="966"/>
      <c r="AQ42" s="966"/>
      <c r="AR42" s="966" t="s">
        <v>869</v>
      </c>
      <c r="AS42" s="966"/>
      <c r="AT42" s="966"/>
      <c r="AU42" s="966"/>
      <c r="AV42" s="966"/>
      <c r="AW42" s="966"/>
      <c r="AX42" s="966" t="s">
        <v>869</v>
      </c>
      <c r="AY42" s="966"/>
      <c r="AZ42" s="966"/>
      <c r="BA42" s="966"/>
      <c r="BB42" s="966"/>
      <c r="BC42" s="966"/>
      <c r="BD42" s="966" t="s">
        <v>869</v>
      </c>
      <c r="BE42" s="966"/>
      <c r="BF42" s="966"/>
      <c r="BG42" s="966"/>
      <c r="BH42" s="966"/>
      <c r="BI42" s="966"/>
      <c r="BJ42" s="966" t="s">
        <v>869</v>
      </c>
      <c r="BK42" s="966"/>
      <c r="BL42" s="966"/>
      <c r="BM42" s="966"/>
      <c r="BN42" s="966"/>
      <c r="BO42" s="966"/>
      <c r="BP42" s="966" t="s">
        <v>869</v>
      </c>
      <c r="BQ42" s="966"/>
      <c r="BR42" s="966"/>
      <c r="BS42" s="966"/>
      <c r="BT42" s="966"/>
      <c r="BU42" s="966"/>
      <c r="BV42" s="966" t="s">
        <v>869</v>
      </c>
      <c r="BW42" s="966"/>
      <c r="BX42" s="966"/>
      <c r="BY42" s="966"/>
      <c r="BZ42" s="966"/>
      <c r="CA42" s="966"/>
      <c r="CB42" s="966" t="s">
        <v>869</v>
      </c>
      <c r="CC42" s="966"/>
      <c r="CD42" s="966"/>
      <c r="CE42" s="966"/>
      <c r="CF42" s="966"/>
      <c r="CG42" s="966"/>
      <c r="CH42" s="966" t="s">
        <v>869</v>
      </c>
      <c r="CI42" s="966"/>
      <c r="CJ42" s="966"/>
      <c r="CK42" s="966"/>
      <c r="CL42" s="966"/>
      <c r="CM42" s="966"/>
      <c r="CN42" s="966" t="s">
        <v>869</v>
      </c>
      <c r="CO42" s="966"/>
      <c r="CP42" s="966"/>
      <c r="CQ42" s="966"/>
      <c r="CR42" s="966"/>
      <c r="CS42" s="966"/>
      <c r="CT42" s="966" t="s">
        <v>869</v>
      </c>
      <c r="CU42" s="966"/>
      <c r="CV42" s="966"/>
      <c r="CW42" s="966"/>
      <c r="CX42" s="966"/>
      <c r="CY42" s="966"/>
      <c r="CZ42" s="966" t="s">
        <v>869</v>
      </c>
      <c r="DA42" s="966"/>
      <c r="DB42" s="966"/>
      <c r="DC42" s="966"/>
      <c r="DD42" s="966"/>
      <c r="DE42" s="966"/>
      <c r="DF42" s="966" t="s">
        <v>869</v>
      </c>
      <c r="DG42" s="966"/>
      <c r="DH42" s="966"/>
      <c r="DI42" s="966"/>
      <c r="DJ42" s="966"/>
      <c r="DK42" s="966"/>
      <c r="DL42" s="966" t="s">
        <v>869</v>
      </c>
      <c r="DM42" s="966"/>
      <c r="DN42" s="966"/>
      <c r="DO42" s="966"/>
      <c r="DP42" s="966"/>
      <c r="DQ42" s="966"/>
      <c r="DR42" s="966" t="s">
        <v>869</v>
      </c>
      <c r="DS42" s="966"/>
      <c r="DT42" s="966"/>
      <c r="DU42" s="966"/>
      <c r="DV42" s="966"/>
      <c r="DW42" s="966"/>
      <c r="DX42" s="966" t="s">
        <v>869</v>
      </c>
      <c r="DY42" s="966"/>
      <c r="DZ42" s="966"/>
      <c r="EA42" s="966"/>
      <c r="EB42" s="966"/>
      <c r="EC42" s="966"/>
      <c r="ED42" s="966" t="s">
        <v>869</v>
      </c>
      <c r="EE42" s="966"/>
      <c r="EF42" s="966"/>
      <c r="EG42" s="966"/>
      <c r="EH42" s="966"/>
      <c r="EI42" s="966"/>
      <c r="EJ42" s="966" t="s">
        <v>869</v>
      </c>
      <c r="EK42" s="966"/>
      <c r="EL42" s="966"/>
      <c r="EM42" s="966"/>
      <c r="EN42" s="966"/>
      <c r="EO42" s="966"/>
      <c r="EP42" s="966" t="s">
        <v>869</v>
      </c>
      <c r="EQ42" s="966"/>
      <c r="ER42" s="966"/>
      <c r="ES42" s="966"/>
      <c r="ET42" s="966"/>
      <c r="EU42" s="966"/>
      <c r="EV42" s="966" t="s">
        <v>869</v>
      </c>
      <c r="EW42" s="966"/>
      <c r="EX42" s="966"/>
      <c r="EY42" s="966"/>
      <c r="EZ42" s="966"/>
      <c r="FA42" s="966"/>
      <c r="FB42" s="966" t="s">
        <v>869</v>
      </c>
      <c r="FC42" s="966"/>
      <c r="FD42" s="966"/>
      <c r="FE42" s="966"/>
      <c r="FF42" s="966"/>
      <c r="FG42" s="966"/>
      <c r="FH42" s="966" t="s">
        <v>869</v>
      </c>
      <c r="FI42" s="966"/>
      <c r="FJ42" s="966"/>
      <c r="FK42" s="966"/>
      <c r="FL42" s="966"/>
      <c r="FM42" s="966"/>
      <c r="FN42" s="966" t="s">
        <v>869</v>
      </c>
      <c r="FO42" s="966"/>
      <c r="FP42" s="966"/>
      <c r="FQ42" s="966"/>
      <c r="FR42" s="966"/>
      <c r="FS42" s="966"/>
      <c r="FT42" s="966" t="s">
        <v>869</v>
      </c>
      <c r="FU42" s="966"/>
      <c r="FV42" s="966"/>
      <c r="FW42" s="966"/>
      <c r="FX42" s="966"/>
      <c r="FY42" s="966"/>
      <c r="FZ42" s="966" t="s">
        <v>869</v>
      </c>
      <c r="GA42" s="966"/>
      <c r="GB42" s="966"/>
      <c r="GC42" s="966"/>
      <c r="GD42" s="966"/>
      <c r="GE42" s="966"/>
      <c r="GF42" s="966" t="s">
        <v>869</v>
      </c>
      <c r="GG42" s="966"/>
      <c r="GH42" s="966"/>
      <c r="GI42" s="966"/>
      <c r="GJ42" s="966"/>
      <c r="GK42" s="966"/>
      <c r="GL42" s="966" t="s">
        <v>869</v>
      </c>
      <c r="GM42" s="966"/>
      <c r="GN42" s="966"/>
      <c r="GO42" s="966"/>
      <c r="GP42" s="966"/>
      <c r="GQ42" s="966"/>
      <c r="GR42" s="966" t="s">
        <v>869</v>
      </c>
      <c r="GS42" s="966"/>
      <c r="GT42" s="966"/>
      <c r="GU42" s="966"/>
      <c r="GV42" s="966"/>
      <c r="GW42" s="966"/>
      <c r="GX42" s="966" t="s">
        <v>869</v>
      </c>
      <c r="GY42" s="966"/>
      <c r="GZ42" s="966"/>
      <c r="HA42" s="966"/>
      <c r="HB42" s="966"/>
      <c r="HC42" s="966"/>
      <c r="HD42" s="966" t="s">
        <v>869</v>
      </c>
      <c r="HE42" s="966"/>
      <c r="HF42" s="966"/>
      <c r="HG42" s="966"/>
      <c r="HH42" s="966"/>
      <c r="HI42" s="966"/>
      <c r="HJ42" s="966" t="s">
        <v>869</v>
      </c>
      <c r="HK42" s="966"/>
      <c r="HL42" s="966"/>
      <c r="HM42" s="966"/>
      <c r="HN42" s="966"/>
      <c r="HO42" s="966"/>
      <c r="HP42" s="966" t="s">
        <v>869</v>
      </c>
      <c r="HQ42" s="966"/>
      <c r="HR42" s="966"/>
      <c r="HS42" s="966"/>
      <c r="HT42" s="966"/>
      <c r="HU42" s="966"/>
      <c r="HV42" s="966" t="s">
        <v>869</v>
      </c>
      <c r="HW42" s="966"/>
      <c r="HX42" s="966"/>
      <c r="HY42" s="966"/>
      <c r="HZ42" s="966"/>
      <c r="IA42" s="966"/>
      <c r="IB42" s="966" t="s">
        <v>869</v>
      </c>
      <c r="IC42" s="966"/>
      <c r="ID42" s="966"/>
      <c r="IE42" s="966"/>
      <c r="IF42" s="966"/>
      <c r="IG42" s="966"/>
      <c r="IH42" s="966" t="s">
        <v>869</v>
      </c>
      <c r="II42" s="966"/>
      <c r="IJ42" s="966"/>
      <c r="IK42" s="966"/>
      <c r="IL42" s="966"/>
      <c r="IM42" s="966"/>
      <c r="IN42" s="966" t="s">
        <v>869</v>
      </c>
      <c r="IO42" s="966"/>
      <c r="IP42" s="966"/>
      <c r="IQ42" s="966"/>
    </row>
    <row r="43" spans="1:256">
      <c r="B43" s="43"/>
      <c r="C43" s="43"/>
      <c r="D43" s="43"/>
      <c r="E43" s="43"/>
      <c r="F43" s="43"/>
      <c r="G43" s="43"/>
      <c r="H43" s="43"/>
      <c r="I43" s="43"/>
      <c r="J43" s="43"/>
      <c r="K43" s="43"/>
      <c r="L43" s="43"/>
      <c r="M43" s="43"/>
      <c r="N43" s="966" t="s">
        <v>2256</v>
      </c>
      <c r="O43" s="966"/>
      <c r="P43" s="966"/>
      <c r="Q43" s="966"/>
      <c r="R43" s="966"/>
      <c r="S43" s="966"/>
      <c r="T43" s="966" t="s">
        <v>2256</v>
      </c>
      <c r="U43" s="966"/>
      <c r="V43" s="966"/>
      <c r="W43" s="966"/>
      <c r="X43" s="966"/>
      <c r="Y43" s="966"/>
      <c r="Z43" s="966" t="s">
        <v>2256</v>
      </c>
      <c r="AA43" s="966"/>
      <c r="AB43" s="966"/>
      <c r="AC43" s="966"/>
      <c r="AD43" s="966"/>
      <c r="AE43" s="966"/>
      <c r="AF43" s="966" t="s">
        <v>2256</v>
      </c>
      <c r="AG43" s="966"/>
      <c r="AH43" s="966"/>
      <c r="AI43" s="966"/>
      <c r="AJ43" s="966"/>
      <c r="AK43" s="966"/>
      <c r="AL43" s="966" t="s">
        <v>2256</v>
      </c>
      <c r="AM43" s="966"/>
      <c r="AN43" s="966"/>
      <c r="AO43" s="966"/>
      <c r="AP43" s="966"/>
      <c r="AQ43" s="966"/>
      <c r="AR43" s="966" t="s">
        <v>2256</v>
      </c>
      <c r="AS43" s="966"/>
      <c r="AT43" s="966"/>
      <c r="AU43" s="966"/>
      <c r="AV43" s="966"/>
      <c r="AW43" s="966"/>
      <c r="AX43" s="966" t="s">
        <v>2256</v>
      </c>
      <c r="AY43" s="966"/>
      <c r="AZ43" s="966"/>
      <c r="BA43" s="966"/>
      <c r="BB43" s="966"/>
      <c r="BC43" s="966"/>
      <c r="BD43" s="966" t="s">
        <v>2256</v>
      </c>
      <c r="BE43" s="966"/>
      <c r="BF43" s="966"/>
      <c r="BG43" s="966"/>
      <c r="BH43" s="966"/>
      <c r="BI43" s="966"/>
      <c r="BJ43" s="966" t="s">
        <v>2256</v>
      </c>
      <c r="BK43" s="966"/>
      <c r="BL43" s="966"/>
      <c r="BM43" s="966"/>
      <c r="BN43" s="966"/>
      <c r="BO43" s="966"/>
      <c r="BP43" s="966" t="s">
        <v>2256</v>
      </c>
      <c r="BQ43" s="966"/>
      <c r="BR43" s="966"/>
      <c r="BS43" s="966"/>
      <c r="BT43" s="966"/>
      <c r="BU43" s="966"/>
      <c r="BV43" s="966" t="s">
        <v>2256</v>
      </c>
      <c r="BW43" s="966"/>
      <c r="BX43" s="966"/>
      <c r="BY43" s="966"/>
      <c r="BZ43" s="966"/>
      <c r="CA43" s="966"/>
      <c r="CB43" s="966" t="s">
        <v>2256</v>
      </c>
      <c r="CC43" s="966"/>
      <c r="CD43" s="966"/>
      <c r="CE43" s="966"/>
      <c r="CF43" s="966"/>
      <c r="CG43" s="966"/>
      <c r="CH43" s="966" t="s">
        <v>2256</v>
      </c>
      <c r="CI43" s="966"/>
      <c r="CJ43" s="966"/>
      <c r="CK43" s="966"/>
      <c r="CL43" s="966"/>
      <c r="CM43" s="966"/>
      <c r="CN43" s="966" t="s">
        <v>2256</v>
      </c>
      <c r="CO43" s="966"/>
      <c r="CP43" s="966"/>
      <c r="CQ43" s="966"/>
      <c r="CR43" s="966"/>
      <c r="CS43" s="966"/>
      <c r="CT43" s="966" t="s">
        <v>2256</v>
      </c>
      <c r="CU43" s="966"/>
      <c r="CV43" s="966"/>
      <c r="CW43" s="966"/>
      <c r="CX43" s="966"/>
      <c r="CY43" s="966"/>
      <c r="CZ43" s="966" t="s">
        <v>2256</v>
      </c>
      <c r="DA43" s="966"/>
      <c r="DB43" s="966"/>
      <c r="DC43" s="966"/>
      <c r="DD43" s="966"/>
      <c r="DE43" s="966"/>
      <c r="DF43" s="966" t="s">
        <v>2256</v>
      </c>
      <c r="DG43" s="966"/>
      <c r="DH43" s="966"/>
      <c r="DI43" s="966"/>
      <c r="DJ43" s="966"/>
      <c r="DK43" s="966"/>
      <c r="DL43" s="966" t="s">
        <v>2256</v>
      </c>
      <c r="DM43" s="966"/>
      <c r="DN43" s="966"/>
      <c r="DO43" s="966"/>
      <c r="DP43" s="966"/>
      <c r="DQ43" s="966"/>
      <c r="DR43" s="966" t="s">
        <v>2256</v>
      </c>
      <c r="DS43" s="966"/>
      <c r="DT43" s="966"/>
      <c r="DU43" s="966"/>
      <c r="DV43" s="966"/>
      <c r="DW43" s="966"/>
      <c r="DX43" s="966" t="s">
        <v>2256</v>
      </c>
      <c r="DY43" s="966"/>
      <c r="DZ43" s="966"/>
      <c r="EA43" s="966"/>
      <c r="EB43" s="966"/>
      <c r="EC43" s="966"/>
      <c r="ED43" s="966" t="s">
        <v>2256</v>
      </c>
      <c r="EE43" s="966"/>
      <c r="EF43" s="966"/>
      <c r="EG43" s="966"/>
      <c r="EH43" s="966"/>
      <c r="EI43" s="966"/>
      <c r="EJ43" s="966" t="s">
        <v>2256</v>
      </c>
      <c r="EK43" s="966"/>
      <c r="EL43" s="966"/>
      <c r="EM43" s="966"/>
      <c r="EN43" s="966"/>
      <c r="EO43" s="966"/>
      <c r="EP43" s="966" t="s">
        <v>2256</v>
      </c>
      <c r="EQ43" s="966"/>
      <c r="ER43" s="966"/>
      <c r="ES43" s="966"/>
      <c r="ET43" s="966"/>
      <c r="EU43" s="966"/>
      <c r="EV43" s="966" t="s">
        <v>2256</v>
      </c>
      <c r="EW43" s="966"/>
      <c r="EX43" s="966"/>
      <c r="EY43" s="966"/>
      <c r="EZ43" s="966"/>
      <c r="FA43" s="966"/>
      <c r="FB43" s="966" t="s">
        <v>2256</v>
      </c>
      <c r="FC43" s="966"/>
      <c r="FD43" s="966"/>
      <c r="FE43" s="966"/>
      <c r="FF43" s="966"/>
      <c r="FG43" s="966"/>
      <c r="FH43" s="966" t="s">
        <v>2256</v>
      </c>
      <c r="FI43" s="966"/>
      <c r="FJ43" s="966"/>
      <c r="FK43" s="966"/>
      <c r="FL43" s="966"/>
      <c r="FM43" s="966"/>
      <c r="FN43" s="966" t="s">
        <v>2256</v>
      </c>
      <c r="FO43" s="966"/>
      <c r="FP43" s="966"/>
      <c r="FQ43" s="966"/>
      <c r="FR43" s="966"/>
      <c r="FS43" s="966"/>
      <c r="FT43" s="966" t="s">
        <v>2256</v>
      </c>
      <c r="FU43" s="966"/>
      <c r="FV43" s="966"/>
      <c r="FW43" s="966"/>
      <c r="FX43" s="966"/>
      <c r="FY43" s="966"/>
      <c r="FZ43" s="966" t="s">
        <v>2256</v>
      </c>
      <c r="GA43" s="966"/>
      <c r="GB43" s="966"/>
      <c r="GC43" s="966"/>
      <c r="GD43" s="966"/>
      <c r="GE43" s="966"/>
      <c r="GF43" s="966" t="s">
        <v>2256</v>
      </c>
      <c r="GG43" s="966"/>
      <c r="GH43" s="966"/>
      <c r="GI43" s="966"/>
      <c r="GJ43" s="966"/>
      <c r="GK43" s="966"/>
      <c r="GL43" s="966" t="s">
        <v>2256</v>
      </c>
      <c r="GM43" s="966"/>
      <c r="GN43" s="966"/>
      <c r="GO43" s="966"/>
      <c r="GP43" s="966"/>
      <c r="GQ43" s="966"/>
      <c r="GR43" s="966" t="s">
        <v>2256</v>
      </c>
      <c r="GS43" s="966"/>
      <c r="GT43" s="966"/>
      <c r="GU43" s="966"/>
      <c r="GV43" s="966"/>
      <c r="GW43" s="966"/>
      <c r="GX43" s="966" t="s">
        <v>2256</v>
      </c>
      <c r="GY43" s="966"/>
      <c r="GZ43" s="966"/>
      <c r="HA43" s="966"/>
      <c r="HB43" s="966"/>
      <c r="HC43" s="966"/>
      <c r="HD43" s="966" t="s">
        <v>2256</v>
      </c>
      <c r="HE43" s="966"/>
      <c r="HF43" s="966"/>
      <c r="HG43" s="966"/>
      <c r="HH43" s="966"/>
      <c r="HI43" s="966"/>
      <c r="HJ43" s="966" t="s">
        <v>2256</v>
      </c>
      <c r="HK43" s="966"/>
      <c r="HL43" s="966"/>
      <c r="HM43" s="966"/>
      <c r="HN43" s="966"/>
      <c r="HO43" s="966"/>
      <c r="HP43" s="966" t="s">
        <v>2256</v>
      </c>
      <c r="HQ43" s="966"/>
      <c r="HR43" s="966"/>
      <c r="HS43" s="966"/>
      <c r="HT43" s="966"/>
      <c r="HU43" s="966"/>
      <c r="HV43" s="966" t="s">
        <v>2256</v>
      </c>
      <c r="HW43" s="966"/>
      <c r="HX43" s="966"/>
      <c r="HY43" s="966"/>
      <c r="HZ43" s="966"/>
      <c r="IA43" s="966"/>
      <c r="IB43" s="966" t="s">
        <v>2256</v>
      </c>
      <c r="IC43" s="966"/>
      <c r="ID43" s="966"/>
      <c r="IE43" s="966"/>
      <c r="IF43" s="966"/>
      <c r="IG43" s="966"/>
      <c r="IH43" s="966" t="s">
        <v>2256</v>
      </c>
      <c r="II43" s="966"/>
      <c r="IJ43" s="966"/>
      <c r="IK43" s="966"/>
      <c r="IL43" s="966"/>
      <c r="IM43" s="966"/>
      <c r="IN43" s="966" t="s">
        <v>2256</v>
      </c>
      <c r="IO43" s="966"/>
      <c r="IP43" s="966"/>
      <c r="IQ43" s="966"/>
      <c r="IR43" s="966"/>
      <c r="IS43" s="966"/>
      <c r="IT43" s="966" t="s">
        <v>2256</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sheetCalcPr fullCalcOnLoad="1"/>
  <mergeCells count="128">
    <mergeCell ref="IN41:IQ41"/>
    <mergeCell ref="HV42:IA42"/>
    <mergeCell ref="HJ41:HO41"/>
    <mergeCell ref="GX42:HC42"/>
    <mergeCell ref="HJ42:HO42"/>
    <mergeCell ref="IN42:IQ42"/>
    <mergeCell ref="IB41:IG41"/>
    <mergeCell ref="IH41:IM41"/>
    <mergeCell ref="IB42:IG42"/>
    <mergeCell ref="HV41:IA41"/>
    <mergeCell ref="IB43:IG43"/>
    <mergeCell ref="HV43:IA43"/>
    <mergeCell ref="GR42:GW42"/>
    <mergeCell ref="HJ43:HO43"/>
    <mergeCell ref="HD43:HI43"/>
    <mergeCell ref="HP43:HU43"/>
    <mergeCell ref="GR43:GW43"/>
    <mergeCell ref="GF41:GK41"/>
    <mergeCell ref="FZ41:GE41"/>
    <mergeCell ref="FZ42:GE42"/>
    <mergeCell ref="FT43:FY43"/>
    <mergeCell ref="GF42:GK42"/>
    <mergeCell ref="IT43:IV43"/>
    <mergeCell ref="IN43:IS43"/>
    <mergeCell ref="IH43:IM43"/>
    <mergeCell ref="HP42:HU42"/>
    <mergeCell ref="IH42:IM42"/>
    <mergeCell ref="FN41:FS41"/>
    <mergeCell ref="FT41:FY41"/>
    <mergeCell ref="HP41:HU41"/>
    <mergeCell ref="GX43:HC43"/>
    <mergeCell ref="GX41:HC41"/>
    <mergeCell ref="GF43:GK43"/>
    <mergeCell ref="FN42:FS42"/>
    <mergeCell ref="FN43:FS43"/>
    <mergeCell ref="GL41:GQ41"/>
    <mergeCell ref="FT42:FY42"/>
    <mergeCell ref="ED43:EI43"/>
    <mergeCell ref="DX43:EC43"/>
    <mergeCell ref="EP43:EU43"/>
    <mergeCell ref="EJ43:EO43"/>
    <mergeCell ref="GL43:GQ43"/>
    <mergeCell ref="HD41:HI41"/>
    <mergeCell ref="GL42:GQ42"/>
    <mergeCell ref="FZ43:GE43"/>
    <mergeCell ref="HD42:HI42"/>
    <mergeCell ref="GR41:GW41"/>
    <mergeCell ref="FH43:FM43"/>
    <mergeCell ref="FB41:FG41"/>
    <mergeCell ref="EV43:FA43"/>
    <mergeCell ref="FB42:FG42"/>
    <mergeCell ref="FB43:FG43"/>
    <mergeCell ref="EV41:FA41"/>
    <mergeCell ref="FH41:FM41"/>
    <mergeCell ref="FH42:FM42"/>
    <mergeCell ref="DX41:EC41"/>
    <mergeCell ref="DX42:EC42"/>
    <mergeCell ref="DR42:DW42"/>
    <mergeCell ref="EV42:FA42"/>
    <mergeCell ref="EJ42:EO42"/>
    <mergeCell ref="EP42:EU42"/>
    <mergeCell ref="EP41:EU41"/>
    <mergeCell ref="EJ41:EO41"/>
    <mergeCell ref="ED42:EI42"/>
    <mergeCell ref="ED41:EI41"/>
    <mergeCell ref="CH41:CM41"/>
    <mergeCell ref="DL42:DQ42"/>
    <mergeCell ref="DR41:DW41"/>
    <mergeCell ref="CN41:CS41"/>
    <mergeCell ref="CB41:CG41"/>
    <mergeCell ref="CT41:CY41"/>
    <mergeCell ref="DF41:DK41"/>
    <mergeCell ref="CZ41:DE41"/>
    <mergeCell ref="DL41:DQ41"/>
    <mergeCell ref="DR43:DW43"/>
    <mergeCell ref="DL43:DQ43"/>
    <mergeCell ref="CH42:CM42"/>
    <mergeCell ref="BD43:BI43"/>
    <mergeCell ref="DF43:DK43"/>
    <mergeCell ref="CZ43:DE43"/>
    <mergeCell ref="CB42:CG42"/>
    <mergeCell ref="DF42:DK42"/>
    <mergeCell ref="CZ42:DE42"/>
    <mergeCell ref="CH43:CM43"/>
    <mergeCell ref="AX41:BC41"/>
    <mergeCell ref="T41:Y41"/>
    <mergeCell ref="AR41:AW41"/>
    <mergeCell ref="AL42:AQ42"/>
    <mergeCell ref="Z41:AE41"/>
    <mergeCell ref="AL41:AQ41"/>
    <mergeCell ref="CT43:CY43"/>
    <mergeCell ref="CT42:CY42"/>
    <mergeCell ref="CN43:CS43"/>
    <mergeCell ref="BP43:BU43"/>
    <mergeCell ref="CN42:CS42"/>
    <mergeCell ref="CB43:CG43"/>
    <mergeCell ref="BV42:CA42"/>
    <mergeCell ref="BP42:BU42"/>
    <mergeCell ref="BD41:BI41"/>
    <mergeCell ref="BP41:BU41"/>
    <mergeCell ref="BV43:CA43"/>
    <mergeCell ref="BJ41:BO41"/>
    <mergeCell ref="BJ42:BO42"/>
    <mergeCell ref="BJ43:BO43"/>
    <mergeCell ref="BD42:BI42"/>
    <mergeCell ref="BV41:CA41"/>
    <mergeCell ref="AX42:BC42"/>
    <mergeCell ref="H42:M42"/>
    <mergeCell ref="AF42:AK42"/>
    <mergeCell ref="AF43:AK43"/>
    <mergeCell ref="AF41:AK41"/>
    <mergeCell ref="N41:S41"/>
    <mergeCell ref="T43:Y43"/>
    <mergeCell ref="AX43:BC43"/>
    <mergeCell ref="AR43:AW43"/>
    <mergeCell ref="AR42:AW42"/>
    <mergeCell ref="N43:S43"/>
    <mergeCell ref="Z43:AE43"/>
    <mergeCell ref="Z42:AE42"/>
    <mergeCell ref="T42:Y42"/>
    <mergeCell ref="H41:M41"/>
    <mergeCell ref="AL43:AQ43"/>
    <mergeCell ref="C1:E1"/>
    <mergeCell ref="C19:E19"/>
    <mergeCell ref="A39:F39"/>
    <mergeCell ref="A41:F41"/>
    <mergeCell ref="A40:F40"/>
    <mergeCell ref="N42:S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6"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2962</v>
      </c>
      <c r="E2" s="5"/>
    </row>
    <row r="3" spans="1:5">
      <c r="A3" s="6" t="s">
        <v>3198</v>
      </c>
      <c r="C3" s="23"/>
      <c r="D3" s="23"/>
      <c r="E3" s="31" t="s">
        <v>3388</v>
      </c>
    </row>
    <row r="4" spans="1:5">
      <c r="A4" s="6" t="s">
        <v>1247</v>
      </c>
      <c r="C4" s="23"/>
      <c r="D4" s="23"/>
      <c r="E4" s="22"/>
    </row>
    <row r="5" spans="1:5">
      <c r="A5" s="6" t="s">
        <v>3417</v>
      </c>
      <c r="C5" s="23"/>
      <c r="D5" s="23"/>
      <c r="E5" s="24" t="s">
        <v>3043</v>
      </c>
    </row>
    <row r="6" spans="1:5">
      <c r="C6" s="23"/>
      <c r="D6" s="23"/>
      <c r="E6" s="22"/>
    </row>
    <row r="8" spans="1:5">
      <c r="A8" s="6" t="s">
        <v>1569</v>
      </c>
      <c r="C8" s="49" t="s">
        <v>1662</v>
      </c>
      <c r="D8" s="173"/>
      <c r="E8" s="46"/>
    </row>
    <row r="9" spans="1:5">
      <c r="A9" t="s">
        <v>3320</v>
      </c>
      <c r="C9" s="47" t="s">
        <v>2725</v>
      </c>
      <c r="D9" s="174"/>
      <c r="E9" s="48"/>
    </row>
    <row r="10" spans="1:5">
      <c r="A10" t="s">
        <v>3321</v>
      </c>
      <c r="C10" s="47" t="s">
        <v>2743</v>
      </c>
      <c r="D10" s="174"/>
      <c r="E10" s="48"/>
    </row>
    <row r="11" spans="1:5">
      <c r="A11" t="s">
        <v>3000</v>
      </c>
      <c r="C11" s="47" t="s">
        <v>3156</v>
      </c>
      <c r="D11" s="174"/>
      <c r="E11" s="48"/>
    </row>
    <row r="12" spans="1:5">
      <c r="A12"/>
      <c r="C12" s="47" t="s">
        <v>884</v>
      </c>
      <c r="D12" s="174"/>
      <c r="E12" s="48"/>
    </row>
    <row r="13" spans="1:5">
      <c r="A13"/>
      <c r="C13" s="50" t="s">
        <v>4027</v>
      </c>
      <c r="D13" s="175"/>
      <c r="E13" s="48"/>
    </row>
    <row r="14" spans="1:5">
      <c r="A14" s="20"/>
      <c r="C14" s="47"/>
      <c r="D14" s="174"/>
      <c r="E14" s="48"/>
    </row>
    <row r="15" spans="1:5">
      <c r="A15" s="20" t="s">
        <v>2153</v>
      </c>
      <c r="C15" s="135"/>
      <c r="D15" s="176"/>
      <c r="E15" s="51"/>
    </row>
    <row r="16" spans="1:5">
      <c r="A16" t="s">
        <v>2336</v>
      </c>
    </row>
    <row r="18" spans="1:8">
      <c r="A18" s="20" t="s">
        <v>1967</v>
      </c>
      <c r="C18" s="4" t="s">
        <v>1253</v>
      </c>
    </row>
    <row r="19" spans="1:8">
      <c r="A19" s="20" t="s">
        <v>2973</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3020</v>
      </c>
      <c r="C23" s="177" t="s">
        <v>2949</v>
      </c>
      <c r="D23" s="30" t="s">
        <v>1591</v>
      </c>
      <c r="E23" s="30" t="s">
        <v>2789</v>
      </c>
      <c r="F23" s="13"/>
    </row>
    <row r="24" spans="1:8">
      <c r="A24" s="25">
        <v>40333</v>
      </c>
      <c r="B24" s="26" t="s">
        <v>2084</v>
      </c>
      <c r="C24" s="167">
        <v>110</v>
      </c>
      <c r="D24" s="179">
        <v>3</v>
      </c>
      <c r="E24" s="28">
        <f>(C24*D24)*0.9</f>
        <v>297</v>
      </c>
      <c r="F24" s="182"/>
      <c r="G24" s="7"/>
      <c r="H24" s="7"/>
    </row>
    <row r="25" spans="1:8">
      <c r="A25" s="35"/>
      <c r="B25" s="26" t="s">
        <v>2784</v>
      </c>
      <c r="C25" s="167"/>
      <c r="D25" s="179"/>
      <c r="E25" s="28">
        <f>(C25*D25)*0.9</f>
        <v>0</v>
      </c>
      <c r="F25" s="182"/>
      <c r="G25" s="7"/>
      <c r="H25" s="7"/>
    </row>
    <row r="26" spans="1:8">
      <c r="A26" s="35"/>
      <c r="B26" s="26" t="s">
        <v>3790</v>
      </c>
      <c r="C26" s="167"/>
      <c r="D26" s="179"/>
      <c r="E26" s="28">
        <f>C26*D26</f>
        <v>0</v>
      </c>
      <c r="F26" s="178"/>
    </row>
    <row r="27" spans="1:8">
      <c r="A27" s="35"/>
      <c r="B27" s="26" t="s">
        <v>2349</v>
      </c>
      <c r="C27" s="167"/>
      <c r="D27" s="179"/>
      <c r="E27" s="28">
        <f>C27*D27</f>
        <v>0</v>
      </c>
      <c r="F27" s="178"/>
    </row>
    <row r="28" spans="1:8">
      <c r="A28" s="35"/>
      <c r="B28" s="26" t="s">
        <v>2378</v>
      </c>
      <c r="C28" s="167">
        <v>30</v>
      </c>
      <c r="D28" s="180">
        <v>2</v>
      </c>
      <c r="E28" s="28">
        <f>C28*D28</f>
        <v>60</v>
      </c>
      <c r="F28" s="13"/>
    </row>
    <row r="29" spans="1:8">
      <c r="A29" s="35"/>
      <c r="B29" s="26" t="s">
        <v>2425</v>
      </c>
      <c r="C29" s="167">
        <v>150</v>
      </c>
      <c r="D29" s="198" t="s">
        <v>2376</v>
      </c>
      <c r="E29" s="28">
        <f>C29</f>
        <v>150</v>
      </c>
      <c r="F29" s="13"/>
    </row>
    <row r="30" spans="1:8" s="34" customFormat="1" ht="16" customHeight="1">
      <c r="A30" s="19"/>
      <c r="B30" s="168" t="s">
        <v>4274</v>
      </c>
      <c r="C30" s="172"/>
      <c r="D30" s="172"/>
      <c r="E30" s="169">
        <f>SUM(E24:E29)</f>
        <v>507</v>
      </c>
      <c r="F30" s="33"/>
    </row>
    <row r="33" spans="1:256">
      <c r="B33" s="41" t="s">
        <v>2818</v>
      </c>
      <c r="C33" s="42">
        <f>E30/2</f>
        <v>253.5</v>
      </c>
      <c r="D33" s="42"/>
    </row>
    <row r="34" spans="1:256">
      <c r="B34" s="4" t="s">
        <v>1784</v>
      </c>
      <c r="C34" s="4">
        <f>507-228.75</f>
        <v>278.25</v>
      </c>
    </row>
    <row r="35" spans="1:256">
      <c r="A35" s="4"/>
    </row>
    <row r="36" spans="1:256">
      <c r="A36" s="4"/>
    </row>
    <row r="37" spans="1:256">
      <c r="A37" s="966" t="s">
        <v>2671</v>
      </c>
      <c r="B37" s="966"/>
      <c r="C37" s="966"/>
      <c r="D37" s="966"/>
      <c r="E37" s="966"/>
      <c r="F37" s="966"/>
      <c r="G37" s="966" t="s">
        <v>1187</v>
      </c>
      <c r="H37" s="966"/>
      <c r="I37" s="966"/>
      <c r="J37" s="966"/>
      <c r="K37" s="966"/>
      <c r="L37" s="966"/>
      <c r="M37" s="966" t="s">
        <v>1187</v>
      </c>
      <c r="N37" s="966"/>
      <c r="O37" s="966"/>
      <c r="P37" s="966"/>
      <c r="Q37" s="966"/>
      <c r="R37" s="966"/>
      <c r="S37" s="966" t="s">
        <v>1187</v>
      </c>
      <c r="T37" s="966"/>
      <c r="U37" s="966"/>
      <c r="V37" s="966"/>
      <c r="W37" s="966"/>
      <c r="X37" s="966"/>
      <c r="Y37" s="966" t="s">
        <v>1187</v>
      </c>
      <c r="Z37" s="966"/>
      <c r="AA37" s="966"/>
      <c r="AB37" s="966"/>
      <c r="AC37" s="966"/>
      <c r="AD37" s="966"/>
      <c r="AE37" s="966" t="s">
        <v>1187</v>
      </c>
      <c r="AF37" s="966"/>
      <c r="AG37" s="966"/>
      <c r="AH37" s="966"/>
      <c r="AI37" s="966"/>
      <c r="AJ37" s="966"/>
      <c r="AK37" s="966" t="s">
        <v>1187</v>
      </c>
      <c r="AL37" s="966"/>
      <c r="AM37" s="966"/>
      <c r="AN37" s="966"/>
      <c r="AO37" s="966"/>
      <c r="AP37" s="966"/>
      <c r="AQ37" s="966" t="s">
        <v>1187</v>
      </c>
      <c r="AR37" s="966"/>
      <c r="AS37" s="966"/>
      <c r="AT37" s="966"/>
      <c r="AU37" s="966"/>
      <c r="AV37" s="966"/>
      <c r="AW37" s="966" t="s">
        <v>1187</v>
      </c>
      <c r="AX37" s="966"/>
      <c r="AY37" s="966"/>
      <c r="AZ37" s="966"/>
      <c r="BA37" s="966"/>
      <c r="BB37" s="966"/>
      <c r="BC37" s="966" t="s">
        <v>1187</v>
      </c>
      <c r="BD37" s="966"/>
      <c r="BE37" s="966"/>
      <c r="BF37" s="966"/>
      <c r="BG37" s="966"/>
      <c r="BH37" s="966"/>
      <c r="BI37" s="966" t="s">
        <v>1187</v>
      </c>
      <c r="BJ37" s="966"/>
      <c r="BK37" s="966"/>
      <c r="BL37" s="966"/>
      <c r="BM37" s="966"/>
      <c r="BN37" s="966"/>
      <c r="BO37" s="966" t="s">
        <v>1187</v>
      </c>
      <c r="BP37" s="966"/>
      <c r="BQ37" s="966"/>
      <c r="BR37" s="966"/>
      <c r="BS37" s="966"/>
      <c r="BT37" s="966"/>
      <c r="BU37" s="966" t="s">
        <v>1187</v>
      </c>
      <c r="BV37" s="966"/>
      <c r="BW37" s="966"/>
      <c r="BX37" s="966"/>
      <c r="BY37" s="966"/>
      <c r="BZ37" s="966"/>
      <c r="CA37" s="966" t="s">
        <v>1187</v>
      </c>
      <c r="CB37" s="966"/>
      <c r="CC37" s="966"/>
      <c r="CD37" s="966"/>
      <c r="CE37" s="966"/>
      <c r="CF37" s="966"/>
      <c r="CG37" s="966" t="s">
        <v>1187</v>
      </c>
      <c r="CH37" s="966"/>
      <c r="CI37" s="966"/>
      <c r="CJ37" s="966"/>
      <c r="CK37" s="966"/>
      <c r="CL37" s="966"/>
      <c r="CM37" s="966" t="s">
        <v>1187</v>
      </c>
      <c r="CN37" s="966"/>
      <c r="CO37" s="966"/>
      <c r="CP37" s="966"/>
      <c r="CQ37" s="966"/>
      <c r="CR37" s="966"/>
      <c r="CS37" s="966" t="s">
        <v>1187</v>
      </c>
      <c r="CT37" s="966"/>
      <c r="CU37" s="966"/>
      <c r="CV37" s="966"/>
      <c r="CW37" s="966"/>
      <c r="CX37" s="966"/>
      <c r="CY37" s="966" t="s">
        <v>1187</v>
      </c>
      <c r="CZ37" s="966"/>
      <c r="DA37" s="966"/>
      <c r="DB37" s="966"/>
      <c r="DC37" s="966"/>
      <c r="DD37" s="966"/>
      <c r="DE37" s="966" t="s">
        <v>1187</v>
      </c>
      <c r="DF37" s="966"/>
      <c r="DG37" s="966"/>
      <c r="DH37" s="966"/>
      <c r="DI37" s="966"/>
      <c r="DJ37" s="966"/>
      <c r="DK37" s="966" t="s">
        <v>1187</v>
      </c>
      <c r="DL37" s="966"/>
      <c r="DM37" s="966"/>
      <c r="DN37" s="966"/>
      <c r="DO37" s="966"/>
      <c r="DP37" s="966"/>
      <c r="DQ37" s="966" t="s">
        <v>1187</v>
      </c>
      <c r="DR37" s="966"/>
      <c r="DS37" s="966"/>
      <c r="DT37" s="966"/>
      <c r="DU37" s="966"/>
      <c r="DV37" s="966"/>
      <c r="DW37" s="966" t="s">
        <v>1187</v>
      </c>
      <c r="DX37" s="966"/>
      <c r="DY37" s="966"/>
      <c r="DZ37" s="966"/>
      <c r="EA37" s="966"/>
      <c r="EB37" s="966"/>
      <c r="EC37" s="966" t="s">
        <v>1187</v>
      </c>
      <c r="ED37" s="966"/>
      <c r="EE37" s="966"/>
      <c r="EF37" s="966"/>
      <c r="EG37" s="966"/>
      <c r="EH37" s="966"/>
      <c r="EI37" s="966" t="s">
        <v>1187</v>
      </c>
      <c r="EJ37" s="966"/>
      <c r="EK37" s="966"/>
      <c r="EL37" s="966"/>
      <c r="EM37" s="966"/>
      <c r="EN37" s="966"/>
      <c r="EO37" s="966" t="s">
        <v>1187</v>
      </c>
      <c r="EP37" s="966"/>
      <c r="EQ37" s="966"/>
      <c r="ER37" s="966"/>
      <c r="ES37" s="966"/>
      <c r="ET37" s="966"/>
      <c r="EU37" s="966" t="s">
        <v>1187</v>
      </c>
      <c r="EV37" s="966"/>
      <c r="EW37" s="966"/>
      <c r="EX37" s="966"/>
      <c r="EY37" s="966"/>
      <c r="EZ37" s="966"/>
      <c r="FA37" s="966" t="s">
        <v>1187</v>
      </c>
      <c r="FB37" s="966"/>
      <c r="FC37" s="966"/>
      <c r="FD37" s="966"/>
      <c r="FE37" s="966"/>
      <c r="FF37" s="966"/>
      <c r="FG37" s="966" t="s">
        <v>1187</v>
      </c>
      <c r="FH37" s="966"/>
      <c r="FI37" s="966"/>
      <c r="FJ37" s="966"/>
      <c r="FK37" s="966"/>
      <c r="FL37" s="966"/>
      <c r="FM37" s="966" t="s">
        <v>1187</v>
      </c>
      <c r="FN37" s="966"/>
      <c r="FO37" s="966"/>
      <c r="FP37" s="966"/>
      <c r="FQ37" s="966"/>
      <c r="FR37" s="966"/>
      <c r="FS37" s="966" t="s">
        <v>1187</v>
      </c>
      <c r="FT37" s="966"/>
      <c r="FU37" s="966"/>
      <c r="FV37" s="966"/>
      <c r="FW37" s="966"/>
      <c r="FX37" s="966"/>
      <c r="FY37" s="966" t="s">
        <v>1187</v>
      </c>
      <c r="FZ37" s="966"/>
      <c r="GA37" s="966"/>
      <c r="GB37" s="966"/>
      <c r="GC37" s="966"/>
      <c r="GD37" s="966"/>
      <c r="GE37" s="966" t="s">
        <v>1187</v>
      </c>
      <c r="GF37" s="966"/>
      <c r="GG37" s="966"/>
      <c r="GH37" s="966"/>
      <c r="GI37" s="966"/>
      <c r="GJ37" s="966"/>
      <c r="GK37" s="966" t="s">
        <v>1187</v>
      </c>
      <c r="GL37" s="966"/>
      <c r="GM37" s="966"/>
      <c r="GN37" s="966"/>
      <c r="GO37" s="966"/>
      <c r="GP37" s="966"/>
      <c r="GQ37" s="966" t="s">
        <v>1187</v>
      </c>
      <c r="GR37" s="966"/>
      <c r="GS37" s="966"/>
      <c r="GT37" s="966"/>
      <c r="GU37" s="966"/>
      <c r="GV37" s="966"/>
      <c r="GW37" s="966" t="s">
        <v>1187</v>
      </c>
      <c r="GX37" s="966"/>
      <c r="GY37" s="966"/>
      <c r="GZ37" s="966"/>
      <c r="HA37" s="966"/>
      <c r="HB37" s="966"/>
      <c r="HC37" s="966" t="s">
        <v>1187</v>
      </c>
      <c r="HD37" s="966"/>
      <c r="HE37" s="966"/>
      <c r="HF37" s="966"/>
      <c r="HG37" s="966"/>
      <c r="HH37" s="966"/>
      <c r="HI37" s="966" t="s">
        <v>1187</v>
      </c>
      <c r="HJ37" s="966"/>
      <c r="HK37" s="966"/>
      <c r="HL37" s="966"/>
      <c r="HM37" s="966"/>
      <c r="HN37" s="966"/>
      <c r="HO37" s="966" t="s">
        <v>1187</v>
      </c>
      <c r="HP37" s="966"/>
      <c r="HQ37" s="966"/>
      <c r="HR37" s="966"/>
      <c r="HS37" s="966"/>
      <c r="HT37" s="966"/>
      <c r="HU37" s="966" t="s">
        <v>1187</v>
      </c>
      <c r="HV37" s="966"/>
      <c r="HW37" s="966"/>
      <c r="HX37" s="966"/>
      <c r="HY37" s="966"/>
      <c r="HZ37" s="966"/>
      <c r="IA37" s="966" t="s">
        <v>1187</v>
      </c>
      <c r="IB37" s="966"/>
      <c r="IC37" s="966"/>
      <c r="ID37" s="966"/>
      <c r="IE37" s="966"/>
      <c r="IF37" s="966"/>
      <c r="IG37" s="966" t="s">
        <v>1187</v>
      </c>
      <c r="IH37" s="966"/>
      <c r="II37" s="966"/>
      <c r="IJ37" s="966"/>
    </row>
    <row r="38" spans="1:256">
      <c r="A38" s="966" t="s">
        <v>2346</v>
      </c>
      <c r="B38" s="966"/>
      <c r="C38" s="966"/>
      <c r="D38" s="966"/>
      <c r="E38" s="966"/>
      <c r="F38" s="966"/>
      <c r="G38" s="43"/>
      <c r="H38" s="966" t="s">
        <v>3300</v>
      </c>
      <c r="I38" s="966"/>
      <c r="J38" s="966"/>
      <c r="K38" s="966"/>
      <c r="L38" s="966"/>
      <c r="M38" s="966"/>
      <c r="N38" s="966" t="s">
        <v>3300</v>
      </c>
      <c r="O38" s="966"/>
      <c r="P38" s="966"/>
      <c r="Q38" s="966"/>
      <c r="R38" s="966"/>
      <c r="S38" s="966"/>
      <c r="T38" s="966" t="s">
        <v>3300</v>
      </c>
      <c r="U38" s="966"/>
      <c r="V38" s="966"/>
      <c r="W38" s="966"/>
      <c r="X38" s="966"/>
      <c r="Y38" s="966"/>
      <c r="Z38" s="966" t="s">
        <v>3300</v>
      </c>
      <c r="AA38" s="966"/>
      <c r="AB38" s="966"/>
      <c r="AC38" s="966"/>
      <c r="AD38" s="966"/>
      <c r="AE38" s="966"/>
      <c r="AF38" s="966" t="s">
        <v>3300</v>
      </c>
      <c r="AG38" s="966"/>
      <c r="AH38" s="966"/>
      <c r="AI38" s="966"/>
      <c r="AJ38" s="966"/>
      <c r="AK38" s="966"/>
      <c r="AL38" s="966" t="s">
        <v>3300</v>
      </c>
      <c r="AM38" s="966"/>
      <c r="AN38" s="966"/>
      <c r="AO38" s="966"/>
      <c r="AP38" s="966"/>
      <c r="AQ38" s="966"/>
      <c r="AR38" s="966" t="s">
        <v>3300</v>
      </c>
      <c r="AS38" s="966"/>
      <c r="AT38" s="966"/>
      <c r="AU38" s="966"/>
      <c r="AV38" s="966"/>
      <c r="AW38" s="966"/>
      <c r="AX38" s="966" t="s">
        <v>3300</v>
      </c>
      <c r="AY38" s="966"/>
      <c r="AZ38" s="966"/>
      <c r="BA38" s="966"/>
      <c r="BB38" s="966"/>
      <c r="BC38" s="966"/>
      <c r="BD38" s="966" t="s">
        <v>3300</v>
      </c>
      <c r="BE38" s="966"/>
      <c r="BF38" s="966"/>
      <c r="BG38" s="966"/>
      <c r="BH38" s="966"/>
      <c r="BI38" s="966"/>
      <c r="BJ38" s="966" t="s">
        <v>3300</v>
      </c>
      <c r="BK38" s="966"/>
      <c r="BL38" s="966"/>
      <c r="BM38" s="966"/>
      <c r="BN38" s="966"/>
      <c r="BO38" s="966"/>
      <c r="BP38" s="966" t="s">
        <v>3300</v>
      </c>
      <c r="BQ38" s="966"/>
      <c r="BR38" s="966"/>
      <c r="BS38" s="966"/>
      <c r="BT38" s="966"/>
      <c r="BU38" s="966"/>
      <c r="BV38" s="966" t="s">
        <v>3300</v>
      </c>
      <c r="BW38" s="966"/>
      <c r="BX38" s="966"/>
      <c r="BY38" s="966"/>
      <c r="BZ38" s="966"/>
      <c r="CA38" s="966"/>
      <c r="CB38" s="966" t="s">
        <v>3300</v>
      </c>
      <c r="CC38" s="966"/>
      <c r="CD38" s="966"/>
      <c r="CE38" s="966"/>
      <c r="CF38" s="966"/>
      <c r="CG38" s="966"/>
      <c r="CH38" s="966" t="s">
        <v>3300</v>
      </c>
      <c r="CI38" s="966"/>
      <c r="CJ38" s="966"/>
      <c r="CK38" s="966"/>
      <c r="CL38" s="966"/>
      <c r="CM38" s="966"/>
      <c r="CN38" s="966" t="s">
        <v>3300</v>
      </c>
      <c r="CO38" s="966"/>
      <c r="CP38" s="966"/>
      <c r="CQ38" s="966"/>
      <c r="CR38" s="966"/>
      <c r="CS38" s="966"/>
      <c r="CT38" s="966" t="s">
        <v>3300</v>
      </c>
      <c r="CU38" s="966"/>
      <c r="CV38" s="966"/>
      <c r="CW38" s="966"/>
      <c r="CX38" s="966"/>
      <c r="CY38" s="966"/>
      <c r="CZ38" s="966" t="s">
        <v>3300</v>
      </c>
      <c r="DA38" s="966"/>
      <c r="DB38" s="966"/>
      <c r="DC38" s="966"/>
      <c r="DD38" s="966"/>
      <c r="DE38" s="966"/>
      <c r="DF38" s="966" t="s">
        <v>3300</v>
      </c>
      <c r="DG38" s="966"/>
      <c r="DH38" s="966"/>
      <c r="DI38" s="966"/>
      <c r="DJ38" s="966"/>
      <c r="DK38" s="966"/>
      <c r="DL38" s="966" t="s">
        <v>3300</v>
      </c>
      <c r="DM38" s="966"/>
      <c r="DN38" s="966"/>
      <c r="DO38" s="966"/>
      <c r="DP38" s="966"/>
      <c r="DQ38" s="966"/>
      <c r="DR38" s="966" t="s">
        <v>3300</v>
      </c>
      <c r="DS38" s="966"/>
      <c r="DT38" s="966"/>
      <c r="DU38" s="966"/>
      <c r="DV38" s="966"/>
      <c r="DW38" s="966"/>
      <c r="DX38" s="966" t="s">
        <v>3300</v>
      </c>
      <c r="DY38" s="966"/>
      <c r="DZ38" s="966"/>
      <c r="EA38" s="966"/>
      <c r="EB38" s="966"/>
      <c r="EC38" s="966"/>
      <c r="ED38" s="966" t="s">
        <v>3300</v>
      </c>
      <c r="EE38" s="966"/>
      <c r="EF38" s="966"/>
      <c r="EG38" s="966"/>
      <c r="EH38" s="966"/>
      <c r="EI38" s="966"/>
      <c r="EJ38" s="966" t="s">
        <v>3300</v>
      </c>
      <c r="EK38" s="966"/>
      <c r="EL38" s="966"/>
      <c r="EM38" s="966"/>
      <c r="EN38" s="966"/>
      <c r="EO38" s="966"/>
      <c r="EP38" s="966" t="s">
        <v>3300</v>
      </c>
      <c r="EQ38" s="966"/>
      <c r="ER38" s="966"/>
      <c r="ES38" s="966"/>
      <c r="ET38" s="966"/>
      <c r="EU38" s="966"/>
      <c r="EV38" s="966" t="s">
        <v>3300</v>
      </c>
      <c r="EW38" s="966"/>
      <c r="EX38" s="966"/>
      <c r="EY38" s="966"/>
      <c r="EZ38" s="966"/>
      <c r="FA38" s="966"/>
      <c r="FB38" s="966" t="s">
        <v>3300</v>
      </c>
      <c r="FC38" s="966"/>
      <c r="FD38" s="966"/>
      <c r="FE38" s="966"/>
      <c r="FF38" s="966"/>
      <c r="FG38" s="966"/>
      <c r="FH38" s="966" t="s">
        <v>3300</v>
      </c>
      <c r="FI38" s="966"/>
      <c r="FJ38" s="966"/>
      <c r="FK38" s="966"/>
      <c r="FL38" s="966"/>
      <c r="FM38" s="966"/>
      <c r="FN38" s="966" t="s">
        <v>3300</v>
      </c>
      <c r="FO38" s="966"/>
      <c r="FP38" s="966"/>
      <c r="FQ38" s="966"/>
      <c r="FR38" s="966"/>
      <c r="FS38" s="966"/>
      <c r="FT38" s="966" t="s">
        <v>3300</v>
      </c>
      <c r="FU38" s="966"/>
      <c r="FV38" s="966"/>
      <c r="FW38" s="966"/>
      <c r="FX38" s="966"/>
      <c r="FY38" s="966"/>
      <c r="FZ38" s="966" t="s">
        <v>3300</v>
      </c>
      <c r="GA38" s="966"/>
      <c r="GB38" s="966"/>
      <c r="GC38" s="966"/>
      <c r="GD38" s="966"/>
      <c r="GE38" s="966"/>
      <c r="GF38" s="966" t="s">
        <v>3300</v>
      </c>
      <c r="GG38" s="966"/>
      <c r="GH38" s="966"/>
      <c r="GI38" s="966"/>
      <c r="GJ38" s="966"/>
      <c r="GK38" s="966"/>
      <c r="GL38" s="966" t="s">
        <v>3300</v>
      </c>
      <c r="GM38" s="966"/>
      <c r="GN38" s="966"/>
      <c r="GO38" s="966"/>
      <c r="GP38" s="966"/>
      <c r="GQ38" s="966"/>
      <c r="GR38" s="966" t="s">
        <v>3300</v>
      </c>
      <c r="GS38" s="966"/>
      <c r="GT38" s="966"/>
      <c r="GU38" s="966"/>
      <c r="GV38" s="966"/>
      <c r="GW38" s="966"/>
      <c r="GX38" s="966" t="s">
        <v>3300</v>
      </c>
      <c r="GY38" s="966"/>
      <c r="GZ38" s="966"/>
      <c r="HA38" s="966"/>
      <c r="HB38" s="966"/>
      <c r="HC38" s="966"/>
      <c r="HD38" s="966" t="s">
        <v>3300</v>
      </c>
      <c r="HE38" s="966"/>
      <c r="HF38" s="966"/>
      <c r="HG38" s="966"/>
      <c r="HH38" s="966"/>
      <c r="HI38" s="966"/>
      <c r="HJ38" s="966" t="s">
        <v>3300</v>
      </c>
      <c r="HK38" s="966"/>
      <c r="HL38" s="966"/>
      <c r="HM38" s="966"/>
      <c r="HN38" s="966"/>
      <c r="HO38" s="966"/>
      <c r="HP38" s="966" t="s">
        <v>3300</v>
      </c>
      <c r="HQ38" s="966"/>
      <c r="HR38" s="966"/>
      <c r="HS38" s="966"/>
      <c r="HT38" s="966"/>
      <c r="HU38" s="966"/>
      <c r="HV38" s="966" t="s">
        <v>3300</v>
      </c>
      <c r="HW38" s="966"/>
      <c r="HX38" s="966"/>
      <c r="HY38" s="966"/>
      <c r="HZ38" s="966"/>
      <c r="IA38" s="966"/>
      <c r="IB38" s="966" t="s">
        <v>3300</v>
      </c>
      <c r="IC38" s="966"/>
      <c r="ID38" s="966"/>
      <c r="IE38" s="966"/>
      <c r="IF38" s="966"/>
      <c r="IG38" s="966"/>
      <c r="IH38" s="966" t="s">
        <v>3300</v>
      </c>
      <c r="II38" s="966"/>
      <c r="IJ38" s="966"/>
      <c r="IK38" s="966"/>
      <c r="IL38" s="966"/>
      <c r="IM38" s="966"/>
      <c r="IN38" s="966" t="s">
        <v>3300</v>
      </c>
      <c r="IO38" s="966"/>
      <c r="IP38" s="966"/>
      <c r="IQ38" s="966"/>
    </row>
    <row r="39" spans="1:256">
      <c r="A39" s="966" t="s">
        <v>3993</v>
      </c>
      <c r="B39" s="966"/>
      <c r="C39" s="966"/>
      <c r="D39" s="966"/>
      <c r="E39" s="966"/>
      <c r="F39" s="966"/>
      <c r="G39" s="43"/>
      <c r="H39" s="43"/>
      <c r="I39" s="43"/>
      <c r="J39" s="43"/>
      <c r="K39" s="43"/>
      <c r="L39" s="43"/>
      <c r="M39" s="43"/>
      <c r="N39" s="966" t="s">
        <v>2854</v>
      </c>
      <c r="O39" s="966"/>
      <c r="P39" s="966"/>
      <c r="Q39" s="966"/>
      <c r="R39" s="966"/>
      <c r="S39" s="966"/>
      <c r="T39" s="966" t="s">
        <v>2854</v>
      </c>
      <c r="U39" s="966"/>
      <c r="V39" s="966"/>
      <c r="W39" s="966"/>
      <c r="X39" s="966"/>
      <c r="Y39" s="966"/>
      <c r="Z39" s="966" t="s">
        <v>2854</v>
      </c>
      <c r="AA39" s="966"/>
      <c r="AB39" s="966"/>
      <c r="AC39" s="966"/>
      <c r="AD39" s="966"/>
      <c r="AE39" s="966"/>
      <c r="AF39" s="966" t="s">
        <v>2854</v>
      </c>
      <c r="AG39" s="966"/>
      <c r="AH39" s="966"/>
      <c r="AI39" s="966"/>
      <c r="AJ39" s="966"/>
      <c r="AK39" s="966"/>
      <c r="AL39" s="966" t="s">
        <v>2854</v>
      </c>
      <c r="AM39" s="966"/>
      <c r="AN39" s="966"/>
      <c r="AO39" s="966"/>
      <c r="AP39" s="966"/>
      <c r="AQ39" s="966"/>
      <c r="AR39" s="966" t="s">
        <v>2854</v>
      </c>
      <c r="AS39" s="966"/>
      <c r="AT39" s="966"/>
      <c r="AU39" s="966"/>
      <c r="AV39" s="966"/>
      <c r="AW39" s="966"/>
      <c r="AX39" s="966" t="s">
        <v>2854</v>
      </c>
      <c r="AY39" s="966"/>
      <c r="AZ39" s="966"/>
      <c r="BA39" s="966"/>
      <c r="BB39" s="966"/>
      <c r="BC39" s="966"/>
      <c r="BD39" s="966" t="s">
        <v>2854</v>
      </c>
      <c r="BE39" s="966"/>
      <c r="BF39" s="966"/>
      <c r="BG39" s="966"/>
      <c r="BH39" s="966"/>
      <c r="BI39" s="966"/>
      <c r="BJ39" s="966" t="s">
        <v>2854</v>
      </c>
      <c r="BK39" s="966"/>
      <c r="BL39" s="966"/>
      <c r="BM39" s="966"/>
      <c r="BN39" s="966"/>
      <c r="BO39" s="966"/>
      <c r="BP39" s="966" t="s">
        <v>2854</v>
      </c>
      <c r="BQ39" s="966"/>
      <c r="BR39" s="966"/>
      <c r="BS39" s="966"/>
      <c r="BT39" s="966"/>
      <c r="BU39" s="966"/>
      <c r="BV39" s="966" t="s">
        <v>2854</v>
      </c>
      <c r="BW39" s="966"/>
      <c r="BX39" s="966"/>
      <c r="BY39" s="966"/>
      <c r="BZ39" s="966"/>
      <c r="CA39" s="966"/>
      <c r="CB39" s="966" t="s">
        <v>2854</v>
      </c>
      <c r="CC39" s="966"/>
      <c r="CD39" s="966"/>
      <c r="CE39" s="966"/>
      <c r="CF39" s="966"/>
      <c r="CG39" s="966"/>
      <c r="CH39" s="966" t="s">
        <v>2854</v>
      </c>
      <c r="CI39" s="966"/>
      <c r="CJ39" s="966"/>
      <c r="CK39" s="966"/>
      <c r="CL39" s="966"/>
      <c r="CM39" s="966"/>
      <c r="CN39" s="966" t="s">
        <v>2854</v>
      </c>
      <c r="CO39" s="966"/>
      <c r="CP39" s="966"/>
      <c r="CQ39" s="966"/>
      <c r="CR39" s="966"/>
      <c r="CS39" s="966"/>
      <c r="CT39" s="966" t="s">
        <v>2854</v>
      </c>
      <c r="CU39" s="966"/>
      <c r="CV39" s="966"/>
      <c r="CW39" s="966"/>
      <c r="CX39" s="966"/>
      <c r="CY39" s="966"/>
      <c r="CZ39" s="966" t="s">
        <v>2854</v>
      </c>
      <c r="DA39" s="966"/>
      <c r="DB39" s="966"/>
      <c r="DC39" s="966"/>
      <c r="DD39" s="966"/>
      <c r="DE39" s="966"/>
      <c r="DF39" s="966" t="s">
        <v>2854</v>
      </c>
      <c r="DG39" s="966"/>
      <c r="DH39" s="966"/>
      <c r="DI39" s="966"/>
      <c r="DJ39" s="966"/>
      <c r="DK39" s="966"/>
      <c r="DL39" s="966" t="s">
        <v>2854</v>
      </c>
      <c r="DM39" s="966"/>
      <c r="DN39" s="966"/>
      <c r="DO39" s="966"/>
      <c r="DP39" s="966"/>
      <c r="DQ39" s="966"/>
      <c r="DR39" s="966" t="s">
        <v>2854</v>
      </c>
      <c r="DS39" s="966"/>
      <c r="DT39" s="966"/>
      <c r="DU39" s="966"/>
      <c r="DV39" s="966"/>
      <c r="DW39" s="966"/>
      <c r="DX39" s="966" t="s">
        <v>2854</v>
      </c>
      <c r="DY39" s="966"/>
      <c r="DZ39" s="966"/>
      <c r="EA39" s="966"/>
      <c r="EB39" s="966"/>
      <c r="EC39" s="966"/>
      <c r="ED39" s="966" t="s">
        <v>2854</v>
      </c>
      <c r="EE39" s="966"/>
      <c r="EF39" s="966"/>
      <c r="EG39" s="966"/>
      <c r="EH39" s="966"/>
      <c r="EI39" s="966"/>
      <c r="EJ39" s="966" t="s">
        <v>2854</v>
      </c>
      <c r="EK39" s="966"/>
      <c r="EL39" s="966"/>
      <c r="EM39" s="966"/>
      <c r="EN39" s="966"/>
      <c r="EO39" s="966"/>
      <c r="EP39" s="966" t="s">
        <v>2854</v>
      </c>
      <c r="EQ39" s="966"/>
      <c r="ER39" s="966"/>
      <c r="ES39" s="966"/>
      <c r="ET39" s="966"/>
      <c r="EU39" s="966"/>
      <c r="EV39" s="966" t="s">
        <v>2854</v>
      </c>
      <c r="EW39" s="966"/>
      <c r="EX39" s="966"/>
      <c r="EY39" s="966"/>
      <c r="EZ39" s="966"/>
      <c r="FA39" s="966"/>
      <c r="FB39" s="966" t="s">
        <v>2854</v>
      </c>
      <c r="FC39" s="966"/>
      <c r="FD39" s="966"/>
      <c r="FE39" s="966"/>
      <c r="FF39" s="966"/>
      <c r="FG39" s="966"/>
      <c r="FH39" s="966" t="s">
        <v>2854</v>
      </c>
      <c r="FI39" s="966"/>
      <c r="FJ39" s="966"/>
      <c r="FK39" s="966"/>
      <c r="FL39" s="966"/>
      <c r="FM39" s="966"/>
      <c r="FN39" s="966" t="s">
        <v>2854</v>
      </c>
      <c r="FO39" s="966"/>
      <c r="FP39" s="966"/>
      <c r="FQ39" s="966"/>
      <c r="FR39" s="966"/>
      <c r="FS39" s="966"/>
      <c r="FT39" s="966" t="s">
        <v>2854</v>
      </c>
      <c r="FU39" s="966"/>
      <c r="FV39" s="966"/>
      <c r="FW39" s="966"/>
      <c r="FX39" s="966"/>
      <c r="FY39" s="966"/>
      <c r="FZ39" s="966" t="s">
        <v>2854</v>
      </c>
      <c r="GA39" s="966"/>
      <c r="GB39" s="966"/>
      <c r="GC39" s="966"/>
      <c r="GD39" s="966"/>
      <c r="GE39" s="966"/>
      <c r="GF39" s="966" t="s">
        <v>2854</v>
      </c>
      <c r="GG39" s="966"/>
      <c r="GH39" s="966"/>
      <c r="GI39" s="966"/>
      <c r="GJ39" s="966"/>
      <c r="GK39" s="966"/>
      <c r="GL39" s="966" t="s">
        <v>2854</v>
      </c>
      <c r="GM39" s="966"/>
      <c r="GN39" s="966"/>
      <c r="GO39" s="966"/>
      <c r="GP39" s="966"/>
      <c r="GQ39" s="966"/>
      <c r="GR39" s="966" t="s">
        <v>2854</v>
      </c>
      <c r="GS39" s="966"/>
      <c r="GT39" s="966"/>
      <c r="GU39" s="966"/>
      <c r="GV39" s="966"/>
      <c r="GW39" s="966"/>
      <c r="GX39" s="966" t="s">
        <v>2854</v>
      </c>
      <c r="GY39" s="966"/>
      <c r="GZ39" s="966"/>
      <c r="HA39" s="966"/>
      <c r="HB39" s="966"/>
      <c r="HC39" s="966"/>
      <c r="HD39" s="966" t="s">
        <v>2854</v>
      </c>
      <c r="HE39" s="966"/>
      <c r="HF39" s="966"/>
      <c r="HG39" s="966"/>
      <c r="HH39" s="966"/>
      <c r="HI39" s="966"/>
      <c r="HJ39" s="966" t="s">
        <v>2854</v>
      </c>
      <c r="HK39" s="966"/>
      <c r="HL39" s="966"/>
      <c r="HM39" s="966"/>
      <c r="HN39" s="966"/>
      <c r="HO39" s="966"/>
      <c r="HP39" s="966" t="s">
        <v>2854</v>
      </c>
      <c r="HQ39" s="966"/>
      <c r="HR39" s="966"/>
      <c r="HS39" s="966"/>
      <c r="HT39" s="966"/>
      <c r="HU39" s="966"/>
      <c r="HV39" s="966" t="s">
        <v>2854</v>
      </c>
      <c r="HW39" s="966"/>
      <c r="HX39" s="966"/>
      <c r="HY39" s="966"/>
      <c r="HZ39" s="966"/>
      <c r="IA39" s="966"/>
      <c r="IB39" s="966" t="s">
        <v>2854</v>
      </c>
      <c r="IC39" s="966"/>
      <c r="ID39" s="966"/>
      <c r="IE39" s="966"/>
      <c r="IF39" s="966"/>
      <c r="IG39" s="966"/>
      <c r="IH39" s="966" t="s">
        <v>2854</v>
      </c>
      <c r="II39" s="966"/>
      <c r="IJ39" s="966"/>
      <c r="IK39" s="966"/>
      <c r="IL39" s="966"/>
      <c r="IM39" s="966"/>
      <c r="IN39" s="966" t="s">
        <v>2854</v>
      </c>
      <c r="IO39" s="966"/>
      <c r="IP39" s="966"/>
      <c r="IQ39" s="966"/>
      <c r="IR39" s="966"/>
      <c r="IS39" s="966"/>
      <c r="IT39" s="966" t="s">
        <v>2854</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6">
    <mergeCell ref="C1:E1"/>
    <mergeCell ref="A37:F37"/>
    <mergeCell ref="G37:L37"/>
    <mergeCell ref="M37:R37"/>
    <mergeCell ref="BC37:BH37"/>
    <mergeCell ref="BD39:BI39"/>
    <mergeCell ref="AX39:BC39"/>
    <mergeCell ref="AL39:AQ39"/>
    <mergeCell ref="BD38:BI38"/>
    <mergeCell ref="AX38:BC38"/>
    <mergeCell ref="AL38:AQ38"/>
    <mergeCell ref="AW37:BB37"/>
    <mergeCell ref="AR38:AW38"/>
    <mergeCell ref="A39:F39"/>
    <mergeCell ref="AF38:AK38"/>
    <mergeCell ref="A38:F38"/>
    <mergeCell ref="H38:M38"/>
    <mergeCell ref="N38:S38"/>
    <mergeCell ref="N39:S39"/>
    <mergeCell ref="T39:Y39"/>
    <mergeCell ref="S37:X37"/>
    <mergeCell ref="Y37:AD37"/>
    <mergeCell ref="T38:Y38"/>
    <mergeCell ref="AF39:AK39"/>
    <mergeCell ref="Z38:AE38"/>
    <mergeCell ref="AK37:AP37"/>
    <mergeCell ref="Z39:AE39"/>
    <mergeCell ref="AE37:AJ37"/>
    <mergeCell ref="BJ38:BO38"/>
    <mergeCell ref="DF38:DK38"/>
    <mergeCell ref="DK37:DP37"/>
    <mergeCell ref="CT39:CY39"/>
    <mergeCell ref="CB39:CG39"/>
    <mergeCell ref="CY37:DD37"/>
    <mergeCell ref="CT38:CY38"/>
    <mergeCell ref="CS37:CX37"/>
    <mergeCell ref="CH38:CM38"/>
    <mergeCell ref="CA37:CF37"/>
    <mergeCell ref="AR39:AW39"/>
    <mergeCell ref="AQ37:AV37"/>
    <mergeCell ref="BI37:BN37"/>
    <mergeCell ref="BP38:BU38"/>
    <mergeCell ref="BJ39:BO39"/>
    <mergeCell ref="BU37:BZ37"/>
    <mergeCell ref="BP39:BU39"/>
    <mergeCell ref="BV38:CA38"/>
    <mergeCell ref="BO37:BT37"/>
    <mergeCell ref="BV39:CA39"/>
    <mergeCell ref="CH39:CM39"/>
    <mergeCell ref="EU37:EZ37"/>
    <mergeCell ref="EO37:ET37"/>
    <mergeCell ref="EI37:EN37"/>
    <mergeCell ref="EC37:EH37"/>
    <mergeCell ref="DX38:EC38"/>
    <mergeCell ref="CZ39:DE39"/>
    <mergeCell ref="CM37:CR37"/>
    <mergeCell ref="CG37:CL37"/>
    <mergeCell ref="CB38:CG38"/>
    <mergeCell ref="CN38:CS38"/>
    <mergeCell ref="DW37:EB37"/>
    <mergeCell ref="EJ39:EO39"/>
    <mergeCell ref="EP39:EU39"/>
    <mergeCell ref="ED39:EI39"/>
    <mergeCell ref="DR39:DW39"/>
    <mergeCell ref="DX39:EC39"/>
    <mergeCell ref="EJ38:EO38"/>
    <mergeCell ref="ED38:EI38"/>
    <mergeCell ref="CN39:CS39"/>
    <mergeCell ref="DQ37:DV37"/>
    <mergeCell ref="DR38:DW38"/>
    <mergeCell ref="DL39:DQ39"/>
    <mergeCell ref="DF39:DK39"/>
    <mergeCell ref="DE37:DJ37"/>
    <mergeCell ref="DL38:DQ38"/>
    <mergeCell ref="CZ38:DE38"/>
    <mergeCell ref="GQ37:GV37"/>
    <mergeCell ref="EP38:EU38"/>
    <mergeCell ref="EV38:FA38"/>
    <mergeCell ref="HJ39:HO39"/>
    <mergeCell ref="IG37:IJ37"/>
    <mergeCell ref="HU37:HZ37"/>
    <mergeCell ref="IA37:IF37"/>
    <mergeCell ref="HO37:HT37"/>
    <mergeCell ref="HI37:HN37"/>
    <mergeCell ref="HD39:HI39"/>
    <mergeCell ref="FM37:FR37"/>
    <mergeCell ref="FH38:FM38"/>
    <mergeCell ref="FN38:FS38"/>
    <mergeCell ref="GE37:GJ37"/>
    <mergeCell ref="FZ38:GE38"/>
    <mergeCell ref="FY37:GD37"/>
    <mergeCell ref="HP39:HU39"/>
    <mergeCell ref="IT39:IV39"/>
    <mergeCell ref="IN39:IS39"/>
    <mergeCell ref="IB39:IG39"/>
    <mergeCell ref="IH39:IM39"/>
    <mergeCell ref="GL38:GQ38"/>
    <mergeCell ref="HV39:IA39"/>
    <mergeCell ref="FA37:FF37"/>
    <mergeCell ref="FB38:FG38"/>
    <mergeCell ref="FT38:FY38"/>
    <mergeCell ref="HC37:HH37"/>
    <mergeCell ref="IN38:IQ38"/>
    <mergeCell ref="IB38:IG38"/>
    <mergeCell ref="IH38:IM38"/>
    <mergeCell ref="HV38:IA38"/>
    <mergeCell ref="HP38:HU38"/>
    <mergeCell ref="HJ38:HO38"/>
    <mergeCell ref="FG37:FL37"/>
    <mergeCell ref="FH39:FM39"/>
    <mergeCell ref="HD38:HI38"/>
    <mergeCell ref="FB39:FG39"/>
    <mergeCell ref="GF38:GK38"/>
    <mergeCell ref="GR39:GW39"/>
    <mergeCell ref="GF39:GK39"/>
    <mergeCell ref="FS37:FX37"/>
    <mergeCell ref="GK37:GP37"/>
    <mergeCell ref="GW37:HB37"/>
    <mergeCell ref="EV39:FA39"/>
    <mergeCell ref="FZ39:GE39"/>
    <mergeCell ref="FN39:FS39"/>
    <mergeCell ref="GX38:HC38"/>
    <mergeCell ref="GL39:GQ39"/>
    <mergeCell ref="GX39:HC39"/>
    <mergeCell ref="GR38:GW38"/>
    <mergeCell ref="FT39:FY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9"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3699</v>
      </c>
      <c r="E2" s="5"/>
    </row>
    <row r="3" spans="1:5">
      <c r="A3" s="6" t="s">
        <v>1969</v>
      </c>
      <c r="C3" s="23"/>
      <c r="D3" s="23"/>
      <c r="E3" s="31">
        <v>40306</v>
      </c>
    </row>
    <row r="4" spans="1:5">
      <c r="A4" s="6" t="s">
        <v>2499</v>
      </c>
      <c r="C4" s="23"/>
      <c r="D4" s="23"/>
      <c r="E4" s="22"/>
    </row>
    <row r="5" spans="1:5">
      <c r="A5" s="6" t="s">
        <v>2459</v>
      </c>
      <c r="C5" s="23"/>
      <c r="D5" s="23"/>
      <c r="E5" s="24" t="s">
        <v>3677</v>
      </c>
    </row>
    <row r="6" spans="1:5">
      <c r="C6" s="23"/>
      <c r="D6" s="23"/>
      <c r="E6" s="22"/>
    </row>
    <row r="8" spans="1:5">
      <c r="A8" s="6" t="s">
        <v>2759</v>
      </c>
      <c r="C8" s="49" t="s">
        <v>3860</v>
      </c>
      <c r="D8" s="173"/>
      <c r="E8" s="46"/>
    </row>
    <row r="9" spans="1:5">
      <c r="A9" s="192" t="s">
        <v>2485</v>
      </c>
      <c r="C9" s="183"/>
      <c r="D9" s="174"/>
      <c r="E9" s="48"/>
    </row>
    <row r="10" spans="1:5">
      <c r="A10" t="s">
        <v>3053</v>
      </c>
      <c r="C10" s="193" t="s">
        <v>1677</v>
      </c>
      <c r="D10" s="174"/>
      <c r="E10" s="48"/>
    </row>
    <row r="11" spans="1:5">
      <c r="A11" t="s">
        <v>2201</v>
      </c>
      <c r="C11" s="193" t="s">
        <v>2788</v>
      </c>
      <c r="D11" s="174"/>
      <c r="E11" s="48"/>
    </row>
    <row r="12" spans="1:5">
      <c r="A12" t="s">
        <v>1744</v>
      </c>
      <c r="C12" s="193" t="s">
        <v>1960</v>
      </c>
      <c r="D12" s="174"/>
      <c r="E12" s="48"/>
    </row>
    <row r="13" spans="1:5">
      <c r="A13"/>
      <c r="C13" s="50"/>
      <c r="D13" s="175"/>
      <c r="E13" s="48"/>
    </row>
    <row r="14" spans="1:5">
      <c r="A14" s="20"/>
      <c r="C14" s="50" t="s">
        <v>1829</v>
      </c>
      <c r="D14" s="174"/>
      <c r="E14" s="48"/>
    </row>
    <row r="15" spans="1:5">
      <c r="A15" s="20" t="s">
        <v>2539</v>
      </c>
      <c r="C15" s="135"/>
      <c r="D15" s="176"/>
      <c r="E15" s="51"/>
    </row>
    <row r="16" spans="1:5">
      <c r="A16" t="s">
        <v>2199</v>
      </c>
    </row>
    <row r="19" spans="1:6">
      <c r="A19" s="20" t="s">
        <v>1967</v>
      </c>
      <c r="C19" s="968" t="s">
        <v>2327</v>
      </c>
      <c r="D19" s="968"/>
      <c r="E19" s="968"/>
    </row>
    <row r="20" spans="1:6">
      <c r="A20" s="20" t="s">
        <v>1649</v>
      </c>
      <c r="C20" s="20" t="s">
        <v>2661</v>
      </c>
      <c r="D20" s="20"/>
    </row>
    <row r="21" spans="1:6">
      <c r="A21" s="165"/>
      <c r="C21" s="20"/>
      <c r="D21" s="20"/>
    </row>
    <row r="22" spans="1:6" s="14" customFormat="1" ht="16" customHeight="1">
      <c r="A22" s="166"/>
      <c r="B22" s="18"/>
      <c r="C22" s="17"/>
      <c r="D22" s="17"/>
      <c r="E22" s="16"/>
      <c r="F22" s="15"/>
    </row>
    <row r="23" spans="1:6">
      <c r="A23" s="29" t="s">
        <v>2440</v>
      </c>
      <c r="B23" s="30" t="s">
        <v>3020</v>
      </c>
      <c r="C23" s="177" t="s">
        <v>2949</v>
      </c>
      <c r="D23" s="30" t="s">
        <v>1226</v>
      </c>
      <c r="E23" s="30" t="s">
        <v>2789</v>
      </c>
      <c r="F23" s="13"/>
    </row>
    <row r="24" spans="1:6">
      <c r="A24" s="25">
        <v>40328</v>
      </c>
      <c r="B24" s="26" t="s">
        <v>2615</v>
      </c>
      <c r="C24" s="167">
        <v>255</v>
      </c>
      <c r="D24" s="179">
        <v>5.5</v>
      </c>
      <c r="E24" s="28">
        <f t="shared" ref="E24:E30" si="0">C24*D24</f>
        <v>1402.5</v>
      </c>
      <c r="F24" s="178"/>
    </row>
    <row r="25" spans="1:6">
      <c r="A25" s="35"/>
      <c r="B25" s="26" t="s">
        <v>3143</v>
      </c>
      <c r="C25" s="167">
        <v>150</v>
      </c>
      <c r="D25" s="179">
        <v>5.5</v>
      </c>
      <c r="E25" s="28">
        <f t="shared" si="0"/>
        <v>825</v>
      </c>
      <c r="F25" s="178"/>
    </row>
    <row r="26" spans="1:6">
      <c r="A26" s="35"/>
      <c r="B26" s="26" t="s">
        <v>2278</v>
      </c>
      <c r="C26" s="196"/>
      <c r="D26" s="179"/>
      <c r="E26" s="28">
        <f t="shared" si="0"/>
        <v>0</v>
      </c>
      <c r="F26" s="178"/>
    </row>
    <row r="27" spans="1:6">
      <c r="A27" s="35"/>
      <c r="B27" s="26" t="s">
        <v>3812</v>
      </c>
      <c r="C27" s="196"/>
      <c r="D27" s="179"/>
      <c r="E27" s="28">
        <f t="shared" si="0"/>
        <v>0</v>
      </c>
      <c r="F27" s="178"/>
    </row>
    <row r="28" spans="1:6">
      <c r="A28" s="35"/>
      <c r="B28" s="26" t="s">
        <v>3519</v>
      </c>
      <c r="C28" s="167"/>
      <c r="D28" s="179"/>
      <c r="E28" s="28">
        <f t="shared" si="0"/>
        <v>0</v>
      </c>
      <c r="F28" s="13"/>
    </row>
    <row r="29" spans="1:6">
      <c r="A29" s="35"/>
      <c r="B29" s="26" t="s">
        <v>1489</v>
      </c>
      <c r="C29" s="167">
        <v>250</v>
      </c>
      <c r="D29" s="197" t="s">
        <v>2803</v>
      </c>
      <c r="E29" s="28">
        <v>250</v>
      </c>
      <c r="F29" s="13"/>
    </row>
    <row r="30" spans="1:6">
      <c r="A30" s="35"/>
      <c r="B30" s="26" t="s">
        <v>2745</v>
      </c>
      <c r="C30" s="167">
        <v>50</v>
      </c>
      <c r="D30" s="179">
        <v>2</v>
      </c>
      <c r="E30" s="28">
        <f t="shared" si="0"/>
        <v>100</v>
      </c>
      <c r="F30" s="13"/>
    </row>
    <row r="31" spans="1:6" s="34" customFormat="1" ht="16" customHeight="1">
      <c r="A31" s="19"/>
      <c r="B31" s="168" t="s">
        <v>1452</v>
      </c>
      <c r="C31" s="172"/>
      <c r="D31" s="172"/>
      <c r="E31" s="169">
        <f>SUM(E24:E30)</f>
        <v>2577.5</v>
      </c>
      <c r="F31" s="33"/>
    </row>
    <row r="34" spans="1:256">
      <c r="B34" s="41" t="s">
        <v>1768</v>
      </c>
      <c r="C34" s="42">
        <f>E31/2</f>
        <v>1288.75</v>
      </c>
      <c r="D34" s="42"/>
    </row>
    <row r="36" spans="1:256">
      <c r="A36" s="966" t="s">
        <v>2671</v>
      </c>
      <c r="B36" s="966"/>
      <c r="C36" s="966"/>
      <c r="D36" s="966"/>
      <c r="E36" s="966"/>
      <c r="F36" s="966"/>
    </row>
    <row r="37" spans="1:256">
      <c r="A37" s="966" t="s">
        <v>2346</v>
      </c>
      <c r="B37" s="966"/>
      <c r="C37" s="966"/>
      <c r="D37" s="966"/>
      <c r="E37" s="966"/>
      <c r="F37" s="966"/>
    </row>
    <row r="38" spans="1:256">
      <c r="A38" s="966" t="s">
        <v>2296</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2077</v>
      </c>
      <c r="I39" s="966"/>
      <c r="J39" s="966"/>
      <c r="K39" s="966"/>
      <c r="L39" s="966"/>
      <c r="M39" s="966"/>
      <c r="N39" s="966" t="s">
        <v>2077</v>
      </c>
      <c r="O39" s="966"/>
      <c r="P39" s="966"/>
      <c r="Q39" s="966"/>
      <c r="R39" s="966"/>
      <c r="S39" s="966"/>
      <c r="T39" s="966" t="s">
        <v>2077</v>
      </c>
      <c r="U39" s="966"/>
      <c r="V39" s="966"/>
      <c r="W39" s="966"/>
      <c r="X39" s="966"/>
      <c r="Y39" s="966"/>
      <c r="Z39" s="966" t="s">
        <v>2077</v>
      </c>
      <c r="AA39" s="966"/>
      <c r="AB39" s="966"/>
      <c r="AC39" s="966"/>
      <c r="AD39" s="966"/>
      <c r="AE39" s="966"/>
      <c r="AF39" s="966" t="s">
        <v>2077</v>
      </c>
      <c r="AG39" s="966"/>
      <c r="AH39" s="966"/>
      <c r="AI39" s="966"/>
      <c r="AJ39" s="966"/>
      <c r="AK39" s="966"/>
      <c r="AL39" s="966" t="s">
        <v>2077</v>
      </c>
      <c r="AM39" s="966"/>
      <c r="AN39" s="966"/>
      <c r="AO39" s="966"/>
      <c r="AP39" s="966"/>
      <c r="AQ39" s="966"/>
      <c r="AR39" s="966" t="s">
        <v>2077</v>
      </c>
      <c r="AS39" s="966"/>
      <c r="AT39" s="966"/>
      <c r="AU39" s="966"/>
      <c r="AV39" s="966"/>
      <c r="AW39" s="966"/>
      <c r="AX39" s="966" t="s">
        <v>2077</v>
      </c>
      <c r="AY39" s="966"/>
      <c r="AZ39" s="966"/>
      <c r="BA39" s="966"/>
      <c r="BB39" s="966"/>
      <c r="BC39" s="966"/>
      <c r="BD39" s="966" t="s">
        <v>2077</v>
      </c>
      <c r="BE39" s="966"/>
      <c r="BF39" s="966"/>
      <c r="BG39" s="966"/>
      <c r="BH39" s="966"/>
      <c r="BI39" s="966"/>
      <c r="BJ39" s="966" t="s">
        <v>2077</v>
      </c>
      <c r="BK39" s="966"/>
      <c r="BL39" s="966"/>
      <c r="BM39" s="966"/>
      <c r="BN39" s="966"/>
      <c r="BO39" s="966"/>
      <c r="BP39" s="966" t="s">
        <v>2077</v>
      </c>
      <c r="BQ39" s="966"/>
      <c r="BR39" s="966"/>
      <c r="BS39" s="966"/>
      <c r="BT39" s="966"/>
      <c r="BU39" s="966"/>
      <c r="BV39" s="966" t="s">
        <v>2077</v>
      </c>
      <c r="BW39" s="966"/>
      <c r="BX39" s="966"/>
      <c r="BY39" s="966"/>
      <c r="BZ39" s="966"/>
      <c r="CA39" s="966"/>
      <c r="CB39" s="966" t="s">
        <v>2077</v>
      </c>
      <c r="CC39" s="966"/>
      <c r="CD39" s="966"/>
      <c r="CE39" s="966"/>
      <c r="CF39" s="966"/>
      <c r="CG39" s="966"/>
      <c r="CH39" s="966" t="s">
        <v>2077</v>
      </c>
      <c r="CI39" s="966"/>
      <c r="CJ39" s="966"/>
      <c r="CK39" s="966"/>
      <c r="CL39" s="966"/>
      <c r="CM39" s="966"/>
      <c r="CN39" s="966" t="s">
        <v>2077</v>
      </c>
      <c r="CO39" s="966"/>
      <c r="CP39" s="966"/>
      <c r="CQ39" s="966"/>
      <c r="CR39" s="966"/>
      <c r="CS39" s="966"/>
      <c r="CT39" s="966" t="s">
        <v>2077</v>
      </c>
      <c r="CU39" s="966"/>
      <c r="CV39" s="966"/>
      <c r="CW39" s="966"/>
      <c r="CX39" s="966"/>
      <c r="CY39" s="966"/>
      <c r="CZ39" s="966" t="s">
        <v>2077</v>
      </c>
      <c r="DA39" s="966"/>
      <c r="DB39" s="966"/>
      <c r="DC39" s="966"/>
      <c r="DD39" s="966"/>
      <c r="DE39" s="966"/>
      <c r="DF39" s="966" t="s">
        <v>2077</v>
      </c>
      <c r="DG39" s="966"/>
      <c r="DH39" s="966"/>
      <c r="DI39" s="966"/>
      <c r="DJ39" s="966"/>
      <c r="DK39" s="966"/>
      <c r="DL39" s="966" t="s">
        <v>2077</v>
      </c>
      <c r="DM39" s="966"/>
      <c r="DN39" s="966"/>
      <c r="DO39" s="966"/>
      <c r="DP39" s="966"/>
      <c r="DQ39" s="966"/>
      <c r="DR39" s="966" t="s">
        <v>2077</v>
      </c>
      <c r="DS39" s="966"/>
      <c r="DT39" s="966"/>
      <c r="DU39" s="966"/>
      <c r="DV39" s="966"/>
      <c r="DW39" s="966"/>
      <c r="DX39" s="966" t="s">
        <v>2077</v>
      </c>
      <c r="DY39" s="966"/>
      <c r="DZ39" s="966"/>
      <c r="EA39" s="966"/>
      <c r="EB39" s="966"/>
      <c r="EC39" s="966"/>
      <c r="ED39" s="966" t="s">
        <v>2077</v>
      </c>
      <c r="EE39" s="966"/>
      <c r="EF39" s="966"/>
      <c r="EG39" s="966"/>
      <c r="EH39" s="966"/>
      <c r="EI39" s="966"/>
      <c r="EJ39" s="966" t="s">
        <v>2077</v>
      </c>
      <c r="EK39" s="966"/>
      <c r="EL39" s="966"/>
      <c r="EM39" s="966"/>
      <c r="EN39" s="966"/>
      <c r="EO39" s="966"/>
      <c r="EP39" s="966" t="s">
        <v>2077</v>
      </c>
      <c r="EQ39" s="966"/>
      <c r="ER39" s="966"/>
      <c r="ES39" s="966"/>
      <c r="ET39" s="966"/>
      <c r="EU39" s="966"/>
      <c r="EV39" s="966" t="s">
        <v>2077</v>
      </c>
      <c r="EW39" s="966"/>
      <c r="EX39" s="966"/>
      <c r="EY39" s="966"/>
      <c r="EZ39" s="966"/>
      <c r="FA39" s="966"/>
      <c r="FB39" s="966" t="s">
        <v>2077</v>
      </c>
      <c r="FC39" s="966"/>
      <c r="FD39" s="966"/>
      <c r="FE39" s="966"/>
      <c r="FF39" s="966"/>
      <c r="FG39" s="966"/>
      <c r="FH39" s="966" t="s">
        <v>2077</v>
      </c>
      <c r="FI39" s="966"/>
      <c r="FJ39" s="966"/>
      <c r="FK39" s="966"/>
      <c r="FL39" s="966"/>
      <c r="FM39" s="966"/>
      <c r="FN39" s="966" t="s">
        <v>2077</v>
      </c>
      <c r="FO39" s="966"/>
      <c r="FP39" s="966"/>
      <c r="FQ39" s="966"/>
      <c r="FR39" s="966"/>
      <c r="FS39" s="966"/>
      <c r="FT39" s="966" t="s">
        <v>2077</v>
      </c>
      <c r="FU39" s="966"/>
      <c r="FV39" s="966"/>
      <c r="FW39" s="966"/>
      <c r="FX39" s="966"/>
      <c r="FY39" s="966"/>
      <c r="FZ39" s="966" t="s">
        <v>2077</v>
      </c>
      <c r="GA39" s="966"/>
      <c r="GB39" s="966"/>
      <c r="GC39" s="966"/>
      <c r="GD39" s="966"/>
      <c r="GE39" s="966"/>
      <c r="GF39" s="966" t="s">
        <v>2077</v>
      </c>
      <c r="GG39" s="966"/>
      <c r="GH39" s="966"/>
      <c r="GI39" s="966"/>
      <c r="GJ39" s="966"/>
      <c r="GK39" s="966"/>
      <c r="GL39" s="966" t="s">
        <v>2077</v>
      </c>
      <c r="GM39" s="966"/>
      <c r="GN39" s="966"/>
      <c r="GO39" s="966"/>
      <c r="GP39" s="966"/>
      <c r="GQ39" s="966"/>
      <c r="GR39" s="966" t="s">
        <v>2077</v>
      </c>
      <c r="GS39" s="966"/>
      <c r="GT39" s="966"/>
      <c r="GU39" s="966"/>
      <c r="GV39" s="966"/>
      <c r="GW39" s="966"/>
      <c r="GX39" s="966" t="s">
        <v>2077</v>
      </c>
      <c r="GY39" s="966"/>
      <c r="GZ39" s="966"/>
      <c r="HA39" s="966"/>
      <c r="HB39" s="966"/>
      <c r="HC39" s="966"/>
      <c r="HD39" s="966" t="s">
        <v>2077</v>
      </c>
      <c r="HE39" s="966"/>
      <c r="HF39" s="966"/>
      <c r="HG39" s="966"/>
      <c r="HH39" s="966"/>
      <c r="HI39" s="966"/>
      <c r="HJ39" s="966" t="s">
        <v>2077</v>
      </c>
      <c r="HK39" s="966"/>
      <c r="HL39" s="966"/>
      <c r="HM39" s="966"/>
      <c r="HN39" s="966"/>
      <c r="HO39" s="966"/>
      <c r="HP39" s="966" t="s">
        <v>2077</v>
      </c>
      <c r="HQ39" s="966"/>
      <c r="HR39" s="966"/>
      <c r="HS39" s="966"/>
      <c r="HT39" s="966"/>
      <c r="HU39" s="966"/>
      <c r="HV39" s="966" t="s">
        <v>2077</v>
      </c>
      <c r="HW39" s="966"/>
      <c r="HX39" s="966"/>
      <c r="HY39" s="966"/>
      <c r="HZ39" s="966"/>
      <c r="IA39" s="966"/>
      <c r="IB39" s="966" t="s">
        <v>2077</v>
      </c>
      <c r="IC39" s="966"/>
      <c r="ID39" s="966"/>
      <c r="IE39" s="966"/>
      <c r="IF39" s="966"/>
      <c r="IG39" s="966"/>
      <c r="IH39" s="966" t="s">
        <v>2077</v>
      </c>
      <c r="II39" s="966"/>
      <c r="IJ39" s="966"/>
      <c r="IK39" s="966"/>
      <c r="IL39" s="966"/>
      <c r="IM39" s="966"/>
      <c r="IN39" s="966" t="s">
        <v>2077</v>
      </c>
      <c r="IO39" s="966"/>
      <c r="IP39" s="966"/>
      <c r="IQ39" s="966"/>
    </row>
    <row r="40" spans="1:256">
      <c r="B40" s="43"/>
      <c r="C40" s="43"/>
      <c r="D40" s="43"/>
      <c r="E40" s="43"/>
      <c r="F40" s="43"/>
      <c r="G40" s="43"/>
      <c r="H40" s="43"/>
      <c r="I40" s="43"/>
      <c r="J40" s="43"/>
      <c r="K40" s="43"/>
      <c r="L40" s="43"/>
      <c r="M40" s="43"/>
      <c r="N40" s="966" t="s">
        <v>2296</v>
      </c>
      <c r="O40" s="966"/>
      <c r="P40" s="966"/>
      <c r="Q40" s="966"/>
      <c r="R40" s="966"/>
      <c r="S40" s="966"/>
      <c r="T40" s="966" t="s">
        <v>2296</v>
      </c>
      <c r="U40" s="966"/>
      <c r="V40" s="966"/>
      <c r="W40" s="966"/>
      <c r="X40" s="966"/>
      <c r="Y40" s="966"/>
      <c r="Z40" s="966" t="s">
        <v>2296</v>
      </c>
      <c r="AA40" s="966"/>
      <c r="AB40" s="966"/>
      <c r="AC40" s="966"/>
      <c r="AD40" s="966"/>
      <c r="AE40" s="966"/>
      <c r="AF40" s="966" t="s">
        <v>2296</v>
      </c>
      <c r="AG40" s="966"/>
      <c r="AH40" s="966"/>
      <c r="AI40" s="966"/>
      <c r="AJ40" s="966"/>
      <c r="AK40" s="966"/>
      <c r="AL40" s="966" t="s">
        <v>2296</v>
      </c>
      <c r="AM40" s="966"/>
      <c r="AN40" s="966"/>
      <c r="AO40" s="966"/>
      <c r="AP40" s="966"/>
      <c r="AQ40" s="966"/>
      <c r="AR40" s="966" t="s">
        <v>2296</v>
      </c>
      <c r="AS40" s="966"/>
      <c r="AT40" s="966"/>
      <c r="AU40" s="966"/>
      <c r="AV40" s="966"/>
      <c r="AW40" s="966"/>
      <c r="AX40" s="966" t="s">
        <v>2296</v>
      </c>
      <c r="AY40" s="966"/>
      <c r="AZ40" s="966"/>
      <c r="BA40" s="966"/>
      <c r="BB40" s="966"/>
      <c r="BC40" s="966"/>
      <c r="BD40" s="966" t="s">
        <v>2296</v>
      </c>
      <c r="BE40" s="966"/>
      <c r="BF40" s="966"/>
      <c r="BG40" s="966"/>
      <c r="BH40" s="966"/>
      <c r="BI40" s="966"/>
      <c r="BJ40" s="966" t="s">
        <v>2296</v>
      </c>
      <c r="BK40" s="966"/>
      <c r="BL40" s="966"/>
      <c r="BM40" s="966"/>
      <c r="BN40" s="966"/>
      <c r="BO40" s="966"/>
      <c r="BP40" s="966" t="s">
        <v>2296</v>
      </c>
      <c r="BQ40" s="966"/>
      <c r="BR40" s="966"/>
      <c r="BS40" s="966"/>
      <c r="BT40" s="966"/>
      <c r="BU40" s="966"/>
      <c r="BV40" s="966" t="s">
        <v>2296</v>
      </c>
      <c r="BW40" s="966"/>
      <c r="BX40" s="966"/>
      <c r="BY40" s="966"/>
      <c r="BZ40" s="966"/>
      <c r="CA40" s="966"/>
      <c r="CB40" s="966" t="s">
        <v>2296</v>
      </c>
      <c r="CC40" s="966"/>
      <c r="CD40" s="966"/>
      <c r="CE40" s="966"/>
      <c r="CF40" s="966"/>
      <c r="CG40" s="966"/>
      <c r="CH40" s="966" t="s">
        <v>2296</v>
      </c>
      <c r="CI40" s="966"/>
      <c r="CJ40" s="966"/>
      <c r="CK40" s="966"/>
      <c r="CL40" s="966"/>
      <c r="CM40" s="966"/>
      <c r="CN40" s="966" t="s">
        <v>2296</v>
      </c>
      <c r="CO40" s="966"/>
      <c r="CP40" s="966"/>
      <c r="CQ40" s="966"/>
      <c r="CR40" s="966"/>
      <c r="CS40" s="966"/>
      <c r="CT40" s="966" t="s">
        <v>2296</v>
      </c>
      <c r="CU40" s="966"/>
      <c r="CV40" s="966"/>
      <c r="CW40" s="966"/>
      <c r="CX40" s="966"/>
      <c r="CY40" s="966"/>
      <c r="CZ40" s="966" t="s">
        <v>2296</v>
      </c>
      <c r="DA40" s="966"/>
      <c r="DB40" s="966"/>
      <c r="DC40" s="966"/>
      <c r="DD40" s="966"/>
      <c r="DE40" s="966"/>
      <c r="DF40" s="966" t="s">
        <v>2296</v>
      </c>
      <c r="DG40" s="966"/>
      <c r="DH40" s="966"/>
      <c r="DI40" s="966"/>
      <c r="DJ40" s="966"/>
      <c r="DK40" s="966"/>
      <c r="DL40" s="966" t="s">
        <v>2296</v>
      </c>
      <c r="DM40" s="966"/>
      <c r="DN40" s="966"/>
      <c r="DO40" s="966"/>
      <c r="DP40" s="966"/>
      <c r="DQ40" s="966"/>
      <c r="DR40" s="966" t="s">
        <v>2296</v>
      </c>
      <c r="DS40" s="966"/>
      <c r="DT40" s="966"/>
      <c r="DU40" s="966"/>
      <c r="DV40" s="966"/>
      <c r="DW40" s="966"/>
      <c r="DX40" s="966" t="s">
        <v>2296</v>
      </c>
      <c r="DY40" s="966"/>
      <c r="DZ40" s="966"/>
      <c r="EA40" s="966"/>
      <c r="EB40" s="966"/>
      <c r="EC40" s="966"/>
      <c r="ED40" s="966" t="s">
        <v>2296</v>
      </c>
      <c r="EE40" s="966"/>
      <c r="EF40" s="966"/>
      <c r="EG40" s="966"/>
      <c r="EH40" s="966"/>
      <c r="EI40" s="966"/>
      <c r="EJ40" s="966" t="s">
        <v>2296</v>
      </c>
      <c r="EK40" s="966"/>
      <c r="EL40" s="966"/>
      <c r="EM40" s="966"/>
      <c r="EN40" s="966"/>
      <c r="EO40" s="966"/>
      <c r="EP40" s="966" t="s">
        <v>2296</v>
      </c>
      <c r="EQ40" s="966"/>
      <c r="ER40" s="966"/>
      <c r="ES40" s="966"/>
      <c r="ET40" s="966"/>
      <c r="EU40" s="966"/>
      <c r="EV40" s="966" t="s">
        <v>2296</v>
      </c>
      <c r="EW40" s="966"/>
      <c r="EX40" s="966"/>
      <c r="EY40" s="966"/>
      <c r="EZ40" s="966"/>
      <c r="FA40" s="966"/>
      <c r="FB40" s="966" t="s">
        <v>2296</v>
      </c>
      <c r="FC40" s="966"/>
      <c r="FD40" s="966"/>
      <c r="FE40" s="966"/>
      <c r="FF40" s="966"/>
      <c r="FG40" s="966"/>
      <c r="FH40" s="966" t="s">
        <v>2296</v>
      </c>
      <c r="FI40" s="966"/>
      <c r="FJ40" s="966"/>
      <c r="FK40" s="966"/>
      <c r="FL40" s="966"/>
      <c r="FM40" s="966"/>
      <c r="FN40" s="966" t="s">
        <v>2296</v>
      </c>
      <c r="FO40" s="966"/>
      <c r="FP40" s="966"/>
      <c r="FQ40" s="966"/>
      <c r="FR40" s="966"/>
      <c r="FS40" s="966"/>
      <c r="FT40" s="966" t="s">
        <v>2296</v>
      </c>
      <c r="FU40" s="966"/>
      <c r="FV40" s="966"/>
      <c r="FW40" s="966"/>
      <c r="FX40" s="966"/>
      <c r="FY40" s="966"/>
      <c r="FZ40" s="966" t="s">
        <v>2296</v>
      </c>
      <c r="GA40" s="966"/>
      <c r="GB40" s="966"/>
      <c r="GC40" s="966"/>
      <c r="GD40" s="966"/>
      <c r="GE40" s="966"/>
      <c r="GF40" s="966" t="s">
        <v>2296</v>
      </c>
      <c r="GG40" s="966"/>
      <c r="GH40" s="966"/>
      <c r="GI40" s="966"/>
      <c r="GJ40" s="966"/>
      <c r="GK40" s="966"/>
      <c r="GL40" s="966" t="s">
        <v>2296</v>
      </c>
      <c r="GM40" s="966"/>
      <c r="GN40" s="966"/>
      <c r="GO40" s="966"/>
      <c r="GP40" s="966"/>
      <c r="GQ40" s="966"/>
      <c r="GR40" s="966" t="s">
        <v>2296</v>
      </c>
      <c r="GS40" s="966"/>
      <c r="GT40" s="966"/>
      <c r="GU40" s="966"/>
      <c r="GV40" s="966"/>
      <c r="GW40" s="966"/>
      <c r="GX40" s="966" t="s">
        <v>2296</v>
      </c>
      <c r="GY40" s="966"/>
      <c r="GZ40" s="966"/>
      <c r="HA40" s="966"/>
      <c r="HB40" s="966"/>
      <c r="HC40" s="966"/>
      <c r="HD40" s="966" t="s">
        <v>2296</v>
      </c>
      <c r="HE40" s="966"/>
      <c r="HF40" s="966"/>
      <c r="HG40" s="966"/>
      <c r="HH40" s="966"/>
      <c r="HI40" s="966"/>
      <c r="HJ40" s="966" t="s">
        <v>2296</v>
      </c>
      <c r="HK40" s="966"/>
      <c r="HL40" s="966"/>
      <c r="HM40" s="966"/>
      <c r="HN40" s="966"/>
      <c r="HO40" s="966"/>
      <c r="HP40" s="966" t="s">
        <v>2296</v>
      </c>
      <c r="HQ40" s="966"/>
      <c r="HR40" s="966"/>
      <c r="HS40" s="966"/>
      <c r="HT40" s="966"/>
      <c r="HU40" s="966"/>
      <c r="HV40" s="966" t="s">
        <v>2296</v>
      </c>
      <c r="HW40" s="966"/>
      <c r="HX40" s="966"/>
      <c r="HY40" s="966"/>
      <c r="HZ40" s="966"/>
      <c r="IA40" s="966"/>
      <c r="IB40" s="966" t="s">
        <v>2296</v>
      </c>
      <c r="IC40" s="966"/>
      <c r="ID40" s="966"/>
      <c r="IE40" s="966"/>
      <c r="IF40" s="966"/>
      <c r="IG40" s="966"/>
      <c r="IH40" s="966" t="s">
        <v>2296</v>
      </c>
      <c r="II40" s="966"/>
      <c r="IJ40" s="966"/>
      <c r="IK40" s="966"/>
      <c r="IL40" s="966"/>
      <c r="IM40" s="966"/>
      <c r="IN40" s="966" t="s">
        <v>2296</v>
      </c>
      <c r="IO40" s="966"/>
      <c r="IP40" s="966"/>
      <c r="IQ40" s="966"/>
      <c r="IR40" s="966"/>
      <c r="IS40" s="966"/>
      <c r="IT40" s="966" t="s">
        <v>2296</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BD40:BI40"/>
    <mergeCell ref="BJ40:BO40"/>
    <mergeCell ref="CN40:CS40"/>
    <mergeCell ref="BP40:BU40"/>
    <mergeCell ref="BV40:CA40"/>
    <mergeCell ref="FH40:FM40"/>
    <mergeCell ref="CT40:CY40"/>
    <mergeCell ref="FB39:FG39"/>
    <mergeCell ref="DX40:EC40"/>
    <mergeCell ref="EV40:FA40"/>
    <mergeCell ref="EP40:EU40"/>
    <mergeCell ref="HJ40:HO40"/>
    <mergeCell ref="CB40:CG40"/>
    <mergeCell ref="GR40:GW40"/>
    <mergeCell ref="GR39:GW39"/>
    <mergeCell ref="HJ39:HO39"/>
    <mergeCell ref="GL39:GQ39"/>
    <mergeCell ref="GF39:GK39"/>
    <mergeCell ref="FZ40:GE40"/>
    <mergeCell ref="FZ39:GE39"/>
    <mergeCell ref="GL40:GQ40"/>
    <mergeCell ref="GF40:GK40"/>
    <mergeCell ref="FT40:FY40"/>
    <mergeCell ref="FB40:FG40"/>
    <mergeCell ref="DL39:DQ39"/>
    <mergeCell ref="DR40:DW40"/>
    <mergeCell ref="EJ40:EO40"/>
    <mergeCell ref="ED40:EI40"/>
    <mergeCell ref="FT39:FY39"/>
    <mergeCell ref="DR39:DW39"/>
    <mergeCell ref="DL40:DQ40"/>
    <mergeCell ref="EV39:FA39"/>
    <mergeCell ref="CT39:CY39"/>
    <mergeCell ref="CZ39:DE39"/>
    <mergeCell ref="CH40:CM40"/>
    <mergeCell ref="DX39:EC39"/>
    <mergeCell ref="CZ40:DE40"/>
    <mergeCell ref="FN39:FS39"/>
    <mergeCell ref="DF40:DK40"/>
    <mergeCell ref="DF39:DK39"/>
    <mergeCell ref="FH39:FM39"/>
    <mergeCell ref="FN40:FS40"/>
    <mergeCell ref="BD38:BI38"/>
    <mergeCell ref="T38:Y38"/>
    <mergeCell ref="C19:E19"/>
    <mergeCell ref="A36:F36"/>
    <mergeCell ref="A37:F37"/>
    <mergeCell ref="A38:F38"/>
    <mergeCell ref="AL40:AQ40"/>
    <mergeCell ref="AR40:AW40"/>
    <mergeCell ref="N38:S38"/>
    <mergeCell ref="CN39:CS39"/>
    <mergeCell ref="CH39:CM39"/>
    <mergeCell ref="EP39:EU39"/>
    <mergeCell ref="EJ39:EO39"/>
    <mergeCell ref="ED39:EI39"/>
    <mergeCell ref="AX38:BC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N40:S40"/>
    <mergeCell ref="AL39:AQ39"/>
    <mergeCell ref="AX40:BC40"/>
    <mergeCell ref="T40:Y40"/>
    <mergeCell ref="Z40:AE40"/>
    <mergeCell ref="AF40:AK40"/>
    <mergeCell ref="CH38:CM38"/>
    <mergeCell ref="CB39:CG39"/>
    <mergeCell ref="BD39:BI39"/>
    <mergeCell ref="BV39:CA39"/>
    <mergeCell ref="BP39:BU39"/>
    <mergeCell ref="CB38:CG38"/>
    <mergeCell ref="BJ38:BO38"/>
    <mergeCell ref="BP38:BU38"/>
    <mergeCell ref="BV38:CA38"/>
    <mergeCell ref="BJ39:BO39"/>
    <mergeCell ref="EP38:EU38"/>
    <mergeCell ref="DL38:DQ38"/>
    <mergeCell ref="CN38:CS38"/>
    <mergeCell ref="FN38:FS38"/>
    <mergeCell ref="CT38:CY38"/>
    <mergeCell ref="ED38:EI38"/>
    <mergeCell ref="DF38:DK38"/>
    <mergeCell ref="DX38:EC38"/>
    <mergeCell ref="EJ38:EO38"/>
    <mergeCell ref="DR38:DW38"/>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9"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3699</v>
      </c>
      <c r="E2" s="5"/>
    </row>
    <row r="3" spans="1:5">
      <c r="A3" s="6" t="s">
        <v>1584</v>
      </c>
      <c r="C3" s="23"/>
      <c r="D3" s="23"/>
      <c r="E3" s="31">
        <v>40305</v>
      </c>
    </row>
    <row r="4" spans="1:5">
      <c r="A4" s="6" t="s">
        <v>2499</v>
      </c>
      <c r="C4" s="23"/>
      <c r="D4" s="23"/>
      <c r="E4" s="22"/>
    </row>
    <row r="5" spans="1:5">
      <c r="A5" s="6" t="s">
        <v>2315</v>
      </c>
      <c r="C5" s="23"/>
      <c r="D5" s="23"/>
      <c r="E5" s="24" t="s">
        <v>2802</v>
      </c>
    </row>
    <row r="6" spans="1:5">
      <c r="C6" s="23"/>
      <c r="D6" s="23"/>
      <c r="E6" s="22"/>
    </row>
    <row r="8" spans="1:5">
      <c r="A8" s="6" t="s">
        <v>2759</v>
      </c>
      <c r="C8" s="49" t="s">
        <v>3860</v>
      </c>
      <c r="D8" s="173"/>
      <c r="E8" s="46"/>
    </row>
    <row r="9" spans="1:5">
      <c r="A9" s="192" t="s">
        <v>2295</v>
      </c>
      <c r="C9" s="183"/>
      <c r="D9" s="174"/>
      <c r="E9" s="48"/>
    </row>
    <row r="10" spans="1:5">
      <c r="A10" t="s">
        <v>1680</v>
      </c>
      <c r="C10" s="193" t="s">
        <v>2229</v>
      </c>
      <c r="D10" s="174"/>
      <c r="E10" s="48"/>
    </row>
    <row r="11" spans="1:5">
      <c r="A11" t="s">
        <v>3245</v>
      </c>
      <c r="C11" s="193" t="s">
        <v>2622</v>
      </c>
      <c r="D11" s="174"/>
      <c r="E11" s="48"/>
    </row>
    <row r="12" spans="1:5">
      <c r="A12" t="s">
        <v>3387</v>
      </c>
      <c r="C12" s="193" t="s">
        <v>2732</v>
      </c>
      <c r="D12" s="174"/>
      <c r="E12" s="48"/>
    </row>
    <row r="13" spans="1:5">
      <c r="A13"/>
      <c r="C13" s="50"/>
      <c r="D13" s="175"/>
      <c r="E13" s="48"/>
    </row>
    <row r="14" spans="1:5">
      <c r="A14" s="20"/>
      <c r="C14" s="50" t="s">
        <v>1884</v>
      </c>
      <c r="D14" s="174"/>
      <c r="E14" s="48"/>
    </row>
    <row r="15" spans="1:5">
      <c r="A15" s="20" t="s">
        <v>2539</v>
      </c>
      <c r="C15" s="135" t="s">
        <v>2170</v>
      </c>
      <c r="D15" s="176"/>
      <c r="E15" s="51"/>
    </row>
    <row r="16" spans="1:5">
      <c r="A16" t="s">
        <v>2739</v>
      </c>
    </row>
    <row r="19" spans="1:6">
      <c r="A19" s="20" t="s">
        <v>1967</v>
      </c>
      <c r="C19" s="968" t="s">
        <v>2327</v>
      </c>
      <c r="D19" s="968"/>
      <c r="E19" s="968"/>
    </row>
    <row r="20" spans="1:6">
      <c r="A20" s="20" t="s">
        <v>1649</v>
      </c>
      <c r="C20" s="20" t="s">
        <v>2661</v>
      </c>
      <c r="D20" s="20"/>
    </row>
    <row r="21" spans="1:6">
      <c r="A21" s="165"/>
      <c r="C21" s="20"/>
      <c r="D21" s="20"/>
    </row>
    <row r="22" spans="1:6" s="14" customFormat="1" ht="16" customHeight="1">
      <c r="A22" s="166"/>
      <c r="B22" s="18"/>
      <c r="C22" s="17"/>
      <c r="D22" s="17"/>
      <c r="E22" s="16"/>
      <c r="F22" s="15"/>
    </row>
    <row r="23" spans="1:6">
      <c r="A23" s="29" t="s">
        <v>2440</v>
      </c>
      <c r="B23" s="30" t="s">
        <v>3020</v>
      </c>
      <c r="C23" s="177" t="s">
        <v>2949</v>
      </c>
      <c r="D23" s="30" t="s">
        <v>1226</v>
      </c>
      <c r="E23" s="30" t="s">
        <v>2789</v>
      </c>
      <c r="F23" s="13"/>
    </row>
    <row r="24" spans="1:6">
      <c r="A24" s="25">
        <v>40307</v>
      </c>
      <c r="B24" s="26" t="s">
        <v>2615</v>
      </c>
      <c r="C24" s="167">
        <v>275</v>
      </c>
      <c r="D24" s="179">
        <v>3</v>
      </c>
      <c r="E24" s="28">
        <f t="shared" ref="E24:E30" si="0">C24*D24</f>
        <v>825</v>
      </c>
      <c r="F24" s="178"/>
    </row>
    <row r="25" spans="1:6">
      <c r="A25" s="35"/>
      <c r="B25" s="26" t="s">
        <v>3143</v>
      </c>
      <c r="C25" s="167">
        <v>130</v>
      </c>
      <c r="D25" s="179">
        <v>3</v>
      </c>
      <c r="E25" s="28">
        <f t="shared" si="0"/>
        <v>390</v>
      </c>
      <c r="F25" s="178"/>
    </row>
    <row r="26" spans="1:6">
      <c r="A26" s="35"/>
      <c r="B26" s="26" t="s">
        <v>2278</v>
      </c>
      <c r="C26" s="196" t="s">
        <v>4209</v>
      </c>
      <c r="D26" s="179"/>
      <c r="E26" s="196" t="s">
        <v>4209</v>
      </c>
      <c r="F26" s="178"/>
    </row>
    <row r="27" spans="1:6">
      <c r="A27" s="35"/>
      <c r="B27" s="26" t="s">
        <v>3812</v>
      </c>
      <c r="C27" s="196" t="s">
        <v>4209</v>
      </c>
      <c r="D27" s="179"/>
      <c r="E27" s="196" t="s">
        <v>4209</v>
      </c>
      <c r="F27" s="178"/>
    </row>
    <row r="28" spans="1:6">
      <c r="A28" s="35"/>
      <c r="B28" s="26" t="s">
        <v>3519</v>
      </c>
      <c r="C28" s="167"/>
      <c r="D28" s="179"/>
      <c r="E28" s="28">
        <f t="shared" si="0"/>
        <v>0</v>
      </c>
      <c r="F28" s="13"/>
    </row>
    <row r="29" spans="1:6">
      <c r="A29" s="35"/>
      <c r="B29" s="26" t="s">
        <v>3138</v>
      </c>
      <c r="C29" s="167">
        <v>500</v>
      </c>
      <c r="D29" s="179" t="s">
        <v>2803</v>
      </c>
      <c r="E29" s="28">
        <v>500</v>
      </c>
      <c r="F29" s="13"/>
    </row>
    <row r="30" spans="1:6">
      <c r="A30" s="35"/>
      <c r="B30" s="26" t="s">
        <v>2745</v>
      </c>
      <c r="C30" s="167">
        <v>25</v>
      </c>
      <c r="D30" s="179">
        <v>2.5</v>
      </c>
      <c r="E30" s="28">
        <f t="shared" si="0"/>
        <v>62.5</v>
      </c>
      <c r="F30" s="13"/>
    </row>
    <row r="31" spans="1:6" s="34" customFormat="1" ht="16" customHeight="1">
      <c r="A31" s="19"/>
      <c r="B31" s="168" t="s">
        <v>1452</v>
      </c>
      <c r="C31" s="172"/>
      <c r="D31" s="172"/>
      <c r="E31" s="169">
        <f>SUM(E24:E30)</f>
        <v>1777.5</v>
      </c>
      <c r="F31" s="33"/>
    </row>
    <row r="34" spans="1:256">
      <c r="B34" s="41" t="s">
        <v>2818</v>
      </c>
      <c r="C34" s="42">
        <f>E31/2</f>
        <v>888.75</v>
      </c>
      <c r="D34" s="42"/>
    </row>
    <row r="36" spans="1:256">
      <c r="A36" s="966" t="s">
        <v>2671</v>
      </c>
      <c r="B36" s="966"/>
      <c r="C36" s="966"/>
      <c r="D36" s="966"/>
      <c r="E36" s="966"/>
      <c r="F36" s="966"/>
    </row>
    <row r="37" spans="1:256">
      <c r="A37" s="966" t="s">
        <v>2346</v>
      </c>
      <c r="B37" s="966"/>
      <c r="C37" s="966"/>
      <c r="D37" s="966"/>
      <c r="E37" s="966"/>
      <c r="F37" s="966"/>
    </row>
    <row r="38" spans="1:256">
      <c r="A38" s="966" t="s">
        <v>2296</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2077</v>
      </c>
      <c r="I39" s="966"/>
      <c r="J39" s="966"/>
      <c r="K39" s="966"/>
      <c r="L39" s="966"/>
      <c r="M39" s="966"/>
      <c r="N39" s="966" t="s">
        <v>2077</v>
      </c>
      <c r="O39" s="966"/>
      <c r="P39" s="966"/>
      <c r="Q39" s="966"/>
      <c r="R39" s="966"/>
      <c r="S39" s="966"/>
      <c r="T39" s="966" t="s">
        <v>2077</v>
      </c>
      <c r="U39" s="966"/>
      <c r="V39" s="966"/>
      <c r="W39" s="966"/>
      <c r="X39" s="966"/>
      <c r="Y39" s="966"/>
      <c r="Z39" s="966" t="s">
        <v>2077</v>
      </c>
      <c r="AA39" s="966"/>
      <c r="AB39" s="966"/>
      <c r="AC39" s="966"/>
      <c r="AD39" s="966"/>
      <c r="AE39" s="966"/>
      <c r="AF39" s="966" t="s">
        <v>2077</v>
      </c>
      <c r="AG39" s="966"/>
      <c r="AH39" s="966"/>
      <c r="AI39" s="966"/>
      <c r="AJ39" s="966"/>
      <c r="AK39" s="966"/>
      <c r="AL39" s="966" t="s">
        <v>2077</v>
      </c>
      <c r="AM39" s="966"/>
      <c r="AN39" s="966"/>
      <c r="AO39" s="966"/>
      <c r="AP39" s="966"/>
      <c r="AQ39" s="966"/>
      <c r="AR39" s="966" t="s">
        <v>2077</v>
      </c>
      <c r="AS39" s="966"/>
      <c r="AT39" s="966"/>
      <c r="AU39" s="966"/>
      <c r="AV39" s="966"/>
      <c r="AW39" s="966"/>
      <c r="AX39" s="966" t="s">
        <v>2077</v>
      </c>
      <c r="AY39" s="966"/>
      <c r="AZ39" s="966"/>
      <c r="BA39" s="966"/>
      <c r="BB39" s="966"/>
      <c r="BC39" s="966"/>
      <c r="BD39" s="966" t="s">
        <v>2077</v>
      </c>
      <c r="BE39" s="966"/>
      <c r="BF39" s="966"/>
      <c r="BG39" s="966"/>
      <c r="BH39" s="966"/>
      <c r="BI39" s="966"/>
      <c r="BJ39" s="966" t="s">
        <v>2077</v>
      </c>
      <c r="BK39" s="966"/>
      <c r="BL39" s="966"/>
      <c r="BM39" s="966"/>
      <c r="BN39" s="966"/>
      <c r="BO39" s="966"/>
      <c r="BP39" s="966" t="s">
        <v>2077</v>
      </c>
      <c r="BQ39" s="966"/>
      <c r="BR39" s="966"/>
      <c r="BS39" s="966"/>
      <c r="BT39" s="966"/>
      <c r="BU39" s="966"/>
      <c r="BV39" s="966" t="s">
        <v>2077</v>
      </c>
      <c r="BW39" s="966"/>
      <c r="BX39" s="966"/>
      <c r="BY39" s="966"/>
      <c r="BZ39" s="966"/>
      <c r="CA39" s="966"/>
      <c r="CB39" s="966" t="s">
        <v>2077</v>
      </c>
      <c r="CC39" s="966"/>
      <c r="CD39" s="966"/>
      <c r="CE39" s="966"/>
      <c r="CF39" s="966"/>
      <c r="CG39" s="966"/>
      <c r="CH39" s="966" t="s">
        <v>2077</v>
      </c>
      <c r="CI39" s="966"/>
      <c r="CJ39" s="966"/>
      <c r="CK39" s="966"/>
      <c r="CL39" s="966"/>
      <c r="CM39" s="966"/>
      <c r="CN39" s="966" t="s">
        <v>2077</v>
      </c>
      <c r="CO39" s="966"/>
      <c r="CP39" s="966"/>
      <c r="CQ39" s="966"/>
      <c r="CR39" s="966"/>
      <c r="CS39" s="966"/>
      <c r="CT39" s="966" t="s">
        <v>2077</v>
      </c>
      <c r="CU39" s="966"/>
      <c r="CV39" s="966"/>
      <c r="CW39" s="966"/>
      <c r="CX39" s="966"/>
      <c r="CY39" s="966"/>
      <c r="CZ39" s="966" t="s">
        <v>2077</v>
      </c>
      <c r="DA39" s="966"/>
      <c r="DB39" s="966"/>
      <c r="DC39" s="966"/>
      <c r="DD39" s="966"/>
      <c r="DE39" s="966"/>
      <c r="DF39" s="966" t="s">
        <v>2077</v>
      </c>
      <c r="DG39" s="966"/>
      <c r="DH39" s="966"/>
      <c r="DI39" s="966"/>
      <c r="DJ39" s="966"/>
      <c r="DK39" s="966"/>
      <c r="DL39" s="966" t="s">
        <v>2077</v>
      </c>
      <c r="DM39" s="966"/>
      <c r="DN39" s="966"/>
      <c r="DO39" s="966"/>
      <c r="DP39" s="966"/>
      <c r="DQ39" s="966"/>
      <c r="DR39" s="966" t="s">
        <v>2077</v>
      </c>
      <c r="DS39" s="966"/>
      <c r="DT39" s="966"/>
      <c r="DU39" s="966"/>
      <c r="DV39" s="966"/>
      <c r="DW39" s="966"/>
      <c r="DX39" s="966" t="s">
        <v>2077</v>
      </c>
      <c r="DY39" s="966"/>
      <c r="DZ39" s="966"/>
      <c r="EA39" s="966"/>
      <c r="EB39" s="966"/>
      <c r="EC39" s="966"/>
      <c r="ED39" s="966" t="s">
        <v>2077</v>
      </c>
      <c r="EE39" s="966"/>
      <c r="EF39" s="966"/>
      <c r="EG39" s="966"/>
      <c r="EH39" s="966"/>
      <c r="EI39" s="966"/>
      <c r="EJ39" s="966" t="s">
        <v>2077</v>
      </c>
      <c r="EK39" s="966"/>
      <c r="EL39" s="966"/>
      <c r="EM39" s="966"/>
      <c r="EN39" s="966"/>
      <c r="EO39" s="966"/>
      <c r="EP39" s="966" t="s">
        <v>2077</v>
      </c>
      <c r="EQ39" s="966"/>
      <c r="ER39" s="966"/>
      <c r="ES39" s="966"/>
      <c r="ET39" s="966"/>
      <c r="EU39" s="966"/>
      <c r="EV39" s="966" t="s">
        <v>2077</v>
      </c>
      <c r="EW39" s="966"/>
      <c r="EX39" s="966"/>
      <c r="EY39" s="966"/>
      <c r="EZ39" s="966"/>
      <c r="FA39" s="966"/>
      <c r="FB39" s="966" t="s">
        <v>2077</v>
      </c>
      <c r="FC39" s="966"/>
      <c r="FD39" s="966"/>
      <c r="FE39" s="966"/>
      <c r="FF39" s="966"/>
      <c r="FG39" s="966"/>
      <c r="FH39" s="966" t="s">
        <v>2077</v>
      </c>
      <c r="FI39" s="966"/>
      <c r="FJ39" s="966"/>
      <c r="FK39" s="966"/>
      <c r="FL39" s="966"/>
      <c r="FM39" s="966"/>
      <c r="FN39" s="966" t="s">
        <v>2077</v>
      </c>
      <c r="FO39" s="966"/>
      <c r="FP39" s="966"/>
      <c r="FQ39" s="966"/>
      <c r="FR39" s="966"/>
      <c r="FS39" s="966"/>
      <c r="FT39" s="966" t="s">
        <v>2077</v>
      </c>
      <c r="FU39" s="966"/>
      <c r="FV39" s="966"/>
      <c r="FW39" s="966"/>
      <c r="FX39" s="966"/>
      <c r="FY39" s="966"/>
      <c r="FZ39" s="966" t="s">
        <v>2077</v>
      </c>
      <c r="GA39" s="966"/>
      <c r="GB39" s="966"/>
      <c r="GC39" s="966"/>
      <c r="GD39" s="966"/>
      <c r="GE39" s="966"/>
      <c r="GF39" s="966" t="s">
        <v>2077</v>
      </c>
      <c r="GG39" s="966"/>
      <c r="GH39" s="966"/>
      <c r="GI39" s="966"/>
      <c r="GJ39" s="966"/>
      <c r="GK39" s="966"/>
      <c r="GL39" s="966" t="s">
        <v>2077</v>
      </c>
      <c r="GM39" s="966"/>
      <c r="GN39" s="966"/>
      <c r="GO39" s="966"/>
      <c r="GP39" s="966"/>
      <c r="GQ39" s="966"/>
      <c r="GR39" s="966" t="s">
        <v>2077</v>
      </c>
      <c r="GS39" s="966"/>
      <c r="GT39" s="966"/>
      <c r="GU39" s="966"/>
      <c r="GV39" s="966"/>
      <c r="GW39" s="966"/>
      <c r="GX39" s="966" t="s">
        <v>2077</v>
      </c>
      <c r="GY39" s="966"/>
      <c r="GZ39" s="966"/>
      <c r="HA39" s="966"/>
      <c r="HB39" s="966"/>
      <c r="HC39" s="966"/>
      <c r="HD39" s="966" t="s">
        <v>2077</v>
      </c>
      <c r="HE39" s="966"/>
      <c r="HF39" s="966"/>
      <c r="HG39" s="966"/>
      <c r="HH39" s="966"/>
      <c r="HI39" s="966"/>
      <c r="HJ39" s="966" t="s">
        <v>2077</v>
      </c>
      <c r="HK39" s="966"/>
      <c r="HL39" s="966"/>
      <c r="HM39" s="966"/>
      <c r="HN39" s="966"/>
      <c r="HO39" s="966"/>
      <c r="HP39" s="966" t="s">
        <v>2077</v>
      </c>
      <c r="HQ39" s="966"/>
      <c r="HR39" s="966"/>
      <c r="HS39" s="966"/>
      <c r="HT39" s="966"/>
      <c r="HU39" s="966"/>
      <c r="HV39" s="966" t="s">
        <v>2077</v>
      </c>
      <c r="HW39" s="966"/>
      <c r="HX39" s="966"/>
      <c r="HY39" s="966"/>
      <c r="HZ39" s="966"/>
      <c r="IA39" s="966"/>
      <c r="IB39" s="966" t="s">
        <v>2077</v>
      </c>
      <c r="IC39" s="966"/>
      <c r="ID39" s="966"/>
      <c r="IE39" s="966"/>
      <c r="IF39" s="966"/>
      <c r="IG39" s="966"/>
      <c r="IH39" s="966" t="s">
        <v>2077</v>
      </c>
      <c r="II39" s="966"/>
      <c r="IJ39" s="966"/>
      <c r="IK39" s="966"/>
      <c r="IL39" s="966"/>
      <c r="IM39" s="966"/>
      <c r="IN39" s="966" t="s">
        <v>2077</v>
      </c>
      <c r="IO39" s="966"/>
      <c r="IP39" s="966"/>
      <c r="IQ39" s="966"/>
    </row>
    <row r="40" spans="1:256">
      <c r="B40" s="43"/>
      <c r="C40" s="43"/>
      <c r="D40" s="43"/>
      <c r="E40" s="43"/>
      <c r="F40" s="43"/>
      <c r="G40" s="43"/>
      <c r="H40" s="43"/>
      <c r="I40" s="43"/>
      <c r="J40" s="43"/>
      <c r="K40" s="43"/>
      <c r="L40" s="43"/>
      <c r="M40" s="43"/>
      <c r="N40" s="966" t="s">
        <v>2296</v>
      </c>
      <c r="O40" s="966"/>
      <c r="P40" s="966"/>
      <c r="Q40" s="966"/>
      <c r="R40" s="966"/>
      <c r="S40" s="966"/>
      <c r="T40" s="966" t="s">
        <v>2296</v>
      </c>
      <c r="U40" s="966"/>
      <c r="V40" s="966"/>
      <c r="W40" s="966"/>
      <c r="X40" s="966"/>
      <c r="Y40" s="966"/>
      <c r="Z40" s="966" t="s">
        <v>2296</v>
      </c>
      <c r="AA40" s="966"/>
      <c r="AB40" s="966"/>
      <c r="AC40" s="966"/>
      <c r="AD40" s="966"/>
      <c r="AE40" s="966"/>
      <c r="AF40" s="966" t="s">
        <v>2296</v>
      </c>
      <c r="AG40" s="966"/>
      <c r="AH40" s="966"/>
      <c r="AI40" s="966"/>
      <c r="AJ40" s="966"/>
      <c r="AK40" s="966"/>
      <c r="AL40" s="966" t="s">
        <v>2296</v>
      </c>
      <c r="AM40" s="966"/>
      <c r="AN40" s="966"/>
      <c r="AO40" s="966"/>
      <c r="AP40" s="966"/>
      <c r="AQ40" s="966"/>
      <c r="AR40" s="966" t="s">
        <v>2296</v>
      </c>
      <c r="AS40" s="966"/>
      <c r="AT40" s="966"/>
      <c r="AU40" s="966"/>
      <c r="AV40" s="966"/>
      <c r="AW40" s="966"/>
      <c r="AX40" s="966" t="s">
        <v>2296</v>
      </c>
      <c r="AY40" s="966"/>
      <c r="AZ40" s="966"/>
      <c r="BA40" s="966"/>
      <c r="BB40" s="966"/>
      <c r="BC40" s="966"/>
      <c r="BD40" s="966" t="s">
        <v>2296</v>
      </c>
      <c r="BE40" s="966"/>
      <c r="BF40" s="966"/>
      <c r="BG40" s="966"/>
      <c r="BH40" s="966"/>
      <c r="BI40" s="966"/>
      <c r="BJ40" s="966" t="s">
        <v>2296</v>
      </c>
      <c r="BK40" s="966"/>
      <c r="BL40" s="966"/>
      <c r="BM40" s="966"/>
      <c r="BN40" s="966"/>
      <c r="BO40" s="966"/>
      <c r="BP40" s="966" t="s">
        <v>2296</v>
      </c>
      <c r="BQ40" s="966"/>
      <c r="BR40" s="966"/>
      <c r="BS40" s="966"/>
      <c r="BT40" s="966"/>
      <c r="BU40" s="966"/>
      <c r="BV40" s="966" t="s">
        <v>2296</v>
      </c>
      <c r="BW40" s="966"/>
      <c r="BX40" s="966"/>
      <c r="BY40" s="966"/>
      <c r="BZ40" s="966"/>
      <c r="CA40" s="966"/>
      <c r="CB40" s="966" t="s">
        <v>2296</v>
      </c>
      <c r="CC40" s="966"/>
      <c r="CD40" s="966"/>
      <c r="CE40" s="966"/>
      <c r="CF40" s="966"/>
      <c r="CG40" s="966"/>
      <c r="CH40" s="966" t="s">
        <v>2296</v>
      </c>
      <c r="CI40" s="966"/>
      <c r="CJ40" s="966"/>
      <c r="CK40" s="966"/>
      <c r="CL40" s="966"/>
      <c r="CM40" s="966"/>
      <c r="CN40" s="966" t="s">
        <v>2296</v>
      </c>
      <c r="CO40" s="966"/>
      <c r="CP40" s="966"/>
      <c r="CQ40" s="966"/>
      <c r="CR40" s="966"/>
      <c r="CS40" s="966"/>
      <c r="CT40" s="966" t="s">
        <v>2296</v>
      </c>
      <c r="CU40" s="966"/>
      <c r="CV40" s="966"/>
      <c r="CW40" s="966"/>
      <c r="CX40" s="966"/>
      <c r="CY40" s="966"/>
      <c r="CZ40" s="966" t="s">
        <v>2296</v>
      </c>
      <c r="DA40" s="966"/>
      <c r="DB40" s="966"/>
      <c r="DC40" s="966"/>
      <c r="DD40" s="966"/>
      <c r="DE40" s="966"/>
      <c r="DF40" s="966" t="s">
        <v>2296</v>
      </c>
      <c r="DG40" s="966"/>
      <c r="DH40" s="966"/>
      <c r="DI40" s="966"/>
      <c r="DJ40" s="966"/>
      <c r="DK40" s="966"/>
      <c r="DL40" s="966" t="s">
        <v>2296</v>
      </c>
      <c r="DM40" s="966"/>
      <c r="DN40" s="966"/>
      <c r="DO40" s="966"/>
      <c r="DP40" s="966"/>
      <c r="DQ40" s="966"/>
      <c r="DR40" s="966" t="s">
        <v>2296</v>
      </c>
      <c r="DS40" s="966"/>
      <c r="DT40" s="966"/>
      <c r="DU40" s="966"/>
      <c r="DV40" s="966"/>
      <c r="DW40" s="966"/>
      <c r="DX40" s="966" t="s">
        <v>2296</v>
      </c>
      <c r="DY40" s="966"/>
      <c r="DZ40" s="966"/>
      <c r="EA40" s="966"/>
      <c r="EB40" s="966"/>
      <c r="EC40" s="966"/>
      <c r="ED40" s="966" t="s">
        <v>2296</v>
      </c>
      <c r="EE40" s="966"/>
      <c r="EF40" s="966"/>
      <c r="EG40" s="966"/>
      <c r="EH40" s="966"/>
      <c r="EI40" s="966"/>
      <c r="EJ40" s="966" t="s">
        <v>2296</v>
      </c>
      <c r="EK40" s="966"/>
      <c r="EL40" s="966"/>
      <c r="EM40" s="966"/>
      <c r="EN40" s="966"/>
      <c r="EO40" s="966"/>
      <c r="EP40" s="966" t="s">
        <v>2296</v>
      </c>
      <c r="EQ40" s="966"/>
      <c r="ER40" s="966"/>
      <c r="ES40" s="966"/>
      <c r="ET40" s="966"/>
      <c r="EU40" s="966"/>
      <c r="EV40" s="966" t="s">
        <v>2296</v>
      </c>
      <c r="EW40" s="966"/>
      <c r="EX40" s="966"/>
      <c r="EY40" s="966"/>
      <c r="EZ40" s="966"/>
      <c r="FA40" s="966"/>
      <c r="FB40" s="966" t="s">
        <v>2296</v>
      </c>
      <c r="FC40" s="966"/>
      <c r="FD40" s="966"/>
      <c r="FE40" s="966"/>
      <c r="FF40" s="966"/>
      <c r="FG40" s="966"/>
      <c r="FH40" s="966" t="s">
        <v>2296</v>
      </c>
      <c r="FI40" s="966"/>
      <c r="FJ40" s="966"/>
      <c r="FK40" s="966"/>
      <c r="FL40" s="966"/>
      <c r="FM40" s="966"/>
      <c r="FN40" s="966" t="s">
        <v>2296</v>
      </c>
      <c r="FO40" s="966"/>
      <c r="FP40" s="966"/>
      <c r="FQ40" s="966"/>
      <c r="FR40" s="966"/>
      <c r="FS40" s="966"/>
      <c r="FT40" s="966" t="s">
        <v>2296</v>
      </c>
      <c r="FU40" s="966"/>
      <c r="FV40" s="966"/>
      <c r="FW40" s="966"/>
      <c r="FX40" s="966"/>
      <c r="FY40" s="966"/>
      <c r="FZ40" s="966" t="s">
        <v>2296</v>
      </c>
      <c r="GA40" s="966"/>
      <c r="GB40" s="966"/>
      <c r="GC40" s="966"/>
      <c r="GD40" s="966"/>
      <c r="GE40" s="966"/>
      <c r="GF40" s="966" t="s">
        <v>2296</v>
      </c>
      <c r="GG40" s="966"/>
      <c r="GH40" s="966"/>
      <c r="GI40" s="966"/>
      <c r="GJ40" s="966"/>
      <c r="GK40" s="966"/>
      <c r="GL40" s="966" t="s">
        <v>2296</v>
      </c>
      <c r="GM40" s="966"/>
      <c r="GN40" s="966"/>
      <c r="GO40" s="966"/>
      <c r="GP40" s="966"/>
      <c r="GQ40" s="966"/>
      <c r="GR40" s="966" t="s">
        <v>2296</v>
      </c>
      <c r="GS40" s="966"/>
      <c r="GT40" s="966"/>
      <c r="GU40" s="966"/>
      <c r="GV40" s="966"/>
      <c r="GW40" s="966"/>
      <c r="GX40" s="966" t="s">
        <v>2296</v>
      </c>
      <c r="GY40" s="966"/>
      <c r="GZ40" s="966"/>
      <c r="HA40" s="966"/>
      <c r="HB40" s="966"/>
      <c r="HC40" s="966"/>
      <c r="HD40" s="966" t="s">
        <v>2296</v>
      </c>
      <c r="HE40" s="966"/>
      <c r="HF40" s="966"/>
      <c r="HG40" s="966"/>
      <c r="HH40" s="966"/>
      <c r="HI40" s="966"/>
      <c r="HJ40" s="966" t="s">
        <v>2296</v>
      </c>
      <c r="HK40" s="966"/>
      <c r="HL40" s="966"/>
      <c r="HM40" s="966"/>
      <c r="HN40" s="966"/>
      <c r="HO40" s="966"/>
      <c r="HP40" s="966" t="s">
        <v>2296</v>
      </c>
      <c r="HQ40" s="966"/>
      <c r="HR40" s="966"/>
      <c r="HS40" s="966"/>
      <c r="HT40" s="966"/>
      <c r="HU40" s="966"/>
      <c r="HV40" s="966" t="s">
        <v>2296</v>
      </c>
      <c r="HW40" s="966"/>
      <c r="HX40" s="966"/>
      <c r="HY40" s="966"/>
      <c r="HZ40" s="966"/>
      <c r="IA40" s="966"/>
      <c r="IB40" s="966" t="s">
        <v>2296</v>
      </c>
      <c r="IC40" s="966"/>
      <c r="ID40" s="966"/>
      <c r="IE40" s="966"/>
      <c r="IF40" s="966"/>
      <c r="IG40" s="966"/>
      <c r="IH40" s="966" t="s">
        <v>2296</v>
      </c>
      <c r="II40" s="966"/>
      <c r="IJ40" s="966"/>
      <c r="IK40" s="966"/>
      <c r="IL40" s="966"/>
      <c r="IM40" s="966"/>
      <c r="IN40" s="966" t="s">
        <v>2296</v>
      </c>
      <c r="IO40" s="966"/>
      <c r="IP40" s="966"/>
      <c r="IQ40" s="966"/>
      <c r="IR40" s="966"/>
      <c r="IS40" s="966"/>
      <c r="IT40" s="966" t="s">
        <v>2296</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N38:S38"/>
    <mergeCell ref="C19:E19"/>
    <mergeCell ref="A36:F36"/>
    <mergeCell ref="A37:F37"/>
    <mergeCell ref="A38:F38"/>
    <mergeCell ref="H39:M39"/>
    <mergeCell ref="H38:M38"/>
    <mergeCell ref="EJ38:EO38"/>
    <mergeCell ref="AL38:AQ38"/>
    <mergeCell ref="T38:Y38"/>
    <mergeCell ref="AX38:BC38"/>
    <mergeCell ref="Z38:AE38"/>
    <mergeCell ref="T39:Y39"/>
    <mergeCell ref="AF38:AK38"/>
    <mergeCell ref="Z39:AE39"/>
    <mergeCell ref="BP40:BU40"/>
    <mergeCell ref="FB38:FG38"/>
    <mergeCell ref="EP38:EU38"/>
    <mergeCell ref="CN38:CS38"/>
    <mergeCell ref="AR38:AW38"/>
    <mergeCell ref="BJ38:BO38"/>
    <mergeCell ref="DX38:EC38"/>
    <mergeCell ref="EV38:FA38"/>
    <mergeCell ref="DL38:DQ38"/>
    <mergeCell ref="DR38:DW38"/>
    <mergeCell ref="DL39:DQ39"/>
    <mergeCell ref="CH40:CM40"/>
    <mergeCell ref="CB40:CG40"/>
    <mergeCell ref="CN40:CS40"/>
    <mergeCell ref="CZ39:DE39"/>
    <mergeCell ref="DF39:DK39"/>
    <mergeCell ref="DF40:DK40"/>
    <mergeCell ref="ED38:EI38"/>
    <mergeCell ref="BD40:BI40"/>
    <mergeCell ref="DX40:EC40"/>
    <mergeCell ref="DF38:DK38"/>
    <mergeCell ref="CB38:CG38"/>
    <mergeCell ref="BP38:BU38"/>
    <mergeCell ref="CH38:CM38"/>
    <mergeCell ref="BV38:CA38"/>
    <mergeCell ref="CT38:CY38"/>
    <mergeCell ref="CZ38:DE38"/>
    <mergeCell ref="BD38:BI38"/>
    <mergeCell ref="IN38:IQ38"/>
    <mergeCell ref="HP38:HU38"/>
    <mergeCell ref="FH38:FM38"/>
    <mergeCell ref="IB38:IG38"/>
    <mergeCell ref="HJ38:HO38"/>
    <mergeCell ref="GF38:GK38"/>
    <mergeCell ref="HD38:HI38"/>
    <mergeCell ref="GX38:HC38"/>
    <mergeCell ref="GR38:GW38"/>
    <mergeCell ref="IH38:IM38"/>
    <mergeCell ref="HV38:IA38"/>
    <mergeCell ref="FN38:FS38"/>
    <mergeCell ref="FT38:FY38"/>
    <mergeCell ref="FZ38:GE38"/>
    <mergeCell ref="GL38:GQ38"/>
    <mergeCell ref="AR39:AW39"/>
    <mergeCell ref="AF39:AK39"/>
    <mergeCell ref="AR40:AW40"/>
    <mergeCell ref="AL39:AQ39"/>
    <mergeCell ref="N40:S40"/>
    <mergeCell ref="T40:Y40"/>
    <mergeCell ref="N39:S39"/>
    <mergeCell ref="Z40:AE40"/>
    <mergeCell ref="AF40:AK40"/>
    <mergeCell ref="AL40:AQ40"/>
    <mergeCell ref="AX40:BC40"/>
    <mergeCell ref="CB39:CG39"/>
    <mergeCell ref="BV39:CA39"/>
    <mergeCell ref="BJ39:BO39"/>
    <mergeCell ref="AX39:BC39"/>
    <mergeCell ref="CN39:CS39"/>
    <mergeCell ref="BJ40:BO40"/>
    <mergeCell ref="BP39:BU39"/>
    <mergeCell ref="CH39:CM39"/>
    <mergeCell ref="BV40:CA40"/>
    <mergeCell ref="GF40:GK40"/>
    <mergeCell ref="FZ40:GE40"/>
    <mergeCell ref="GL39:GQ39"/>
    <mergeCell ref="GF39:GK39"/>
    <mergeCell ref="FT39:FY39"/>
    <mergeCell ref="BD39:BI39"/>
    <mergeCell ref="CZ40:DE40"/>
    <mergeCell ref="CT40:CY40"/>
    <mergeCell ref="DL40:DQ40"/>
    <mergeCell ref="CT39:CY39"/>
    <mergeCell ref="DR39:DW39"/>
    <mergeCell ref="ED40:EI40"/>
    <mergeCell ref="EP40:EU40"/>
    <mergeCell ref="ED39:EI39"/>
    <mergeCell ref="EP39:EU39"/>
    <mergeCell ref="EJ39:EO39"/>
    <mergeCell ref="EJ40:EO40"/>
    <mergeCell ref="DX39:EC39"/>
    <mergeCell ref="DR40:DW40"/>
    <mergeCell ref="IN40:IS40"/>
    <mergeCell ref="FN39:FS39"/>
    <mergeCell ref="EV40:FA40"/>
    <mergeCell ref="FH39:FM39"/>
    <mergeCell ref="FH40:FM40"/>
    <mergeCell ref="FB40:FG40"/>
    <mergeCell ref="FB39:FG39"/>
    <mergeCell ref="EV39:FA39"/>
    <mergeCell ref="FT40:FY40"/>
    <mergeCell ref="GR39:GW39"/>
    <mergeCell ref="HP40:HU40"/>
    <mergeCell ref="IN39:IQ39"/>
    <mergeCell ref="HJ39:HO39"/>
    <mergeCell ref="HD39:HI39"/>
    <mergeCell ref="FN40:FS40"/>
    <mergeCell ref="FZ39:GE39"/>
    <mergeCell ref="GX39:HC39"/>
    <mergeCell ref="IH39:IM39"/>
    <mergeCell ref="HV39:IA39"/>
    <mergeCell ref="HP39:HU39"/>
    <mergeCell ref="HJ40:HO40"/>
    <mergeCell ref="IB39:IG39"/>
    <mergeCell ref="IT40:IV40"/>
    <mergeCell ref="GL40:GQ40"/>
    <mergeCell ref="GR40:GW40"/>
    <mergeCell ref="GX40:HC40"/>
    <mergeCell ref="HD40:HI40"/>
    <mergeCell ref="HV40:IA40"/>
    <mergeCell ref="IH40:IM40"/>
    <mergeCell ref="IB40:IG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2"/>
  <sheetViews>
    <sheetView topLeftCell="A7"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5.28515625" style="4" customWidth="1"/>
    <col min="6" max="6" width="8.28515625" style="4" customWidth="1"/>
    <col min="7" max="16384" width="10.7109375" style="4"/>
  </cols>
  <sheetData>
    <row r="1" spans="1:5" ht="105" customHeight="1">
      <c r="D1" s="188"/>
      <c r="E1" s="189" t="s">
        <v>3228</v>
      </c>
    </row>
    <row r="2" spans="1:5">
      <c r="A2" s="21" t="s">
        <v>2907</v>
      </c>
      <c r="E2" s="5"/>
    </row>
    <row r="3" spans="1:5">
      <c r="A3" s="6" t="s">
        <v>1993</v>
      </c>
      <c r="C3" s="23"/>
      <c r="D3" s="23"/>
      <c r="E3" s="31" t="s">
        <v>2829</v>
      </c>
    </row>
    <row r="4" spans="1:5">
      <c r="A4" s="6" t="s">
        <v>3516</v>
      </c>
      <c r="C4" s="23"/>
      <c r="D4" s="23"/>
      <c r="E4" s="22"/>
    </row>
    <row r="5" spans="1:5">
      <c r="A5" s="6" t="s">
        <v>2315</v>
      </c>
      <c r="C5" s="23"/>
      <c r="D5" s="23"/>
      <c r="E5" s="24" t="s">
        <v>3063</v>
      </c>
    </row>
    <row r="6" spans="1:5">
      <c r="C6" s="23"/>
      <c r="D6" s="23"/>
      <c r="E6" s="22"/>
    </row>
    <row r="7" spans="1:5">
      <c r="E7" s="4" t="s">
        <v>2840</v>
      </c>
    </row>
    <row r="8" spans="1:5">
      <c r="A8" s="6" t="s">
        <v>1569</v>
      </c>
      <c r="C8" s="49" t="s">
        <v>1662</v>
      </c>
      <c r="D8" s="173"/>
      <c r="E8" s="186"/>
    </row>
    <row r="9" spans="1:5">
      <c r="A9" s="45" t="s">
        <v>2852</v>
      </c>
      <c r="C9" s="183" t="s">
        <v>1557</v>
      </c>
      <c r="D9" s="174"/>
      <c r="E9" s="187"/>
    </row>
    <row r="10" spans="1:5">
      <c r="A10" t="s">
        <v>1676</v>
      </c>
      <c r="C10" s="183" t="s">
        <v>3173</v>
      </c>
      <c r="D10" s="174"/>
      <c r="E10" s="48"/>
    </row>
    <row r="11" spans="1:5">
      <c r="A11" t="s">
        <v>3420</v>
      </c>
      <c r="C11" s="47" t="s">
        <v>1144</v>
      </c>
      <c r="D11" s="174"/>
      <c r="E11" s="48"/>
    </row>
    <row r="12" spans="1:5">
      <c r="A12" t="s">
        <v>3230</v>
      </c>
      <c r="C12" s="50" t="s">
        <v>1809</v>
      </c>
      <c r="D12" s="174"/>
      <c r="E12" s="48"/>
    </row>
    <row r="13" spans="1:5">
      <c r="A13"/>
      <c r="C13" s="50"/>
      <c r="D13" s="175"/>
      <c r="E13" s="48"/>
    </row>
    <row r="14" spans="1:5">
      <c r="A14" s="20"/>
      <c r="C14" s="50"/>
      <c r="D14" s="174"/>
      <c r="E14" s="48"/>
    </row>
    <row r="15" spans="1:5">
      <c r="A15" s="20" t="s">
        <v>2153</v>
      </c>
      <c r="C15" s="135"/>
      <c r="D15" s="176"/>
      <c r="E15" s="51"/>
    </row>
    <row r="16" spans="1:5">
      <c r="A16" t="s">
        <v>3344</v>
      </c>
    </row>
    <row r="18" spans="1:8">
      <c r="A18" s="20" t="s">
        <v>1967</v>
      </c>
      <c r="C18" s="4" t="s">
        <v>3241</v>
      </c>
    </row>
    <row r="19" spans="1:8">
      <c r="A19" s="20" t="s">
        <v>2452</v>
      </c>
      <c r="C19" s="20" t="s">
        <v>3413</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2925</v>
      </c>
      <c r="B23" s="30" t="s">
        <v>3744</v>
      </c>
      <c r="C23" s="177" t="s">
        <v>2653</v>
      </c>
      <c r="D23" s="30" t="s">
        <v>1591</v>
      </c>
      <c r="E23" s="30" t="s">
        <v>2789</v>
      </c>
      <c r="F23" s="13"/>
    </row>
    <row r="24" spans="1:8">
      <c r="A24" s="25">
        <v>40321</v>
      </c>
      <c r="B24" s="26" t="s">
        <v>2382</v>
      </c>
      <c r="C24" s="167">
        <v>140</v>
      </c>
      <c r="D24" s="179">
        <v>7</v>
      </c>
      <c r="E24" s="28">
        <f>(C24*D24)</f>
        <v>980</v>
      </c>
      <c r="F24" s="182"/>
      <c r="G24" s="7"/>
      <c r="H24" s="7"/>
    </row>
    <row r="25" spans="1:8">
      <c r="A25" s="35"/>
      <c r="B25" s="26" t="s">
        <v>2561</v>
      </c>
      <c r="C25" s="167">
        <v>60</v>
      </c>
      <c r="D25" s="179">
        <v>4</v>
      </c>
      <c r="E25" s="28">
        <f>(C25*D25)</f>
        <v>240</v>
      </c>
      <c r="F25" s="182"/>
      <c r="G25" s="7"/>
      <c r="H25" s="7"/>
    </row>
    <row r="26" spans="1:8">
      <c r="A26" s="35"/>
      <c r="B26" s="26" t="s">
        <v>2466</v>
      </c>
      <c r="C26" s="167">
        <v>90</v>
      </c>
      <c r="D26" s="179">
        <v>4</v>
      </c>
      <c r="E26" s="28">
        <f>(C26*D26)</f>
        <v>360</v>
      </c>
      <c r="F26" s="182"/>
      <c r="G26" s="7"/>
      <c r="H26" s="7"/>
    </row>
    <row r="27" spans="1:8">
      <c r="A27" s="35"/>
      <c r="B27" s="26" t="s">
        <v>2417</v>
      </c>
      <c r="C27" s="167">
        <v>25</v>
      </c>
      <c r="D27" s="179">
        <v>4</v>
      </c>
      <c r="E27" s="28">
        <f>(C27*D27)</f>
        <v>100</v>
      </c>
      <c r="F27" s="182"/>
      <c r="G27" s="7"/>
      <c r="H27" s="7"/>
    </row>
    <row r="28" spans="1:8">
      <c r="A28" s="35"/>
      <c r="B28" s="26" t="s">
        <v>2262</v>
      </c>
      <c r="C28" s="167">
        <v>45</v>
      </c>
      <c r="D28" s="179">
        <v>4</v>
      </c>
      <c r="E28" s="190" t="s">
        <v>4209</v>
      </c>
      <c r="F28" s="182"/>
      <c r="G28" s="7"/>
      <c r="H28" s="7"/>
    </row>
    <row r="29" spans="1:8">
      <c r="A29" s="35"/>
      <c r="B29" s="26" t="s">
        <v>2378</v>
      </c>
      <c r="C29" s="167">
        <v>50</v>
      </c>
      <c r="D29" s="180">
        <v>3.5</v>
      </c>
      <c r="E29" s="28">
        <f>C29*D29</f>
        <v>175</v>
      </c>
      <c r="F29" s="13"/>
    </row>
    <row r="30" spans="1:8">
      <c r="A30" s="35"/>
      <c r="B30" s="26" t="s">
        <v>3370</v>
      </c>
      <c r="C30" s="167"/>
      <c r="D30" s="180"/>
      <c r="E30" s="190" t="s">
        <v>4209</v>
      </c>
      <c r="F30" s="13"/>
    </row>
    <row r="31" spans="1:8">
      <c r="A31" s="35"/>
      <c r="B31" s="26" t="s">
        <v>1673</v>
      </c>
      <c r="C31" s="195">
        <v>30</v>
      </c>
      <c r="D31" s="180">
        <v>1</v>
      </c>
      <c r="E31" s="28">
        <f>C31*D31</f>
        <v>30</v>
      </c>
      <c r="F31" s="13"/>
    </row>
    <row r="32" spans="1:8">
      <c r="A32" s="35"/>
      <c r="B32" s="26" t="s">
        <v>1950</v>
      </c>
      <c r="C32" s="194">
        <v>30</v>
      </c>
      <c r="D32" s="180">
        <v>2</v>
      </c>
      <c r="E32" s="28">
        <f>C32*D32</f>
        <v>60</v>
      </c>
      <c r="F32" s="13"/>
    </row>
    <row r="33" spans="1:256">
      <c r="A33" s="35"/>
      <c r="B33" s="26" t="s">
        <v>2967</v>
      </c>
      <c r="C33" s="167"/>
      <c r="D33" s="26"/>
      <c r="E33" s="28"/>
      <c r="F33" s="13"/>
    </row>
    <row r="34" spans="1:256" s="34" customFormat="1" ht="16" customHeight="1">
      <c r="A34" s="19"/>
      <c r="B34" s="168" t="s">
        <v>1452</v>
      </c>
      <c r="C34" s="172"/>
      <c r="D34" s="172"/>
      <c r="E34" s="169">
        <f>SUM(E24:E33)</f>
        <v>1945</v>
      </c>
      <c r="F34" s="33"/>
    </row>
    <row r="37" spans="1:256">
      <c r="B37" s="41" t="s">
        <v>2818</v>
      </c>
      <c r="C37" s="42">
        <f>E34/2</f>
        <v>972.5</v>
      </c>
      <c r="D37" s="42"/>
    </row>
    <row r="39" spans="1:256">
      <c r="A39" s="4"/>
    </row>
    <row r="40" spans="1:256">
      <c r="A40" s="4"/>
    </row>
    <row r="41" spans="1:256">
      <c r="A41" s="43"/>
      <c r="B41" s="966" t="s">
        <v>1732</v>
      </c>
      <c r="C41" s="966"/>
      <c r="D41" s="966"/>
      <c r="E41" s="966"/>
      <c r="F41" s="43"/>
      <c r="G41" s="966" t="s">
        <v>1531</v>
      </c>
      <c r="H41" s="966"/>
      <c r="I41" s="966"/>
      <c r="J41" s="966"/>
      <c r="K41" s="966"/>
      <c r="L41" s="966"/>
      <c r="M41" s="966" t="s">
        <v>1531</v>
      </c>
      <c r="N41" s="966"/>
      <c r="O41" s="966"/>
      <c r="P41" s="966"/>
      <c r="Q41" s="966"/>
      <c r="R41" s="966"/>
      <c r="S41" s="966" t="s">
        <v>1531</v>
      </c>
      <c r="T41" s="966"/>
      <c r="U41" s="966"/>
      <c r="V41" s="966"/>
      <c r="W41" s="966"/>
      <c r="X41" s="966"/>
      <c r="Y41" s="966" t="s">
        <v>1531</v>
      </c>
      <c r="Z41" s="966"/>
      <c r="AA41" s="966"/>
      <c r="AB41" s="966"/>
      <c r="AC41" s="966"/>
      <c r="AD41" s="966"/>
      <c r="AE41" s="966" t="s">
        <v>1531</v>
      </c>
      <c r="AF41" s="966"/>
      <c r="AG41" s="966"/>
      <c r="AH41" s="966"/>
      <c r="AI41" s="966"/>
      <c r="AJ41" s="966"/>
      <c r="AK41" s="966" t="s">
        <v>1531</v>
      </c>
      <c r="AL41" s="966"/>
      <c r="AM41" s="966"/>
      <c r="AN41" s="966"/>
      <c r="AO41" s="966"/>
      <c r="AP41" s="966"/>
      <c r="AQ41" s="966" t="s">
        <v>1531</v>
      </c>
      <c r="AR41" s="966"/>
      <c r="AS41" s="966"/>
      <c r="AT41" s="966"/>
      <c r="AU41" s="966"/>
      <c r="AV41" s="966"/>
      <c r="AW41" s="966" t="s">
        <v>1531</v>
      </c>
      <c r="AX41" s="966"/>
      <c r="AY41" s="966"/>
      <c r="AZ41" s="966"/>
      <c r="BA41" s="966"/>
      <c r="BB41" s="966"/>
      <c r="BC41" s="966" t="s">
        <v>1531</v>
      </c>
      <c r="BD41" s="966"/>
      <c r="BE41" s="966"/>
      <c r="BF41" s="966"/>
      <c r="BG41" s="966"/>
      <c r="BH41" s="966"/>
      <c r="BI41" s="966" t="s">
        <v>1531</v>
      </c>
      <c r="BJ41" s="966"/>
      <c r="BK41" s="966"/>
      <c r="BL41" s="966"/>
      <c r="BM41" s="966"/>
      <c r="BN41" s="966"/>
      <c r="BO41" s="966" t="s">
        <v>1531</v>
      </c>
      <c r="BP41" s="966"/>
      <c r="BQ41" s="966"/>
      <c r="BR41" s="966"/>
      <c r="BS41" s="966"/>
      <c r="BT41" s="966"/>
      <c r="BU41" s="966" t="s">
        <v>1531</v>
      </c>
      <c r="BV41" s="966"/>
      <c r="BW41" s="966"/>
      <c r="BX41" s="966"/>
      <c r="BY41" s="966"/>
      <c r="BZ41" s="966"/>
      <c r="CA41" s="966" t="s">
        <v>1531</v>
      </c>
      <c r="CB41" s="966"/>
      <c r="CC41" s="966"/>
      <c r="CD41" s="966"/>
      <c r="CE41" s="966"/>
      <c r="CF41" s="966"/>
      <c r="CG41" s="966" t="s">
        <v>1531</v>
      </c>
      <c r="CH41" s="966"/>
      <c r="CI41" s="966"/>
      <c r="CJ41" s="966"/>
      <c r="CK41" s="966"/>
      <c r="CL41" s="966"/>
      <c r="CM41" s="966" t="s">
        <v>1531</v>
      </c>
      <c r="CN41" s="966"/>
      <c r="CO41" s="966"/>
      <c r="CP41" s="966"/>
      <c r="CQ41" s="966"/>
      <c r="CR41" s="966"/>
      <c r="CS41" s="966" t="s">
        <v>1531</v>
      </c>
      <c r="CT41" s="966"/>
      <c r="CU41" s="966"/>
      <c r="CV41" s="966"/>
      <c r="CW41" s="966"/>
      <c r="CX41" s="966"/>
      <c r="CY41" s="966" t="s">
        <v>1531</v>
      </c>
      <c r="CZ41" s="966"/>
      <c r="DA41" s="966"/>
      <c r="DB41" s="966"/>
      <c r="DC41" s="966"/>
      <c r="DD41" s="966"/>
      <c r="DE41" s="966" t="s">
        <v>1531</v>
      </c>
      <c r="DF41" s="966"/>
      <c r="DG41" s="966"/>
      <c r="DH41" s="966"/>
      <c r="DI41" s="966"/>
      <c r="DJ41" s="966"/>
      <c r="DK41" s="966" t="s">
        <v>1531</v>
      </c>
      <c r="DL41" s="966"/>
      <c r="DM41" s="966"/>
      <c r="DN41" s="966"/>
      <c r="DO41" s="966"/>
      <c r="DP41" s="966"/>
      <c r="DQ41" s="966" t="s">
        <v>1531</v>
      </c>
      <c r="DR41" s="966"/>
      <c r="DS41" s="966"/>
      <c r="DT41" s="966"/>
      <c r="DU41" s="966"/>
      <c r="DV41" s="966"/>
      <c r="DW41" s="966" t="s">
        <v>1531</v>
      </c>
      <c r="DX41" s="966"/>
      <c r="DY41" s="966"/>
      <c r="DZ41" s="966"/>
      <c r="EA41" s="966"/>
      <c r="EB41" s="966"/>
      <c r="EC41" s="966" t="s">
        <v>1531</v>
      </c>
      <c r="ED41" s="966"/>
      <c r="EE41" s="966"/>
      <c r="EF41" s="966"/>
      <c r="EG41" s="966"/>
      <c r="EH41" s="966"/>
      <c r="EI41" s="966" t="s">
        <v>1531</v>
      </c>
      <c r="EJ41" s="966"/>
      <c r="EK41" s="966"/>
      <c r="EL41" s="966"/>
      <c r="EM41" s="966"/>
      <c r="EN41" s="966"/>
      <c r="EO41" s="966" t="s">
        <v>1531</v>
      </c>
      <c r="EP41" s="966"/>
      <c r="EQ41" s="966"/>
      <c r="ER41" s="966"/>
      <c r="ES41" s="966"/>
      <c r="ET41" s="966"/>
      <c r="EU41" s="966" t="s">
        <v>1531</v>
      </c>
      <c r="EV41" s="966"/>
      <c r="EW41" s="966"/>
      <c r="EX41" s="966"/>
      <c r="EY41" s="966"/>
      <c r="EZ41" s="966"/>
      <c r="FA41" s="966" t="s">
        <v>1531</v>
      </c>
      <c r="FB41" s="966"/>
      <c r="FC41" s="966"/>
      <c r="FD41" s="966"/>
      <c r="FE41" s="966"/>
      <c r="FF41" s="966"/>
      <c r="FG41" s="966" t="s">
        <v>1531</v>
      </c>
      <c r="FH41" s="966"/>
      <c r="FI41" s="966"/>
      <c r="FJ41" s="966"/>
      <c r="FK41" s="966"/>
      <c r="FL41" s="966"/>
      <c r="FM41" s="966" t="s">
        <v>1531</v>
      </c>
      <c r="FN41" s="966"/>
      <c r="FO41" s="966"/>
      <c r="FP41" s="966"/>
      <c r="FQ41" s="966"/>
      <c r="FR41" s="966"/>
      <c r="FS41" s="966" t="s">
        <v>1531</v>
      </c>
      <c r="FT41" s="966"/>
      <c r="FU41" s="966"/>
      <c r="FV41" s="966"/>
      <c r="FW41" s="966"/>
      <c r="FX41" s="966"/>
      <c r="FY41" s="966" t="s">
        <v>1531</v>
      </c>
      <c r="FZ41" s="966"/>
      <c r="GA41" s="966"/>
      <c r="GB41" s="966"/>
      <c r="GC41" s="966"/>
      <c r="GD41" s="966"/>
      <c r="GE41" s="966" t="s">
        <v>1531</v>
      </c>
      <c r="GF41" s="966"/>
      <c r="GG41" s="966"/>
      <c r="GH41" s="966"/>
      <c r="GI41" s="966"/>
      <c r="GJ41" s="966"/>
      <c r="GK41" s="966" t="s">
        <v>1531</v>
      </c>
      <c r="GL41" s="966"/>
      <c r="GM41" s="966"/>
      <c r="GN41" s="966"/>
      <c r="GO41" s="966"/>
      <c r="GP41" s="966"/>
      <c r="GQ41" s="966" t="s">
        <v>1531</v>
      </c>
      <c r="GR41" s="966"/>
      <c r="GS41" s="966"/>
      <c r="GT41" s="966"/>
      <c r="GU41" s="966"/>
      <c r="GV41" s="966"/>
      <c r="GW41" s="966" t="s">
        <v>1531</v>
      </c>
      <c r="GX41" s="966"/>
      <c r="GY41" s="966"/>
      <c r="GZ41" s="966"/>
      <c r="HA41" s="966"/>
      <c r="HB41" s="966"/>
      <c r="HC41" s="966" t="s">
        <v>1531</v>
      </c>
      <c r="HD41" s="966"/>
      <c r="HE41" s="966"/>
      <c r="HF41" s="966"/>
      <c r="HG41" s="966"/>
      <c r="HH41" s="966"/>
      <c r="HI41" s="966" t="s">
        <v>1531</v>
      </c>
      <c r="HJ41" s="966"/>
      <c r="HK41" s="966"/>
      <c r="HL41" s="966"/>
      <c r="HM41" s="966"/>
      <c r="HN41" s="966"/>
      <c r="HO41" s="966" t="s">
        <v>1531</v>
      </c>
      <c r="HP41" s="966"/>
      <c r="HQ41" s="966"/>
      <c r="HR41" s="966"/>
      <c r="HS41" s="966"/>
      <c r="HT41" s="966"/>
      <c r="HU41" s="966" t="s">
        <v>1531</v>
      </c>
      <c r="HV41" s="966"/>
      <c r="HW41" s="966"/>
      <c r="HX41" s="966"/>
      <c r="HY41" s="966"/>
      <c r="HZ41" s="966"/>
      <c r="IA41" s="966" t="s">
        <v>1531</v>
      </c>
      <c r="IB41" s="966"/>
      <c r="IC41" s="966"/>
      <c r="ID41" s="966"/>
      <c r="IE41" s="966"/>
      <c r="IF41" s="966"/>
      <c r="IG41" s="966" t="s">
        <v>1531</v>
      </c>
      <c r="IH41" s="966"/>
      <c r="II41" s="966"/>
      <c r="IJ41" s="966"/>
    </row>
    <row r="42" spans="1:256">
      <c r="A42" s="43"/>
      <c r="B42" s="966" t="s">
        <v>2970</v>
      </c>
      <c r="C42" s="966"/>
      <c r="D42" s="966"/>
      <c r="E42" s="966"/>
      <c r="F42" s="43"/>
      <c r="G42" s="43"/>
      <c r="H42" s="966" t="s">
        <v>869</v>
      </c>
      <c r="I42" s="966"/>
      <c r="J42" s="966"/>
      <c r="K42" s="966"/>
      <c r="L42" s="966"/>
      <c r="M42" s="966"/>
      <c r="N42" s="966" t="s">
        <v>869</v>
      </c>
      <c r="O42" s="966"/>
      <c r="P42" s="966"/>
      <c r="Q42" s="966"/>
      <c r="R42" s="966"/>
      <c r="S42" s="966"/>
      <c r="T42" s="966" t="s">
        <v>869</v>
      </c>
      <c r="U42" s="966"/>
      <c r="V42" s="966"/>
      <c r="W42" s="966"/>
      <c r="X42" s="966"/>
      <c r="Y42" s="966"/>
      <c r="Z42" s="966" t="s">
        <v>869</v>
      </c>
      <c r="AA42" s="966"/>
      <c r="AB42" s="966"/>
      <c r="AC42" s="966"/>
      <c r="AD42" s="966"/>
      <c r="AE42" s="966"/>
      <c r="AF42" s="966" t="s">
        <v>869</v>
      </c>
      <c r="AG42" s="966"/>
      <c r="AH42" s="966"/>
      <c r="AI42" s="966"/>
      <c r="AJ42" s="966"/>
      <c r="AK42" s="966"/>
      <c r="AL42" s="966" t="s">
        <v>869</v>
      </c>
      <c r="AM42" s="966"/>
      <c r="AN42" s="966"/>
      <c r="AO42" s="966"/>
      <c r="AP42" s="966"/>
      <c r="AQ42" s="966"/>
      <c r="AR42" s="966" t="s">
        <v>869</v>
      </c>
      <c r="AS42" s="966"/>
      <c r="AT42" s="966"/>
      <c r="AU42" s="966"/>
      <c r="AV42" s="966"/>
      <c r="AW42" s="966"/>
      <c r="AX42" s="966" t="s">
        <v>869</v>
      </c>
      <c r="AY42" s="966"/>
      <c r="AZ42" s="966"/>
      <c r="BA42" s="966"/>
      <c r="BB42" s="966"/>
      <c r="BC42" s="966"/>
      <c r="BD42" s="966" t="s">
        <v>869</v>
      </c>
      <c r="BE42" s="966"/>
      <c r="BF42" s="966"/>
      <c r="BG42" s="966"/>
      <c r="BH42" s="966"/>
      <c r="BI42" s="966"/>
      <c r="BJ42" s="966" t="s">
        <v>869</v>
      </c>
      <c r="BK42" s="966"/>
      <c r="BL42" s="966"/>
      <c r="BM42" s="966"/>
      <c r="BN42" s="966"/>
      <c r="BO42" s="966"/>
      <c r="BP42" s="966" t="s">
        <v>869</v>
      </c>
      <c r="BQ42" s="966"/>
      <c r="BR42" s="966"/>
      <c r="BS42" s="966"/>
      <c r="BT42" s="966"/>
      <c r="BU42" s="966"/>
      <c r="BV42" s="966" t="s">
        <v>869</v>
      </c>
      <c r="BW42" s="966"/>
      <c r="BX42" s="966"/>
      <c r="BY42" s="966"/>
      <c r="BZ42" s="966"/>
      <c r="CA42" s="966"/>
      <c r="CB42" s="966" t="s">
        <v>869</v>
      </c>
      <c r="CC42" s="966"/>
      <c r="CD42" s="966"/>
      <c r="CE42" s="966"/>
      <c r="CF42" s="966"/>
      <c r="CG42" s="966"/>
      <c r="CH42" s="966" t="s">
        <v>869</v>
      </c>
      <c r="CI42" s="966"/>
      <c r="CJ42" s="966"/>
      <c r="CK42" s="966"/>
      <c r="CL42" s="966"/>
      <c r="CM42" s="966"/>
      <c r="CN42" s="966" t="s">
        <v>869</v>
      </c>
      <c r="CO42" s="966"/>
      <c r="CP42" s="966"/>
      <c r="CQ42" s="966"/>
      <c r="CR42" s="966"/>
      <c r="CS42" s="966"/>
      <c r="CT42" s="966" t="s">
        <v>869</v>
      </c>
      <c r="CU42" s="966"/>
      <c r="CV42" s="966"/>
      <c r="CW42" s="966"/>
      <c r="CX42" s="966"/>
      <c r="CY42" s="966"/>
      <c r="CZ42" s="966" t="s">
        <v>869</v>
      </c>
      <c r="DA42" s="966"/>
      <c r="DB42" s="966"/>
      <c r="DC42" s="966"/>
      <c r="DD42" s="966"/>
      <c r="DE42" s="966"/>
      <c r="DF42" s="966" t="s">
        <v>869</v>
      </c>
      <c r="DG42" s="966"/>
      <c r="DH42" s="966"/>
      <c r="DI42" s="966"/>
      <c r="DJ42" s="966"/>
      <c r="DK42" s="966"/>
      <c r="DL42" s="966" t="s">
        <v>869</v>
      </c>
      <c r="DM42" s="966"/>
      <c r="DN42" s="966"/>
      <c r="DO42" s="966"/>
      <c r="DP42" s="966"/>
      <c r="DQ42" s="966"/>
      <c r="DR42" s="966" t="s">
        <v>869</v>
      </c>
      <c r="DS42" s="966"/>
      <c r="DT42" s="966"/>
      <c r="DU42" s="966"/>
      <c r="DV42" s="966"/>
      <c r="DW42" s="966"/>
      <c r="DX42" s="966" t="s">
        <v>869</v>
      </c>
      <c r="DY42" s="966"/>
      <c r="DZ42" s="966"/>
      <c r="EA42" s="966"/>
      <c r="EB42" s="966"/>
      <c r="EC42" s="966"/>
      <c r="ED42" s="966" t="s">
        <v>869</v>
      </c>
      <c r="EE42" s="966"/>
      <c r="EF42" s="966"/>
      <c r="EG42" s="966"/>
      <c r="EH42" s="966"/>
      <c r="EI42" s="966"/>
      <c r="EJ42" s="966" t="s">
        <v>869</v>
      </c>
      <c r="EK42" s="966"/>
      <c r="EL42" s="966"/>
      <c r="EM42" s="966"/>
      <c r="EN42" s="966"/>
      <c r="EO42" s="966"/>
      <c r="EP42" s="966" t="s">
        <v>869</v>
      </c>
      <c r="EQ42" s="966"/>
      <c r="ER42" s="966"/>
      <c r="ES42" s="966"/>
      <c r="ET42" s="966"/>
      <c r="EU42" s="966"/>
      <c r="EV42" s="966" t="s">
        <v>869</v>
      </c>
      <c r="EW42" s="966"/>
      <c r="EX42" s="966"/>
      <c r="EY42" s="966"/>
      <c r="EZ42" s="966"/>
      <c r="FA42" s="966"/>
      <c r="FB42" s="966" t="s">
        <v>869</v>
      </c>
      <c r="FC42" s="966"/>
      <c r="FD42" s="966"/>
      <c r="FE42" s="966"/>
      <c r="FF42" s="966"/>
      <c r="FG42" s="966"/>
      <c r="FH42" s="966" t="s">
        <v>869</v>
      </c>
      <c r="FI42" s="966"/>
      <c r="FJ42" s="966"/>
      <c r="FK42" s="966"/>
      <c r="FL42" s="966"/>
      <c r="FM42" s="966"/>
      <c r="FN42" s="966" t="s">
        <v>869</v>
      </c>
      <c r="FO42" s="966"/>
      <c r="FP42" s="966"/>
      <c r="FQ42" s="966"/>
      <c r="FR42" s="966"/>
      <c r="FS42" s="966"/>
      <c r="FT42" s="966" t="s">
        <v>869</v>
      </c>
      <c r="FU42" s="966"/>
      <c r="FV42" s="966"/>
      <c r="FW42" s="966"/>
      <c r="FX42" s="966"/>
      <c r="FY42" s="966"/>
      <c r="FZ42" s="966" t="s">
        <v>869</v>
      </c>
      <c r="GA42" s="966"/>
      <c r="GB42" s="966"/>
      <c r="GC42" s="966"/>
      <c r="GD42" s="966"/>
      <c r="GE42" s="966"/>
      <c r="GF42" s="966" t="s">
        <v>869</v>
      </c>
      <c r="GG42" s="966"/>
      <c r="GH42" s="966"/>
      <c r="GI42" s="966"/>
      <c r="GJ42" s="966"/>
      <c r="GK42" s="966"/>
      <c r="GL42" s="966" t="s">
        <v>869</v>
      </c>
      <c r="GM42" s="966"/>
      <c r="GN42" s="966"/>
      <c r="GO42" s="966"/>
      <c r="GP42" s="966"/>
      <c r="GQ42" s="966"/>
      <c r="GR42" s="966" t="s">
        <v>869</v>
      </c>
      <c r="GS42" s="966"/>
      <c r="GT42" s="966"/>
      <c r="GU42" s="966"/>
      <c r="GV42" s="966"/>
      <c r="GW42" s="966"/>
      <c r="GX42" s="966" t="s">
        <v>869</v>
      </c>
      <c r="GY42" s="966"/>
      <c r="GZ42" s="966"/>
      <c r="HA42" s="966"/>
      <c r="HB42" s="966"/>
      <c r="HC42" s="966"/>
      <c r="HD42" s="966" t="s">
        <v>869</v>
      </c>
      <c r="HE42" s="966"/>
      <c r="HF42" s="966"/>
      <c r="HG42" s="966"/>
      <c r="HH42" s="966"/>
      <c r="HI42" s="966"/>
      <c r="HJ42" s="966" t="s">
        <v>869</v>
      </c>
      <c r="HK42" s="966"/>
      <c r="HL42" s="966"/>
      <c r="HM42" s="966"/>
      <c r="HN42" s="966"/>
      <c r="HO42" s="966"/>
      <c r="HP42" s="966" t="s">
        <v>869</v>
      </c>
      <c r="HQ42" s="966"/>
      <c r="HR42" s="966"/>
      <c r="HS42" s="966"/>
      <c r="HT42" s="966"/>
      <c r="HU42" s="966"/>
      <c r="HV42" s="966" t="s">
        <v>869</v>
      </c>
      <c r="HW42" s="966"/>
      <c r="HX42" s="966"/>
      <c r="HY42" s="966"/>
      <c r="HZ42" s="966"/>
      <c r="IA42" s="966"/>
      <c r="IB42" s="966" t="s">
        <v>869</v>
      </c>
      <c r="IC42" s="966"/>
      <c r="ID42" s="966"/>
      <c r="IE42" s="966"/>
      <c r="IF42" s="966"/>
      <c r="IG42" s="966"/>
      <c r="IH42" s="966" t="s">
        <v>869</v>
      </c>
      <c r="II42" s="966"/>
      <c r="IJ42" s="966"/>
      <c r="IK42" s="966"/>
      <c r="IL42" s="966"/>
      <c r="IM42" s="966"/>
      <c r="IN42" s="966" t="s">
        <v>869</v>
      </c>
      <c r="IO42" s="966"/>
      <c r="IP42" s="966"/>
      <c r="IQ42" s="966"/>
    </row>
    <row r="43" spans="1:256">
      <c r="B43" s="966" t="s">
        <v>3353</v>
      </c>
      <c r="C43" s="966"/>
      <c r="D43" s="966"/>
      <c r="E43" s="966"/>
      <c r="F43" s="43"/>
      <c r="G43" s="43"/>
      <c r="H43" s="43"/>
      <c r="I43" s="43"/>
      <c r="J43" s="43"/>
      <c r="K43" s="43"/>
      <c r="L43" s="43"/>
      <c r="M43" s="43"/>
      <c r="N43" s="966" t="s">
        <v>2737</v>
      </c>
      <c r="O43" s="966"/>
      <c r="P43" s="966"/>
      <c r="Q43" s="966"/>
      <c r="R43" s="966"/>
      <c r="S43" s="966"/>
      <c r="T43" s="966" t="s">
        <v>2737</v>
      </c>
      <c r="U43" s="966"/>
      <c r="V43" s="966"/>
      <c r="W43" s="966"/>
      <c r="X43" s="966"/>
      <c r="Y43" s="966"/>
      <c r="Z43" s="966" t="s">
        <v>2737</v>
      </c>
      <c r="AA43" s="966"/>
      <c r="AB43" s="966"/>
      <c r="AC43" s="966"/>
      <c r="AD43" s="966"/>
      <c r="AE43" s="966"/>
      <c r="AF43" s="966" t="s">
        <v>2737</v>
      </c>
      <c r="AG43" s="966"/>
      <c r="AH43" s="966"/>
      <c r="AI43" s="966"/>
      <c r="AJ43" s="966"/>
      <c r="AK43" s="966"/>
      <c r="AL43" s="966" t="s">
        <v>2737</v>
      </c>
      <c r="AM43" s="966"/>
      <c r="AN43" s="966"/>
      <c r="AO43" s="966"/>
      <c r="AP43" s="966"/>
      <c r="AQ43" s="966"/>
      <c r="AR43" s="966" t="s">
        <v>2737</v>
      </c>
      <c r="AS43" s="966"/>
      <c r="AT43" s="966"/>
      <c r="AU43" s="966"/>
      <c r="AV43" s="966"/>
      <c r="AW43" s="966"/>
      <c r="AX43" s="966" t="s">
        <v>2737</v>
      </c>
      <c r="AY43" s="966"/>
      <c r="AZ43" s="966"/>
      <c r="BA43" s="966"/>
      <c r="BB43" s="966"/>
      <c r="BC43" s="966"/>
      <c r="BD43" s="966" t="s">
        <v>2737</v>
      </c>
      <c r="BE43" s="966"/>
      <c r="BF43" s="966"/>
      <c r="BG43" s="966"/>
      <c r="BH43" s="966"/>
      <c r="BI43" s="966"/>
      <c r="BJ43" s="966" t="s">
        <v>2737</v>
      </c>
      <c r="BK43" s="966"/>
      <c r="BL43" s="966"/>
      <c r="BM43" s="966"/>
      <c r="BN43" s="966"/>
      <c r="BO43" s="966"/>
      <c r="BP43" s="966" t="s">
        <v>2737</v>
      </c>
      <c r="BQ43" s="966"/>
      <c r="BR43" s="966"/>
      <c r="BS43" s="966"/>
      <c r="BT43" s="966"/>
      <c r="BU43" s="966"/>
      <c r="BV43" s="966" t="s">
        <v>2737</v>
      </c>
      <c r="BW43" s="966"/>
      <c r="BX43" s="966"/>
      <c r="BY43" s="966"/>
      <c r="BZ43" s="966"/>
      <c r="CA43" s="966"/>
      <c r="CB43" s="966" t="s">
        <v>2737</v>
      </c>
      <c r="CC43" s="966"/>
      <c r="CD43" s="966"/>
      <c r="CE43" s="966"/>
      <c r="CF43" s="966"/>
      <c r="CG43" s="966"/>
      <c r="CH43" s="966" t="s">
        <v>2737</v>
      </c>
      <c r="CI43" s="966"/>
      <c r="CJ43" s="966"/>
      <c r="CK43" s="966"/>
      <c r="CL43" s="966"/>
      <c r="CM43" s="966"/>
      <c r="CN43" s="966" t="s">
        <v>2737</v>
      </c>
      <c r="CO43" s="966"/>
      <c r="CP43" s="966"/>
      <c r="CQ43" s="966"/>
      <c r="CR43" s="966"/>
      <c r="CS43" s="966"/>
      <c r="CT43" s="966" t="s">
        <v>2737</v>
      </c>
      <c r="CU43" s="966"/>
      <c r="CV43" s="966"/>
      <c r="CW43" s="966"/>
      <c r="CX43" s="966"/>
      <c r="CY43" s="966"/>
      <c r="CZ43" s="966" t="s">
        <v>2737</v>
      </c>
      <c r="DA43" s="966"/>
      <c r="DB43" s="966"/>
      <c r="DC43" s="966"/>
      <c r="DD43" s="966"/>
      <c r="DE43" s="966"/>
      <c r="DF43" s="966" t="s">
        <v>2737</v>
      </c>
      <c r="DG43" s="966"/>
      <c r="DH43" s="966"/>
      <c r="DI43" s="966"/>
      <c r="DJ43" s="966"/>
      <c r="DK43" s="966"/>
      <c r="DL43" s="966" t="s">
        <v>2737</v>
      </c>
      <c r="DM43" s="966"/>
      <c r="DN43" s="966"/>
      <c r="DO43" s="966"/>
      <c r="DP43" s="966"/>
      <c r="DQ43" s="966"/>
      <c r="DR43" s="966" t="s">
        <v>2737</v>
      </c>
      <c r="DS43" s="966"/>
      <c r="DT43" s="966"/>
      <c r="DU43" s="966"/>
      <c r="DV43" s="966"/>
      <c r="DW43" s="966"/>
      <c r="DX43" s="966" t="s">
        <v>2737</v>
      </c>
      <c r="DY43" s="966"/>
      <c r="DZ43" s="966"/>
      <c r="EA43" s="966"/>
      <c r="EB43" s="966"/>
      <c r="EC43" s="966"/>
      <c r="ED43" s="966" t="s">
        <v>2737</v>
      </c>
      <c r="EE43" s="966"/>
      <c r="EF43" s="966"/>
      <c r="EG43" s="966"/>
      <c r="EH43" s="966"/>
      <c r="EI43" s="966"/>
      <c r="EJ43" s="966" t="s">
        <v>2737</v>
      </c>
      <c r="EK43" s="966"/>
      <c r="EL43" s="966"/>
      <c r="EM43" s="966"/>
      <c r="EN43" s="966"/>
      <c r="EO43" s="966"/>
      <c r="EP43" s="966" t="s">
        <v>2737</v>
      </c>
      <c r="EQ43" s="966"/>
      <c r="ER43" s="966"/>
      <c r="ES43" s="966"/>
      <c r="ET43" s="966"/>
      <c r="EU43" s="966"/>
      <c r="EV43" s="966" t="s">
        <v>2737</v>
      </c>
      <c r="EW43" s="966"/>
      <c r="EX43" s="966"/>
      <c r="EY43" s="966"/>
      <c r="EZ43" s="966"/>
      <c r="FA43" s="966"/>
      <c r="FB43" s="966" t="s">
        <v>2737</v>
      </c>
      <c r="FC43" s="966"/>
      <c r="FD43" s="966"/>
      <c r="FE43" s="966"/>
      <c r="FF43" s="966"/>
      <c r="FG43" s="966"/>
      <c r="FH43" s="966" t="s">
        <v>2737</v>
      </c>
      <c r="FI43" s="966"/>
      <c r="FJ43" s="966"/>
      <c r="FK43" s="966"/>
      <c r="FL43" s="966"/>
      <c r="FM43" s="966"/>
      <c r="FN43" s="966" t="s">
        <v>2737</v>
      </c>
      <c r="FO43" s="966"/>
      <c r="FP43" s="966"/>
      <c r="FQ43" s="966"/>
      <c r="FR43" s="966"/>
      <c r="FS43" s="966"/>
      <c r="FT43" s="966" t="s">
        <v>2737</v>
      </c>
      <c r="FU43" s="966"/>
      <c r="FV43" s="966"/>
      <c r="FW43" s="966"/>
      <c r="FX43" s="966"/>
      <c r="FY43" s="966"/>
      <c r="FZ43" s="966" t="s">
        <v>2737</v>
      </c>
      <c r="GA43" s="966"/>
      <c r="GB43" s="966"/>
      <c r="GC43" s="966"/>
      <c r="GD43" s="966"/>
      <c r="GE43" s="966"/>
      <c r="GF43" s="966" t="s">
        <v>2737</v>
      </c>
      <c r="GG43" s="966"/>
      <c r="GH43" s="966"/>
      <c r="GI43" s="966"/>
      <c r="GJ43" s="966"/>
      <c r="GK43" s="966"/>
      <c r="GL43" s="966" t="s">
        <v>2737</v>
      </c>
      <c r="GM43" s="966"/>
      <c r="GN43" s="966"/>
      <c r="GO43" s="966"/>
      <c r="GP43" s="966"/>
      <c r="GQ43" s="966"/>
      <c r="GR43" s="966" t="s">
        <v>2737</v>
      </c>
      <c r="GS43" s="966"/>
      <c r="GT43" s="966"/>
      <c r="GU43" s="966"/>
      <c r="GV43" s="966"/>
      <c r="GW43" s="966"/>
      <c r="GX43" s="966" t="s">
        <v>2737</v>
      </c>
      <c r="GY43" s="966"/>
      <c r="GZ43" s="966"/>
      <c r="HA43" s="966"/>
      <c r="HB43" s="966"/>
      <c r="HC43" s="966"/>
      <c r="HD43" s="966" t="s">
        <v>2737</v>
      </c>
      <c r="HE43" s="966"/>
      <c r="HF43" s="966"/>
      <c r="HG43" s="966"/>
      <c r="HH43" s="966"/>
      <c r="HI43" s="966"/>
      <c r="HJ43" s="966" t="s">
        <v>2737</v>
      </c>
      <c r="HK43" s="966"/>
      <c r="HL43" s="966"/>
      <c r="HM43" s="966"/>
      <c r="HN43" s="966"/>
      <c r="HO43" s="966"/>
      <c r="HP43" s="966" t="s">
        <v>2737</v>
      </c>
      <c r="HQ43" s="966"/>
      <c r="HR43" s="966"/>
      <c r="HS43" s="966"/>
      <c r="HT43" s="966"/>
      <c r="HU43" s="966"/>
      <c r="HV43" s="966" t="s">
        <v>2737</v>
      </c>
      <c r="HW43" s="966"/>
      <c r="HX43" s="966"/>
      <c r="HY43" s="966"/>
      <c r="HZ43" s="966"/>
      <c r="IA43" s="966"/>
      <c r="IB43" s="966" t="s">
        <v>2737</v>
      </c>
      <c r="IC43" s="966"/>
      <c r="ID43" s="966"/>
      <c r="IE43" s="966"/>
      <c r="IF43" s="966"/>
      <c r="IG43" s="966"/>
      <c r="IH43" s="966" t="s">
        <v>2737</v>
      </c>
      <c r="II43" s="966"/>
      <c r="IJ43" s="966"/>
      <c r="IK43" s="966"/>
      <c r="IL43" s="966"/>
      <c r="IM43" s="966"/>
      <c r="IN43" s="966" t="s">
        <v>2737</v>
      </c>
      <c r="IO43" s="966"/>
      <c r="IP43" s="966"/>
      <c r="IQ43" s="966"/>
      <c r="IR43" s="966"/>
      <c r="IS43" s="966"/>
      <c r="IT43" s="966" t="s">
        <v>2737</v>
      </c>
      <c r="IU43" s="966"/>
      <c r="IV43" s="966"/>
    </row>
    <row r="44" spans="1:256">
      <c r="A44" s="10"/>
      <c r="B44" s="10"/>
      <c r="C44" s="9"/>
      <c r="D44" s="9"/>
      <c r="E44" s="8"/>
    </row>
    <row r="45" spans="1:256">
      <c r="A45" s="4"/>
    </row>
    <row r="46" spans="1:256">
      <c r="A46" s="4"/>
    </row>
    <row r="47" spans="1:256" s="6" customFormat="1">
      <c r="A47" s="4"/>
    </row>
    <row r="48" spans="1:256" s="6" customFormat="1">
      <c r="B48" s="4"/>
      <c r="C48" s="4"/>
      <c r="D48" s="4"/>
      <c r="E48" s="4"/>
      <c r="F48" s="4"/>
    </row>
    <row r="49" spans="2:6" s="6" customFormat="1">
      <c r="B49" s="4"/>
      <c r="C49" s="4"/>
      <c r="D49" s="4"/>
      <c r="E49" s="4"/>
      <c r="F49" s="4"/>
    </row>
    <row r="50" spans="2:6" s="6" customFormat="1">
      <c r="B50" s="4"/>
      <c r="C50" s="4"/>
      <c r="D50" s="4"/>
      <c r="E50" s="4"/>
      <c r="F50" s="4"/>
    </row>
    <row r="51" spans="2:6" s="6" customFormat="1">
      <c r="B51" s="4"/>
      <c r="C51" s="5"/>
      <c r="D51" s="5"/>
      <c r="E51" s="7"/>
      <c r="F51" s="4"/>
    </row>
    <row r="52" spans="2:6" s="6" customFormat="1">
      <c r="B52" s="4"/>
      <c r="C52" s="4"/>
      <c r="D52" s="4"/>
      <c r="E52" s="4"/>
      <c r="F52" s="4"/>
    </row>
  </sheetData>
  <sheetCalcPr fullCalcOnLoad="1"/>
  <mergeCells count="125">
    <mergeCell ref="HV42:IA42"/>
    <mergeCell ref="GX42:HC42"/>
    <mergeCell ref="HP42:HU42"/>
    <mergeCell ref="FB42:FG42"/>
    <mergeCell ref="GL43:GQ43"/>
    <mergeCell ref="FB43:FG43"/>
    <mergeCell ref="FN43:FS43"/>
    <mergeCell ref="FH43:FM43"/>
    <mergeCell ref="EV42:FA42"/>
    <mergeCell ref="FH42:FM42"/>
    <mergeCell ref="IT43:IV43"/>
    <mergeCell ref="HV43:IA43"/>
    <mergeCell ref="IN43:IS43"/>
    <mergeCell ref="IB43:IG43"/>
    <mergeCell ref="IH43:IM43"/>
    <mergeCell ref="EV43:FA43"/>
    <mergeCell ref="GX43:HC43"/>
    <mergeCell ref="FT43:FY43"/>
    <mergeCell ref="GF43:GK43"/>
    <mergeCell ref="GR43:GW43"/>
    <mergeCell ref="GW41:HB41"/>
    <mergeCell ref="FZ42:GE42"/>
    <mergeCell ref="FZ43:GE43"/>
    <mergeCell ref="HP43:HU43"/>
    <mergeCell ref="GR42:GW42"/>
    <mergeCell ref="HD42:HI42"/>
    <mergeCell ref="HD43:HI43"/>
    <mergeCell ref="HJ43:HO43"/>
    <mergeCell ref="GK41:GP41"/>
    <mergeCell ref="GE41:GJ41"/>
    <mergeCell ref="DR43:DW43"/>
    <mergeCell ref="DL43:DQ43"/>
    <mergeCell ref="EC41:EH41"/>
    <mergeCell ref="EI41:EN41"/>
    <mergeCell ref="ED42:EI42"/>
    <mergeCell ref="EJ42:EO42"/>
    <mergeCell ref="DW41:EB41"/>
    <mergeCell ref="EJ43:EO43"/>
    <mergeCell ref="ED43:EI43"/>
    <mergeCell ref="EO41:ET41"/>
    <mergeCell ref="FY41:GD41"/>
    <mergeCell ref="GQ41:GV41"/>
    <mergeCell ref="IN42:IQ42"/>
    <mergeCell ref="GF42:GK42"/>
    <mergeCell ref="IH42:IM42"/>
    <mergeCell ref="FN42:FS42"/>
    <mergeCell ref="FT42:FY42"/>
    <mergeCell ref="GL42:GQ42"/>
    <mergeCell ref="HJ42:HO42"/>
    <mergeCell ref="IB42:IG42"/>
    <mergeCell ref="CS41:CX41"/>
    <mergeCell ref="DF43:DK43"/>
    <mergeCell ref="CN43:CS43"/>
    <mergeCell ref="FS41:FX41"/>
    <mergeCell ref="IG41:IJ41"/>
    <mergeCell ref="IA41:IF41"/>
    <mergeCell ref="HI41:HN41"/>
    <mergeCell ref="HC41:HH41"/>
    <mergeCell ref="HU41:HZ41"/>
    <mergeCell ref="HO41:HT41"/>
    <mergeCell ref="DX43:EC43"/>
    <mergeCell ref="DR42:DW42"/>
    <mergeCell ref="DX42:EC42"/>
    <mergeCell ref="CT43:CY43"/>
    <mergeCell ref="CZ43:DE43"/>
    <mergeCell ref="DE41:DJ41"/>
    <mergeCell ref="DF42:DK42"/>
    <mergeCell ref="CY41:DD41"/>
    <mergeCell ref="CZ42:DE42"/>
    <mergeCell ref="CT42:CY42"/>
    <mergeCell ref="FM41:FR41"/>
    <mergeCell ref="FA41:FF41"/>
    <mergeCell ref="EU41:EZ41"/>
    <mergeCell ref="FG41:FL41"/>
    <mergeCell ref="EP42:EU42"/>
    <mergeCell ref="EP43:EU43"/>
    <mergeCell ref="CH43:CM43"/>
    <mergeCell ref="CN42:CS42"/>
    <mergeCell ref="CB42:CG42"/>
    <mergeCell ref="CB43:CG43"/>
    <mergeCell ref="AX43:BC43"/>
    <mergeCell ref="BJ43:BO43"/>
    <mergeCell ref="AX42:BC42"/>
    <mergeCell ref="BV43:CA43"/>
    <mergeCell ref="BJ42:BO42"/>
    <mergeCell ref="BD43:BI43"/>
    <mergeCell ref="CA41:CF41"/>
    <mergeCell ref="DK41:DP41"/>
    <mergeCell ref="DL42:DQ42"/>
    <mergeCell ref="DQ41:DV41"/>
    <mergeCell ref="CM41:CR41"/>
    <mergeCell ref="CG41:CL41"/>
    <mergeCell ref="BV42:CA42"/>
    <mergeCell ref="BU41:BZ41"/>
    <mergeCell ref="CH42:CM42"/>
    <mergeCell ref="BP42:BU42"/>
    <mergeCell ref="T43:Y43"/>
    <mergeCell ref="BP43:BU43"/>
    <mergeCell ref="B42:E42"/>
    <mergeCell ref="B41:E41"/>
    <mergeCell ref="G41:L41"/>
    <mergeCell ref="Y41:AD41"/>
    <mergeCell ref="M41:R41"/>
    <mergeCell ref="S41:X41"/>
    <mergeCell ref="BD42:BI42"/>
    <mergeCell ref="AR42:AW42"/>
    <mergeCell ref="AL42:AQ42"/>
    <mergeCell ref="AL43:AQ43"/>
    <mergeCell ref="B43:E43"/>
    <mergeCell ref="N43:S43"/>
    <mergeCell ref="BO41:BT41"/>
    <mergeCell ref="BI41:BN41"/>
    <mergeCell ref="AE41:AJ41"/>
    <mergeCell ref="AF43:AK43"/>
    <mergeCell ref="Z43:AE43"/>
    <mergeCell ref="BC41:BH41"/>
    <mergeCell ref="AK41:AP41"/>
    <mergeCell ref="AQ41:AV41"/>
    <mergeCell ref="AW41:BB41"/>
    <mergeCell ref="AR43:AW43"/>
    <mergeCell ref="H42:M42"/>
    <mergeCell ref="AF42:AK42"/>
    <mergeCell ref="N42:S42"/>
    <mergeCell ref="Z42:AE42"/>
    <mergeCell ref="T42:Y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2907</v>
      </c>
      <c r="E2" s="5"/>
    </row>
    <row r="3" spans="1:5">
      <c r="A3" s="6" t="s">
        <v>1584</v>
      </c>
      <c r="C3" s="23"/>
      <c r="D3" s="23"/>
      <c r="E3" s="31" t="s">
        <v>3095</v>
      </c>
    </row>
    <row r="4" spans="1:5">
      <c r="A4" s="6" t="s">
        <v>2499</v>
      </c>
      <c r="C4" s="23"/>
      <c r="D4" s="23"/>
      <c r="E4" s="22"/>
    </row>
    <row r="5" spans="1:5">
      <c r="A5" s="6" t="s">
        <v>3584</v>
      </c>
      <c r="C5" s="23"/>
      <c r="D5" s="23"/>
      <c r="E5" s="24" t="s">
        <v>2766</v>
      </c>
    </row>
    <row r="6" spans="1:5">
      <c r="C6" s="23"/>
      <c r="D6" s="23"/>
      <c r="E6" s="22"/>
    </row>
    <row r="8" spans="1:5">
      <c r="A8" s="6" t="s">
        <v>1569</v>
      </c>
      <c r="C8" s="49" t="s">
        <v>1662</v>
      </c>
      <c r="D8" s="173"/>
      <c r="E8" s="46"/>
    </row>
    <row r="9" spans="1:5">
      <c r="A9" t="s">
        <v>2211</v>
      </c>
      <c r="C9" s="47" t="s">
        <v>2725</v>
      </c>
      <c r="D9" s="174"/>
      <c r="E9" s="48"/>
    </row>
    <row r="10" spans="1:5">
      <c r="A10" t="s">
        <v>2830</v>
      </c>
      <c r="C10" s="47" t="s">
        <v>2743</v>
      </c>
      <c r="D10" s="174"/>
      <c r="E10" s="48"/>
    </row>
    <row r="11" spans="1:5">
      <c r="A11" t="s">
        <v>1184</v>
      </c>
      <c r="C11" s="47" t="s">
        <v>3156</v>
      </c>
      <c r="D11" s="174"/>
      <c r="E11" s="48"/>
    </row>
    <row r="12" spans="1:5">
      <c r="A12" t="s">
        <v>2458</v>
      </c>
      <c r="C12" s="47" t="s">
        <v>884</v>
      </c>
      <c r="D12" s="174"/>
      <c r="E12" s="48"/>
    </row>
    <row r="13" spans="1:5">
      <c r="A13"/>
      <c r="C13" s="50" t="s">
        <v>2482</v>
      </c>
      <c r="D13" s="175"/>
      <c r="E13" s="48"/>
    </row>
    <row r="14" spans="1:5">
      <c r="A14" s="20"/>
      <c r="C14" s="47"/>
      <c r="D14" s="174"/>
      <c r="E14" s="48"/>
    </row>
    <row r="15" spans="1:5">
      <c r="A15" s="20" t="s">
        <v>2153</v>
      </c>
      <c r="C15" s="135"/>
      <c r="D15" s="176"/>
      <c r="E15" s="51"/>
    </row>
    <row r="16" spans="1:5">
      <c r="A16" t="s">
        <v>1795</v>
      </c>
    </row>
    <row r="18" spans="1:8">
      <c r="A18" s="20" t="s">
        <v>1967</v>
      </c>
      <c r="C18" s="4" t="s">
        <v>1253</v>
      </c>
    </row>
    <row r="19" spans="1:8">
      <c r="A19" s="20" t="s">
        <v>1649</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3020</v>
      </c>
      <c r="C23" s="177" t="s">
        <v>2949</v>
      </c>
      <c r="D23" s="30" t="s">
        <v>1226</v>
      </c>
      <c r="E23" s="30" t="s">
        <v>2789</v>
      </c>
      <c r="F23" s="13"/>
    </row>
    <row r="24" spans="1:8">
      <c r="A24" s="25">
        <v>40303</v>
      </c>
      <c r="B24" s="26" t="s">
        <v>2084</v>
      </c>
      <c r="C24" s="167"/>
      <c r="D24" s="179"/>
      <c r="E24" s="28">
        <f>(C24*D24)</f>
        <v>0</v>
      </c>
      <c r="F24" s="182"/>
      <c r="G24" s="7"/>
      <c r="H24" s="7"/>
    </row>
    <row r="25" spans="1:8">
      <c r="A25" s="35"/>
      <c r="B25" s="26" t="s">
        <v>2784</v>
      </c>
      <c r="C25" s="167"/>
      <c r="D25" s="179"/>
      <c r="E25" s="28">
        <f t="shared" ref="E25:E31" si="0">(C25*D25)</f>
        <v>0</v>
      </c>
      <c r="F25" s="182"/>
      <c r="G25" s="7"/>
      <c r="H25" s="7"/>
    </row>
    <row r="26" spans="1:8">
      <c r="A26" s="35"/>
      <c r="B26" s="26" t="s">
        <v>3790</v>
      </c>
      <c r="C26" s="167"/>
      <c r="D26" s="179"/>
      <c r="E26" s="28">
        <f t="shared" si="0"/>
        <v>0</v>
      </c>
      <c r="F26" s="178"/>
    </row>
    <row r="27" spans="1:8">
      <c r="A27" s="35"/>
      <c r="B27" s="26" t="s">
        <v>2865</v>
      </c>
      <c r="C27" s="167">
        <v>95</v>
      </c>
      <c r="D27" s="179">
        <v>4</v>
      </c>
      <c r="E27" s="28">
        <f t="shared" si="0"/>
        <v>380</v>
      </c>
      <c r="F27" s="178"/>
    </row>
    <row r="28" spans="1:8">
      <c r="A28" s="35"/>
      <c r="B28" s="26" t="s">
        <v>2349</v>
      </c>
      <c r="C28" s="167"/>
      <c r="D28" s="179"/>
      <c r="E28" s="28">
        <f t="shared" si="0"/>
        <v>0</v>
      </c>
      <c r="F28" s="178"/>
    </row>
    <row r="29" spans="1:8">
      <c r="A29" s="35"/>
      <c r="B29" s="26" t="s">
        <v>2378</v>
      </c>
      <c r="C29" s="167">
        <v>25</v>
      </c>
      <c r="D29" s="180">
        <v>2</v>
      </c>
      <c r="E29" s="28">
        <f t="shared" si="0"/>
        <v>50</v>
      </c>
      <c r="F29" s="13"/>
    </row>
    <row r="30" spans="1:8">
      <c r="A30" s="35"/>
      <c r="B30" s="26" t="s">
        <v>2425</v>
      </c>
      <c r="C30" s="167"/>
      <c r="D30" s="26"/>
      <c r="E30" s="28">
        <f t="shared" si="0"/>
        <v>0</v>
      </c>
      <c r="F30" s="13"/>
    </row>
    <row r="31" spans="1:8">
      <c r="A31" s="35"/>
      <c r="B31" s="26" t="s">
        <v>3560</v>
      </c>
      <c r="C31" s="167"/>
      <c r="D31" s="180"/>
      <c r="E31" s="28">
        <f t="shared" si="0"/>
        <v>0</v>
      </c>
      <c r="F31" s="13"/>
    </row>
    <row r="32" spans="1:8" s="34" customFormat="1" ht="16" customHeight="1">
      <c r="A32" s="19"/>
      <c r="B32" s="168" t="s">
        <v>4274</v>
      </c>
      <c r="C32" s="172"/>
      <c r="D32" s="172"/>
      <c r="E32" s="169">
        <f>SUM(E24:E31)</f>
        <v>430</v>
      </c>
      <c r="F32" s="33"/>
    </row>
    <row r="35" spans="1:256">
      <c r="B35" s="41" t="s">
        <v>2818</v>
      </c>
      <c r="C35" s="42">
        <f>E32/2</f>
        <v>215</v>
      </c>
      <c r="D35" s="42"/>
    </row>
    <row r="37" spans="1:256">
      <c r="A37" s="4"/>
    </row>
    <row r="38" spans="1:256">
      <c r="A38" s="4"/>
    </row>
    <row r="39" spans="1:256">
      <c r="A39" s="966" t="s">
        <v>2671</v>
      </c>
      <c r="B39" s="966"/>
      <c r="C39" s="966"/>
      <c r="D39" s="966"/>
      <c r="E39" s="966"/>
      <c r="F39" s="966"/>
      <c r="G39" s="966" t="s">
        <v>1187</v>
      </c>
      <c r="H39" s="966"/>
      <c r="I39" s="966"/>
      <c r="J39" s="966"/>
      <c r="K39" s="966"/>
      <c r="L39" s="966"/>
      <c r="M39" s="966" t="s">
        <v>1187</v>
      </c>
      <c r="N39" s="966"/>
      <c r="O39" s="966"/>
      <c r="P39" s="966"/>
      <c r="Q39" s="966"/>
      <c r="R39" s="966"/>
      <c r="S39" s="966" t="s">
        <v>1187</v>
      </c>
      <c r="T39" s="966"/>
      <c r="U39" s="966"/>
      <c r="V39" s="966"/>
      <c r="W39" s="966"/>
      <c r="X39" s="966"/>
      <c r="Y39" s="966" t="s">
        <v>1187</v>
      </c>
      <c r="Z39" s="966"/>
      <c r="AA39" s="966"/>
      <c r="AB39" s="966"/>
      <c r="AC39" s="966"/>
      <c r="AD39" s="966"/>
      <c r="AE39" s="966" t="s">
        <v>1187</v>
      </c>
      <c r="AF39" s="966"/>
      <c r="AG39" s="966"/>
      <c r="AH39" s="966"/>
      <c r="AI39" s="966"/>
      <c r="AJ39" s="966"/>
      <c r="AK39" s="966" t="s">
        <v>1187</v>
      </c>
      <c r="AL39" s="966"/>
      <c r="AM39" s="966"/>
      <c r="AN39" s="966"/>
      <c r="AO39" s="966"/>
      <c r="AP39" s="966"/>
      <c r="AQ39" s="966" t="s">
        <v>1187</v>
      </c>
      <c r="AR39" s="966"/>
      <c r="AS39" s="966"/>
      <c r="AT39" s="966"/>
      <c r="AU39" s="966"/>
      <c r="AV39" s="966"/>
      <c r="AW39" s="966" t="s">
        <v>1187</v>
      </c>
      <c r="AX39" s="966"/>
      <c r="AY39" s="966"/>
      <c r="AZ39" s="966"/>
      <c r="BA39" s="966"/>
      <c r="BB39" s="966"/>
      <c r="BC39" s="966" t="s">
        <v>1187</v>
      </c>
      <c r="BD39" s="966"/>
      <c r="BE39" s="966"/>
      <c r="BF39" s="966"/>
      <c r="BG39" s="966"/>
      <c r="BH39" s="966"/>
      <c r="BI39" s="966" t="s">
        <v>1187</v>
      </c>
      <c r="BJ39" s="966"/>
      <c r="BK39" s="966"/>
      <c r="BL39" s="966"/>
      <c r="BM39" s="966"/>
      <c r="BN39" s="966"/>
      <c r="BO39" s="966" t="s">
        <v>1187</v>
      </c>
      <c r="BP39" s="966"/>
      <c r="BQ39" s="966"/>
      <c r="BR39" s="966"/>
      <c r="BS39" s="966"/>
      <c r="BT39" s="966"/>
      <c r="BU39" s="966" t="s">
        <v>1187</v>
      </c>
      <c r="BV39" s="966"/>
      <c r="BW39" s="966"/>
      <c r="BX39" s="966"/>
      <c r="BY39" s="966"/>
      <c r="BZ39" s="966"/>
      <c r="CA39" s="966" t="s">
        <v>1187</v>
      </c>
      <c r="CB39" s="966"/>
      <c r="CC39" s="966"/>
      <c r="CD39" s="966"/>
      <c r="CE39" s="966"/>
      <c r="CF39" s="966"/>
      <c r="CG39" s="966" t="s">
        <v>1187</v>
      </c>
      <c r="CH39" s="966"/>
      <c r="CI39" s="966"/>
      <c r="CJ39" s="966"/>
      <c r="CK39" s="966"/>
      <c r="CL39" s="966"/>
      <c r="CM39" s="966" t="s">
        <v>1187</v>
      </c>
      <c r="CN39" s="966"/>
      <c r="CO39" s="966"/>
      <c r="CP39" s="966"/>
      <c r="CQ39" s="966"/>
      <c r="CR39" s="966"/>
      <c r="CS39" s="966" t="s">
        <v>1187</v>
      </c>
      <c r="CT39" s="966"/>
      <c r="CU39" s="966"/>
      <c r="CV39" s="966"/>
      <c r="CW39" s="966"/>
      <c r="CX39" s="966"/>
      <c r="CY39" s="966" t="s">
        <v>1187</v>
      </c>
      <c r="CZ39" s="966"/>
      <c r="DA39" s="966"/>
      <c r="DB39" s="966"/>
      <c r="DC39" s="966"/>
      <c r="DD39" s="966"/>
      <c r="DE39" s="966" t="s">
        <v>1187</v>
      </c>
      <c r="DF39" s="966"/>
      <c r="DG39" s="966"/>
      <c r="DH39" s="966"/>
      <c r="DI39" s="966"/>
      <c r="DJ39" s="966"/>
      <c r="DK39" s="966" t="s">
        <v>1187</v>
      </c>
      <c r="DL39" s="966"/>
      <c r="DM39" s="966"/>
      <c r="DN39" s="966"/>
      <c r="DO39" s="966"/>
      <c r="DP39" s="966"/>
      <c r="DQ39" s="966" t="s">
        <v>1187</v>
      </c>
      <c r="DR39" s="966"/>
      <c r="DS39" s="966"/>
      <c r="DT39" s="966"/>
      <c r="DU39" s="966"/>
      <c r="DV39" s="966"/>
      <c r="DW39" s="966" t="s">
        <v>1187</v>
      </c>
      <c r="DX39" s="966"/>
      <c r="DY39" s="966"/>
      <c r="DZ39" s="966"/>
      <c r="EA39" s="966"/>
      <c r="EB39" s="966"/>
      <c r="EC39" s="966" t="s">
        <v>1187</v>
      </c>
      <c r="ED39" s="966"/>
      <c r="EE39" s="966"/>
      <c r="EF39" s="966"/>
      <c r="EG39" s="966"/>
      <c r="EH39" s="966"/>
      <c r="EI39" s="966" t="s">
        <v>1187</v>
      </c>
      <c r="EJ39" s="966"/>
      <c r="EK39" s="966"/>
      <c r="EL39" s="966"/>
      <c r="EM39" s="966"/>
      <c r="EN39" s="966"/>
      <c r="EO39" s="966" t="s">
        <v>1187</v>
      </c>
      <c r="EP39" s="966"/>
      <c r="EQ39" s="966"/>
      <c r="ER39" s="966"/>
      <c r="ES39" s="966"/>
      <c r="ET39" s="966"/>
      <c r="EU39" s="966" t="s">
        <v>1187</v>
      </c>
      <c r="EV39" s="966"/>
      <c r="EW39" s="966"/>
      <c r="EX39" s="966"/>
      <c r="EY39" s="966"/>
      <c r="EZ39" s="966"/>
      <c r="FA39" s="966" t="s">
        <v>1187</v>
      </c>
      <c r="FB39" s="966"/>
      <c r="FC39" s="966"/>
      <c r="FD39" s="966"/>
      <c r="FE39" s="966"/>
      <c r="FF39" s="966"/>
      <c r="FG39" s="966" t="s">
        <v>1187</v>
      </c>
      <c r="FH39" s="966"/>
      <c r="FI39" s="966"/>
      <c r="FJ39" s="966"/>
      <c r="FK39" s="966"/>
      <c r="FL39" s="966"/>
      <c r="FM39" s="966" t="s">
        <v>1187</v>
      </c>
      <c r="FN39" s="966"/>
      <c r="FO39" s="966"/>
      <c r="FP39" s="966"/>
      <c r="FQ39" s="966"/>
      <c r="FR39" s="966"/>
      <c r="FS39" s="966" t="s">
        <v>1187</v>
      </c>
      <c r="FT39" s="966"/>
      <c r="FU39" s="966"/>
      <c r="FV39" s="966"/>
      <c r="FW39" s="966"/>
      <c r="FX39" s="966"/>
      <c r="FY39" s="966" t="s">
        <v>1187</v>
      </c>
      <c r="FZ39" s="966"/>
      <c r="GA39" s="966"/>
      <c r="GB39" s="966"/>
      <c r="GC39" s="966"/>
      <c r="GD39" s="966"/>
      <c r="GE39" s="966" t="s">
        <v>1187</v>
      </c>
      <c r="GF39" s="966"/>
      <c r="GG39" s="966"/>
      <c r="GH39" s="966"/>
      <c r="GI39" s="966"/>
      <c r="GJ39" s="966"/>
      <c r="GK39" s="966" t="s">
        <v>1187</v>
      </c>
      <c r="GL39" s="966"/>
      <c r="GM39" s="966"/>
      <c r="GN39" s="966"/>
      <c r="GO39" s="966"/>
      <c r="GP39" s="966"/>
      <c r="GQ39" s="966" t="s">
        <v>1187</v>
      </c>
      <c r="GR39" s="966"/>
      <c r="GS39" s="966"/>
      <c r="GT39" s="966"/>
      <c r="GU39" s="966"/>
      <c r="GV39" s="966"/>
      <c r="GW39" s="966" t="s">
        <v>1187</v>
      </c>
      <c r="GX39" s="966"/>
      <c r="GY39" s="966"/>
      <c r="GZ39" s="966"/>
      <c r="HA39" s="966"/>
      <c r="HB39" s="966"/>
      <c r="HC39" s="966" t="s">
        <v>1187</v>
      </c>
      <c r="HD39" s="966"/>
      <c r="HE39" s="966"/>
      <c r="HF39" s="966"/>
      <c r="HG39" s="966"/>
      <c r="HH39" s="966"/>
      <c r="HI39" s="966" t="s">
        <v>1187</v>
      </c>
      <c r="HJ39" s="966"/>
      <c r="HK39" s="966"/>
      <c r="HL39" s="966"/>
      <c r="HM39" s="966"/>
      <c r="HN39" s="966"/>
      <c r="HO39" s="966" t="s">
        <v>1187</v>
      </c>
      <c r="HP39" s="966"/>
      <c r="HQ39" s="966"/>
      <c r="HR39" s="966"/>
      <c r="HS39" s="966"/>
      <c r="HT39" s="966"/>
      <c r="HU39" s="966" t="s">
        <v>1187</v>
      </c>
      <c r="HV39" s="966"/>
      <c r="HW39" s="966"/>
      <c r="HX39" s="966"/>
      <c r="HY39" s="966"/>
      <c r="HZ39" s="966"/>
      <c r="IA39" s="966" t="s">
        <v>1187</v>
      </c>
      <c r="IB39" s="966"/>
      <c r="IC39" s="966"/>
      <c r="ID39" s="966"/>
      <c r="IE39" s="966"/>
      <c r="IF39" s="966"/>
      <c r="IG39" s="966" t="s">
        <v>1187</v>
      </c>
      <c r="IH39" s="966"/>
      <c r="II39" s="966"/>
      <c r="IJ39" s="966"/>
    </row>
    <row r="40" spans="1:256">
      <c r="A40" s="966" t="s">
        <v>2346</v>
      </c>
      <c r="B40" s="966"/>
      <c r="C40" s="966"/>
      <c r="D40" s="966"/>
      <c r="E40" s="966"/>
      <c r="F40" s="966"/>
      <c r="G40" s="43"/>
      <c r="H40" s="966" t="s">
        <v>3300</v>
      </c>
      <c r="I40" s="966"/>
      <c r="J40" s="966"/>
      <c r="K40" s="966"/>
      <c r="L40" s="966"/>
      <c r="M40" s="966"/>
      <c r="N40" s="966" t="s">
        <v>3300</v>
      </c>
      <c r="O40" s="966"/>
      <c r="P40" s="966"/>
      <c r="Q40" s="966"/>
      <c r="R40" s="966"/>
      <c r="S40" s="966"/>
      <c r="T40" s="966" t="s">
        <v>3300</v>
      </c>
      <c r="U40" s="966"/>
      <c r="V40" s="966"/>
      <c r="W40" s="966"/>
      <c r="X40" s="966"/>
      <c r="Y40" s="966"/>
      <c r="Z40" s="966" t="s">
        <v>3300</v>
      </c>
      <c r="AA40" s="966"/>
      <c r="AB40" s="966"/>
      <c r="AC40" s="966"/>
      <c r="AD40" s="966"/>
      <c r="AE40" s="966"/>
      <c r="AF40" s="966" t="s">
        <v>3300</v>
      </c>
      <c r="AG40" s="966"/>
      <c r="AH40" s="966"/>
      <c r="AI40" s="966"/>
      <c r="AJ40" s="966"/>
      <c r="AK40" s="966"/>
      <c r="AL40" s="966" t="s">
        <v>3300</v>
      </c>
      <c r="AM40" s="966"/>
      <c r="AN40" s="966"/>
      <c r="AO40" s="966"/>
      <c r="AP40" s="966"/>
      <c r="AQ40" s="966"/>
      <c r="AR40" s="966" t="s">
        <v>3300</v>
      </c>
      <c r="AS40" s="966"/>
      <c r="AT40" s="966"/>
      <c r="AU40" s="966"/>
      <c r="AV40" s="966"/>
      <c r="AW40" s="966"/>
      <c r="AX40" s="966" t="s">
        <v>3300</v>
      </c>
      <c r="AY40" s="966"/>
      <c r="AZ40" s="966"/>
      <c r="BA40" s="966"/>
      <c r="BB40" s="966"/>
      <c r="BC40" s="966"/>
      <c r="BD40" s="966" t="s">
        <v>3300</v>
      </c>
      <c r="BE40" s="966"/>
      <c r="BF40" s="966"/>
      <c r="BG40" s="966"/>
      <c r="BH40" s="966"/>
      <c r="BI40" s="966"/>
      <c r="BJ40" s="966" t="s">
        <v>3300</v>
      </c>
      <c r="BK40" s="966"/>
      <c r="BL40" s="966"/>
      <c r="BM40" s="966"/>
      <c r="BN40" s="966"/>
      <c r="BO40" s="966"/>
      <c r="BP40" s="966" t="s">
        <v>3300</v>
      </c>
      <c r="BQ40" s="966"/>
      <c r="BR40" s="966"/>
      <c r="BS40" s="966"/>
      <c r="BT40" s="966"/>
      <c r="BU40" s="966"/>
      <c r="BV40" s="966" t="s">
        <v>3300</v>
      </c>
      <c r="BW40" s="966"/>
      <c r="BX40" s="966"/>
      <c r="BY40" s="966"/>
      <c r="BZ40" s="966"/>
      <c r="CA40" s="966"/>
      <c r="CB40" s="966" t="s">
        <v>3300</v>
      </c>
      <c r="CC40" s="966"/>
      <c r="CD40" s="966"/>
      <c r="CE40" s="966"/>
      <c r="CF40" s="966"/>
      <c r="CG40" s="966"/>
      <c r="CH40" s="966" t="s">
        <v>3300</v>
      </c>
      <c r="CI40" s="966"/>
      <c r="CJ40" s="966"/>
      <c r="CK40" s="966"/>
      <c r="CL40" s="966"/>
      <c r="CM40" s="966"/>
      <c r="CN40" s="966" t="s">
        <v>3300</v>
      </c>
      <c r="CO40" s="966"/>
      <c r="CP40" s="966"/>
      <c r="CQ40" s="966"/>
      <c r="CR40" s="966"/>
      <c r="CS40" s="966"/>
      <c r="CT40" s="966" t="s">
        <v>3300</v>
      </c>
      <c r="CU40" s="966"/>
      <c r="CV40" s="966"/>
      <c r="CW40" s="966"/>
      <c r="CX40" s="966"/>
      <c r="CY40" s="966"/>
      <c r="CZ40" s="966" t="s">
        <v>3300</v>
      </c>
      <c r="DA40" s="966"/>
      <c r="DB40" s="966"/>
      <c r="DC40" s="966"/>
      <c r="DD40" s="966"/>
      <c r="DE40" s="966"/>
      <c r="DF40" s="966" t="s">
        <v>3300</v>
      </c>
      <c r="DG40" s="966"/>
      <c r="DH40" s="966"/>
      <c r="DI40" s="966"/>
      <c r="DJ40" s="966"/>
      <c r="DK40" s="966"/>
      <c r="DL40" s="966" t="s">
        <v>3300</v>
      </c>
      <c r="DM40" s="966"/>
      <c r="DN40" s="966"/>
      <c r="DO40" s="966"/>
      <c r="DP40" s="966"/>
      <c r="DQ40" s="966"/>
      <c r="DR40" s="966" t="s">
        <v>3300</v>
      </c>
      <c r="DS40" s="966"/>
      <c r="DT40" s="966"/>
      <c r="DU40" s="966"/>
      <c r="DV40" s="966"/>
      <c r="DW40" s="966"/>
      <c r="DX40" s="966" t="s">
        <v>3300</v>
      </c>
      <c r="DY40" s="966"/>
      <c r="DZ40" s="966"/>
      <c r="EA40" s="966"/>
      <c r="EB40" s="966"/>
      <c r="EC40" s="966"/>
      <c r="ED40" s="966" t="s">
        <v>3300</v>
      </c>
      <c r="EE40" s="966"/>
      <c r="EF40" s="966"/>
      <c r="EG40" s="966"/>
      <c r="EH40" s="966"/>
      <c r="EI40" s="966"/>
      <c r="EJ40" s="966" t="s">
        <v>3300</v>
      </c>
      <c r="EK40" s="966"/>
      <c r="EL40" s="966"/>
      <c r="EM40" s="966"/>
      <c r="EN40" s="966"/>
      <c r="EO40" s="966"/>
      <c r="EP40" s="966" t="s">
        <v>3300</v>
      </c>
      <c r="EQ40" s="966"/>
      <c r="ER40" s="966"/>
      <c r="ES40" s="966"/>
      <c r="ET40" s="966"/>
      <c r="EU40" s="966"/>
      <c r="EV40" s="966" t="s">
        <v>3300</v>
      </c>
      <c r="EW40" s="966"/>
      <c r="EX40" s="966"/>
      <c r="EY40" s="966"/>
      <c r="EZ40" s="966"/>
      <c r="FA40" s="966"/>
      <c r="FB40" s="966" t="s">
        <v>3300</v>
      </c>
      <c r="FC40" s="966"/>
      <c r="FD40" s="966"/>
      <c r="FE40" s="966"/>
      <c r="FF40" s="966"/>
      <c r="FG40" s="966"/>
      <c r="FH40" s="966" t="s">
        <v>3300</v>
      </c>
      <c r="FI40" s="966"/>
      <c r="FJ40" s="966"/>
      <c r="FK40" s="966"/>
      <c r="FL40" s="966"/>
      <c r="FM40" s="966"/>
      <c r="FN40" s="966" t="s">
        <v>3300</v>
      </c>
      <c r="FO40" s="966"/>
      <c r="FP40" s="966"/>
      <c r="FQ40" s="966"/>
      <c r="FR40" s="966"/>
      <c r="FS40" s="966"/>
      <c r="FT40" s="966" t="s">
        <v>3300</v>
      </c>
      <c r="FU40" s="966"/>
      <c r="FV40" s="966"/>
      <c r="FW40" s="966"/>
      <c r="FX40" s="966"/>
      <c r="FY40" s="966"/>
      <c r="FZ40" s="966" t="s">
        <v>3300</v>
      </c>
      <c r="GA40" s="966"/>
      <c r="GB40" s="966"/>
      <c r="GC40" s="966"/>
      <c r="GD40" s="966"/>
      <c r="GE40" s="966"/>
      <c r="GF40" s="966" t="s">
        <v>3300</v>
      </c>
      <c r="GG40" s="966"/>
      <c r="GH40" s="966"/>
      <c r="GI40" s="966"/>
      <c r="GJ40" s="966"/>
      <c r="GK40" s="966"/>
      <c r="GL40" s="966" t="s">
        <v>3300</v>
      </c>
      <c r="GM40" s="966"/>
      <c r="GN40" s="966"/>
      <c r="GO40" s="966"/>
      <c r="GP40" s="966"/>
      <c r="GQ40" s="966"/>
      <c r="GR40" s="966" t="s">
        <v>3300</v>
      </c>
      <c r="GS40" s="966"/>
      <c r="GT40" s="966"/>
      <c r="GU40" s="966"/>
      <c r="GV40" s="966"/>
      <c r="GW40" s="966"/>
      <c r="GX40" s="966" t="s">
        <v>3300</v>
      </c>
      <c r="GY40" s="966"/>
      <c r="GZ40" s="966"/>
      <c r="HA40" s="966"/>
      <c r="HB40" s="966"/>
      <c r="HC40" s="966"/>
      <c r="HD40" s="966" t="s">
        <v>3300</v>
      </c>
      <c r="HE40" s="966"/>
      <c r="HF40" s="966"/>
      <c r="HG40" s="966"/>
      <c r="HH40" s="966"/>
      <c r="HI40" s="966"/>
      <c r="HJ40" s="966" t="s">
        <v>3300</v>
      </c>
      <c r="HK40" s="966"/>
      <c r="HL40" s="966"/>
      <c r="HM40" s="966"/>
      <c r="HN40" s="966"/>
      <c r="HO40" s="966"/>
      <c r="HP40" s="966" t="s">
        <v>3300</v>
      </c>
      <c r="HQ40" s="966"/>
      <c r="HR40" s="966"/>
      <c r="HS40" s="966"/>
      <c r="HT40" s="966"/>
      <c r="HU40" s="966"/>
      <c r="HV40" s="966" t="s">
        <v>3300</v>
      </c>
      <c r="HW40" s="966"/>
      <c r="HX40" s="966"/>
      <c r="HY40" s="966"/>
      <c r="HZ40" s="966"/>
      <c r="IA40" s="966"/>
      <c r="IB40" s="966" t="s">
        <v>3300</v>
      </c>
      <c r="IC40" s="966"/>
      <c r="ID40" s="966"/>
      <c r="IE40" s="966"/>
      <c r="IF40" s="966"/>
      <c r="IG40" s="966"/>
      <c r="IH40" s="966" t="s">
        <v>3300</v>
      </c>
      <c r="II40" s="966"/>
      <c r="IJ40" s="966"/>
      <c r="IK40" s="966"/>
      <c r="IL40" s="966"/>
      <c r="IM40" s="966"/>
      <c r="IN40" s="966" t="s">
        <v>3300</v>
      </c>
      <c r="IO40" s="966"/>
      <c r="IP40" s="966"/>
      <c r="IQ40" s="966"/>
    </row>
    <row r="41" spans="1:256">
      <c r="A41" s="966" t="s">
        <v>3993</v>
      </c>
      <c r="B41" s="966"/>
      <c r="C41" s="966"/>
      <c r="D41" s="966"/>
      <c r="E41" s="966"/>
      <c r="F41" s="966"/>
      <c r="G41" s="43"/>
      <c r="H41" s="43"/>
      <c r="I41" s="43"/>
      <c r="J41" s="43"/>
      <c r="K41" s="43"/>
      <c r="L41" s="43"/>
      <c r="M41" s="43"/>
      <c r="N41" s="966" t="s">
        <v>2854</v>
      </c>
      <c r="O41" s="966"/>
      <c r="P41" s="966"/>
      <c r="Q41" s="966"/>
      <c r="R41" s="966"/>
      <c r="S41" s="966"/>
      <c r="T41" s="966" t="s">
        <v>2854</v>
      </c>
      <c r="U41" s="966"/>
      <c r="V41" s="966"/>
      <c r="W41" s="966"/>
      <c r="X41" s="966"/>
      <c r="Y41" s="966"/>
      <c r="Z41" s="966" t="s">
        <v>2854</v>
      </c>
      <c r="AA41" s="966"/>
      <c r="AB41" s="966"/>
      <c r="AC41" s="966"/>
      <c r="AD41" s="966"/>
      <c r="AE41" s="966"/>
      <c r="AF41" s="966" t="s">
        <v>2854</v>
      </c>
      <c r="AG41" s="966"/>
      <c r="AH41" s="966"/>
      <c r="AI41" s="966"/>
      <c r="AJ41" s="966"/>
      <c r="AK41" s="966"/>
      <c r="AL41" s="966" t="s">
        <v>2854</v>
      </c>
      <c r="AM41" s="966"/>
      <c r="AN41" s="966"/>
      <c r="AO41" s="966"/>
      <c r="AP41" s="966"/>
      <c r="AQ41" s="966"/>
      <c r="AR41" s="966" t="s">
        <v>2854</v>
      </c>
      <c r="AS41" s="966"/>
      <c r="AT41" s="966"/>
      <c r="AU41" s="966"/>
      <c r="AV41" s="966"/>
      <c r="AW41" s="966"/>
      <c r="AX41" s="966" t="s">
        <v>2854</v>
      </c>
      <c r="AY41" s="966"/>
      <c r="AZ41" s="966"/>
      <c r="BA41" s="966"/>
      <c r="BB41" s="966"/>
      <c r="BC41" s="966"/>
      <c r="BD41" s="966" t="s">
        <v>2854</v>
      </c>
      <c r="BE41" s="966"/>
      <c r="BF41" s="966"/>
      <c r="BG41" s="966"/>
      <c r="BH41" s="966"/>
      <c r="BI41" s="966"/>
      <c r="BJ41" s="966" t="s">
        <v>2854</v>
      </c>
      <c r="BK41" s="966"/>
      <c r="BL41" s="966"/>
      <c r="BM41" s="966"/>
      <c r="BN41" s="966"/>
      <c r="BO41" s="966"/>
      <c r="BP41" s="966" t="s">
        <v>2854</v>
      </c>
      <c r="BQ41" s="966"/>
      <c r="BR41" s="966"/>
      <c r="BS41" s="966"/>
      <c r="BT41" s="966"/>
      <c r="BU41" s="966"/>
      <c r="BV41" s="966" t="s">
        <v>2854</v>
      </c>
      <c r="BW41" s="966"/>
      <c r="BX41" s="966"/>
      <c r="BY41" s="966"/>
      <c r="BZ41" s="966"/>
      <c r="CA41" s="966"/>
      <c r="CB41" s="966" t="s">
        <v>2854</v>
      </c>
      <c r="CC41" s="966"/>
      <c r="CD41" s="966"/>
      <c r="CE41" s="966"/>
      <c r="CF41" s="966"/>
      <c r="CG41" s="966"/>
      <c r="CH41" s="966" t="s">
        <v>2854</v>
      </c>
      <c r="CI41" s="966"/>
      <c r="CJ41" s="966"/>
      <c r="CK41" s="966"/>
      <c r="CL41" s="966"/>
      <c r="CM41" s="966"/>
      <c r="CN41" s="966" t="s">
        <v>2854</v>
      </c>
      <c r="CO41" s="966"/>
      <c r="CP41" s="966"/>
      <c r="CQ41" s="966"/>
      <c r="CR41" s="966"/>
      <c r="CS41" s="966"/>
      <c r="CT41" s="966" t="s">
        <v>2854</v>
      </c>
      <c r="CU41" s="966"/>
      <c r="CV41" s="966"/>
      <c r="CW41" s="966"/>
      <c r="CX41" s="966"/>
      <c r="CY41" s="966"/>
      <c r="CZ41" s="966" t="s">
        <v>2854</v>
      </c>
      <c r="DA41" s="966"/>
      <c r="DB41" s="966"/>
      <c r="DC41" s="966"/>
      <c r="DD41" s="966"/>
      <c r="DE41" s="966"/>
      <c r="DF41" s="966" t="s">
        <v>2854</v>
      </c>
      <c r="DG41" s="966"/>
      <c r="DH41" s="966"/>
      <c r="DI41" s="966"/>
      <c r="DJ41" s="966"/>
      <c r="DK41" s="966"/>
      <c r="DL41" s="966" t="s">
        <v>2854</v>
      </c>
      <c r="DM41" s="966"/>
      <c r="DN41" s="966"/>
      <c r="DO41" s="966"/>
      <c r="DP41" s="966"/>
      <c r="DQ41" s="966"/>
      <c r="DR41" s="966" t="s">
        <v>2854</v>
      </c>
      <c r="DS41" s="966"/>
      <c r="DT41" s="966"/>
      <c r="DU41" s="966"/>
      <c r="DV41" s="966"/>
      <c r="DW41" s="966"/>
      <c r="DX41" s="966" t="s">
        <v>2854</v>
      </c>
      <c r="DY41" s="966"/>
      <c r="DZ41" s="966"/>
      <c r="EA41" s="966"/>
      <c r="EB41" s="966"/>
      <c r="EC41" s="966"/>
      <c r="ED41" s="966" t="s">
        <v>2854</v>
      </c>
      <c r="EE41" s="966"/>
      <c r="EF41" s="966"/>
      <c r="EG41" s="966"/>
      <c r="EH41" s="966"/>
      <c r="EI41" s="966"/>
      <c r="EJ41" s="966" t="s">
        <v>2854</v>
      </c>
      <c r="EK41" s="966"/>
      <c r="EL41" s="966"/>
      <c r="EM41" s="966"/>
      <c r="EN41" s="966"/>
      <c r="EO41" s="966"/>
      <c r="EP41" s="966" t="s">
        <v>2854</v>
      </c>
      <c r="EQ41" s="966"/>
      <c r="ER41" s="966"/>
      <c r="ES41" s="966"/>
      <c r="ET41" s="966"/>
      <c r="EU41" s="966"/>
      <c r="EV41" s="966" t="s">
        <v>2854</v>
      </c>
      <c r="EW41" s="966"/>
      <c r="EX41" s="966"/>
      <c r="EY41" s="966"/>
      <c r="EZ41" s="966"/>
      <c r="FA41" s="966"/>
      <c r="FB41" s="966" t="s">
        <v>2854</v>
      </c>
      <c r="FC41" s="966"/>
      <c r="FD41" s="966"/>
      <c r="FE41" s="966"/>
      <c r="FF41" s="966"/>
      <c r="FG41" s="966"/>
      <c r="FH41" s="966" t="s">
        <v>2854</v>
      </c>
      <c r="FI41" s="966"/>
      <c r="FJ41" s="966"/>
      <c r="FK41" s="966"/>
      <c r="FL41" s="966"/>
      <c r="FM41" s="966"/>
      <c r="FN41" s="966" t="s">
        <v>2854</v>
      </c>
      <c r="FO41" s="966"/>
      <c r="FP41" s="966"/>
      <c r="FQ41" s="966"/>
      <c r="FR41" s="966"/>
      <c r="FS41" s="966"/>
      <c r="FT41" s="966" t="s">
        <v>2854</v>
      </c>
      <c r="FU41" s="966"/>
      <c r="FV41" s="966"/>
      <c r="FW41" s="966"/>
      <c r="FX41" s="966"/>
      <c r="FY41" s="966"/>
      <c r="FZ41" s="966" t="s">
        <v>2854</v>
      </c>
      <c r="GA41" s="966"/>
      <c r="GB41" s="966"/>
      <c r="GC41" s="966"/>
      <c r="GD41" s="966"/>
      <c r="GE41" s="966"/>
      <c r="GF41" s="966" t="s">
        <v>2854</v>
      </c>
      <c r="GG41" s="966"/>
      <c r="GH41" s="966"/>
      <c r="GI41" s="966"/>
      <c r="GJ41" s="966"/>
      <c r="GK41" s="966"/>
      <c r="GL41" s="966" t="s">
        <v>2854</v>
      </c>
      <c r="GM41" s="966"/>
      <c r="GN41" s="966"/>
      <c r="GO41" s="966"/>
      <c r="GP41" s="966"/>
      <c r="GQ41" s="966"/>
      <c r="GR41" s="966" t="s">
        <v>2854</v>
      </c>
      <c r="GS41" s="966"/>
      <c r="GT41" s="966"/>
      <c r="GU41" s="966"/>
      <c r="GV41" s="966"/>
      <c r="GW41" s="966"/>
      <c r="GX41" s="966" t="s">
        <v>2854</v>
      </c>
      <c r="GY41" s="966"/>
      <c r="GZ41" s="966"/>
      <c r="HA41" s="966"/>
      <c r="HB41" s="966"/>
      <c r="HC41" s="966"/>
      <c r="HD41" s="966" t="s">
        <v>2854</v>
      </c>
      <c r="HE41" s="966"/>
      <c r="HF41" s="966"/>
      <c r="HG41" s="966"/>
      <c r="HH41" s="966"/>
      <c r="HI41" s="966"/>
      <c r="HJ41" s="966" t="s">
        <v>2854</v>
      </c>
      <c r="HK41" s="966"/>
      <c r="HL41" s="966"/>
      <c r="HM41" s="966"/>
      <c r="HN41" s="966"/>
      <c r="HO41" s="966"/>
      <c r="HP41" s="966" t="s">
        <v>2854</v>
      </c>
      <c r="HQ41" s="966"/>
      <c r="HR41" s="966"/>
      <c r="HS41" s="966"/>
      <c r="HT41" s="966"/>
      <c r="HU41" s="966"/>
      <c r="HV41" s="966" t="s">
        <v>2854</v>
      </c>
      <c r="HW41" s="966"/>
      <c r="HX41" s="966"/>
      <c r="HY41" s="966"/>
      <c r="HZ41" s="966"/>
      <c r="IA41" s="966"/>
      <c r="IB41" s="966" t="s">
        <v>2854</v>
      </c>
      <c r="IC41" s="966"/>
      <c r="ID41" s="966"/>
      <c r="IE41" s="966"/>
      <c r="IF41" s="966"/>
      <c r="IG41" s="966"/>
      <c r="IH41" s="966" t="s">
        <v>2854</v>
      </c>
      <c r="II41" s="966"/>
      <c r="IJ41" s="966"/>
      <c r="IK41" s="966"/>
      <c r="IL41" s="966"/>
      <c r="IM41" s="966"/>
      <c r="IN41" s="966" t="s">
        <v>2854</v>
      </c>
      <c r="IO41" s="966"/>
      <c r="IP41" s="966"/>
      <c r="IQ41" s="966"/>
      <c r="IR41" s="966"/>
      <c r="IS41" s="966"/>
      <c r="IT41" s="966" t="s">
        <v>2854</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sheetCalcPr fullCalcOnLoad="1"/>
  <mergeCells count="126">
    <mergeCell ref="A41:F41"/>
    <mergeCell ref="N41:S41"/>
    <mergeCell ref="T41:Y41"/>
    <mergeCell ref="Z41:AE41"/>
    <mergeCell ref="AF41:AK41"/>
    <mergeCell ref="BJ41:BO41"/>
    <mergeCell ref="AR41:AW41"/>
    <mergeCell ref="AW39:BB39"/>
    <mergeCell ref="AE39:AJ39"/>
    <mergeCell ref="Z40:AE40"/>
    <mergeCell ref="AL41:AQ41"/>
    <mergeCell ref="AF40:AK40"/>
    <mergeCell ref="AL40:AQ40"/>
    <mergeCell ref="AR40:AW40"/>
    <mergeCell ref="BP41:BU41"/>
    <mergeCell ref="BD41:BI41"/>
    <mergeCell ref="BD40:BI40"/>
    <mergeCell ref="AX40:BC40"/>
    <mergeCell ref="AX41:BC41"/>
    <mergeCell ref="BJ40:BO40"/>
    <mergeCell ref="EJ41:EO41"/>
    <mergeCell ref="CH41:CM41"/>
    <mergeCell ref="CN41:CS41"/>
    <mergeCell ref="CT41:CY41"/>
    <mergeCell ref="CZ41:DE41"/>
    <mergeCell ref="DR41:DW41"/>
    <mergeCell ref="ED41:EI41"/>
    <mergeCell ref="DX41:EC41"/>
    <mergeCell ref="EC39:EH39"/>
    <mergeCell ref="CB41:CG41"/>
    <mergeCell ref="BV41:CA41"/>
    <mergeCell ref="CA39:CF39"/>
    <mergeCell ref="BV40:CA40"/>
    <mergeCell ref="DX40:EC40"/>
    <mergeCell ref="T40:Y40"/>
    <mergeCell ref="BO39:BT39"/>
    <mergeCell ref="EJ40:EO40"/>
    <mergeCell ref="EI39:EN39"/>
    <mergeCell ref="EO39:ET39"/>
    <mergeCell ref="ED40:EI40"/>
    <mergeCell ref="EP40:EU40"/>
    <mergeCell ref="BI39:BN39"/>
    <mergeCell ref="BP40:BU40"/>
    <mergeCell ref="A40:F40"/>
    <mergeCell ref="AK39:AP39"/>
    <mergeCell ref="BU39:BZ39"/>
    <mergeCell ref="CB40:CG40"/>
    <mergeCell ref="CM39:CR39"/>
    <mergeCell ref="H40:M40"/>
    <mergeCell ref="Y39:AD39"/>
    <mergeCell ref="AQ39:AV39"/>
    <mergeCell ref="CH40:CM40"/>
    <mergeCell ref="N40:S40"/>
    <mergeCell ref="CN40:CS40"/>
    <mergeCell ref="CG39:CL39"/>
    <mergeCell ref="IH40:IM40"/>
    <mergeCell ref="IB40:IG40"/>
    <mergeCell ref="C1:E1"/>
    <mergeCell ref="A39:F39"/>
    <mergeCell ref="G39:L39"/>
    <mergeCell ref="M39:R39"/>
    <mergeCell ref="DE39:DJ39"/>
    <mergeCell ref="DK39:DP39"/>
    <mergeCell ref="CY39:DD39"/>
    <mergeCell ref="DW39:EB39"/>
    <mergeCell ref="DQ39:DV39"/>
    <mergeCell ref="CS39:CX39"/>
    <mergeCell ref="BC39:BH39"/>
    <mergeCell ref="S39:X39"/>
    <mergeCell ref="DR40:DW40"/>
    <mergeCell ref="CT40:CY40"/>
    <mergeCell ref="DF41:DK41"/>
    <mergeCell ref="CZ40:DE40"/>
    <mergeCell ref="DL40:DQ40"/>
    <mergeCell ref="DL41:DQ41"/>
    <mergeCell ref="DF40:DK40"/>
    <mergeCell ref="FB41:FG41"/>
    <mergeCell ref="FS39:FX39"/>
    <mergeCell ref="FT41:FY41"/>
    <mergeCell ref="FM39:FR39"/>
    <mergeCell ref="GL41:GQ41"/>
    <mergeCell ref="FY39:GD39"/>
    <mergeCell ref="EU39:EZ39"/>
    <mergeCell ref="FA39:FF39"/>
    <mergeCell ref="FZ40:GE40"/>
    <mergeCell ref="GE39:GJ39"/>
    <mergeCell ref="GQ39:GV39"/>
    <mergeCell ref="GL40:GQ40"/>
    <mergeCell ref="GF40:GK40"/>
    <mergeCell ref="GK39:GP39"/>
    <mergeCell ref="EP41:EU41"/>
    <mergeCell ref="GR40:GW40"/>
    <mergeCell ref="GX40:HC40"/>
    <mergeCell ref="HD40:HI40"/>
    <mergeCell ref="GR41:GW41"/>
    <mergeCell ref="FH40:FM40"/>
    <mergeCell ref="FB40:FG40"/>
    <mergeCell ref="EV40:FA40"/>
    <mergeCell ref="EV41:FA41"/>
    <mergeCell ref="FN41:FS41"/>
    <mergeCell ref="IN40:IQ40"/>
    <mergeCell ref="GW39:HB39"/>
    <mergeCell ref="HC39:HH39"/>
    <mergeCell ref="FH41:FM41"/>
    <mergeCell ref="FG39:FL39"/>
    <mergeCell ref="FN40:FS40"/>
    <mergeCell ref="GX41:HC41"/>
    <mergeCell ref="FZ41:GE41"/>
    <mergeCell ref="GF41:GK41"/>
    <mergeCell ref="FT40:FY40"/>
    <mergeCell ref="IT41:IV41"/>
    <mergeCell ref="HJ41:HO41"/>
    <mergeCell ref="IN41:IS41"/>
    <mergeCell ref="IH41:IM41"/>
    <mergeCell ref="HP41:HU41"/>
    <mergeCell ref="HD41:HI41"/>
    <mergeCell ref="IB41:IG41"/>
    <mergeCell ref="HV41:IA41"/>
    <mergeCell ref="HJ40:HO40"/>
    <mergeCell ref="HV40:IA40"/>
    <mergeCell ref="HP40:HU40"/>
    <mergeCell ref="IG39:IJ39"/>
    <mergeCell ref="HU39:HZ39"/>
    <mergeCell ref="HI39:HN39"/>
    <mergeCell ref="HO39:HT39"/>
    <mergeCell ref="IA39:IF39"/>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8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8"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2962</v>
      </c>
      <c r="E2" s="5"/>
    </row>
    <row r="3" spans="1:5">
      <c r="A3" s="6" t="s">
        <v>1584</v>
      </c>
      <c r="C3" s="23"/>
      <c r="D3" s="23"/>
      <c r="E3" s="31" t="s">
        <v>2860</v>
      </c>
    </row>
    <row r="4" spans="1:5">
      <c r="A4" s="6" t="s">
        <v>2499</v>
      </c>
      <c r="C4" s="23"/>
      <c r="D4" s="23"/>
      <c r="E4" s="22"/>
    </row>
    <row r="5" spans="1:5">
      <c r="A5" s="6" t="s">
        <v>3584</v>
      </c>
      <c r="C5" s="23"/>
      <c r="D5" s="23"/>
      <c r="E5" s="24" t="s">
        <v>3747</v>
      </c>
    </row>
    <row r="6" spans="1:5">
      <c r="C6" s="23"/>
      <c r="D6" s="23"/>
      <c r="E6" s="22"/>
    </row>
    <row r="8" spans="1:5">
      <c r="A8" s="6" t="s">
        <v>1569</v>
      </c>
      <c r="C8" s="49" t="s">
        <v>1662</v>
      </c>
      <c r="D8" s="173"/>
      <c r="E8" s="46"/>
    </row>
    <row r="9" spans="1:5">
      <c r="A9" t="s">
        <v>3176</v>
      </c>
      <c r="C9" s="47" t="s">
        <v>2725</v>
      </c>
      <c r="D9" s="174"/>
      <c r="E9" s="48"/>
    </row>
    <row r="10" spans="1:5">
      <c r="A10" t="s">
        <v>3544</v>
      </c>
      <c r="C10" s="47" t="s">
        <v>2743</v>
      </c>
      <c r="D10" s="174"/>
      <c r="E10" s="48"/>
    </row>
    <row r="11" spans="1:5">
      <c r="A11" s="166" t="s">
        <v>3611</v>
      </c>
      <c r="C11" s="47" t="s">
        <v>3156</v>
      </c>
      <c r="D11" s="174"/>
      <c r="E11" s="48"/>
    </row>
    <row r="12" spans="1:5">
      <c r="A12"/>
      <c r="C12" s="47" t="s">
        <v>884</v>
      </c>
      <c r="D12" s="174"/>
      <c r="E12" s="48"/>
    </row>
    <row r="13" spans="1:5">
      <c r="A13"/>
      <c r="C13" s="50"/>
      <c r="D13" s="175"/>
      <c r="E13" s="48"/>
    </row>
    <row r="14" spans="1:5">
      <c r="A14" s="20"/>
      <c r="C14" s="47" t="s">
        <v>2944</v>
      </c>
      <c r="D14" s="174"/>
      <c r="E14" s="48"/>
    </row>
    <row r="15" spans="1:5">
      <c r="A15" s="20" t="s">
        <v>2153</v>
      </c>
      <c r="C15" s="135" t="s">
        <v>2179</v>
      </c>
      <c r="D15" s="176"/>
      <c r="E15" s="51"/>
    </row>
    <row r="16" spans="1:5">
      <c r="A16" t="s">
        <v>1775</v>
      </c>
    </row>
    <row r="18" spans="1:8">
      <c r="A18" s="20" t="s">
        <v>1967</v>
      </c>
      <c r="C18" s="4" t="s">
        <v>1253</v>
      </c>
    </row>
    <row r="19" spans="1:8">
      <c r="A19" s="20" t="s">
        <v>3805</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3020</v>
      </c>
      <c r="C23" s="177" t="s">
        <v>2949</v>
      </c>
      <c r="D23" s="30" t="s">
        <v>1226</v>
      </c>
      <c r="E23" s="30" t="s">
        <v>2789</v>
      </c>
      <c r="F23" s="13"/>
    </row>
    <row r="24" spans="1:8">
      <c r="A24" s="25">
        <v>40298</v>
      </c>
      <c r="B24" s="26" t="s">
        <v>2084</v>
      </c>
      <c r="C24" s="167"/>
      <c r="D24" s="179"/>
      <c r="E24" s="28">
        <f>(C24*D24)</f>
        <v>0</v>
      </c>
      <c r="F24" s="182"/>
      <c r="G24" s="7"/>
      <c r="H24" s="7"/>
    </row>
    <row r="25" spans="1:8">
      <c r="A25" s="35"/>
      <c r="B25" s="26" t="s">
        <v>2784</v>
      </c>
      <c r="C25" s="167">
        <v>0</v>
      </c>
      <c r="D25" s="179">
        <v>2</v>
      </c>
      <c r="E25" s="28">
        <v>0</v>
      </c>
      <c r="F25" s="182"/>
      <c r="G25" s="7"/>
      <c r="H25" s="7"/>
    </row>
    <row r="26" spans="1:8">
      <c r="A26" s="35"/>
      <c r="B26" s="26" t="s">
        <v>3790</v>
      </c>
      <c r="C26" s="167"/>
      <c r="D26" s="179"/>
      <c r="E26" s="28">
        <f>C26*D26</f>
        <v>0</v>
      </c>
      <c r="F26" s="178"/>
    </row>
    <row r="27" spans="1:8">
      <c r="A27" s="35"/>
      <c r="B27" s="26" t="s">
        <v>2349</v>
      </c>
      <c r="C27" s="167"/>
      <c r="D27" s="179"/>
      <c r="E27" s="28">
        <f>C27*D27</f>
        <v>0</v>
      </c>
      <c r="F27" s="178"/>
    </row>
    <row r="28" spans="1:8">
      <c r="A28" s="35"/>
      <c r="B28" s="26" t="s">
        <v>2378</v>
      </c>
      <c r="C28" s="167">
        <v>0</v>
      </c>
      <c r="D28" s="180">
        <v>2</v>
      </c>
      <c r="E28" s="28">
        <f>C28*D28</f>
        <v>0</v>
      </c>
      <c r="F28" s="13"/>
    </row>
    <row r="29" spans="1:8">
      <c r="A29" s="35"/>
      <c r="B29" s="26" t="s">
        <v>2425</v>
      </c>
      <c r="C29" s="167">
        <v>150</v>
      </c>
      <c r="D29" s="26"/>
      <c r="E29" s="28">
        <f>C29*D29</f>
        <v>0</v>
      </c>
      <c r="F29" s="13"/>
    </row>
    <row r="30" spans="1:8">
      <c r="A30" s="35"/>
      <c r="B30" s="26" t="s">
        <v>3560</v>
      </c>
      <c r="C30" s="167">
        <v>30</v>
      </c>
      <c r="D30" s="180">
        <v>3.5</v>
      </c>
      <c r="E30" s="28">
        <f>C30*D30</f>
        <v>105</v>
      </c>
      <c r="F30" s="13"/>
    </row>
    <row r="31" spans="1:8" s="34" customFormat="1" ht="16" customHeight="1">
      <c r="A31" s="19"/>
      <c r="B31" s="168" t="s">
        <v>4274</v>
      </c>
      <c r="C31" s="172"/>
      <c r="D31" s="172"/>
      <c r="E31" s="169">
        <f>SUM(E24:E30)</f>
        <v>105</v>
      </c>
      <c r="F31" s="33"/>
    </row>
    <row r="34" spans="1:256">
      <c r="B34" s="41" t="s">
        <v>2818</v>
      </c>
      <c r="C34" s="42">
        <f>E31/2</f>
        <v>52.5</v>
      </c>
      <c r="D34" s="42"/>
    </row>
    <row r="36" spans="1:256">
      <c r="A36" s="4"/>
    </row>
    <row r="37" spans="1:256">
      <c r="A37" s="4"/>
    </row>
    <row r="38" spans="1:256">
      <c r="A38" s="966" t="s">
        <v>2671</v>
      </c>
      <c r="B38" s="966"/>
      <c r="C38" s="966"/>
      <c r="D38" s="966"/>
      <c r="E38" s="966"/>
      <c r="F38" s="966"/>
      <c r="G38" s="966" t="s">
        <v>1187</v>
      </c>
      <c r="H38" s="966"/>
      <c r="I38" s="966"/>
      <c r="J38" s="966"/>
      <c r="K38" s="966"/>
      <c r="L38" s="966"/>
      <c r="M38" s="966" t="s">
        <v>1187</v>
      </c>
      <c r="N38" s="966"/>
      <c r="O38" s="966"/>
      <c r="P38" s="966"/>
      <c r="Q38" s="966"/>
      <c r="R38" s="966"/>
      <c r="S38" s="966" t="s">
        <v>1187</v>
      </c>
      <c r="T38" s="966"/>
      <c r="U38" s="966"/>
      <c r="V38" s="966"/>
      <c r="W38" s="966"/>
      <c r="X38" s="966"/>
      <c r="Y38" s="966" t="s">
        <v>1187</v>
      </c>
      <c r="Z38" s="966"/>
      <c r="AA38" s="966"/>
      <c r="AB38" s="966"/>
      <c r="AC38" s="966"/>
      <c r="AD38" s="966"/>
      <c r="AE38" s="966" t="s">
        <v>1187</v>
      </c>
      <c r="AF38" s="966"/>
      <c r="AG38" s="966"/>
      <c r="AH38" s="966"/>
      <c r="AI38" s="966"/>
      <c r="AJ38" s="966"/>
      <c r="AK38" s="966" t="s">
        <v>1187</v>
      </c>
      <c r="AL38" s="966"/>
      <c r="AM38" s="966"/>
      <c r="AN38" s="966"/>
      <c r="AO38" s="966"/>
      <c r="AP38" s="966"/>
      <c r="AQ38" s="966" t="s">
        <v>1187</v>
      </c>
      <c r="AR38" s="966"/>
      <c r="AS38" s="966"/>
      <c r="AT38" s="966"/>
      <c r="AU38" s="966"/>
      <c r="AV38" s="966"/>
      <c r="AW38" s="966" t="s">
        <v>1187</v>
      </c>
      <c r="AX38" s="966"/>
      <c r="AY38" s="966"/>
      <c r="AZ38" s="966"/>
      <c r="BA38" s="966"/>
      <c r="BB38" s="966"/>
      <c r="BC38" s="966" t="s">
        <v>1187</v>
      </c>
      <c r="BD38" s="966"/>
      <c r="BE38" s="966"/>
      <c r="BF38" s="966"/>
      <c r="BG38" s="966"/>
      <c r="BH38" s="966"/>
      <c r="BI38" s="966" t="s">
        <v>1187</v>
      </c>
      <c r="BJ38" s="966"/>
      <c r="BK38" s="966"/>
      <c r="BL38" s="966"/>
      <c r="BM38" s="966"/>
      <c r="BN38" s="966"/>
      <c r="BO38" s="966" t="s">
        <v>1187</v>
      </c>
      <c r="BP38" s="966"/>
      <c r="BQ38" s="966"/>
      <c r="BR38" s="966"/>
      <c r="BS38" s="966"/>
      <c r="BT38" s="966"/>
      <c r="BU38" s="966" t="s">
        <v>1187</v>
      </c>
      <c r="BV38" s="966"/>
      <c r="BW38" s="966"/>
      <c r="BX38" s="966"/>
      <c r="BY38" s="966"/>
      <c r="BZ38" s="966"/>
      <c r="CA38" s="966" t="s">
        <v>1187</v>
      </c>
      <c r="CB38" s="966"/>
      <c r="CC38" s="966"/>
      <c r="CD38" s="966"/>
      <c r="CE38" s="966"/>
      <c r="CF38" s="966"/>
      <c r="CG38" s="966" t="s">
        <v>1187</v>
      </c>
      <c r="CH38" s="966"/>
      <c r="CI38" s="966"/>
      <c r="CJ38" s="966"/>
      <c r="CK38" s="966"/>
      <c r="CL38" s="966"/>
      <c r="CM38" s="966" t="s">
        <v>1187</v>
      </c>
      <c r="CN38" s="966"/>
      <c r="CO38" s="966"/>
      <c r="CP38" s="966"/>
      <c r="CQ38" s="966"/>
      <c r="CR38" s="966"/>
      <c r="CS38" s="966" t="s">
        <v>1187</v>
      </c>
      <c r="CT38" s="966"/>
      <c r="CU38" s="966"/>
      <c r="CV38" s="966"/>
      <c r="CW38" s="966"/>
      <c r="CX38" s="966"/>
      <c r="CY38" s="966" t="s">
        <v>1187</v>
      </c>
      <c r="CZ38" s="966"/>
      <c r="DA38" s="966"/>
      <c r="DB38" s="966"/>
      <c r="DC38" s="966"/>
      <c r="DD38" s="966"/>
      <c r="DE38" s="966" t="s">
        <v>1187</v>
      </c>
      <c r="DF38" s="966"/>
      <c r="DG38" s="966"/>
      <c r="DH38" s="966"/>
      <c r="DI38" s="966"/>
      <c r="DJ38" s="966"/>
      <c r="DK38" s="966" t="s">
        <v>1187</v>
      </c>
      <c r="DL38" s="966"/>
      <c r="DM38" s="966"/>
      <c r="DN38" s="966"/>
      <c r="DO38" s="966"/>
      <c r="DP38" s="966"/>
      <c r="DQ38" s="966" t="s">
        <v>1187</v>
      </c>
      <c r="DR38" s="966"/>
      <c r="DS38" s="966"/>
      <c r="DT38" s="966"/>
      <c r="DU38" s="966"/>
      <c r="DV38" s="966"/>
      <c r="DW38" s="966" t="s">
        <v>1187</v>
      </c>
      <c r="DX38" s="966"/>
      <c r="DY38" s="966"/>
      <c r="DZ38" s="966"/>
      <c r="EA38" s="966"/>
      <c r="EB38" s="966"/>
      <c r="EC38" s="966" t="s">
        <v>1187</v>
      </c>
      <c r="ED38" s="966"/>
      <c r="EE38" s="966"/>
      <c r="EF38" s="966"/>
      <c r="EG38" s="966"/>
      <c r="EH38" s="966"/>
      <c r="EI38" s="966" t="s">
        <v>1187</v>
      </c>
      <c r="EJ38" s="966"/>
      <c r="EK38" s="966"/>
      <c r="EL38" s="966"/>
      <c r="EM38" s="966"/>
      <c r="EN38" s="966"/>
      <c r="EO38" s="966" t="s">
        <v>1187</v>
      </c>
      <c r="EP38" s="966"/>
      <c r="EQ38" s="966"/>
      <c r="ER38" s="966"/>
      <c r="ES38" s="966"/>
      <c r="ET38" s="966"/>
      <c r="EU38" s="966" t="s">
        <v>1187</v>
      </c>
      <c r="EV38" s="966"/>
      <c r="EW38" s="966"/>
      <c r="EX38" s="966"/>
      <c r="EY38" s="966"/>
      <c r="EZ38" s="966"/>
      <c r="FA38" s="966" t="s">
        <v>1187</v>
      </c>
      <c r="FB38" s="966"/>
      <c r="FC38" s="966"/>
      <c r="FD38" s="966"/>
      <c r="FE38" s="966"/>
      <c r="FF38" s="966"/>
      <c r="FG38" s="966" t="s">
        <v>1187</v>
      </c>
      <c r="FH38" s="966"/>
      <c r="FI38" s="966"/>
      <c r="FJ38" s="966"/>
      <c r="FK38" s="966"/>
      <c r="FL38" s="966"/>
      <c r="FM38" s="966" t="s">
        <v>1187</v>
      </c>
      <c r="FN38" s="966"/>
      <c r="FO38" s="966"/>
      <c r="FP38" s="966"/>
      <c r="FQ38" s="966"/>
      <c r="FR38" s="966"/>
      <c r="FS38" s="966" t="s">
        <v>1187</v>
      </c>
      <c r="FT38" s="966"/>
      <c r="FU38" s="966"/>
      <c r="FV38" s="966"/>
      <c r="FW38" s="966"/>
      <c r="FX38" s="966"/>
      <c r="FY38" s="966" t="s">
        <v>1187</v>
      </c>
      <c r="FZ38" s="966"/>
      <c r="GA38" s="966"/>
      <c r="GB38" s="966"/>
      <c r="GC38" s="966"/>
      <c r="GD38" s="966"/>
      <c r="GE38" s="966" t="s">
        <v>1187</v>
      </c>
      <c r="GF38" s="966"/>
      <c r="GG38" s="966"/>
      <c r="GH38" s="966"/>
      <c r="GI38" s="966"/>
      <c r="GJ38" s="966"/>
      <c r="GK38" s="966" t="s">
        <v>1187</v>
      </c>
      <c r="GL38" s="966"/>
      <c r="GM38" s="966"/>
      <c r="GN38" s="966"/>
      <c r="GO38" s="966"/>
      <c r="GP38" s="966"/>
      <c r="GQ38" s="966" t="s">
        <v>1187</v>
      </c>
      <c r="GR38" s="966"/>
      <c r="GS38" s="966"/>
      <c r="GT38" s="966"/>
      <c r="GU38" s="966"/>
      <c r="GV38" s="966"/>
      <c r="GW38" s="966" t="s">
        <v>1187</v>
      </c>
      <c r="GX38" s="966"/>
      <c r="GY38" s="966"/>
      <c r="GZ38" s="966"/>
      <c r="HA38" s="966"/>
      <c r="HB38" s="966"/>
      <c r="HC38" s="966" t="s">
        <v>1187</v>
      </c>
      <c r="HD38" s="966"/>
      <c r="HE38" s="966"/>
      <c r="HF38" s="966"/>
      <c r="HG38" s="966"/>
      <c r="HH38" s="966"/>
      <c r="HI38" s="966" t="s">
        <v>1187</v>
      </c>
      <c r="HJ38" s="966"/>
      <c r="HK38" s="966"/>
      <c r="HL38" s="966"/>
      <c r="HM38" s="966"/>
      <c r="HN38" s="966"/>
      <c r="HO38" s="966" t="s">
        <v>1187</v>
      </c>
      <c r="HP38" s="966"/>
      <c r="HQ38" s="966"/>
      <c r="HR38" s="966"/>
      <c r="HS38" s="966"/>
      <c r="HT38" s="966"/>
      <c r="HU38" s="966" t="s">
        <v>1187</v>
      </c>
      <c r="HV38" s="966"/>
      <c r="HW38" s="966"/>
      <c r="HX38" s="966"/>
      <c r="HY38" s="966"/>
      <c r="HZ38" s="966"/>
      <c r="IA38" s="966" t="s">
        <v>1187</v>
      </c>
      <c r="IB38" s="966"/>
      <c r="IC38" s="966"/>
      <c r="ID38" s="966"/>
      <c r="IE38" s="966"/>
      <c r="IF38" s="966"/>
      <c r="IG38" s="966" t="s">
        <v>1187</v>
      </c>
      <c r="IH38" s="966"/>
      <c r="II38" s="966"/>
      <c r="IJ38" s="966"/>
    </row>
    <row r="39" spans="1:256">
      <c r="A39" s="966" t="s">
        <v>2346</v>
      </c>
      <c r="B39" s="966"/>
      <c r="C39" s="966"/>
      <c r="D39" s="966"/>
      <c r="E39" s="966"/>
      <c r="F39" s="966"/>
      <c r="G39" s="43"/>
      <c r="H39" s="966" t="s">
        <v>3300</v>
      </c>
      <c r="I39" s="966"/>
      <c r="J39" s="966"/>
      <c r="K39" s="966"/>
      <c r="L39" s="966"/>
      <c r="M39" s="966"/>
      <c r="N39" s="966" t="s">
        <v>3300</v>
      </c>
      <c r="O39" s="966"/>
      <c r="P39" s="966"/>
      <c r="Q39" s="966"/>
      <c r="R39" s="966"/>
      <c r="S39" s="966"/>
      <c r="T39" s="966" t="s">
        <v>3300</v>
      </c>
      <c r="U39" s="966"/>
      <c r="V39" s="966"/>
      <c r="W39" s="966"/>
      <c r="X39" s="966"/>
      <c r="Y39" s="966"/>
      <c r="Z39" s="966" t="s">
        <v>3300</v>
      </c>
      <c r="AA39" s="966"/>
      <c r="AB39" s="966"/>
      <c r="AC39" s="966"/>
      <c r="AD39" s="966"/>
      <c r="AE39" s="966"/>
      <c r="AF39" s="966" t="s">
        <v>3300</v>
      </c>
      <c r="AG39" s="966"/>
      <c r="AH39" s="966"/>
      <c r="AI39" s="966"/>
      <c r="AJ39" s="966"/>
      <c r="AK39" s="966"/>
      <c r="AL39" s="966" t="s">
        <v>3300</v>
      </c>
      <c r="AM39" s="966"/>
      <c r="AN39" s="966"/>
      <c r="AO39" s="966"/>
      <c r="AP39" s="966"/>
      <c r="AQ39" s="966"/>
      <c r="AR39" s="966" t="s">
        <v>3300</v>
      </c>
      <c r="AS39" s="966"/>
      <c r="AT39" s="966"/>
      <c r="AU39" s="966"/>
      <c r="AV39" s="966"/>
      <c r="AW39" s="966"/>
      <c r="AX39" s="966" t="s">
        <v>3300</v>
      </c>
      <c r="AY39" s="966"/>
      <c r="AZ39" s="966"/>
      <c r="BA39" s="966"/>
      <c r="BB39" s="966"/>
      <c r="BC39" s="966"/>
      <c r="BD39" s="966" t="s">
        <v>3300</v>
      </c>
      <c r="BE39" s="966"/>
      <c r="BF39" s="966"/>
      <c r="BG39" s="966"/>
      <c r="BH39" s="966"/>
      <c r="BI39" s="966"/>
      <c r="BJ39" s="966" t="s">
        <v>3300</v>
      </c>
      <c r="BK39" s="966"/>
      <c r="BL39" s="966"/>
      <c r="BM39" s="966"/>
      <c r="BN39" s="966"/>
      <c r="BO39" s="966"/>
      <c r="BP39" s="966" t="s">
        <v>3300</v>
      </c>
      <c r="BQ39" s="966"/>
      <c r="BR39" s="966"/>
      <c r="BS39" s="966"/>
      <c r="BT39" s="966"/>
      <c r="BU39" s="966"/>
      <c r="BV39" s="966" t="s">
        <v>3300</v>
      </c>
      <c r="BW39" s="966"/>
      <c r="BX39" s="966"/>
      <c r="BY39" s="966"/>
      <c r="BZ39" s="966"/>
      <c r="CA39" s="966"/>
      <c r="CB39" s="966" t="s">
        <v>3300</v>
      </c>
      <c r="CC39" s="966"/>
      <c r="CD39" s="966"/>
      <c r="CE39" s="966"/>
      <c r="CF39" s="966"/>
      <c r="CG39" s="966"/>
      <c r="CH39" s="966" t="s">
        <v>3300</v>
      </c>
      <c r="CI39" s="966"/>
      <c r="CJ39" s="966"/>
      <c r="CK39" s="966"/>
      <c r="CL39" s="966"/>
      <c r="CM39" s="966"/>
      <c r="CN39" s="966" t="s">
        <v>3300</v>
      </c>
      <c r="CO39" s="966"/>
      <c r="CP39" s="966"/>
      <c r="CQ39" s="966"/>
      <c r="CR39" s="966"/>
      <c r="CS39" s="966"/>
      <c r="CT39" s="966" t="s">
        <v>3300</v>
      </c>
      <c r="CU39" s="966"/>
      <c r="CV39" s="966"/>
      <c r="CW39" s="966"/>
      <c r="CX39" s="966"/>
      <c r="CY39" s="966"/>
      <c r="CZ39" s="966" t="s">
        <v>3300</v>
      </c>
      <c r="DA39" s="966"/>
      <c r="DB39" s="966"/>
      <c r="DC39" s="966"/>
      <c r="DD39" s="966"/>
      <c r="DE39" s="966"/>
      <c r="DF39" s="966" t="s">
        <v>3300</v>
      </c>
      <c r="DG39" s="966"/>
      <c r="DH39" s="966"/>
      <c r="DI39" s="966"/>
      <c r="DJ39" s="966"/>
      <c r="DK39" s="966"/>
      <c r="DL39" s="966" t="s">
        <v>3300</v>
      </c>
      <c r="DM39" s="966"/>
      <c r="DN39" s="966"/>
      <c r="DO39" s="966"/>
      <c r="DP39" s="966"/>
      <c r="DQ39" s="966"/>
      <c r="DR39" s="966" t="s">
        <v>3300</v>
      </c>
      <c r="DS39" s="966"/>
      <c r="DT39" s="966"/>
      <c r="DU39" s="966"/>
      <c r="DV39" s="966"/>
      <c r="DW39" s="966"/>
      <c r="DX39" s="966" t="s">
        <v>3300</v>
      </c>
      <c r="DY39" s="966"/>
      <c r="DZ39" s="966"/>
      <c r="EA39" s="966"/>
      <c r="EB39" s="966"/>
      <c r="EC39" s="966"/>
      <c r="ED39" s="966" t="s">
        <v>3300</v>
      </c>
      <c r="EE39" s="966"/>
      <c r="EF39" s="966"/>
      <c r="EG39" s="966"/>
      <c r="EH39" s="966"/>
      <c r="EI39" s="966"/>
      <c r="EJ39" s="966" t="s">
        <v>3300</v>
      </c>
      <c r="EK39" s="966"/>
      <c r="EL39" s="966"/>
      <c r="EM39" s="966"/>
      <c r="EN39" s="966"/>
      <c r="EO39" s="966"/>
      <c r="EP39" s="966" t="s">
        <v>3300</v>
      </c>
      <c r="EQ39" s="966"/>
      <c r="ER39" s="966"/>
      <c r="ES39" s="966"/>
      <c r="ET39" s="966"/>
      <c r="EU39" s="966"/>
      <c r="EV39" s="966" t="s">
        <v>3300</v>
      </c>
      <c r="EW39" s="966"/>
      <c r="EX39" s="966"/>
      <c r="EY39" s="966"/>
      <c r="EZ39" s="966"/>
      <c r="FA39" s="966"/>
      <c r="FB39" s="966" t="s">
        <v>3300</v>
      </c>
      <c r="FC39" s="966"/>
      <c r="FD39" s="966"/>
      <c r="FE39" s="966"/>
      <c r="FF39" s="966"/>
      <c r="FG39" s="966"/>
      <c r="FH39" s="966" t="s">
        <v>3300</v>
      </c>
      <c r="FI39" s="966"/>
      <c r="FJ39" s="966"/>
      <c r="FK39" s="966"/>
      <c r="FL39" s="966"/>
      <c r="FM39" s="966"/>
      <c r="FN39" s="966" t="s">
        <v>3300</v>
      </c>
      <c r="FO39" s="966"/>
      <c r="FP39" s="966"/>
      <c r="FQ39" s="966"/>
      <c r="FR39" s="966"/>
      <c r="FS39" s="966"/>
      <c r="FT39" s="966" t="s">
        <v>3300</v>
      </c>
      <c r="FU39" s="966"/>
      <c r="FV39" s="966"/>
      <c r="FW39" s="966"/>
      <c r="FX39" s="966"/>
      <c r="FY39" s="966"/>
      <c r="FZ39" s="966" t="s">
        <v>3300</v>
      </c>
      <c r="GA39" s="966"/>
      <c r="GB39" s="966"/>
      <c r="GC39" s="966"/>
      <c r="GD39" s="966"/>
      <c r="GE39" s="966"/>
      <c r="GF39" s="966" t="s">
        <v>3300</v>
      </c>
      <c r="GG39" s="966"/>
      <c r="GH39" s="966"/>
      <c r="GI39" s="966"/>
      <c r="GJ39" s="966"/>
      <c r="GK39" s="966"/>
      <c r="GL39" s="966" t="s">
        <v>3300</v>
      </c>
      <c r="GM39" s="966"/>
      <c r="GN39" s="966"/>
      <c r="GO39" s="966"/>
      <c r="GP39" s="966"/>
      <c r="GQ39" s="966"/>
      <c r="GR39" s="966" t="s">
        <v>3300</v>
      </c>
      <c r="GS39" s="966"/>
      <c r="GT39" s="966"/>
      <c r="GU39" s="966"/>
      <c r="GV39" s="966"/>
      <c r="GW39" s="966"/>
      <c r="GX39" s="966" t="s">
        <v>3300</v>
      </c>
      <c r="GY39" s="966"/>
      <c r="GZ39" s="966"/>
      <c r="HA39" s="966"/>
      <c r="HB39" s="966"/>
      <c r="HC39" s="966"/>
      <c r="HD39" s="966" t="s">
        <v>3300</v>
      </c>
      <c r="HE39" s="966"/>
      <c r="HF39" s="966"/>
      <c r="HG39" s="966"/>
      <c r="HH39" s="966"/>
      <c r="HI39" s="966"/>
      <c r="HJ39" s="966" t="s">
        <v>3300</v>
      </c>
      <c r="HK39" s="966"/>
      <c r="HL39" s="966"/>
      <c r="HM39" s="966"/>
      <c r="HN39" s="966"/>
      <c r="HO39" s="966"/>
      <c r="HP39" s="966" t="s">
        <v>3300</v>
      </c>
      <c r="HQ39" s="966"/>
      <c r="HR39" s="966"/>
      <c r="HS39" s="966"/>
      <c r="HT39" s="966"/>
      <c r="HU39" s="966"/>
      <c r="HV39" s="966" t="s">
        <v>3300</v>
      </c>
      <c r="HW39" s="966"/>
      <c r="HX39" s="966"/>
      <c r="HY39" s="966"/>
      <c r="HZ39" s="966"/>
      <c r="IA39" s="966"/>
      <c r="IB39" s="966" t="s">
        <v>3300</v>
      </c>
      <c r="IC39" s="966"/>
      <c r="ID39" s="966"/>
      <c r="IE39" s="966"/>
      <c r="IF39" s="966"/>
      <c r="IG39" s="966"/>
      <c r="IH39" s="966" t="s">
        <v>3300</v>
      </c>
      <c r="II39" s="966"/>
      <c r="IJ39" s="966"/>
      <c r="IK39" s="966"/>
      <c r="IL39" s="966"/>
      <c r="IM39" s="966"/>
      <c r="IN39" s="966" t="s">
        <v>3300</v>
      </c>
      <c r="IO39" s="966"/>
      <c r="IP39" s="966"/>
      <c r="IQ39" s="966"/>
    </row>
    <row r="40" spans="1:256">
      <c r="A40" s="966" t="s">
        <v>3993</v>
      </c>
      <c r="B40" s="966"/>
      <c r="C40" s="966"/>
      <c r="D40" s="966"/>
      <c r="E40" s="966"/>
      <c r="F40" s="966"/>
      <c r="G40" s="43"/>
      <c r="H40" s="43"/>
      <c r="I40" s="43"/>
      <c r="J40" s="43"/>
      <c r="K40" s="43"/>
      <c r="L40" s="43"/>
      <c r="M40" s="43"/>
      <c r="N40" s="966" t="s">
        <v>2854</v>
      </c>
      <c r="O40" s="966"/>
      <c r="P40" s="966"/>
      <c r="Q40" s="966"/>
      <c r="R40" s="966"/>
      <c r="S40" s="966"/>
      <c r="T40" s="966" t="s">
        <v>2854</v>
      </c>
      <c r="U40" s="966"/>
      <c r="V40" s="966"/>
      <c r="W40" s="966"/>
      <c r="X40" s="966"/>
      <c r="Y40" s="966"/>
      <c r="Z40" s="966" t="s">
        <v>2854</v>
      </c>
      <c r="AA40" s="966"/>
      <c r="AB40" s="966"/>
      <c r="AC40" s="966"/>
      <c r="AD40" s="966"/>
      <c r="AE40" s="966"/>
      <c r="AF40" s="966" t="s">
        <v>2854</v>
      </c>
      <c r="AG40" s="966"/>
      <c r="AH40" s="966"/>
      <c r="AI40" s="966"/>
      <c r="AJ40" s="966"/>
      <c r="AK40" s="966"/>
      <c r="AL40" s="966" t="s">
        <v>2854</v>
      </c>
      <c r="AM40" s="966"/>
      <c r="AN40" s="966"/>
      <c r="AO40" s="966"/>
      <c r="AP40" s="966"/>
      <c r="AQ40" s="966"/>
      <c r="AR40" s="966" t="s">
        <v>2854</v>
      </c>
      <c r="AS40" s="966"/>
      <c r="AT40" s="966"/>
      <c r="AU40" s="966"/>
      <c r="AV40" s="966"/>
      <c r="AW40" s="966"/>
      <c r="AX40" s="966" t="s">
        <v>2854</v>
      </c>
      <c r="AY40" s="966"/>
      <c r="AZ40" s="966"/>
      <c r="BA40" s="966"/>
      <c r="BB40" s="966"/>
      <c r="BC40" s="966"/>
      <c r="BD40" s="966" t="s">
        <v>2854</v>
      </c>
      <c r="BE40" s="966"/>
      <c r="BF40" s="966"/>
      <c r="BG40" s="966"/>
      <c r="BH40" s="966"/>
      <c r="BI40" s="966"/>
      <c r="BJ40" s="966" t="s">
        <v>2854</v>
      </c>
      <c r="BK40" s="966"/>
      <c r="BL40" s="966"/>
      <c r="BM40" s="966"/>
      <c r="BN40" s="966"/>
      <c r="BO40" s="966"/>
      <c r="BP40" s="966" t="s">
        <v>2854</v>
      </c>
      <c r="BQ40" s="966"/>
      <c r="BR40" s="966"/>
      <c r="BS40" s="966"/>
      <c r="BT40" s="966"/>
      <c r="BU40" s="966"/>
      <c r="BV40" s="966" t="s">
        <v>2854</v>
      </c>
      <c r="BW40" s="966"/>
      <c r="BX40" s="966"/>
      <c r="BY40" s="966"/>
      <c r="BZ40" s="966"/>
      <c r="CA40" s="966"/>
      <c r="CB40" s="966" t="s">
        <v>2854</v>
      </c>
      <c r="CC40" s="966"/>
      <c r="CD40" s="966"/>
      <c r="CE40" s="966"/>
      <c r="CF40" s="966"/>
      <c r="CG40" s="966"/>
      <c r="CH40" s="966" t="s">
        <v>2854</v>
      </c>
      <c r="CI40" s="966"/>
      <c r="CJ40" s="966"/>
      <c r="CK40" s="966"/>
      <c r="CL40" s="966"/>
      <c r="CM40" s="966"/>
      <c r="CN40" s="966" t="s">
        <v>2854</v>
      </c>
      <c r="CO40" s="966"/>
      <c r="CP40" s="966"/>
      <c r="CQ40" s="966"/>
      <c r="CR40" s="966"/>
      <c r="CS40" s="966"/>
      <c r="CT40" s="966" t="s">
        <v>2854</v>
      </c>
      <c r="CU40" s="966"/>
      <c r="CV40" s="966"/>
      <c r="CW40" s="966"/>
      <c r="CX40" s="966"/>
      <c r="CY40" s="966"/>
      <c r="CZ40" s="966" t="s">
        <v>2854</v>
      </c>
      <c r="DA40" s="966"/>
      <c r="DB40" s="966"/>
      <c r="DC40" s="966"/>
      <c r="DD40" s="966"/>
      <c r="DE40" s="966"/>
      <c r="DF40" s="966" t="s">
        <v>2854</v>
      </c>
      <c r="DG40" s="966"/>
      <c r="DH40" s="966"/>
      <c r="DI40" s="966"/>
      <c r="DJ40" s="966"/>
      <c r="DK40" s="966"/>
      <c r="DL40" s="966" t="s">
        <v>2854</v>
      </c>
      <c r="DM40" s="966"/>
      <c r="DN40" s="966"/>
      <c r="DO40" s="966"/>
      <c r="DP40" s="966"/>
      <c r="DQ40" s="966"/>
      <c r="DR40" s="966" t="s">
        <v>2854</v>
      </c>
      <c r="DS40" s="966"/>
      <c r="DT40" s="966"/>
      <c r="DU40" s="966"/>
      <c r="DV40" s="966"/>
      <c r="DW40" s="966"/>
      <c r="DX40" s="966" t="s">
        <v>2854</v>
      </c>
      <c r="DY40" s="966"/>
      <c r="DZ40" s="966"/>
      <c r="EA40" s="966"/>
      <c r="EB40" s="966"/>
      <c r="EC40" s="966"/>
      <c r="ED40" s="966" t="s">
        <v>2854</v>
      </c>
      <c r="EE40" s="966"/>
      <c r="EF40" s="966"/>
      <c r="EG40" s="966"/>
      <c r="EH40" s="966"/>
      <c r="EI40" s="966"/>
      <c r="EJ40" s="966" t="s">
        <v>2854</v>
      </c>
      <c r="EK40" s="966"/>
      <c r="EL40" s="966"/>
      <c r="EM40" s="966"/>
      <c r="EN40" s="966"/>
      <c r="EO40" s="966"/>
      <c r="EP40" s="966" t="s">
        <v>2854</v>
      </c>
      <c r="EQ40" s="966"/>
      <c r="ER40" s="966"/>
      <c r="ES40" s="966"/>
      <c r="ET40" s="966"/>
      <c r="EU40" s="966"/>
      <c r="EV40" s="966" t="s">
        <v>2854</v>
      </c>
      <c r="EW40" s="966"/>
      <c r="EX40" s="966"/>
      <c r="EY40" s="966"/>
      <c r="EZ40" s="966"/>
      <c r="FA40" s="966"/>
      <c r="FB40" s="966" t="s">
        <v>2854</v>
      </c>
      <c r="FC40" s="966"/>
      <c r="FD40" s="966"/>
      <c r="FE40" s="966"/>
      <c r="FF40" s="966"/>
      <c r="FG40" s="966"/>
      <c r="FH40" s="966" t="s">
        <v>2854</v>
      </c>
      <c r="FI40" s="966"/>
      <c r="FJ40" s="966"/>
      <c r="FK40" s="966"/>
      <c r="FL40" s="966"/>
      <c r="FM40" s="966"/>
      <c r="FN40" s="966" t="s">
        <v>2854</v>
      </c>
      <c r="FO40" s="966"/>
      <c r="FP40" s="966"/>
      <c r="FQ40" s="966"/>
      <c r="FR40" s="966"/>
      <c r="FS40" s="966"/>
      <c r="FT40" s="966" t="s">
        <v>2854</v>
      </c>
      <c r="FU40" s="966"/>
      <c r="FV40" s="966"/>
      <c r="FW40" s="966"/>
      <c r="FX40" s="966"/>
      <c r="FY40" s="966"/>
      <c r="FZ40" s="966" t="s">
        <v>2854</v>
      </c>
      <c r="GA40" s="966"/>
      <c r="GB40" s="966"/>
      <c r="GC40" s="966"/>
      <c r="GD40" s="966"/>
      <c r="GE40" s="966"/>
      <c r="GF40" s="966" t="s">
        <v>2854</v>
      </c>
      <c r="GG40" s="966"/>
      <c r="GH40" s="966"/>
      <c r="GI40" s="966"/>
      <c r="GJ40" s="966"/>
      <c r="GK40" s="966"/>
      <c r="GL40" s="966" t="s">
        <v>2854</v>
      </c>
      <c r="GM40" s="966"/>
      <c r="GN40" s="966"/>
      <c r="GO40" s="966"/>
      <c r="GP40" s="966"/>
      <c r="GQ40" s="966"/>
      <c r="GR40" s="966" t="s">
        <v>2854</v>
      </c>
      <c r="GS40" s="966"/>
      <c r="GT40" s="966"/>
      <c r="GU40" s="966"/>
      <c r="GV40" s="966"/>
      <c r="GW40" s="966"/>
      <c r="GX40" s="966" t="s">
        <v>2854</v>
      </c>
      <c r="GY40" s="966"/>
      <c r="GZ40" s="966"/>
      <c r="HA40" s="966"/>
      <c r="HB40" s="966"/>
      <c r="HC40" s="966"/>
      <c r="HD40" s="966" t="s">
        <v>2854</v>
      </c>
      <c r="HE40" s="966"/>
      <c r="HF40" s="966"/>
      <c r="HG40" s="966"/>
      <c r="HH40" s="966"/>
      <c r="HI40" s="966"/>
      <c r="HJ40" s="966" t="s">
        <v>2854</v>
      </c>
      <c r="HK40" s="966"/>
      <c r="HL40" s="966"/>
      <c r="HM40" s="966"/>
      <c r="HN40" s="966"/>
      <c r="HO40" s="966"/>
      <c r="HP40" s="966" t="s">
        <v>2854</v>
      </c>
      <c r="HQ40" s="966"/>
      <c r="HR40" s="966"/>
      <c r="HS40" s="966"/>
      <c r="HT40" s="966"/>
      <c r="HU40" s="966"/>
      <c r="HV40" s="966" t="s">
        <v>2854</v>
      </c>
      <c r="HW40" s="966"/>
      <c r="HX40" s="966"/>
      <c r="HY40" s="966"/>
      <c r="HZ40" s="966"/>
      <c r="IA40" s="966"/>
      <c r="IB40" s="966" t="s">
        <v>2854</v>
      </c>
      <c r="IC40" s="966"/>
      <c r="ID40" s="966"/>
      <c r="IE40" s="966"/>
      <c r="IF40" s="966"/>
      <c r="IG40" s="966"/>
      <c r="IH40" s="966" t="s">
        <v>2854</v>
      </c>
      <c r="II40" s="966"/>
      <c r="IJ40" s="966"/>
      <c r="IK40" s="966"/>
      <c r="IL40" s="966"/>
      <c r="IM40" s="966"/>
      <c r="IN40" s="966" t="s">
        <v>2854</v>
      </c>
      <c r="IO40" s="966"/>
      <c r="IP40" s="966"/>
      <c r="IQ40" s="966"/>
      <c r="IR40" s="966"/>
      <c r="IS40" s="966"/>
      <c r="IT40" s="966" t="s">
        <v>2854</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6">
    <mergeCell ref="C1:E1"/>
    <mergeCell ref="A38:F38"/>
    <mergeCell ref="G38:L38"/>
    <mergeCell ref="M38:R38"/>
    <mergeCell ref="BC38:BH38"/>
    <mergeCell ref="BD40:BI40"/>
    <mergeCell ref="AX40:BC40"/>
    <mergeCell ref="AL40:AQ40"/>
    <mergeCell ref="BD39:BI39"/>
    <mergeCell ref="AX39:BC39"/>
    <mergeCell ref="AL39:AQ39"/>
    <mergeCell ref="AW38:BB38"/>
    <mergeCell ref="AR39:AW39"/>
    <mergeCell ref="A40:F40"/>
    <mergeCell ref="AF39:AK39"/>
    <mergeCell ref="A39:F39"/>
    <mergeCell ref="H39:M39"/>
    <mergeCell ref="N39:S39"/>
    <mergeCell ref="N40:S40"/>
    <mergeCell ref="T40:Y40"/>
    <mergeCell ref="S38:X38"/>
    <mergeCell ref="Y38:AD38"/>
    <mergeCell ref="T39:Y39"/>
    <mergeCell ref="AF40:AK40"/>
    <mergeCell ref="Z39:AE39"/>
    <mergeCell ref="AK38:AP38"/>
    <mergeCell ref="Z40:AE40"/>
    <mergeCell ref="AE38:AJ38"/>
    <mergeCell ref="BJ39:BO39"/>
    <mergeCell ref="DF39:DK39"/>
    <mergeCell ref="DK38:DP38"/>
    <mergeCell ref="CT40:CY40"/>
    <mergeCell ref="CB40:CG40"/>
    <mergeCell ref="CY38:DD38"/>
    <mergeCell ref="CT39:CY39"/>
    <mergeCell ref="CS38:CX38"/>
    <mergeCell ref="CH39:CM39"/>
    <mergeCell ref="CA38:CF38"/>
    <mergeCell ref="AR40:AW40"/>
    <mergeCell ref="AQ38:AV38"/>
    <mergeCell ref="BI38:BN38"/>
    <mergeCell ref="BP39:BU39"/>
    <mergeCell ref="BJ40:BO40"/>
    <mergeCell ref="BU38:BZ38"/>
    <mergeCell ref="BP40:BU40"/>
    <mergeCell ref="BV39:CA39"/>
    <mergeCell ref="BO38:BT38"/>
    <mergeCell ref="BV40:CA40"/>
    <mergeCell ref="CH40:CM40"/>
    <mergeCell ref="EU38:EZ38"/>
    <mergeCell ref="EO38:ET38"/>
    <mergeCell ref="EI38:EN38"/>
    <mergeCell ref="EC38:EH38"/>
    <mergeCell ref="DX39:EC39"/>
    <mergeCell ref="CZ40:DE40"/>
    <mergeCell ref="CM38:CR38"/>
    <mergeCell ref="CG38:CL38"/>
    <mergeCell ref="CB39:CG39"/>
    <mergeCell ref="CN39:CS39"/>
    <mergeCell ref="DW38:EB38"/>
    <mergeCell ref="EJ40:EO40"/>
    <mergeCell ref="EP40:EU40"/>
    <mergeCell ref="ED40:EI40"/>
    <mergeCell ref="DR40:DW40"/>
    <mergeCell ref="DX40:EC40"/>
    <mergeCell ref="EJ39:EO39"/>
    <mergeCell ref="ED39:EI39"/>
    <mergeCell ref="CN40:CS40"/>
    <mergeCell ref="DQ38:DV38"/>
    <mergeCell ref="DR39:DW39"/>
    <mergeCell ref="DL40:DQ40"/>
    <mergeCell ref="DF40:DK40"/>
    <mergeCell ref="DE38:DJ38"/>
    <mergeCell ref="DL39:DQ39"/>
    <mergeCell ref="CZ39:DE39"/>
    <mergeCell ref="GQ38:GV38"/>
    <mergeCell ref="EP39:EU39"/>
    <mergeCell ref="EV39:FA39"/>
    <mergeCell ref="HJ40:HO40"/>
    <mergeCell ref="IG38:IJ38"/>
    <mergeCell ref="HU38:HZ38"/>
    <mergeCell ref="IA38:IF38"/>
    <mergeCell ref="HO38:HT38"/>
    <mergeCell ref="HI38:HN38"/>
    <mergeCell ref="HD40:HI40"/>
    <mergeCell ref="FM38:FR38"/>
    <mergeCell ref="FH39:FM39"/>
    <mergeCell ref="FN39:FS39"/>
    <mergeCell ref="GE38:GJ38"/>
    <mergeCell ref="FZ39:GE39"/>
    <mergeCell ref="FY38:GD38"/>
    <mergeCell ref="HP40:HU40"/>
    <mergeCell ref="IT40:IV40"/>
    <mergeCell ref="IN40:IS40"/>
    <mergeCell ref="IB40:IG40"/>
    <mergeCell ref="IH40:IM40"/>
    <mergeCell ref="GL39:GQ39"/>
    <mergeCell ref="HV40:IA40"/>
    <mergeCell ref="FA38:FF38"/>
    <mergeCell ref="FB39:FG39"/>
    <mergeCell ref="FT39:FY39"/>
    <mergeCell ref="HC38:HH38"/>
    <mergeCell ref="IN39:IQ39"/>
    <mergeCell ref="IB39:IG39"/>
    <mergeCell ref="IH39:IM39"/>
    <mergeCell ref="HV39:IA39"/>
    <mergeCell ref="HP39:HU39"/>
    <mergeCell ref="HJ39:HO39"/>
    <mergeCell ref="FG38:FL38"/>
    <mergeCell ref="FH40:FM40"/>
    <mergeCell ref="HD39:HI39"/>
    <mergeCell ref="FB40:FG40"/>
    <mergeCell ref="GF39:GK39"/>
    <mergeCell ref="GR40:GW40"/>
    <mergeCell ref="GF40:GK40"/>
    <mergeCell ref="FS38:FX38"/>
    <mergeCell ref="GK38:GP38"/>
    <mergeCell ref="GW38:HB38"/>
    <mergeCell ref="EV40:FA40"/>
    <mergeCell ref="FZ40:GE40"/>
    <mergeCell ref="FN40:FS40"/>
    <mergeCell ref="GX39:HC39"/>
    <mergeCell ref="GL40:GQ40"/>
    <mergeCell ref="GX40:HC40"/>
    <mergeCell ref="GR39:GW39"/>
    <mergeCell ref="FT40:FY40"/>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8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11"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2962</v>
      </c>
      <c r="E2" s="5"/>
    </row>
    <row r="3" spans="1:5">
      <c r="A3" s="6" t="s">
        <v>1584</v>
      </c>
      <c r="C3" s="23"/>
      <c r="D3" s="23"/>
      <c r="E3" s="31" t="s">
        <v>3445</v>
      </c>
    </row>
    <row r="4" spans="1:5">
      <c r="A4" s="6" t="s">
        <v>2499</v>
      </c>
      <c r="C4" s="23"/>
      <c r="D4" s="23"/>
      <c r="E4" s="22"/>
    </row>
    <row r="5" spans="1:5">
      <c r="A5" s="6" t="s">
        <v>3584</v>
      </c>
      <c r="C5" s="23"/>
      <c r="D5" s="23"/>
      <c r="E5" s="24" t="s">
        <v>4280</v>
      </c>
    </row>
    <row r="6" spans="1:5">
      <c r="C6" s="23"/>
      <c r="D6" s="23"/>
      <c r="E6" s="22"/>
    </row>
    <row r="8" spans="1:5">
      <c r="A8" s="6" t="s">
        <v>1569</v>
      </c>
      <c r="C8" s="49" t="s">
        <v>1662</v>
      </c>
      <c r="D8" s="173"/>
      <c r="E8" s="46"/>
    </row>
    <row r="9" spans="1:5">
      <c r="A9" t="s">
        <v>3291</v>
      </c>
      <c r="C9" s="47" t="s">
        <v>2725</v>
      </c>
      <c r="D9" s="174"/>
      <c r="E9" s="48"/>
    </row>
    <row r="10" spans="1:5">
      <c r="A10" t="s">
        <v>3125</v>
      </c>
      <c r="C10" s="47" t="s">
        <v>2743</v>
      </c>
      <c r="D10" s="174"/>
      <c r="E10" s="48"/>
    </row>
    <row r="11" spans="1:5">
      <c r="A11" t="s">
        <v>2557</v>
      </c>
      <c r="C11" s="47" t="s">
        <v>3156</v>
      </c>
      <c r="D11" s="174"/>
      <c r="E11" s="48"/>
    </row>
    <row r="12" spans="1:5">
      <c r="A12"/>
      <c r="C12" s="47" t="s">
        <v>884</v>
      </c>
      <c r="D12" s="174"/>
      <c r="E12" s="48"/>
    </row>
    <row r="13" spans="1:5">
      <c r="A13"/>
      <c r="C13" s="50" t="s">
        <v>4027</v>
      </c>
      <c r="D13" s="175"/>
      <c r="E13" s="48"/>
    </row>
    <row r="14" spans="1:5">
      <c r="A14" s="20"/>
      <c r="C14" s="47"/>
      <c r="D14" s="174"/>
      <c r="E14" s="48"/>
    </row>
    <row r="15" spans="1:5">
      <c r="A15" s="20" t="s">
        <v>2153</v>
      </c>
      <c r="C15" s="135" t="s">
        <v>2179</v>
      </c>
      <c r="D15" s="176"/>
      <c r="E15" s="51"/>
    </row>
    <row r="16" spans="1:5">
      <c r="A16" t="s">
        <v>3310</v>
      </c>
    </row>
    <row r="18" spans="1:8">
      <c r="A18" s="20" t="s">
        <v>1967</v>
      </c>
      <c r="C18" s="4" t="s">
        <v>1253</v>
      </c>
    </row>
    <row r="19" spans="1:8">
      <c r="A19" s="20" t="s">
        <v>1658</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3020</v>
      </c>
      <c r="C23" s="177" t="s">
        <v>2949</v>
      </c>
      <c r="D23" s="30" t="s">
        <v>1591</v>
      </c>
      <c r="E23" s="30" t="s">
        <v>2789</v>
      </c>
      <c r="F23" s="13"/>
    </row>
    <row r="24" spans="1:8">
      <c r="A24" s="25">
        <v>40300</v>
      </c>
      <c r="B24" s="26" t="s">
        <v>2084</v>
      </c>
      <c r="C24" s="167">
        <v>175</v>
      </c>
      <c r="D24" s="179">
        <v>2.5</v>
      </c>
      <c r="E24" s="28">
        <f>(C24*D24)*0.9</f>
        <v>393.75</v>
      </c>
      <c r="F24" s="182"/>
      <c r="G24" s="7"/>
      <c r="H24" s="7"/>
    </row>
    <row r="25" spans="1:8">
      <c r="A25" s="35"/>
      <c r="B25" s="26" t="s">
        <v>2784</v>
      </c>
      <c r="C25" s="167"/>
      <c r="D25" s="179"/>
      <c r="E25" s="28">
        <f>(C25*D25)*0.9</f>
        <v>0</v>
      </c>
      <c r="F25" s="182"/>
      <c r="G25" s="7"/>
      <c r="H25" s="7"/>
    </row>
    <row r="26" spans="1:8">
      <c r="A26" s="35"/>
      <c r="B26" s="26" t="s">
        <v>3790</v>
      </c>
      <c r="C26" s="167"/>
      <c r="D26" s="179"/>
      <c r="E26" s="28">
        <f>C26*D26</f>
        <v>0</v>
      </c>
      <c r="F26" s="178"/>
    </row>
    <row r="27" spans="1:8">
      <c r="A27" s="35"/>
      <c r="B27" s="26" t="s">
        <v>2349</v>
      </c>
      <c r="C27" s="167"/>
      <c r="D27" s="179"/>
      <c r="E27" s="28">
        <f>C27*D27</f>
        <v>0</v>
      </c>
      <c r="F27" s="178"/>
    </row>
    <row r="28" spans="1:8">
      <c r="A28" s="35"/>
      <c r="B28" s="26" t="s">
        <v>2378</v>
      </c>
      <c r="C28" s="167">
        <v>30</v>
      </c>
      <c r="D28" s="180">
        <v>2</v>
      </c>
      <c r="E28" s="28">
        <f>C28*D28</f>
        <v>60</v>
      </c>
      <c r="F28" s="13"/>
    </row>
    <row r="29" spans="1:8">
      <c r="A29" s="35"/>
      <c r="B29" s="26" t="s">
        <v>2425</v>
      </c>
      <c r="C29" s="167">
        <v>150</v>
      </c>
      <c r="D29" s="26"/>
      <c r="E29" s="28">
        <f>C29</f>
        <v>150</v>
      </c>
      <c r="F29" s="13"/>
    </row>
    <row r="30" spans="1:8" s="34" customFormat="1" ht="16" customHeight="1">
      <c r="A30" s="19"/>
      <c r="B30" s="168" t="s">
        <v>4274</v>
      </c>
      <c r="C30" s="172"/>
      <c r="D30" s="172"/>
      <c r="E30" s="169">
        <f>SUM(E24:E29)</f>
        <v>603.75</v>
      </c>
      <c r="F30" s="33"/>
    </row>
    <row r="33" spans="1:256">
      <c r="B33" s="41" t="s">
        <v>2818</v>
      </c>
      <c r="C33" s="42">
        <f>E30/2</f>
        <v>301.875</v>
      </c>
      <c r="D33" s="42"/>
    </row>
    <row r="35" spans="1:256">
      <c r="A35" s="4"/>
    </row>
    <row r="36" spans="1:256">
      <c r="A36" s="4"/>
    </row>
    <row r="37" spans="1:256">
      <c r="A37" s="966" t="s">
        <v>2671</v>
      </c>
      <c r="B37" s="966"/>
      <c r="C37" s="966"/>
      <c r="D37" s="966"/>
      <c r="E37" s="966"/>
      <c r="F37" s="966"/>
      <c r="G37" s="966" t="s">
        <v>1187</v>
      </c>
      <c r="H37" s="966"/>
      <c r="I37" s="966"/>
      <c r="J37" s="966"/>
      <c r="K37" s="966"/>
      <c r="L37" s="966"/>
      <c r="M37" s="966" t="s">
        <v>1187</v>
      </c>
      <c r="N37" s="966"/>
      <c r="O37" s="966"/>
      <c r="P37" s="966"/>
      <c r="Q37" s="966"/>
      <c r="R37" s="966"/>
      <c r="S37" s="966" t="s">
        <v>1187</v>
      </c>
      <c r="T37" s="966"/>
      <c r="U37" s="966"/>
      <c r="V37" s="966"/>
      <c r="W37" s="966"/>
      <c r="X37" s="966"/>
      <c r="Y37" s="966" t="s">
        <v>1187</v>
      </c>
      <c r="Z37" s="966"/>
      <c r="AA37" s="966"/>
      <c r="AB37" s="966"/>
      <c r="AC37" s="966"/>
      <c r="AD37" s="966"/>
      <c r="AE37" s="966" t="s">
        <v>1187</v>
      </c>
      <c r="AF37" s="966"/>
      <c r="AG37" s="966"/>
      <c r="AH37" s="966"/>
      <c r="AI37" s="966"/>
      <c r="AJ37" s="966"/>
      <c r="AK37" s="966" t="s">
        <v>1187</v>
      </c>
      <c r="AL37" s="966"/>
      <c r="AM37" s="966"/>
      <c r="AN37" s="966"/>
      <c r="AO37" s="966"/>
      <c r="AP37" s="966"/>
      <c r="AQ37" s="966" t="s">
        <v>1187</v>
      </c>
      <c r="AR37" s="966"/>
      <c r="AS37" s="966"/>
      <c r="AT37" s="966"/>
      <c r="AU37" s="966"/>
      <c r="AV37" s="966"/>
      <c r="AW37" s="966" t="s">
        <v>1187</v>
      </c>
      <c r="AX37" s="966"/>
      <c r="AY37" s="966"/>
      <c r="AZ37" s="966"/>
      <c r="BA37" s="966"/>
      <c r="BB37" s="966"/>
      <c r="BC37" s="966" t="s">
        <v>1187</v>
      </c>
      <c r="BD37" s="966"/>
      <c r="BE37" s="966"/>
      <c r="BF37" s="966"/>
      <c r="BG37" s="966"/>
      <c r="BH37" s="966"/>
      <c r="BI37" s="966" t="s">
        <v>1187</v>
      </c>
      <c r="BJ37" s="966"/>
      <c r="BK37" s="966"/>
      <c r="BL37" s="966"/>
      <c r="BM37" s="966"/>
      <c r="BN37" s="966"/>
      <c r="BO37" s="966" t="s">
        <v>1187</v>
      </c>
      <c r="BP37" s="966"/>
      <c r="BQ37" s="966"/>
      <c r="BR37" s="966"/>
      <c r="BS37" s="966"/>
      <c r="BT37" s="966"/>
      <c r="BU37" s="966" t="s">
        <v>1187</v>
      </c>
      <c r="BV37" s="966"/>
      <c r="BW37" s="966"/>
      <c r="BX37" s="966"/>
      <c r="BY37" s="966"/>
      <c r="BZ37" s="966"/>
      <c r="CA37" s="966" t="s">
        <v>1187</v>
      </c>
      <c r="CB37" s="966"/>
      <c r="CC37" s="966"/>
      <c r="CD37" s="966"/>
      <c r="CE37" s="966"/>
      <c r="CF37" s="966"/>
      <c r="CG37" s="966" t="s">
        <v>1187</v>
      </c>
      <c r="CH37" s="966"/>
      <c r="CI37" s="966"/>
      <c r="CJ37" s="966"/>
      <c r="CK37" s="966"/>
      <c r="CL37" s="966"/>
      <c r="CM37" s="966" t="s">
        <v>1187</v>
      </c>
      <c r="CN37" s="966"/>
      <c r="CO37" s="966"/>
      <c r="CP37" s="966"/>
      <c r="CQ37" s="966"/>
      <c r="CR37" s="966"/>
      <c r="CS37" s="966" t="s">
        <v>1187</v>
      </c>
      <c r="CT37" s="966"/>
      <c r="CU37" s="966"/>
      <c r="CV37" s="966"/>
      <c r="CW37" s="966"/>
      <c r="CX37" s="966"/>
      <c r="CY37" s="966" t="s">
        <v>1187</v>
      </c>
      <c r="CZ37" s="966"/>
      <c r="DA37" s="966"/>
      <c r="DB37" s="966"/>
      <c r="DC37" s="966"/>
      <c r="DD37" s="966"/>
      <c r="DE37" s="966" t="s">
        <v>1187</v>
      </c>
      <c r="DF37" s="966"/>
      <c r="DG37" s="966"/>
      <c r="DH37" s="966"/>
      <c r="DI37" s="966"/>
      <c r="DJ37" s="966"/>
      <c r="DK37" s="966" t="s">
        <v>1187</v>
      </c>
      <c r="DL37" s="966"/>
      <c r="DM37" s="966"/>
      <c r="DN37" s="966"/>
      <c r="DO37" s="966"/>
      <c r="DP37" s="966"/>
      <c r="DQ37" s="966" t="s">
        <v>1187</v>
      </c>
      <c r="DR37" s="966"/>
      <c r="DS37" s="966"/>
      <c r="DT37" s="966"/>
      <c r="DU37" s="966"/>
      <c r="DV37" s="966"/>
      <c r="DW37" s="966" t="s">
        <v>1187</v>
      </c>
      <c r="DX37" s="966"/>
      <c r="DY37" s="966"/>
      <c r="DZ37" s="966"/>
      <c r="EA37" s="966"/>
      <c r="EB37" s="966"/>
      <c r="EC37" s="966" t="s">
        <v>1187</v>
      </c>
      <c r="ED37" s="966"/>
      <c r="EE37" s="966"/>
      <c r="EF37" s="966"/>
      <c r="EG37" s="966"/>
      <c r="EH37" s="966"/>
      <c r="EI37" s="966" t="s">
        <v>1187</v>
      </c>
      <c r="EJ37" s="966"/>
      <c r="EK37" s="966"/>
      <c r="EL37" s="966"/>
      <c r="EM37" s="966"/>
      <c r="EN37" s="966"/>
      <c r="EO37" s="966" t="s">
        <v>1187</v>
      </c>
      <c r="EP37" s="966"/>
      <c r="EQ37" s="966"/>
      <c r="ER37" s="966"/>
      <c r="ES37" s="966"/>
      <c r="ET37" s="966"/>
      <c r="EU37" s="966" t="s">
        <v>1187</v>
      </c>
      <c r="EV37" s="966"/>
      <c r="EW37" s="966"/>
      <c r="EX37" s="966"/>
      <c r="EY37" s="966"/>
      <c r="EZ37" s="966"/>
      <c r="FA37" s="966" t="s">
        <v>1187</v>
      </c>
      <c r="FB37" s="966"/>
      <c r="FC37" s="966"/>
      <c r="FD37" s="966"/>
      <c r="FE37" s="966"/>
      <c r="FF37" s="966"/>
      <c r="FG37" s="966" t="s">
        <v>1187</v>
      </c>
      <c r="FH37" s="966"/>
      <c r="FI37" s="966"/>
      <c r="FJ37" s="966"/>
      <c r="FK37" s="966"/>
      <c r="FL37" s="966"/>
      <c r="FM37" s="966" t="s">
        <v>1187</v>
      </c>
      <c r="FN37" s="966"/>
      <c r="FO37" s="966"/>
      <c r="FP37" s="966"/>
      <c r="FQ37" s="966"/>
      <c r="FR37" s="966"/>
      <c r="FS37" s="966" t="s">
        <v>1187</v>
      </c>
      <c r="FT37" s="966"/>
      <c r="FU37" s="966"/>
      <c r="FV37" s="966"/>
      <c r="FW37" s="966"/>
      <c r="FX37" s="966"/>
      <c r="FY37" s="966" t="s">
        <v>1187</v>
      </c>
      <c r="FZ37" s="966"/>
      <c r="GA37" s="966"/>
      <c r="GB37" s="966"/>
      <c r="GC37" s="966"/>
      <c r="GD37" s="966"/>
      <c r="GE37" s="966" t="s">
        <v>1187</v>
      </c>
      <c r="GF37" s="966"/>
      <c r="GG37" s="966"/>
      <c r="GH37" s="966"/>
      <c r="GI37" s="966"/>
      <c r="GJ37" s="966"/>
      <c r="GK37" s="966" t="s">
        <v>1187</v>
      </c>
      <c r="GL37" s="966"/>
      <c r="GM37" s="966"/>
      <c r="GN37" s="966"/>
      <c r="GO37" s="966"/>
      <c r="GP37" s="966"/>
      <c r="GQ37" s="966" t="s">
        <v>1187</v>
      </c>
      <c r="GR37" s="966"/>
      <c r="GS37" s="966"/>
      <c r="GT37" s="966"/>
      <c r="GU37" s="966"/>
      <c r="GV37" s="966"/>
      <c r="GW37" s="966" t="s">
        <v>1187</v>
      </c>
      <c r="GX37" s="966"/>
      <c r="GY37" s="966"/>
      <c r="GZ37" s="966"/>
      <c r="HA37" s="966"/>
      <c r="HB37" s="966"/>
      <c r="HC37" s="966" t="s">
        <v>1187</v>
      </c>
      <c r="HD37" s="966"/>
      <c r="HE37" s="966"/>
      <c r="HF37" s="966"/>
      <c r="HG37" s="966"/>
      <c r="HH37" s="966"/>
      <c r="HI37" s="966" t="s">
        <v>1187</v>
      </c>
      <c r="HJ37" s="966"/>
      <c r="HK37" s="966"/>
      <c r="HL37" s="966"/>
      <c r="HM37" s="966"/>
      <c r="HN37" s="966"/>
      <c r="HO37" s="966" t="s">
        <v>1187</v>
      </c>
      <c r="HP37" s="966"/>
      <c r="HQ37" s="966"/>
      <c r="HR37" s="966"/>
      <c r="HS37" s="966"/>
      <c r="HT37" s="966"/>
      <c r="HU37" s="966" t="s">
        <v>1187</v>
      </c>
      <c r="HV37" s="966"/>
      <c r="HW37" s="966"/>
      <c r="HX37" s="966"/>
      <c r="HY37" s="966"/>
      <c r="HZ37" s="966"/>
      <c r="IA37" s="966" t="s">
        <v>1187</v>
      </c>
      <c r="IB37" s="966"/>
      <c r="IC37" s="966"/>
      <c r="ID37" s="966"/>
      <c r="IE37" s="966"/>
      <c r="IF37" s="966"/>
      <c r="IG37" s="966" t="s">
        <v>1187</v>
      </c>
      <c r="IH37" s="966"/>
      <c r="II37" s="966"/>
      <c r="IJ37" s="966"/>
    </row>
    <row r="38" spans="1:256">
      <c r="A38" s="966" t="s">
        <v>2346</v>
      </c>
      <c r="B38" s="966"/>
      <c r="C38" s="966"/>
      <c r="D38" s="966"/>
      <c r="E38" s="966"/>
      <c r="F38" s="966"/>
      <c r="G38" s="43"/>
      <c r="H38" s="966" t="s">
        <v>3300</v>
      </c>
      <c r="I38" s="966"/>
      <c r="J38" s="966"/>
      <c r="K38" s="966"/>
      <c r="L38" s="966"/>
      <c r="M38" s="966"/>
      <c r="N38" s="966" t="s">
        <v>3300</v>
      </c>
      <c r="O38" s="966"/>
      <c r="P38" s="966"/>
      <c r="Q38" s="966"/>
      <c r="R38" s="966"/>
      <c r="S38" s="966"/>
      <c r="T38" s="966" t="s">
        <v>3300</v>
      </c>
      <c r="U38" s="966"/>
      <c r="V38" s="966"/>
      <c r="W38" s="966"/>
      <c r="X38" s="966"/>
      <c r="Y38" s="966"/>
      <c r="Z38" s="966" t="s">
        <v>3300</v>
      </c>
      <c r="AA38" s="966"/>
      <c r="AB38" s="966"/>
      <c r="AC38" s="966"/>
      <c r="AD38" s="966"/>
      <c r="AE38" s="966"/>
      <c r="AF38" s="966" t="s">
        <v>3300</v>
      </c>
      <c r="AG38" s="966"/>
      <c r="AH38" s="966"/>
      <c r="AI38" s="966"/>
      <c r="AJ38" s="966"/>
      <c r="AK38" s="966"/>
      <c r="AL38" s="966" t="s">
        <v>3300</v>
      </c>
      <c r="AM38" s="966"/>
      <c r="AN38" s="966"/>
      <c r="AO38" s="966"/>
      <c r="AP38" s="966"/>
      <c r="AQ38" s="966"/>
      <c r="AR38" s="966" t="s">
        <v>3300</v>
      </c>
      <c r="AS38" s="966"/>
      <c r="AT38" s="966"/>
      <c r="AU38" s="966"/>
      <c r="AV38" s="966"/>
      <c r="AW38" s="966"/>
      <c r="AX38" s="966" t="s">
        <v>3300</v>
      </c>
      <c r="AY38" s="966"/>
      <c r="AZ38" s="966"/>
      <c r="BA38" s="966"/>
      <c r="BB38" s="966"/>
      <c r="BC38" s="966"/>
      <c r="BD38" s="966" t="s">
        <v>3300</v>
      </c>
      <c r="BE38" s="966"/>
      <c r="BF38" s="966"/>
      <c r="BG38" s="966"/>
      <c r="BH38" s="966"/>
      <c r="BI38" s="966"/>
      <c r="BJ38" s="966" t="s">
        <v>3300</v>
      </c>
      <c r="BK38" s="966"/>
      <c r="BL38" s="966"/>
      <c r="BM38" s="966"/>
      <c r="BN38" s="966"/>
      <c r="BO38" s="966"/>
      <c r="BP38" s="966" t="s">
        <v>3300</v>
      </c>
      <c r="BQ38" s="966"/>
      <c r="BR38" s="966"/>
      <c r="BS38" s="966"/>
      <c r="BT38" s="966"/>
      <c r="BU38" s="966"/>
      <c r="BV38" s="966" t="s">
        <v>3300</v>
      </c>
      <c r="BW38" s="966"/>
      <c r="BX38" s="966"/>
      <c r="BY38" s="966"/>
      <c r="BZ38" s="966"/>
      <c r="CA38" s="966"/>
      <c r="CB38" s="966" t="s">
        <v>3300</v>
      </c>
      <c r="CC38" s="966"/>
      <c r="CD38" s="966"/>
      <c r="CE38" s="966"/>
      <c r="CF38" s="966"/>
      <c r="CG38" s="966"/>
      <c r="CH38" s="966" t="s">
        <v>3300</v>
      </c>
      <c r="CI38" s="966"/>
      <c r="CJ38" s="966"/>
      <c r="CK38" s="966"/>
      <c r="CL38" s="966"/>
      <c r="CM38" s="966"/>
      <c r="CN38" s="966" t="s">
        <v>3300</v>
      </c>
      <c r="CO38" s="966"/>
      <c r="CP38" s="966"/>
      <c r="CQ38" s="966"/>
      <c r="CR38" s="966"/>
      <c r="CS38" s="966"/>
      <c r="CT38" s="966" t="s">
        <v>3300</v>
      </c>
      <c r="CU38" s="966"/>
      <c r="CV38" s="966"/>
      <c r="CW38" s="966"/>
      <c r="CX38" s="966"/>
      <c r="CY38" s="966"/>
      <c r="CZ38" s="966" t="s">
        <v>3300</v>
      </c>
      <c r="DA38" s="966"/>
      <c r="DB38" s="966"/>
      <c r="DC38" s="966"/>
      <c r="DD38" s="966"/>
      <c r="DE38" s="966"/>
      <c r="DF38" s="966" t="s">
        <v>3300</v>
      </c>
      <c r="DG38" s="966"/>
      <c r="DH38" s="966"/>
      <c r="DI38" s="966"/>
      <c r="DJ38" s="966"/>
      <c r="DK38" s="966"/>
      <c r="DL38" s="966" t="s">
        <v>3300</v>
      </c>
      <c r="DM38" s="966"/>
      <c r="DN38" s="966"/>
      <c r="DO38" s="966"/>
      <c r="DP38" s="966"/>
      <c r="DQ38" s="966"/>
      <c r="DR38" s="966" t="s">
        <v>3300</v>
      </c>
      <c r="DS38" s="966"/>
      <c r="DT38" s="966"/>
      <c r="DU38" s="966"/>
      <c r="DV38" s="966"/>
      <c r="DW38" s="966"/>
      <c r="DX38" s="966" t="s">
        <v>3300</v>
      </c>
      <c r="DY38" s="966"/>
      <c r="DZ38" s="966"/>
      <c r="EA38" s="966"/>
      <c r="EB38" s="966"/>
      <c r="EC38" s="966"/>
      <c r="ED38" s="966" t="s">
        <v>3300</v>
      </c>
      <c r="EE38" s="966"/>
      <c r="EF38" s="966"/>
      <c r="EG38" s="966"/>
      <c r="EH38" s="966"/>
      <c r="EI38" s="966"/>
      <c r="EJ38" s="966" t="s">
        <v>3300</v>
      </c>
      <c r="EK38" s="966"/>
      <c r="EL38" s="966"/>
      <c r="EM38" s="966"/>
      <c r="EN38" s="966"/>
      <c r="EO38" s="966"/>
      <c r="EP38" s="966" t="s">
        <v>3300</v>
      </c>
      <c r="EQ38" s="966"/>
      <c r="ER38" s="966"/>
      <c r="ES38" s="966"/>
      <c r="ET38" s="966"/>
      <c r="EU38" s="966"/>
      <c r="EV38" s="966" t="s">
        <v>3300</v>
      </c>
      <c r="EW38" s="966"/>
      <c r="EX38" s="966"/>
      <c r="EY38" s="966"/>
      <c r="EZ38" s="966"/>
      <c r="FA38" s="966"/>
      <c r="FB38" s="966" t="s">
        <v>3300</v>
      </c>
      <c r="FC38" s="966"/>
      <c r="FD38" s="966"/>
      <c r="FE38" s="966"/>
      <c r="FF38" s="966"/>
      <c r="FG38" s="966"/>
      <c r="FH38" s="966" t="s">
        <v>3300</v>
      </c>
      <c r="FI38" s="966"/>
      <c r="FJ38" s="966"/>
      <c r="FK38" s="966"/>
      <c r="FL38" s="966"/>
      <c r="FM38" s="966"/>
      <c r="FN38" s="966" t="s">
        <v>3300</v>
      </c>
      <c r="FO38" s="966"/>
      <c r="FP38" s="966"/>
      <c r="FQ38" s="966"/>
      <c r="FR38" s="966"/>
      <c r="FS38" s="966"/>
      <c r="FT38" s="966" t="s">
        <v>3300</v>
      </c>
      <c r="FU38" s="966"/>
      <c r="FV38" s="966"/>
      <c r="FW38" s="966"/>
      <c r="FX38" s="966"/>
      <c r="FY38" s="966"/>
      <c r="FZ38" s="966" t="s">
        <v>3300</v>
      </c>
      <c r="GA38" s="966"/>
      <c r="GB38" s="966"/>
      <c r="GC38" s="966"/>
      <c r="GD38" s="966"/>
      <c r="GE38" s="966"/>
      <c r="GF38" s="966" t="s">
        <v>3300</v>
      </c>
      <c r="GG38" s="966"/>
      <c r="GH38" s="966"/>
      <c r="GI38" s="966"/>
      <c r="GJ38" s="966"/>
      <c r="GK38" s="966"/>
      <c r="GL38" s="966" t="s">
        <v>3300</v>
      </c>
      <c r="GM38" s="966"/>
      <c r="GN38" s="966"/>
      <c r="GO38" s="966"/>
      <c r="GP38" s="966"/>
      <c r="GQ38" s="966"/>
      <c r="GR38" s="966" t="s">
        <v>3300</v>
      </c>
      <c r="GS38" s="966"/>
      <c r="GT38" s="966"/>
      <c r="GU38" s="966"/>
      <c r="GV38" s="966"/>
      <c r="GW38" s="966"/>
      <c r="GX38" s="966" t="s">
        <v>3300</v>
      </c>
      <c r="GY38" s="966"/>
      <c r="GZ38" s="966"/>
      <c r="HA38" s="966"/>
      <c r="HB38" s="966"/>
      <c r="HC38" s="966"/>
      <c r="HD38" s="966" t="s">
        <v>3300</v>
      </c>
      <c r="HE38" s="966"/>
      <c r="HF38" s="966"/>
      <c r="HG38" s="966"/>
      <c r="HH38" s="966"/>
      <c r="HI38" s="966"/>
      <c r="HJ38" s="966" t="s">
        <v>3300</v>
      </c>
      <c r="HK38" s="966"/>
      <c r="HL38" s="966"/>
      <c r="HM38" s="966"/>
      <c r="HN38" s="966"/>
      <c r="HO38" s="966"/>
      <c r="HP38" s="966" t="s">
        <v>3300</v>
      </c>
      <c r="HQ38" s="966"/>
      <c r="HR38" s="966"/>
      <c r="HS38" s="966"/>
      <c r="HT38" s="966"/>
      <c r="HU38" s="966"/>
      <c r="HV38" s="966" t="s">
        <v>3300</v>
      </c>
      <c r="HW38" s="966"/>
      <c r="HX38" s="966"/>
      <c r="HY38" s="966"/>
      <c r="HZ38" s="966"/>
      <c r="IA38" s="966"/>
      <c r="IB38" s="966" t="s">
        <v>3300</v>
      </c>
      <c r="IC38" s="966"/>
      <c r="ID38" s="966"/>
      <c r="IE38" s="966"/>
      <c r="IF38" s="966"/>
      <c r="IG38" s="966"/>
      <c r="IH38" s="966" t="s">
        <v>3300</v>
      </c>
      <c r="II38" s="966"/>
      <c r="IJ38" s="966"/>
      <c r="IK38" s="966"/>
      <c r="IL38" s="966"/>
      <c r="IM38" s="966"/>
      <c r="IN38" s="966" t="s">
        <v>3300</v>
      </c>
      <c r="IO38" s="966"/>
      <c r="IP38" s="966"/>
      <c r="IQ38" s="966"/>
    </row>
    <row r="39" spans="1:256">
      <c r="A39" s="966" t="s">
        <v>3993</v>
      </c>
      <c r="B39" s="966"/>
      <c r="C39" s="966"/>
      <c r="D39" s="966"/>
      <c r="E39" s="966"/>
      <c r="F39" s="966"/>
      <c r="G39" s="43"/>
      <c r="H39" s="43"/>
      <c r="I39" s="43"/>
      <c r="J39" s="43"/>
      <c r="K39" s="43"/>
      <c r="L39" s="43"/>
      <c r="M39" s="43"/>
      <c r="N39" s="966" t="s">
        <v>2854</v>
      </c>
      <c r="O39" s="966"/>
      <c r="P39" s="966"/>
      <c r="Q39" s="966"/>
      <c r="R39" s="966"/>
      <c r="S39" s="966"/>
      <c r="T39" s="966" t="s">
        <v>2854</v>
      </c>
      <c r="U39" s="966"/>
      <c r="V39" s="966"/>
      <c r="W39" s="966"/>
      <c r="X39" s="966"/>
      <c r="Y39" s="966"/>
      <c r="Z39" s="966" t="s">
        <v>2854</v>
      </c>
      <c r="AA39" s="966"/>
      <c r="AB39" s="966"/>
      <c r="AC39" s="966"/>
      <c r="AD39" s="966"/>
      <c r="AE39" s="966"/>
      <c r="AF39" s="966" t="s">
        <v>2854</v>
      </c>
      <c r="AG39" s="966"/>
      <c r="AH39" s="966"/>
      <c r="AI39" s="966"/>
      <c r="AJ39" s="966"/>
      <c r="AK39" s="966"/>
      <c r="AL39" s="966" t="s">
        <v>2854</v>
      </c>
      <c r="AM39" s="966"/>
      <c r="AN39" s="966"/>
      <c r="AO39" s="966"/>
      <c r="AP39" s="966"/>
      <c r="AQ39" s="966"/>
      <c r="AR39" s="966" t="s">
        <v>2854</v>
      </c>
      <c r="AS39" s="966"/>
      <c r="AT39" s="966"/>
      <c r="AU39" s="966"/>
      <c r="AV39" s="966"/>
      <c r="AW39" s="966"/>
      <c r="AX39" s="966" t="s">
        <v>2854</v>
      </c>
      <c r="AY39" s="966"/>
      <c r="AZ39" s="966"/>
      <c r="BA39" s="966"/>
      <c r="BB39" s="966"/>
      <c r="BC39" s="966"/>
      <c r="BD39" s="966" t="s">
        <v>2854</v>
      </c>
      <c r="BE39" s="966"/>
      <c r="BF39" s="966"/>
      <c r="BG39" s="966"/>
      <c r="BH39" s="966"/>
      <c r="BI39" s="966"/>
      <c r="BJ39" s="966" t="s">
        <v>2854</v>
      </c>
      <c r="BK39" s="966"/>
      <c r="BL39" s="966"/>
      <c r="BM39" s="966"/>
      <c r="BN39" s="966"/>
      <c r="BO39" s="966"/>
      <c r="BP39" s="966" t="s">
        <v>2854</v>
      </c>
      <c r="BQ39" s="966"/>
      <c r="BR39" s="966"/>
      <c r="BS39" s="966"/>
      <c r="BT39" s="966"/>
      <c r="BU39" s="966"/>
      <c r="BV39" s="966" t="s">
        <v>2854</v>
      </c>
      <c r="BW39" s="966"/>
      <c r="BX39" s="966"/>
      <c r="BY39" s="966"/>
      <c r="BZ39" s="966"/>
      <c r="CA39" s="966"/>
      <c r="CB39" s="966" t="s">
        <v>2854</v>
      </c>
      <c r="CC39" s="966"/>
      <c r="CD39" s="966"/>
      <c r="CE39" s="966"/>
      <c r="CF39" s="966"/>
      <c r="CG39" s="966"/>
      <c r="CH39" s="966" t="s">
        <v>2854</v>
      </c>
      <c r="CI39" s="966"/>
      <c r="CJ39" s="966"/>
      <c r="CK39" s="966"/>
      <c r="CL39" s="966"/>
      <c r="CM39" s="966"/>
      <c r="CN39" s="966" t="s">
        <v>2854</v>
      </c>
      <c r="CO39" s="966"/>
      <c r="CP39" s="966"/>
      <c r="CQ39" s="966"/>
      <c r="CR39" s="966"/>
      <c r="CS39" s="966"/>
      <c r="CT39" s="966" t="s">
        <v>2854</v>
      </c>
      <c r="CU39" s="966"/>
      <c r="CV39" s="966"/>
      <c r="CW39" s="966"/>
      <c r="CX39" s="966"/>
      <c r="CY39" s="966"/>
      <c r="CZ39" s="966" t="s">
        <v>2854</v>
      </c>
      <c r="DA39" s="966"/>
      <c r="DB39" s="966"/>
      <c r="DC39" s="966"/>
      <c r="DD39" s="966"/>
      <c r="DE39" s="966"/>
      <c r="DF39" s="966" t="s">
        <v>2854</v>
      </c>
      <c r="DG39" s="966"/>
      <c r="DH39" s="966"/>
      <c r="DI39" s="966"/>
      <c r="DJ39" s="966"/>
      <c r="DK39" s="966"/>
      <c r="DL39" s="966" t="s">
        <v>2854</v>
      </c>
      <c r="DM39" s="966"/>
      <c r="DN39" s="966"/>
      <c r="DO39" s="966"/>
      <c r="DP39" s="966"/>
      <c r="DQ39" s="966"/>
      <c r="DR39" s="966" t="s">
        <v>2854</v>
      </c>
      <c r="DS39" s="966"/>
      <c r="DT39" s="966"/>
      <c r="DU39" s="966"/>
      <c r="DV39" s="966"/>
      <c r="DW39" s="966"/>
      <c r="DX39" s="966" t="s">
        <v>2854</v>
      </c>
      <c r="DY39" s="966"/>
      <c r="DZ39" s="966"/>
      <c r="EA39" s="966"/>
      <c r="EB39" s="966"/>
      <c r="EC39" s="966"/>
      <c r="ED39" s="966" t="s">
        <v>2854</v>
      </c>
      <c r="EE39" s="966"/>
      <c r="EF39" s="966"/>
      <c r="EG39" s="966"/>
      <c r="EH39" s="966"/>
      <c r="EI39" s="966"/>
      <c r="EJ39" s="966" t="s">
        <v>2854</v>
      </c>
      <c r="EK39" s="966"/>
      <c r="EL39" s="966"/>
      <c r="EM39" s="966"/>
      <c r="EN39" s="966"/>
      <c r="EO39" s="966"/>
      <c r="EP39" s="966" t="s">
        <v>2854</v>
      </c>
      <c r="EQ39" s="966"/>
      <c r="ER39" s="966"/>
      <c r="ES39" s="966"/>
      <c r="ET39" s="966"/>
      <c r="EU39" s="966"/>
      <c r="EV39" s="966" t="s">
        <v>2854</v>
      </c>
      <c r="EW39" s="966"/>
      <c r="EX39" s="966"/>
      <c r="EY39" s="966"/>
      <c r="EZ39" s="966"/>
      <c r="FA39" s="966"/>
      <c r="FB39" s="966" t="s">
        <v>2854</v>
      </c>
      <c r="FC39" s="966"/>
      <c r="FD39" s="966"/>
      <c r="FE39" s="966"/>
      <c r="FF39" s="966"/>
      <c r="FG39" s="966"/>
      <c r="FH39" s="966" t="s">
        <v>2854</v>
      </c>
      <c r="FI39" s="966"/>
      <c r="FJ39" s="966"/>
      <c r="FK39" s="966"/>
      <c r="FL39" s="966"/>
      <c r="FM39" s="966"/>
      <c r="FN39" s="966" t="s">
        <v>2854</v>
      </c>
      <c r="FO39" s="966"/>
      <c r="FP39" s="966"/>
      <c r="FQ39" s="966"/>
      <c r="FR39" s="966"/>
      <c r="FS39" s="966"/>
      <c r="FT39" s="966" t="s">
        <v>2854</v>
      </c>
      <c r="FU39" s="966"/>
      <c r="FV39" s="966"/>
      <c r="FW39" s="966"/>
      <c r="FX39" s="966"/>
      <c r="FY39" s="966"/>
      <c r="FZ39" s="966" t="s">
        <v>2854</v>
      </c>
      <c r="GA39" s="966"/>
      <c r="GB39" s="966"/>
      <c r="GC39" s="966"/>
      <c r="GD39" s="966"/>
      <c r="GE39" s="966"/>
      <c r="GF39" s="966" t="s">
        <v>2854</v>
      </c>
      <c r="GG39" s="966"/>
      <c r="GH39" s="966"/>
      <c r="GI39" s="966"/>
      <c r="GJ39" s="966"/>
      <c r="GK39" s="966"/>
      <c r="GL39" s="966" t="s">
        <v>2854</v>
      </c>
      <c r="GM39" s="966"/>
      <c r="GN39" s="966"/>
      <c r="GO39" s="966"/>
      <c r="GP39" s="966"/>
      <c r="GQ39" s="966"/>
      <c r="GR39" s="966" t="s">
        <v>2854</v>
      </c>
      <c r="GS39" s="966"/>
      <c r="GT39" s="966"/>
      <c r="GU39" s="966"/>
      <c r="GV39" s="966"/>
      <c r="GW39" s="966"/>
      <c r="GX39" s="966" t="s">
        <v>2854</v>
      </c>
      <c r="GY39" s="966"/>
      <c r="GZ39" s="966"/>
      <c r="HA39" s="966"/>
      <c r="HB39" s="966"/>
      <c r="HC39" s="966"/>
      <c r="HD39" s="966" t="s">
        <v>2854</v>
      </c>
      <c r="HE39" s="966"/>
      <c r="HF39" s="966"/>
      <c r="HG39" s="966"/>
      <c r="HH39" s="966"/>
      <c r="HI39" s="966"/>
      <c r="HJ39" s="966" t="s">
        <v>2854</v>
      </c>
      <c r="HK39" s="966"/>
      <c r="HL39" s="966"/>
      <c r="HM39" s="966"/>
      <c r="HN39" s="966"/>
      <c r="HO39" s="966"/>
      <c r="HP39" s="966" t="s">
        <v>2854</v>
      </c>
      <c r="HQ39" s="966"/>
      <c r="HR39" s="966"/>
      <c r="HS39" s="966"/>
      <c r="HT39" s="966"/>
      <c r="HU39" s="966"/>
      <c r="HV39" s="966" t="s">
        <v>2854</v>
      </c>
      <c r="HW39" s="966"/>
      <c r="HX39" s="966"/>
      <c r="HY39" s="966"/>
      <c r="HZ39" s="966"/>
      <c r="IA39" s="966"/>
      <c r="IB39" s="966" t="s">
        <v>2854</v>
      </c>
      <c r="IC39" s="966"/>
      <c r="ID39" s="966"/>
      <c r="IE39" s="966"/>
      <c r="IF39" s="966"/>
      <c r="IG39" s="966"/>
      <c r="IH39" s="966" t="s">
        <v>2854</v>
      </c>
      <c r="II39" s="966"/>
      <c r="IJ39" s="966"/>
      <c r="IK39" s="966"/>
      <c r="IL39" s="966"/>
      <c r="IM39" s="966"/>
      <c r="IN39" s="966" t="s">
        <v>2854</v>
      </c>
      <c r="IO39" s="966"/>
      <c r="IP39" s="966"/>
      <c r="IQ39" s="966"/>
      <c r="IR39" s="966"/>
      <c r="IS39" s="966"/>
      <c r="IT39" s="966" t="s">
        <v>2854</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6">
    <mergeCell ref="C1:E1"/>
    <mergeCell ref="A37:F37"/>
    <mergeCell ref="G37:L37"/>
    <mergeCell ref="M37:R37"/>
    <mergeCell ref="BC37:BH37"/>
    <mergeCell ref="BD39:BI39"/>
    <mergeCell ref="AX39:BC39"/>
    <mergeCell ref="AL39:AQ39"/>
    <mergeCell ref="BD38:BI38"/>
    <mergeCell ref="AX38:BC38"/>
    <mergeCell ref="AL38:AQ38"/>
    <mergeCell ref="AW37:BB37"/>
    <mergeCell ref="AR38:AW38"/>
    <mergeCell ref="A39:F39"/>
    <mergeCell ref="AF38:AK38"/>
    <mergeCell ref="A38:F38"/>
    <mergeCell ref="H38:M38"/>
    <mergeCell ref="N38:S38"/>
    <mergeCell ref="N39:S39"/>
    <mergeCell ref="T39:Y39"/>
    <mergeCell ref="S37:X37"/>
    <mergeCell ref="Y37:AD37"/>
    <mergeCell ref="T38:Y38"/>
    <mergeCell ref="AF39:AK39"/>
    <mergeCell ref="Z38:AE38"/>
    <mergeCell ref="AK37:AP37"/>
    <mergeCell ref="Z39:AE39"/>
    <mergeCell ref="AE37:AJ37"/>
    <mergeCell ref="BJ38:BO38"/>
    <mergeCell ref="DF38:DK38"/>
    <mergeCell ref="DK37:DP37"/>
    <mergeCell ref="CT39:CY39"/>
    <mergeCell ref="CB39:CG39"/>
    <mergeCell ref="CY37:DD37"/>
    <mergeCell ref="CT38:CY38"/>
    <mergeCell ref="CS37:CX37"/>
    <mergeCell ref="CH38:CM38"/>
    <mergeCell ref="CA37:CF37"/>
    <mergeCell ref="AR39:AW39"/>
    <mergeCell ref="AQ37:AV37"/>
    <mergeCell ref="BI37:BN37"/>
    <mergeCell ref="BP38:BU38"/>
    <mergeCell ref="BJ39:BO39"/>
    <mergeCell ref="BU37:BZ37"/>
    <mergeCell ref="BP39:BU39"/>
    <mergeCell ref="BV38:CA38"/>
    <mergeCell ref="BO37:BT37"/>
    <mergeCell ref="BV39:CA39"/>
    <mergeCell ref="CH39:CM39"/>
    <mergeCell ref="EU37:EZ37"/>
    <mergeCell ref="EO37:ET37"/>
    <mergeCell ref="EI37:EN37"/>
    <mergeCell ref="EC37:EH37"/>
    <mergeCell ref="DX38:EC38"/>
    <mergeCell ref="CZ39:DE39"/>
    <mergeCell ref="CM37:CR37"/>
    <mergeCell ref="CG37:CL37"/>
    <mergeCell ref="CB38:CG38"/>
    <mergeCell ref="CN38:CS38"/>
    <mergeCell ref="DW37:EB37"/>
    <mergeCell ref="EJ39:EO39"/>
    <mergeCell ref="EP39:EU39"/>
    <mergeCell ref="ED39:EI39"/>
    <mergeCell ref="DR39:DW39"/>
    <mergeCell ref="DX39:EC39"/>
    <mergeCell ref="EJ38:EO38"/>
    <mergeCell ref="ED38:EI38"/>
    <mergeCell ref="CN39:CS39"/>
    <mergeCell ref="DQ37:DV37"/>
    <mergeCell ref="DR38:DW38"/>
    <mergeCell ref="DL39:DQ39"/>
    <mergeCell ref="DF39:DK39"/>
    <mergeCell ref="DE37:DJ37"/>
    <mergeCell ref="DL38:DQ38"/>
    <mergeCell ref="CZ38:DE38"/>
    <mergeCell ref="GQ37:GV37"/>
    <mergeCell ref="EP38:EU38"/>
    <mergeCell ref="EV38:FA38"/>
    <mergeCell ref="HJ39:HO39"/>
    <mergeCell ref="IG37:IJ37"/>
    <mergeCell ref="HU37:HZ37"/>
    <mergeCell ref="IA37:IF37"/>
    <mergeCell ref="HO37:HT37"/>
    <mergeCell ref="HI37:HN37"/>
    <mergeCell ref="HD39:HI39"/>
    <mergeCell ref="FM37:FR37"/>
    <mergeCell ref="FH38:FM38"/>
    <mergeCell ref="FN38:FS38"/>
    <mergeCell ref="GE37:GJ37"/>
    <mergeCell ref="FZ38:GE38"/>
    <mergeCell ref="FY37:GD37"/>
    <mergeCell ref="HP39:HU39"/>
    <mergeCell ref="IT39:IV39"/>
    <mergeCell ref="IN39:IS39"/>
    <mergeCell ref="IB39:IG39"/>
    <mergeCell ref="IH39:IM39"/>
    <mergeCell ref="GL38:GQ38"/>
    <mergeCell ref="HV39:IA39"/>
    <mergeCell ref="FA37:FF37"/>
    <mergeCell ref="FB38:FG38"/>
    <mergeCell ref="FT38:FY38"/>
    <mergeCell ref="HC37:HH37"/>
    <mergeCell ref="IN38:IQ38"/>
    <mergeCell ref="IB38:IG38"/>
    <mergeCell ref="IH38:IM38"/>
    <mergeCell ref="HV38:IA38"/>
    <mergeCell ref="HP38:HU38"/>
    <mergeCell ref="HJ38:HO38"/>
    <mergeCell ref="FG37:FL37"/>
    <mergeCell ref="FH39:FM39"/>
    <mergeCell ref="HD38:HI38"/>
    <mergeCell ref="FB39:FG39"/>
    <mergeCell ref="GF38:GK38"/>
    <mergeCell ref="GR39:GW39"/>
    <mergeCell ref="GF39:GK39"/>
    <mergeCell ref="FS37:FX37"/>
    <mergeCell ref="GK37:GP37"/>
    <mergeCell ref="GW37:HB37"/>
    <mergeCell ref="EV39:FA39"/>
    <mergeCell ref="FZ39:GE39"/>
    <mergeCell ref="FN39:FS39"/>
    <mergeCell ref="GX38:HC38"/>
    <mergeCell ref="GL39:GQ39"/>
    <mergeCell ref="GX39:HC39"/>
    <mergeCell ref="GR38:GW38"/>
    <mergeCell ref="FT39:FY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3"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C1" s="967" t="s">
        <v>2100</v>
      </c>
      <c r="D1" s="967"/>
      <c r="E1" s="967"/>
    </row>
    <row r="2" spans="1:5">
      <c r="A2" s="21" t="s">
        <v>2962</v>
      </c>
      <c r="E2" s="5"/>
    </row>
    <row r="3" spans="1:5">
      <c r="A3" s="6" t="s">
        <v>1584</v>
      </c>
      <c r="C3" s="23"/>
      <c r="D3" s="23"/>
      <c r="E3" s="31" t="s">
        <v>3445</v>
      </c>
    </row>
    <row r="4" spans="1:5">
      <c r="A4" s="6" t="s">
        <v>1247</v>
      </c>
      <c r="C4" s="23"/>
      <c r="D4" s="23"/>
      <c r="E4" s="22"/>
    </row>
    <row r="5" spans="1:5">
      <c r="A5" s="6" t="s">
        <v>3584</v>
      </c>
      <c r="C5" s="23"/>
      <c r="D5" s="23"/>
      <c r="E5" s="24" t="s">
        <v>1991</v>
      </c>
    </row>
    <row r="6" spans="1:5">
      <c r="C6" s="23"/>
      <c r="D6" s="23"/>
      <c r="E6" s="22"/>
    </row>
    <row r="8" spans="1:5">
      <c r="A8" s="6" t="s">
        <v>1569</v>
      </c>
      <c r="C8" s="49" t="s">
        <v>1662</v>
      </c>
      <c r="D8" s="173"/>
      <c r="E8" s="46"/>
    </row>
    <row r="9" spans="1:5">
      <c r="A9" t="s">
        <v>3320</v>
      </c>
      <c r="C9" s="47" t="s">
        <v>2725</v>
      </c>
      <c r="D9" s="174"/>
      <c r="E9" s="48"/>
    </row>
    <row r="10" spans="1:5">
      <c r="A10" t="s">
        <v>3321</v>
      </c>
      <c r="C10" s="47" t="s">
        <v>2743</v>
      </c>
      <c r="D10" s="174"/>
      <c r="E10" s="48"/>
    </row>
    <row r="11" spans="1:5">
      <c r="A11" t="s">
        <v>3000</v>
      </c>
      <c r="C11" s="47" t="s">
        <v>3156</v>
      </c>
      <c r="D11" s="174"/>
      <c r="E11" s="48"/>
    </row>
    <row r="12" spans="1:5">
      <c r="A12"/>
      <c r="C12" s="47" t="s">
        <v>884</v>
      </c>
      <c r="D12" s="174"/>
      <c r="E12" s="48"/>
    </row>
    <row r="13" spans="1:5">
      <c r="A13"/>
      <c r="C13" s="50" t="s">
        <v>4027</v>
      </c>
      <c r="D13" s="175"/>
      <c r="E13" s="48"/>
    </row>
    <row r="14" spans="1:5">
      <c r="A14" s="20"/>
      <c r="C14" s="47"/>
      <c r="D14" s="174"/>
      <c r="E14" s="48"/>
    </row>
    <row r="15" spans="1:5">
      <c r="A15" s="20" t="s">
        <v>2153</v>
      </c>
      <c r="C15" s="135"/>
      <c r="D15" s="176"/>
      <c r="E15" s="51"/>
    </row>
    <row r="16" spans="1:5">
      <c r="A16" t="s">
        <v>2336</v>
      </c>
    </row>
    <row r="18" spans="1:8">
      <c r="A18" s="20" t="s">
        <v>1967</v>
      </c>
      <c r="C18" s="4" t="s">
        <v>1253</v>
      </c>
    </row>
    <row r="19" spans="1:8">
      <c r="A19" s="20" t="s">
        <v>2973</v>
      </c>
      <c r="C19" s="20" t="s">
        <v>2661</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2440</v>
      </c>
      <c r="B23" s="30" t="s">
        <v>3020</v>
      </c>
      <c r="C23" s="177" t="s">
        <v>2949</v>
      </c>
      <c r="D23" s="30" t="s">
        <v>1591</v>
      </c>
      <c r="E23" s="30" t="s">
        <v>2789</v>
      </c>
      <c r="F23" s="13"/>
    </row>
    <row r="24" spans="1:8">
      <c r="A24" s="25">
        <v>40333</v>
      </c>
      <c r="B24" s="26" t="s">
        <v>2084</v>
      </c>
      <c r="C24" s="167">
        <v>110</v>
      </c>
      <c r="D24" s="179">
        <v>2.5</v>
      </c>
      <c r="E24" s="28">
        <f>(C24*D24)*0.9</f>
        <v>247.5</v>
      </c>
      <c r="F24" s="182"/>
      <c r="G24" s="7"/>
      <c r="H24" s="7"/>
    </row>
    <row r="25" spans="1:8">
      <c r="A25" s="35"/>
      <c r="B25" s="26" t="s">
        <v>2784</v>
      </c>
      <c r="C25" s="167"/>
      <c r="D25" s="179"/>
      <c r="E25" s="28">
        <f>(C25*D25)*0.9</f>
        <v>0</v>
      </c>
      <c r="F25" s="182"/>
      <c r="G25" s="7"/>
      <c r="H25" s="7"/>
    </row>
    <row r="26" spans="1:8">
      <c r="A26" s="35"/>
      <c r="B26" s="26" t="s">
        <v>3790</v>
      </c>
      <c r="C26" s="167"/>
      <c r="D26" s="179"/>
      <c r="E26" s="28">
        <f>C26*D26</f>
        <v>0</v>
      </c>
      <c r="F26" s="178"/>
    </row>
    <row r="27" spans="1:8">
      <c r="A27" s="35"/>
      <c r="B27" s="26" t="s">
        <v>2349</v>
      </c>
      <c r="C27" s="167"/>
      <c r="D27" s="179"/>
      <c r="E27" s="28">
        <f>C27*D27</f>
        <v>0</v>
      </c>
      <c r="F27" s="178"/>
    </row>
    <row r="28" spans="1:8">
      <c r="A28" s="35"/>
      <c r="B28" s="26" t="s">
        <v>2378</v>
      </c>
      <c r="C28" s="167">
        <v>30</v>
      </c>
      <c r="D28" s="180">
        <v>2</v>
      </c>
      <c r="E28" s="28">
        <f>C28*D28</f>
        <v>60</v>
      </c>
      <c r="F28" s="13"/>
    </row>
    <row r="29" spans="1:8">
      <c r="A29" s="35"/>
      <c r="B29" s="26" t="s">
        <v>2425</v>
      </c>
      <c r="C29" s="167">
        <v>150</v>
      </c>
      <c r="D29" s="26"/>
      <c r="E29" s="28">
        <f>C29</f>
        <v>150</v>
      </c>
      <c r="F29" s="13"/>
    </row>
    <row r="30" spans="1:8" s="34" customFormat="1" ht="16" customHeight="1">
      <c r="A30" s="19"/>
      <c r="B30" s="168" t="s">
        <v>4274</v>
      </c>
      <c r="C30" s="172"/>
      <c r="D30" s="172"/>
      <c r="E30" s="169">
        <f>SUM(E24:E29)</f>
        <v>457.5</v>
      </c>
      <c r="F30" s="33"/>
    </row>
    <row r="33" spans="1:256">
      <c r="B33" s="41" t="s">
        <v>2818</v>
      </c>
      <c r="C33" s="42">
        <f>E30/2</f>
        <v>228.75</v>
      </c>
      <c r="D33" s="42"/>
    </row>
    <row r="35" spans="1:256">
      <c r="A35" s="4"/>
    </row>
    <row r="36" spans="1:256">
      <c r="A36" s="4"/>
    </row>
    <row r="37" spans="1:256">
      <c r="A37" s="966" t="s">
        <v>2671</v>
      </c>
      <c r="B37" s="966"/>
      <c r="C37" s="966"/>
      <c r="D37" s="966"/>
      <c r="E37" s="966"/>
      <c r="F37" s="966"/>
      <c r="G37" s="966" t="s">
        <v>1187</v>
      </c>
      <c r="H37" s="966"/>
      <c r="I37" s="966"/>
      <c r="J37" s="966"/>
      <c r="K37" s="966"/>
      <c r="L37" s="966"/>
      <c r="M37" s="966" t="s">
        <v>1187</v>
      </c>
      <c r="N37" s="966"/>
      <c r="O37" s="966"/>
      <c r="P37" s="966"/>
      <c r="Q37" s="966"/>
      <c r="R37" s="966"/>
      <c r="S37" s="966" t="s">
        <v>1187</v>
      </c>
      <c r="T37" s="966"/>
      <c r="U37" s="966"/>
      <c r="V37" s="966"/>
      <c r="W37" s="966"/>
      <c r="X37" s="966"/>
      <c r="Y37" s="966" t="s">
        <v>1187</v>
      </c>
      <c r="Z37" s="966"/>
      <c r="AA37" s="966"/>
      <c r="AB37" s="966"/>
      <c r="AC37" s="966"/>
      <c r="AD37" s="966"/>
      <c r="AE37" s="966" t="s">
        <v>1187</v>
      </c>
      <c r="AF37" s="966"/>
      <c r="AG37" s="966"/>
      <c r="AH37" s="966"/>
      <c r="AI37" s="966"/>
      <c r="AJ37" s="966"/>
      <c r="AK37" s="966" t="s">
        <v>1187</v>
      </c>
      <c r="AL37" s="966"/>
      <c r="AM37" s="966"/>
      <c r="AN37" s="966"/>
      <c r="AO37" s="966"/>
      <c r="AP37" s="966"/>
      <c r="AQ37" s="966" t="s">
        <v>1187</v>
      </c>
      <c r="AR37" s="966"/>
      <c r="AS37" s="966"/>
      <c r="AT37" s="966"/>
      <c r="AU37" s="966"/>
      <c r="AV37" s="966"/>
      <c r="AW37" s="966" t="s">
        <v>1187</v>
      </c>
      <c r="AX37" s="966"/>
      <c r="AY37" s="966"/>
      <c r="AZ37" s="966"/>
      <c r="BA37" s="966"/>
      <c r="BB37" s="966"/>
      <c r="BC37" s="966" t="s">
        <v>1187</v>
      </c>
      <c r="BD37" s="966"/>
      <c r="BE37" s="966"/>
      <c r="BF37" s="966"/>
      <c r="BG37" s="966"/>
      <c r="BH37" s="966"/>
      <c r="BI37" s="966" t="s">
        <v>1187</v>
      </c>
      <c r="BJ37" s="966"/>
      <c r="BK37" s="966"/>
      <c r="BL37" s="966"/>
      <c r="BM37" s="966"/>
      <c r="BN37" s="966"/>
      <c r="BO37" s="966" t="s">
        <v>1187</v>
      </c>
      <c r="BP37" s="966"/>
      <c r="BQ37" s="966"/>
      <c r="BR37" s="966"/>
      <c r="BS37" s="966"/>
      <c r="BT37" s="966"/>
      <c r="BU37" s="966" t="s">
        <v>1187</v>
      </c>
      <c r="BV37" s="966"/>
      <c r="BW37" s="966"/>
      <c r="BX37" s="966"/>
      <c r="BY37" s="966"/>
      <c r="BZ37" s="966"/>
      <c r="CA37" s="966" t="s">
        <v>1187</v>
      </c>
      <c r="CB37" s="966"/>
      <c r="CC37" s="966"/>
      <c r="CD37" s="966"/>
      <c r="CE37" s="966"/>
      <c r="CF37" s="966"/>
      <c r="CG37" s="966" t="s">
        <v>1187</v>
      </c>
      <c r="CH37" s="966"/>
      <c r="CI37" s="966"/>
      <c r="CJ37" s="966"/>
      <c r="CK37" s="966"/>
      <c r="CL37" s="966"/>
      <c r="CM37" s="966" t="s">
        <v>1187</v>
      </c>
      <c r="CN37" s="966"/>
      <c r="CO37" s="966"/>
      <c r="CP37" s="966"/>
      <c r="CQ37" s="966"/>
      <c r="CR37" s="966"/>
      <c r="CS37" s="966" t="s">
        <v>1187</v>
      </c>
      <c r="CT37" s="966"/>
      <c r="CU37" s="966"/>
      <c r="CV37" s="966"/>
      <c r="CW37" s="966"/>
      <c r="CX37" s="966"/>
      <c r="CY37" s="966" t="s">
        <v>1187</v>
      </c>
      <c r="CZ37" s="966"/>
      <c r="DA37" s="966"/>
      <c r="DB37" s="966"/>
      <c r="DC37" s="966"/>
      <c r="DD37" s="966"/>
      <c r="DE37" s="966" t="s">
        <v>1187</v>
      </c>
      <c r="DF37" s="966"/>
      <c r="DG37" s="966"/>
      <c r="DH37" s="966"/>
      <c r="DI37" s="966"/>
      <c r="DJ37" s="966"/>
      <c r="DK37" s="966" t="s">
        <v>1187</v>
      </c>
      <c r="DL37" s="966"/>
      <c r="DM37" s="966"/>
      <c r="DN37" s="966"/>
      <c r="DO37" s="966"/>
      <c r="DP37" s="966"/>
      <c r="DQ37" s="966" t="s">
        <v>1187</v>
      </c>
      <c r="DR37" s="966"/>
      <c r="DS37" s="966"/>
      <c r="DT37" s="966"/>
      <c r="DU37" s="966"/>
      <c r="DV37" s="966"/>
      <c r="DW37" s="966" t="s">
        <v>1187</v>
      </c>
      <c r="DX37" s="966"/>
      <c r="DY37" s="966"/>
      <c r="DZ37" s="966"/>
      <c r="EA37" s="966"/>
      <c r="EB37" s="966"/>
      <c r="EC37" s="966" t="s">
        <v>1187</v>
      </c>
      <c r="ED37" s="966"/>
      <c r="EE37" s="966"/>
      <c r="EF37" s="966"/>
      <c r="EG37" s="966"/>
      <c r="EH37" s="966"/>
      <c r="EI37" s="966" t="s">
        <v>1187</v>
      </c>
      <c r="EJ37" s="966"/>
      <c r="EK37" s="966"/>
      <c r="EL37" s="966"/>
      <c r="EM37" s="966"/>
      <c r="EN37" s="966"/>
      <c r="EO37" s="966" t="s">
        <v>1187</v>
      </c>
      <c r="EP37" s="966"/>
      <c r="EQ37" s="966"/>
      <c r="ER37" s="966"/>
      <c r="ES37" s="966"/>
      <c r="ET37" s="966"/>
      <c r="EU37" s="966" t="s">
        <v>1187</v>
      </c>
      <c r="EV37" s="966"/>
      <c r="EW37" s="966"/>
      <c r="EX37" s="966"/>
      <c r="EY37" s="966"/>
      <c r="EZ37" s="966"/>
      <c r="FA37" s="966" t="s">
        <v>1187</v>
      </c>
      <c r="FB37" s="966"/>
      <c r="FC37" s="966"/>
      <c r="FD37" s="966"/>
      <c r="FE37" s="966"/>
      <c r="FF37" s="966"/>
      <c r="FG37" s="966" t="s">
        <v>1187</v>
      </c>
      <c r="FH37" s="966"/>
      <c r="FI37" s="966"/>
      <c r="FJ37" s="966"/>
      <c r="FK37" s="966"/>
      <c r="FL37" s="966"/>
      <c r="FM37" s="966" t="s">
        <v>1187</v>
      </c>
      <c r="FN37" s="966"/>
      <c r="FO37" s="966"/>
      <c r="FP37" s="966"/>
      <c r="FQ37" s="966"/>
      <c r="FR37" s="966"/>
      <c r="FS37" s="966" t="s">
        <v>1187</v>
      </c>
      <c r="FT37" s="966"/>
      <c r="FU37" s="966"/>
      <c r="FV37" s="966"/>
      <c r="FW37" s="966"/>
      <c r="FX37" s="966"/>
      <c r="FY37" s="966" t="s">
        <v>1187</v>
      </c>
      <c r="FZ37" s="966"/>
      <c r="GA37" s="966"/>
      <c r="GB37" s="966"/>
      <c r="GC37" s="966"/>
      <c r="GD37" s="966"/>
      <c r="GE37" s="966" t="s">
        <v>1187</v>
      </c>
      <c r="GF37" s="966"/>
      <c r="GG37" s="966"/>
      <c r="GH37" s="966"/>
      <c r="GI37" s="966"/>
      <c r="GJ37" s="966"/>
      <c r="GK37" s="966" t="s">
        <v>1187</v>
      </c>
      <c r="GL37" s="966"/>
      <c r="GM37" s="966"/>
      <c r="GN37" s="966"/>
      <c r="GO37" s="966"/>
      <c r="GP37" s="966"/>
      <c r="GQ37" s="966" t="s">
        <v>1187</v>
      </c>
      <c r="GR37" s="966"/>
      <c r="GS37" s="966"/>
      <c r="GT37" s="966"/>
      <c r="GU37" s="966"/>
      <c r="GV37" s="966"/>
      <c r="GW37" s="966" t="s">
        <v>1187</v>
      </c>
      <c r="GX37" s="966"/>
      <c r="GY37" s="966"/>
      <c r="GZ37" s="966"/>
      <c r="HA37" s="966"/>
      <c r="HB37" s="966"/>
      <c r="HC37" s="966" t="s">
        <v>1187</v>
      </c>
      <c r="HD37" s="966"/>
      <c r="HE37" s="966"/>
      <c r="HF37" s="966"/>
      <c r="HG37" s="966"/>
      <c r="HH37" s="966"/>
      <c r="HI37" s="966" t="s">
        <v>1187</v>
      </c>
      <c r="HJ37" s="966"/>
      <c r="HK37" s="966"/>
      <c r="HL37" s="966"/>
      <c r="HM37" s="966"/>
      <c r="HN37" s="966"/>
      <c r="HO37" s="966" t="s">
        <v>1187</v>
      </c>
      <c r="HP37" s="966"/>
      <c r="HQ37" s="966"/>
      <c r="HR37" s="966"/>
      <c r="HS37" s="966"/>
      <c r="HT37" s="966"/>
      <c r="HU37" s="966" t="s">
        <v>1187</v>
      </c>
      <c r="HV37" s="966"/>
      <c r="HW37" s="966"/>
      <c r="HX37" s="966"/>
      <c r="HY37" s="966"/>
      <c r="HZ37" s="966"/>
      <c r="IA37" s="966" t="s">
        <v>1187</v>
      </c>
      <c r="IB37" s="966"/>
      <c r="IC37" s="966"/>
      <c r="ID37" s="966"/>
      <c r="IE37" s="966"/>
      <c r="IF37" s="966"/>
      <c r="IG37" s="966" t="s">
        <v>1187</v>
      </c>
      <c r="IH37" s="966"/>
      <c r="II37" s="966"/>
      <c r="IJ37" s="966"/>
    </row>
    <row r="38" spans="1:256">
      <c r="A38" s="966" t="s">
        <v>2346</v>
      </c>
      <c r="B38" s="966"/>
      <c r="C38" s="966"/>
      <c r="D38" s="966"/>
      <c r="E38" s="966"/>
      <c r="F38" s="966"/>
      <c r="G38" s="43"/>
      <c r="H38" s="966" t="s">
        <v>3300</v>
      </c>
      <c r="I38" s="966"/>
      <c r="J38" s="966"/>
      <c r="K38" s="966"/>
      <c r="L38" s="966"/>
      <c r="M38" s="966"/>
      <c r="N38" s="966" t="s">
        <v>3300</v>
      </c>
      <c r="O38" s="966"/>
      <c r="P38" s="966"/>
      <c r="Q38" s="966"/>
      <c r="R38" s="966"/>
      <c r="S38" s="966"/>
      <c r="T38" s="966" t="s">
        <v>3300</v>
      </c>
      <c r="U38" s="966"/>
      <c r="V38" s="966"/>
      <c r="W38" s="966"/>
      <c r="X38" s="966"/>
      <c r="Y38" s="966"/>
      <c r="Z38" s="966" t="s">
        <v>3300</v>
      </c>
      <c r="AA38" s="966"/>
      <c r="AB38" s="966"/>
      <c r="AC38" s="966"/>
      <c r="AD38" s="966"/>
      <c r="AE38" s="966"/>
      <c r="AF38" s="966" t="s">
        <v>3300</v>
      </c>
      <c r="AG38" s="966"/>
      <c r="AH38" s="966"/>
      <c r="AI38" s="966"/>
      <c r="AJ38" s="966"/>
      <c r="AK38" s="966"/>
      <c r="AL38" s="966" t="s">
        <v>3300</v>
      </c>
      <c r="AM38" s="966"/>
      <c r="AN38" s="966"/>
      <c r="AO38" s="966"/>
      <c r="AP38" s="966"/>
      <c r="AQ38" s="966"/>
      <c r="AR38" s="966" t="s">
        <v>3300</v>
      </c>
      <c r="AS38" s="966"/>
      <c r="AT38" s="966"/>
      <c r="AU38" s="966"/>
      <c r="AV38" s="966"/>
      <c r="AW38" s="966"/>
      <c r="AX38" s="966" t="s">
        <v>3300</v>
      </c>
      <c r="AY38" s="966"/>
      <c r="AZ38" s="966"/>
      <c r="BA38" s="966"/>
      <c r="BB38" s="966"/>
      <c r="BC38" s="966"/>
      <c r="BD38" s="966" t="s">
        <v>3300</v>
      </c>
      <c r="BE38" s="966"/>
      <c r="BF38" s="966"/>
      <c r="BG38" s="966"/>
      <c r="BH38" s="966"/>
      <c r="BI38" s="966"/>
      <c r="BJ38" s="966" t="s">
        <v>3300</v>
      </c>
      <c r="BK38" s="966"/>
      <c r="BL38" s="966"/>
      <c r="BM38" s="966"/>
      <c r="BN38" s="966"/>
      <c r="BO38" s="966"/>
      <c r="BP38" s="966" t="s">
        <v>3300</v>
      </c>
      <c r="BQ38" s="966"/>
      <c r="BR38" s="966"/>
      <c r="BS38" s="966"/>
      <c r="BT38" s="966"/>
      <c r="BU38" s="966"/>
      <c r="BV38" s="966" t="s">
        <v>3300</v>
      </c>
      <c r="BW38" s="966"/>
      <c r="BX38" s="966"/>
      <c r="BY38" s="966"/>
      <c r="BZ38" s="966"/>
      <c r="CA38" s="966"/>
      <c r="CB38" s="966" t="s">
        <v>3300</v>
      </c>
      <c r="CC38" s="966"/>
      <c r="CD38" s="966"/>
      <c r="CE38" s="966"/>
      <c r="CF38" s="966"/>
      <c r="CG38" s="966"/>
      <c r="CH38" s="966" t="s">
        <v>3300</v>
      </c>
      <c r="CI38" s="966"/>
      <c r="CJ38" s="966"/>
      <c r="CK38" s="966"/>
      <c r="CL38" s="966"/>
      <c r="CM38" s="966"/>
      <c r="CN38" s="966" t="s">
        <v>3300</v>
      </c>
      <c r="CO38" s="966"/>
      <c r="CP38" s="966"/>
      <c r="CQ38" s="966"/>
      <c r="CR38" s="966"/>
      <c r="CS38" s="966"/>
      <c r="CT38" s="966" t="s">
        <v>3300</v>
      </c>
      <c r="CU38" s="966"/>
      <c r="CV38" s="966"/>
      <c r="CW38" s="966"/>
      <c r="CX38" s="966"/>
      <c r="CY38" s="966"/>
      <c r="CZ38" s="966" t="s">
        <v>3300</v>
      </c>
      <c r="DA38" s="966"/>
      <c r="DB38" s="966"/>
      <c r="DC38" s="966"/>
      <c r="DD38" s="966"/>
      <c r="DE38" s="966"/>
      <c r="DF38" s="966" t="s">
        <v>3300</v>
      </c>
      <c r="DG38" s="966"/>
      <c r="DH38" s="966"/>
      <c r="DI38" s="966"/>
      <c r="DJ38" s="966"/>
      <c r="DK38" s="966"/>
      <c r="DL38" s="966" t="s">
        <v>3300</v>
      </c>
      <c r="DM38" s="966"/>
      <c r="DN38" s="966"/>
      <c r="DO38" s="966"/>
      <c r="DP38" s="966"/>
      <c r="DQ38" s="966"/>
      <c r="DR38" s="966" t="s">
        <v>3300</v>
      </c>
      <c r="DS38" s="966"/>
      <c r="DT38" s="966"/>
      <c r="DU38" s="966"/>
      <c r="DV38" s="966"/>
      <c r="DW38" s="966"/>
      <c r="DX38" s="966" t="s">
        <v>3300</v>
      </c>
      <c r="DY38" s="966"/>
      <c r="DZ38" s="966"/>
      <c r="EA38" s="966"/>
      <c r="EB38" s="966"/>
      <c r="EC38" s="966"/>
      <c r="ED38" s="966" t="s">
        <v>3300</v>
      </c>
      <c r="EE38" s="966"/>
      <c r="EF38" s="966"/>
      <c r="EG38" s="966"/>
      <c r="EH38" s="966"/>
      <c r="EI38" s="966"/>
      <c r="EJ38" s="966" t="s">
        <v>3300</v>
      </c>
      <c r="EK38" s="966"/>
      <c r="EL38" s="966"/>
      <c r="EM38" s="966"/>
      <c r="EN38" s="966"/>
      <c r="EO38" s="966"/>
      <c r="EP38" s="966" t="s">
        <v>3300</v>
      </c>
      <c r="EQ38" s="966"/>
      <c r="ER38" s="966"/>
      <c r="ES38" s="966"/>
      <c r="ET38" s="966"/>
      <c r="EU38" s="966"/>
      <c r="EV38" s="966" t="s">
        <v>3300</v>
      </c>
      <c r="EW38" s="966"/>
      <c r="EX38" s="966"/>
      <c r="EY38" s="966"/>
      <c r="EZ38" s="966"/>
      <c r="FA38" s="966"/>
      <c r="FB38" s="966" t="s">
        <v>3300</v>
      </c>
      <c r="FC38" s="966"/>
      <c r="FD38" s="966"/>
      <c r="FE38" s="966"/>
      <c r="FF38" s="966"/>
      <c r="FG38" s="966"/>
      <c r="FH38" s="966" t="s">
        <v>3300</v>
      </c>
      <c r="FI38" s="966"/>
      <c r="FJ38" s="966"/>
      <c r="FK38" s="966"/>
      <c r="FL38" s="966"/>
      <c r="FM38" s="966"/>
      <c r="FN38" s="966" t="s">
        <v>3300</v>
      </c>
      <c r="FO38" s="966"/>
      <c r="FP38" s="966"/>
      <c r="FQ38" s="966"/>
      <c r="FR38" s="966"/>
      <c r="FS38" s="966"/>
      <c r="FT38" s="966" t="s">
        <v>3300</v>
      </c>
      <c r="FU38" s="966"/>
      <c r="FV38" s="966"/>
      <c r="FW38" s="966"/>
      <c r="FX38" s="966"/>
      <c r="FY38" s="966"/>
      <c r="FZ38" s="966" t="s">
        <v>3300</v>
      </c>
      <c r="GA38" s="966"/>
      <c r="GB38" s="966"/>
      <c r="GC38" s="966"/>
      <c r="GD38" s="966"/>
      <c r="GE38" s="966"/>
      <c r="GF38" s="966" t="s">
        <v>3300</v>
      </c>
      <c r="GG38" s="966"/>
      <c r="GH38" s="966"/>
      <c r="GI38" s="966"/>
      <c r="GJ38" s="966"/>
      <c r="GK38" s="966"/>
      <c r="GL38" s="966" t="s">
        <v>3300</v>
      </c>
      <c r="GM38" s="966"/>
      <c r="GN38" s="966"/>
      <c r="GO38" s="966"/>
      <c r="GP38" s="966"/>
      <c r="GQ38" s="966"/>
      <c r="GR38" s="966" t="s">
        <v>3300</v>
      </c>
      <c r="GS38" s="966"/>
      <c r="GT38" s="966"/>
      <c r="GU38" s="966"/>
      <c r="GV38" s="966"/>
      <c r="GW38" s="966"/>
      <c r="GX38" s="966" t="s">
        <v>3300</v>
      </c>
      <c r="GY38" s="966"/>
      <c r="GZ38" s="966"/>
      <c r="HA38" s="966"/>
      <c r="HB38" s="966"/>
      <c r="HC38" s="966"/>
      <c r="HD38" s="966" t="s">
        <v>3300</v>
      </c>
      <c r="HE38" s="966"/>
      <c r="HF38" s="966"/>
      <c r="HG38" s="966"/>
      <c r="HH38" s="966"/>
      <c r="HI38" s="966"/>
      <c r="HJ38" s="966" t="s">
        <v>3300</v>
      </c>
      <c r="HK38" s="966"/>
      <c r="HL38" s="966"/>
      <c r="HM38" s="966"/>
      <c r="HN38" s="966"/>
      <c r="HO38" s="966"/>
      <c r="HP38" s="966" t="s">
        <v>3300</v>
      </c>
      <c r="HQ38" s="966"/>
      <c r="HR38" s="966"/>
      <c r="HS38" s="966"/>
      <c r="HT38" s="966"/>
      <c r="HU38" s="966"/>
      <c r="HV38" s="966" t="s">
        <v>3300</v>
      </c>
      <c r="HW38" s="966"/>
      <c r="HX38" s="966"/>
      <c r="HY38" s="966"/>
      <c r="HZ38" s="966"/>
      <c r="IA38" s="966"/>
      <c r="IB38" s="966" t="s">
        <v>3300</v>
      </c>
      <c r="IC38" s="966"/>
      <c r="ID38" s="966"/>
      <c r="IE38" s="966"/>
      <c r="IF38" s="966"/>
      <c r="IG38" s="966"/>
      <c r="IH38" s="966" t="s">
        <v>3300</v>
      </c>
      <c r="II38" s="966"/>
      <c r="IJ38" s="966"/>
      <c r="IK38" s="966"/>
      <c r="IL38" s="966"/>
      <c r="IM38" s="966"/>
      <c r="IN38" s="966" t="s">
        <v>3300</v>
      </c>
      <c r="IO38" s="966"/>
      <c r="IP38" s="966"/>
      <c r="IQ38" s="966"/>
    </row>
    <row r="39" spans="1:256">
      <c r="A39" s="966" t="s">
        <v>3993</v>
      </c>
      <c r="B39" s="966"/>
      <c r="C39" s="966"/>
      <c r="D39" s="966"/>
      <c r="E39" s="966"/>
      <c r="F39" s="966"/>
      <c r="G39" s="43"/>
      <c r="H39" s="43"/>
      <c r="I39" s="43"/>
      <c r="J39" s="43"/>
      <c r="K39" s="43"/>
      <c r="L39" s="43"/>
      <c r="M39" s="43"/>
      <c r="N39" s="966" t="s">
        <v>2854</v>
      </c>
      <c r="O39" s="966"/>
      <c r="P39" s="966"/>
      <c r="Q39" s="966"/>
      <c r="R39" s="966"/>
      <c r="S39" s="966"/>
      <c r="T39" s="966" t="s">
        <v>2854</v>
      </c>
      <c r="U39" s="966"/>
      <c r="V39" s="966"/>
      <c r="W39" s="966"/>
      <c r="X39" s="966"/>
      <c r="Y39" s="966"/>
      <c r="Z39" s="966" t="s">
        <v>2854</v>
      </c>
      <c r="AA39" s="966"/>
      <c r="AB39" s="966"/>
      <c r="AC39" s="966"/>
      <c r="AD39" s="966"/>
      <c r="AE39" s="966"/>
      <c r="AF39" s="966" t="s">
        <v>2854</v>
      </c>
      <c r="AG39" s="966"/>
      <c r="AH39" s="966"/>
      <c r="AI39" s="966"/>
      <c r="AJ39" s="966"/>
      <c r="AK39" s="966"/>
      <c r="AL39" s="966" t="s">
        <v>2854</v>
      </c>
      <c r="AM39" s="966"/>
      <c r="AN39" s="966"/>
      <c r="AO39" s="966"/>
      <c r="AP39" s="966"/>
      <c r="AQ39" s="966"/>
      <c r="AR39" s="966" t="s">
        <v>2854</v>
      </c>
      <c r="AS39" s="966"/>
      <c r="AT39" s="966"/>
      <c r="AU39" s="966"/>
      <c r="AV39" s="966"/>
      <c r="AW39" s="966"/>
      <c r="AX39" s="966" t="s">
        <v>2854</v>
      </c>
      <c r="AY39" s="966"/>
      <c r="AZ39" s="966"/>
      <c r="BA39" s="966"/>
      <c r="BB39" s="966"/>
      <c r="BC39" s="966"/>
      <c r="BD39" s="966" t="s">
        <v>2854</v>
      </c>
      <c r="BE39" s="966"/>
      <c r="BF39" s="966"/>
      <c r="BG39" s="966"/>
      <c r="BH39" s="966"/>
      <c r="BI39" s="966"/>
      <c r="BJ39" s="966" t="s">
        <v>2854</v>
      </c>
      <c r="BK39" s="966"/>
      <c r="BL39" s="966"/>
      <c r="BM39" s="966"/>
      <c r="BN39" s="966"/>
      <c r="BO39" s="966"/>
      <c r="BP39" s="966" t="s">
        <v>2854</v>
      </c>
      <c r="BQ39" s="966"/>
      <c r="BR39" s="966"/>
      <c r="BS39" s="966"/>
      <c r="BT39" s="966"/>
      <c r="BU39" s="966"/>
      <c r="BV39" s="966" t="s">
        <v>2854</v>
      </c>
      <c r="BW39" s="966"/>
      <c r="BX39" s="966"/>
      <c r="BY39" s="966"/>
      <c r="BZ39" s="966"/>
      <c r="CA39" s="966"/>
      <c r="CB39" s="966" t="s">
        <v>2854</v>
      </c>
      <c r="CC39" s="966"/>
      <c r="CD39" s="966"/>
      <c r="CE39" s="966"/>
      <c r="CF39" s="966"/>
      <c r="CG39" s="966"/>
      <c r="CH39" s="966" t="s">
        <v>2854</v>
      </c>
      <c r="CI39" s="966"/>
      <c r="CJ39" s="966"/>
      <c r="CK39" s="966"/>
      <c r="CL39" s="966"/>
      <c r="CM39" s="966"/>
      <c r="CN39" s="966" t="s">
        <v>2854</v>
      </c>
      <c r="CO39" s="966"/>
      <c r="CP39" s="966"/>
      <c r="CQ39" s="966"/>
      <c r="CR39" s="966"/>
      <c r="CS39" s="966"/>
      <c r="CT39" s="966" t="s">
        <v>2854</v>
      </c>
      <c r="CU39" s="966"/>
      <c r="CV39" s="966"/>
      <c r="CW39" s="966"/>
      <c r="CX39" s="966"/>
      <c r="CY39" s="966"/>
      <c r="CZ39" s="966" t="s">
        <v>2854</v>
      </c>
      <c r="DA39" s="966"/>
      <c r="DB39" s="966"/>
      <c r="DC39" s="966"/>
      <c r="DD39" s="966"/>
      <c r="DE39" s="966"/>
      <c r="DF39" s="966" t="s">
        <v>2854</v>
      </c>
      <c r="DG39" s="966"/>
      <c r="DH39" s="966"/>
      <c r="DI39" s="966"/>
      <c r="DJ39" s="966"/>
      <c r="DK39" s="966"/>
      <c r="DL39" s="966" t="s">
        <v>2854</v>
      </c>
      <c r="DM39" s="966"/>
      <c r="DN39" s="966"/>
      <c r="DO39" s="966"/>
      <c r="DP39" s="966"/>
      <c r="DQ39" s="966"/>
      <c r="DR39" s="966" t="s">
        <v>2854</v>
      </c>
      <c r="DS39" s="966"/>
      <c r="DT39" s="966"/>
      <c r="DU39" s="966"/>
      <c r="DV39" s="966"/>
      <c r="DW39" s="966"/>
      <c r="DX39" s="966" t="s">
        <v>2854</v>
      </c>
      <c r="DY39" s="966"/>
      <c r="DZ39" s="966"/>
      <c r="EA39" s="966"/>
      <c r="EB39" s="966"/>
      <c r="EC39" s="966"/>
      <c r="ED39" s="966" t="s">
        <v>2854</v>
      </c>
      <c r="EE39" s="966"/>
      <c r="EF39" s="966"/>
      <c r="EG39" s="966"/>
      <c r="EH39" s="966"/>
      <c r="EI39" s="966"/>
      <c r="EJ39" s="966" t="s">
        <v>2854</v>
      </c>
      <c r="EK39" s="966"/>
      <c r="EL39" s="966"/>
      <c r="EM39" s="966"/>
      <c r="EN39" s="966"/>
      <c r="EO39" s="966"/>
      <c r="EP39" s="966" t="s">
        <v>2854</v>
      </c>
      <c r="EQ39" s="966"/>
      <c r="ER39" s="966"/>
      <c r="ES39" s="966"/>
      <c r="ET39" s="966"/>
      <c r="EU39" s="966"/>
      <c r="EV39" s="966" t="s">
        <v>2854</v>
      </c>
      <c r="EW39" s="966"/>
      <c r="EX39" s="966"/>
      <c r="EY39" s="966"/>
      <c r="EZ39" s="966"/>
      <c r="FA39" s="966"/>
      <c r="FB39" s="966" t="s">
        <v>2854</v>
      </c>
      <c r="FC39" s="966"/>
      <c r="FD39" s="966"/>
      <c r="FE39" s="966"/>
      <c r="FF39" s="966"/>
      <c r="FG39" s="966"/>
      <c r="FH39" s="966" t="s">
        <v>2854</v>
      </c>
      <c r="FI39" s="966"/>
      <c r="FJ39" s="966"/>
      <c r="FK39" s="966"/>
      <c r="FL39" s="966"/>
      <c r="FM39" s="966"/>
      <c r="FN39" s="966" t="s">
        <v>2854</v>
      </c>
      <c r="FO39" s="966"/>
      <c r="FP39" s="966"/>
      <c r="FQ39" s="966"/>
      <c r="FR39" s="966"/>
      <c r="FS39" s="966"/>
      <c r="FT39" s="966" t="s">
        <v>2854</v>
      </c>
      <c r="FU39" s="966"/>
      <c r="FV39" s="966"/>
      <c r="FW39" s="966"/>
      <c r="FX39" s="966"/>
      <c r="FY39" s="966"/>
      <c r="FZ39" s="966" t="s">
        <v>2854</v>
      </c>
      <c r="GA39" s="966"/>
      <c r="GB39" s="966"/>
      <c r="GC39" s="966"/>
      <c r="GD39" s="966"/>
      <c r="GE39" s="966"/>
      <c r="GF39" s="966" t="s">
        <v>2854</v>
      </c>
      <c r="GG39" s="966"/>
      <c r="GH39" s="966"/>
      <c r="GI39" s="966"/>
      <c r="GJ39" s="966"/>
      <c r="GK39" s="966"/>
      <c r="GL39" s="966" t="s">
        <v>2854</v>
      </c>
      <c r="GM39" s="966"/>
      <c r="GN39" s="966"/>
      <c r="GO39" s="966"/>
      <c r="GP39" s="966"/>
      <c r="GQ39" s="966"/>
      <c r="GR39" s="966" t="s">
        <v>2854</v>
      </c>
      <c r="GS39" s="966"/>
      <c r="GT39" s="966"/>
      <c r="GU39" s="966"/>
      <c r="GV39" s="966"/>
      <c r="GW39" s="966"/>
      <c r="GX39" s="966" t="s">
        <v>2854</v>
      </c>
      <c r="GY39" s="966"/>
      <c r="GZ39" s="966"/>
      <c r="HA39" s="966"/>
      <c r="HB39" s="966"/>
      <c r="HC39" s="966"/>
      <c r="HD39" s="966" t="s">
        <v>2854</v>
      </c>
      <c r="HE39" s="966"/>
      <c r="HF39" s="966"/>
      <c r="HG39" s="966"/>
      <c r="HH39" s="966"/>
      <c r="HI39" s="966"/>
      <c r="HJ39" s="966" t="s">
        <v>2854</v>
      </c>
      <c r="HK39" s="966"/>
      <c r="HL39" s="966"/>
      <c r="HM39" s="966"/>
      <c r="HN39" s="966"/>
      <c r="HO39" s="966"/>
      <c r="HP39" s="966" t="s">
        <v>2854</v>
      </c>
      <c r="HQ39" s="966"/>
      <c r="HR39" s="966"/>
      <c r="HS39" s="966"/>
      <c r="HT39" s="966"/>
      <c r="HU39" s="966"/>
      <c r="HV39" s="966" t="s">
        <v>2854</v>
      </c>
      <c r="HW39" s="966"/>
      <c r="HX39" s="966"/>
      <c r="HY39" s="966"/>
      <c r="HZ39" s="966"/>
      <c r="IA39" s="966"/>
      <c r="IB39" s="966" t="s">
        <v>2854</v>
      </c>
      <c r="IC39" s="966"/>
      <c r="ID39" s="966"/>
      <c r="IE39" s="966"/>
      <c r="IF39" s="966"/>
      <c r="IG39" s="966"/>
      <c r="IH39" s="966" t="s">
        <v>2854</v>
      </c>
      <c r="II39" s="966"/>
      <c r="IJ39" s="966"/>
      <c r="IK39" s="966"/>
      <c r="IL39" s="966"/>
      <c r="IM39" s="966"/>
      <c r="IN39" s="966" t="s">
        <v>2854</v>
      </c>
      <c r="IO39" s="966"/>
      <c r="IP39" s="966"/>
      <c r="IQ39" s="966"/>
      <c r="IR39" s="966"/>
      <c r="IS39" s="966"/>
      <c r="IT39" s="966" t="s">
        <v>2854</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6">
    <mergeCell ref="HC37:HH37"/>
    <mergeCell ref="HI37:HN37"/>
    <mergeCell ref="GQ37:GV37"/>
    <mergeCell ref="HO37:HT37"/>
    <mergeCell ref="IH38:IM38"/>
    <mergeCell ref="HD38:HI38"/>
    <mergeCell ref="GW37:HB37"/>
    <mergeCell ref="HJ38:HO38"/>
    <mergeCell ref="HP38:HU38"/>
    <mergeCell ref="GR38:GW38"/>
    <mergeCell ref="GX38:HC38"/>
    <mergeCell ref="IA37:IF37"/>
    <mergeCell ref="HU37:HZ37"/>
    <mergeCell ref="IG37:IJ37"/>
    <mergeCell ref="IT39:IV39"/>
    <mergeCell ref="HP39:HU39"/>
    <mergeCell ref="IN39:IS39"/>
    <mergeCell ref="IB39:IG39"/>
    <mergeCell ref="HV39:IA39"/>
    <mergeCell ref="IH39:IM39"/>
    <mergeCell ref="FT39:FY39"/>
    <mergeCell ref="FB39:FG39"/>
    <mergeCell ref="GE37:GJ37"/>
    <mergeCell ref="FM37:FR37"/>
    <mergeCell ref="FS37:FX37"/>
    <mergeCell ref="FH38:FM38"/>
    <mergeCell ref="FH39:FM39"/>
    <mergeCell ref="FZ39:GE39"/>
    <mergeCell ref="FZ38:GE38"/>
    <mergeCell ref="FY37:GD37"/>
    <mergeCell ref="GF38:GK38"/>
    <mergeCell ref="FA37:FF37"/>
    <mergeCell ref="EV38:FA38"/>
    <mergeCell ref="FB38:FG38"/>
    <mergeCell ref="FG37:FL37"/>
    <mergeCell ref="FN38:FS38"/>
    <mergeCell ref="FT38:FY38"/>
    <mergeCell ref="GK37:GP37"/>
    <mergeCell ref="ED39:EI39"/>
    <mergeCell ref="EP38:EU38"/>
    <mergeCell ref="C1:E1"/>
    <mergeCell ref="A37:F37"/>
    <mergeCell ref="S37:X37"/>
    <mergeCell ref="Y37:AD37"/>
    <mergeCell ref="G37:L37"/>
    <mergeCell ref="M37:R37"/>
    <mergeCell ref="HV38:IA38"/>
    <mergeCell ref="IB38:IG38"/>
    <mergeCell ref="DL38:DQ38"/>
    <mergeCell ref="DL39:DQ39"/>
    <mergeCell ref="EU37:EZ37"/>
    <mergeCell ref="DX39:EC39"/>
    <mergeCell ref="DX38:EC38"/>
    <mergeCell ref="DW37:EB37"/>
    <mergeCell ref="EO37:ET37"/>
    <mergeCell ref="EV39:FA39"/>
    <mergeCell ref="GF39:GK39"/>
    <mergeCell ref="EP39:EU39"/>
    <mergeCell ref="FN39:FS39"/>
    <mergeCell ref="GX39:HC39"/>
    <mergeCell ref="GR39:GW39"/>
    <mergeCell ref="IN38:IQ38"/>
    <mergeCell ref="HJ39:HO39"/>
    <mergeCell ref="HD39:HI39"/>
    <mergeCell ref="GL39:GQ39"/>
    <mergeCell ref="GL38:GQ38"/>
    <mergeCell ref="EJ38:EO38"/>
    <mergeCell ref="EC37:EH37"/>
    <mergeCell ref="EJ39:EO39"/>
    <mergeCell ref="ED38:EI38"/>
    <mergeCell ref="EI37:EN37"/>
    <mergeCell ref="CT39:CY39"/>
    <mergeCell ref="DF39:DK39"/>
    <mergeCell ref="CT38:CY38"/>
    <mergeCell ref="CZ38:DE38"/>
    <mergeCell ref="CZ39:DE39"/>
    <mergeCell ref="DR39:DW39"/>
    <mergeCell ref="CY37:DD37"/>
    <mergeCell ref="DQ37:DV37"/>
    <mergeCell ref="DF38:DK38"/>
    <mergeCell ref="DK37:DP37"/>
    <mergeCell ref="DE37:DJ37"/>
    <mergeCell ref="DR38:DW38"/>
    <mergeCell ref="CN39:CS39"/>
    <mergeCell ref="BV38:CA38"/>
    <mergeCell ref="CB39:CG39"/>
    <mergeCell ref="BO37:BT37"/>
    <mergeCell ref="BJ38:BO38"/>
    <mergeCell ref="BU37:BZ37"/>
    <mergeCell ref="CN38:CS38"/>
    <mergeCell ref="CS37:CX37"/>
    <mergeCell ref="CM37:CR37"/>
    <mergeCell ref="CH38:CM38"/>
    <mergeCell ref="BV39:CA39"/>
    <mergeCell ref="BP38:BU38"/>
    <mergeCell ref="CA37:CF37"/>
    <mergeCell ref="CB38:CG38"/>
    <mergeCell ref="CG37:CL37"/>
    <mergeCell ref="CH39:CM39"/>
    <mergeCell ref="Z38:AE38"/>
    <mergeCell ref="BC37:BH37"/>
    <mergeCell ref="AQ37:AV37"/>
    <mergeCell ref="AK37:AP37"/>
    <mergeCell ref="BD38:BI38"/>
    <mergeCell ref="BP39:BU39"/>
    <mergeCell ref="BJ39:BO39"/>
    <mergeCell ref="AR38:AW38"/>
    <mergeCell ref="AE37:AJ37"/>
    <mergeCell ref="AW37:BB37"/>
    <mergeCell ref="BI37:BN37"/>
    <mergeCell ref="A39:F39"/>
    <mergeCell ref="A38:F38"/>
    <mergeCell ref="Z39:AE39"/>
    <mergeCell ref="AF38:AK38"/>
    <mergeCell ref="T38:Y38"/>
    <mergeCell ref="AL38:AQ38"/>
    <mergeCell ref="BD39:BI39"/>
    <mergeCell ref="AX39:BC39"/>
    <mergeCell ref="AX38:BC38"/>
    <mergeCell ref="N39:S39"/>
    <mergeCell ref="H38:M38"/>
    <mergeCell ref="N38:S38"/>
    <mergeCell ref="AF39:AK39"/>
    <mergeCell ref="T39:Y39"/>
    <mergeCell ref="AR39:AW39"/>
    <mergeCell ref="AL39:AQ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9" zoomScale="125" workbookViewId="0">
      <selection activeCell="B36" sqref="B36"/>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3365</v>
      </c>
    </row>
    <row r="2" spans="1:5">
      <c r="A2" s="21" t="s">
        <v>3699</v>
      </c>
      <c r="E2" s="5"/>
    </row>
    <row r="3" spans="1:5">
      <c r="A3" s="6" t="s">
        <v>2600</v>
      </c>
      <c r="C3" s="23"/>
      <c r="D3" s="23"/>
      <c r="E3" s="31">
        <v>40298</v>
      </c>
    </row>
    <row r="4" spans="1:5">
      <c r="A4" s="6" t="s">
        <v>2175</v>
      </c>
      <c r="C4" s="23"/>
      <c r="D4" s="23"/>
      <c r="E4" s="22"/>
    </row>
    <row r="5" spans="1:5">
      <c r="A5" s="6" t="s">
        <v>2981</v>
      </c>
      <c r="C5" s="23"/>
      <c r="D5" s="23"/>
      <c r="E5" s="24" t="s">
        <v>2525</v>
      </c>
    </row>
    <row r="6" spans="1:5">
      <c r="C6" s="23"/>
      <c r="D6" s="23"/>
      <c r="E6" s="22"/>
    </row>
    <row r="8" spans="1:5">
      <c r="A8" s="6" t="s">
        <v>2759</v>
      </c>
      <c r="C8" s="49" t="s">
        <v>1145</v>
      </c>
      <c r="D8" s="173"/>
      <c r="E8" s="46"/>
    </row>
    <row r="9" spans="1:5">
      <c r="A9" t="s">
        <v>1587</v>
      </c>
      <c r="C9" s="193" t="s">
        <v>2190</v>
      </c>
      <c r="D9" s="174"/>
      <c r="E9" s="48"/>
    </row>
    <row r="10" spans="1:5">
      <c r="A10" t="s">
        <v>3751</v>
      </c>
      <c r="C10" s="193" t="s">
        <v>4293</v>
      </c>
      <c r="D10" s="174"/>
      <c r="E10" s="48"/>
    </row>
    <row r="11" spans="1:5">
      <c r="A11" t="s">
        <v>2006</v>
      </c>
      <c r="C11" s="193" t="s">
        <v>4086</v>
      </c>
      <c r="D11" s="174"/>
      <c r="E11" s="48"/>
    </row>
    <row r="12" spans="1:5">
      <c r="A12" t="s">
        <v>3602</v>
      </c>
      <c r="C12" s="50"/>
      <c r="D12" s="174"/>
      <c r="E12" s="48"/>
    </row>
    <row r="13" spans="1:5">
      <c r="A13"/>
      <c r="C13" s="50" t="s">
        <v>2891</v>
      </c>
      <c r="D13" s="175"/>
      <c r="E13" s="48"/>
    </row>
    <row r="14" spans="1:5">
      <c r="A14" s="20"/>
      <c r="C14" s="50" t="s">
        <v>1723</v>
      </c>
      <c r="D14" s="174"/>
      <c r="E14" s="48"/>
    </row>
    <row r="15" spans="1:5">
      <c r="A15" s="20" t="s">
        <v>2539</v>
      </c>
      <c r="C15" s="135"/>
      <c r="D15" s="176"/>
      <c r="E15" s="51"/>
    </row>
    <row r="16" spans="1:5">
      <c r="A16" t="s">
        <v>2878</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40325</v>
      </c>
      <c r="B24" s="26" t="s">
        <v>2615</v>
      </c>
      <c r="C24" s="167">
        <v>140</v>
      </c>
      <c r="D24" s="179">
        <v>2.5</v>
      </c>
      <c r="E24" s="28">
        <f t="shared" ref="E24:E31" si="0">C24*D24</f>
        <v>350</v>
      </c>
      <c r="F24" s="178"/>
    </row>
    <row r="25" spans="1:6">
      <c r="A25" s="35"/>
      <c r="B25" s="26" t="s">
        <v>3143</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2</v>
      </c>
      <c r="E28" s="28">
        <f t="shared" si="0"/>
        <v>70</v>
      </c>
      <c r="F28" s="13"/>
    </row>
    <row r="29" spans="1:6">
      <c r="A29" s="35"/>
      <c r="B29" s="26" t="s">
        <v>3124</v>
      </c>
      <c r="C29" s="167">
        <v>150</v>
      </c>
      <c r="D29" s="179"/>
      <c r="E29" s="28"/>
      <c r="F29" s="13"/>
    </row>
    <row r="30" spans="1:6">
      <c r="A30" s="35"/>
      <c r="B30" s="26" t="s">
        <v>3914</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4274</v>
      </c>
      <c r="C32" s="172"/>
      <c r="D32" s="172"/>
      <c r="E32" s="169">
        <f>SUM(E24:E31)</f>
        <v>420</v>
      </c>
      <c r="F32" s="33"/>
    </row>
    <row r="35" spans="1:256">
      <c r="B35" s="41" t="s">
        <v>2818</v>
      </c>
      <c r="C35" s="42">
        <f>E32/2</f>
        <v>210</v>
      </c>
      <c r="D35" s="42"/>
    </row>
    <row r="37" spans="1:256">
      <c r="A37" s="966" t="s">
        <v>2671</v>
      </c>
      <c r="B37" s="966"/>
      <c r="C37" s="966"/>
      <c r="D37" s="966"/>
      <c r="E37" s="966"/>
      <c r="F37" s="966"/>
    </row>
    <row r="38" spans="1:256">
      <c r="A38" s="966" t="s">
        <v>2346</v>
      </c>
      <c r="B38" s="966"/>
      <c r="C38" s="966"/>
      <c r="D38" s="966"/>
      <c r="E38" s="966"/>
      <c r="F38" s="966"/>
    </row>
    <row r="39" spans="1:256">
      <c r="A39" s="966" t="s">
        <v>3993</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3300</v>
      </c>
      <c r="I40" s="966"/>
      <c r="J40" s="966"/>
      <c r="K40" s="966"/>
      <c r="L40" s="966"/>
      <c r="M40" s="966"/>
      <c r="N40" s="966" t="s">
        <v>3300</v>
      </c>
      <c r="O40" s="966"/>
      <c r="P40" s="966"/>
      <c r="Q40" s="966"/>
      <c r="R40" s="966"/>
      <c r="S40" s="966"/>
      <c r="T40" s="966" t="s">
        <v>3300</v>
      </c>
      <c r="U40" s="966"/>
      <c r="V40" s="966"/>
      <c r="W40" s="966"/>
      <c r="X40" s="966"/>
      <c r="Y40" s="966"/>
      <c r="Z40" s="966" t="s">
        <v>3300</v>
      </c>
      <c r="AA40" s="966"/>
      <c r="AB40" s="966"/>
      <c r="AC40" s="966"/>
      <c r="AD40" s="966"/>
      <c r="AE40" s="966"/>
      <c r="AF40" s="966" t="s">
        <v>3300</v>
      </c>
      <c r="AG40" s="966"/>
      <c r="AH40" s="966"/>
      <c r="AI40" s="966"/>
      <c r="AJ40" s="966"/>
      <c r="AK40" s="966"/>
      <c r="AL40" s="966" t="s">
        <v>3300</v>
      </c>
      <c r="AM40" s="966"/>
      <c r="AN40" s="966"/>
      <c r="AO40" s="966"/>
      <c r="AP40" s="966"/>
      <c r="AQ40" s="966"/>
      <c r="AR40" s="966" t="s">
        <v>3300</v>
      </c>
      <c r="AS40" s="966"/>
      <c r="AT40" s="966"/>
      <c r="AU40" s="966"/>
      <c r="AV40" s="966"/>
      <c r="AW40" s="966"/>
      <c r="AX40" s="966" t="s">
        <v>3300</v>
      </c>
      <c r="AY40" s="966"/>
      <c r="AZ40" s="966"/>
      <c r="BA40" s="966"/>
      <c r="BB40" s="966"/>
      <c r="BC40" s="966"/>
      <c r="BD40" s="966" t="s">
        <v>3300</v>
      </c>
      <c r="BE40" s="966"/>
      <c r="BF40" s="966"/>
      <c r="BG40" s="966"/>
      <c r="BH40" s="966"/>
      <c r="BI40" s="966"/>
      <c r="BJ40" s="966" t="s">
        <v>3300</v>
      </c>
      <c r="BK40" s="966"/>
      <c r="BL40" s="966"/>
      <c r="BM40" s="966"/>
      <c r="BN40" s="966"/>
      <c r="BO40" s="966"/>
      <c r="BP40" s="966" t="s">
        <v>3300</v>
      </c>
      <c r="BQ40" s="966"/>
      <c r="BR40" s="966"/>
      <c r="BS40" s="966"/>
      <c r="BT40" s="966"/>
      <c r="BU40" s="966"/>
      <c r="BV40" s="966" t="s">
        <v>3300</v>
      </c>
      <c r="BW40" s="966"/>
      <c r="BX40" s="966"/>
      <c r="BY40" s="966"/>
      <c r="BZ40" s="966"/>
      <c r="CA40" s="966"/>
      <c r="CB40" s="966" t="s">
        <v>3300</v>
      </c>
      <c r="CC40" s="966"/>
      <c r="CD40" s="966"/>
      <c r="CE40" s="966"/>
      <c r="CF40" s="966"/>
      <c r="CG40" s="966"/>
      <c r="CH40" s="966" t="s">
        <v>3300</v>
      </c>
      <c r="CI40" s="966"/>
      <c r="CJ40" s="966"/>
      <c r="CK40" s="966"/>
      <c r="CL40" s="966"/>
      <c r="CM40" s="966"/>
      <c r="CN40" s="966" t="s">
        <v>3300</v>
      </c>
      <c r="CO40" s="966"/>
      <c r="CP40" s="966"/>
      <c r="CQ40" s="966"/>
      <c r="CR40" s="966"/>
      <c r="CS40" s="966"/>
      <c r="CT40" s="966" t="s">
        <v>3300</v>
      </c>
      <c r="CU40" s="966"/>
      <c r="CV40" s="966"/>
      <c r="CW40" s="966"/>
      <c r="CX40" s="966"/>
      <c r="CY40" s="966"/>
      <c r="CZ40" s="966" t="s">
        <v>3300</v>
      </c>
      <c r="DA40" s="966"/>
      <c r="DB40" s="966"/>
      <c r="DC40" s="966"/>
      <c r="DD40" s="966"/>
      <c r="DE40" s="966"/>
      <c r="DF40" s="966" t="s">
        <v>3300</v>
      </c>
      <c r="DG40" s="966"/>
      <c r="DH40" s="966"/>
      <c r="DI40" s="966"/>
      <c r="DJ40" s="966"/>
      <c r="DK40" s="966"/>
      <c r="DL40" s="966" t="s">
        <v>3300</v>
      </c>
      <c r="DM40" s="966"/>
      <c r="DN40" s="966"/>
      <c r="DO40" s="966"/>
      <c r="DP40" s="966"/>
      <c r="DQ40" s="966"/>
      <c r="DR40" s="966" t="s">
        <v>3300</v>
      </c>
      <c r="DS40" s="966"/>
      <c r="DT40" s="966"/>
      <c r="DU40" s="966"/>
      <c r="DV40" s="966"/>
      <c r="DW40" s="966"/>
      <c r="DX40" s="966" t="s">
        <v>3300</v>
      </c>
      <c r="DY40" s="966"/>
      <c r="DZ40" s="966"/>
      <c r="EA40" s="966"/>
      <c r="EB40" s="966"/>
      <c r="EC40" s="966"/>
      <c r="ED40" s="966" t="s">
        <v>3300</v>
      </c>
      <c r="EE40" s="966"/>
      <c r="EF40" s="966"/>
      <c r="EG40" s="966"/>
      <c r="EH40" s="966"/>
      <c r="EI40" s="966"/>
      <c r="EJ40" s="966" t="s">
        <v>3300</v>
      </c>
      <c r="EK40" s="966"/>
      <c r="EL40" s="966"/>
      <c r="EM40" s="966"/>
      <c r="EN40" s="966"/>
      <c r="EO40" s="966"/>
      <c r="EP40" s="966" t="s">
        <v>3300</v>
      </c>
      <c r="EQ40" s="966"/>
      <c r="ER40" s="966"/>
      <c r="ES40" s="966"/>
      <c r="ET40" s="966"/>
      <c r="EU40" s="966"/>
      <c r="EV40" s="966" t="s">
        <v>3300</v>
      </c>
      <c r="EW40" s="966"/>
      <c r="EX40" s="966"/>
      <c r="EY40" s="966"/>
      <c r="EZ40" s="966"/>
      <c r="FA40" s="966"/>
      <c r="FB40" s="966" t="s">
        <v>3300</v>
      </c>
      <c r="FC40" s="966"/>
      <c r="FD40" s="966"/>
      <c r="FE40" s="966"/>
      <c r="FF40" s="966"/>
      <c r="FG40" s="966"/>
      <c r="FH40" s="966" t="s">
        <v>3300</v>
      </c>
      <c r="FI40" s="966"/>
      <c r="FJ40" s="966"/>
      <c r="FK40" s="966"/>
      <c r="FL40" s="966"/>
      <c r="FM40" s="966"/>
      <c r="FN40" s="966" t="s">
        <v>3300</v>
      </c>
      <c r="FO40" s="966"/>
      <c r="FP40" s="966"/>
      <c r="FQ40" s="966"/>
      <c r="FR40" s="966"/>
      <c r="FS40" s="966"/>
      <c r="FT40" s="966" t="s">
        <v>3300</v>
      </c>
      <c r="FU40" s="966"/>
      <c r="FV40" s="966"/>
      <c r="FW40" s="966"/>
      <c r="FX40" s="966"/>
      <c r="FY40" s="966"/>
      <c r="FZ40" s="966" t="s">
        <v>3300</v>
      </c>
      <c r="GA40" s="966"/>
      <c r="GB40" s="966"/>
      <c r="GC40" s="966"/>
      <c r="GD40" s="966"/>
      <c r="GE40" s="966"/>
      <c r="GF40" s="966" t="s">
        <v>3300</v>
      </c>
      <c r="GG40" s="966"/>
      <c r="GH40" s="966"/>
      <c r="GI40" s="966"/>
      <c r="GJ40" s="966"/>
      <c r="GK40" s="966"/>
      <c r="GL40" s="966" t="s">
        <v>3300</v>
      </c>
      <c r="GM40" s="966"/>
      <c r="GN40" s="966"/>
      <c r="GO40" s="966"/>
      <c r="GP40" s="966"/>
      <c r="GQ40" s="966"/>
      <c r="GR40" s="966" t="s">
        <v>3300</v>
      </c>
      <c r="GS40" s="966"/>
      <c r="GT40" s="966"/>
      <c r="GU40" s="966"/>
      <c r="GV40" s="966"/>
      <c r="GW40" s="966"/>
      <c r="GX40" s="966" t="s">
        <v>3300</v>
      </c>
      <c r="GY40" s="966"/>
      <c r="GZ40" s="966"/>
      <c r="HA40" s="966"/>
      <c r="HB40" s="966"/>
      <c r="HC40" s="966"/>
      <c r="HD40" s="966" t="s">
        <v>3300</v>
      </c>
      <c r="HE40" s="966"/>
      <c r="HF40" s="966"/>
      <c r="HG40" s="966"/>
      <c r="HH40" s="966"/>
      <c r="HI40" s="966"/>
      <c r="HJ40" s="966" t="s">
        <v>3300</v>
      </c>
      <c r="HK40" s="966"/>
      <c r="HL40" s="966"/>
      <c r="HM40" s="966"/>
      <c r="HN40" s="966"/>
      <c r="HO40" s="966"/>
      <c r="HP40" s="966" t="s">
        <v>3300</v>
      </c>
      <c r="HQ40" s="966"/>
      <c r="HR40" s="966"/>
      <c r="HS40" s="966"/>
      <c r="HT40" s="966"/>
      <c r="HU40" s="966"/>
      <c r="HV40" s="966" t="s">
        <v>3300</v>
      </c>
      <c r="HW40" s="966"/>
      <c r="HX40" s="966"/>
      <c r="HY40" s="966"/>
      <c r="HZ40" s="966"/>
      <c r="IA40" s="966"/>
      <c r="IB40" s="966" t="s">
        <v>3300</v>
      </c>
      <c r="IC40" s="966"/>
      <c r="ID40" s="966"/>
      <c r="IE40" s="966"/>
      <c r="IF40" s="966"/>
      <c r="IG40" s="966"/>
      <c r="IH40" s="966" t="s">
        <v>3300</v>
      </c>
      <c r="II40" s="966"/>
      <c r="IJ40" s="966"/>
      <c r="IK40" s="966"/>
      <c r="IL40" s="966"/>
      <c r="IM40" s="966"/>
      <c r="IN40" s="966" t="s">
        <v>3300</v>
      </c>
      <c r="IO40" s="966"/>
      <c r="IP40" s="966"/>
      <c r="IQ40" s="966"/>
    </row>
    <row r="41" spans="1:256">
      <c r="B41" s="43"/>
      <c r="C41" s="43"/>
      <c r="D41" s="43"/>
      <c r="E41" s="43"/>
      <c r="F41" s="43"/>
      <c r="G41" s="43"/>
      <c r="H41" s="43"/>
      <c r="I41" s="43"/>
      <c r="J41" s="43"/>
      <c r="K41" s="43"/>
      <c r="L41" s="43"/>
      <c r="M41" s="43"/>
      <c r="N41" s="966" t="s">
        <v>3993</v>
      </c>
      <c r="O41" s="966"/>
      <c r="P41" s="966"/>
      <c r="Q41" s="966"/>
      <c r="R41" s="966"/>
      <c r="S41" s="966"/>
      <c r="T41" s="966" t="s">
        <v>3993</v>
      </c>
      <c r="U41" s="966"/>
      <c r="V41" s="966"/>
      <c r="W41" s="966"/>
      <c r="X41" s="966"/>
      <c r="Y41" s="966"/>
      <c r="Z41" s="966" t="s">
        <v>3993</v>
      </c>
      <c r="AA41" s="966"/>
      <c r="AB41" s="966"/>
      <c r="AC41" s="966"/>
      <c r="AD41" s="966"/>
      <c r="AE41" s="966"/>
      <c r="AF41" s="966" t="s">
        <v>3993</v>
      </c>
      <c r="AG41" s="966"/>
      <c r="AH41" s="966"/>
      <c r="AI41" s="966"/>
      <c r="AJ41" s="966"/>
      <c r="AK41" s="966"/>
      <c r="AL41" s="966" t="s">
        <v>3993</v>
      </c>
      <c r="AM41" s="966"/>
      <c r="AN41" s="966"/>
      <c r="AO41" s="966"/>
      <c r="AP41" s="966"/>
      <c r="AQ41" s="966"/>
      <c r="AR41" s="966" t="s">
        <v>3993</v>
      </c>
      <c r="AS41" s="966"/>
      <c r="AT41" s="966"/>
      <c r="AU41" s="966"/>
      <c r="AV41" s="966"/>
      <c r="AW41" s="966"/>
      <c r="AX41" s="966" t="s">
        <v>3993</v>
      </c>
      <c r="AY41" s="966"/>
      <c r="AZ41" s="966"/>
      <c r="BA41" s="966"/>
      <c r="BB41" s="966"/>
      <c r="BC41" s="966"/>
      <c r="BD41" s="966" t="s">
        <v>3993</v>
      </c>
      <c r="BE41" s="966"/>
      <c r="BF41" s="966"/>
      <c r="BG41" s="966"/>
      <c r="BH41" s="966"/>
      <c r="BI41" s="966"/>
      <c r="BJ41" s="966" t="s">
        <v>3993</v>
      </c>
      <c r="BK41" s="966"/>
      <c r="BL41" s="966"/>
      <c r="BM41" s="966"/>
      <c r="BN41" s="966"/>
      <c r="BO41" s="966"/>
      <c r="BP41" s="966" t="s">
        <v>3993</v>
      </c>
      <c r="BQ41" s="966"/>
      <c r="BR41" s="966"/>
      <c r="BS41" s="966"/>
      <c r="BT41" s="966"/>
      <c r="BU41" s="966"/>
      <c r="BV41" s="966" t="s">
        <v>3993</v>
      </c>
      <c r="BW41" s="966"/>
      <c r="BX41" s="966"/>
      <c r="BY41" s="966"/>
      <c r="BZ41" s="966"/>
      <c r="CA41" s="966"/>
      <c r="CB41" s="966" t="s">
        <v>3993</v>
      </c>
      <c r="CC41" s="966"/>
      <c r="CD41" s="966"/>
      <c r="CE41" s="966"/>
      <c r="CF41" s="966"/>
      <c r="CG41" s="966"/>
      <c r="CH41" s="966" t="s">
        <v>3993</v>
      </c>
      <c r="CI41" s="966"/>
      <c r="CJ41" s="966"/>
      <c r="CK41" s="966"/>
      <c r="CL41" s="966"/>
      <c r="CM41" s="966"/>
      <c r="CN41" s="966" t="s">
        <v>3993</v>
      </c>
      <c r="CO41" s="966"/>
      <c r="CP41" s="966"/>
      <c r="CQ41" s="966"/>
      <c r="CR41" s="966"/>
      <c r="CS41" s="966"/>
      <c r="CT41" s="966" t="s">
        <v>3993</v>
      </c>
      <c r="CU41" s="966"/>
      <c r="CV41" s="966"/>
      <c r="CW41" s="966"/>
      <c r="CX41" s="966"/>
      <c r="CY41" s="966"/>
      <c r="CZ41" s="966" t="s">
        <v>3993</v>
      </c>
      <c r="DA41" s="966"/>
      <c r="DB41" s="966"/>
      <c r="DC41" s="966"/>
      <c r="DD41" s="966"/>
      <c r="DE41" s="966"/>
      <c r="DF41" s="966" t="s">
        <v>3993</v>
      </c>
      <c r="DG41" s="966"/>
      <c r="DH41" s="966"/>
      <c r="DI41" s="966"/>
      <c r="DJ41" s="966"/>
      <c r="DK41" s="966"/>
      <c r="DL41" s="966" t="s">
        <v>3993</v>
      </c>
      <c r="DM41" s="966"/>
      <c r="DN41" s="966"/>
      <c r="DO41" s="966"/>
      <c r="DP41" s="966"/>
      <c r="DQ41" s="966"/>
      <c r="DR41" s="966" t="s">
        <v>3993</v>
      </c>
      <c r="DS41" s="966"/>
      <c r="DT41" s="966"/>
      <c r="DU41" s="966"/>
      <c r="DV41" s="966"/>
      <c r="DW41" s="966"/>
      <c r="DX41" s="966" t="s">
        <v>3993</v>
      </c>
      <c r="DY41" s="966"/>
      <c r="DZ41" s="966"/>
      <c r="EA41" s="966"/>
      <c r="EB41" s="966"/>
      <c r="EC41" s="966"/>
      <c r="ED41" s="966" t="s">
        <v>3993</v>
      </c>
      <c r="EE41" s="966"/>
      <c r="EF41" s="966"/>
      <c r="EG41" s="966"/>
      <c r="EH41" s="966"/>
      <c r="EI41" s="966"/>
      <c r="EJ41" s="966" t="s">
        <v>3993</v>
      </c>
      <c r="EK41" s="966"/>
      <c r="EL41" s="966"/>
      <c r="EM41" s="966"/>
      <c r="EN41" s="966"/>
      <c r="EO41" s="966"/>
      <c r="EP41" s="966" t="s">
        <v>3993</v>
      </c>
      <c r="EQ41" s="966"/>
      <c r="ER41" s="966"/>
      <c r="ES41" s="966"/>
      <c r="ET41" s="966"/>
      <c r="EU41" s="966"/>
      <c r="EV41" s="966" t="s">
        <v>3993</v>
      </c>
      <c r="EW41" s="966"/>
      <c r="EX41" s="966"/>
      <c r="EY41" s="966"/>
      <c r="EZ41" s="966"/>
      <c r="FA41" s="966"/>
      <c r="FB41" s="966" t="s">
        <v>3993</v>
      </c>
      <c r="FC41" s="966"/>
      <c r="FD41" s="966"/>
      <c r="FE41" s="966"/>
      <c r="FF41" s="966"/>
      <c r="FG41" s="966"/>
      <c r="FH41" s="966" t="s">
        <v>3993</v>
      </c>
      <c r="FI41" s="966"/>
      <c r="FJ41" s="966"/>
      <c r="FK41" s="966"/>
      <c r="FL41" s="966"/>
      <c r="FM41" s="966"/>
      <c r="FN41" s="966" t="s">
        <v>3993</v>
      </c>
      <c r="FO41" s="966"/>
      <c r="FP41" s="966"/>
      <c r="FQ41" s="966"/>
      <c r="FR41" s="966"/>
      <c r="FS41" s="966"/>
      <c r="FT41" s="966" t="s">
        <v>3993</v>
      </c>
      <c r="FU41" s="966"/>
      <c r="FV41" s="966"/>
      <c r="FW41" s="966"/>
      <c r="FX41" s="966"/>
      <c r="FY41" s="966"/>
      <c r="FZ41" s="966" t="s">
        <v>3993</v>
      </c>
      <c r="GA41" s="966"/>
      <c r="GB41" s="966"/>
      <c r="GC41" s="966"/>
      <c r="GD41" s="966"/>
      <c r="GE41" s="966"/>
      <c r="GF41" s="966" t="s">
        <v>3993</v>
      </c>
      <c r="GG41" s="966"/>
      <c r="GH41" s="966"/>
      <c r="GI41" s="966"/>
      <c r="GJ41" s="966"/>
      <c r="GK41" s="966"/>
      <c r="GL41" s="966" t="s">
        <v>3993</v>
      </c>
      <c r="GM41" s="966"/>
      <c r="GN41" s="966"/>
      <c r="GO41" s="966"/>
      <c r="GP41" s="966"/>
      <c r="GQ41" s="966"/>
      <c r="GR41" s="966" t="s">
        <v>3993</v>
      </c>
      <c r="GS41" s="966"/>
      <c r="GT41" s="966"/>
      <c r="GU41" s="966"/>
      <c r="GV41" s="966"/>
      <c r="GW41" s="966"/>
      <c r="GX41" s="966" t="s">
        <v>3993</v>
      </c>
      <c r="GY41" s="966"/>
      <c r="GZ41" s="966"/>
      <c r="HA41" s="966"/>
      <c r="HB41" s="966"/>
      <c r="HC41" s="966"/>
      <c r="HD41" s="966" t="s">
        <v>3993</v>
      </c>
      <c r="HE41" s="966"/>
      <c r="HF41" s="966"/>
      <c r="HG41" s="966"/>
      <c r="HH41" s="966"/>
      <c r="HI41" s="966"/>
      <c r="HJ41" s="966" t="s">
        <v>3993</v>
      </c>
      <c r="HK41" s="966"/>
      <c r="HL41" s="966"/>
      <c r="HM41" s="966"/>
      <c r="HN41" s="966"/>
      <c r="HO41" s="966"/>
      <c r="HP41" s="966" t="s">
        <v>3993</v>
      </c>
      <c r="HQ41" s="966"/>
      <c r="HR41" s="966"/>
      <c r="HS41" s="966"/>
      <c r="HT41" s="966"/>
      <c r="HU41" s="966"/>
      <c r="HV41" s="966" t="s">
        <v>3993</v>
      </c>
      <c r="HW41" s="966"/>
      <c r="HX41" s="966"/>
      <c r="HY41" s="966"/>
      <c r="HZ41" s="966"/>
      <c r="IA41" s="966"/>
      <c r="IB41" s="966" t="s">
        <v>3993</v>
      </c>
      <c r="IC41" s="966"/>
      <c r="ID41" s="966"/>
      <c r="IE41" s="966"/>
      <c r="IF41" s="966"/>
      <c r="IG41" s="966"/>
      <c r="IH41" s="966" t="s">
        <v>3993</v>
      </c>
      <c r="II41" s="966"/>
      <c r="IJ41" s="966"/>
      <c r="IK41" s="966"/>
      <c r="IL41" s="966"/>
      <c r="IM41" s="966"/>
      <c r="IN41" s="966" t="s">
        <v>3993</v>
      </c>
      <c r="IO41" s="966"/>
      <c r="IP41" s="966"/>
      <c r="IQ41" s="966"/>
      <c r="IR41" s="966"/>
      <c r="IS41" s="966"/>
      <c r="IT41" s="966" t="s">
        <v>3993</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BD41:BI41"/>
    <mergeCell ref="BJ41:BO41"/>
    <mergeCell ref="CN41:CS41"/>
    <mergeCell ref="BP41:BU41"/>
    <mergeCell ref="BV41:CA41"/>
    <mergeCell ref="FH41:FM41"/>
    <mergeCell ref="CT41:CY41"/>
    <mergeCell ref="FB40:FG40"/>
    <mergeCell ref="DX41:EC41"/>
    <mergeCell ref="EV41:FA41"/>
    <mergeCell ref="EP41:EU41"/>
    <mergeCell ref="HJ41:HO41"/>
    <mergeCell ref="CB41:CG41"/>
    <mergeCell ref="GR41:GW41"/>
    <mergeCell ref="GR40:GW40"/>
    <mergeCell ref="HJ40:HO40"/>
    <mergeCell ref="GL40:GQ40"/>
    <mergeCell ref="GF40:GK40"/>
    <mergeCell ref="FZ41:GE41"/>
    <mergeCell ref="FZ40:GE40"/>
    <mergeCell ref="GL41:GQ41"/>
    <mergeCell ref="GF41:GK41"/>
    <mergeCell ref="FT41:FY41"/>
    <mergeCell ref="FB41:FG41"/>
    <mergeCell ref="DL40:DQ40"/>
    <mergeCell ref="DR41:DW41"/>
    <mergeCell ref="EJ41:EO41"/>
    <mergeCell ref="ED41:EI41"/>
    <mergeCell ref="FT40:FY40"/>
    <mergeCell ref="DR40:DW40"/>
    <mergeCell ref="DL41:DQ41"/>
    <mergeCell ref="EV40:FA40"/>
    <mergeCell ref="CT40:CY40"/>
    <mergeCell ref="CZ40:DE40"/>
    <mergeCell ref="CH41:CM41"/>
    <mergeCell ref="DX40:EC40"/>
    <mergeCell ref="CZ41:DE41"/>
    <mergeCell ref="FN40:FS40"/>
    <mergeCell ref="DF41:DK41"/>
    <mergeCell ref="DF40:DK40"/>
    <mergeCell ref="FH40:FM40"/>
    <mergeCell ref="FN41:FS41"/>
    <mergeCell ref="BD39:BI39"/>
    <mergeCell ref="T39:Y39"/>
    <mergeCell ref="C19:E19"/>
    <mergeCell ref="A37:F37"/>
    <mergeCell ref="A38:F38"/>
    <mergeCell ref="A39:F39"/>
    <mergeCell ref="AL41:AQ41"/>
    <mergeCell ref="AR41:AW41"/>
    <mergeCell ref="N39:S39"/>
    <mergeCell ref="CN40:CS40"/>
    <mergeCell ref="CH40:CM40"/>
    <mergeCell ref="EP40:EU40"/>
    <mergeCell ref="EJ40:EO40"/>
    <mergeCell ref="ED40:EI40"/>
    <mergeCell ref="AX39:BC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N41:S41"/>
    <mergeCell ref="AL40:AQ40"/>
    <mergeCell ref="AX41:BC41"/>
    <mergeCell ref="T41:Y41"/>
    <mergeCell ref="Z41:AE41"/>
    <mergeCell ref="AF41:AK41"/>
    <mergeCell ref="CH39:CM39"/>
    <mergeCell ref="CB40:CG40"/>
    <mergeCell ref="BD40:BI40"/>
    <mergeCell ref="BV40:CA40"/>
    <mergeCell ref="BP40:BU40"/>
    <mergeCell ref="CB39:CG39"/>
    <mergeCell ref="BJ39:BO39"/>
    <mergeCell ref="BP39:BU39"/>
    <mergeCell ref="BV39:CA39"/>
    <mergeCell ref="BJ40:BO40"/>
    <mergeCell ref="EP39:EU39"/>
    <mergeCell ref="DL39:DQ39"/>
    <mergeCell ref="CN39:CS39"/>
    <mergeCell ref="FN39:FS39"/>
    <mergeCell ref="CT39:CY39"/>
    <mergeCell ref="ED39:EI39"/>
    <mergeCell ref="DF39:DK39"/>
    <mergeCell ref="DX39:EC39"/>
    <mergeCell ref="EJ39:EO39"/>
    <mergeCell ref="DR39:DW39"/>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8"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3365</v>
      </c>
    </row>
    <row r="2" spans="1:5">
      <c r="A2" s="21" t="s">
        <v>3699</v>
      </c>
      <c r="E2" s="5"/>
    </row>
    <row r="3" spans="1:5">
      <c r="A3" s="6" t="s">
        <v>2600</v>
      </c>
      <c r="C3" s="23"/>
      <c r="D3" s="23"/>
      <c r="E3" s="31">
        <v>40298</v>
      </c>
    </row>
    <row r="4" spans="1:5">
      <c r="A4" s="6" t="s">
        <v>2175</v>
      </c>
      <c r="C4" s="23"/>
      <c r="D4" s="23"/>
      <c r="E4" s="22"/>
    </row>
    <row r="5" spans="1:5">
      <c r="A5" s="6" t="s">
        <v>2981</v>
      </c>
      <c r="C5" s="23"/>
      <c r="D5" s="23"/>
      <c r="E5" s="24" t="s">
        <v>2704</v>
      </c>
    </row>
    <row r="6" spans="1:5">
      <c r="C6" s="23"/>
      <c r="D6" s="23"/>
      <c r="E6" s="22"/>
    </row>
    <row r="8" spans="1:5">
      <c r="A8" s="6" t="s">
        <v>2759</v>
      </c>
      <c r="C8" s="49" t="s">
        <v>1145</v>
      </c>
      <c r="D8" s="173"/>
      <c r="E8" s="46"/>
    </row>
    <row r="9" spans="1:5">
      <c r="A9" t="s">
        <v>1587</v>
      </c>
      <c r="C9" s="193" t="s">
        <v>2258</v>
      </c>
      <c r="D9" s="174"/>
      <c r="E9" s="48"/>
    </row>
    <row r="10" spans="1:5">
      <c r="A10" t="s">
        <v>3751</v>
      </c>
      <c r="C10" s="193" t="s">
        <v>1898</v>
      </c>
      <c r="D10" s="174"/>
      <c r="E10" s="48"/>
    </row>
    <row r="11" spans="1:5">
      <c r="A11" t="s">
        <v>2006</v>
      </c>
      <c r="C11" s="193" t="s">
        <v>663</v>
      </c>
      <c r="D11" s="174"/>
      <c r="E11" s="48"/>
    </row>
    <row r="12" spans="1:5">
      <c r="A12" t="s">
        <v>3602</v>
      </c>
      <c r="C12" s="50"/>
      <c r="D12" s="174"/>
      <c r="E12" s="48"/>
    </row>
    <row r="13" spans="1:5">
      <c r="A13"/>
      <c r="C13" s="50" t="s">
        <v>2891</v>
      </c>
      <c r="D13" s="175"/>
      <c r="E13" s="48"/>
    </row>
    <row r="14" spans="1:5">
      <c r="A14" s="20"/>
      <c r="C14" s="50" t="s">
        <v>2186</v>
      </c>
      <c r="D14" s="174"/>
      <c r="E14" s="48"/>
    </row>
    <row r="15" spans="1:5">
      <c r="A15" s="20" t="s">
        <v>2539</v>
      </c>
      <c r="C15" s="135"/>
      <c r="D15" s="176"/>
      <c r="E15" s="51"/>
    </row>
    <row r="16" spans="1:5">
      <c r="A16" t="s">
        <v>1845</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40346</v>
      </c>
      <c r="B24" s="26" t="s">
        <v>2615</v>
      </c>
      <c r="C24" s="167"/>
      <c r="D24" s="179"/>
      <c r="E24" s="28">
        <f t="shared" ref="E24:E31" si="0">C24*D24</f>
        <v>0</v>
      </c>
      <c r="F24" s="178"/>
    </row>
    <row r="25" spans="1:6">
      <c r="A25" s="35"/>
      <c r="B25" s="26" t="s">
        <v>3143</v>
      </c>
      <c r="C25" s="167">
        <v>110</v>
      </c>
      <c r="D25" s="179">
        <v>2.5</v>
      </c>
      <c r="E25" s="28">
        <f t="shared" si="0"/>
        <v>275</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1.5</v>
      </c>
      <c r="E28" s="28">
        <f t="shared" si="0"/>
        <v>52.5</v>
      </c>
      <c r="F28" s="13"/>
    </row>
    <row r="29" spans="1:6">
      <c r="A29" s="35"/>
      <c r="B29" s="26" t="s">
        <v>3124</v>
      </c>
      <c r="C29" s="167">
        <v>150</v>
      </c>
      <c r="D29" s="179"/>
      <c r="E29" s="28"/>
      <c r="F29" s="13"/>
    </row>
    <row r="30" spans="1:6">
      <c r="A30" s="35"/>
      <c r="B30" s="26" t="s">
        <v>3914</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4274</v>
      </c>
      <c r="C32" s="172"/>
      <c r="D32" s="172"/>
      <c r="E32" s="169">
        <f>SUM(E24:E31)</f>
        <v>327.5</v>
      </c>
      <c r="F32" s="33"/>
    </row>
    <row r="35" spans="1:256">
      <c r="B35" s="41" t="s">
        <v>2818</v>
      </c>
      <c r="C35" s="42">
        <f>E32/2</f>
        <v>163.75</v>
      </c>
      <c r="D35" s="42"/>
    </row>
    <row r="37" spans="1:256">
      <c r="A37" s="966" t="s">
        <v>2671</v>
      </c>
      <c r="B37" s="966"/>
      <c r="C37" s="966"/>
      <c r="D37" s="966"/>
      <c r="E37" s="966"/>
      <c r="F37" s="966"/>
    </row>
    <row r="38" spans="1:256">
      <c r="A38" s="966" t="s">
        <v>2346</v>
      </c>
      <c r="B38" s="966"/>
      <c r="C38" s="966"/>
      <c r="D38" s="966"/>
      <c r="E38" s="966"/>
      <c r="F38" s="966"/>
    </row>
    <row r="39" spans="1:256">
      <c r="A39" s="966" t="s">
        <v>3993</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3300</v>
      </c>
      <c r="I40" s="966"/>
      <c r="J40" s="966"/>
      <c r="K40" s="966"/>
      <c r="L40" s="966"/>
      <c r="M40" s="966"/>
      <c r="N40" s="966" t="s">
        <v>3300</v>
      </c>
      <c r="O40" s="966"/>
      <c r="P40" s="966"/>
      <c r="Q40" s="966"/>
      <c r="R40" s="966"/>
      <c r="S40" s="966"/>
      <c r="T40" s="966" t="s">
        <v>3300</v>
      </c>
      <c r="U40" s="966"/>
      <c r="V40" s="966"/>
      <c r="W40" s="966"/>
      <c r="X40" s="966"/>
      <c r="Y40" s="966"/>
      <c r="Z40" s="966" t="s">
        <v>3300</v>
      </c>
      <c r="AA40" s="966"/>
      <c r="AB40" s="966"/>
      <c r="AC40" s="966"/>
      <c r="AD40" s="966"/>
      <c r="AE40" s="966"/>
      <c r="AF40" s="966" t="s">
        <v>3300</v>
      </c>
      <c r="AG40" s="966"/>
      <c r="AH40" s="966"/>
      <c r="AI40" s="966"/>
      <c r="AJ40" s="966"/>
      <c r="AK40" s="966"/>
      <c r="AL40" s="966" t="s">
        <v>3300</v>
      </c>
      <c r="AM40" s="966"/>
      <c r="AN40" s="966"/>
      <c r="AO40" s="966"/>
      <c r="AP40" s="966"/>
      <c r="AQ40" s="966"/>
      <c r="AR40" s="966" t="s">
        <v>3300</v>
      </c>
      <c r="AS40" s="966"/>
      <c r="AT40" s="966"/>
      <c r="AU40" s="966"/>
      <c r="AV40" s="966"/>
      <c r="AW40" s="966"/>
      <c r="AX40" s="966" t="s">
        <v>3300</v>
      </c>
      <c r="AY40" s="966"/>
      <c r="AZ40" s="966"/>
      <c r="BA40" s="966"/>
      <c r="BB40" s="966"/>
      <c r="BC40" s="966"/>
      <c r="BD40" s="966" t="s">
        <v>3300</v>
      </c>
      <c r="BE40" s="966"/>
      <c r="BF40" s="966"/>
      <c r="BG40" s="966"/>
      <c r="BH40" s="966"/>
      <c r="BI40" s="966"/>
      <c r="BJ40" s="966" t="s">
        <v>3300</v>
      </c>
      <c r="BK40" s="966"/>
      <c r="BL40" s="966"/>
      <c r="BM40" s="966"/>
      <c r="BN40" s="966"/>
      <c r="BO40" s="966"/>
      <c r="BP40" s="966" t="s">
        <v>3300</v>
      </c>
      <c r="BQ40" s="966"/>
      <c r="BR40" s="966"/>
      <c r="BS40" s="966"/>
      <c r="BT40" s="966"/>
      <c r="BU40" s="966"/>
      <c r="BV40" s="966" t="s">
        <v>3300</v>
      </c>
      <c r="BW40" s="966"/>
      <c r="BX40" s="966"/>
      <c r="BY40" s="966"/>
      <c r="BZ40" s="966"/>
      <c r="CA40" s="966"/>
      <c r="CB40" s="966" t="s">
        <v>3300</v>
      </c>
      <c r="CC40" s="966"/>
      <c r="CD40" s="966"/>
      <c r="CE40" s="966"/>
      <c r="CF40" s="966"/>
      <c r="CG40" s="966"/>
      <c r="CH40" s="966" t="s">
        <v>3300</v>
      </c>
      <c r="CI40" s="966"/>
      <c r="CJ40" s="966"/>
      <c r="CK40" s="966"/>
      <c r="CL40" s="966"/>
      <c r="CM40" s="966"/>
      <c r="CN40" s="966" t="s">
        <v>3300</v>
      </c>
      <c r="CO40" s="966"/>
      <c r="CP40" s="966"/>
      <c r="CQ40" s="966"/>
      <c r="CR40" s="966"/>
      <c r="CS40" s="966"/>
      <c r="CT40" s="966" t="s">
        <v>3300</v>
      </c>
      <c r="CU40" s="966"/>
      <c r="CV40" s="966"/>
      <c r="CW40" s="966"/>
      <c r="CX40" s="966"/>
      <c r="CY40" s="966"/>
      <c r="CZ40" s="966" t="s">
        <v>3300</v>
      </c>
      <c r="DA40" s="966"/>
      <c r="DB40" s="966"/>
      <c r="DC40" s="966"/>
      <c r="DD40" s="966"/>
      <c r="DE40" s="966"/>
      <c r="DF40" s="966" t="s">
        <v>3300</v>
      </c>
      <c r="DG40" s="966"/>
      <c r="DH40" s="966"/>
      <c r="DI40" s="966"/>
      <c r="DJ40" s="966"/>
      <c r="DK40" s="966"/>
      <c r="DL40" s="966" t="s">
        <v>3300</v>
      </c>
      <c r="DM40" s="966"/>
      <c r="DN40" s="966"/>
      <c r="DO40" s="966"/>
      <c r="DP40" s="966"/>
      <c r="DQ40" s="966"/>
      <c r="DR40" s="966" t="s">
        <v>3300</v>
      </c>
      <c r="DS40" s="966"/>
      <c r="DT40" s="966"/>
      <c r="DU40" s="966"/>
      <c r="DV40" s="966"/>
      <c r="DW40" s="966"/>
      <c r="DX40" s="966" t="s">
        <v>3300</v>
      </c>
      <c r="DY40" s="966"/>
      <c r="DZ40" s="966"/>
      <c r="EA40" s="966"/>
      <c r="EB40" s="966"/>
      <c r="EC40" s="966"/>
      <c r="ED40" s="966" t="s">
        <v>3300</v>
      </c>
      <c r="EE40" s="966"/>
      <c r="EF40" s="966"/>
      <c r="EG40" s="966"/>
      <c r="EH40" s="966"/>
      <c r="EI40" s="966"/>
      <c r="EJ40" s="966" t="s">
        <v>3300</v>
      </c>
      <c r="EK40" s="966"/>
      <c r="EL40" s="966"/>
      <c r="EM40" s="966"/>
      <c r="EN40" s="966"/>
      <c r="EO40" s="966"/>
      <c r="EP40" s="966" t="s">
        <v>3300</v>
      </c>
      <c r="EQ40" s="966"/>
      <c r="ER40" s="966"/>
      <c r="ES40" s="966"/>
      <c r="ET40" s="966"/>
      <c r="EU40" s="966"/>
      <c r="EV40" s="966" t="s">
        <v>3300</v>
      </c>
      <c r="EW40" s="966"/>
      <c r="EX40" s="966"/>
      <c r="EY40" s="966"/>
      <c r="EZ40" s="966"/>
      <c r="FA40" s="966"/>
      <c r="FB40" s="966" t="s">
        <v>3300</v>
      </c>
      <c r="FC40" s="966"/>
      <c r="FD40" s="966"/>
      <c r="FE40" s="966"/>
      <c r="FF40" s="966"/>
      <c r="FG40" s="966"/>
      <c r="FH40" s="966" t="s">
        <v>3300</v>
      </c>
      <c r="FI40" s="966"/>
      <c r="FJ40" s="966"/>
      <c r="FK40" s="966"/>
      <c r="FL40" s="966"/>
      <c r="FM40" s="966"/>
      <c r="FN40" s="966" t="s">
        <v>3300</v>
      </c>
      <c r="FO40" s="966"/>
      <c r="FP40" s="966"/>
      <c r="FQ40" s="966"/>
      <c r="FR40" s="966"/>
      <c r="FS40" s="966"/>
      <c r="FT40" s="966" t="s">
        <v>3300</v>
      </c>
      <c r="FU40" s="966"/>
      <c r="FV40" s="966"/>
      <c r="FW40" s="966"/>
      <c r="FX40" s="966"/>
      <c r="FY40" s="966"/>
      <c r="FZ40" s="966" t="s">
        <v>3300</v>
      </c>
      <c r="GA40" s="966"/>
      <c r="GB40" s="966"/>
      <c r="GC40" s="966"/>
      <c r="GD40" s="966"/>
      <c r="GE40" s="966"/>
      <c r="GF40" s="966" t="s">
        <v>3300</v>
      </c>
      <c r="GG40" s="966"/>
      <c r="GH40" s="966"/>
      <c r="GI40" s="966"/>
      <c r="GJ40" s="966"/>
      <c r="GK40" s="966"/>
      <c r="GL40" s="966" t="s">
        <v>3300</v>
      </c>
      <c r="GM40" s="966"/>
      <c r="GN40" s="966"/>
      <c r="GO40" s="966"/>
      <c r="GP40" s="966"/>
      <c r="GQ40" s="966"/>
      <c r="GR40" s="966" t="s">
        <v>3300</v>
      </c>
      <c r="GS40" s="966"/>
      <c r="GT40" s="966"/>
      <c r="GU40" s="966"/>
      <c r="GV40" s="966"/>
      <c r="GW40" s="966"/>
      <c r="GX40" s="966" t="s">
        <v>3300</v>
      </c>
      <c r="GY40" s="966"/>
      <c r="GZ40" s="966"/>
      <c r="HA40" s="966"/>
      <c r="HB40" s="966"/>
      <c r="HC40" s="966"/>
      <c r="HD40" s="966" t="s">
        <v>3300</v>
      </c>
      <c r="HE40" s="966"/>
      <c r="HF40" s="966"/>
      <c r="HG40" s="966"/>
      <c r="HH40" s="966"/>
      <c r="HI40" s="966"/>
      <c r="HJ40" s="966" t="s">
        <v>3300</v>
      </c>
      <c r="HK40" s="966"/>
      <c r="HL40" s="966"/>
      <c r="HM40" s="966"/>
      <c r="HN40" s="966"/>
      <c r="HO40" s="966"/>
      <c r="HP40" s="966" t="s">
        <v>3300</v>
      </c>
      <c r="HQ40" s="966"/>
      <c r="HR40" s="966"/>
      <c r="HS40" s="966"/>
      <c r="HT40" s="966"/>
      <c r="HU40" s="966"/>
      <c r="HV40" s="966" t="s">
        <v>3300</v>
      </c>
      <c r="HW40" s="966"/>
      <c r="HX40" s="966"/>
      <c r="HY40" s="966"/>
      <c r="HZ40" s="966"/>
      <c r="IA40" s="966"/>
      <c r="IB40" s="966" t="s">
        <v>3300</v>
      </c>
      <c r="IC40" s="966"/>
      <c r="ID40" s="966"/>
      <c r="IE40" s="966"/>
      <c r="IF40" s="966"/>
      <c r="IG40" s="966"/>
      <c r="IH40" s="966" t="s">
        <v>3300</v>
      </c>
      <c r="II40" s="966"/>
      <c r="IJ40" s="966"/>
      <c r="IK40" s="966"/>
      <c r="IL40" s="966"/>
      <c r="IM40" s="966"/>
      <c r="IN40" s="966" t="s">
        <v>3300</v>
      </c>
      <c r="IO40" s="966"/>
      <c r="IP40" s="966"/>
      <c r="IQ40" s="966"/>
    </row>
    <row r="41" spans="1:256">
      <c r="B41" s="43"/>
      <c r="C41" s="43"/>
      <c r="D41" s="43"/>
      <c r="E41" s="43"/>
      <c r="F41" s="43"/>
      <c r="G41" s="43"/>
      <c r="H41" s="43"/>
      <c r="I41" s="43"/>
      <c r="J41" s="43"/>
      <c r="K41" s="43"/>
      <c r="L41" s="43"/>
      <c r="M41" s="43"/>
      <c r="N41" s="966" t="s">
        <v>3993</v>
      </c>
      <c r="O41" s="966"/>
      <c r="P41" s="966"/>
      <c r="Q41" s="966"/>
      <c r="R41" s="966"/>
      <c r="S41" s="966"/>
      <c r="T41" s="966" t="s">
        <v>3993</v>
      </c>
      <c r="U41" s="966"/>
      <c r="V41" s="966"/>
      <c r="W41" s="966"/>
      <c r="X41" s="966"/>
      <c r="Y41" s="966"/>
      <c r="Z41" s="966" t="s">
        <v>3993</v>
      </c>
      <c r="AA41" s="966"/>
      <c r="AB41" s="966"/>
      <c r="AC41" s="966"/>
      <c r="AD41" s="966"/>
      <c r="AE41" s="966"/>
      <c r="AF41" s="966" t="s">
        <v>3993</v>
      </c>
      <c r="AG41" s="966"/>
      <c r="AH41" s="966"/>
      <c r="AI41" s="966"/>
      <c r="AJ41" s="966"/>
      <c r="AK41" s="966"/>
      <c r="AL41" s="966" t="s">
        <v>3993</v>
      </c>
      <c r="AM41" s="966"/>
      <c r="AN41" s="966"/>
      <c r="AO41" s="966"/>
      <c r="AP41" s="966"/>
      <c r="AQ41" s="966"/>
      <c r="AR41" s="966" t="s">
        <v>3993</v>
      </c>
      <c r="AS41" s="966"/>
      <c r="AT41" s="966"/>
      <c r="AU41" s="966"/>
      <c r="AV41" s="966"/>
      <c r="AW41" s="966"/>
      <c r="AX41" s="966" t="s">
        <v>3993</v>
      </c>
      <c r="AY41" s="966"/>
      <c r="AZ41" s="966"/>
      <c r="BA41" s="966"/>
      <c r="BB41" s="966"/>
      <c r="BC41" s="966"/>
      <c r="BD41" s="966" t="s">
        <v>3993</v>
      </c>
      <c r="BE41" s="966"/>
      <c r="BF41" s="966"/>
      <c r="BG41" s="966"/>
      <c r="BH41" s="966"/>
      <c r="BI41" s="966"/>
      <c r="BJ41" s="966" t="s">
        <v>3993</v>
      </c>
      <c r="BK41" s="966"/>
      <c r="BL41" s="966"/>
      <c r="BM41" s="966"/>
      <c r="BN41" s="966"/>
      <c r="BO41" s="966"/>
      <c r="BP41" s="966" t="s">
        <v>3993</v>
      </c>
      <c r="BQ41" s="966"/>
      <c r="BR41" s="966"/>
      <c r="BS41" s="966"/>
      <c r="BT41" s="966"/>
      <c r="BU41" s="966"/>
      <c r="BV41" s="966" t="s">
        <v>3993</v>
      </c>
      <c r="BW41" s="966"/>
      <c r="BX41" s="966"/>
      <c r="BY41" s="966"/>
      <c r="BZ41" s="966"/>
      <c r="CA41" s="966"/>
      <c r="CB41" s="966" t="s">
        <v>3993</v>
      </c>
      <c r="CC41" s="966"/>
      <c r="CD41" s="966"/>
      <c r="CE41" s="966"/>
      <c r="CF41" s="966"/>
      <c r="CG41" s="966"/>
      <c r="CH41" s="966" t="s">
        <v>3993</v>
      </c>
      <c r="CI41" s="966"/>
      <c r="CJ41" s="966"/>
      <c r="CK41" s="966"/>
      <c r="CL41" s="966"/>
      <c r="CM41" s="966"/>
      <c r="CN41" s="966" t="s">
        <v>3993</v>
      </c>
      <c r="CO41" s="966"/>
      <c r="CP41" s="966"/>
      <c r="CQ41" s="966"/>
      <c r="CR41" s="966"/>
      <c r="CS41" s="966"/>
      <c r="CT41" s="966" t="s">
        <v>3993</v>
      </c>
      <c r="CU41" s="966"/>
      <c r="CV41" s="966"/>
      <c r="CW41" s="966"/>
      <c r="CX41" s="966"/>
      <c r="CY41" s="966"/>
      <c r="CZ41" s="966" t="s">
        <v>3993</v>
      </c>
      <c r="DA41" s="966"/>
      <c r="DB41" s="966"/>
      <c r="DC41" s="966"/>
      <c r="DD41" s="966"/>
      <c r="DE41" s="966"/>
      <c r="DF41" s="966" t="s">
        <v>3993</v>
      </c>
      <c r="DG41" s="966"/>
      <c r="DH41" s="966"/>
      <c r="DI41" s="966"/>
      <c r="DJ41" s="966"/>
      <c r="DK41" s="966"/>
      <c r="DL41" s="966" t="s">
        <v>3993</v>
      </c>
      <c r="DM41" s="966"/>
      <c r="DN41" s="966"/>
      <c r="DO41" s="966"/>
      <c r="DP41" s="966"/>
      <c r="DQ41" s="966"/>
      <c r="DR41" s="966" t="s">
        <v>3993</v>
      </c>
      <c r="DS41" s="966"/>
      <c r="DT41" s="966"/>
      <c r="DU41" s="966"/>
      <c r="DV41" s="966"/>
      <c r="DW41" s="966"/>
      <c r="DX41" s="966" t="s">
        <v>3993</v>
      </c>
      <c r="DY41" s="966"/>
      <c r="DZ41" s="966"/>
      <c r="EA41" s="966"/>
      <c r="EB41" s="966"/>
      <c r="EC41" s="966"/>
      <c r="ED41" s="966" t="s">
        <v>3993</v>
      </c>
      <c r="EE41" s="966"/>
      <c r="EF41" s="966"/>
      <c r="EG41" s="966"/>
      <c r="EH41" s="966"/>
      <c r="EI41" s="966"/>
      <c r="EJ41" s="966" t="s">
        <v>3993</v>
      </c>
      <c r="EK41" s="966"/>
      <c r="EL41" s="966"/>
      <c r="EM41" s="966"/>
      <c r="EN41" s="966"/>
      <c r="EO41" s="966"/>
      <c r="EP41" s="966" t="s">
        <v>3993</v>
      </c>
      <c r="EQ41" s="966"/>
      <c r="ER41" s="966"/>
      <c r="ES41" s="966"/>
      <c r="ET41" s="966"/>
      <c r="EU41" s="966"/>
      <c r="EV41" s="966" t="s">
        <v>3993</v>
      </c>
      <c r="EW41" s="966"/>
      <c r="EX41" s="966"/>
      <c r="EY41" s="966"/>
      <c r="EZ41" s="966"/>
      <c r="FA41" s="966"/>
      <c r="FB41" s="966" t="s">
        <v>3993</v>
      </c>
      <c r="FC41" s="966"/>
      <c r="FD41" s="966"/>
      <c r="FE41" s="966"/>
      <c r="FF41" s="966"/>
      <c r="FG41" s="966"/>
      <c r="FH41" s="966" t="s">
        <v>3993</v>
      </c>
      <c r="FI41" s="966"/>
      <c r="FJ41" s="966"/>
      <c r="FK41" s="966"/>
      <c r="FL41" s="966"/>
      <c r="FM41" s="966"/>
      <c r="FN41" s="966" t="s">
        <v>3993</v>
      </c>
      <c r="FO41" s="966"/>
      <c r="FP41" s="966"/>
      <c r="FQ41" s="966"/>
      <c r="FR41" s="966"/>
      <c r="FS41" s="966"/>
      <c r="FT41" s="966" t="s">
        <v>3993</v>
      </c>
      <c r="FU41" s="966"/>
      <c r="FV41" s="966"/>
      <c r="FW41" s="966"/>
      <c r="FX41" s="966"/>
      <c r="FY41" s="966"/>
      <c r="FZ41" s="966" t="s">
        <v>3993</v>
      </c>
      <c r="GA41" s="966"/>
      <c r="GB41" s="966"/>
      <c r="GC41" s="966"/>
      <c r="GD41" s="966"/>
      <c r="GE41" s="966"/>
      <c r="GF41" s="966" t="s">
        <v>3993</v>
      </c>
      <c r="GG41" s="966"/>
      <c r="GH41" s="966"/>
      <c r="GI41" s="966"/>
      <c r="GJ41" s="966"/>
      <c r="GK41" s="966"/>
      <c r="GL41" s="966" t="s">
        <v>3993</v>
      </c>
      <c r="GM41" s="966"/>
      <c r="GN41" s="966"/>
      <c r="GO41" s="966"/>
      <c r="GP41" s="966"/>
      <c r="GQ41" s="966"/>
      <c r="GR41" s="966" t="s">
        <v>3993</v>
      </c>
      <c r="GS41" s="966"/>
      <c r="GT41" s="966"/>
      <c r="GU41" s="966"/>
      <c r="GV41" s="966"/>
      <c r="GW41" s="966"/>
      <c r="GX41" s="966" t="s">
        <v>3993</v>
      </c>
      <c r="GY41" s="966"/>
      <c r="GZ41" s="966"/>
      <c r="HA41" s="966"/>
      <c r="HB41" s="966"/>
      <c r="HC41" s="966"/>
      <c r="HD41" s="966" t="s">
        <v>3993</v>
      </c>
      <c r="HE41" s="966"/>
      <c r="HF41" s="966"/>
      <c r="HG41" s="966"/>
      <c r="HH41" s="966"/>
      <c r="HI41" s="966"/>
      <c r="HJ41" s="966" t="s">
        <v>3993</v>
      </c>
      <c r="HK41" s="966"/>
      <c r="HL41" s="966"/>
      <c r="HM41" s="966"/>
      <c r="HN41" s="966"/>
      <c r="HO41" s="966"/>
      <c r="HP41" s="966" t="s">
        <v>3993</v>
      </c>
      <c r="HQ41" s="966"/>
      <c r="HR41" s="966"/>
      <c r="HS41" s="966"/>
      <c r="HT41" s="966"/>
      <c r="HU41" s="966"/>
      <c r="HV41" s="966" t="s">
        <v>3993</v>
      </c>
      <c r="HW41" s="966"/>
      <c r="HX41" s="966"/>
      <c r="HY41" s="966"/>
      <c r="HZ41" s="966"/>
      <c r="IA41" s="966"/>
      <c r="IB41" s="966" t="s">
        <v>3993</v>
      </c>
      <c r="IC41" s="966"/>
      <c r="ID41" s="966"/>
      <c r="IE41" s="966"/>
      <c r="IF41" s="966"/>
      <c r="IG41" s="966"/>
      <c r="IH41" s="966" t="s">
        <v>3993</v>
      </c>
      <c r="II41" s="966"/>
      <c r="IJ41" s="966"/>
      <c r="IK41" s="966"/>
      <c r="IL41" s="966"/>
      <c r="IM41" s="966"/>
      <c r="IN41" s="966" t="s">
        <v>3993</v>
      </c>
      <c r="IO41" s="966"/>
      <c r="IP41" s="966"/>
      <c r="IQ41" s="966"/>
      <c r="IR41" s="966"/>
      <c r="IS41" s="966"/>
      <c r="IT41" s="966" t="s">
        <v>3993</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sheetCalcPr fullCalcOnLoad="1"/>
  <mergeCells count="127">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BD41:BI41"/>
    <mergeCell ref="BJ41:BO41"/>
    <mergeCell ref="CN41:CS41"/>
    <mergeCell ref="BP41:BU41"/>
    <mergeCell ref="BV41:CA41"/>
    <mergeCell ref="FH41:FM41"/>
    <mergeCell ref="CT41:CY41"/>
    <mergeCell ref="FB40:FG40"/>
    <mergeCell ref="DX41:EC41"/>
    <mergeCell ref="EV41:FA41"/>
    <mergeCell ref="EP41:EU41"/>
    <mergeCell ref="HJ41:HO41"/>
    <mergeCell ref="CB41:CG41"/>
    <mergeCell ref="GR41:GW41"/>
    <mergeCell ref="GR40:GW40"/>
    <mergeCell ref="HJ40:HO40"/>
    <mergeCell ref="GL40:GQ40"/>
    <mergeCell ref="GF40:GK40"/>
    <mergeCell ref="FZ41:GE41"/>
    <mergeCell ref="FZ40:GE40"/>
    <mergeCell ref="GL41:GQ41"/>
    <mergeCell ref="GF41:GK41"/>
    <mergeCell ref="FT41:FY41"/>
    <mergeCell ref="FB41:FG41"/>
    <mergeCell ref="DL40:DQ40"/>
    <mergeCell ref="DR41:DW41"/>
    <mergeCell ref="EJ41:EO41"/>
    <mergeCell ref="ED41:EI41"/>
    <mergeCell ref="FT40:FY40"/>
    <mergeCell ref="DR40:DW40"/>
    <mergeCell ref="DL41:DQ41"/>
    <mergeCell ref="EV40:FA40"/>
    <mergeCell ref="CT40:CY40"/>
    <mergeCell ref="CZ40:DE40"/>
    <mergeCell ref="CH41:CM41"/>
    <mergeCell ref="DX40:EC40"/>
    <mergeCell ref="CZ41:DE41"/>
    <mergeCell ref="FN40:FS40"/>
    <mergeCell ref="DF41:DK41"/>
    <mergeCell ref="DF40:DK40"/>
    <mergeCell ref="FH40:FM40"/>
    <mergeCell ref="FN41:FS41"/>
    <mergeCell ref="BD39:BI39"/>
    <mergeCell ref="T39:Y39"/>
    <mergeCell ref="C19:E19"/>
    <mergeCell ref="A37:F37"/>
    <mergeCell ref="A38:F38"/>
    <mergeCell ref="A39:F39"/>
    <mergeCell ref="AL41:AQ41"/>
    <mergeCell ref="AR41:AW41"/>
    <mergeCell ref="N39:S39"/>
    <mergeCell ref="CN40:CS40"/>
    <mergeCell ref="CH40:CM40"/>
    <mergeCell ref="EP40:EU40"/>
    <mergeCell ref="EJ40:EO40"/>
    <mergeCell ref="ED40:EI40"/>
    <mergeCell ref="AX39:BC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N41:S41"/>
    <mergeCell ref="AL40:AQ40"/>
    <mergeCell ref="AX41:BC41"/>
    <mergeCell ref="T41:Y41"/>
    <mergeCell ref="Z41:AE41"/>
    <mergeCell ref="AF41:AK41"/>
    <mergeCell ref="CH39:CM39"/>
    <mergeCell ref="CB40:CG40"/>
    <mergeCell ref="BD40:BI40"/>
    <mergeCell ref="BV40:CA40"/>
    <mergeCell ref="BP40:BU40"/>
    <mergeCell ref="CB39:CG39"/>
    <mergeCell ref="BJ39:BO39"/>
    <mergeCell ref="BP39:BU39"/>
    <mergeCell ref="BV39:CA39"/>
    <mergeCell ref="BJ40:BO40"/>
    <mergeCell ref="EP39:EU39"/>
    <mergeCell ref="DL39:DQ39"/>
    <mergeCell ref="CN39:CS39"/>
    <mergeCell ref="FN39:FS39"/>
    <mergeCell ref="CT39:CY39"/>
    <mergeCell ref="ED39:EI39"/>
    <mergeCell ref="DF39:DK39"/>
    <mergeCell ref="DX39:EC39"/>
    <mergeCell ref="EJ39:EO39"/>
    <mergeCell ref="DR39:DW39"/>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3365</v>
      </c>
    </row>
    <row r="2" spans="1:5">
      <c r="A2" s="21" t="s">
        <v>3699</v>
      </c>
      <c r="E2" s="5"/>
    </row>
    <row r="3" spans="1:5">
      <c r="A3" s="6" t="s">
        <v>2600</v>
      </c>
      <c r="C3" s="23"/>
      <c r="D3" s="23"/>
      <c r="E3" s="31">
        <v>40298</v>
      </c>
    </row>
    <row r="4" spans="1:5">
      <c r="A4" s="6" t="s">
        <v>2175</v>
      </c>
      <c r="C4" s="23"/>
      <c r="D4" s="23"/>
      <c r="E4" s="22"/>
    </row>
    <row r="5" spans="1:5">
      <c r="A5" s="6" t="s">
        <v>2981</v>
      </c>
      <c r="C5" s="23"/>
      <c r="D5" s="23"/>
      <c r="E5" s="24" t="s">
        <v>2780</v>
      </c>
    </row>
    <row r="6" spans="1:5">
      <c r="C6" s="23"/>
      <c r="D6" s="23"/>
      <c r="E6" s="22"/>
    </row>
    <row r="8" spans="1:5">
      <c r="A8" s="6" t="s">
        <v>2759</v>
      </c>
      <c r="C8" s="49" t="s">
        <v>1145</v>
      </c>
      <c r="D8" s="173"/>
      <c r="E8" s="46"/>
    </row>
    <row r="9" spans="1:5">
      <c r="A9" t="s">
        <v>1587</v>
      </c>
      <c r="C9" s="193" t="s">
        <v>2258</v>
      </c>
      <c r="D9" s="174"/>
      <c r="E9" s="48"/>
    </row>
    <row r="10" spans="1:5">
      <c r="A10" t="s">
        <v>3751</v>
      </c>
      <c r="C10" s="193" t="s">
        <v>1898</v>
      </c>
      <c r="D10" s="174"/>
      <c r="E10" s="48"/>
    </row>
    <row r="11" spans="1:5">
      <c r="A11" t="s">
        <v>2006</v>
      </c>
      <c r="C11" s="193" t="s">
        <v>2642</v>
      </c>
      <c r="D11" s="174"/>
      <c r="E11" s="48"/>
    </row>
    <row r="12" spans="1:5">
      <c r="A12" t="s">
        <v>3602</v>
      </c>
      <c r="C12" s="50"/>
      <c r="D12" s="174"/>
      <c r="E12" s="48"/>
    </row>
    <row r="13" spans="1:5">
      <c r="A13"/>
      <c r="C13" s="50" t="s">
        <v>2891</v>
      </c>
      <c r="D13" s="175"/>
      <c r="E13" s="48"/>
    </row>
    <row r="14" spans="1:5">
      <c r="A14" s="20"/>
      <c r="C14" s="50" t="s">
        <v>1359</v>
      </c>
      <c r="D14" s="174"/>
      <c r="E14" s="48"/>
    </row>
    <row r="15" spans="1:5">
      <c r="A15" s="20" t="s">
        <v>2539</v>
      </c>
      <c r="C15" s="135"/>
      <c r="D15" s="176"/>
      <c r="E15" s="51"/>
    </row>
    <row r="16" spans="1:5">
      <c r="A16" t="s">
        <v>1951</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40297</v>
      </c>
      <c r="B24" s="26" t="s">
        <v>2615</v>
      </c>
      <c r="C24" s="167"/>
      <c r="D24" s="179"/>
      <c r="E24" s="28">
        <f t="shared" ref="E24:E31" si="0">C24*D24</f>
        <v>0</v>
      </c>
      <c r="F24" s="178"/>
    </row>
    <row r="25" spans="1:6">
      <c r="A25" s="35"/>
      <c r="B25" s="26" t="s">
        <v>3143</v>
      </c>
      <c r="C25" s="167">
        <v>110</v>
      </c>
      <c r="D25" s="179">
        <v>2.5</v>
      </c>
      <c r="E25" s="28">
        <f t="shared" si="0"/>
        <v>275</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1.5</v>
      </c>
      <c r="E28" s="28">
        <f t="shared" si="0"/>
        <v>52.5</v>
      </c>
      <c r="F28" s="13"/>
    </row>
    <row r="29" spans="1:6">
      <c r="A29" s="35"/>
      <c r="B29" s="26" t="s">
        <v>3124</v>
      </c>
      <c r="C29" s="167">
        <v>150</v>
      </c>
      <c r="D29" s="179"/>
      <c r="E29" s="28"/>
      <c r="F29" s="13"/>
    </row>
    <row r="30" spans="1:6">
      <c r="A30" s="35"/>
      <c r="B30" s="26" t="s">
        <v>3914</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4274</v>
      </c>
      <c r="C32" s="172"/>
      <c r="D32" s="172"/>
      <c r="E32" s="169">
        <f>SUM(E24:E31)</f>
        <v>327.5</v>
      </c>
      <c r="F32" s="33"/>
    </row>
    <row r="35" spans="1:256">
      <c r="B35" s="41" t="s">
        <v>2818</v>
      </c>
      <c r="C35" s="42">
        <f>E32/2</f>
        <v>163.75</v>
      </c>
      <c r="D35" s="42"/>
    </row>
    <row r="37" spans="1:256">
      <c r="A37" s="966" t="s">
        <v>2671</v>
      </c>
      <c r="B37" s="966"/>
      <c r="C37" s="966"/>
      <c r="D37" s="966"/>
      <c r="E37" s="966"/>
      <c r="F37" s="966"/>
    </row>
    <row r="38" spans="1:256">
      <c r="A38" s="966" t="s">
        <v>2346</v>
      </c>
      <c r="B38" s="966"/>
      <c r="C38" s="966"/>
      <c r="D38" s="966"/>
      <c r="E38" s="966"/>
      <c r="F38" s="966"/>
    </row>
    <row r="39" spans="1:256">
      <c r="A39" s="966" t="s">
        <v>3993</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3300</v>
      </c>
      <c r="I40" s="966"/>
      <c r="J40" s="966"/>
      <c r="K40" s="966"/>
      <c r="L40" s="966"/>
      <c r="M40" s="966"/>
      <c r="N40" s="966" t="s">
        <v>3300</v>
      </c>
      <c r="O40" s="966"/>
      <c r="P40" s="966"/>
      <c r="Q40" s="966"/>
      <c r="R40" s="966"/>
      <c r="S40" s="966"/>
      <c r="T40" s="966" t="s">
        <v>3300</v>
      </c>
      <c r="U40" s="966"/>
      <c r="V40" s="966"/>
      <c r="W40" s="966"/>
      <c r="X40" s="966"/>
      <c r="Y40" s="966"/>
      <c r="Z40" s="966" t="s">
        <v>3300</v>
      </c>
      <c r="AA40" s="966"/>
      <c r="AB40" s="966"/>
      <c r="AC40" s="966"/>
      <c r="AD40" s="966"/>
      <c r="AE40" s="966"/>
      <c r="AF40" s="966" t="s">
        <v>3300</v>
      </c>
      <c r="AG40" s="966"/>
      <c r="AH40" s="966"/>
      <c r="AI40" s="966"/>
      <c r="AJ40" s="966"/>
      <c r="AK40" s="966"/>
      <c r="AL40" s="966" t="s">
        <v>3300</v>
      </c>
      <c r="AM40" s="966"/>
      <c r="AN40" s="966"/>
      <c r="AO40" s="966"/>
      <c r="AP40" s="966"/>
      <c r="AQ40" s="966"/>
      <c r="AR40" s="966" t="s">
        <v>3300</v>
      </c>
      <c r="AS40" s="966"/>
      <c r="AT40" s="966"/>
      <c r="AU40" s="966"/>
      <c r="AV40" s="966"/>
      <c r="AW40" s="966"/>
      <c r="AX40" s="966" t="s">
        <v>3300</v>
      </c>
      <c r="AY40" s="966"/>
      <c r="AZ40" s="966"/>
      <c r="BA40" s="966"/>
      <c r="BB40" s="966"/>
      <c r="BC40" s="966"/>
      <c r="BD40" s="966" t="s">
        <v>3300</v>
      </c>
      <c r="BE40" s="966"/>
      <c r="BF40" s="966"/>
      <c r="BG40" s="966"/>
      <c r="BH40" s="966"/>
      <c r="BI40" s="966"/>
      <c r="BJ40" s="966" t="s">
        <v>3300</v>
      </c>
      <c r="BK40" s="966"/>
      <c r="BL40" s="966"/>
      <c r="BM40" s="966"/>
      <c r="BN40" s="966"/>
      <c r="BO40" s="966"/>
      <c r="BP40" s="966" t="s">
        <v>3300</v>
      </c>
      <c r="BQ40" s="966"/>
      <c r="BR40" s="966"/>
      <c r="BS40" s="966"/>
      <c r="BT40" s="966"/>
      <c r="BU40" s="966"/>
      <c r="BV40" s="966" t="s">
        <v>3300</v>
      </c>
      <c r="BW40" s="966"/>
      <c r="BX40" s="966"/>
      <c r="BY40" s="966"/>
      <c r="BZ40" s="966"/>
      <c r="CA40" s="966"/>
      <c r="CB40" s="966" t="s">
        <v>3300</v>
      </c>
      <c r="CC40" s="966"/>
      <c r="CD40" s="966"/>
      <c r="CE40" s="966"/>
      <c r="CF40" s="966"/>
      <c r="CG40" s="966"/>
      <c r="CH40" s="966" t="s">
        <v>3300</v>
      </c>
      <c r="CI40" s="966"/>
      <c r="CJ40" s="966"/>
      <c r="CK40" s="966"/>
      <c r="CL40" s="966"/>
      <c r="CM40" s="966"/>
      <c r="CN40" s="966" t="s">
        <v>3300</v>
      </c>
      <c r="CO40" s="966"/>
      <c r="CP40" s="966"/>
      <c r="CQ40" s="966"/>
      <c r="CR40" s="966"/>
      <c r="CS40" s="966"/>
      <c r="CT40" s="966" t="s">
        <v>3300</v>
      </c>
      <c r="CU40" s="966"/>
      <c r="CV40" s="966"/>
      <c r="CW40" s="966"/>
      <c r="CX40" s="966"/>
      <c r="CY40" s="966"/>
      <c r="CZ40" s="966" t="s">
        <v>3300</v>
      </c>
      <c r="DA40" s="966"/>
      <c r="DB40" s="966"/>
      <c r="DC40" s="966"/>
      <c r="DD40" s="966"/>
      <c r="DE40" s="966"/>
      <c r="DF40" s="966" t="s">
        <v>3300</v>
      </c>
      <c r="DG40" s="966"/>
      <c r="DH40" s="966"/>
      <c r="DI40" s="966"/>
      <c r="DJ40" s="966"/>
      <c r="DK40" s="966"/>
      <c r="DL40" s="966" t="s">
        <v>3300</v>
      </c>
      <c r="DM40" s="966"/>
      <c r="DN40" s="966"/>
      <c r="DO40" s="966"/>
      <c r="DP40" s="966"/>
      <c r="DQ40" s="966"/>
      <c r="DR40" s="966" t="s">
        <v>3300</v>
      </c>
      <c r="DS40" s="966"/>
      <c r="DT40" s="966"/>
      <c r="DU40" s="966"/>
      <c r="DV40" s="966"/>
      <c r="DW40" s="966"/>
      <c r="DX40" s="966" t="s">
        <v>3300</v>
      </c>
      <c r="DY40" s="966"/>
      <c r="DZ40" s="966"/>
      <c r="EA40" s="966"/>
      <c r="EB40" s="966"/>
      <c r="EC40" s="966"/>
      <c r="ED40" s="966" t="s">
        <v>3300</v>
      </c>
      <c r="EE40" s="966"/>
      <c r="EF40" s="966"/>
      <c r="EG40" s="966"/>
      <c r="EH40" s="966"/>
      <c r="EI40" s="966"/>
      <c r="EJ40" s="966" t="s">
        <v>3300</v>
      </c>
      <c r="EK40" s="966"/>
      <c r="EL40" s="966"/>
      <c r="EM40" s="966"/>
      <c r="EN40" s="966"/>
      <c r="EO40" s="966"/>
      <c r="EP40" s="966" t="s">
        <v>3300</v>
      </c>
      <c r="EQ40" s="966"/>
      <c r="ER40" s="966"/>
      <c r="ES40" s="966"/>
      <c r="ET40" s="966"/>
      <c r="EU40" s="966"/>
      <c r="EV40" s="966" t="s">
        <v>3300</v>
      </c>
      <c r="EW40" s="966"/>
      <c r="EX40" s="966"/>
      <c r="EY40" s="966"/>
      <c r="EZ40" s="966"/>
      <c r="FA40" s="966"/>
      <c r="FB40" s="966" t="s">
        <v>3300</v>
      </c>
      <c r="FC40" s="966"/>
      <c r="FD40" s="966"/>
      <c r="FE40" s="966"/>
      <c r="FF40" s="966"/>
      <c r="FG40" s="966"/>
      <c r="FH40" s="966" t="s">
        <v>3300</v>
      </c>
      <c r="FI40" s="966"/>
      <c r="FJ40" s="966"/>
      <c r="FK40" s="966"/>
      <c r="FL40" s="966"/>
      <c r="FM40" s="966"/>
      <c r="FN40" s="966" t="s">
        <v>3300</v>
      </c>
      <c r="FO40" s="966"/>
      <c r="FP40" s="966"/>
      <c r="FQ40" s="966"/>
      <c r="FR40" s="966"/>
      <c r="FS40" s="966"/>
      <c r="FT40" s="966" t="s">
        <v>3300</v>
      </c>
      <c r="FU40" s="966"/>
      <c r="FV40" s="966"/>
      <c r="FW40" s="966"/>
      <c r="FX40" s="966"/>
      <c r="FY40" s="966"/>
      <c r="FZ40" s="966" t="s">
        <v>3300</v>
      </c>
      <c r="GA40" s="966"/>
      <c r="GB40" s="966"/>
      <c r="GC40" s="966"/>
      <c r="GD40" s="966"/>
      <c r="GE40" s="966"/>
      <c r="GF40" s="966" t="s">
        <v>3300</v>
      </c>
      <c r="GG40" s="966"/>
      <c r="GH40" s="966"/>
      <c r="GI40" s="966"/>
      <c r="GJ40" s="966"/>
      <c r="GK40" s="966"/>
      <c r="GL40" s="966" t="s">
        <v>3300</v>
      </c>
      <c r="GM40" s="966"/>
      <c r="GN40" s="966"/>
      <c r="GO40" s="966"/>
      <c r="GP40" s="966"/>
      <c r="GQ40" s="966"/>
      <c r="GR40" s="966" t="s">
        <v>3300</v>
      </c>
      <c r="GS40" s="966"/>
      <c r="GT40" s="966"/>
      <c r="GU40" s="966"/>
      <c r="GV40" s="966"/>
      <c r="GW40" s="966"/>
      <c r="GX40" s="966" t="s">
        <v>3300</v>
      </c>
      <c r="GY40" s="966"/>
      <c r="GZ40" s="966"/>
      <c r="HA40" s="966"/>
      <c r="HB40" s="966"/>
      <c r="HC40" s="966"/>
      <c r="HD40" s="966" t="s">
        <v>3300</v>
      </c>
      <c r="HE40" s="966"/>
      <c r="HF40" s="966"/>
      <c r="HG40" s="966"/>
      <c r="HH40" s="966"/>
      <c r="HI40" s="966"/>
      <c r="HJ40" s="966" t="s">
        <v>3300</v>
      </c>
      <c r="HK40" s="966"/>
      <c r="HL40" s="966"/>
      <c r="HM40" s="966"/>
      <c r="HN40" s="966"/>
      <c r="HO40" s="966"/>
      <c r="HP40" s="966" t="s">
        <v>3300</v>
      </c>
      <c r="HQ40" s="966"/>
      <c r="HR40" s="966"/>
      <c r="HS40" s="966"/>
      <c r="HT40" s="966"/>
      <c r="HU40" s="966"/>
      <c r="HV40" s="966" t="s">
        <v>3300</v>
      </c>
      <c r="HW40" s="966"/>
      <c r="HX40" s="966"/>
      <c r="HY40" s="966"/>
      <c r="HZ40" s="966"/>
      <c r="IA40" s="966"/>
      <c r="IB40" s="966" t="s">
        <v>3300</v>
      </c>
      <c r="IC40" s="966"/>
      <c r="ID40" s="966"/>
      <c r="IE40" s="966"/>
      <c r="IF40" s="966"/>
      <c r="IG40" s="966"/>
      <c r="IH40" s="966" t="s">
        <v>3300</v>
      </c>
      <c r="II40" s="966"/>
      <c r="IJ40" s="966"/>
      <c r="IK40" s="966"/>
      <c r="IL40" s="966"/>
      <c r="IM40" s="966"/>
      <c r="IN40" s="966" t="s">
        <v>3300</v>
      </c>
      <c r="IO40" s="966"/>
      <c r="IP40" s="966"/>
      <c r="IQ40" s="966"/>
    </row>
    <row r="41" spans="1:256">
      <c r="B41" s="43"/>
      <c r="C41" s="43"/>
      <c r="D41" s="43"/>
      <c r="E41" s="43"/>
      <c r="F41" s="43"/>
      <c r="G41" s="43"/>
      <c r="H41" s="43"/>
      <c r="I41" s="43"/>
      <c r="J41" s="43"/>
      <c r="K41" s="43"/>
      <c r="L41" s="43"/>
      <c r="M41" s="43"/>
      <c r="N41" s="966" t="s">
        <v>3993</v>
      </c>
      <c r="O41" s="966"/>
      <c r="P41" s="966"/>
      <c r="Q41" s="966"/>
      <c r="R41" s="966"/>
      <c r="S41" s="966"/>
      <c r="T41" s="966" t="s">
        <v>3993</v>
      </c>
      <c r="U41" s="966"/>
      <c r="V41" s="966"/>
      <c r="W41" s="966"/>
      <c r="X41" s="966"/>
      <c r="Y41" s="966"/>
      <c r="Z41" s="966" t="s">
        <v>3993</v>
      </c>
      <c r="AA41" s="966"/>
      <c r="AB41" s="966"/>
      <c r="AC41" s="966"/>
      <c r="AD41" s="966"/>
      <c r="AE41" s="966"/>
      <c r="AF41" s="966" t="s">
        <v>3993</v>
      </c>
      <c r="AG41" s="966"/>
      <c r="AH41" s="966"/>
      <c r="AI41" s="966"/>
      <c r="AJ41" s="966"/>
      <c r="AK41" s="966"/>
      <c r="AL41" s="966" t="s">
        <v>3993</v>
      </c>
      <c r="AM41" s="966"/>
      <c r="AN41" s="966"/>
      <c r="AO41" s="966"/>
      <c r="AP41" s="966"/>
      <c r="AQ41" s="966"/>
      <c r="AR41" s="966" t="s">
        <v>3993</v>
      </c>
      <c r="AS41" s="966"/>
      <c r="AT41" s="966"/>
      <c r="AU41" s="966"/>
      <c r="AV41" s="966"/>
      <c r="AW41" s="966"/>
      <c r="AX41" s="966" t="s">
        <v>3993</v>
      </c>
      <c r="AY41" s="966"/>
      <c r="AZ41" s="966"/>
      <c r="BA41" s="966"/>
      <c r="BB41" s="966"/>
      <c r="BC41" s="966"/>
      <c r="BD41" s="966" t="s">
        <v>3993</v>
      </c>
      <c r="BE41" s="966"/>
      <c r="BF41" s="966"/>
      <c r="BG41" s="966"/>
      <c r="BH41" s="966"/>
      <c r="BI41" s="966"/>
      <c r="BJ41" s="966" t="s">
        <v>3993</v>
      </c>
      <c r="BK41" s="966"/>
      <c r="BL41" s="966"/>
      <c r="BM41" s="966"/>
      <c r="BN41" s="966"/>
      <c r="BO41" s="966"/>
      <c r="BP41" s="966" t="s">
        <v>3993</v>
      </c>
      <c r="BQ41" s="966"/>
      <c r="BR41" s="966"/>
      <c r="BS41" s="966"/>
      <c r="BT41" s="966"/>
      <c r="BU41" s="966"/>
      <c r="BV41" s="966" t="s">
        <v>3993</v>
      </c>
      <c r="BW41" s="966"/>
      <c r="BX41" s="966"/>
      <c r="BY41" s="966"/>
      <c r="BZ41" s="966"/>
      <c r="CA41" s="966"/>
      <c r="CB41" s="966" t="s">
        <v>3993</v>
      </c>
      <c r="CC41" s="966"/>
      <c r="CD41" s="966"/>
      <c r="CE41" s="966"/>
      <c r="CF41" s="966"/>
      <c r="CG41" s="966"/>
      <c r="CH41" s="966" t="s">
        <v>3993</v>
      </c>
      <c r="CI41" s="966"/>
      <c r="CJ41" s="966"/>
      <c r="CK41" s="966"/>
      <c r="CL41" s="966"/>
      <c r="CM41" s="966"/>
      <c r="CN41" s="966" t="s">
        <v>3993</v>
      </c>
      <c r="CO41" s="966"/>
      <c r="CP41" s="966"/>
      <c r="CQ41" s="966"/>
      <c r="CR41" s="966"/>
      <c r="CS41" s="966"/>
      <c r="CT41" s="966" t="s">
        <v>3993</v>
      </c>
      <c r="CU41" s="966"/>
      <c r="CV41" s="966"/>
      <c r="CW41" s="966"/>
      <c r="CX41" s="966"/>
      <c r="CY41" s="966"/>
      <c r="CZ41" s="966" t="s">
        <v>3993</v>
      </c>
      <c r="DA41" s="966"/>
      <c r="DB41" s="966"/>
      <c r="DC41" s="966"/>
      <c r="DD41" s="966"/>
      <c r="DE41" s="966"/>
      <c r="DF41" s="966" t="s">
        <v>3993</v>
      </c>
      <c r="DG41" s="966"/>
      <c r="DH41" s="966"/>
      <c r="DI41" s="966"/>
      <c r="DJ41" s="966"/>
      <c r="DK41" s="966"/>
      <c r="DL41" s="966" t="s">
        <v>3993</v>
      </c>
      <c r="DM41" s="966"/>
      <c r="DN41" s="966"/>
      <c r="DO41" s="966"/>
      <c r="DP41" s="966"/>
      <c r="DQ41" s="966"/>
      <c r="DR41" s="966" t="s">
        <v>3993</v>
      </c>
      <c r="DS41" s="966"/>
      <c r="DT41" s="966"/>
      <c r="DU41" s="966"/>
      <c r="DV41" s="966"/>
      <c r="DW41" s="966"/>
      <c r="DX41" s="966" t="s">
        <v>3993</v>
      </c>
      <c r="DY41" s="966"/>
      <c r="DZ41" s="966"/>
      <c r="EA41" s="966"/>
      <c r="EB41" s="966"/>
      <c r="EC41" s="966"/>
      <c r="ED41" s="966" t="s">
        <v>3993</v>
      </c>
      <c r="EE41" s="966"/>
      <c r="EF41" s="966"/>
      <c r="EG41" s="966"/>
      <c r="EH41" s="966"/>
      <c r="EI41" s="966"/>
      <c r="EJ41" s="966" t="s">
        <v>3993</v>
      </c>
      <c r="EK41" s="966"/>
      <c r="EL41" s="966"/>
      <c r="EM41" s="966"/>
      <c r="EN41" s="966"/>
      <c r="EO41" s="966"/>
      <c r="EP41" s="966" t="s">
        <v>3993</v>
      </c>
      <c r="EQ41" s="966"/>
      <c r="ER41" s="966"/>
      <c r="ES41" s="966"/>
      <c r="ET41" s="966"/>
      <c r="EU41" s="966"/>
      <c r="EV41" s="966" t="s">
        <v>3993</v>
      </c>
      <c r="EW41" s="966"/>
      <c r="EX41" s="966"/>
      <c r="EY41" s="966"/>
      <c r="EZ41" s="966"/>
      <c r="FA41" s="966"/>
      <c r="FB41" s="966" t="s">
        <v>3993</v>
      </c>
      <c r="FC41" s="966"/>
      <c r="FD41" s="966"/>
      <c r="FE41" s="966"/>
      <c r="FF41" s="966"/>
      <c r="FG41" s="966"/>
      <c r="FH41" s="966" t="s">
        <v>3993</v>
      </c>
      <c r="FI41" s="966"/>
      <c r="FJ41" s="966"/>
      <c r="FK41" s="966"/>
      <c r="FL41" s="966"/>
      <c r="FM41" s="966"/>
      <c r="FN41" s="966" t="s">
        <v>3993</v>
      </c>
      <c r="FO41" s="966"/>
      <c r="FP41" s="966"/>
      <c r="FQ41" s="966"/>
      <c r="FR41" s="966"/>
      <c r="FS41" s="966"/>
      <c r="FT41" s="966" t="s">
        <v>3993</v>
      </c>
      <c r="FU41" s="966"/>
      <c r="FV41" s="966"/>
      <c r="FW41" s="966"/>
      <c r="FX41" s="966"/>
      <c r="FY41" s="966"/>
      <c r="FZ41" s="966" t="s">
        <v>3993</v>
      </c>
      <c r="GA41" s="966"/>
      <c r="GB41" s="966"/>
      <c r="GC41" s="966"/>
      <c r="GD41" s="966"/>
      <c r="GE41" s="966"/>
      <c r="GF41" s="966" t="s">
        <v>3993</v>
      </c>
      <c r="GG41" s="966"/>
      <c r="GH41" s="966"/>
      <c r="GI41" s="966"/>
      <c r="GJ41" s="966"/>
      <c r="GK41" s="966"/>
      <c r="GL41" s="966" t="s">
        <v>3993</v>
      </c>
      <c r="GM41" s="966"/>
      <c r="GN41" s="966"/>
      <c r="GO41" s="966"/>
      <c r="GP41" s="966"/>
      <c r="GQ41" s="966"/>
      <c r="GR41" s="966" t="s">
        <v>3993</v>
      </c>
      <c r="GS41" s="966"/>
      <c r="GT41" s="966"/>
      <c r="GU41" s="966"/>
      <c r="GV41" s="966"/>
      <c r="GW41" s="966"/>
      <c r="GX41" s="966" t="s">
        <v>3993</v>
      </c>
      <c r="GY41" s="966"/>
      <c r="GZ41" s="966"/>
      <c r="HA41" s="966"/>
      <c r="HB41" s="966"/>
      <c r="HC41" s="966"/>
      <c r="HD41" s="966" t="s">
        <v>3993</v>
      </c>
      <c r="HE41" s="966"/>
      <c r="HF41" s="966"/>
      <c r="HG41" s="966"/>
      <c r="HH41" s="966"/>
      <c r="HI41" s="966"/>
      <c r="HJ41" s="966" t="s">
        <v>3993</v>
      </c>
      <c r="HK41" s="966"/>
      <c r="HL41" s="966"/>
      <c r="HM41" s="966"/>
      <c r="HN41" s="966"/>
      <c r="HO41" s="966"/>
      <c r="HP41" s="966" t="s">
        <v>3993</v>
      </c>
      <c r="HQ41" s="966"/>
      <c r="HR41" s="966"/>
      <c r="HS41" s="966"/>
      <c r="HT41" s="966"/>
      <c r="HU41" s="966"/>
      <c r="HV41" s="966" t="s">
        <v>3993</v>
      </c>
      <c r="HW41" s="966"/>
      <c r="HX41" s="966"/>
      <c r="HY41" s="966"/>
      <c r="HZ41" s="966"/>
      <c r="IA41" s="966"/>
      <c r="IB41" s="966" t="s">
        <v>3993</v>
      </c>
      <c r="IC41" s="966"/>
      <c r="ID41" s="966"/>
      <c r="IE41" s="966"/>
      <c r="IF41" s="966"/>
      <c r="IG41" s="966"/>
      <c r="IH41" s="966" t="s">
        <v>3993</v>
      </c>
      <c r="II41" s="966"/>
      <c r="IJ41" s="966"/>
      <c r="IK41" s="966"/>
      <c r="IL41" s="966"/>
      <c r="IM41" s="966"/>
      <c r="IN41" s="966" t="s">
        <v>3993</v>
      </c>
      <c r="IO41" s="966"/>
      <c r="IP41" s="966"/>
      <c r="IQ41" s="966"/>
      <c r="IR41" s="966"/>
      <c r="IS41" s="966"/>
      <c r="IT41" s="966" t="s">
        <v>3993</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mergeCells count="127">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BD41:BI41"/>
    <mergeCell ref="BJ41:BO41"/>
    <mergeCell ref="CN41:CS41"/>
    <mergeCell ref="BP41:BU41"/>
    <mergeCell ref="BV41:CA41"/>
    <mergeCell ref="FH41:FM41"/>
    <mergeCell ref="CT41:CY41"/>
    <mergeCell ref="FB40:FG40"/>
    <mergeCell ref="DX41:EC41"/>
    <mergeCell ref="EV41:FA41"/>
    <mergeCell ref="EP41:EU41"/>
    <mergeCell ref="HJ41:HO41"/>
    <mergeCell ref="CB41:CG41"/>
    <mergeCell ref="GR41:GW41"/>
    <mergeCell ref="GR40:GW40"/>
    <mergeCell ref="HJ40:HO40"/>
    <mergeCell ref="GL40:GQ40"/>
    <mergeCell ref="GF40:GK40"/>
    <mergeCell ref="FZ41:GE41"/>
    <mergeCell ref="FZ40:GE40"/>
    <mergeCell ref="GL41:GQ41"/>
    <mergeCell ref="GF41:GK41"/>
    <mergeCell ref="FT41:FY41"/>
    <mergeCell ref="FB41:FG41"/>
    <mergeCell ref="DL40:DQ40"/>
    <mergeCell ref="DR41:DW41"/>
    <mergeCell ref="EJ41:EO41"/>
    <mergeCell ref="ED41:EI41"/>
    <mergeCell ref="FT40:FY40"/>
    <mergeCell ref="DR40:DW40"/>
    <mergeCell ref="DL41:DQ41"/>
    <mergeCell ref="EV40:FA40"/>
    <mergeCell ref="CT40:CY40"/>
    <mergeCell ref="CZ40:DE40"/>
    <mergeCell ref="CH41:CM41"/>
    <mergeCell ref="DX40:EC40"/>
    <mergeCell ref="CZ41:DE41"/>
    <mergeCell ref="FN40:FS40"/>
    <mergeCell ref="DF41:DK41"/>
    <mergeCell ref="DF40:DK40"/>
    <mergeCell ref="FH40:FM40"/>
    <mergeCell ref="FN41:FS41"/>
    <mergeCell ref="BD39:BI39"/>
    <mergeCell ref="T39:Y39"/>
    <mergeCell ref="C19:E19"/>
    <mergeCell ref="A37:F37"/>
    <mergeCell ref="A38:F38"/>
    <mergeCell ref="A39:F39"/>
    <mergeCell ref="AL41:AQ41"/>
    <mergeCell ref="AR41:AW41"/>
    <mergeCell ref="N39:S39"/>
    <mergeCell ref="CN40:CS40"/>
    <mergeCell ref="CH40:CM40"/>
    <mergeCell ref="EP40:EU40"/>
    <mergeCell ref="EJ40:EO40"/>
    <mergeCell ref="ED40:EI40"/>
    <mergeCell ref="AX39:BC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N41:S41"/>
    <mergeCell ref="AL40:AQ40"/>
    <mergeCell ref="AX41:BC41"/>
    <mergeCell ref="T41:Y41"/>
    <mergeCell ref="Z41:AE41"/>
    <mergeCell ref="AF41:AK41"/>
    <mergeCell ref="CH39:CM39"/>
    <mergeCell ref="CB40:CG40"/>
    <mergeCell ref="BD40:BI40"/>
    <mergeCell ref="BV40:CA40"/>
    <mergeCell ref="BP40:BU40"/>
    <mergeCell ref="CB39:CG39"/>
    <mergeCell ref="BJ39:BO39"/>
    <mergeCell ref="BP39:BU39"/>
    <mergeCell ref="BV39:CA39"/>
    <mergeCell ref="BJ40:BO40"/>
    <mergeCell ref="EP39:EU39"/>
    <mergeCell ref="DL39:DQ39"/>
    <mergeCell ref="CN39:CS39"/>
    <mergeCell ref="FN39:FS39"/>
    <mergeCell ref="CT39:CY39"/>
    <mergeCell ref="ED39:EI39"/>
    <mergeCell ref="DF39:DK39"/>
    <mergeCell ref="DX39:EC39"/>
    <mergeCell ref="EJ39:EO39"/>
    <mergeCell ref="DR39:DW39"/>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8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zoomScale="125" workbookViewId="0">
      <selection activeCell="B21" sqref="B21"/>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3365</v>
      </c>
    </row>
    <row r="2" spans="1:5">
      <c r="A2" s="21" t="s">
        <v>3699</v>
      </c>
      <c r="E2" s="5"/>
    </row>
    <row r="3" spans="1:5">
      <c r="A3" s="6" t="s">
        <v>2600</v>
      </c>
      <c r="C3" s="23"/>
      <c r="D3" s="23"/>
      <c r="E3" s="31">
        <v>40298</v>
      </c>
    </row>
    <row r="4" spans="1:5">
      <c r="A4" s="6" t="s">
        <v>2175</v>
      </c>
      <c r="C4" s="23"/>
      <c r="D4" s="23"/>
      <c r="E4" s="22"/>
    </row>
    <row r="5" spans="1:5">
      <c r="A5" s="6" t="s">
        <v>2981</v>
      </c>
      <c r="C5" s="23"/>
      <c r="D5" s="23"/>
      <c r="E5" s="24" t="s">
        <v>2536</v>
      </c>
    </row>
    <row r="6" spans="1:5">
      <c r="C6" s="23"/>
      <c r="D6" s="23"/>
      <c r="E6" s="22"/>
    </row>
    <row r="8" spans="1:5">
      <c r="A8" s="6" t="s">
        <v>2759</v>
      </c>
      <c r="C8" s="49" t="s">
        <v>1145</v>
      </c>
      <c r="D8" s="173"/>
      <c r="E8" s="46"/>
    </row>
    <row r="9" spans="1:5">
      <c r="A9" t="s">
        <v>1587</v>
      </c>
      <c r="C9" s="193" t="s">
        <v>2258</v>
      </c>
      <c r="D9" s="174"/>
      <c r="E9" s="48"/>
    </row>
    <row r="10" spans="1:5">
      <c r="A10" t="s">
        <v>3751</v>
      </c>
      <c r="C10" s="193" t="s">
        <v>1898</v>
      </c>
      <c r="D10" s="174"/>
      <c r="E10" s="48"/>
    </row>
    <row r="11" spans="1:5">
      <c r="A11" t="s">
        <v>2006</v>
      </c>
      <c r="C11" s="193" t="s">
        <v>2723</v>
      </c>
      <c r="D11" s="174"/>
      <c r="E11" s="48"/>
    </row>
    <row r="12" spans="1:5">
      <c r="A12" t="s">
        <v>3602</v>
      </c>
      <c r="C12" s="50"/>
      <c r="D12" s="174"/>
      <c r="E12" s="48"/>
    </row>
    <row r="13" spans="1:5">
      <c r="A13"/>
      <c r="C13" s="50" t="s">
        <v>2891</v>
      </c>
      <c r="D13" s="175"/>
      <c r="E13" s="48"/>
    </row>
    <row r="14" spans="1:5">
      <c r="A14" s="20"/>
      <c r="C14" s="50" t="s">
        <v>2673</v>
      </c>
      <c r="D14" s="174"/>
      <c r="E14" s="48"/>
    </row>
    <row r="15" spans="1:5">
      <c r="A15" s="20" t="s">
        <v>2539</v>
      </c>
      <c r="C15" s="135"/>
      <c r="D15" s="176"/>
      <c r="E15" s="51"/>
    </row>
    <row r="16" spans="1:5">
      <c r="A16" t="s">
        <v>2755</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40262</v>
      </c>
      <c r="B24" s="26" t="s">
        <v>2615</v>
      </c>
      <c r="C24" s="167">
        <v>140</v>
      </c>
      <c r="D24" s="179">
        <v>2.5</v>
      </c>
      <c r="E24" s="28">
        <f t="shared" ref="E24:E31" si="0">C24*D24</f>
        <v>350</v>
      </c>
      <c r="F24" s="178"/>
    </row>
    <row r="25" spans="1:6">
      <c r="A25" s="35"/>
      <c r="B25" s="26" t="s">
        <v>3143</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2</v>
      </c>
      <c r="E28" s="28">
        <f t="shared" si="0"/>
        <v>70</v>
      </c>
      <c r="F28" s="13"/>
    </row>
    <row r="29" spans="1:6">
      <c r="A29" s="35"/>
      <c r="B29" s="26" t="s">
        <v>3124</v>
      </c>
      <c r="C29" s="167">
        <v>150</v>
      </c>
      <c r="D29" s="179"/>
      <c r="E29" s="28"/>
      <c r="F29" s="13"/>
    </row>
    <row r="30" spans="1:6">
      <c r="A30" s="35"/>
      <c r="B30" s="26" t="s">
        <v>3914</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4274</v>
      </c>
      <c r="C32" s="172"/>
      <c r="D32" s="172"/>
      <c r="E32" s="169">
        <f>SUM(E24:E31)</f>
        <v>420</v>
      </c>
      <c r="F32" s="33"/>
    </row>
    <row r="35" spans="1:256">
      <c r="B35" s="41" t="s">
        <v>2818</v>
      </c>
      <c r="C35" s="42">
        <f>E32/2</f>
        <v>210</v>
      </c>
      <c r="D35" s="42"/>
    </row>
    <row r="37" spans="1:256">
      <c r="A37" s="966" t="s">
        <v>2671</v>
      </c>
      <c r="B37" s="966"/>
      <c r="C37" s="966"/>
      <c r="D37" s="966"/>
      <c r="E37" s="966"/>
      <c r="F37" s="966"/>
    </row>
    <row r="38" spans="1:256">
      <c r="A38" s="966" t="s">
        <v>2346</v>
      </c>
      <c r="B38" s="966"/>
      <c r="C38" s="966"/>
      <c r="D38" s="966"/>
      <c r="E38" s="966"/>
      <c r="F38" s="966"/>
    </row>
    <row r="39" spans="1:256">
      <c r="A39" s="966" t="s">
        <v>3993</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3300</v>
      </c>
      <c r="I40" s="966"/>
      <c r="J40" s="966"/>
      <c r="K40" s="966"/>
      <c r="L40" s="966"/>
      <c r="M40" s="966"/>
      <c r="N40" s="966" t="s">
        <v>3300</v>
      </c>
      <c r="O40" s="966"/>
      <c r="P40" s="966"/>
      <c r="Q40" s="966"/>
      <c r="R40" s="966"/>
      <c r="S40" s="966"/>
      <c r="T40" s="966" t="s">
        <v>3300</v>
      </c>
      <c r="U40" s="966"/>
      <c r="V40" s="966"/>
      <c r="W40" s="966"/>
      <c r="X40" s="966"/>
      <c r="Y40" s="966"/>
      <c r="Z40" s="966" t="s">
        <v>3300</v>
      </c>
      <c r="AA40" s="966"/>
      <c r="AB40" s="966"/>
      <c r="AC40" s="966"/>
      <c r="AD40" s="966"/>
      <c r="AE40" s="966"/>
      <c r="AF40" s="966" t="s">
        <v>3300</v>
      </c>
      <c r="AG40" s="966"/>
      <c r="AH40" s="966"/>
      <c r="AI40" s="966"/>
      <c r="AJ40" s="966"/>
      <c r="AK40" s="966"/>
      <c r="AL40" s="966" t="s">
        <v>3300</v>
      </c>
      <c r="AM40" s="966"/>
      <c r="AN40" s="966"/>
      <c r="AO40" s="966"/>
      <c r="AP40" s="966"/>
      <c r="AQ40" s="966"/>
      <c r="AR40" s="966" t="s">
        <v>3300</v>
      </c>
      <c r="AS40" s="966"/>
      <c r="AT40" s="966"/>
      <c r="AU40" s="966"/>
      <c r="AV40" s="966"/>
      <c r="AW40" s="966"/>
      <c r="AX40" s="966" t="s">
        <v>3300</v>
      </c>
      <c r="AY40" s="966"/>
      <c r="AZ40" s="966"/>
      <c r="BA40" s="966"/>
      <c r="BB40" s="966"/>
      <c r="BC40" s="966"/>
      <c r="BD40" s="966" t="s">
        <v>3300</v>
      </c>
      <c r="BE40" s="966"/>
      <c r="BF40" s="966"/>
      <c r="BG40" s="966"/>
      <c r="BH40" s="966"/>
      <c r="BI40" s="966"/>
      <c r="BJ40" s="966" t="s">
        <v>3300</v>
      </c>
      <c r="BK40" s="966"/>
      <c r="BL40" s="966"/>
      <c r="BM40" s="966"/>
      <c r="BN40" s="966"/>
      <c r="BO40" s="966"/>
      <c r="BP40" s="966" t="s">
        <v>3300</v>
      </c>
      <c r="BQ40" s="966"/>
      <c r="BR40" s="966"/>
      <c r="BS40" s="966"/>
      <c r="BT40" s="966"/>
      <c r="BU40" s="966"/>
      <c r="BV40" s="966" t="s">
        <v>3300</v>
      </c>
      <c r="BW40" s="966"/>
      <c r="BX40" s="966"/>
      <c r="BY40" s="966"/>
      <c r="BZ40" s="966"/>
      <c r="CA40" s="966"/>
      <c r="CB40" s="966" t="s">
        <v>3300</v>
      </c>
      <c r="CC40" s="966"/>
      <c r="CD40" s="966"/>
      <c r="CE40" s="966"/>
      <c r="CF40" s="966"/>
      <c r="CG40" s="966"/>
      <c r="CH40" s="966" t="s">
        <v>3300</v>
      </c>
      <c r="CI40" s="966"/>
      <c r="CJ40" s="966"/>
      <c r="CK40" s="966"/>
      <c r="CL40" s="966"/>
      <c r="CM40" s="966"/>
      <c r="CN40" s="966" t="s">
        <v>3300</v>
      </c>
      <c r="CO40" s="966"/>
      <c r="CP40" s="966"/>
      <c r="CQ40" s="966"/>
      <c r="CR40" s="966"/>
      <c r="CS40" s="966"/>
      <c r="CT40" s="966" t="s">
        <v>3300</v>
      </c>
      <c r="CU40" s="966"/>
      <c r="CV40" s="966"/>
      <c r="CW40" s="966"/>
      <c r="CX40" s="966"/>
      <c r="CY40" s="966"/>
      <c r="CZ40" s="966" t="s">
        <v>3300</v>
      </c>
      <c r="DA40" s="966"/>
      <c r="DB40" s="966"/>
      <c r="DC40" s="966"/>
      <c r="DD40" s="966"/>
      <c r="DE40" s="966"/>
      <c r="DF40" s="966" t="s">
        <v>3300</v>
      </c>
      <c r="DG40" s="966"/>
      <c r="DH40" s="966"/>
      <c r="DI40" s="966"/>
      <c r="DJ40" s="966"/>
      <c r="DK40" s="966"/>
      <c r="DL40" s="966" t="s">
        <v>3300</v>
      </c>
      <c r="DM40" s="966"/>
      <c r="DN40" s="966"/>
      <c r="DO40" s="966"/>
      <c r="DP40" s="966"/>
      <c r="DQ40" s="966"/>
      <c r="DR40" s="966" t="s">
        <v>3300</v>
      </c>
      <c r="DS40" s="966"/>
      <c r="DT40" s="966"/>
      <c r="DU40" s="966"/>
      <c r="DV40" s="966"/>
      <c r="DW40" s="966"/>
      <c r="DX40" s="966" t="s">
        <v>3300</v>
      </c>
      <c r="DY40" s="966"/>
      <c r="DZ40" s="966"/>
      <c r="EA40" s="966"/>
      <c r="EB40" s="966"/>
      <c r="EC40" s="966"/>
      <c r="ED40" s="966" t="s">
        <v>3300</v>
      </c>
      <c r="EE40" s="966"/>
      <c r="EF40" s="966"/>
      <c r="EG40" s="966"/>
      <c r="EH40" s="966"/>
      <c r="EI40" s="966"/>
      <c r="EJ40" s="966" t="s">
        <v>3300</v>
      </c>
      <c r="EK40" s="966"/>
      <c r="EL40" s="966"/>
      <c r="EM40" s="966"/>
      <c r="EN40" s="966"/>
      <c r="EO40" s="966"/>
      <c r="EP40" s="966" t="s">
        <v>3300</v>
      </c>
      <c r="EQ40" s="966"/>
      <c r="ER40" s="966"/>
      <c r="ES40" s="966"/>
      <c r="ET40" s="966"/>
      <c r="EU40" s="966"/>
      <c r="EV40" s="966" t="s">
        <v>3300</v>
      </c>
      <c r="EW40" s="966"/>
      <c r="EX40" s="966"/>
      <c r="EY40" s="966"/>
      <c r="EZ40" s="966"/>
      <c r="FA40" s="966"/>
      <c r="FB40" s="966" t="s">
        <v>3300</v>
      </c>
      <c r="FC40" s="966"/>
      <c r="FD40" s="966"/>
      <c r="FE40" s="966"/>
      <c r="FF40" s="966"/>
      <c r="FG40" s="966"/>
      <c r="FH40" s="966" t="s">
        <v>3300</v>
      </c>
      <c r="FI40" s="966"/>
      <c r="FJ40" s="966"/>
      <c r="FK40" s="966"/>
      <c r="FL40" s="966"/>
      <c r="FM40" s="966"/>
      <c r="FN40" s="966" t="s">
        <v>3300</v>
      </c>
      <c r="FO40" s="966"/>
      <c r="FP40" s="966"/>
      <c r="FQ40" s="966"/>
      <c r="FR40" s="966"/>
      <c r="FS40" s="966"/>
      <c r="FT40" s="966" t="s">
        <v>3300</v>
      </c>
      <c r="FU40" s="966"/>
      <c r="FV40" s="966"/>
      <c r="FW40" s="966"/>
      <c r="FX40" s="966"/>
      <c r="FY40" s="966"/>
      <c r="FZ40" s="966" t="s">
        <v>3300</v>
      </c>
      <c r="GA40" s="966"/>
      <c r="GB40" s="966"/>
      <c r="GC40" s="966"/>
      <c r="GD40" s="966"/>
      <c r="GE40" s="966"/>
      <c r="GF40" s="966" t="s">
        <v>3300</v>
      </c>
      <c r="GG40" s="966"/>
      <c r="GH40" s="966"/>
      <c r="GI40" s="966"/>
      <c r="GJ40" s="966"/>
      <c r="GK40" s="966"/>
      <c r="GL40" s="966" t="s">
        <v>3300</v>
      </c>
      <c r="GM40" s="966"/>
      <c r="GN40" s="966"/>
      <c r="GO40" s="966"/>
      <c r="GP40" s="966"/>
      <c r="GQ40" s="966"/>
      <c r="GR40" s="966" t="s">
        <v>3300</v>
      </c>
      <c r="GS40" s="966"/>
      <c r="GT40" s="966"/>
      <c r="GU40" s="966"/>
      <c r="GV40" s="966"/>
      <c r="GW40" s="966"/>
      <c r="GX40" s="966" t="s">
        <v>3300</v>
      </c>
      <c r="GY40" s="966"/>
      <c r="GZ40" s="966"/>
      <c r="HA40" s="966"/>
      <c r="HB40" s="966"/>
      <c r="HC40" s="966"/>
      <c r="HD40" s="966" t="s">
        <v>3300</v>
      </c>
      <c r="HE40" s="966"/>
      <c r="HF40" s="966"/>
      <c r="HG40" s="966"/>
      <c r="HH40" s="966"/>
      <c r="HI40" s="966"/>
      <c r="HJ40" s="966" t="s">
        <v>3300</v>
      </c>
      <c r="HK40" s="966"/>
      <c r="HL40" s="966"/>
      <c r="HM40" s="966"/>
      <c r="HN40" s="966"/>
      <c r="HO40" s="966"/>
      <c r="HP40" s="966" t="s">
        <v>3300</v>
      </c>
      <c r="HQ40" s="966"/>
      <c r="HR40" s="966"/>
      <c r="HS40" s="966"/>
      <c r="HT40" s="966"/>
      <c r="HU40" s="966"/>
      <c r="HV40" s="966" t="s">
        <v>3300</v>
      </c>
      <c r="HW40" s="966"/>
      <c r="HX40" s="966"/>
      <c r="HY40" s="966"/>
      <c r="HZ40" s="966"/>
      <c r="IA40" s="966"/>
      <c r="IB40" s="966" t="s">
        <v>3300</v>
      </c>
      <c r="IC40" s="966"/>
      <c r="ID40" s="966"/>
      <c r="IE40" s="966"/>
      <c r="IF40" s="966"/>
      <c r="IG40" s="966"/>
      <c r="IH40" s="966" t="s">
        <v>3300</v>
      </c>
      <c r="II40" s="966"/>
      <c r="IJ40" s="966"/>
      <c r="IK40" s="966"/>
      <c r="IL40" s="966"/>
      <c r="IM40" s="966"/>
      <c r="IN40" s="966" t="s">
        <v>3300</v>
      </c>
      <c r="IO40" s="966"/>
      <c r="IP40" s="966"/>
      <c r="IQ40" s="966"/>
    </row>
    <row r="41" spans="1:256">
      <c r="B41" s="43"/>
      <c r="C41" s="43"/>
      <c r="D41" s="43"/>
      <c r="E41" s="43"/>
      <c r="F41" s="43"/>
      <c r="G41" s="43"/>
      <c r="H41" s="43"/>
      <c r="I41" s="43"/>
      <c r="J41" s="43"/>
      <c r="K41" s="43"/>
      <c r="L41" s="43"/>
      <c r="M41" s="43"/>
      <c r="N41" s="966" t="s">
        <v>3993</v>
      </c>
      <c r="O41" s="966"/>
      <c r="P41" s="966"/>
      <c r="Q41" s="966"/>
      <c r="R41" s="966"/>
      <c r="S41" s="966"/>
      <c r="T41" s="966" t="s">
        <v>3993</v>
      </c>
      <c r="U41" s="966"/>
      <c r="V41" s="966"/>
      <c r="W41" s="966"/>
      <c r="X41" s="966"/>
      <c r="Y41" s="966"/>
      <c r="Z41" s="966" t="s">
        <v>3993</v>
      </c>
      <c r="AA41" s="966"/>
      <c r="AB41" s="966"/>
      <c r="AC41" s="966"/>
      <c r="AD41" s="966"/>
      <c r="AE41" s="966"/>
      <c r="AF41" s="966" t="s">
        <v>3993</v>
      </c>
      <c r="AG41" s="966"/>
      <c r="AH41" s="966"/>
      <c r="AI41" s="966"/>
      <c r="AJ41" s="966"/>
      <c r="AK41" s="966"/>
      <c r="AL41" s="966" t="s">
        <v>3993</v>
      </c>
      <c r="AM41" s="966"/>
      <c r="AN41" s="966"/>
      <c r="AO41" s="966"/>
      <c r="AP41" s="966"/>
      <c r="AQ41" s="966"/>
      <c r="AR41" s="966" t="s">
        <v>3993</v>
      </c>
      <c r="AS41" s="966"/>
      <c r="AT41" s="966"/>
      <c r="AU41" s="966"/>
      <c r="AV41" s="966"/>
      <c r="AW41" s="966"/>
      <c r="AX41" s="966" t="s">
        <v>3993</v>
      </c>
      <c r="AY41" s="966"/>
      <c r="AZ41" s="966"/>
      <c r="BA41" s="966"/>
      <c r="BB41" s="966"/>
      <c r="BC41" s="966"/>
      <c r="BD41" s="966" t="s">
        <v>3993</v>
      </c>
      <c r="BE41" s="966"/>
      <c r="BF41" s="966"/>
      <c r="BG41" s="966"/>
      <c r="BH41" s="966"/>
      <c r="BI41" s="966"/>
      <c r="BJ41" s="966" t="s">
        <v>3993</v>
      </c>
      <c r="BK41" s="966"/>
      <c r="BL41" s="966"/>
      <c r="BM41" s="966"/>
      <c r="BN41" s="966"/>
      <c r="BO41" s="966"/>
      <c r="BP41" s="966" t="s">
        <v>3993</v>
      </c>
      <c r="BQ41" s="966"/>
      <c r="BR41" s="966"/>
      <c r="BS41" s="966"/>
      <c r="BT41" s="966"/>
      <c r="BU41" s="966"/>
      <c r="BV41" s="966" t="s">
        <v>3993</v>
      </c>
      <c r="BW41" s="966"/>
      <c r="BX41" s="966"/>
      <c r="BY41" s="966"/>
      <c r="BZ41" s="966"/>
      <c r="CA41" s="966"/>
      <c r="CB41" s="966" t="s">
        <v>3993</v>
      </c>
      <c r="CC41" s="966"/>
      <c r="CD41" s="966"/>
      <c r="CE41" s="966"/>
      <c r="CF41" s="966"/>
      <c r="CG41" s="966"/>
      <c r="CH41" s="966" t="s">
        <v>3993</v>
      </c>
      <c r="CI41" s="966"/>
      <c r="CJ41" s="966"/>
      <c r="CK41" s="966"/>
      <c r="CL41" s="966"/>
      <c r="CM41" s="966"/>
      <c r="CN41" s="966" t="s">
        <v>3993</v>
      </c>
      <c r="CO41" s="966"/>
      <c r="CP41" s="966"/>
      <c r="CQ41" s="966"/>
      <c r="CR41" s="966"/>
      <c r="CS41" s="966"/>
      <c r="CT41" s="966" t="s">
        <v>3993</v>
      </c>
      <c r="CU41" s="966"/>
      <c r="CV41" s="966"/>
      <c r="CW41" s="966"/>
      <c r="CX41" s="966"/>
      <c r="CY41" s="966"/>
      <c r="CZ41" s="966" t="s">
        <v>3993</v>
      </c>
      <c r="DA41" s="966"/>
      <c r="DB41" s="966"/>
      <c r="DC41" s="966"/>
      <c r="DD41" s="966"/>
      <c r="DE41" s="966"/>
      <c r="DF41" s="966" t="s">
        <v>3993</v>
      </c>
      <c r="DG41" s="966"/>
      <c r="DH41" s="966"/>
      <c r="DI41" s="966"/>
      <c r="DJ41" s="966"/>
      <c r="DK41" s="966"/>
      <c r="DL41" s="966" t="s">
        <v>3993</v>
      </c>
      <c r="DM41" s="966"/>
      <c r="DN41" s="966"/>
      <c r="DO41" s="966"/>
      <c r="DP41" s="966"/>
      <c r="DQ41" s="966"/>
      <c r="DR41" s="966" t="s">
        <v>3993</v>
      </c>
      <c r="DS41" s="966"/>
      <c r="DT41" s="966"/>
      <c r="DU41" s="966"/>
      <c r="DV41" s="966"/>
      <c r="DW41" s="966"/>
      <c r="DX41" s="966" t="s">
        <v>3993</v>
      </c>
      <c r="DY41" s="966"/>
      <c r="DZ41" s="966"/>
      <c r="EA41" s="966"/>
      <c r="EB41" s="966"/>
      <c r="EC41" s="966"/>
      <c r="ED41" s="966" t="s">
        <v>3993</v>
      </c>
      <c r="EE41" s="966"/>
      <c r="EF41" s="966"/>
      <c r="EG41" s="966"/>
      <c r="EH41" s="966"/>
      <c r="EI41" s="966"/>
      <c r="EJ41" s="966" t="s">
        <v>3993</v>
      </c>
      <c r="EK41" s="966"/>
      <c r="EL41" s="966"/>
      <c r="EM41" s="966"/>
      <c r="EN41" s="966"/>
      <c r="EO41" s="966"/>
      <c r="EP41" s="966" t="s">
        <v>3993</v>
      </c>
      <c r="EQ41" s="966"/>
      <c r="ER41" s="966"/>
      <c r="ES41" s="966"/>
      <c r="ET41" s="966"/>
      <c r="EU41" s="966"/>
      <c r="EV41" s="966" t="s">
        <v>3993</v>
      </c>
      <c r="EW41" s="966"/>
      <c r="EX41" s="966"/>
      <c r="EY41" s="966"/>
      <c r="EZ41" s="966"/>
      <c r="FA41" s="966"/>
      <c r="FB41" s="966" t="s">
        <v>3993</v>
      </c>
      <c r="FC41" s="966"/>
      <c r="FD41" s="966"/>
      <c r="FE41" s="966"/>
      <c r="FF41" s="966"/>
      <c r="FG41" s="966"/>
      <c r="FH41" s="966" t="s">
        <v>3993</v>
      </c>
      <c r="FI41" s="966"/>
      <c r="FJ41" s="966"/>
      <c r="FK41" s="966"/>
      <c r="FL41" s="966"/>
      <c r="FM41" s="966"/>
      <c r="FN41" s="966" t="s">
        <v>3993</v>
      </c>
      <c r="FO41" s="966"/>
      <c r="FP41" s="966"/>
      <c r="FQ41" s="966"/>
      <c r="FR41" s="966"/>
      <c r="FS41" s="966"/>
      <c r="FT41" s="966" t="s">
        <v>3993</v>
      </c>
      <c r="FU41" s="966"/>
      <c r="FV41" s="966"/>
      <c r="FW41" s="966"/>
      <c r="FX41" s="966"/>
      <c r="FY41" s="966"/>
      <c r="FZ41" s="966" t="s">
        <v>3993</v>
      </c>
      <c r="GA41" s="966"/>
      <c r="GB41" s="966"/>
      <c r="GC41" s="966"/>
      <c r="GD41" s="966"/>
      <c r="GE41" s="966"/>
      <c r="GF41" s="966" t="s">
        <v>3993</v>
      </c>
      <c r="GG41" s="966"/>
      <c r="GH41" s="966"/>
      <c r="GI41" s="966"/>
      <c r="GJ41" s="966"/>
      <c r="GK41" s="966"/>
      <c r="GL41" s="966" t="s">
        <v>3993</v>
      </c>
      <c r="GM41" s="966"/>
      <c r="GN41" s="966"/>
      <c r="GO41" s="966"/>
      <c r="GP41" s="966"/>
      <c r="GQ41" s="966"/>
      <c r="GR41" s="966" t="s">
        <v>3993</v>
      </c>
      <c r="GS41" s="966"/>
      <c r="GT41" s="966"/>
      <c r="GU41" s="966"/>
      <c r="GV41" s="966"/>
      <c r="GW41" s="966"/>
      <c r="GX41" s="966" t="s">
        <v>3993</v>
      </c>
      <c r="GY41" s="966"/>
      <c r="GZ41" s="966"/>
      <c r="HA41" s="966"/>
      <c r="HB41" s="966"/>
      <c r="HC41" s="966"/>
      <c r="HD41" s="966" t="s">
        <v>3993</v>
      </c>
      <c r="HE41" s="966"/>
      <c r="HF41" s="966"/>
      <c r="HG41" s="966"/>
      <c r="HH41" s="966"/>
      <c r="HI41" s="966"/>
      <c r="HJ41" s="966" t="s">
        <v>3993</v>
      </c>
      <c r="HK41" s="966"/>
      <c r="HL41" s="966"/>
      <c r="HM41" s="966"/>
      <c r="HN41" s="966"/>
      <c r="HO41" s="966"/>
      <c r="HP41" s="966" t="s">
        <v>3993</v>
      </c>
      <c r="HQ41" s="966"/>
      <c r="HR41" s="966"/>
      <c r="HS41" s="966"/>
      <c r="HT41" s="966"/>
      <c r="HU41" s="966"/>
      <c r="HV41" s="966" t="s">
        <v>3993</v>
      </c>
      <c r="HW41" s="966"/>
      <c r="HX41" s="966"/>
      <c r="HY41" s="966"/>
      <c r="HZ41" s="966"/>
      <c r="IA41" s="966"/>
      <c r="IB41" s="966" t="s">
        <v>3993</v>
      </c>
      <c r="IC41" s="966"/>
      <c r="ID41" s="966"/>
      <c r="IE41" s="966"/>
      <c r="IF41" s="966"/>
      <c r="IG41" s="966"/>
      <c r="IH41" s="966" t="s">
        <v>3993</v>
      </c>
      <c r="II41" s="966"/>
      <c r="IJ41" s="966"/>
      <c r="IK41" s="966"/>
      <c r="IL41" s="966"/>
      <c r="IM41" s="966"/>
      <c r="IN41" s="966" t="s">
        <v>3993</v>
      </c>
      <c r="IO41" s="966"/>
      <c r="IP41" s="966"/>
      <c r="IQ41" s="966"/>
      <c r="IR41" s="966"/>
      <c r="IS41" s="966"/>
      <c r="IT41" s="966" t="s">
        <v>3993</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sheetCalcPr fullCalcOnLoad="1"/>
  <mergeCells count="127">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BD41:BI41"/>
    <mergeCell ref="BJ41:BO41"/>
    <mergeCell ref="CN41:CS41"/>
    <mergeCell ref="BP41:BU41"/>
    <mergeCell ref="BV41:CA41"/>
    <mergeCell ref="FH41:FM41"/>
    <mergeCell ref="CT41:CY41"/>
    <mergeCell ref="FB40:FG40"/>
    <mergeCell ref="DX41:EC41"/>
    <mergeCell ref="EV41:FA41"/>
    <mergeCell ref="EP41:EU41"/>
    <mergeCell ref="HJ41:HO41"/>
    <mergeCell ref="CB41:CG41"/>
    <mergeCell ref="GR41:GW41"/>
    <mergeCell ref="GR40:GW40"/>
    <mergeCell ref="HJ40:HO40"/>
    <mergeCell ref="GL40:GQ40"/>
    <mergeCell ref="GF40:GK40"/>
    <mergeCell ref="FZ41:GE41"/>
    <mergeCell ref="FZ40:GE40"/>
    <mergeCell ref="GL41:GQ41"/>
    <mergeCell ref="GF41:GK41"/>
    <mergeCell ref="FT41:FY41"/>
    <mergeCell ref="FB41:FG41"/>
    <mergeCell ref="DL40:DQ40"/>
    <mergeCell ref="DR41:DW41"/>
    <mergeCell ref="EJ41:EO41"/>
    <mergeCell ref="ED41:EI41"/>
    <mergeCell ref="FT40:FY40"/>
    <mergeCell ref="DR40:DW40"/>
    <mergeCell ref="DL41:DQ41"/>
    <mergeCell ref="EV40:FA40"/>
    <mergeCell ref="CT40:CY40"/>
    <mergeCell ref="CZ40:DE40"/>
    <mergeCell ref="CH41:CM41"/>
    <mergeCell ref="DX40:EC40"/>
    <mergeCell ref="CZ41:DE41"/>
    <mergeCell ref="FN40:FS40"/>
    <mergeCell ref="DF41:DK41"/>
    <mergeCell ref="DF40:DK40"/>
    <mergeCell ref="FH40:FM40"/>
    <mergeCell ref="FN41:FS41"/>
    <mergeCell ref="BD39:BI39"/>
    <mergeCell ref="T39:Y39"/>
    <mergeCell ref="C19:E19"/>
    <mergeCell ref="A37:F37"/>
    <mergeCell ref="A38:F38"/>
    <mergeCell ref="A39:F39"/>
    <mergeCell ref="AL41:AQ41"/>
    <mergeCell ref="AR41:AW41"/>
    <mergeCell ref="N39:S39"/>
    <mergeCell ref="CN40:CS40"/>
    <mergeCell ref="CH40:CM40"/>
    <mergeCell ref="EP40:EU40"/>
    <mergeCell ref="EJ40:EO40"/>
    <mergeCell ref="ED40:EI40"/>
    <mergeCell ref="AX39:BC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N41:S41"/>
    <mergeCell ref="AL40:AQ40"/>
    <mergeCell ref="AX41:BC41"/>
    <mergeCell ref="T41:Y41"/>
    <mergeCell ref="Z41:AE41"/>
    <mergeCell ref="AF41:AK41"/>
    <mergeCell ref="CH39:CM39"/>
    <mergeCell ref="CB40:CG40"/>
    <mergeCell ref="BD40:BI40"/>
    <mergeCell ref="BV40:CA40"/>
    <mergeCell ref="BP40:BU40"/>
    <mergeCell ref="CB39:CG39"/>
    <mergeCell ref="BJ39:BO39"/>
    <mergeCell ref="BP39:BU39"/>
    <mergeCell ref="BV39:CA39"/>
    <mergeCell ref="BJ40:BO40"/>
    <mergeCell ref="EP39:EU39"/>
    <mergeCell ref="DL39:DQ39"/>
    <mergeCell ref="CN39:CS39"/>
    <mergeCell ref="FN39:FS39"/>
    <mergeCell ref="CT39:CY39"/>
    <mergeCell ref="ED39:EI39"/>
    <mergeCell ref="DF39:DK39"/>
    <mergeCell ref="DX39:EC39"/>
    <mergeCell ref="EJ39:EO39"/>
    <mergeCell ref="DR39:DW39"/>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3365</v>
      </c>
    </row>
    <row r="2" spans="1:5">
      <c r="A2" s="21" t="s">
        <v>3699</v>
      </c>
      <c r="E2" s="5"/>
    </row>
    <row r="3" spans="1:5">
      <c r="A3" s="6" t="s">
        <v>2600</v>
      </c>
      <c r="C3" s="23"/>
      <c r="D3" s="23"/>
      <c r="E3" s="31">
        <v>40298</v>
      </c>
    </row>
    <row r="4" spans="1:5">
      <c r="A4" s="6" t="s">
        <v>2175</v>
      </c>
      <c r="C4" s="23"/>
      <c r="D4" s="23"/>
      <c r="E4" s="22"/>
    </row>
    <row r="5" spans="1:5">
      <c r="A5" s="6" t="s">
        <v>2981</v>
      </c>
      <c r="C5" s="23"/>
      <c r="D5" s="23"/>
      <c r="E5" s="24" t="s">
        <v>2236</v>
      </c>
    </row>
    <row r="6" spans="1:5">
      <c r="C6" s="23"/>
      <c r="D6" s="23"/>
      <c r="E6" s="22"/>
    </row>
    <row r="8" spans="1:5">
      <c r="A8" s="6" t="s">
        <v>2759</v>
      </c>
      <c r="C8" s="49" t="s">
        <v>1145</v>
      </c>
      <c r="D8" s="173"/>
      <c r="E8" s="46"/>
    </row>
    <row r="9" spans="1:5">
      <c r="A9" s="192" t="s">
        <v>2036</v>
      </c>
      <c r="C9" s="193" t="s">
        <v>2804</v>
      </c>
      <c r="D9" s="174"/>
      <c r="E9" s="48"/>
    </row>
    <row r="10" spans="1:5">
      <c r="A10" t="s">
        <v>455</v>
      </c>
      <c r="C10" s="193" t="s">
        <v>1900</v>
      </c>
      <c r="D10" s="174"/>
      <c r="E10" s="48"/>
    </row>
    <row r="11" spans="1:5">
      <c r="A11" t="s">
        <v>1977</v>
      </c>
      <c r="C11" s="193" t="s">
        <v>1886</v>
      </c>
      <c r="D11" s="174"/>
      <c r="E11" s="48"/>
    </row>
    <row r="12" spans="1:5">
      <c r="A12" t="s">
        <v>3246</v>
      </c>
      <c r="C12" s="50"/>
      <c r="D12" s="174"/>
      <c r="E12" s="48"/>
    </row>
    <row r="13" spans="1:5">
      <c r="A13"/>
      <c r="C13" s="50" t="s">
        <v>2891</v>
      </c>
      <c r="D13" s="175"/>
      <c r="E13" s="48"/>
    </row>
    <row r="14" spans="1:5">
      <c r="A14" s="20"/>
      <c r="C14" s="50" t="s">
        <v>1731</v>
      </c>
      <c r="D14" s="174"/>
      <c r="E14" s="48"/>
    </row>
    <row r="15" spans="1:5">
      <c r="A15" s="20" t="s">
        <v>2539</v>
      </c>
      <c r="C15" s="135"/>
      <c r="D15" s="176"/>
      <c r="E15" s="51"/>
    </row>
    <row r="16" spans="1:5">
      <c r="A16" t="s">
        <v>2955</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40305</v>
      </c>
      <c r="B24" s="26" t="s">
        <v>2615</v>
      </c>
      <c r="C24" s="167">
        <v>140</v>
      </c>
      <c r="D24" s="179">
        <v>3</v>
      </c>
      <c r="E24" s="28">
        <f t="shared" ref="E24:E31" si="0">C24*D24</f>
        <v>420</v>
      </c>
      <c r="F24" s="178"/>
    </row>
    <row r="25" spans="1:6">
      <c r="A25" s="35"/>
      <c r="B25" s="26" t="s">
        <v>3143</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2</v>
      </c>
      <c r="E28" s="28">
        <f t="shared" si="0"/>
        <v>70</v>
      </c>
      <c r="F28" s="13"/>
    </row>
    <row r="29" spans="1:6">
      <c r="A29" s="35"/>
      <c r="B29" s="26" t="s">
        <v>3124</v>
      </c>
      <c r="C29" s="167">
        <v>150</v>
      </c>
      <c r="D29" s="179"/>
      <c r="E29" s="28">
        <v>150</v>
      </c>
      <c r="F29" s="13"/>
    </row>
    <row r="30" spans="1:6">
      <c r="A30" s="35"/>
      <c r="B30" s="26" t="s">
        <v>3914</v>
      </c>
      <c r="C30" s="167">
        <v>300</v>
      </c>
      <c r="D30" s="179"/>
      <c r="E30" s="28">
        <f t="shared" si="0"/>
        <v>0</v>
      </c>
      <c r="F30" s="13"/>
    </row>
    <row r="31" spans="1:6">
      <c r="A31" s="35"/>
      <c r="B31" s="26" t="s">
        <v>1719</v>
      </c>
      <c r="C31" s="167">
        <v>40</v>
      </c>
      <c r="D31" s="179"/>
      <c r="E31" s="28">
        <f t="shared" si="0"/>
        <v>0</v>
      </c>
      <c r="F31" s="13"/>
    </row>
    <row r="32" spans="1:6" s="34" customFormat="1" ht="16" customHeight="1">
      <c r="A32" s="19"/>
      <c r="B32" s="168" t="s">
        <v>4274</v>
      </c>
      <c r="C32" s="172"/>
      <c r="D32" s="172"/>
      <c r="E32" s="169">
        <f>SUM(E24:E31)</f>
        <v>640</v>
      </c>
      <c r="F32" s="33"/>
    </row>
    <row r="35" spans="1:256">
      <c r="B35" s="41" t="s">
        <v>2818</v>
      </c>
      <c r="C35" s="42">
        <f>E32/2</f>
        <v>320</v>
      </c>
      <c r="D35" s="42"/>
    </row>
    <row r="37" spans="1:256">
      <c r="A37" s="966" t="s">
        <v>2671</v>
      </c>
      <c r="B37" s="966"/>
      <c r="C37" s="966"/>
      <c r="D37" s="966"/>
      <c r="E37" s="966"/>
      <c r="F37" s="966"/>
    </row>
    <row r="38" spans="1:256">
      <c r="A38" s="966" t="s">
        <v>2346</v>
      </c>
      <c r="B38" s="966"/>
      <c r="C38" s="966"/>
      <c r="D38" s="966"/>
      <c r="E38" s="966"/>
      <c r="F38" s="966"/>
    </row>
    <row r="39" spans="1:256">
      <c r="A39" s="966" t="s">
        <v>3993</v>
      </c>
      <c r="B39" s="966"/>
      <c r="C39" s="966"/>
      <c r="D39" s="966"/>
      <c r="E39" s="966"/>
      <c r="F39" s="966"/>
      <c r="G39" s="43"/>
      <c r="H39" s="966" t="s">
        <v>2671</v>
      </c>
      <c r="I39" s="966"/>
      <c r="J39" s="966"/>
      <c r="K39" s="966"/>
      <c r="L39" s="966"/>
      <c r="M39" s="966"/>
      <c r="N39" s="966" t="s">
        <v>2671</v>
      </c>
      <c r="O39" s="966"/>
      <c r="P39" s="966"/>
      <c r="Q39" s="966"/>
      <c r="R39" s="966"/>
      <c r="S39" s="966"/>
      <c r="T39" s="966" t="s">
        <v>2671</v>
      </c>
      <c r="U39" s="966"/>
      <c r="V39" s="966"/>
      <c r="W39" s="966"/>
      <c r="X39" s="966"/>
      <c r="Y39" s="966"/>
      <c r="Z39" s="966" t="s">
        <v>2671</v>
      </c>
      <c r="AA39" s="966"/>
      <c r="AB39" s="966"/>
      <c r="AC39" s="966"/>
      <c r="AD39" s="966"/>
      <c r="AE39" s="966"/>
      <c r="AF39" s="966" t="s">
        <v>2671</v>
      </c>
      <c r="AG39" s="966"/>
      <c r="AH39" s="966"/>
      <c r="AI39" s="966"/>
      <c r="AJ39" s="966"/>
      <c r="AK39" s="966"/>
      <c r="AL39" s="966" t="s">
        <v>2671</v>
      </c>
      <c r="AM39" s="966"/>
      <c r="AN39" s="966"/>
      <c r="AO39" s="966"/>
      <c r="AP39" s="966"/>
      <c r="AQ39" s="966"/>
      <c r="AR39" s="966" t="s">
        <v>2671</v>
      </c>
      <c r="AS39" s="966"/>
      <c r="AT39" s="966"/>
      <c r="AU39" s="966"/>
      <c r="AV39" s="966"/>
      <c r="AW39" s="966"/>
      <c r="AX39" s="966" t="s">
        <v>2671</v>
      </c>
      <c r="AY39" s="966"/>
      <c r="AZ39" s="966"/>
      <c r="BA39" s="966"/>
      <c r="BB39" s="966"/>
      <c r="BC39" s="966"/>
      <c r="BD39" s="966" t="s">
        <v>2671</v>
      </c>
      <c r="BE39" s="966"/>
      <c r="BF39" s="966"/>
      <c r="BG39" s="966"/>
      <c r="BH39" s="966"/>
      <c r="BI39" s="966"/>
      <c r="BJ39" s="966" t="s">
        <v>2671</v>
      </c>
      <c r="BK39" s="966"/>
      <c r="BL39" s="966"/>
      <c r="BM39" s="966"/>
      <c r="BN39" s="966"/>
      <c r="BO39" s="966"/>
      <c r="BP39" s="966" t="s">
        <v>2671</v>
      </c>
      <c r="BQ39" s="966"/>
      <c r="BR39" s="966"/>
      <c r="BS39" s="966"/>
      <c r="BT39" s="966"/>
      <c r="BU39" s="966"/>
      <c r="BV39" s="966" t="s">
        <v>2671</v>
      </c>
      <c r="BW39" s="966"/>
      <c r="BX39" s="966"/>
      <c r="BY39" s="966"/>
      <c r="BZ39" s="966"/>
      <c r="CA39" s="966"/>
      <c r="CB39" s="966" t="s">
        <v>2671</v>
      </c>
      <c r="CC39" s="966"/>
      <c r="CD39" s="966"/>
      <c r="CE39" s="966"/>
      <c r="CF39" s="966"/>
      <c r="CG39" s="966"/>
      <c r="CH39" s="966" t="s">
        <v>2671</v>
      </c>
      <c r="CI39" s="966"/>
      <c r="CJ39" s="966"/>
      <c r="CK39" s="966"/>
      <c r="CL39" s="966"/>
      <c r="CM39" s="966"/>
      <c r="CN39" s="966" t="s">
        <v>2671</v>
      </c>
      <c r="CO39" s="966"/>
      <c r="CP39" s="966"/>
      <c r="CQ39" s="966"/>
      <c r="CR39" s="966"/>
      <c r="CS39" s="966"/>
      <c r="CT39" s="966" t="s">
        <v>2671</v>
      </c>
      <c r="CU39" s="966"/>
      <c r="CV39" s="966"/>
      <c r="CW39" s="966"/>
      <c r="CX39" s="966"/>
      <c r="CY39" s="966"/>
      <c r="CZ39" s="966" t="s">
        <v>2671</v>
      </c>
      <c r="DA39" s="966"/>
      <c r="DB39" s="966"/>
      <c r="DC39" s="966"/>
      <c r="DD39" s="966"/>
      <c r="DE39" s="966"/>
      <c r="DF39" s="966" t="s">
        <v>2671</v>
      </c>
      <c r="DG39" s="966"/>
      <c r="DH39" s="966"/>
      <c r="DI39" s="966"/>
      <c r="DJ39" s="966"/>
      <c r="DK39" s="966"/>
      <c r="DL39" s="966" t="s">
        <v>2671</v>
      </c>
      <c r="DM39" s="966"/>
      <c r="DN39" s="966"/>
      <c r="DO39" s="966"/>
      <c r="DP39" s="966"/>
      <c r="DQ39" s="966"/>
      <c r="DR39" s="966" t="s">
        <v>2671</v>
      </c>
      <c r="DS39" s="966"/>
      <c r="DT39" s="966"/>
      <c r="DU39" s="966"/>
      <c r="DV39" s="966"/>
      <c r="DW39" s="966"/>
      <c r="DX39" s="966" t="s">
        <v>2671</v>
      </c>
      <c r="DY39" s="966"/>
      <c r="DZ39" s="966"/>
      <c r="EA39" s="966"/>
      <c r="EB39" s="966"/>
      <c r="EC39" s="966"/>
      <c r="ED39" s="966" t="s">
        <v>2671</v>
      </c>
      <c r="EE39" s="966"/>
      <c r="EF39" s="966"/>
      <c r="EG39" s="966"/>
      <c r="EH39" s="966"/>
      <c r="EI39" s="966"/>
      <c r="EJ39" s="966" t="s">
        <v>2671</v>
      </c>
      <c r="EK39" s="966"/>
      <c r="EL39" s="966"/>
      <c r="EM39" s="966"/>
      <c r="EN39" s="966"/>
      <c r="EO39" s="966"/>
      <c r="EP39" s="966" t="s">
        <v>2671</v>
      </c>
      <c r="EQ39" s="966"/>
      <c r="ER39" s="966"/>
      <c r="ES39" s="966"/>
      <c r="ET39" s="966"/>
      <c r="EU39" s="966"/>
      <c r="EV39" s="966" t="s">
        <v>2671</v>
      </c>
      <c r="EW39" s="966"/>
      <c r="EX39" s="966"/>
      <c r="EY39" s="966"/>
      <c r="EZ39" s="966"/>
      <c r="FA39" s="966"/>
      <c r="FB39" s="966" t="s">
        <v>2671</v>
      </c>
      <c r="FC39" s="966"/>
      <c r="FD39" s="966"/>
      <c r="FE39" s="966"/>
      <c r="FF39" s="966"/>
      <c r="FG39" s="966"/>
      <c r="FH39" s="966" t="s">
        <v>2671</v>
      </c>
      <c r="FI39" s="966"/>
      <c r="FJ39" s="966"/>
      <c r="FK39" s="966"/>
      <c r="FL39" s="966"/>
      <c r="FM39" s="966"/>
      <c r="FN39" s="966" t="s">
        <v>2671</v>
      </c>
      <c r="FO39" s="966"/>
      <c r="FP39" s="966"/>
      <c r="FQ39" s="966"/>
      <c r="FR39" s="966"/>
      <c r="FS39" s="966"/>
      <c r="FT39" s="966" t="s">
        <v>2671</v>
      </c>
      <c r="FU39" s="966"/>
      <c r="FV39" s="966"/>
      <c r="FW39" s="966"/>
      <c r="FX39" s="966"/>
      <c r="FY39" s="966"/>
      <c r="FZ39" s="966" t="s">
        <v>2671</v>
      </c>
      <c r="GA39" s="966"/>
      <c r="GB39" s="966"/>
      <c r="GC39" s="966"/>
      <c r="GD39" s="966"/>
      <c r="GE39" s="966"/>
      <c r="GF39" s="966" t="s">
        <v>2671</v>
      </c>
      <c r="GG39" s="966"/>
      <c r="GH39" s="966"/>
      <c r="GI39" s="966"/>
      <c r="GJ39" s="966"/>
      <c r="GK39" s="966"/>
      <c r="GL39" s="966" t="s">
        <v>2671</v>
      </c>
      <c r="GM39" s="966"/>
      <c r="GN39" s="966"/>
      <c r="GO39" s="966"/>
      <c r="GP39" s="966"/>
      <c r="GQ39" s="966"/>
      <c r="GR39" s="966" t="s">
        <v>2671</v>
      </c>
      <c r="GS39" s="966"/>
      <c r="GT39" s="966"/>
      <c r="GU39" s="966"/>
      <c r="GV39" s="966"/>
      <c r="GW39" s="966"/>
      <c r="GX39" s="966" t="s">
        <v>2671</v>
      </c>
      <c r="GY39" s="966"/>
      <c r="GZ39" s="966"/>
      <c r="HA39" s="966"/>
      <c r="HB39" s="966"/>
      <c r="HC39" s="966"/>
      <c r="HD39" s="966" t="s">
        <v>2671</v>
      </c>
      <c r="HE39" s="966"/>
      <c r="HF39" s="966"/>
      <c r="HG39" s="966"/>
      <c r="HH39" s="966"/>
      <c r="HI39" s="966"/>
      <c r="HJ39" s="966" t="s">
        <v>2671</v>
      </c>
      <c r="HK39" s="966"/>
      <c r="HL39" s="966"/>
      <c r="HM39" s="966"/>
      <c r="HN39" s="966"/>
      <c r="HO39" s="966"/>
      <c r="HP39" s="966" t="s">
        <v>2671</v>
      </c>
      <c r="HQ39" s="966"/>
      <c r="HR39" s="966"/>
      <c r="HS39" s="966"/>
      <c r="HT39" s="966"/>
      <c r="HU39" s="966"/>
      <c r="HV39" s="966" t="s">
        <v>2671</v>
      </c>
      <c r="HW39" s="966"/>
      <c r="HX39" s="966"/>
      <c r="HY39" s="966"/>
      <c r="HZ39" s="966"/>
      <c r="IA39" s="966"/>
      <c r="IB39" s="966" t="s">
        <v>2671</v>
      </c>
      <c r="IC39" s="966"/>
      <c r="ID39" s="966"/>
      <c r="IE39" s="966"/>
      <c r="IF39" s="966"/>
      <c r="IG39" s="966"/>
      <c r="IH39" s="966" t="s">
        <v>2671</v>
      </c>
      <c r="II39" s="966"/>
      <c r="IJ39" s="966"/>
      <c r="IK39" s="966"/>
      <c r="IL39" s="966"/>
      <c r="IM39" s="966"/>
      <c r="IN39" s="966" t="s">
        <v>2671</v>
      </c>
      <c r="IO39" s="966"/>
      <c r="IP39" s="966"/>
      <c r="IQ39" s="966"/>
    </row>
    <row r="40" spans="1:256">
      <c r="A40" s="43"/>
      <c r="B40" s="43"/>
      <c r="C40" s="43"/>
      <c r="D40" s="43"/>
      <c r="E40" s="43"/>
      <c r="F40" s="43"/>
      <c r="G40" s="43"/>
      <c r="H40" s="966" t="s">
        <v>3300</v>
      </c>
      <c r="I40" s="966"/>
      <c r="J40" s="966"/>
      <c r="K40" s="966"/>
      <c r="L40" s="966"/>
      <c r="M40" s="966"/>
      <c r="N40" s="966" t="s">
        <v>3300</v>
      </c>
      <c r="O40" s="966"/>
      <c r="P40" s="966"/>
      <c r="Q40" s="966"/>
      <c r="R40" s="966"/>
      <c r="S40" s="966"/>
      <c r="T40" s="966" t="s">
        <v>3300</v>
      </c>
      <c r="U40" s="966"/>
      <c r="V40" s="966"/>
      <c r="W40" s="966"/>
      <c r="X40" s="966"/>
      <c r="Y40" s="966"/>
      <c r="Z40" s="966" t="s">
        <v>3300</v>
      </c>
      <c r="AA40" s="966"/>
      <c r="AB40" s="966"/>
      <c r="AC40" s="966"/>
      <c r="AD40" s="966"/>
      <c r="AE40" s="966"/>
      <c r="AF40" s="966" t="s">
        <v>3300</v>
      </c>
      <c r="AG40" s="966"/>
      <c r="AH40" s="966"/>
      <c r="AI40" s="966"/>
      <c r="AJ40" s="966"/>
      <c r="AK40" s="966"/>
      <c r="AL40" s="966" t="s">
        <v>3300</v>
      </c>
      <c r="AM40" s="966"/>
      <c r="AN40" s="966"/>
      <c r="AO40" s="966"/>
      <c r="AP40" s="966"/>
      <c r="AQ40" s="966"/>
      <c r="AR40" s="966" t="s">
        <v>3300</v>
      </c>
      <c r="AS40" s="966"/>
      <c r="AT40" s="966"/>
      <c r="AU40" s="966"/>
      <c r="AV40" s="966"/>
      <c r="AW40" s="966"/>
      <c r="AX40" s="966" t="s">
        <v>3300</v>
      </c>
      <c r="AY40" s="966"/>
      <c r="AZ40" s="966"/>
      <c r="BA40" s="966"/>
      <c r="BB40" s="966"/>
      <c r="BC40" s="966"/>
      <c r="BD40" s="966" t="s">
        <v>3300</v>
      </c>
      <c r="BE40" s="966"/>
      <c r="BF40" s="966"/>
      <c r="BG40" s="966"/>
      <c r="BH40" s="966"/>
      <c r="BI40" s="966"/>
      <c r="BJ40" s="966" t="s">
        <v>3300</v>
      </c>
      <c r="BK40" s="966"/>
      <c r="BL40" s="966"/>
      <c r="BM40" s="966"/>
      <c r="BN40" s="966"/>
      <c r="BO40" s="966"/>
      <c r="BP40" s="966" t="s">
        <v>3300</v>
      </c>
      <c r="BQ40" s="966"/>
      <c r="BR40" s="966"/>
      <c r="BS40" s="966"/>
      <c r="BT40" s="966"/>
      <c r="BU40" s="966"/>
      <c r="BV40" s="966" t="s">
        <v>3300</v>
      </c>
      <c r="BW40" s="966"/>
      <c r="BX40" s="966"/>
      <c r="BY40" s="966"/>
      <c r="BZ40" s="966"/>
      <c r="CA40" s="966"/>
      <c r="CB40" s="966" t="s">
        <v>3300</v>
      </c>
      <c r="CC40" s="966"/>
      <c r="CD40" s="966"/>
      <c r="CE40" s="966"/>
      <c r="CF40" s="966"/>
      <c r="CG40" s="966"/>
      <c r="CH40" s="966" t="s">
        <v>3300</v>
      </c>
      <c r="CI40" s="966"/>
      <c r="CJ40" s="966"/>
      <c r="CK40" s="966"/>
      <c r="CL40" s="966"/>
      <c r="CM40" s="966"/>
      <c r="CN40" s="966" t="s">
        <v>3300</v>
      </c>
      <c r="CO40" s="966"/>
      <c r="CP40" s="966"/>
      <c r="CQ40" s="966"/>
      <c r="CR40" s="966"/>
      <c r="CS40" s="966"/>
      <c r="CT40" s="966" t="s">
        <v>3300</v>
      </c>
      <c r="CU40" s="966"/>
      <c r="CV40" s="966"/>
      <c r="CW40" s="966"/>
      <c r="CX40" s="966"/>
      <c r="CY40" s="966"/>
      <c r="CZ40" s="966" t="s">
        <v>3300</v>
      </c>
      <c r="DA40" s="966"/>
      <c r="DB40" s="966"/>
      <c r="DC40" s="966"/>
      <c r="DD40" s="966"/>
      <c r="DE40" s="966"/>
      <c r="DF40" s="966" t="s">
        <v>3300</v>
      </c>
      <c r="DG40" s="966"/>
      <c r="DH40" s="966"/>
      <c r="DI40" s="966"/>
      <c r="DJ40" s="966"/>
      <c r="DK40" s="966"/>
      <c r="DL40" s="966" t="s">
        <v>3300</v>
      </c>
      <c r="DM40" s="966"/>
      <c r="DN40" s="966"/>
      <c r="DO40" s="966"/>
      <c r="DP40" s="966"/>
      <c r="DQ40" s="966"/>
      <c r="DR40" s="966" t="s">
        <v>3300</v>
      </c>
      <c r="DS40" s="966"/>
      <c r="DT40" s="966"/>
      <c r="DU40" s="966"/>
      <c r="DV40" s="966"/>
      <c r="DW40" s="966"/>
      <c r="DX40" s="966" t="s">
        <v>3300</v>
      </c>
      <c r="DY40" s="966"/>
      <c r="DZ40" s="966"/>
      <c r="EA40" s="966"/>
      <c r="EB40" s="966"/>
      <c r="EC40" s="966"/>
      <c r="ED40" s="966" t="s">
        <v>3300</v>
      </c>
      <c r="EE40" s="966"/>
      <c r="EF40" s="966"/>
      <c r="EG40" s="966"/>
      <c r="EH40" s="966"/>
      <c r="EI40" s="966"/>
      <c r="EJ40" s="966" t="s">
        <v>3300</v>
      </c>
      <c r="EK40" s="966"/>
      <c r="EL40" s="966"/>
      <c r="EM40" s="966"/>
      <c r="EN40" s="966"/>
      <c r="EO40" s="966"/>
      <c r="EP40" s="966" t="s">
        <v>3300</v>
      </c>
      <c r="EQ40" s="966"/>
      <c r="ER40" s="966"/>
      <c r="ES40" s="966"/>
      <c r="ET40" s="966"/>
      <c r="EU40" s="966"/>
      <c r="EV40" s="966" t="s">
        <v>3300</v>
      </c>
      <c r="EW40" s="966"/>
      <c r="EX40" s="966"/>
      <c r="EY40" s="966"/>
      <c r="EZ40" s="966"/>
      <c r="FA40" s="966"/>
      <c r="FB40" s="966" t="s">
        <v>3300</v>
      </c>
      <c r="FC40" s="966"/>
      <c r="FD40" s="966"/>
      <c r="FE40" s="966"/>
      <c r="FF40" s="966"/>
      <c r="FG40" s="966"/>
      <c r="FH40" s="966" t="s">
        <v>3300</v>
      </c>
      <c r="FI40" s="966"/>
      <c r="FJ40" s="966"/>
      <c r="FK40" s="966"/>
      <c r="FL40" s="966"/>
      <c r="FM40" s="966"/>
      <c r="FN40" s="966" t="s">
        <v>3300</v>
      </c>
      <c r="FO40" s="966"/>
      <c r="FP40" s="966"/>
      <c r="FQ40" s="966"/>
      <c r="FR40" s="966"/>
      <c r="FS40" s="966"/>
      <c r="FT40" s="966" t="s">
        <v>3300</v>
      </c>
      <c r="FU40" s="966"/>
      <c r="FV40" s="966"/>
      <c r="FW40" s="966"/>
      <c r="FX40" s="966"/>
      <c r="FY40" s="966"/>
      <c r="FZ40" s="966" t="s">
        <v>3300</v>
      </c>
      <c r="GA40" s="966"/>
      <c r="GB40" s="966"/>
      <c r="GC40" s="966"/>
      <c r="GD40" s="966"/>
      <c r="GE40" s="966"/>
      <c r="GF40" s="966" t="s">
        <v>3300</v>
      </c>
      <c r="GG40" s="966"/>
      <c r="GH40" s="966"/>
      <c r="GI40" s="966"/>
      <c r="GJ40" s="966"/>
      <c r="GK40" s="966"/>
      <c r="GL40" s="966" t="s">
        <v>3300</v>
      </c>
      <c r="GM40" s="966"/>
      <c r="GN40" s="966"/>
      <c r="GO40" s="966"/>
      <c r="GP40" s="966"/>
      <c r="GQ40" s="966"/>
      <c r="GR40" s="966" t="s">
        <v>3300</v>
      </c>
      <c r="GS40" s="966"/>
      <c r="GT40" s="966"/>
      <c r="GU40" s="966"/>
      <c r="GV40" s="966"/>
      <c r="GW40" s="966"/>
      <c r="GX40" s="966" t="s">
        <v>3300</v>
      </c>
      <c r="GY40" s="966"/>
      <c r="GZ40" s="966"/>
      <c r="HA40" s="966"/>
      <c r="HB40" s="966"/>
      <c r="HC40" s="966"/>
      <c r="HD40" s="966" t="s">
        <v>3300</v>
      </c>
      <c r="HE40" s="966"/>
      <c r="HF40" s="966"/>
      <c r="HG40" s="966"/>
      <c r="HH40" s="966"/>
      <c r="HI40" s="966"/>
      <c r="HJ40" s="966" t="s">
        <v>3300</v>
      </c>
      <c r="HK40" s="966"/>
      <c r="HL40" s="966"/>
      <c r="HM40" s="966"/>
      <c r="HN40" s="966"/>
      <c r="HO40" s="966"/>
      <c r="HP40" s="966" t="s">
        <v>3300</v>
      </c>
      <c r="HQ40" s="966"/>
      <c r="HR40" s="966"/>
      <c r="HS40" s="966"/>
      <c r="HT40" s="966"/>
      <c r="HU40" s="966"/>
      <c r="HV40" s="966" t="s">
        <v>3300</v>
      </c>
      <c r="HW40" s="966"/>
      <c r="HX40" s="966"/>
      <c r="HY40" s="966"/>
      <c r="HZ40" s="966"/>
      <c r="IA40" s="966"/>
      <c r="IB40" s="966" t="s">
        <v>3300</v>
      </c>
      <c r="IC40" s="966"/>
      <c r="ID40" s="966"/>
      <c r="IE40" s="966"/>
      <c r="IF40" s="966"/>
      <c r="IG40" s="966"/>
      <c r="IH40" s="966" t="s">
        <v>3300</v>
      </c>
      <c r="II40" s="966"/>
      <c r="IJ40" s="966"/>
      <c r="IK40" s="966"/>
      <c r="IL40" s="966"/>
      <c r="IM40" s="966"/>
      <c r="IN40" s="966" t="s">
        <v>3300</v>
      </c>
      <c r="IO40" s="966"/>
      <c r="IP40" s="966"/>
      <c r="IQ40" s="966"/>
    </row>
    <row r="41" spans="1:256">
      <c r="B41" s="43"/>
      <c r="C41" s="43"/>
      <c r="D41" s="43"/>
      <c r="E41" s="43"/>
      <c r="F41" s="43"/>
      <c r="G41" s="43"/>
      <c r="H41" s="43"/>
      <c r="I41" s="43"/>
      <c r="J41" s="43"/>
      <c r="K41" s="43"/>
      <c r="L41" s="43"/>
      <c r="M41" s="43"/>
      <c r="N41" s="966" t="s">
        <v>3993</v>
      </c>
      <c r="O41" s="966"/>
      <c r="P41" s="966"/>
      <c r="Q41" s="966"/>
      <c r="R41" s="966"/>
      <c r="S41" s="966"/>
      <c r="T41" s="966" t="s">
        <v>3993</v>
      </c>
      <c r="U41" s="966"/>
      <c r="V41" s="966"/>
      <c r="W41" s="966"/>
      <c r="X41" s="966"/>
      <c r="Y41" s="966"/>
      <c r="Z41" s="966" t="s">
        <v>3993</v>
      </c>
      <c r="AA41" s="966"/>
      <c r="AB41" s="966"/>
      <c r="AC41" s="966"/>
      <c r="AD41" s="966"/>
      <c r="AE41" s="966"/>
      <c r="AF41" s="966" t="s">
        <v>3993</v>
      </c>
      <c r="AG41" s="966"/>
      <c r="AH41" s="966"/>
      <c r="AI41" s="966"/>
      <c r="AJ41" s="966"/>
      <c r="AK41" s="966"/>
      <c r="AL41" s="966" t="s">
        <v>3993</v>
      </c>
      <c r="AM41" s="966"/>
      <c r="AN41" s="966"/>
      <c r="AO41" s="966"/>
      <c r="AP41" s="966"/>
      <c r="AQ41" s="966"/>
      <c r="AR41" s="966" t="s">
        <v>3993</v>
      </c>
      <c r="AS41" s="966"/>
      <c r="AT41" s="966"/>
      <c r="AU41" s="966"/>
      <c r="AV41" s="966"/>
      <c r="AW41" s="966"/>
      <c r="AX41" s="966" t="s">
        <v>3993</v>
      </c>
      <c r="AY41" s="966"/>
      <c r="AZ41" s="966"/>
      <c r="BA41" s="966"/>
      <c r="BB41" s="966"/>
      <c r="BC41" s="966"/>
      <c r="BD41" s="966" t="s">
        <v>3993</v>
      </c>
      <c r="BE41" s="966"/>
      <c r="BF41" s="966"/>
      <c r="BG41" s="966"/>
      <c r="BH41" s="966"/>
      <c r="BI41" s="966"/>
      <c r="BJ41" s="966" t="s">
        <v>3993</v>
      </c>
      <c r="BK41" s="966"/>
      <c r="BL41" s="966"/>
      <c r="BM41" s="966"/>
      <c r="BN41" s="966"/>
      <c r="BO41" s="966"/>
      <c r="BP41" s="966" t="s">
        <v>3993</v>
      </c>
      <c r="BQ41" s="966"/>
      <c r="BR41" s="966"/>
      <c r="BS41" s="966"/>
      <c r="BT41" s="966"/>
      <c r="BU41" s="966"/>
      <c r="BV41" s="966" t="s">
        <v>3993</v>
      </c>
      <c r="BW41" s="966"/>
      <c r="BX41" s="966"/>
      <c r="BY41" s="966"/>
      <c r="BZ41" s="966"/>
      <c r="CA41" s="966"/>
      <c r="CB41" s="966" t="s">
        <v>3993</v>
      </c>
      <c r="CC41" s="966"/>
      <c r="CD41" s="966"/>
      <c r="CE41" s="966"/>
      <c r="CF41" s="966"/>
      <c r="CG41" s="966"/>
      <c r="CH41" s="966" t="s">
        <v>3993</v>
      </c>
      <c r="CI41" s="966"/>
      <c r="CJ41" s="966"/>
      <c r="CK41" s="966"/>
      <c r="CL41" s="966"/>
      <c r="CM41" s="966"/>
      <c r="CN41" s="966" t="s">
        <v>3993</v>
      </c>
      <c r="CO41" s="966"/>
      <c r="CP41" s="966"/>
      <c r="CQ41" s="966"/>
      <c r="CR41" s="966"/>
      <c r="CS41" s="966"/>
      <c r="CT41" s="966" t="s">
        <v>3993</v>
      </c>
      <c r="CU41" s="966"/>
      <c r="CV41" s="966"/>
      <c r="CW41" s="966"/>
      <c r="CX41" s="966"/>
      <c r="CY41" s="966"/>
      <c r="CZ41" s="966" t="s">
        <v>3993</v>
      </c>
      <c r="DA41" s="966"/>
      <c r="DB41" s="966"/>
      <c r="DC41" s="966"/>
      <c r="DD41" s="966"/>
      <c r="DE41" s="966"/>
      <c r="DF41" s="966" t="s">
        <v>3993</v>
      </c>
      <c r="DG41" s="966"/>
      <c r="DH41" s="966"/>
      <c r="DI41" s="966"/>
      <c r="DJ41" s="966"/>
      <c r="DK41" s="966"/>
      <c r="DL41" s="966" t="s">
        <v>3993</v>
      </c>
      <c r="DM41" s="966"/>
      <c r="DN41" s="966"/>
      <c r="DO41" s="966"/>
      <c r="DP41" s="966"/>
      <c r="DQ41" s="966"/>
      <c r="DR41" s="966" t="s">
        <v>3993</v>
      </c>
      <c r="DS41" s="966"/>
      <c r="DT41" s="966"/>
      <c r="DU41" s="966"/>
      <c r="DV41" s="966"/>
      <c r="DW41" s="966"/>
      <c r="DX41" s="966" t="s">
        <v>3993</v>
      </c>
      <c r="DY41" s="966"/>
      <c r="DZ41" s="966"/>
      <c r="EA41" s="966"/>
      <c r="EB41" s="966"/>
      <c r="EC41" s="966"/>
      <c r="ED41" s="966" t="s">
        <v>3993</v>
      </c>
      <c r="EE41" s="966"/>
      <c r="EF41" s="966"/>
      <c r="EG41" s="966"/>
      <c r="EH41" s="966"/>
      <c r="EI41" s="966"/>
      <c r="EJ41" s="966" t="s">
        <v>3993</v>
      </c>
      <c r="EK41" s="966"/>
      <c r="EL41" s="966"/>
      <c r="EM41" s="966"/>
      <c r="EN41" s="966"/>
      <c r="EO41" s="966"/>
      <c r="EP41" s="966" t="s">
        <v>3993</v>
      </c>
      <c r="EQ41" s="966"/>
      <c r="ER41" s="966"/>
      <c r="ES41" s="966"/>
      <c r="ET41" s="966"/>
      <c r="EU41" s="966"/>
      <c r="EV41" s="966" t="s">
        <v>3993</v>
      </c>
      <c r="EW41" s="966"/>
      <c r="EX41" s="966"/>
      <c r="EY41" s="966"/>
      <c r="EZ41" s="966"/>
      <c r="FA41" s="966"/>
      <c r="FB41" s="966" t="s">
        <v>3993</v>
      </c>
      <c r="FC41" s="966"/>
      <c r="FD41" s="966"/>
      <c r="FE41" s="966"/>
      <c r="FF41" s="966"/>
      <c r="FG41" s="966"/>
      <c r="FH41" s="966" t="s">
        <v>3993</v>
      </c>
      <c r="FI41" s="966"/>
      <c r="FJ41" s="966"/>
      <c r="FK41" s="966"/>
      <c r="FL41" s="966"/>
      <c r="FM41" s="966"/>
      <c r="FN41" s="966" t="s">
        <v>3993</v>
      </c>
      <c r="FO41" s="966"/>
      <c r="FP41" s="966"/>
      <c r="FQ41" s="966"/>
      <c r="FR41" s="966"/>
      <c r="FS41" s="966"/>
      <c r="FT41" s="966" t="s">
        <v>3993</v>
      </c>
      <c r="FU41" s="966"/>
      <c r="FV41" s="966"/>
      <c r="FW41" s="966"/>
      <c r="FX41" s="966"/>
      <c r="FY41" s="966"/>
      <c r="FZ41" s="966" t="s">
        <v>3993</v>
      </c>
      <c r="GA41" s="966"/>
      <c r="GB41" s="966"/>
      <c r="GC41" s="966"/>
      <c r="GD41" s="966"/>
      <c r="GE41" s="966"/>
      <c r="GF41" s="966" t="s">
        <v>3993</v>
      </c>
      <c r="GG41" s="966"/>
      <c r="GH41" s="966"/>
      <c r="GI41" s="966"/>
      <c r="GJ41" s="966"/>
      <c r="GK41" s="966"/>
      <c r="GL41" s="966" t="s">
        <v>3993</v>
      </c>
      <c r="GM41" s="966"/>
      <c r="GN41" s="966"/>
      <c r="GO41" s="966"/>
      <c r="GP41" s="966"/>
      <c r="GQ41" s="966"/>
      <c r="GR41" s="966" t="s">
        <v>3993</v>
      </c>
      <c r="GS41" s="966"/>
      <c r="GT41" s="966"/>
      <c r="GU41" s="966"/>
      <c r="GV41" s="966"/>
      <c r="GW41" s="966"/>
      <c r="GX41" s="966" t="s">
        <v>3993</v>
      </c>
      <c r="GY41" s="966"/>
      <c r="GZ41" s="966"/>
      <c r="HA41" s="966"/>
      <c r="HB41" s="966"/>
      <c r="HC41" s="966"/>
      <c r="HD41" s="966" t="s">
        <v>3993</v>
      </c>
      <c r="HE41" s="966"/>
      <c r="HF41" s="966"/>
      <c r="HG41" s="966"/>
      <c r="HH41" s="966"/>
      <c r="HI41" s="966"/>
      <c r="HJ41" s="966" t="s">
        <v>3993</v>
      </c>
      <c r="HK41" s="966"/>
      <c r="HL41" s="966"/>
      <c r="HM41" s="966"/>
      <c r="HN41" s="966"/>
      <c r="HO41" s="966"/>
      <c r="HP41" s="966" t="s">
        <v>3993</v>
      </c>
      <c r="HQ41" s="966"/>
      <c r="HR41" s="966"/>
      <c r="HS41" s="966"/>
      <c r="HT41" s="966"/>
      <c r="HU41" s="966"/>
      <c r="HV41" s="966" t="s">
        <v>3993</v>
      </c>
      <c r="HW41" s="966"/>
      <c r="HX41" s="966"/>
      <c r="HY41" s="966"/>
      <c r="HZ41" s="966"/>
      <c r="IA41" s="966"/>
      <c r="IB41" s="966" t="s">
        <v>3993</v>
      </c>
      <c r="IC41" s="966"/>
      <c r="ID41" s="966"/>
      <c r="IE41" s="966"/>
      <c r="IF41" s="966"/>
      <c r="IG41" s="966"/>
      <c r="IH41" s="966" t="s">
        <v>3993</v>
      </c>
      <c r="II41" s="966"/>
      <c r="IJ41" s="966"/>
      <c r="IK41" s="966"/>
      <c r="IL41" s="966"/>
      <c r="IM41" s="966"/>
      <c r="IN41" s="966" t="s">
        <v>3993</v>
      </c>
      <c r="IO41" s="966"/>
      <c r="IP41" s="966"/>
      <c r="IQ41" s="966"/>
      <c r="IR41" s="966"/>
      <c r="IS41" s="966"/>
      <c r="IT41" s="966" t="s">
        <v>3993</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sheetCalcPr fullCalcOnLoad="1"/>
  <mergeCells count="127">
    <mergeCell ref="IN40:IQ40"/>
    <mergeCell ref="GX40:HC40"/>
    <mergeCell ref="HP40:HU40"/>
    <mergeCell ref="HV40:IA40"/>
    <mergeCell ref="IH40:IM40"/>
    <mergeCell ref="HD40:HI40"/>
    <mergeCell ref="IB40:IG40"/>
    <mergeCell ref="IT41:IV41"/>
    <mergeCell ref="GX41:HC41"/>
    <mergeCell ref="IB41:IG41"/>
    <mergeCell ref="HD41:HI41"/>
    <mergeCell ref="HP41:HU41"/>
    <mergeCell ref="IN41:IS41"/>
    <mergeCell ref="IH41:IM41"/>
    <mergeCell ref="HV41:IA41"/>
    <mergeCell ref="BD41:BI41"/>
    <mergeCell ref="BJ41:BO41"/>
    <mergeCell ref="CN41:CS41"/>
    <mergeCell ref="BP41:BU41"/>
    <mergeCell ref="BV41:CA41"/>
    <mergeCell ref="FH41:FM41"/>
    <mergeCell ref="CT41:CY41"/>
    <mergeCell ref="FB40:FG40"/>
    <mergeCell ref="DX41:EC41"/>
    <mergeCell ref="EV41:FA41"/>
    <mergeCell ref="EP41:EU41"/>
    <mergeCell ref="HJ41:HO41"/>
    <mergeCell ref="CB41:CG41"/>
    <mergeCell ref="GR41:GW41"/>
    <mergeCell ref="GR40:GW40"/>
    <mergeCell ref="HJ40:HO40"/>
    <mergeCell ref="GL40:GQ40"/>
    <mergeCell ref="GF40:GK40"/>
    <mergeCell ref="FZ41:GE41"/>
    <mergeCell ref="FZ40:GE40"/>
    <mergeCell ref="GL41:GQ41"/>
    <mergeCell ref="GF41:GK41"/>
    <mergeCell ref="FT41:FY41"/>
    <mergeCell ref="FB41:FG41"/>
    <mergeCell ref="DL40:DQ40"/>
    <mergeCell ref="DR41:DW41"/>
    <mergeCell ref="EJ41:EO41"/>
    <mergeCell ref="ED41:EI41"/>
    <mergeCell ref="FT40:FY40"/>
    <mergeCell ref="DR40:DW40"/>
    <mergeCell ref="DL41:DQ41"/>
    <mergeCell ref="EV40:FA40"/>
    <mergeCell ref="CT40:CY40"/>
    <mergeCell ref="CZ40:DE40"/>
    <mergeCell ref="CH41:CM41"/>
    <mergeCell ref="DX40:EC40"/>
    <mergeCell ref="CZ41:DE41"/>
    <mergeCell ref="FN40:FS40"/>
    <mergeCell ref="DF41:DK41"/>
    <mergeCell ref="DF40:DK40"/>
    <mergeCell ref="FH40:FM40"/>
    <mergeCell ref="FN41:FS41"/>
    <mergeCell ref="BD39:BI39"/>
    <mergeCell ref="T39:Y39"/>
    <mergeCell ref="C19:E19"/>
    <mergeCell ref="A37:F37"/>
    <mergeCell ref="A38:F38"/>
    <mergeCell ref="A39:F39"/>
    <mergeCell ref="AL41:AQ41"/>
    <mergeCell ref="AR41:AW41"/>
    <mergeCell ref="N39:S39"/>
    <mergeCell ref="CN40:CS40"/>
    <mergeCell ref="CH40:CM40"/>
    <mergeCell ref="EP40:EU40"/>
    <mergeCell ref="EJ40:EO40"/>
    <mergeCell ref="ED40:EI40"/>
    <mergeCell ref="AX39:BC39"/>
    <mergeCell ref="CZ39:DE39"/>
    <mergeCell ref="H39:M39"/>
    <mergeCell ref="AF39:AK39"/>
    <mergeCell ref="Z39:AE39"/>
    <mergeCell ref="H40:M40"/>
    <mergeCell ref="AF40:AK40"/>
    <mergeCell ref="Z40:AE40"/>
    <mergeCell ref="N40:S40"/>
    <mergeCell ref="T40:Y40"/>
    <mergeCell ref="AR39:AW39"/>
    <mergeCell ref="AL39:AQ39"/>
    <mergeCell ref="AX40:BC40"/>
    <mergeCell ref="AR40:AW40"/>
    <mergeCell ref="N41:S41"/>
    <mergeCell ref="AL40:AQ40"/>
    <mergeCell ref="AX41:BC41"/>
    <mergeCell ref="T41:Y41"/>
    <mergeCell ref="Z41:AE41"/>
    <mergeCell ref="AF41:AK41"/>
    <mergeCell ref="CH39:CM39"/>
    <mergeCell ref="CB40:CG40"/>
    <mergeCell ref="BD40:BI40"/>
    <mergeCell ref="BV40:CA40"/>
    <mergeCell ref="BP40:BU40"/>
    <mergeCell ref="CB39:CG39"/>
    <mergeCell ref="BJ39:BO39"/>
    <mergeCell ref="BP39:BU39"/>
    <mergeCell ref="BV39:CA39"/>
    <mergeCell ref="BJ40:BO40"/>
    <mergeCell ref="EP39:EU39"/>
    <mergeCell ref="DL39:DQ39"/>
    <mergeCell ref="CN39:CS39"/>
    <mergeCell ref="FN39:FS39"/>
    <mergeCell ref="CT39:CY39"/>
    <mergeCell ref="ED39:EI39"/>
    <mergeCell ref="DF39:DK39"/>
    <mergeCell ref="DX39:EC39"/>
    <mergeCell ref="EJ39:EO39"/>
    <mergeCell ref="DR39:DW39"/>
    <mergeCell ref="IN39:IQ39"/>
    <mergeCell ref="HD39:HI39"/>
    <mergeCell ref="HJ39:HO39"/>
    <mergeCell ref="IH39:IM39"/>
    <mergeCell ref="HV39:IA39"/>
    <mergeCell ref="IB39:IG39"/>
    <mergeCell ref="HP39:HU39"/>
    <mergeCell ref="GX39:HC39"/>
    <mergeCell ref="EV39:FA39"/>
    <mergeCell ref="FZ39:GE39"/>
    <mergeCell ref="GF39:GK39"/>
    <mergeCell ref="GR39:GW39"/>
    <mergeCell ref="GL39:GQ39"/>
    <mergeCell ref="FT39:FY39"/>
    <mergeCell ref="FB39:FG39"/>
    <mergeCell ref="FH39:FM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9"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3699</v>
      </c>
      <c r="E2" s="5"/>
    </row>
    <row r="3" spans="1:5">
      <c r="A3" s="6" t="s">
        <v>2600</v>
      </c>
      <c r="C3" s="23"/>
      <c r="D3" s="23"/>
      <c r="E3" s="31">
        <v>40294</v>
      </c>
    </row>
    <row r="4" spans="1:5">
      <c r="A4" s="6" t="s">
        <v>2175</v>
      </c>
      <c r="C4" s="23"/>
      <c r="D4" s="23"/>
      <c r="E4" s="22"/>
    </row>
    <row r="5" spans="1:5">
      <c r="A5" s="6" t="s">
        <v>2981</v>
      </c>
      <c r="C5" s="23"/>
      <c r="D5" s="23"/>
      <c r="E5" s="24" t="s">
        <v>2681</v>
      </c>
    </row>
    <row r="6" spans="1:5">
      <c r="C6" s="23"/>
      <c r="D6" s="23"/>
      <c r="E6" s="22"/>
    </row>
    <row r="8" spans="1:5">
      <c r="A8" s="6" t="s">
        <v>2759</v>
      </c>
      <c r="C8" s="49" t="s">
        <v>1145</v>
      </c>
      <c r="D8" s="173"/>
      <c r="E8" s="46"/>
    </row>
    <row r="9" spans="1:5">
      <c r="A9" s="192" t="s">
        <v>2547</v>
      </c>
      <c r="C9" s="193" t="s">
        <v>2523</v>
      </c>
      <c r="D9" s="174"/>
      <c r="E9" s="48"/>
    </row>
    <row r="10" spans="1:5">
      <c r="A10" t="s">
        <v>1632</v>
      </c>
      <c r="C10" s="193" t="s">
        <v>3140</v>
      </c>
      <c r="D10" s="174"/>
      <c r="E10" s="48"/>
    </row>
    <row r="11" spans="1:5">
      <c r="A11" t="s">
        <v>2922</v>
      </c>
      <c r="C11" s="193" t="s">
        <v>2393</v>
      </c>
      <c r="D11" s="174"/>
      <c r="E11" s="48"/>
    </row>
    <row r="12" spans="1:5">
      <c r="A12" t="s">
        <v>3821</v>
      </c>
      <c r="C12" s="50"/>
      <c r="D12" s="174"/>
      <c r="E12" s="48"/>
    </row>
    <row r="13" spans="1:5">
      <c r="A13"/>
      <c r="C13" s="50" t="s">
        <v>3557</v>
      </c>
      <c r="D13" s="175"/>
      <c r="E13" s="48"/>
    </row>
    <row r="14" spans="1:5">
      <c r="A14" s="20"/>
      <c r="C14" s="50" t="s">
        <v>2966</v>
      </c>
      <c r="D14" s="174"/>
      <c r="E14" s="48"/>
    </row>
    <row r="15" spans="1:5">
      <c r="A15" s="20" t="s">
        <v>2539</v>
      </c>
      <c r="C15" s="135"/>
      <c r="D15" s="176"/>
      <c r="E15" s="51"/>
    </row>
    <row r="16" spans="1:5">
      <c r="A16" t="s">
        <v>4071</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40342</v>
      </c>
      <c r="B24" s="26" t="s">
        <v>2615</v>
      </c>
      <c r="C24" s="167">
        <v>295</v>
      </c>
      <c r="D24" s="179">
        <v>4</v>
      </c>
      <c r="E24" s="28">
        <f t="shared" ref="E24:E30" si="0">C24*D24</f>
        <v>1180</v>
      </c>
      <c r="F24" s="178"/>
    </row>
    <row r="25" spans="1:6">
      <c r="A25" s="35"/>
      <c r="B25" s="26" t="s">
        <v>3143</v>
      </c>
      <c r="C25" s="167"/>
      <c r="D25" s="179"/>
      <c r="E25" s="28">
        <f t="shared" si="0"/>
        <v>0</v>
      </c>
      <c r="F25" s="178"/>
    </row>
    <row r="26" spans="1:6">
      <c r="A26" s="35"/>
      <c r="B26" s="26" t="s">
        <v>2561</v>
      </c>
      <c r="C26" s="167"/>
      <c r="D26" s="179"/>
      <c r="E26" s="28">
        <f t="shared" si="0"/>
        <v>0</v>
      </c>
      <c r="F26" s="178"/>
    </row>
    <row r="27" spans="1:6">
      <c r="A27" s="35"/>
      <c r="B27" s="26" t="s">
        <v>2716</v>
      </c>
      <c r="C27" s="167"/>
      <c r="D27" s="179"/>
      <c r="E27" s="28">
        <f t="shared" si="0"/>
        <v>0</v>
      </c>
      <c r="F27" s="178"/>
    </row>
    <row r="28" spans="1:6">
      <c r="A28" s="35"/>
      <c r="B28" s="26" t="s">
        <v>2527</v>
      </c>
      <c r="C28" s="167">
        <v>35</v>
      </c>
      <c r="D28" s="179">
        <v>3</v>
      </c>
      <c r="E28" s="28">
        <f t="shared" si="0"/>
        <v>105</v>
      </c>
      <c r="F28" s="13"/>
    </row>
    <row r="29" spans="1:6">
      <c r="A29" s="35"/>
      <c r="B29" s="26" t="s">
        <v>3138</v>
      </c>
      <c r="C29" s="167">
        <v>300</v>
      </c>
      <c r="D29" s="179"/>
      <c r="E29" s="28">
        <f>C29</f>
        <v>300</v>
      </c>
      <c r="F29" s="13"/>
    </row>
    <row r="30" spans="1:6">
      <c r="A30" s="35"/>
      <c r="B30" s="26" t="s">
        <v>1719</v>
      </c>
      <c r="C30" s="167">
        <v>40</v>
      </c>
      <c r="D30" s="179"/>
      <c r="E30" s="28">
        <f t="shared" si="0"/>
        <v>0</v>
      </c>
      <c r="F30" s="13"/>
    </row>
    <row r="31" spans="1:6" s="34" customFormat="1" ht="16" customHeight="1">
      <c r="A31" s="19"/>
      <c r="B31" s="168" t="s">
        <v>4274</v>
      </c>
      <c r="C31" s="172"/>
      <c r="D31" s="172"/>
      <c r="E31" s="169">
        <f>SUM(E24:E30)</f>
        <v>1585</v>
      </c>
      <c r="F31" s="33"/>
    </row>
    <row r="34" spans="1:256">
      <c r="B34" s="41" t="s">
        <v>2818</v>
      </c>
      <c r="C34" s="42">
        <f>E31/2</f>
        <v>792.5</v>
      </c>
      <c r="D34" s="42"/>
    </row>
    <row r="36" spans="1:256">
      <c r="A36" s="966" t="s">
        <v>2671</v>
      </c>
      <c r="B36" s="966"/>
      <c r="C36" s="966"/>
      <c r="D36" s="966"/>
      <c r="E36" s="966"/>
      <c r="F36" s="966"/>
    </row>
    <row r="37" spans="1:256">
      <c r="A37" s="966" t="s">
        <v>2346</v>
      </c>
      <c r="B37" s="966"/>
      <c r="C37" s="966"/>
      <c r="D37" s="966"/>
      <c r="E37" s="966"/>
      <c r="F37" s="966"/>
    </row>
    <row r="38" spans="1:256">
      <c r="A38" s="966" t="s">
        <v>3993</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3300</v>
      </c>
      <c r="I39" s="966"/>
      <c r="J39" s="966"/>
      <c r="K39" s="966"/>
      <c r="L39" s="966"/>
      <c r="M39" s="966"/>
      <c r="N39" s="966" t="s">
        <v>3300</v>
      </c>
      <c r="O39" s="966"/>
      <c r="P39" s="966"/>
      <c r="Q39" s="966"/>
      <c r="R39" s="966"/>
      <c r="S39" s="966"/>
      <c r="T39" s="966" t="s">
        <v>3300</v>
      </c>
      <c r="U39" s="966"/>
      <c r="V39" s="966"/>
      <c r="W39" s="966"/>
      <c r="X39" s="966"/>
      <c r="Y39" s="966"/>
      <c r="Z39" s="966" t="s">
        <v>3300</v>
      </c>
      <c r="AA39" s="966"/>
      <c r="AB39" s="966"/>
      <c r="AC39" s="966"/>
      <c r="AD39" s="966"/>
      <c r="AE39" s="966"/>
      <c r="AF39" s="966" t="s">
        <v>3300</v>
      </c>
      <c r="AG39" s="966"/>
      <c r="AH39" s="966"/>
      <c r="AI39" s="966"/>
      <c r="AJ39" s="966"/>
      <c r="AK39" s="966"/>
      <c r="AL39" s="966" t="s">
        <v>3300</v>
      </c>
      <c r="AM39" s="966"/>
      <c r="AN39" s="966"/>
      <c r="AO39" s="966"/>
      <c r="AP39" s="966"/>
      <c r="AQ39" s="966"/>
      <c r="AR39" s="966" t="s">
        <v>3300</v>
      </c>
      <c r="AS39" s="966"/>
      <c r="AT39" s="966"/>
      <c r="AU39" s="966"/>
      <c r="AV39" s="966"/>
      <c r="AW39" s="966"/>
      <c r="AX39" s="966" t="s">
        <v>3300</v>
      </c>
      <c r="AY39" s="966"/>
      <c r="AZ39" s="966"/>
      <c r="BA39" s="966"/>
      <c r="BB39" s="966"/>
      <c r="BC39" s="966"/>
      <c r="BD39" s="966" t="s">
        <v>3300</v>
      </c>
      <c r="BE39" s="966"/>
      <c r="BF39" s="966"/>
      <c r="BG39" s="966"/>
      <c r="BH39" s="966"/>
      <c r="BI39" s="966"/>
      <c r="BJ39" s="966" t="s">
        <v>3300</v>
      </c>
      <c r="BK39" s="966"/>
      <c r="BL39" s="966"/>
      <c r="BM39" s="966"/>
      <c r="BN39" s="966"/>
      <c r="BO39" s="966"/>
      <c r="BP39" s="966" t="s">
        <v>3300</v>
      </c>
      <c r="BQ39" s="966"/>
      <c r="BR39" s="966"/>
      <c r="BS39" s="966"/>
      <c r="BT39" s="966"/>
      <c r="BU39" s="966"/>
      <c r="BV39" s="966" t="s">
        <v>3300</v>
      </c>
      <c r="BW39" s="966"/>
      <c r="BX39" s="966"/>
      <c r="BY39" s="966"/>
      <c r="BZ39" s="966"/>
      <c r="CA39" s="966"/>
      <c r="CB39" s="966" t="s">
        <v>3300</v>
      </c>
      <c r="CC39" s="966"/>
      <c r="CD39" s="966"/>
      <c r="CE39" s="966"/>
      <c r="CF39" s="966"/>
      <c r="CG39" s="966"/>
      <c r="CH39" s="966" t="s">
        <v>3300</v>
      </c>
      <c r="CI39" s="966"/>
      <c r="CJ39" s="966"/>
      <c r="CK39" s="966"/>
      <c r="CL39" s="966"/>
      <c r="CM39" s="966"/>
      <c r="CN39" s="966" t="s">
        <v>3300</v>
      </c>
      <c r="CO39" s="966"/>
      <c r="CP39" s="966"/>
      <c r="CQ39" s="966"/>
      <c r="CR39" s="966"/>
      <c r="CS39" s="966"/>
      <c r="CT39" s="966" t="s">
        <v>3300</v>
      </c>
      <c r="CU39" s="966"/>
      <c r="CV39" s="966"/>
      <c r="CW39" s="966"/>
      <c r="CX39" s="966"/>
      <c r="CY39" s="966"/>
      <c r="CZ39" s="966" t="s">
        <v>3300</v>
      </c>
      <c r="DA39" s="966"/>
      <c r="DB39" s="966"/>
      <c r="DC39" s="966"/>
      <c r="DD39" s="966"/>
      <c r="DE39" s="966"/>
      <c r="DF39" s="966" t="s">
        <v>3300</v>
      </c>
      <c r="DG39" s="966"/>
      <c r="DH39" s="966"/>
      <c r="DI39" s="966"/>
      <c r="DJ39" s="966"/>
      <c r="DK39" s="966"/>
      <c r="DL39" s="966" t="s">
        <v>3300</v>
      </c>
      <c r="DM39" s="966"/>
      <c r="DN39" s="966"/>
      <c r="DO39" s="966"/>
      <c r="DP39" s="966"/>
      <c r="DQ39" s="966"/>
      <c r="DR39" s="966" t="s">
        <v>3300</v>
      </c>
      <c r="DS39" s="966"/>
      <c r="DT39" s="966"/>
      <c r="DU39" s="966"/>
      <c r="DV39" s="966"/>
      <c r="DW39" s="966"/>
      <c r="DX39" s="966" t="s">
        <v>3300</v>
      </c>
      <c r="DY39" s="966"/>
      <c r="DZ39" s="966"/>
      <c r="EA39" s="966"/>
      <c r="EB39" s="966"/>
      <c r="EC39" s="966"/>
      <c r="ED39" s="966" t="s">
        <v>3300</v>
      </c>
      <c r="EE39" s="966"/>
      <c r="EF39" s="966"/>
      <c r="EG39" s="966"/>
      <c r="EH39" s="966"/>
      <c r="EI39" s="966"/>
      <c r="EJ39" s="966" t="s">
        <v>3300</v>
      </c>
      <c r="EK39" s="966"/>
      <c r="EL39" s="966"/>
      <c r="EM39" s="966"/>
      <c r="EN39" s="966"/>
      <c r="EO39" s="966"/>
      <c r="EP39" s="966" t="s">
        <v>3300</v>
      </c>
      <c r="EQ39" s="966"/>
      <c r="ER39" s="966"/>
      <c r="ES39" s="966"/>
      <c r="ET39" s="966"/>
      <c r="EU39" s="966"/>
      <c r="EV39" s="966" t="s">
        <v>3300</v>
      </c>
      <c r="EW39" s="966"/>
      <c r="EX39" s="966"/>
      <c r="EY39" s="966"/>
      <c r="EZ39" s="966"/>
      <c r="FA39" s="966"/>
      <c r="FB39" s="966" t="s">
        <v>3300</v>
      </c>
      <c r="FC39" s="966"/>
      <c r="FD39" s="966"/>
      <c r="FE39" s="966"/>
      <c r="FF39" s="966"/>
      <c r="FG39" s="966"/>
      <c r="FH39" s="966" t="s">
        <v>3300</v>
      </c>
      <c r="FI39" s="966"/>
      <c r="FJ39" s="966"/>
      <c r="FK39" s="966"/>
      <c r="FL39" s="966"/>
      <c r="FM39" s="966"/>
      <c r="FN39" s="966" t="s">
        <v>3300</v>
      </c>
      <c r="FO39" s="966"/>
      <c r="FP39" s="966"/>
      <c r="FQ39" s="966"/>
      <c r="FR39" s="966"/>
      <c r="FS39" s="966"/>
      <c r="FT39" s="966" t="s">
        <v>3300</v>
      </c>
      <c r="FU39" s="966"/>
      <c r="FV39" s="966"/>
      <c r="FW39" s="966"/>
      <c r="FX39" s="966"/>
      <c r="FY39" s="966"/>
      <c r="FZ39" s="966" t="s">
        <v>3300</v>
      </c>
      <c r="GA39" s="966"/>
      <c r="GB39" s="966"/>
      <c r="GC39" s="966"/>
      <c r="GD39" s="966"/>
      <c r="GE39" s="966"/>
      <c r="GF39" s="966" t="s">
        <v>3300</v>
      </c>
      <c r="GG39" s="966"/>
      <c r="GH39" s="966"/>
      <c r="GI39" s="966"/>
      <c r="GJ39" s="966"/>
      <c r="GK39" s="966"/>
      <c r="GL39" s="966" t="s">
        <v>3300</v>
      </c>
      <c r="GM39" s="966"/>
      <c r="GN39" s="966"/>
      <c r="GO39" s="966"/>
      <c r="GP39" s="966"/>
      <c r="GQ39" s="966"/>
      <c r="GR39" s="966" t="s">
        <v>3300</v>
      </c>
      <c r="GS39" s="966"/>
      <c r="GT39" s="966"/>
      <c r="GU39" s="966"/>
      <c r="GV39" s="966"/>
      <c r="GW39" s="966"/>
      <c r="GX39" s="966" t="s">
        <v>3300</v>
      </c>
      <c r="GY39" s="966"/>
      <c r="GZ39" s="966"/>
      <c r="HA39" s="966"/>
      <c r="HB39" s="966"/>
      <c r="HC39" s="966"/>
      <c r="HD39" s="966" t="s">
        <v>3300</v>
      </c>
      <c r="HE39" s="966"/>
      <c r="HF39" s="966"/>
      <c r="HG39" s="966"/>
      <c r="HH39" s="966"/>
      <c r="HI39" s="966"/>
      <c r="HJ39" s="966" t="s">
        <v>3300</v>
      </c>
      <c r="HK39" s="966"/>
      <c r="HL39" s="966"/>
      <c r="HM39" s="966"/>
      <c r="HN39" s="966"/>
      <c r="HO39" s="966"/>
      <c r="HP39" s="966" t="s">
        <v>3300</v>
      </c>
      <c r="HQ39" s="966"/>
      <c r="HR39" s="966"/>
      <c r="HS39" s="966"/>
      <c r="HT39" s="966"/>
      <c r="HU39" s="966"/>
      <c r="HV39" s="966" t="s">
        <v>3300</v>
      </c>
      <c r="HW39" s="966"/>
      <c r="HX39" s="966"/>
      <c r="HY39" s="966"/>
      <c r="HZ39" s="966"/>
      <c r="IA39" s="966"/>
      <c r="IB39" s="966" t="s">
        <v>3300</v>
      </c>
      <c r="IC39" s="966"/>
      <c r="ID39" s="966"/>
      <c r="IE39" s="966"/>
      <c r="IF39" s="966"/>
      <c r="IG39" s="966"/>
      <c r="IH39" s="966" t="s">
        <v>3300</v>
      </c>
      <c r="II39" s="966"/>
      <c r="IJ39" s="966"/>
      <c r="IK39" s="966"/>
      <c r="IL39" s="966"/>
      <c r="IM39" s="966"/>
      <c r="IN39" s="966" t="s">
        <v>3300</v>
      </c>
      <c r="IO39" s="966"/>
      <c r="IP39" s="966"/>
      <c r="IQ39" s="966"/>
    </row>
    <row r="40" spans="1:256">
      <c r="B40" s="43"/>
      <c r="C40" s="43"/>
      <c r="D40" s="43"/>
      <c r="E40" s="43"/>
      <c r="F40" s="43"/>
      <c r="G40" s="43"/>
      <c r="H40" s="43"/>
      <c r="I40" s="43"/>
      <c r="J40" s="43"/>
      <c r="K40" s="43"/>
      <c r="L40" s="43"/>
      <c r="M40" s="43"/>
      <c r="N40" s="966" t="s">
        <v>3993</v>
      </c>
      <c r="O40" s="966"/>
      <c r="P40" s="966"/>
      <c r="Q40" s="966"/>
      <c r="R40" s="966"/>
      <c r="S40" s="966"/>
      <c r="T40" s="966" t="s">
        <v>3993</v>
      </c>
      <c r="U40" s="966"/>
      <c r="V40" s="966"/>
      <c r="W40" s="966"/>
      <c r="X40" s="966"/>
      <c r="Y40" s="966"/>
      <c r="Z40" s="966" t="s">
        <v>3993</v>
      </c>
      <c r="AA40" s="966"/>
      <c r="AB40" s="966"/>
      <c r="AC40" s="966"/>
      <c r="AD40" s="966"/>
      <c r="AE40" s="966"/>
      <c r="AF40" s="966" t="s">
        <v>3993</v>
      </c>
      <c r="AG40" s="966"/>
      <c r="AH40" s="966"/>
      <c r="AI40" s="966"/>
      <c r="AJ40" s="966"/>
      <c r="AK40" s="966"/>
      <c r="AL40" s="966" t="s">
        <v>3993</v>
      </c>
      <c r="AM40" s="966"/>
      <c r="AN40" s="966"/>
      <c r="AO40" s="966"/>
      <c r="AP40" s="966"/>
      <c r="AQ40" s="966"/>
      <c r="AR40" s="966" t="s">
        <v>3993</v>
      </c>
      <c r="AS40" s="966"/>
      <c r="AT40" s="966"/>
      <c r="AU40" s="966"/>
      <c r="AV40" s="966"/>
      <c r="AW40" s="966"/>
      <c r="AX40" s="966" t="s">
        <v>3993</v>
      </c>
      <c r="AY40" s="966"/>
      <c r="AZ40" s="966"/>
      <c r="BA40" s="966"/>
      <c r="BB40" s="966"/>
      <c r="BC40" s="966"/>
      <c r="BD40" s="966" t="s">
        <v>3993</v>
      </c>
      <c r="BE40" s="966"/>
      <c r="BF40" s="966"/>
      <c r="BG40" s="966"/>
      <c r="BH40" s="966"/>
      <c r="BI40" s="966"/>
      <c r="BJ40" s="966" t="s">
        <v>3993</v>
      </c>
      <c r="BK40" s="966"/>
      <c r="BL40" s="966"/>
      <c r="BM40" s="966"/>
      <c r="BN40" s="966"/>
      <c r="BO40" s="966"/>
      <c r="BP40" s="966" t="s">
        <v>3993</v>
      </c>
      <c r="BQ40" s="966"/>
      <c r="BR40" s="966"/>
      <c r="BS40" s="966"/>
      <c r="BT40" s="966"/>
      <c r="BU40" s="966"/>
      <c r="BV40" s="966" t="s">
        <v>3993</v>
      </c>
      <c r="BW40" s="966"/>
      <c r="BX40" s="966"/>
      <c r="BY40" s="966"/>
      <c r="BZ40" s="966"/>
      <c r="CA40" s="966"/>
      <c r="CB40" s="966" t="s">
        <v>3993</v>
      </c>
      <c r="CC40" s="966"/>
      <c r="CD40" s="966"/>
      <c r="CE40" s="966"/>
      <c r="CF40" s="966"/>
      <c r="CG40" s="966"/>
      <c r="CH40" s="966" t="s">
        <v>3993</v>
      </c>
      <c r="CI40" s="966"/>
      <c r="CJ40" s="966"/>
      <c r="CK40" s="966"/>
      <c r="CL40" s="966"/>
      <c r="CM40" s="966"/>
      <c r="CN40" s="966" t="s">
        <v>3993</v>
      </c>
      <c r="CO40" s="966"/>
      <c r="CP40" s="966"/>
      <c r="CQ40" s="966"/>
      <c r="CR40" s="966"/>
      <c r="CS40" s="966"/>
      <c r="CT40" s="966" t="s">
        <v>3993</v>
      </c>
      <c r="CU40" s="966"/>
      <c r="CV40" s="966"/>
      <c r="CW40" s="966"/>
      <c r="CX40" s="966"/>
      <c r="CY40" s="966"/>
      <c r="CZ40" s="966" t="s">
        <v>3993</v>
      </c>
      <c r="DA40" s="966"/>
      <c r="DB40" s="966"/>
      <c r="DC40" s="966"/>
      <c r="DD40" s="966"/>
      <c r="DE40" s="966"/>
      <c r="DF40" s="966" t="s">
        <v>3993</v>
      </c>
      <c r="DG40" s="966"/>
      <c r="DH40" s="966"/>
      <c r="DI40" s="966"/>
      <c r="DJ40" s="966"/>
      <c r="DK40" s="966"/>
      <c r="DL40" s="966" t="s">
        <v>3993</v>
      </c>
      <c r="DM40" s="966"/>
      <c r="DN40" s="966"/>
      <c r="DO40" s="966"/>
      <c r="DP40" s="966"/>
      <c r="DQ40" s="966"/>
      <c r="DR40" s="966" t="s">
        <v>3993</v>
      </c>
      <c r="DS40" s="966"/>
      <c r="DT40" s="966"/>
      <c r="DU40" s="966"/>
      <c r="DV40" s="966"/>
      <c r="DW40" s="966"/>
      <c r="DX40" s="966" t="s">
        <v>3993</v>
      </c>
      <c r="DY40" s="966"/>
      <c r="DZ40" s="966"/>
      <c r="EA40" s="966"/>
      <c r="EB40" s="966"/>
      <c r="EC40" s="966"/>
      <c r="ED40" s="966" t="s">
        <v>3993</v>
      </c>
      <c r="EE40" s="966"/>
      <c r="EF40" s="966"/>
      <c r="EG40" s="966"/>
      <c r="EH40" s="966"/>
      <c r="EI40" s="966"/>
      <c r="EJ40" s="966" t="s">
        <v>3993</v>
      </c>
      <c r="EK40" s="966"/>
      <c r="EL40" s="966"/>
      <c r="EM40" s="966"/>
      <c r="EN40" s="966"/>
      <c r="EO40" s="966"/>
      <c r="EP40" s="966" t="s">
        <v>3993</v>
      </c>
      <c r="EQ40" s="966"/>
      <c r="ER40" s="966"/>
      <c r="ES40" s="966"/>
      <c r="ET40" s="966"/>
      <c r="EU40" s="966"/>
      <c r="EV40" s="966" t="s">
        <v>3993</v>
      </c>
      <c r="EW40" s="966"/>
      <c r="EX40" s="966"/>
      <c r="EY40" s="966"/>
      <c r="EZ40" s="966"/>
      <c r="FA40" s="966"/>
      <c r="FB40" s="966" t="s">
        <v>3993</v>
      </c>
      <c r="FC40" s="966"/>
      <c r="FD40" s="966"/>
      <c r="FE40" s="966"/>
      <c r="FF40" s="966"/>
      <c r="FG40" s="966"/>
      <c r="FH40" s="966" t="s">
        <v>3993</v>
      </c>
      <c r="FI40" s="966"/>
      <c r="FJ40" s="966"/>
      <c r="FK40" s="966"/>
      <c r="FL40" s="966"/>
      <c r="FM40" s="966"/>
      <c r="FN40" s="966" t="s">
        <v>3993</v>
      </c>
      <c r="FO40" s="966"/>
      <c r="FP40" s="966"/>
      <c r="FQ40" s="966"/>
      <c r="FR40" s="966"/>
      <c r="FS40" s="966"/>
      <c r="FT40" s="966" t="s">
        <v>3993</v>
      </c>
      <c r="FU40" s="966"/>
      <c r="FV40" s="966"/>
      <c r="FW40" s="966"/>
      <c r="FX40" s="966"/>
      <c r="FY40" s="966"/>
      <c r="FZ40" s="966" t="s">
        <v>3993</v>
      </c>
      <c r="GA40" s="966"/>
      <c r="GB40" s="966"/>
      <c r="GC40" s="966"/>
      <c r="GD40" s="966"/>
      <c r="GE40" s="966"/>
      <c r="GF40" s="966" t="s">
        <v>3993</v>
      </c>
      <c r="GG40" s="966"/>
      <c r="GH40" s="966"/>
      <c r="GI40" s="966"/>
      <c r="GJ40" s="966"/>
      <c r="GK40" s="966"/>
      <c r="GL40" s="966" t="s">
        <v>3993</v>
      </c>
      <c r="GM40" s="966"/>
      <c r="GN40" s="966"/>
      <c r="GO40" s="966"/>
      <c r="GP40" s="966"/>
      <c r="GQ40" s="966"/>
      <c r="GR40" s="966" t="s">
        <v>3993</v>
      </c>
      <c r="GS40" s="966"/>
      <c r="GT40" s="966"/>
      <c r="GU40" s="966"/>
      <c r="GV40" s="966"/>
      <c r="GW40" s="966"/>
      <c r="GX40" s="966" t="s">
        <v>3993</v>
      </c>
      <c r="GY40" s="966"/>
      <c r="GZ40" s="966"/>
      <c r="HA40" s="966"/>
      <c r="HB40" s="966"/>
      <c r="HC40" s="966"/>
      <c r="HD40" s="966" t="s">
        <v>3993</v>
      </c>
      <c r="HE40" s="966"/>
      <c r="HF40" s="966"/>
      <c r="HG40" s="966"/>
      <c r="HH40" s="966"/>
      <c r="HI40" s="966"/>
      <c r="HJ40" s="966" t="s">
        <v>3993</v>
      </c>
      <c r="HK40" s="966"/>
      <c r="HL40" s="966"/>
      <c r="HM40" s="966"/>
      <c r="HN40" s="966"/>
      <c r="HO40" s="966"/>
      <c r="HP40" s="966" t="s">
        <v>3993</v>
      </c>
      <c r="HQ40" s="966"/>
      <c r="HR40" s="966"/>
      <c r="HS40" s="966"/>
      <c r="HT40" s="966"/>
      <c r="HU40" s="966"/>
      <c r="HV40" s="966" t="s">
        <v>3993</v>
      </c>
      <c r="HW40" s="966"/>
      <c r="HX40" s="966"/>
      <c r="HY40" s="966"/>
      <c r="HZ40" s="966"/>
      <c r="IA40" s="966"/>
      <c r="IB40" s="966" t="s">
        <v>3993</v>
      </c>
      <c r="IC40" s="966"/>
      <c r="ID40" s="966"/>
      <c r="IE40" s="966"/>
      <c r="IF40" s="966"/>
      <c r="IG40" s="966"/>
      <c r="IH40" s="966" t="s">
        <v>3993</v>
      </c>
      <c r="II40" s="966"/>
      <c r="IJ40" s="966"/>
      <c r="IK40" s="966"/>
      <c r="IL40" s="966"/>
      <c r="IM40" s="966"/>
      <c r="IN40" s="966" t="s">
        <v>3993</v>
      </c>
      <c r="IO40" s="966"/>
      <c r="IP40" s="966"/>
      <c r="IQ40" s="966"/>
      <c r="IR40" s="966"/>
      <c r="IS40" s="966"/>
      <c r="IT40" s="966" t="s">
        <v>3993</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BD40:BI40"/>
    <mergeCell ref="BJ40:BO40"/>
    <mergeCell ref="CN40:CS40"/>
    <mergeCell ref="BP40:BU40"/>
    <mergeCell ref="BV40:CA40"/>
    <mergeCell ref="FH40:FM40"/>
    <mergeCell ref="CT40:CY40"/>
    <mergeCell ref="FB39:FG39"/>
    <mergeCell ref="DX40:EC40"/>
    <mergeCell ref="EV40:FA40"/>
    <mergeCell ref="EP40:EU40"/>
    <mergeCell ref="HJ40:HO40"/>
    <mergeCell ref="CB40:CG40"/>
    <mergeCell ref="GR40:GW40"/>
    <mergeCell ref="GR39:GW39"/>
    <mergeCell ref="HJ39:HO39"/>
    <mergeCell ref="GL39:GQ39"/>
    <mergeCell ref="GF39:GK39"/>
    <mergeCell ref="FZ40:GE40"/>
    <mergeCell ref="FZ39:GE39"/>
    <mergeCell ref="GL40:GQ40"/>
    <mergeCell ref="GF40:GK40"/>
    <mergeCell ref="FT40:FY40"/>
    <mergeCell ref="FB40:FG40"/>
    <mergeCell ref="DL39:DQ39"/>
    <mergeCell ref="DR40:DW40"/>
    <mergeCell ref="EJ40:EO40"/>
    <mergeCell ref="ED40:EI40"/>
    <mergeCell ref="FT39:FY39"/>
    <mergeCell ref="DR39:DW39"/>
    <mergeCell ref="DL40:DQ40"/>
    <mergeCell ref="EV39:FA39"/>
    <mergeCell ref="CT39:CY39"/>
    <mergeCell ref="CZ39:DE39"/>
    <mergeCell ref="CH40:CM40"/>
    <mergeCell ref="DX39:EC39"/>
    <mergeCell ref="CZ40:DE40"/>
    <mergeCell ref="FN39:FS39"/>
    <mergeCell ref="DF40:DK40"/>
    <mergeCell ref="DF39:DK39"/>
    <mergeCell ref="FH39:FM39"/>
    <mergeCell ref="FN40:FS40"/>
    <mergeCell ref="BD38:BI38"/>
    <mergeCell ref="T38:Y38"/>
    <mergeCell ref="C19:E19"/>
    <mergeCell ref="A36:F36"/>
    <mergeCell ref="A37:F37"/>
    <mergeCell ref="A38:F38"/>
    <mergeCell ref="AL40:AQ40"/>
    <mergeCell ref="AR40:AW40"/>
    <mergeCell ref="N38:S38"/>
    <mergeCell ref="CN39:CS39"/>
    <mergeCell ref="CH39:CM39"/>
    <mergeCell ref="EP39:EU39"/>
    <mergeCell ref="EJ39:EO39"/>
    <mergeCell ref="ED39:EI39"/>
    <mergeCell ref="AX38:BC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N40:S40"/>
    <mergeCell ref="AL39:AQ39"/>
    <mergeCell ref="AX40:BC40"/>
    <mergeCell ref="T40:Y40"/>
    <mergeCell ref="Z40:AE40"/>
    <mergeCell ref="AF40:AK40"/>
    <mergeCell ref="CH38:CM38"/>
    <mergeCell ref="CB39:CG39"/>
    <mergeCell ref="BD39:BI39"/>
    <mergeCell ref="BV39:CA39"/>
    <mergeCell ref="BP39:BU39"/>
    <mergeCell ref="CB38:CG38"/>
    <mergeCell ref="BJ38:BO38"/>
    <mergeCell ref="BP38:BU38"/>
    <mergeCell ref="BV38:CA38"/>
    <mergeCell ref="BJ39:BO39"/>
    <mergeCell ref="EP38:EU38"/>
    <mergeCell ref="DL38:DQ38"/>
    <mergeCell ref="CN38:CS38"/>
    <mergeCell ref="FN38:FS38"/>
    <mergeCell ref="CT38:CY38"/>
    <mergeCell ref="ED38:EI38"/>
    <mergeCell ref="DF38:DK38"/>
    <mergeCell ref="DX38:EC38"/>
    <mergeCell ref="EJ38:EO38"/>
    <mergeCell ref="DR38:DW38"/>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3"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2173</v>
      </c>
    </row>
    <row r="2" spans="1:5">
      <c r="A2" s="21" t="s">
        <v>3699</v>
      </c>
      <c r="E2" s="5"/>
    </row>
    <row r="3" spans="1:5">
      <c r="A3" s="6" t="s">
        <v>2600</v>
      </c>
      <c r="C3" s="23"/>
      <c r="D3" s="23"/>
      <c r="E3" s="31">
        <v>40294</v>
      </c>
    </row>
    <row r="4" spans="1:5">
      <c r="A4" s="6" t="s">
        <v>2175</v>
      </c>
      <c r="C4" s="23"/>
      <c r="D4" s="23"/>
      <c r="E4" s="22"/>
    </row>
    <row r="5" spans="1:5">
      <c r="A5" s="6" t="s">
        <v>2981</v>
      </c>
      <c r="C5" s="23"/>
      <c r="D5" s="23"/>
      <c r="E5" s="24" t="s">
        <v>2826</v>
      </c>
    </row>
    <row r="6" spans="1:5">
      <c r="C6" s="23"/>
      <c r="D6" s="23"/>
      <c r="E6" s="22"/>
    </row>
    <row r="8" spans="1:5">
      <c r="A8" s="6" t="s">
        <v>2759</v>
      </c>
      <c r="C8" s="49" t="s">
        <v>1145</v>
      </c>
      <c r="D8" s="173"/>
      <c r="E8" s="46"/>
    </row>
    <row r="9" spans="1:5">
      <c r="A9" s="192" t="s">
        <v>2295</v>
      </c>
      <c r="C9" s="183"/>
      <c r="D9" s="174"/>
      <c r="E9" s="48"/>
    </row>
    <row r="10" spans="1:5">
      <c r="A10" t="s">
        <v>1680</v>
      </c>
      <c r="C10" s="193" t="s">
        <v>2229</v>
      </c>
      <c r="D10" s="174"/>
      <c r="E10" s="48"/>
    </row>
    <row r="11" spans="1:5">
      <c r="A11" t="s">
        <v>3245</v>
      </c>
      <c r="C11" s="193" t="s">
        <v>2622</v>
      </c>
      <c r="D11" s="174"/>
      <c r="E11" s="48"/>
    </row>
    <row r="12" spans="1:5">
      <c r="A12" t="s">
        <v>3387</v>
      </c>
      <c r="C12" s="193" t="s">
        <v>2732</v>
      </c>
      <c r="D12" s="174"/>
      <c r="E12" s="48"/>
    </row>
    <row r="13" spans="1:5">
      <c r="A13"/>
      <c r="C13" s="50"/>
      <c r="D13" s="175"/>
      <c r="E13" s="48"/>
    </row>
    <row r="14" spans="1:5">
      <c r="A14" s="20"/>
      <c r="C14" s="50" t="s">
        <v>1884</v>
      </c>
      <c r="D14" s="174"/>
      <c r="E14" s="48"/>
    </row>
    <row r="15" spans="1:5">
      <c r="A15" s="20" t="s">
        <v>2539</v>
      </c>
      <c r="C15" s="135"/>
      <c r="D15" s="176"/>
      <c r="E15" s="51"/>
    </row>
    <row r="16" spans="1:5">
      <c r="A16" t="s">
        <v>2739</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1591</v>
      </c>
      <c r="E23" s="30" t="s">
        <v>2789</v>
      </c>
      <c r="F23" s="13"/>
    </row>
    <row r="24" spans="1:6">
      <c r="A24" s="25">
        <v>40307</v>
      </c>
      <c r="B24" s="26" t="s">
        <v>2615</v>
      </c>
      <c r="C24" s="167">
        <v>275</v>
      </c>
      <c r="D24" s="179">
        <v>3</v>
      </c>
      <c r="E24" s="28">
        <f t="shared" ref="E24:E30" si="0">C24*D24</f>
        <v>825</v>
      </c>
      <c r="F24" s="178"/>
    </row>
    <row r="25" spans="1:6">
      <c r="A25" s="35"/>
      <c r="B25" s="26" t="s">
        <v>3143</v>
      </c>
      <c r="C25" s="167"/>
      <c r="D25" s="179"/>
      <c r="E25" s="28">
        <f t="shared" si="0"/>
        <v>0</v>
      </c>
      <c r="F25" s="178"/>
    </row>
    <row r="26" spans="1:6">
      <c r="A26" s="35"/>
      <c r="B26" s="26" t="s">
        <v>3172</v>
      </c>
      <c r="C26" s="167"/>
      <c r="D26" s="179"/>
      <c r="E26" s="28">
        <f t="shared" si="0"/>
        <v>0</v>
      </c>
      <c r="F26" s="178"/>
    </row>
    <row r="27" spans="1:6">
      <c r="A27" s="35"/>
      <c r="B27" s="26" t="s">
        <v>3212</v>
      </c>
      <c r="C27" s="167"/>
      <c r="D27" s="179"/>
      <c r="E27" s="28">
        <f t="shared" si="0"/>
        <v>0</v>
      </c>
      <c r="F27" s="178"/>
    </row>
    <row r="28" spans="1:6">
      <c r="A28" s="35"/>
      <c r="B28" s="26" t="s">
        <v>3519</v>
      </c>
      <c r="C28" s="167"/>
      <c r="D28" s="179"/>
      <c r="E28" s="28">
        <f t="shared" si="0"/>
        <v>0</v>
      </c>
      <c r="F28" s="13"/>
    </row>
    <row r="29" spans="1:6">
      <c r="A29" s="35"/>
      <c r="B29" s="26" t="s">
        <v>3138</v>
      </c>
      <c r="C29" s="167">
        <v>125</v>
      </c>
      <c r="D29" s="179"/>
      <c r="E29" s="28">
        <v>125</v>
      </c>
      <c r="F29" s="13"/>
    </row>
    <row r="30" spans="1:6">
      <c r="A30" s="35"/>
      <c r="B30" s="26" t="s">
        <v>2745</v>
      </c>
      <c r="C30" s="167">
        <v>25</v>
      </c>
      <c r="D30" s="179">
        <v>2</v>
      </c>
      <c r="E30" s="28">
        <f t="shared" si="0"/>
        <v>50</v>
      </c>
      <c r="F30" s="13"/>
    </row>
    <row r="31" spans="1:6" s="34" customFormat="1" ht="16" customHeight="1">
      <c r="A31" s="19"/>
      <c r="B31" s="168" t="s">
        <v>4274</v>
      </c>
      <c r="C31" s="172"/>
      <c r="D31" s="172"/>
      <c r="E31" s="169">
        <f>SUM(E24:E30)</f>
        <v>1000</v>
      </c>
      <c r="F31" s="33"/>
    </row>
    <row r="34" spans="1:256">
      <c r="B34" s="41" t="s">
        <v>2818</v>
      </c>
      <c r="C34" s="42">
        <f>E31/2</f>
        <v>500</v>
      </c>
      <c r="D34" s="42"/>
    </row>
    <row r="36" spans="1:256">
      <c r="A36" s="966" t="s">
        <v>2671</v>
      </c>
      <c r="B36" s="966"/>
      <c r="C36" s="966"/>
      <c r="D36" s="966"/>
      <c r="E36" s="966"/>
      <c r="F36" s="966"/>
    </row>
    <row r="37" spans="1:256">
      <c r="A37" s="966" t="s">
        <v>2346</v>
      </c>
      <c r="B37" s="966"/>
      <c r="C37" s="966"/>
      <c r="D37" s="966"/>
      <c r="E37" s="966"/>
      <c r="F37" s="966"/>
    </row>
    <row r="38" spans="1:256">
      <c r="A38" s="966" t="s">
        <v>3993</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3300</v>
      </c>
      <c r="I39" s="966"/>
      <c r="J39" s="966"/>
      <c r="K39" s="966"/>
      <c r="L39" s="966"/>
      <c r="M39" s="966"/>
      <c r="N39" s="966" t="s">
        <v>3300</v>
      </c>
      <c r="O39" s="966"/>
      <c r="P39" s="966"/>
      <c r="Q39" s="966"/>
      <c r="R39" s="966"/>
      <c r="S39" s="966"/>
      <c r="T39" s="966" t="s">
        <v>3300</v>
      </c>
      <c r="U39" s="966"/>
      <c r="V39" s="966"/>
      <c r="W39" s="966"/>
      <c r="X39" s="966"/>
      <c r="Y39" s="966"/>
      <c r="Z39" s="966" t="s">
        <v>3300</v>
      </c>
      <c r="AA39" s="966"/>
      <c r="AB39" s="966"/>
      <c r="AC39" s="966"/>
      <c r="AD39" s="966"/>
      <c r="AE39" s="966"/>
      <c r="AF39" s="966" t="s">
        <v>3300</v>
      </c>
      <c r="AG39" s="966"/>
      <c r="AH39" s="966"/>
      <c r="AI39" s="966"/>
      <c r="AJ39" s="966"/>
      <c r="AK39" s="966"/>
      <c r="AL39" s="966" t="s">
        <v>3300</v>
      </c>
      <c r="AM39" s="966"/>
      <c r="AN39" s="966"/>
      <c r="AO39" s="966"/>
      <c r="AP39" s="966"/>
      <c r="AQ39" s="966"/>
      <c r="AR39" s="966" t="s">
        <v>3300</v>
      </c>
      <c r="AS39" s="966"/>
      <c r="AT39" s="966"/>
      <c r="AU39" s="966"/>
      <c r="AV39" s="966"/>
      <c r="AW39" s="966"/>
      <c r="AX39" s="966" t="s">
        <v>3300</v>
      </c>
      <c r="AY39" s="966"/>
      <c r="AZ39" s="966"/>
      <c r="BA39" s="966"/>
      <c r="BB39" s="966"/>
      <c r="BC39" s="966"/>
      <c r="BD39" s="966" t="s">
        <v>3300</v>
      </c>
      <c r="BE39" s="966"/>
      <c r="BF39" s="966"/>
      <c r="BG39" s="966"/>
      <c r="BH39" s="966"/>
      <c r="BI39" s="966"/>
      <c r="BJ39" s="966" t="s">
        <v>3300</v>
      </c>
      <c r="BK39" s="966"/>
      <c r="BL39" s="966"/>
      <c r="BM39" s="966"/>
      <c r="BN39" s="966"/>
      <c r="BO39" s="966"/>
      <c r="BP39" s="966" t="s">
        <v>3300</v>
      </c>
      <c r="BQ39" s="966"/>
      <c r="BR39" s="966"/>
      <c r="BS39" s="966"/>
      <c r="BT39" s="966"/>
      <c r="BU39" s="966"/>
      <c r="BV39" s="966" t="s">
        <v>3300</v>
      </c>
      <c r="BW39" s="966"/>
      <c r="BX39" s="966"/>
      <c r="BY39" s="966"/>
      <c r="BZ39" s="966"/>
      <c r="CA39" s="966"/>
      <c r="CB39" s="966" t="s">
        <v>3300</v>
      </c>
      <c r="CC39" s="966"/>
      <c r="CD39" s="966"/>
      <c r="CE39" s="966"/>
      <c r="CF39" s="966"/>
      <c r="CG39" s="966"/>
      <c r="CH39" s="966" t="s">
        <v>3300</v>
      </c>
      <c r="CI39" s="966"/>
      <c r="CJ39" s="966"/>
      <c r="CK39" s="966"/>
      <c r="CL39" s="966"/>
      <c r="CM39" s="966"/>
      <c r="CN39" s="966" t="s">
        <v>3300</v>
      </c>
      <c r="CO39" s="966"/>
      <c r="CP39" s="966"/>
      <c r="CQ39" s="966"/>
      <c r="CR39" s="966"/>
      <c r="CS39" s="966"/>
      <c r="CT39" s="966" t="s">
        <v>3300</v>
      </c>
      <c r="CU39" s="966"/>
      <c r="CV39" s="966"/>
      <c r="CW39" s="966"/>
      <c r="CX39" s="966"/>
      <c r="CY39" s="966"/>
      <c r="CZ39" s="966" t="s">
        <v>3300</v>
      </c>
      <c r="DA39" s="966"/>
      <c r="DB39" s="966"/>
      <c r="DC39" s="966"/>
      <c r="DD39" s="966"/>
      <c r="DE39" s="966"/>
      <c r="DF39" s="966" t="s">
        <v>3300</v>
      </c>
      <c r="DG39" s="966"/>
      <c r="DH39" s="966"/>
      <c r="DI39" s="966"/>
      <c r="DJ39" s="966"/>
      <c r="DK39" s="966"/>
      <c r="DL39" s="966" t="s">
        <v>3300</v>
      </c>
      <c r="DM39" s="966"/>
      <c r="DN39" s="966"/>
      <c r="DO39" s="966"/>
      <c r="DP39" s="966"/>
      <c r="DQ39" s="966"/>
      <c r="DR39" s="966" t="s">
        <v>3300</v>
      </c>
      <c r="DS39" s="966"/>
      <c r="DT39" s="966"/>
      <c r="DU39" s="966"/>
      <c r="DV39" s="966"/>
      <c r="DW39" s="966"/>
      <c r="DX39" s="966" t="s">
        <v>3300</v>
      </c>
      <c r="DY39" s="966"/>
      <c r="DZ39" s="966"/>
      <c r="EA39" s="966"/>
      <c r="EB39" s="966"/>
      <c r="EC39" s="966"/>
      <c r="ED39" s="966" t="s">
        <v>3300</v>
      </c>
      <c r="EE39" s="966"/>
      <c r="EF39" s="966"/>
      <c r="EG39" s="966"/>
      <c r="EH39" s="966"/>
      <c r="EI39" s="966"/>
      <c r="EJ39" s="966" t="s">
        <v>3300</v>
      </c>
      <c r="EK39" s="966"/>
      <c r="EL39" s="966"/>
      <c r="EM39" s="966"/>
      <c r="EN39" s="966"/>
      <c r="EO39" s="966"/>
      <c r="EP39" s="966" t="s">
        <v>3300</v>
      </c>
      <c r="EQ39" s="966"/>
      <c r="ER39" s="966"/>
      <c r="ES39" s="966"/>
      <c r="ET39" s="966"/>
      <c r="EU39" s="966"/>
      <c r="EV39" s="966" t="s">
        <v>3300</v>
      </c>
      <c r="EW39" s="966"/>
      <c r="EX39" s="966"/>
      <c r="EY39" s="966"/>
      <c r="EZ39" s="966"/>
      <c r="FA39" s="966"/>
      <c r="FB39" s="966" t="s">
        <v>3300</v>
      </c>
      <c r="FC39" s="966"/>
      <c r="FD39" s="966"/>
      <c r="FE39" s="966"/>
      <c r="FF39" s="966"/>
      <c r="FG39" s="966"/>
      <c r="FH39" s="966" t="s">
        <v>3300</v>
      </c>
      <c r="FI39" s="966"/>
      <c r="FJ39" s="966"/>
      <c r="FK39" s="966"/>
      <c r="FL39" s="966"/>
      <c r="FM39" s="966"/>
      <c r="FN39" s="966" t="s">
        <v>3300</v>
      </c>
      <c r="FO39" s="966"/>
      <c r="FP39" s="966"/>
      <c r="FQ39" s="966"/>
      <c r="FR39" s="966"/>
      <c r="FS39" s="966"/>
      <c r="FT39" s="966" t="s">
        <v>3300</v>
      </c>
      <c r="FU39" s="966"/>
      <c r="FV39" s="966"/>
      <c r="FW39" s="966"/>
      <c r="FX39" s="966"/>
      <c r="FY39" s="966"/>
      <c r="FZ39" s="966" t="s">
        <v>3300</v>
      </c>
      <c r="GA39" s="966"/>
      <c r="GB39" s="966"/>
      <c r="GC39" s="966"/>
      <c r="GD39" s="966"/>
      <c r="GE39" s="966"/>
      <c r="GF39" s="966" t="s">
        <v>3300</v>
      </c>
      <c r="GG39" s="966"/>
      <c r="GH39" s="966"/>
      <c r="GI39" s="966"/>
      <c r="GJ39" s="966"/>
      <c r="GK39" s="966"/>
      <c r="GL39" s="966" t="s">
        <v>3300</v>
      </c>
      <c r="GM39" s="966"/>
      <c r="GN39" s="966"/>
      <c r="GO39" s="966"/>
      <c r="GP39" s="966"/>
      <c r="GQ39" s="966"/>
      <c r="GR39" s="966" t="s">
        <v>3300</v>
      </c>
      <c r="GS39" s="966"/>
      <c r="GT39" s="966"/>
      <c r="GU39" s="966"/>
      <c r="GV39" s="966"/>
      <c r="GW39" s="966"/>
      <c r="GX39" s="966" t="s">
        <v>3300</v>
      </c>
      <c r="GY39" s="966"/>
      <c r="GZ39" s="966"/>
      <c r="HA39" s="966"/>
      <c r="HB39" s="966"/>
      <c r="HC39" s="966"/>
      <c r="HD39" s="966" t="s">
        <v>3300</v>
      </c>
      <c r="HE39" s="966"/>
      <c r="HF39" s="966"/>
      <c r="HG39" s="966"/>
      <c r="HH39" s="966"/>
      <c r="HI39" s="966"/>
      <c r="HJ39" s="966" t="s">
        <v>3300</v>
      </c>
      <c r="HK39" s="966"/>
      <c r="HL39" s="966"/>
      <c r="HM39" s="966"/>
      <c r="HN39" s="966"/>
      <c r="HO39" s="966"/>
      <c r="HP39" s="966" t="s">
        <v>3300</v>
      </c>
      <c r="HQ39" s="966"/>
      <c r="HR39" s="966"/>
      <c r="HS39" s="966"/>
      <c r="HT39" s="966"/>
      <c r="HU39" s="966"/>
      <c r="HV39" s="966" t="s">
        <v>3300</v>
      </c>
      <c r="HW39" s="966"/>
      <c r="HX39" s="966"/>
      <c r="HY39" s="966"/>
      <c r="HZ39" s="966"/>
      <c r="IA39" s="966"/>
      <c r="IB39" s="966" t="s">
        <v>3300</v>
      </c>
      <c r="IC39" s="966"/>
      <c r="ID39" s="966"/>
      <c r="IE39" s="966"/>
      <c r="IF39" s="966"/>
      <c r="IG39" s="966"/>
      <c r="IH39" s="966" t="s">
        <v>3300</v>
      </c>
      <c r="II39" s="966"/>
      <c r="IJ39" s="966"/>
      <c r="IK39" s="966"/>
      <c r="IL39" s="966"/>
      <c r="IM39" s="966"/>
      <c r="IN39" s="966" t="s">
        <v>3300</v>
      </c>
      <c r="IO39" s="966"/>
      <c r="IP39" s="966"/>
      <c r="IQ39" s="966"/>
    </row>
    <row r="40" spans="1:256">
      <c r="B40" s="43"/>
      <c r="C40" s="43"/>
      <c r="D40" s="43"/>
      <c r="E40" s="43"/>
      <c r="F40" s="43"/>
      <c r="G40" s="43"/>
      <c r="H40" s="43"/>
      <c r="I40" s="43"/>
      <c r="J40" s="43"/>
      <c r="K40" s="43"/>
      <c r="L40" s="43"/>
      <c r="M40" s="43"/>
      <c r="N40" s="966" t="s">
        <v>3993</v>
      </c>
      <c r="O40" s="966"/>
      <c r="P40" s="966"/>
      <c r="Q40" s="966"/>
      <c r="R40" s="966"/>
      <c r="S40" s="966"/>
      <c r="T40" s="966" t="s">
        <v>3993</v>
      </c>
      <c r="U40" s="966"/>
      <c r="V40" s="966"/>
      <c r="W40" s="966"/>
      <c r="X40" s="966"/>
      <c r="Y40" s="966"/>
      <c r="Z40" s="966" t="s">
        <v>3993</v>
      </c>
      <c r="AA40" s="966"/>
      <c r="AB40" s="966"/>
      <c r="AC40" s="966"/>
      <c r="AD40" s="966"/>
      <c r="AE40" s="966"/>
      <c r="AF40" s="966" t="s">
        <v>3993</v>
      </c>
      <c r="AG40" s="966"/>
      <c r="AH40" s="966"/>
      <c r="AI40" s="966"/>
      <c r="AJ40" s="966"/>
      <c r="AK40" s="966"/>
      <c r="AL40" s="966" t="s">
        <v>3993</v>
      </c>
      <c r="AM40" s="966"/>
      <c r="AN40" s="966"/>
      <c r="AO40" s="966"/>
      <c r="AP40" s="966"/>
      <c r="AQ40" s="966"/>
      <c r="AR40" s="966" t="s">
        <v>3993</v>
      </c>
      <c r="AS40" s="966"/>
      <c r="AT40" s="966"/>
      <c r="AU40" s="966"/>
      <c r="AV40" s="966"/>
      <c r="AW40" s="966"/>
      <c r="AX40" s="966" t="s">
        <v>3993</v>
      </c>
      <c r="AY40" s="966"/>
      <c r="AZ40" s="966"/>
      <c r="BA40" s="966"/>
      <c r="BB40" s="966"/>
      <c r="BC40" s="966"/>
      <c r="BD40" s="966" t="s">
        <v>3993</v>
      </c>
      <c r="BE40" s="966"/>
      <c r="BF40" s="966"/>
      <c r="BG40" s="966"/>
      <c r="BH40" s="966"/>
      <c r="BI40" s="966"/>
      <c r="BJ40" s="966" t="s">
        <v>3993</v>
      </c>
      <c r="BK40" s="966"/>
      <c r="BL40" s="966"/>
      <c r="BM40" s="966"/>
      <c r="BN40" s="966"/>
      <c r="BO40" s="966"/>
      <c r="BP40" s="966" t="s">
        <v>3993</v>
      </c>
      <c r="BQ40" s="966"/>
      <c r="BR40" s="966"/>
      <c r="BS40" s="966"/>
      <c r="BT40" s="966"/>
      <c r="BU40" s="966"/>
      <c r="BV40" s="966" t="s">
        <v>3993</v>
      </c>
      <c r="BW40" s="966"/>
      <c r="BX40" s="966"/>
      <c r="BY40" s="966"/>
      <c r="BZ40" s="966"/>
      <c r="CA40" s="966"/>
      <c r="CB40" s="966" t="s">
        <v>3993</v>
      </c>
      <c r="CC40" s="966"/>
      <c r="CD40" s="966"/>
      <c r="CE40" s="966"/>
      <c r="CF40" s="966"/>
      <c r="CG40" s="966"/>
      <c r="CH40" s="966" t="s">
        <v>3993</v>
      </c>
      <c r="CI40" s="966"/>
      <c r="CJ40" s="966"/>
      <c r="CK40" s="966"/>
      <c r="CL40" s="966"/>
      <c r="CM40" s="966"/>
      <c r="CN40" s="966" t="s">
        <v>3993</v>
      </c>
      <c r="CO40" s="966"/>
      <c r="CP40" s="966"/>
      <c r="CQ40" s="966"/>
      <c r="CR40" s="966"/>
      <c r="CS40" s="966"/>
      <c r="CT40" s="966" t="s">
        <v>3993</v>
      </c>
      <c r="CU40" s="966"/>
      <c r="CV40" s="966"/>
      <c r="CW40" s="966"/>
      <c r="CX40" s="966"/>
      <c r="CY40" s="966"/>
      <c r="CZ40" s="966" t="s">
        <v>3993</v>
      </c>
      <c r="DA40" s="966"/>
      <c r="DB40" s="966"/>
      <c r="DC40" s="966"/>
      <c r="DD40" s="966"/>
      <c r="DE40" s="966"/>
      <c r="DF40" s="966" t="s">
        <v>3993</v>
      </c>
      <c r="DG40" s="966"/>
      <c r="DH40" s="966"/>
      <c r="DI40" s="966"/>
      <c r="DJ40" s="966"/>
      <c r="DK40" s="966"/>
      <c r="DL40" s="966" t="s">
        <v>3993</v>
      </c>
      <c r="DM40" s="966"/>
      <c r="DN40" s="966"/>
      <c r="DO40" s="966"/>
      <c r="DP40" s="966"/>
      <c r="DQ40" s="966"/>
      <c r="DR40" s="966" t="s">
        <v>3993</v>
      </c>
      <c r="DS40" s="966"/>
      <c r="DT40" s="966"/>
      <c r="DU40" s="966"/>
      <c r="DV40" s="966"/>
      <c r="DW40" s="966"/>
      <c r="DX40" s="966" t="s">
        <v>3993</v>
      </c>
      <c r="DY40" s="966"/>
      <c r="DZ40" s="966"/>
      <c r="EA40" s="966"/>
      <c r="EB40" s="966"/>
      <c r="EC40" s="966"/>
      <c r="ED40" s="966" t="s">
        <v>3993</v>
      </c>
      <c r="EE40" s="966"/>
      <c r="EF40" s="966"/>
      <c r="EG40" s="966"/>
      <c r="EH40" s="966"/>
      <c r="EI40" s="966"/>
      <c r="EJ40" s="966" t="s">
        <v>3993</v>
      </c>
      <c r="EK40" s="966"/>
      <c r="EL40" s="966"/>
      <c r="EM40" s="966"/>
      <c r="EN40" s="966"/>
      <c r="EO40" s="966"/>
      <c r="EP40" s="966" t="s">
        <v>3993</v>
      </c>
      <c r="EQ40" s="966"/>
      <c r="ER40" s="966"/>
      <c r="ES40" s="966"/>
      <c r="ET40" s="966"/>
      <c r="EU40" s="966"/>
      <c r="EV40" s="966" t="s">
        <v>3993</v>
      </c>
      <c r="EW40" s="966"/>
      <c r="EX40" s="966"/>
      <c r="EY40" s="966"/>
      <c r="EZ40" s="966"/>
      <c r="FA40" s="966"/>
      <c r="FB40" s="966" t="s">
        <v>3993</v>
      </c>
      <c r="FC40" s="966"/>
      <c r="FD40" s="966"/>
      <c r="FE40" s="966"/>
      <c r="FF40" s="966"/>
      <c r="FG40" s="966"/>
      <c r="FH40" s="966" t="s">
        <v>3993</v>
      </c>
      <c r="FI40" s="966"/>
      <c r="FJ40" s="966"/>
      <c r="FK40" s="966"/>
      <c r="FL40" s="966"/>
      <c r="FM40" s="966"/>
      <c r="FN40" s="966" t="s">
        <v>3993</v>
      </c>
      <c r="FO40" s="966"/>
      <c r="FP40" s="966"/>
      <c r="FQ40" s="966"/>
      <c r="FR40" s="966"/>
      <c r="FS40" s="966"/>
      <c r="FT40" s="966" t="s">
        <v>3993</v>
      </c>
      <c r="FU40" s="966"/>
      <c r="FV40" s="966"/>
      <c r="FW40" s="966"/>
      <c r="FX40" s="966"/>
      <c r="FY40" s="966"/>
      <c r="FZ40" s="966" t="s">
        <v>3993</v>
      </c>
      <c r="GA40" s="966"/>
      <c r="GB40" s="966"/>
      <c r="GC40" s="966"/>
      <c r="GD40" s="966"/>
      <c r="GE40" s="966"/>
      <c r="GF40" s="966" t="s">
        <v>3993</v>
      </c>
      <c r="GG40" s="966"/>
      <c r="GH40" s="966"/>
      <c r="GI40" s="966"/>
      <c r="GJ40" s="966"/>
      <c r="GK40" s="966"/>
      <c r="GL40" s="966" t="s">
        <v>3993</v>
      </c>
      <c r="GM40" s="966"/>
      <c r="GN40" s="966"/>
      <c r="GO40" s="966"/>
      <c r="GP40" s="966"/>
      <c r="GQ40" s="966"/>
      <c r="GR40" s="966" t="s">
        <v>3993</v>
      </c>
      <c r="GS40" s="966"/>
      <c r="GT40" s="966"/>
      <c r="GU40" s="966"/>
      <c r="GV40" s="966"/>
      <c r="GW40" s="966"/>
      <c r="GX40" s="966" t="s">
        <v>3993</v>
      </c>
      <c r="GY40" s="966"/>
      <c r="GZ40" s="966"/>
      <c r="HA40" s="966"/>
      <c r="HB40" s="966"/>
      <c r="HC40" s="966"/>
      <c r="HD40" s="966" t="s">
        <v>3993</v>
      </c>
      <c r="HE40" s="966"/>
      <c r="HF40" s="966"/>
      <c r="HG40" s="966"/>
      <c r="HH40" s="966"/>
      <c r="HI40" s="966"/>
      <c r="HJ40" s="966" t="s">
        <v>3993</v>
      </c>
      <c r="HK40" s="966"/>
      <c r="HL40" s="966"/>
      <c r="HM40" s="966"/>
      <c r="HN40" s="966"/>
      <c r="HO40" s="966"/>
      <c r="HP40" s="966" t="s">
        <v>3993</v>
      </c>
      <c r="HQ40" s="966"/>
      <c r="HR40" s="966"/>
      <c r="HS40" s="966"/>
      <c r="HT40" s="966"/>
      <c r="HU40" s="966"/>
      <c r="HV40" s="966" t="s">
        <v>3993</v>
      </c>
      <c r="HW40" s="966"/>
      <c r="HX40" s="966"/>
      <c r="HY40" s="966"/>
      <c r="HZ40" s="966"/>
      <c r="IA40" s="966"/>
      <c r="IB40" s="966" t="s">
        <v>3993</v>
      </c>
      <c r="IC40" s="966"/>
      <c r="ID40" s="966"/>
      <c r="IE40" s="966"/>
      <c r="IF40" s="966"/>
      <c r="IG40" s="966"/>
      <c r="IH40" s="966" t="s">
        <v>3993</v>
      </c>
      <c r="II40" s="966"/>
      <c r="IJ40" s="966"/>
      <c r="IK40" s="966"/>
      <c r="IL40" s="966"/>
      <c r="IM40" s="966"/>
      <c r="IN40" s="966" t="s">
        <v>3993</v>
      </c>
      <c r="IO40" s="966"/>
      <c r="IP40" s="966"/>
      <c r="IQ40" s="966"/>
      <c r="IR40" s="966"/>
      <c r="IS40" s="966"/>
      <c r="IT40" s="966" t="s">
        <v>3993</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mergeCells count="127">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BD40:BI40"/>
    <mergeCell ref="BJ40:BO40"/>
    <mergeCell ref="CN40:CS40"/>
    <mergeCell ref="BP40:BU40"/>
    <mergeCell ref="BV40:CA40"/>
    <mergeCell ref="FH40:FM40"/>
    <mergeCell ref="CT40:CY40"/>
    <mergeCell ref="FB39:FG39"/>
    <mergeCell ref="DX40:EC40"/>
    <mergeCell ref="EV40:FA40"/>
    <mergeCell ref="EP40:EU40"/>
    <mergeCell ref="HJ40:HO40"/>
    <mergeCell ref="CB40:CG40"/>
    <mergeCell ref="GR40:GW40"/>
    <mergeCell ref="GR39:GW39"/>
    <mergeCell ref="HJ39:HO39"/>
    <mergeCell ref="GL39:GQ39"/>
    <mergeCell ref="GF39:GK39"/>
    <mergeCell ref="FZ40:GE40"/>
    <mergeCell ref="FZ39:GE39"/>
    <mergeCell ref="GL40:GQ40"/>
    <mergeCell ref="GF40:GK40"/>
    <mergeCell ref="FT40:FY40"/>
    <mergeCell ref="FB40:FG40"/>
    <mergeCell ref="DL39:DQ39"/>
    <mergeCell ref="DR40:DW40"/>
    <mergeCell ref="EJ40:EO40"/>
    <mergeCell ref="ED40:EI40"/>
    <mergeCell ref="FT39:FY39"/>
    <mergeCell ref="DR39:DW39"/>
    <mergeCell ref="DL40:DQ40"/>
    <mergeCell ref="EV39:FA39"/>
    <mergeCell ref="CT39:CY39"/>
    <mergeCell ref="CZ39:DE39"/>
    <mergeCell ref="CH40:CM40"/>
    <mergeCell ref="DX39:EC39"/>
    <mergeCell ref="CZ40:DE40"/>
    <mergeCell ref="FN39:FS39"/>
    <mergeCell ref="DF40:DK40"/>
    <mergeCell ref="DF39:DK39"/>
    <mergeCell ref="FH39:FM39"/>
    <mergeCell ref="FN40:FS40"/>
    <mergeCell ref="BD38:BI38"/>
    <mergeCell ref="T38:Y38"/>
    <mergeCell ref="C19:E19"/>
    <mergeCell ref="A36:F36"/>
    <mergeCell ref="A37:F37"/>
    <mergeCell ref="A38:F38"/>
    <mergeCell ref="AL40:AQ40"/>
    <mergeCell ref="AR40:AW40"/>
    <mergeCell ref="N38:S38"/>
    <mergeCell ref="CN39:CS39"/>
    <mergeCell ref="CH39:CM39"/>
    <mergeCell ref="EP39:EU39"/>
    <mergeCell ref="EJ39:EO39"/>
    <mergeCell ref="ED39:EI39"/>
    <mergeCell ref="AX38:BC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N40:S40"/>
    <mergeCell ref="AL39:AQ39"/>
    <mergeCell ref="AX40:BC40"/>
    <mergeCell ref="T40:Y40"/>
    <mergeCell ref="Z40:AE40"/>
    <mergeCell ref="AF40:AK40"/>
    <mergeCell ref="CH38:CM38"/>
    <mergeCell ref="CB39:CG39"/>
    <mergeCell ref="BD39:BI39"/>
    <mergeCell ref="BV39:CA39"/>
    <mergeCell ref="BP39:BU39"/>
    <mergeCell ref="CB38:CG38"/>
    <mergeCell ref="BJ38:BO38"/>
    <mergeCell ref="BP38:BU38"/>
    <mergeCell ref="BV38:CA38"/>
    <mergeCell ref="BJ39:BO39"/>
    <mergeCell ref="EP38:EU38"/>
    <mergeCell ref="DL38:DQ38"/>
    <mergeCell ref="CN38:CS38"/>
    <mergeCell ref="FN38:FS38"/>
    <mergeCell ref="CT38:CY38"/>
    <mergeCell ref="ED38:EI38"/>
    <mergeCell ref="DF38:DK38"/>
    <mergeCell ref="DX38:EC38"/>
    <mergeCell ref="EJ38:EO38"/>
    <mergeCell ref="DR38:DW38"/>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6"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5" width="9" style="4" customWidth="1"/>
    <col min="6" max="6" width="19" style="4" customWidth="1"/>
    <col min="7" max="7" width="8.28515625" style="4" customWidth="1"/>
    <col min="8" max="16384" width="10.7109375" style="4"/>
  </cols>
  <sheetData>
    <row r="1" spans="1:6" ht="105" customHeight="1">
      <c r="C1" s="986" t="s">
        <v>3365</v>
      </c>
      <c r="D1" s="986"/>
      <c r="E1" s="986"/>
      <c r="F1" s="986"/>
    </row>
    <row r="2" spans="1:6">
      <c r="A2" s="21" t="s">
        <v>3155</v>
      </c>
      <c r="F2" s="5"/>
    </row>
    <row r="3" spans="1:6">
      <c r="A3" s="6" t="s">
        <v>2600</v>
      </c>
      <c r="C3" s="23"/>
      <c r="D3" s="23"/>
      <c r="E3" s="23"/>
      <c r="F3" s="31" t="s">
        <v>3470</v>
      </c>
    </row>
    <row r="4" spans="1:6">
      <c r="A4" s="6" t="s">
        <v>2160</v>
      </c>
      <c r="C4" s="23"/>
      <c r="D4" s="23"/>
      <c r="E4" s="23"/>
      <c r="F4" s="22"/>
    </row>
    <row r="5" spans="1:6">
      <c r="A5" s="6" t="s">
        <v>2981</v>
      </c>
      <c r="C5" s="23"/>
      <c r="D5" s="23"/>
      <c r="E5" s="23"/>
      <c r="F5" s="24" t="s">
        <v>3384</v>
      </c>
    </row>
    <row r="6" spans="1:6">
      <c r="C6" s="23"/>
      <c r="D6" s="23"/>
      <c r="E6" s="23"/>
      <c r="F6" s="22"/>
    </row>
    <row r="8" spans="1:6">
      <c r="A8" s="6" t="s">
        <v>1569</v>
      </c>
      <c r="C8" s="49" t="s">
        <v>1662</v>
      </c>
      <c r="D8" s="173"/>
      <c r="E8" s="173"/>
      <c r="F8" s="46"/>
    </row>
    <row r="9" spans="1:6">
      <c r="A9" s="191" t="s">
        <v>3514</v>
      </c>
      <c r="C9" s="47" t="s">
        <v>2436</v>
      </c>
      <c r="D9" s="174"/>
      <c r="E9" s="174"/>
      <c r="F9" s="48"/>
    </row>
    <row r="10" spans="1:6">
      <c r="A10" t="s">
        <v>2977</v>
      </c>
      <c r="C10" s="47" t="s">
        <v>2743</v>
      </c>
      <c r="D10" s="174"/>
      <c r="E10" s="174"/>
      <c r="F10" s="48"/>
    </row>
    <row r="11" spans="1:6">
      <c r="A11" s="166" t="s">
        <v>3057</v>
      </c>
      <c r="C11" s="47" t="s">
        <v>3418</v>
      </c>
      <c r="D11" s="174"/>
      <c r="E11" s="174"/>
      <c r="F11" s="48"/>
    </row>
    <row r="12" spans="1:6">
      <c r="A12" t="s">
        <v>3956</v>
      </c>
      <c r="C12" s="47" t="s">
        <v>884</v>
      </c>
      <c r="D12" s="174"/>
      <c r="E12" s="174"/>
      <c r="F12" s="48"/>
    </row>
    <row r="13" spans="1:6">
      <c r="A13"/>
      <c r="C13" s="50" t="s">
        <v>4027</v>
      </c>
      <c r="D13" s="175"/>
      <c r="E13" s="175"/>
      <c r="F13" s="48"/>
    </row>
    <row r="14" spans="1:6">
      <c r="A14" s="20"/>
      <c r="C14" s="47" t="s">
        <v>3636</v>
      </c>
      <c r="D14" s="174"/>
      <c r="E14" s="174"/>
      <c r="F14" s="48"/>
    </row>
    <row r="15" spans="1:6">
      <c r="A15" s="20" t="s">
        <v>2539</v>
      </c>
      <c r="C15" s="135"/>
      <c r="D15" s="176"/>
      <c r="E15" s="176"/>
      <c r="F15" s="51"/>
    </row>
    <row r="16" spans="1:6">
      <c r="A16" t="s">
        <v>2775</v>
      </c>
    </row>
    <row r="18" spans="1:9">
      <c r="A18" s="20" t="s">
        <v>1967</v>
      </c>
      <c r="C18" s="968" t="s">
        <v>2327</v>
      </c>
      <c r="D18" s="968"/>
      <c r="E18" s="968"/>
      <c r="F18" s="968"/>
    </row>
    <row r="19" spans="1:9">
      <c r="A19" s="20" t="s">
        <v>1796</v>
      </c>
      <c r="C19" s="20" t="s">
        <v>2661</v>
      </c>
      <c r="D19" s="20"/>
      <c r="E19" s="20"/>
    </row>
    <row r="20" spans="1:9">
      <c r="A20" s="191"/>
      <c r="C20" s="20"/>
      <c r="D20" s="20"/>
      <c r="E20" s="20"/>
    </row>
    <row r="21" spans="1:9">
      <c r="A21" s="191"/>
      <c r="C21" s="20"/>
      <c r="D21" s="20"/>
      <c r="E21" s="20"/>
    </row>
    <row r="22" spans="1:9" s="14" customFormat="1" ht="16" customHeight="1">
      <c r="A22" s="166"/>
      <c r="B22" s="18"/>
      <c r="C22" s="17"/>
      <c r="D22" s="17"/>
      <c r="E22" s="17"/>
      <c r="F22" s="16"/>
      <c r="G22" s="15"/>
    </row>
    <row r="23" spans="1:9">
      <c r="A23" s="29" t="s">
        <v>2925</v>
      </c>
      <c r="B23" s="30" t="s">
        <v>3744</v>
      </c>
      <c r="C23" s="177" t="s">
        <v>2949</v>
      </c>
      <c r="D23" s="30" t="s">
        <v>1591</v>
      </c>
      <c r="E23" s="30" t="s">
        <v>2538</v>
      </c>
      <c r="F23" s="30" t="s">
        <v>2789</v>
      </c>
      <c r="G23" s="13"/>
    </row>
    <row r="24" spans="1:9">
      <c r="A24" s="25">
        <v>40370</v>
      </c>
      <c r="B24" s="26" t="s">
        <v>2561</v>
      </c>
      <c r="C24" s="167">
        <v>85</v>
      </c>
      <c r="D24" s="179">
        <v>7.5</v>
      </c>
      <c r="E24" s="181">
        <v>0.1</v>
      </c>
      <c r="F24" s="28">
        <f>(C24*D24)*0.9</f>
        <v>573.75</v>
      </c>
      <c r="G24" s="182"/>
      <c r="H24" s="7"/>
      <c r="I24" s="7"/>
    </row>
    <row r="25" spans="1:9">
      <c r="A25" s="35"/>
      <c r="B25" s="26" t="s">
        <v>3172</v>
      </c>
      <c r="C25" s="167">
        <v>205</v>
      </c>
      <c r="D25" s="179">
        <v>15</v>
      </c>
      <c r="E25" s="181">
        <v>0.1</v>
      </c>
      <c r="F25" s="28">
        <f>(C25*D25)*0.9</f>
        <v>2767.5</v>
      </c>
      <c r="G25" s="182"/>
      <c r="H25" s="7"/>
      <c r="I25" s="7"/>
    </row>
    <row r="26" spans="1:9">
      <c r="A26" s="35"/>
      <c r="B26" s="26" t="s">
        <v>3790</v>
      </c>
      <c r="C26" s="167">
        <v>0</v>
      </c>
      <c r="D26" s="179">
        <v>15</v>
      </c>
      <c r="E26" s="181"/>
      <c r="F26" s="28">
        <f>C26*D26</f>
        <v>0</v>
      </c>
      <c r="G26" s="178"/>
    </row>
    <row r="27" spans="1:9">
      <c r="A27" s="35"/>
      <c r="B27" s="26" t="s">
        <v>2181</v>
      </c>
      <c r="C27" s="167">
        <v>0</v>
      </c>
      <c r="D27" s="179">
        <v>15</v>
      </c>
      <c r="E27" s="181"/>
      <c r="F27" s="28">
        <f>C27*D27</f>
        <v>0</v>
      </c>
      <c r="G27" s="178"/>
    </row>
    <row r="28" spans="1:9">
      <c r="A28" s="35"/>
      <c r="B28" s="26" t="s">
        <v>2378</v>
      </c>
      <c r="C28" s="167">
        <v>50</v>
      </c>
      <c r="D28" s="180">
        <v>3</v>
      </c>
      <c r="E28" s="180"/>
      <c r="F28" s="28">
        <f>C28*D28</f>
        <v>150</v>
      </c>
      <c r="G28" s="13"/>
    </row>
    <row r="29" spans="1:9">
      <c r="A29" s="35"/>
      <c r="B29" s="26" t="s">
        <v>3075</v>
      </c>
      <c r="C29" s="167">
        <v>200</v>
      </c>
      <c r="D29" s="26"/>
      <c r="F29" s="28">
        <v>200</v>
      </c>
      <c r="G29" s="13"/>
    </row>
    <row r="30" spans="1:9" s="34" customFormat="1" ht="16" customHeight="1">
      <c r="A30" s="19"/>
      <c r="B30" s="168" t="s">
        <v>2811</v>
      </c>
      <c r="C30" s="172"/>
      <c r="D30" s="172"/>
      <c r="E30" s="172"/>
      <c r="F30" s="169">
        <f>SUM(F24:F29)</f>
        <v>3691.25</v>
      </c>
      <c r="G30" s="33"/>
    </row>
    <row r="33" spans="1:256">
      <c r="B33" s="41" t="s">
        <v>2818</v>
      </c>
      <c r="C33" s="42">
        <f>F30/2</f>
        <v>1845.625</v>
      </c>
      <c r="D33" s="42"/>
      <c r="E33" s="42"/>
    </row>
    <row r="35" spans="1:256">
      <c r="A35" s="966" t="s">
        <v>1782</v>
      </c>
      <c r="B35" s="966"/>
      <c r="C35" s="966"/>
      <c r="D35" s="966"/>
      <c r="E35" s="966"/>
      <c r="F35" s="966"/>
      <c r="G35" s="966"/>
    </row>
    <row r="36" spans="1:256">
      <c r="A36" s="966" t="s">
        <v>1090</v>
      </c>
      <c r="B36" s="966"/>
      <c r="C36" s="966"/>
      <c r="D36" s="966"/>
      <c r="E36" s="966"/>
      <c r="F36" s="966"/>
      <c r="G36" s="966"/>
    </row>
    <row r="37" spans="1:256">
      <c r="A37" s="966" t="s">
        <v>2296</v>
      </c>
      <c r="B37" s="966"/>
      <c r="C37" s="966"/>
      <c r="D37" s="966"/>
      <c r="E37" s="966"/>
      <c r="F37" s="966"/>
      <c r="G37" s="966"/>
      <c r="H37" s="43"/>
      <c r="I37" s="966" t="s">
        <v>1782</v>
      </c>
      <c r="J37" s="966"/>
      <c r="K37" s="966"/>
      <c r="L37" s="966"/>
      <c r="M37" s="966"/>
      <c r="N37" s="966"/>
      <c r="O37" s="966" t="s">
        <v>1782</v>
      </c>
      <c r="P37" s="966"/>
      <c r="Q37" s="966"/>
      <c r="R37" s="966"/>
      <c r="S37" s="966"/>
      <c r="T37" s="966"/>
      <c r="U37" s="966" t="s">
        <v>1782</v>
      </c>
      <c r="V37" s="966"/>
      <c r="W37" s="966"/>
      <c r="X37" s="966"/>
      <c r="Y37" s="966"/>
      <c r="Z37" s="966"/>
      <c r="AA37" s="966" t="s">
        <v>1782</v>
      </c>
      <c r="AB37" s="966"/>
      <c r="AC37" s="966"/>
      <c r="AD37" s="966"/>
      <c r="AE37" s="966"/>
      <c r="AF37" s="966"/>
      <c r="AG37" s="966" t="s">
        <v>1782</v>
      </c>
      <c r="AH37" s="966"/>
      <c r="AI37" s="966"/>
      <c r="AJ37" s="966"/>
      <c r="AK37" s="966"/>
      <c r="AL37" s="966"/>
      <c r="AM37" s="966" t="s">
        <v>1782</v>
      </c>
      <c r="AN37" s="966"/>
      <c r="AO37" s="966"/>
      <c r="AP37" s="966"/>
      <c r="AQ37" s="966"/>
      <c r="AR37" s="966"/>
      <c r="AS37" s="966" t="s">
        <v>1782</v>
      </c>
      <c r="AT37" s="966"/>
      <c r="AU37" s="966"/>
      <c r="AV37" s="966"/>
      <c r="AW37" s="966"/>
      <c r="AX37" s="966"/>
      <c r="AY37" s="966" t="s">
        <v>1782</v>
      </c>
      <c r="AZ37" s="966"/>
      <c r="BA37" s="966"/>
      <c r="BB37" s="966"/>
      <c r="BC37" s="966"/>
      <c r="BD37" s="966"/>
      <c r="BE37" s="966" t="s">
        <v>1782</v>
      </c>
      <c r="BF37" s="966"/>
      <c r="BG37" s="966"/>
      <c r="BH37" s="966"/>
      <c r="BI37" s="966"/>
      <c r="BJ37" s="966"/>
      <c r="BK37" s="966" t="s">
        <v>1782</v>
      </c>
      <c r="BL37" s="966"/>
      <c r="BM37" s="966"/>
      <c r="BN37" s="966"/>
      <c r="BO37" s="966"/>
      <c r="BP37" s="966"/>
      <c r="BQ37" s="966" t="s">
        <v>1782</v>
      </c>
      <c r="BR37" s="966"/>
      <c r="BS37" s="966"/>
      <c r="BT37" s="966"/>
      <c r="BU37" s="966"/>
      <c r="BV37" s="966"/>
      <c r="BW37" s="966" t="s">
        <v>1782</v>
      </c>
      <c r="BX37" s="966"/>
      <c r="BY37" s="966"/>
      <c r="BZ37" s="966"/>
      <c r="CA37" s="966"/>
      <c r="CB37" s="966"/>
      <c r="CC37" s="966" t="s">
        <v>1782</v>
      </c>
      <c r="CD37" s="966"/>
      <c r="CE37" s="966"/>
      <c r="CF37" s="966"/>
      <c r="CG37" s="966"/>
      <c r="CH37" s="966"/>
      <c r="CI37" s="966" t="s">
        <v>1782</v>
      </c>
      <c r="CJ37" s="966"/>
      <c r="CK37" s="966"/>
      <c r="CL37" s="966"/>
      <c r="CM37" s="966"/>
      <c r="CN37" s="966"/>
      <c r="CO37" s="966" t="s">
        <v>1782</v>
      </c>
      <c r="CP37" s="966"/>
      <c r="CQ37" s="966"/>
      <c r="CR37" s="966"/>
      <c r="CS37" s="966"/>
      <c r="CT37" s="966"/>
      <c r="CU37" s="966" t="s">
        <v>1782</v>
      </c>
      <c r="CV37" s="966"/>
      <c r="CW37" s="966"/>
      <c r="CX37" s="966"/>
      <c r="CY37" s="966"/>
      <c r="CZ37" s="966"/>
      <c r="DA37" s="966" t="s">
        <v>1782</v>
      </c>
      <c r="DB37" s="966"/>
      <c r="DC37" s="966"/>
      <c r="DD37" s="966"/>
      <c r="DE37" s="966"/>
      <c r="DF37" s="966"/>
      <c r="DG37" s="966" t="s">
        <v>1782</v>
      </c>
      <c r="DH37" s="966"/>
      <c r="DI37" s="966"/>
      <c r="DJ37" s="966"/>
      <c r="DK37" s="966"/>
      <c r="DL37" s="966"/>
      <c r="DM37" s="966" t="s">
        <v>1782</v>
      </c>
      <c r="DN37" s="966"/>
      <c r="DO37" s="966"/>
      <c r="DP37" s="966"/>
      <c r="DQ37" s="966"/>
      <c r="DR37" s="966"/>
      <c r="DS37" s="966" t="s">
        <v>1782</v>
      </c>
      <c r="DT37" s="966"/>
      <c r="DU37" s="966"/>
      <c r="DV37" s="966"/>
      <c r="DW37" s="966"/>
      <c r="DX37" s="966"/>
      <c r="DY37" s="966" t="s">
        <v>1782</v>
      </c>
      <c r="DZ37" s="966"/>
      <c r="EA37" s="966"/>
      <c r="EB37" s="966"/>
      <c r="EC37" s="966"/>
      <c r="ED37" s="966"/>
      <c r="EE37" s="966" t="s">
        <v>1782</v>
      </c>
      <c r="EF37" s="966"/>
      <c r="EG37" s="966"/>
      <c r="EH37" s="966"/>
      <c r="EI37" s="966"/>
      <c r="EJ37" s="966"/>
      <c r="EK37" s="966" t="s">
        <v>1782</v>
      </c>
      <c r="EL37" s="966"/>
      <c r="EM37" s="966"/>
      <c r="EN37" s="966"/>
      <c r="EO37" s="966"/>
      <c r="EP37" s="966"/>
      <c r="EQ37" s="966" t="s">
        <v>1782</v>
      </c>
      <c r="ER37" s="966"/>
      <c r="ES37" s="966"/>
      <c r="ET37" s="966"/>
      <c r="EU37" s="966"/>
      <c r="EV37" s="966"/>
      <c r="EW37" s="966" t="s">
        <v>1782</v>
      </c>
      <c r="EX37" s="966"/>
      <c r="EY37" s="966"/>
      <c r="EZ37" s="966"/>
      <c r="FA37" s="966"/>
      <c r="FB37" s="966"/>
      <c r="FC37" s="966" t="s">
        <v>1782</v>
      </c>
      <c r="FD37" s="966"/>
      <c r="FE37" s="966"/>
      <c r="FF37" s="966"/>
      <c r="FG37" s="966"/>
      <c r="FH37" s="966"/>
      <c r="FI37" s="966" t="s">
        <v>1782</v>
      </c>
      <c r="FJ37" s="966"/>
      <c r="FK37" s="966"/>
      <c r="FL37" s="966"/>
      <c r="FM37" s="966"/>
      <c r="FN37" s="966"/>
      <c r="FO37" s="966" t="s">
        <v>1782</v>
      </c>
      <c r="FP37" s="966"/>
      <c r="FQ37" s="966"/>
      <c r="FR37" s="966"/>
      <c r="FS37" s="966"/>
      <c r="FT37" s="966"/>
      <c r="FU37" s="966" t="s">
        <v>1782</v>
      </c>
      <c r="FV37" s="966"/>
      <c r="FW37" s="966"/>
      <c r="FX37" s="966"/>
      <c r="FY37" s="966"/>
      <c r="FZ37" s="966"/>
      <c r="GA37" s="966" t="s">
        <v>1782</v>
      </c>
      <c r="GB37" s="966"/>
      <c r="GC37" s="966"/>
      <c r="GD37" s="966"/>
      <c r="GE37" s="966"/>
      <c r="GF37" s="966"/>
      <c r="GG37" s="966" t="s">
        <v>1782</v>
      </c>
      <c r="GH37" s="966"/>
      <c r="GI37" s="966"/>
      <c r="GJ37" s="966"/>
      <c r="GK37" s="966"/>
      <c r="GL37" s="966"/>
      <c r="GM37" s="966" t="s">
        <v>1782</v>
      </c>
      <c r="GN37" s="966"/>
      <c r="GO37" s="966"/>
      <c r="GP37" s="966"/>
      <c r="GQ37" s="966"/>
      <c r="GR37" s="966"/>
      <c r="GS37" s="966" t="s">
        <v>1782</v>
      </c>
      <c r="GT37" s="966"/>
      <c r="GU37" s="966"/>
      <c r="GV37" s="966"/>
      <c r="GW37" s="966"/>
      <c r="GX37" s="966"/>
      <c r="GY37" s="966" t="s">
        <v>1782</v>
      </c>
      <c r="GZ37" s="966"/>
      <c r="HA37" s="966"/>
      <c r="HB37" s="966"/>
      <c r="HC37" s="966"/>
      <c r="HD37" s="966"/>
      <c r="HE37" s="966" t="s">
        <v>1782</v>
      </c>
      <c r="HF37" s="966"/>
      <c r="HG37" s="966"/>
      <c r="HH37" s="966"/>
      <c r="HI37" s="966"/>
      <c r="HJ37" s="966"/>
      <c r="HK37" s="966" t="s">
        <v>1782</v>
      </c>
      <c r="HL37" s="966"/>
      <c r="HM37" s="966"/>
      <c r="HN37" s="966"/>
      <c r="HO37" s="966"/>
      <c r="HP37" s="966"/>
      <c r="HQ37" s="966" t="s">
        <v>1782</v>
      </c>
      <c r="HR37" s="966"/>
      <c r="HS37" s="966"/>
      <c r="HT37" s="966"/>
      <c r="HU37" s="966"/>
      <c r="HV37" s="966"/>
      <c r="HW37" s="966" t="s">
        <v>1782</v>
      </c>
      <c r="HX37" s="966"/>
      <c r="HY37" s="966"/>
      <c r="HZ37" s="966"/>
      <c r="IA37" s="966"/>
      <c r="IB37" s="966"/>
      <c r="IC37" s="966" t="s">
        <v>1782</v>
      </c>
      <c r="ID37" s="966"/>
      <c r="IE37" s="966"/>
      <c r="IF37" s="966"/>
      <c r="IG37" s="966"/>
      <c r="IH37" s="966"/>
      <c r="II37" s="966" t="s">
        <v>1782</v>
      </c>
      <c r="IJ37" s="966"/>
      <c r="IK37" s="966"/>
      <c r="IL37" s="966"/>
      <c r="IM37" s="966"/>
      <c r="IN37" s="966"/>
      <c r="IO37" s="966" t="s">
        <v>1782</v>
      </c>
      <c r="IP37" s="966"/>
      <c r="IQ37" s="966"/>
      <c r="IR37" s="966"/>
    </row>
    <row r="38" spans="1:256">
      <c r="A38" s="43"/>
      <c r="B38" s="43"/>
      <c r="C38" s="43"/>
      <c r="D38" s="43"/>
      <c r="E38" s="43"/>
      <c r="F38" s="43"/>
      <c r="G38" s="43"/>
      <c r="H38" s="43"/>
      <c r="I38" s="966" t="s">
        <v>2077</v>
      </c>
      <c r="J38" s="966"/>
      <c r="K38" s="966"/>
      <c r="L38" s="966"/>
      <c r="M38" s="966"/>
      <c r="N38" s="966"/>
      <c r="O38" s="966" t="s">
        <v>2077</v>
      </c>
      <c r="P38" s="966"/>
      <c r="Q38" s="966"/>
      <c r="R38" s="966"/>
      <c r="S38" s="966"/>
      <c r="T38" s="966"/>
      <c r="U38" s="966" t="s">
        <v>2077</v>
      </c>
      <c r="V38" s="966"/>
      <c r="W38" s="966"/>
      <c r="X38" s="966"/>
      <c r="Y38" s="966"/>
      <c r="Z38" s="966"/>
      <c r="AA38" s="966" t="s">
        <v>2077</v>
      </c>
      <c r="AB38" s="966"/>
      <c r="AC38" s="966"/>
      <c r="AD38" s="966"/>
      <c r="AE38" s="966"/>
      <c r="AF38" s="966"/>
      <c r="AG38" s="966" t="s">
        <v>2077</v>
      </c>
      <c r="AH38" s="966"/>
      <c r="AI38" s="966"/>
      <c r="AJ38" s="966"/>
      <c r="AK38" s="966"/>
      <c r="AL38" s="966"/>
      <c r="AM38" s="966" t="s">
        <v>2077</v>
      </c>
      <c r="AN38" s="966"/>
      <c r="AO38" s="966"/>
      <c r="AP38" s="966"/>
      <c r="AQ38" s="966"/>
      <c r="AR38" s="966"/>
      <c r="AS38" s="966" t="s">
        <v>2077</v>
      </c>
      <c r="AT38" s="966"/>
      <c r="AU38" s="966"/>
      <c r="AV38" s="966"/>
      <c r="AW38" s="966"/>
      <c r="AX38" s="966"/>
      <c r="AY38" s="966" t="s">
        <v>2077</v>
      </c>
      <c r="AZ38" s="966"/>
      <c r="BA38" s="966"/>
      <c r="BB38" s="966"/>
      <c r="BC38" s="966"/>
      <c r="BD38" s="966"/>
      <c r="BE38" s="966" t="s">
        <v>2077</v>
      </c>
      <c r="BF38" s="966"/>
      <c r="BG38" s="966"/>
      <c r="BH38" s="966"/>
      <c r="BI38" s="966"/>
      <c r="BJ38" s="966"/>
      <c r="BK38" s="966" t="s">
        <v>2077</v>
      </c>
      <c r="BL38" s="966"/>
      <c r="BM38" s="966"/>
      <c r="BN38" s="966"/>
      <c r="BO38" s="966"/>
      <c r="BP38" s="966"/>
      <c r="BQ38" s="966" t="s">
        <v>2077</v>
      </c>
      <c r="BR38" s="966"/>
      <c r="BS38" s="966"/>
      <c r="BT38" s="966"/>
      <c r="BU38" s="966"/>
      <c r="BV38" s="966"/>
      <c r="BW38" s="966" t="s">
        <v>2077</v>
      </c>
      <c r="BX38" s="966"/>
      <c r="BY38" s="966"/>
      <c r="BZ38" s="966"/>
      <c r="CA38" s="966"/>
      <c r="CB38" s="966"/>
      <c r="CC38" s="966" t="s">
        <v>2077</v>
      </c>
      <c r="CD38" s="966"/>
      <c r="CE38" s="966"/>
      <c r="CF38" s="966"/>
      <c r="CG38" s="966"/>
      <c r="CH38" s="966"/>
      <c r="CI38" s="966" t="s">
        <v>2077</v>
      </c>
      <c r="CJ38" s="966"/>
      <c r="CK38" s="966"/>
      <c r="CL38" s="966"/>
      <c r="CM38" s="966"/>
      <c r="CN38" s="966"/>
      <c r="CO38" s="966" t="s">
        <v>2077</v>
      </c>
      <c r="CP38" s="966"/>
      <c r="CQ38" s="966"/>
      <c r="CR38" s="966"/>
      <c r="CS38" s="966"/>
      <c r="CT38" s="966"/>
      <c r="CU38" s="966" t="s">
        <v>2077</v>
      </c>
      <c r="CV38" s="966"/>
      <c r="CW38" s="966"/>
      <c r="CX38" s="966"/>
      <c r="CY38" s="966"/>
      <c r="CZ38" s="966"/>
      <c r="DA38" s="966" t="s">
        <v>2077</v>
      </c>
      <c r="DB38" s="966"/>
      <c r="DC38" s="966"/>
      <c r="DD38" s="966"/>
      <c r="DE38" s="966"/>
      <c r="DF38" s="966"/>
      <c r="DG38" s="966" t="s">
        <v>2077</v>
      </c>
      <c r="DH38" s="966"/>
      <c r="DI38" s="966"/>
      <c r="DJ38" s="966"/>
      <c r="DK38" s="966"/>
      <c r="DL38" s="966"/>
      <c r="DM38" s="966" t="s">
        <v>2077</v>
      </c>
      <c r="DN38" s="966"/>
      <c r="DO38" s="966"/>
      <c r="DP38" s="966"/>
      <c r="DQ38" s="966"/>
      <c r="DR38" s="966"/>
      <c r="DS38" s="966" t="s">
        <v>2077</v>
      </c>
      <c r="DT38" s="966"/>
      <c r="DU38" s="966"/>
      <c r="DV38" s="966"/>
      <c r="DW38" s="966"/>
      <c r="DX38" s="966"/>
      <c r="DY38" s="966" t="s">
        <v>2077</v>
      </c>
      <c r="DZ38" s="966"/>
      <c r="EA38" s="966"/>
      <c r="EB38" s="966"/>
      <c r="EC38" s="966"/>
      <c r="ED38" s="966"/>
      <c r="EE38" s="966" t="s">
        <v>2077</v>
      </c>
      <c r="EF38" s="966"/>
      <c r="EG38" s="966"/>
      <c r="EH38" s="966"/>
      <c r="EI38" s="966"/>
      <c r="EJ38" s="966"/>
      <c r="EK38" s="966" t="s">
        <v>2077</v>
      </c>
      <c r="EL38" s="966"/>
      <c r="EM38" s="966"/>
      <c r="EN38" s="966"/>
      <c r="EO38" s="966"/>
      <c r="EP38" s="966"/>
      <c r="EQ38" s="966" t="s">
        <v>2077</v>
      </c>
      <c r="ER38" s="966"/>
      <c r="ES38" s="966"/>
      <c r="ET38" s="966"/>
      <c r="EU38" s="966"/>
      <c r="EV38" s="966"/>
      <c r="EW38" s="966" t="s">
        <v>2077</v>
      </c>
      <c r="EX38" s="966"/>
      <c r="EY38" s="966"/>
      <c r="EZ38" s="966"/>
      <c r="FA38" s="966"/>
      <c r="FB38" s="966"/>
      <c r="FC38" s="966" t="s">
        <v>2077</v>
      </c>
      <c r="FD38" s="966"/>
      <c r="FE38" s="966"/>
      <c r="FF38" s="966"/>
      <c r="FG38" s="966"/>
      <c r="FH38" s="966"/>
      <c r="FI38" s="966" t="s">
        <v>2077</v>
      </c>
      <c r="FJ38" s="966"/>
      <c r="FK38" s="966"/>
      <c r="FL38" s="966"/>
      <c r="FM38" s="966"/>
      <c r="FN38" s="966"/>
      <c r="FO38" s="966" t="s">
        <v>2077</v>
      </c>
      <c r="FP38" s="966"/>
      <c r="FQ38" s="966"/>
      <c r="FR38" s="966"/>
      <c r="FS38" s="966"/>
      <c r="FT38" s="966"/>
      <c r="FU38" s="966" t="s">
        <v>2077</v>
      </c>
      <c r="FV38" s="966"/>
      <c r="FW38" s="966"/>
      <c r="FX38" s="966"/>
      <c r="FY38" s="966"/>
      <c r="FZ38" s="966"/>
      <c r="GA38" s="966" t="s">
        <v>2077</v>
      </c>
      <c r="GB38" s="966"/>
      <c r="GC38" s="966"/>
      <c r="GD38" s="966"/>
      <c r="GE38" s="966"/>
      <c r="GF38" s="966"/>
      <c r="GG38" s="966" t="s">
        <v>2077</v>
      </c>
      <c r="GH38" s="966"/>
      <c r="GI38" s="966"/>
      <c r="GJ38" s="966"/>
      <c r="GK38" s="966"/>
      <c r="GL38" s="966"/>
      <c r="GM38" s="966" t="s">
        <v>2077</v>
      </c>
      <c r="GN38" s="966"/>
      <c r="GO38" s="966"/>
      <c r="GP38" s="966"/>
      <c r="GQ38" s="966"/>
      <c r="GR38" s="966"/>
      <c r="GS38" s="966" t="s">
        <v>2077</v>
      </c>
      <c r="GT38" s="966"/>
      <c r="GU38" s="966"/>
      <c r="GV38" s="966"/>
      <c r="GW38" s="966"/>
      <c r="GX38" s="966"/>
      <c r="GY38" s="966" t="s">
        <v>2077</v>
      </c>
      <c r="GZ38" s="966"/>
      <c r="HA38" s="966"/>
      <c r="HB38" s="966"/>
      <c r="HC38" s="966"/>
      <c r="HD38" s="966"/>
      <c r="HE38" s="966" t="s">
        <v>2077</v>
      </c>
      <c r="HF38" s="966"/>
      <c r="HG38" s="966"/>
      <c r="HH38" s="966"/>
      <c r="HI38" s="966"/>
      <c r="HJ38" s="966"/>
      <c r="HK38" s="966" t="s">
        <v>2077</v>
      </c>
      <c r="HL38" s="966"/>
      <c r="HM38" s="966"/>
      <c r="HN38" s="966"/>
      <c r="HO38" s="966"/>
      <c r="HP38" s="966"/>
      <c r="HQ38" s="966" t="s">
        <v>2077</v>
      </c>
      <c r="HR38" s="966"/>
      <c r="HS38" s="966"/>
      <c r="HT38" s="966"/>
      <c r="HU38" s="966"/>
      <c r="HV38" s="966"/>
      <c r="HW38" s="966" t="s">
        <v>2077</v>
      </c>
      <c r="HX38" s="966"/>
      <c r="HY38" s="966"/>
      <c r="HZ38" s="966"/>
      <c r="IA38" s="966"/>
      <c r="IB38" s="966"/>
      <c r="IC38" s="966" t="s">
        <v>2077</v>
      </c>
      <c r="ID38" s="966"/>
      <c r="IE38" s="966"/>
      <c r="IF38" s="966"/>
      <c r="IG38" s="966"/>
      <c r="IH38" s="966"/>
      <c r="II38" s="966" t="s">
        <v>2077</v>
      </c>
      <c r="IJ38" s="966"/>
      <c r="IK38" s="966"/>
      <c r="IL38" s="966"/>
      <c r="IM38" s="966"/>
      <c r="IN38" s="966"/>
      <c r="IO38" s="966" t="s">
        <v>2077</v>
      </c>
      <c r="IP38" s="966"/>
      <c r="IQ38" s="966"/>
      <c r="IR38" s="966"/>
    </row>
    <row r="39" spans="1:256">
      <c r="B39" s="43"/>
      <c r="C39" s="43"/>
      <c r="D39" s="43"/>
      <c r="E39" s="43"/>
      <c r="F39" s="43"/>
      <c r="G39" s="43"/>
      <c r="H39" s="43"/>
      <c r="I39" s="43"/>
      <c r="J39" s="43"/>
      <c r="K39" s="43"/>
      <c r="L39" s="43"/>
      <c r="M39" s="43"/>
      <c r="N39" s="43"/>
      <c r="O39" s="966" t="s">
        <v>2296</v>
      </c>
      <c r="P39" s="966"/>
      <c r="Q39" s="966"/>
      <c r="R39" s="966"/>
      <c r="S39" s="966"/>
      <c r="T39" s="966"/>
      <c r="U39" s="966" t="s">
        <v>2296</v>
      </c>
      <c r="V39" s="966"/>
      <c r="W39" s="966"/>
      <c r="X39" s="966"/>
      <c r="Y39" s="966"/>
      <c r="Z39" s="966"/>
      <c r="AA39" s="966" t="s">
        <v>2296</v>
      </c>
      <c r="AB39" s="966"/>
      <c r="AC39" s="966"/>
      <c r="AD39" s="966"/>
      <c r="AE39" s="966"/>
      <c r="AF39" s="966"/>
      <c r="AG39" s="966" t="s">
        <v>2296</v>
      </c>
      <c r="AH39" s="966"/>
      <c r="AI39" s="966"/>
      <c r="AJ39" s="966"/>
      <c r="AK39" s="966"/>
      <c r="AL39" s="966"/>
      <c r="AM39" s="966" t="s">
        <v>2296</v>
      </c>
      <c r="AN39" s="966"/>
      <c r="AO39" s="966"/>
      <c r="AP39" s="966"/>
      <c r="AQ39" s="966"/>
      <c r="AR39" s="966"/>
      <c r="AS39" s="966" t="s">
        <v>2296</v>
      </c>
      <c r="AT39" s="966"/>
      <c r="AU39" s="966"/>
      <c r="AV39" s="966"/>
      <c r="AW39" s="966"/>
      <c r="AX39" s="966"/>
      <c r="AY39" s="966" t="s">
        <v>2296</v>
      </c>
      <c r="AZ39" s="966"/>
      <c r="BA39" s="966"/>
      <c r="BB39" s="966"/>
      <c r="BC39" s="966"/>
      <c r="BD39" s="966"/>
      <c r="BE39" s="966" t="s">
        <v>2296</v>
      </c>
      <c r="BF39" s="966"/>
      <c r="BG39" s="966"/>
      <c r="BH39" s="966"/>
      <c r="BI39" s="966"/>
      <c r="BJ39" s="966"/>
      <c r="BK39" s="966" t="s">
        <v>2296</v>
      </c>
      <c r="BL39" s="966"/>
      <c r="BM39" s="966"/>
      <c r="BN39" s="966"/>
      <c r="BO39" s="966"/>
      <c r="BP39" s="966"/>
      <c r="BQ39" s="966" t="s">
        <v>2296</v>
      </c>
      <c r="BR39" s="966"/>
      <c r="BS39" s="966"/>
      <c r="BT39" s="966"/>
      <c r="BU39" s="966"/>
      <c r="BV39" s="966"/>
      <c r="BW39" s="966" t="s">
        <v>2296</v>
      </c>
      <c r="BX39" s="966"/>
      <c r="BY39" s="966"/>
      <c r="BZ39" s="966"/>
      <c r="CA39" s="966"/>
      <c r="CB39" s="966"/>
      <c r="CC39" s="966" t="s">
        <v>2296</v>
      </c>
      <c r="CD39" s="966"/>
      <c r="CE39" s="966"/>
      <c r="CF39" s="966"/>
      <c r="CG39" s="966"/>
      <c r="CH39" s="966"/>
      <c r="CI39" s="966" t="s">
        <v>2296</v>
      </c>
      <c r="CJ39" s="966"/>
      <c r="CK39" s="966"/>
      <c r="CL39" s="966"/>
      <c r="CM39" s="966"/>
      <c r="CN39" s="966"/>
      <c r="CO39" s="966" t="s">
        <v>2296</v>
      </c>
      <c r="CP39" s="966"/>
      <c r="CQ39" s="966"/>
      <c r="CR39" s="966"/>
      <c r="CS39" s="966"/>
      <c r="CT39" s="966"/>
      <c r="CU39" s="966" t="s">
        <v>2296</v>
      </c>
      <c r="CV39" s="966"/>
      <c r="CW39" s="966"/>
      <c r="CX39" s="966"/>
      <c r="CY39" s="966"/>
      <c r="CZ39" s="966"/>
      <c r="DA39" s="966" t="s">
        <v>2296</v>
      </c>
      <c r="DB39" s="966"/>
      <c r="DC39" s="966"/>
      <c r="DD39" s="966"/>
      <c r="DE39" s="966"/>
      <c r="DF39" s="966"/>
      <c r="DG39" s="966" t="s">
        <v>2296</v>
      </c>
      <c r="DH39" s="966"/>
      <c r="DI39" s="966"/>
      <c r="DJ39" s="966"/>
      <c r="DK39" s="966"/>
      <c r="DL39" s="966"/>
      <c r="DM39" s="966" t="s">
        <v>2296</v>
      </c>
      <c r="DN39" s="966"/>
      <c r="DO39" s="966"/>
      <c r="DP39" s="966"/>
      <c r="DQ39" s="966"/>
      <c r="DR39" s="966"/>
      <c r="DS39" s="966" t="s">
        <v>2296</v>
      </c>
      <c r="DT39" s="966"/>
      <c r="DU39" s="966"/>
      <c r="DV39" s="966"/>
      <c r="DW39" s="966"/>
      <c r="DX39" s="966"/>
      <c r="DY39" s="966" t="s">
        <v>2296</v>
      </c>
      <c r="DZ39" s="966"/>
      <c r="EA39" s="966"/>
      <c r="EB39" s="966"/>
      <c r="EC39" s="966"/>
      <c r="ED39" s="966"/>
      <c r="EE39" s="966" t="s">
        <v>2296</v>
      </c>
      <c r="EF39" s="966"/>
      <c r="EG39" s="966"/>
      <c r="EH39" s="966"/>
      <c r="EI39" s="966"/>
      <c r="EJ39" s="966"/>
      <c r="EK39" s="966" t="s">
        <v>2296</v>
      </c>
      <c r="EL39" s="966"/>
      <c r="EM39" s="966"/>
      <c r="EN39" s="966"/>
      <c r="EO39" s="966"/>
      <c r="EP39" s="966"/>
      <c r="EQ39" s="966" t="s">
        <v>2296</v>
      </c>
      <c r="ER39" s="966"/>
      <c r="ES39" s="966"/>
      <c r="ET39" s="966"/>
      <c r="EU39" s="966"/>
      <c r="EV39" s="966"/>
      <c r="EW39" s="966" t="s">
        <v>2296</v>
      </c>
      <c r="EX39" s="966"/>
      <c r="EY39" s="966"/>
      <c r="EZ39" s="966"/>
      <c r="FA39" s="966"/>
      <c r="FB39" s="966"/>
      <c r="FC39" s="966" t="s">
        <v>2296</v>
      </c>
      <c r="FD39" s="966"/>
      <c r="FE39" s="966"/>
      <c r="FF39" s="966"/>
      <c r="FG39" s="966"/>
      <c r="FH39" s="966"/>
      <c r="FI39" s="966" t="s">
        <v>2296</v>
      </c>
      <c r="FJ39" s="966"/>
      <c r="FK39" s="966"/>
      <c r="FL39" s="966"/>
      <c r="FM39" s="966"/>
      <c r="FN39" s="966"/>
      <c r="FO39" s="966" t="s">
        <v>2296</v>
      </c>
      <c r="FP39" s="966"/>
      <c r="FQ39" s="966"/>
      <c r="FR39" s="966"/>
      <c r="FS39" s="966"/>
      <c r="FT39" s="966"/>
      <c r="FU39" s="966" t="s">
        <v>2296</v>
      </c>
      <c r="FV39" s="966"/>
      <c r="FW39" s="966"/>
      <c r="FX39" s="966"/>
      <c r="FY39" s="966"/>
      <c r="FZ39" s="966"/>
      <c r="GA39" s="966" t="s">
        <v>2296</v>
      </c>
      <c r="GB39" s="966"/>
      <c r="GC39" s="966"/>
      <c r="GD39" s="966"/>
      <c r="GE39" s="966"/>
      <c r="GF39" s="966"/>
      <c r="GG39" s="966" t="s">
        <v>2296</v>
      </c>
      <c r="GH39" s="966"/>
      <c r="GI39" s="966"/>
      <c r="GJ39" s="966"/>
      <c r="GK39" s="966"/>
      <c r="GL39" s="966"/>
      <c r="GM39" s="966" t="s">
        <v>2296</v>
      </c>
      <c r="GN39" s="966"/>
      <c r="GO39" s="966"/>
      <c r="GP39" s="966"/>
      <c r="GQ39" s="966"/>
      <c r="GR39" s="966"/>
      <c r="GS39" s="966" t="s">
        <v>2296</v>
      </c>
      <c r="GT39" s="966"/>
      <c r="GU39" s="966"/>
      <c r="GV39" s="966"/>
      <c r="GW39" s="966"/>
      <c r="GX39" s="966"/>
      <c r="GY39" s="966" t="s">
        <v>2296</v>
      </c>
      <c r="GZ39" s="966"/>
      <c r="HA39" s="966"/>
      <c r="HB39" s="966"/>
      <c r="HC39" s="966"/>
      <c r="HD39" s="966"/>
      <c r="HE39" s="966" t="s">
        <v>2296</v>
      </c>
      <c r="HF39" s="966"/>
      <c r="HG39" s="966"/>
      <c r="HH39" s="966"/>
      <c r="HI39" s="966"/>
      <c r="HJ39" s="966"/>
      <c r="HK39" s="966" t="s">
        <v>2296</v>
      </c>
      <c r="HL39" s="966"/>
      <c r="HM39" s="966"/>
      <c r="HN39" s="966"/>
      <c r="HO39" s="966"/>
      <c r="HP39" s="966"/>
      <c r="HQ39" s="966" t="s">
        <v>2296</v>
      </c>
      <c r="HR39" s="966"/>
      <c r="HS39" s="966"/>
      <c r="HT39" s="966"/>
      <c r="HU39" s="966"/>
      <c r="HV39" s="966"/>
      <c r="HW39" s="966" t="s">
        <v>2296</v>
      </c>
      <c r="HX39" s="966"/>
      <c r="HY39" s="966"/>
      <c r="HZ39" s="966"/>
      <c r="IA39" s="966"/>
      <c r="IB39" s="966"/>
      <c r="IC39" s="966" t="s">
        <v>2296</v>
      </c>
      <c r="ID39" s="966"/>
      <c r="IE39" s="966"/>
      <c r="IF39" s="966"/>
      <c r="IG39" s="966"/>
      <c r="IH39" s="966"/>
      <c r="II39" s="966" t="s">
        <v>2296</v>
      </c>
      <c r="IJ39" s="966"/>
      <c r="IK39" s="966"/>
      <c r="IL39" s="966"/>
      <c r="IM39" s="966"/>
      <c r="IN39" s="966"/>
      <c r="IO39" s="966" t="s">
        <v>2296</v>
      </c>
      <c r="IP39" s="966"/>
      <c r="IQ39" s="966"/>
      <c r="IR39" s="966"/>
      <c r="IS39" s="966"/>
      <c r="IT39" s="966"/>
      <c r="IU39" s="966" t="s">
        <v>2296</v>
      </c>
      <c r="IV39" s="966"/>
    </row>
    <row r="40" spans="1:256">
      <c r="A40" s="10"/>
      <c r="B40" s="10"/>
      <c r="C40" s="9"/>
      <c r="D40" s="9"/>
      <c r="E40" s="9"/>
      <c r="F40" s="8"/>
    </row>
    <row r="41" spans="1:256">
      <c r="A41" s="4"/>
    </row>
    <row r="42" spans="1:256">
      <c r="A42" s="4"/>
    </row>
    <row r="43" spans="1:256" s="6" customFormat="1">
      <c r="A43" s="4"/>
    </row>
    <row r="44" spans="1:256" s="6" customFormat="1">
      <c r="B44" s="4"/>
      <c r="C44" s="4"/>
      <c r="D44" s="4"/>
      <c r="E44" s="4"/>
      <c r="F44" s="4"/>
      <c r="G44" s="4"/>
    </row>
    <row r="45" spans="1:256" s="6" customFormat="1">
      <c r="B45" s="4"/>
      <c r="C45" s="4"/>
      <c r="D45" s="4"/>
      <c r="E45" s="4"/>
      <c r="F45" s="4"/>
      <c r="G45" s="4"/>
    </row>
    <row r="46" spans="1:256" s="6" customFormat="1">
      <c r="B46" s="4"/>
      <c r="C46" s="4"/>
      <c r="D46" s="4"/>
      <c r="E46" s="4"/>
      <c r="F46" s="4"/>
      <c r="G46" s="4"/>
    </row>
    <row r="47" spans="1:256" s="6" customFormat="1">
      <c r="B47" s="4"/>
      <c r="C47" s="5"/>
      <c r="D47" s="5"/>
      <c r="E47" s="5"/>
      <c r="F47" s="7"/>
      <c r="G47" s="4"/>
    </row>
    <row r="48" spans="1:256" s="6" customFormat="1">
      <c r="B48" s="4"/>
      <c r="C48" s="4"/>
      <c r="D48" s="4"/>
      <c r="E48" s="4"/>
      <c r="F48" s="4"/>
      <c r="G48" s="4"/>
    </row>
  </sheetData>
  <sheetCalcPr fullCalcOnLoad="1"/>
  <mergeCells count="128">
    <mergeCell ref="A37:G37"/>
    <mergeCell ref="I37:N37"/>
    <mergeCell ref="O38:T38"/>
    <mergeCell ref="BE37:BJ37"/>
    <mergeCell ref="I38:N38"/>
    <mergeCell ref="O37:T37"/>
    <mergeCell ref="U37:Z37"/>
    <mergeCell ref="AA37:AF37"/>
    <mergeCell ref="AG37:AL37"/>
    <mergeCell ref="O39:T39"/>
    <mergeCell ref="BQ37:BV37"/>
    <mergeCell ref="BQ38:BV38"/>
    <mergeCell ref="AM37:AR37"/>
    <mergeCell ref="BE39:BJ39"/>
    <mergeCell ref="BK37:BP37"/>
    <mergeCell ref="AS37:AX37"/>
    <mergeCell ref="AY37:BD37"/>
    <mergeCell ref="BK39:BP39"/>
    <mergeCell ref="BK38:BP38"/>
    <mergeCell ref="AG38:AL38"/>
    <mergeCell ref="AM38:AR38"/>
    <mergeCell ref="AG39:AL39"/>
    <mergeCell ref="AS38:AX38"/>
    <mergeCell ref="CC38:CH38"/>
    <mergeCell ref="AS39:AX39"/>
    <mergeCell ref="AM39:AR39"/>
    <mergeCell ref="BE38:BJ38"/>
    <mergeCell ref="BQ39:BV39"/>
    <mergeCell ref="BW39:CB39"/>
    <mergeCell ref="C1:F1"/>
    <mergeCell ref="C18:F18"/>
    <mergeCell ref="A35:G35"/>
    <mergeCell ref="A36:G36"/>
    <mergeCell ref="U39:Z39"/>
    <mergeCell ref="AY39:BD39"/>
    <mergeCell ref="AY38:BD38"/>
    <mergeCell ref="AA39:AF39"/>
    <mergeCell ref="AA38:AF38"/>
    <mergeCell ref="U38:Z38"/>
    <mergeCell ref="GS39:GX39"/>
    <mergeCell ref="FC38:FH38"/>
    <mergeCell ref="GM38:GR38"/>
    <mergeCell ref="GM39:GR39"/>
    <mergeCell ref="FC39:FH39"/>
    <mergeCell ref="FI39:FN39"/>
    <mergeCell ref="GA39:GF39"/>
    <mergeCell ref="GG39:GL39"/>
    <mergeCell ref="GG38:GL38"/>
    <mergeCell ref="FU39:FZ39"/>
    <mergeCell ref="CC39:CH39"/>
    <mergeCell ref="CU38:CZ38"/>
    <mergeCell ref="DA38:DF38"/>
    <mergeCell ref="CC37:CH37"/>
    <mergeCell ref="DA37:DF37"/>
    <mergeCell ref="DA39:DF39"/>
    <mergeCell ref="CU39:CZ39"/>
    <mergeCell ref="CI39:CN39"/>
    <mergeCell ref="BW38:CB38"/>
    <mergeCell ref="DY38:ED38"/>
    <mergeCell ref="DS38:DX38"/>
    <mergeCell ref="DM38:DR38"/>
    <mergeCell ref="CI37:CN37"/>
    <mergeCell ref="DG37:DL37"/>
    <mergeCell ref="DM37:DR37"/>
    <mergeCell ref="BW37:CB37"/>
    <mergeCell ref="EK37:EP37"/>
    <mergeCell ref="CU37:CZ37"/>
    <mergeCell ref="EE37:EJ37"/>
    <mergeCell ref="DS37:DX37"/>
    <mergeCell ref="DY37:ED37"/>
    <mergeCell ref="DS39:DX39"/>
    <mergeCell ref="CO37:CT37"/>
    <mergeCell ref="DG39:DL39"/>
    <mergeCell ref="CO38:CT38"/>
    <mergeCell ref="CO39:CT39"/>
    <mergeCell ref="DM39:DR39"/>
    <mergeCell ref="DY39:ED39"/>
    <mergeCell ref="CI38:CN38"/>
    <mergeCell ref="EK38:EP38"/>
    <mergeCell ref="EE38:EJ38"/>
    <mergeCell ref="DG38:DL38"/>
    <mergeCell ref="EK39:EP39"/>
    <mergeCell ref="EE39:EJ39"/>
    <mergeCell ref="FO38:FT38"/>
    <mergeCell ref="GA37:GF37"/>
    <mergeCell ref="FU37:FZ37"/>
    <mergeCell ref="EW39:FB39"/>
    <mergeCell ref="EQ39:EV39"/>
    <mergeCell ref="EQ38:EV38"/>
    <mergeCell ref="EQ37:EV37"/>
    <mergeCell ref="GG37:GL37"/>
    <mergeCell ref="GA38:GF38"/>
    <mergeCell ref="FU38:FZ38"/>
    <mergeCell ref="FI38:FN38"/>
    <mergeCell ref="FO39:FT39"/>
    <mergeCell ref="EW37:FB37"/>
    <mergeCell ref="EW38:FB38"/>
    <mergeCell ref="FI37:FN37"/>
    <mergeCell ref="FC37:FH37"/>
    <mergeCell ref="FO37:FT37"/>
    <mergeCell ref="GS38:GX38"/>
    <mergeCell ref="HQ37:HV37"/>
    <mergeCell ref="GS37:GX37"/>
    <mergeCell ref="GY38:HD38"/>
    <mergeCell ref="GY37:HD37"/>
    <mergeCell ref="HE37:HJ37"/>
    <mergeCell ref="HQ38:HV38"/>
    <mergeCell ref="HE38:HJ38"/>
    <mergeCell ref="IO37:IR37"/>
    <mergeCell ref="IO38:IR38"/>
    <mergeCell ref="II38:IN38"/>
    <mergeCell ref="II37:IN37"/>
    <mergeCell ref="GM37:GR37"/>
    <mergeCell ref="IU39:IV39"/>
    <mergeCell ref="II39:IN39"/>
    <mergeCell ref="IO39:IT39"/>
    <mergeCell ref="HK38:HP38"/>
    <mergeCell ref="HQ39:HV39"/>
    <mergeCell ref="GY39:HD39"/>
    <mergeCell ref="HE39:HJ39"/>
    <mergeCell ref="IC37:IH37"/>
    <mergeCell ref="IC39:IH39"/>
    <mergeCell ref="HW37:IB37"/>
    <mergeCell ref="HK37:HP37"/>
    <mergeCell ref="HK39:HP39"/>
    <mergeCell ref="HW39:IB39"/>
    <mergeCell ref="IC38:IH38"/>
    <mergeCell ref="HW38:IB38"/>
  </mergeCells>
  <phoneticPr fontId="123" type="noConversion"/>
  <hyperlinks>
    <hyperlink ref="A11"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29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11"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4368</v>
      </c>
    </row>
    <row r="2" spans="1:5">
      <c r="A2" s="21" t="s">
        <v>3699</v>
      </c>
      <c r="E2" s="5"/>
    </row>
    <row r="3" spans="1:5">
      <c r="A3" s="6" t="s">
        <v>2600</v>
      </c>
      <c r="C3" s="23"/>
      <c r="D3" s="23"/>
      <c r="E3" s="31">
        <v>40289</v>
      </c>
    </row>
    <row r="4" spans="1:5">
      <c r="A4" s="6" t="s">
        <v>2160</v>
      </c>
      <c r="C4" s="23"/>
      <c r="D4" s="23"/>
      <c r="E4" s="22"/>
    </row>
    <row r="5" spans="1:5">
      <c r="A5" s="6" t="s">
        <v>3584</v>
      </c>
      <c r="C5" s="23"/>
      <c r="D5" s="23"/>
      <c r="E5" s="24" t="s">
        <v>1529</v>
      </c>
    </row>
    <row r="6" spans="1:5">
      <c r="C6" s="23"/>
      <c r="D6" s="23"/>
      <c r="E6" s="22"/>
    </row>
    <row r="8" spans="1:5">
      <c r="A8" s="6" t="s">
        <v>1569</v>
      </c>
      <c r="C8" s="49" t="s">
        <v>3860</v>
      </c>
      <c r="D8" s="173"/>
      <c r="E8" s="46"/>
    </row>
    <row r="9" spans="1:5">
      <c r="A9" s="45" t="s">
        <v>3421</v>
      </c>
      <c r="C9" s="183"/>
      <c r="D9" s="174"/>
      <c r="E9" s="48"/>
    </row>
    <row r="10" spans="1:5">
      <c r="A10" t="s">
        <v>3430</v>
      </c>
      <c r="C10" s="183" t="s">
        <v>1774</v>
      </c>
      <c r="D10" s="174"/>
      <c r="E10" s="48"/>
    </row>
    <row r="11" spans="1:5">
      <c r="A11" t="s">
        <v>2948</v>
      </c>
      <c r="C11" s="183" t="s">
        <v>2952</v>
      </c>
      <c r="D11" s="174"/>
      <c r="E11" s="48"/>
    </row>
    <row r="12" spans="1:5">
      <c r="A12" t="s">
        <v>2353</v>
      </c>
      <c r="C12" s="183" t="s">
        <v>1386</v>
      </c>
      <c r="D12" s="174"/>
      <c r="E12" s="48"/>
    </row>
    <row r="13" spans="1:5">
      <c r="A13"/>
      <c r="C13" s="50"/>
      <c r="D13" s="175"/>
      <c r="E13" s="48"/>
    </row>
    <row r="14" spans="1:5">
      <c r="A14" s="20"/>
      <c r="C14" s="50" t="s">
        <v>3641</v>
      </c>
      <c r="D14" s="174"/>
      <c r="E14" s="48"/>
    </row>
    <row r="15" spans="1:5">
      <c r="A15" s="20" t="s">
        <v>2539</v>
      </c>
      <c r="C15" s="135"/>
      <c r="D15" s="176"/>
      <c r="E15" s="51"/>
    </row>
    <row r="16" spans="1:5">
      <c r="A16" t="s">
        <v>1675</v>
      </c>
    </row>
    <row r="19" spans="1:6">
      <c r="A19" s="20" t="s">
        <v>1967</v>
      </c>
      <c r="C19" s="968" t="s">
        <v>2327</v>
      </c>
      <c r="D19" s="968"/>
      <c r="E19" s="968"/>
    </row>
    <row r="20" spans="1:6">
      <c r="A20" s="20" t="s">
        <v>1796</v>
      </c>
      <c r="C20" s="20" t="s">
        <v>2661</v>
      </c>
      <c r="D20" s="20"/>
    </row>
    <row r="21" spans="1:6">
      <c r="A21" s="165"/>
      <c r="C21" s="20"/>
      <c r="D21" s="20"/>
    </row>
    <row r="22" spans="1:6" s="14" customFormat="1" ht="16" customHeight="1">
      <c r="A22" s="166"/>
      <c r="B22" s="18"/>
      <c r="C22" s="17"/>
      <c r="D22" s="17"/>
      <c r="E22" s="16"/>
      <c r="F22" s="15"/>
    </row>
    <row r="23" spans="1:6">
      <c r="A23" s="29" t="s">
        <v>2925</v>
      </c>
      <c r="B23" s="30" t="s">
        <v>3744</v>
      </c>
      <c r="C23" s="177" t="s">
        <v>2949</v>
      </c>
      <c r="D23" s="30" t="s">
        <v>2433</v>
      </c>
      <c r="E23" s="30" t="s">
        <v>2789</v>
      </c>
      <c r="F23" s="13"/>
    </row>
    <row r="24" spans="1:6">
      <c r="A24" s="25">
        <v>40289</v>
      </c>
      <c r="B24" s="26" t="s">
        <v>2615</v>
      </c>
      <c r="C24" s="167"/>
      <c r="D24" s="179"/>
      <c r="E24" s="28">
        <f t="shared" ref="E24:E30" si="0">C24*D24</f>
        <v>0</v>
      </c>
      <c r="F24" s="178"/>
    </row>
    <row r="25" spans="1:6">
      <c r="A25" s="35"/>
      <c r="B25" s="26" t="s">
        <v>2466</v>
      </c>
      <c r="C25" s="167">
        <v>90</v>
      </c>
      <c r="D25" s="179">
        <v>2.5</v>
      </c>
      <c r="E25" s="28">
        <f t="shared" si="0"/>
        <v>225</v>
      </c>
      <c r="F25" s="178"/>
    </row>
    <row r="26" spans="1:6">
      <c r="A26" s="35"/>
      <c r="B26" s="26" t="s">
        <v>3172</v>
      </c>
      <c r="C26" s="167"/>
      <c r="D26" s="179"/>
      <c r="E26" s="28">
        <f t="shared" si="0"/>
        <v>0</v>
      </c>
      <c r="F26" s="178"/>
    </row>
    <row r="27" spans="1:6">
      <c r="A27" s="35"/>
      <c r="B27" s="26" t="s">
        <v>3212</v>
      </c>
      <c r="C27" s="167"/>
      <c r="D27" s="179"/>
      <c r="E27" s="28">
        <f t="shared" si="0"/>
        <v>0</v>
      </c>
      <c r="F27" s="178"/>
    </row>
    <row r="28" spans="1:6">
      <c r="A28" s="35"/>
      <c r="B28" s="26" t="s">
        <v>3519</v>
      </c>
      <c r="C28" s="167"/>
      <c r="D28" s="179"/>
      <c r="E28" s="28">
        <f t="shared" si="0"/>
        <v>0</v>
      </c>
      <c r="F28" s="13"/>
    </row>
    <row r="29" spans="1:6">
      <c r="A29" s="35"/>
      <c r="B29" s="26" t="s">
        <v>3138</v>
      </c>
      <c r="C29" s="167"/>
      <c r="D29" s="179"/>
      <c r="E29" s="28">
        <f t="shared" si="0"/>
        <v>0</v>
      </c>
      <c r="F29" s="13"/>
    </row>
    <row r="30" spans="1:6">
      <c r="A30" s="35"/>
      <c r="B30" s="26" t="s">
        <v>2745</v>
      </c>
      <c r="C30" s="167">
        <v>25</v>
      </c>
      <c r="D30" s="179">
        <v>2</v>
      </c>
      <c r="E30" s="28">
        <f t="shared" si="0"/>
        <v>50</v>
      </c>
      <c r="F30" s="13"/>
    </row>
    <row r="31" spans="1:6" s="34" customFormat="1" ht="16" customHeight="1">
      <c r="A31" s="19"/>
      <c r="B31" s="168" t="s">
        <v>4274</v>
      </c>
      <c r="C31" s="172"/>
      <c r="D31" s="172"/>
      <c r="E31" s="169">
        <f>SUM(E24:E30)</f>
        <v>275</v>
      </c>
      <c r="F31" s="33"/>
    </row>
    <row r="34" spans="1:256">
      <c r="B34" s="41" t="s">
        <v>2818</v>
      </c>
      <c r="C34" s="42">
        <f>E31/2</f>
        <v>137.5</v>
      </c>
      <c r="D34" s="42"/>
    </row>
    <row r="36" spans="1:256">
      <c r="A36" s="966" t="s">
        <v>2671</v>
      </c>
      <c r="B36" s="966"/>
      <c r="C36" s="966"/>
      <c r="D36" s="966"/>
      <c r="E36" s="966"/>
      <c r="F36" s="966"/>
    </row>
    <row r="37" spans="1:256">
      <c r="A37" s="966" t="s">
        <v>2346</v>
      </c>
      <c r="B37" s="966"/>
      <c r="C37" s="966"/>
      <c r="D37" s="966"/>
      <c r="E37" s="966"/>
      <c r="F37" s="966"/>
    </row>
    <row r="38" spans="1:256">
      <c r="A38" s="966" t="s">
        <v>2348</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3300</v>
      </c>
      <c r="I39" s="966"/>
      <c r="J39" s="966"/>
      <c r="K39" s="966"/>
      <c r="L39" s="966"/>
      <c r="M39" s="966"/>
      <c r="N39" s="966" t="s">
        <v>3300</v>
      </c>
      <c r="O39" s="966"/>
      <c r="P39" s="966"/>
      <c r="Q39" s="966"/>
      <c r="R39" s="966"/>
      <c r="S39" s="966"/>
      <c r="T39" s="966" t="s">
        <v>3300</v>
      </c>
      <c r="U39" s="966"/>
      <c r="V39" s="966"/>
      <c r="W39" s="966"/>
      <c r="X39" s="966"/>
      <c r="Y39" s="966"/>
      <c r="Z39" s="966" t="s">
        <v>3300</v>
      </c>
      <c r="AA39" s="966"/>
      <c r="AB39" s="966"/>
      <c r="AC39" s="966"/>
      <c r="AD39" s="966"/>
      <c r="AE39" s="966"/>
      <c r="AF39" s="966" t="s">
        <v>3300</v>
      </c>
      <c r="AG39" s="966"/>
      <c r="AH39" s="966"/>
      <c r="AI39" s="966"/>
      <c r="AJ39" s="966"/>
      <c r="AK39" s="966"/>
      <c r="AL39" s="966" t="s">
        <v>3300</v>
      </c>
      <c r="AM39" s="966"/>
      <c r="AN39" s="966"/>
      <c r="AO39" s="966"/>
      <c r="AP39" s="966"/>
      <c r="AQ39" s="966"/>
      <c r="AR39" s="966" t="s">
        <v>3300</v>
      </c>
      <c r="AS39" s="966"/>
      <c r="AT39" s="966"/>
      <c r="AU39" s="966"/>
      <c r="AV39" s="966"/>
      <c r="AW39" s="966"/>
      <c r="AX39" s="966" t="s">
        <v>3300</v>
      </c>
      <c r="AY39" s="966"/>
      <c r="AZ39" s="966"/>
      <c r="BA39" s="966"/>
      <c r="BB39" s="966"/>
      <c r="BC39" s="966"/>
      <c r="BD39" s="966" t="s">
        <v>3300</v>
      </c>
      <c r="BE39" s="966"/>
      <c r="BF39" s="966"/>
      <c r="BG39" s="966"/>
      <c r="BH39" s="966"/>
      <c r="BI39" s="966"/>
      <c r="BJ39" s="966" t="s">
        <v>3300</v>
      </c>
      <c r="BK39" s="966"/>
      <c r="BL39" s="966"/>
      <c r="BM39" s="966"/>
      <c r="BN39" s="966"/>
      <c r="BO39" s="966"/>
      <c r="BP39" s="966" t="s">
        <v>3300</v>
      </c>
      <c r="BQ39" s="966"/>
      <c r="BR39" s="966"/>
      <c r="BS39" s="966"/>
      <c r="BT39" s="966"/>
      <c r="BU39" s="966"/>
      <c r="BV39" s="966" t="s">
        <v>3300</v>
      </c>
      <c r="BW39" s="966"/>
      <c r="BX39" s="966"/>
      <c r="BY39" s="966"/>
      <c r="BZ39" s="966"/>
      <c r="CA39" s="966"/>
      <c r="CB39" s="966" t="s">
        <v>3300</v>
      </c>
      <c r="CC39" s="966"/>
      <c r="CD39" s="966"/>
      <c r="CE39" s="966"/>
      <c r="CF39" s="966"/>
      <c r="CG39" s="966"/>
      <c r="CH39" s="966" t="s">
        <v>3300</v>
      </c>
      <c r="CI39" s="966"/>
      <c r="CJ39" s="966"/>
      <c r="CK39" s="966"/>
      <c r="CL39" s="966"/>
      <c r="CM39" s="966"/>
      <c r="CN39" s="966" t="s">
        <v>3300</v>
      </c>
      <c r="CO39" s="966"/>
      <c r="CP39" s="966"/>
      <c r="CQ39" s="966"/>
      <c r="CR39" s="966"/>
      <c r="CS39" s="966"/>
      <c r="CT39" s="966" t="s">
        <v>3300</v>
      </c>
      <c r="CU39" s="966"/>
      <c r="CV39" s="966"/>
      <c r="CW39" s="966"/>
      <c r="CX39" s="966"/>
      <c r="CY39" s="966"/>
      <c r="CZ39" s="966" t="s">
        <v>3300</v>
      </c>
      <c r="DA39" s="966"/>
      <c r="DB39" s="966"/>
      <c r="DC39" s="966"/>
      <c r="DD39" s="966"/>
      <c r="DE39" s="966"/>
      <c r="DF39" s="966" t="s">
        <v>3300</v>
      </c>
      <c r="DG39" s="966"/>
      <c r="DH39" s="966"/>
      <c r="DI39" s="966"/>
      <c r="DJ39" s="966"/>
      <c r="DK39" s="966"/>
      <c r="DL39" s="966" t="s">
        <v>3300</v>
      </c>
      <c r="DM39" s="966"/>
      <c r="DN39" s="966"/>
      <c r="DO39" s="966"/>
      <c r="DP39" s="966"/>
      <c r="DQ39" s="966"/>
      <c r="DR39" s="966" t="s">
        <v>3300</v>
      </c>
      <c r="DS39" s="966"/>
      <c r="DT39" s="966"/>
      <c r="DU39" s="966"/>
      <c r="DV39" s="966"/>
      <c r="DW39" s="966"/>
      <c r="DX39" s="966" t="s">
        <v>3300</v>
      </c>
      <c r="DY39" s="966"/>
      <c r="DZ39" s="966"/>
      <c r="EA39" s="966"/>
      <c r="EB39" s="966"/>
      <c r="EC39" s="966"/>
      <c r="ED39" s="966" t="s">
        <v>3300</v>
      </c>
      <c r="EE39" s="966"/>
      <c r="EF39" s="966"/>
      <c r="EG39" s="966"/>
      <c r="EH39" s="966"/>
      <c r="EI39" s="966"/>
      <c r="EJ39" s="966" t="s">
        <v>3300</v>
      </c>
      <c r="EK39" s="966"/>
      <c r="EL39" s="966"/>
      <c r="EM39" s="966"/>
      <c r="EN39" s="966"/>
      <c r="EO39" s="966"/>
      <c r="EP39" s="966" t="s">
        <v>3300</v>
      </c>
      <c r="EQ39" s="966"/>
      <c r="ER39" s="966"/>
      <c r="ES39" s="966"/>
      <c r="ET39" s="966"/>
      <c r="EU39" s="966"/>
      <c r="EV39" s="966" t="s">
        <v>3300</v>
      </c>
      <c r="EW39" s="966"/>
      <c r="EX39" s="966"/>
      <c r="EY39" s="966"/>
      <c r="EZ39" s="966"/>
      <c r="FA39" s="966"/>
      <c r="FB39" s="966" t="s">
        <v>3300</v>
      </c>
      <c r="FC39" s="966"/>
      <c r="FD39" s="966"/>
      <c r="FE39" s="966"/>
      <c r="FF39" s="966"/>
      <c r="FG39" s="966"/>
      <c r="FH39" s="966" t="s">
        <v>3300</v>
      </c>
      <c r="FI39" s="966"/>
      <c r="FJ39" s="966"/>
      <c r="FK39" s="966"/>
      <c r="FL39" s="966"/>
      <c r="FM39" s="966"/>
      <c r="FN39" s="966" t="s">
        <v>3300</v>
      </c>
      <c r="FO39" s="966"/>
      <c r="FP39" s="966"/>
      <c r="FQ39" s="966"/>
      <c r="FR39" s="966"/>
      <c r="FS39" s="966"/>
      <c r="FT39" s="966" t="s">
        <v>3300</v>
      </c>
      <c r="FU39" s="966"/>
      <c r="FV39" s="966"/>
      <c r="FW39" s="966"/>
      <c r="FX39" s="966"/>
      <c r="FY39" s="966"/>
      <c r="FZ39" s="966" t="s">
        <v>3300</v>
      </c>
      <c r="GA39" s="966"/>
      <c r="GB39" s="966"/>
      <c r="GC39" s="966"/>
      <c r="GD39" s="966"/>
      <c r="GE39" s="966"/>
      <c r="GF39" s="966" t="s">
        <v>3300</v>
      </c>
      <c r="GG39" s="966"/>
      <c r="GH39" s="966"/>
      <c r="GI39" s="966"/>
      <c r="GJ39" s="966"/>
      <c r="GK39" s="966"/>
      <c r="GL39" s="966" t="s">
        <v>3300</v>
      </c>
      <c r="GM39" s="966"/>
      <c r="GN39" s="966"/>
      <c r="GO39" s="966"/>
      <c r="GP39" s="966"/>
      <c r="GQ39" s="966"/>
      <c r="GR39" s="966" t="s">
        <v>3300</v>
      </c>
      <c r="GS39" s="966"/>
      <c r="GT39" s="966"/>
      <c r="GU39" s="966"/>
      <c r="GV39" s="966"/>
      <c r="GW39" s="966"/>
      <c r="GX39" s="966" t="s">
        <v>3300</v>
      </c>
      <c r="GY39" s="966"/>
      <c r="GZ39" s="966"/>
      <c r="HA39" s="966"/>
      <c r="HB39" s="966"/>
      <c r="HC39" s="966"/>
      <c r="HD39" s="966" t="s">
        <v>3300</v>
      </c>
      <c r="HE39" s="966"/>
      <c r="HF39" s="966"/>
      <c r="HG39" s="966"/>
      <c r="HH39" s="966"/>
      <c r="HI39" s="966"/>
      <c r="HJ39" s="966" t="s">
        <v>3300</v>
      </c>
      <c r="HK39" s="966"/>
      <c r="HL39" s="966"/>
      <c r="HM39" s="966"/>
      <c r="HN39" s="966"/>
      <c r="HO39" s="966"/>
      <c r="HP39" s="966" t="s">
        <v>3300</v>
      </c>
      <c r="HQ39" s="966"/>
      <c r="HR39" s="966"/>
      <c r="HS39" s="966"/>
      <c r="HT39" s="966"/>
      <c r="HU39" s="966"/>
      <c r="HV39" s="966" t="s">
        <v>3300</v>
      </c>
      <c r="HW39" s="966"/>
      <c r="HX39" s="966"/>
      <c r="HY39" s="966"/>
      <c r="HZ39" s="966"/>
      <c r="IA39" s="966"/>
      <c r="IB39" s="966" t="s">
        <v>3300</v>
      </c>
      <c r="IC39" s="966"/>
      <c r="ID39" s="966"/>
      <c r="IE39" s="966"/>
      <c r="IF39" s="966"/>
      <c r="IG39" s="966"/>
      <c r="IH39" s="966" t="s">
        <v>3300</v>
      </c>
      <c r="II39" s="966"/>
      <c r="IJ39" s="966"/>
      <c r="IK39" s="966"/>
      <c r="IL39" s="966"/>
      <c r="IM39" s="966"/>
      <c r="IN39" s="966" t="s">
        <v>3300</v>
      </c>
      <c r="IO39" s="966"/>
      <c r="IP39" s="966"/>
      <c r="IQ39" s="966"/>
    </row>
    <row r="40" spans="1:256">
      <c r="B40" s="43"/>
      <c r="C40" s="43"/>
      <c r="D40" s="43"/>
      <c r="E40" s="43"/>
      <c r="F40" s="43"/>
      <c r="G40" s="43"/>
      <c r="H40" s="43"/>
      <c r="I40" s="43"/>
      <c r="J40" s="43"/>
      <c r="K40" s="43"/>
      <c r="L40" s="43"/>
      <c r="M40" s="43"/>
      <c r="N40" s="966" t="s">
        <v>2348</v>
      </c>
      <c r="O40" s="966"/>
      <c r="P40" s="966"/>
      <c r="Q40" s="966"/>
      <c r="R40" s="966"/>
      <c r="S40" s="966"/>
      <c r="T40" s="966" t="s">
        <v>2348</v>
      </c>
      <c r="U40" s="966"/>
      <c r="V40" s="966"/>
      <c r="W40" s="966"/>
      <c r="X40" s="966"/>
      <c r="Y40" s="966"/>
      <c r="Z40" s="966" t="s">
        <v>2348</v>
      </c>
      <c r="AA40" s="966"/>
      <c r="AB40" s="966"/>
      <c r="AC40" s="966"/>
      <c r="AD40" s="966"/>
      <c r="AE40" s="966"/>
      <c r="AF40" s="966" t="s">
        <v>2348</v>
      </c>
      <c r="AG40" s="966"/>
      <c r="AH40" s="966"/>
      <c r="AI40" s="966"/>
      <c r="AJ40" s="966"/>
      <c r="AK40" s="966"/>
      <c r="AL40" s="966" t="s">
        <v>2348</v>
      </c>
      <c r="AM40" s="966"/>
      <c r="AN40" s="966"/>
      <c r="AO40" s="966"/>
      <c r="AP40" s="966"/>
      <c r="AQ40" s="966"/>
      <c r="AR40" s="966" t="s">
        <v>2348</v>
      </c>
      <c r="AS40" s="966"/>
      <c r="AT40" s="966"/>
      <c r="AU40" s="966"/>
      <c r="AV40" s="966"/>
      <c r="AW40" s="966"/>
      <c r="AX40" s="966" t="s">
        <v>2348</v>
      </c>
      <c r="AY40" s="966"/>
      <c r="AZ40" s="966"/>
      <c r="BA40" s="966"/>
      <c r="BB40" s="966"/>
      <c r="BC40" s="966"/>
      <c r="BD40" s="966" t="s">
        <v>2348</v>
      </c>
      <c r="BE40" s="966"/>
      <c r="BF40" s="966"/>
      <c r="BG40" s="966"/>
      <c r="BH40" s="966"/>
      <c r="BI40" s="966"/>
      <c r="BJ40" s="966" t="s">
        <v>2348</v>
      </c>
      <c r="BK40" s="966"/>
      <c r="BL40" s="966"/>
      <c r="BM40" s="966"/>
      <c r="BN40" s="966"/>
      <c r="BO40" s="966"/>
      <c r="BP40" s="966" t="s">
        <v>2348</v>
      </c>
      <c r="BQ40" s="966"/>
      <c r="BR40" s="966"/>
      <c r="BS40" s="966"/>
      <c r="BT40" s="966"/>
      <c r="BU40" s="966"/>
      <c r="BV40" s="966" t="s">
        <v>2348</v>
      </c>
      <c r="BW40" s="966"/>
      <c r="BX40" s="966"/>
      <c r="BY40" s="966"/>
      <c r="BZ40" s="966"/>
      <c r="CA40" s="966"/>
      <c r="CB40" s="966" t="s">
        <v>2348</v>
      </c>
      <c r="CC40" s="966"/>
      <c r="CD40" s="966"/>
      <c r="CE40" s="966"/>
      <c r="CF40" s="966"/>
      <c r="CG40" s="966"/>
      <c r="CH40" s="966" t="s">
        <v>2348</v>
      </c>
      <c r="CI40" s="966"/>
      <c r="CJ40" s="966"/>
      <c r="CK40" s="966"/>
      <c r="CL40" s="966"/>
      <c r="CM40" s="966"/>
      <c r="CN40" s="966" t="s">
        <v>2348</v>
      </c>
      <c r="CO40" s="966"/>
      <c r="CP40" s="966"/>
      <c r="CQ40" s="966"/>
      <c r="CR40" s="966"/>
      <c r="CS40" s="966"/>
      <c r="CT40" s="966" t="s">
        <v>2348</v>
      </c>
      <c r="CU40" s="966"/>
      <c r="CV40" s="966"/>
      <c r="CW40" s="966"/>
      <c r="CX40" s="966"/>
      <c r="CY40" s="966"/>
      <c r="CZ40" s="966" t="s">
        <v>2348</v>
      </c>
      <c r="DA40" s="966"/>
      <c r="DB40" s="966"/>
      <c r="DC40" s="966"/>
      <c r="DD40" s="966"/>
      <c r="DE40" s="966"/>
      <c r="DF40" s="966" t="s">
        <v>2348</v>
      </c>
      <c r="DG40" s="966"/>
      <c r="DH40" s="966"/>
      <c r="DI40" s="966"/>
      <c r="DJ40" s="966"/>
      <c r="DK40" s="966"/>
      <c r="DL40" s="966" t="s">
        <v>2348</v>
      </c>
      <c r="DM40" s="966"/>
      <c r="DN40" s="966"/>
      <c r="DO40" s="966"/>
      <c r="DP40" s="966"/>
      <c r="DQ40" s="966"/>
      <c r="DR40" s="966" t="s">
        <v>2348</v>
      </c>
      <c r="DS40" s="966"/>
      <c r="DT40" s="966"/>
      <c r="DU40" s="966"/>
      <c r="DV40" s="966"/>
      <c r="DW40" s="966"/>
      <c r="DX40" s="966" t="s">
        <v>2348</v>
      </c>
      <c r="DY40" s="966"/>
      <c r="DZ40" s="966"/>
      <c r="EA40" s="966"/>
      <c r="EB40" s="966"/>
      <c r="EC40" s="966"/>
      <c r="ED40" s="966" t="s">
        <v>2348</v>
      </c>
      <c r="EE40" s="966"/>
      <c r="EF40" s="966"/>
      <c r="EG40" s="966"/>
      <c r="EH40" s="966"/>
      <c r="EI40" s="966"/>
      <c r="EJ40" s="966" t="s">
        <v>2348</v>
      </c>
      <c r="EK40" s="966"/>
      <c r="EL40" s="966"/>
      <c r="EM40" s="966"/>
      <c r="EN40" s="966"/>
      <c r="EO40" s="966"/>
      <c r="EP40" s="966" t="s">
        <v>2348</v>
      </c>
      <c r="EQ40" s="966"/>
      <c r="ER40" s="966"/>
      <c r="ES40" s="966"/>
      <c r="ET40" s="966"/>
      <c r="EU40" s="966"/>
      <c r="EV40" s="966" t="s">
        <v>2348</v>
      </c>
      <c r="EW40" s="966"/>
      <c r="EX40" s="966"/>
      <c r="EY40" s="966"/>
      <c r="EZ40" s="966"/>
      <c r="FA40" s="966"/>
      <c r="FB40" s="966" t="s">
        <v>2348</v>
      </c>
      <c r="FC40" s="966"/>
      <c r="FD40" s="966"/>
      <c r="FE40" s="966"/>
      <c r="FF40" s="966"/>
      <c r="FG40" s="966"/>
      <c r="FH40" s="966" t="s">
        <v>2348</v>
      </c>
      <c r="FI40" s="966"/>
      <c r="FJ40" s="966"/>
      <c r="FK40" s="966"/>
      <c r="FL40" s="966"/>
      <c r="FM40" s="966"/>
      <c r="FN40" s="966" t="s">
        <v>2348</v>
      </c>
      <c r="FO40" s="966"/>
      <c r="FP40" s="966"/>
      <c r="FQ40" s="966"/>
      <c r="FR40" s="966"/>
      <c r="FS40" s="966"/>
      <c r="FT40" s="966" t="s">
        <v>2348</v>
      </c>
      <c r="FU40" s="966"/>
      <c r="FV40" s="966"/>
      <c r="FW40" s="966"/>
      <c r="FX40" s="966"/>
      <c r="FY40" s="966"/>
      <c r="FZ40" s="966" t="s">
        <v>2348</v>
      </c>
      <c r="GA40" s="966"/>
      <c r="GB40" s="966"/>
      <c r="GC40" s="966"/>
      <c r="GD40" s="966"/>
      <c r="GE40" s="966"/>
      <c r="GF40" s="966" t="s">
        <v>2348</v>
      </c>
      <c r="GG40" s="966"/>
      <c r="GH40" s="966"/>
      <c r="GI40" s="966"/>
      <c r="GJ40" s="966"/>
      <c r="GK40" s="966"/>
      <c r="GL40" s="966" t="s">
        <v>2348</v>
      </c>
      <c r="GM40" s="966"/>
      <c r="GN40" s="966"/>
      <c r="GO40" s="966"/>
      <c r="GP40" s="966"/>
      <c r="GQ40" s="966"/>
      <c r="GR40" s="966" t="s">
        <v>2348</v>
      </c>
      <c r="GS40" s="966"/>
      <c r="GT40" s="966"/>
      <c r="GU40" s="966"/>
      <c r="GV40" s="966"/>
      <c r="GW40" s="966"/>
      <c r="GX40" s="966" t="s">
        <v>2348</v>
      </c>
      <c r="GY40" s="966"/>
      <c r="GZ40" s="966"/>
      <c r="HA40" s="966"/>
      <c r="HB40" s="966"/>
      <c r="HC40" s="966"/>
      <c r="HD40" s="966" t="s">
        <v>2348</v>
      </c>
      <c r="HE40" s="966"/>
      <c r="HF40" s="966"/>
      <c r="HG40" s="966"/>
      <c r="HH40" s="966"/>
      <c r="HI40" s="966"/>
      <c r="HJ40" s="966" t="s">
        <v>2348</v>
      </c>
      <c r="HK40" s="966"/>
      <c r="HL40" s="966"/>
      <c r="HM40" s="966"/>
      <c r="HN40" s="966"/>
      <c r="HO40" s="966"/>
      <c r="HP40" s="966" t="s">
        <v>2348</v>
      </c>
      <c r="HQ40" s="966"/>
      <c r="HR40" s="966"/>
      <c r="HS40" s="966"/>
      <c r="HT40" s="966"/>
      <c r="HU40" s="966"/>
      <c r="HV40" s="966" t="s">
        <v>2348</v>
      </c>
      <c r="HW40" s="966"/>
      <c r="HX40" s="966"/>
      <c r="HY40" s="966"/>
      <c r="HZ40" s="966"/>
      <c r="IA40" s="966"/>
      <c r="IB40" s="966" t="s">
        <v>2348</v>
      </c>
      <c r="IC40" s="966"/>
      <c r="ID40" s="966"/>
      <c r="IE40" s="966"/>
      <c r="IF40" s="966"/>
      <c r="IG40" s="966"/>
      <c r="IH40" s="966" t="s">
        <v>2348</v>
      </c>
      <c r="II40" s="966"/>
      <c r="IJ40" s="966"/>
      <c r="IK40" s="966"/>
      <c r="IL40" s="966"/>
      <c r="IM40" s="966"/>
      <c r="IN40" s="966" t="s">
        <v>2348</v>
      </c>
      <c r="IO40" s="966"/>
      <c r="IP40" s="966"/>
      <c r="IQ40" s="966"/>
      <c r="IR40" s="966"/>
      <c r="IS40" s="966"/>
      <c r="IT40" s="966" t="s">
        <v>2348</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IN39:IQ39"/>
    <mergeCell ref="GX39:HC39"/>
    <mergeCell ref="HP39:HU39"/>
    <mergeCell ref="HV39:IA39"/>
    <mergeCell ref="IH39:IM39"/>
    <mergeCell ref="HD39:HI39"/>
    <mergeCell ref="IB39:IG39"/>
    <mergeCell ref="IT40:IV40"/>
    <mergeCell ref="GX40:HC40"/>
    <mergeCell ref="IB40:IG40"/>
    <mergeCell ref="HD40:HI40"/>
    <mergeCell ref="HP40:HU40"/>
    <mergeCell ref="IN40:IS40"/>
    <mergeCell ref="IH40:IM40"/>
    <mergeCell ref="HV40:IA40"/>
    <mergeCell ref="BD40:BI40"/>
    <mergeCell ref="BJ40:BO40"/>
    <mergeCell ref="CN40:CS40"/>
    <mergeCell ref="BP40:BU40"/>
    <mergeCell ref="BV40:CA40"/>
    <mergeCell ref="FH40:FM40"/>
    <mergeCell ref="CT40:CY40"/>
    <mergeCell ref="FB39:FG39"/>
    <mergeCell ref="DX40:EC40"/>
    <mergeCell ref="EV40:FA40"/>
    <mergeCell ref="EP40:EU40"/>
    <mergeCell ref="HJ40:HO40"/>
    <mergeCell ref="CB40:CG40"/>
    <mergeCell ref="GR40:GW40"/>
    <mergeCell ref="GR39:GW39"/>
    <mergeCell ref="HJ39:HO39"/>
    <mergeCell ref="GL39:GQ39"/>
    <mergeCell ref="GF39:GK39"/>
    <mergeCell ref="FZ40:GE40"/>
    <mergeCell ref="FZ39:GE39"/>
    <mergeCell ref="GL40:GQ40"/>
    <mergeCell ref="GF40:GK40"/>
    <mergeCell ref="FT40:FY40"/>
    <mergeCell ref="FB40:FG40"/>
    <mergeCell ref="DL39:DQ39"/>
    <mergeCell ref="DR40:DW40"/>
    <mergeCell ref="EJ40:EO40"/>
    <mergeCell ref="ED40:EI40"/>
    <mergeCell ref="FT39:FY39"/>
    <mergeCell ref="DR39:DW39"/>
    <mergeCell ref="DL40:DQ40"/>
    <mergeCell ref="EV39:FA39"/>
    <mergeCell ref="CT39:CY39"/>
    <mergeCell ref="CZ39:DE39"/>
    <mergeCell ref="CH40:CM40"/>
    <mergeCell ref="DX39:EC39"/>
    <mergeCell ref="CZ40:DE40"/>
    <mergeCell ref="FN39:FS39"/>
    <mergeCell ref="DF40:DK40"/>
    <mergeCell ref="DF39:DK39"/>
    <mergeCell ref="FH39:FM39"/>
    <mergeCell ref="FN40:FS40"/>
    <mergeCell ref="BD38:BI38"/>
    <mergeCell ref="T38:Y38"/>
    <mergeCell ref="C19:E19"/>
    <mergeCell ref="A36:F36"/>
    <mergeCell ref="A37:F37"/>
    <mergeCell ref="A38:F38"/>
    <mergeCell ref="AL40:AQ40"/>
    <mergeCell ref="AR40:AW40"/>
    <mergeCell ref="N38:S38"/>
    <mergeCell ref="CN39:CS39"/>
    <mergeCell ref="CH39:CM39"/>
    <mergeCell ref="EP39:EU39"/>
    <mergeCell ref="EJ39:EO39"/>
    <mergeCell ref="ED39:EI39"/>
    <mergeCell ref="AX38:BC38"/>
    <mergeCell ref="CZ38:DE38"/>
    <mergeCell ref="H38:M38"/>
    <mergeCell ref="AF38:AK38"/>
    <mergeCell ref="Z38:AE38"/>
    <mergeCell ref="H39:M39"/>
    <mergeCell ref="AF39:AK39"/>
    <mergeCell ref="Z39:AE39"/>
    <mergeCell ref="N39:S39"/>
    <mergeCell ref="T39:Y39"/>
    <mergeCell ref="AR38:AW38"/>
    <mergeCell ref="AL38:AQ38"/>
    <mergeCell ref="AX39:BC39"/>
    <mergeCell ref="AR39:AW39"/>
    <mergeCell ref="N40:S40"/>
    <mergeCell ref="AL39:AQ39"/>
    <mergeCell ref="AX40:BC40"/>
    <mergeCell ref="T40:Y40"/>
    <mergeCell ref="Z40:AE40"/>
    <mergeCell ref="AF40:AK40"/>
    <mergeCell ref="CH38:CM38"/>
    <mergeCell ref="CB39:CG39"/>
    <mergeCell ref="BD39:BI39"/>
    <mergeCell ref="BV39:CA39"/>
    <mergeCell ref="BP39:BU39"/>
    <mergeCell ref="CB38:CG38"/>
    <mergeCell ref="BJ38:BO38"/>
    <mergeCell ref="BP38:BU38"/>
    <mergeCell ref="BV38:CA38"/>
    <mergeCell ref="BJ39:BO39"/>
    <mergeCell ref="EP38:EU38"/>
    <mergeCell ref="DL38:DQ38"/>
    <mergeCell ref="CN38:CS38"/>
    <mergeCell ref="FN38:FS38"/>
    <mergeCell ref="CT38:CY38"/>
    <mergeCell ref="ED38:EI38"/>
    <mergeCell ref="DF38:DK38"/>
    <mergeCell ref="DX38:EC38"/>
    <mergeCell ref="EJ38:EO38"/>
    <mergeCell ref="DR38:DW38"/>
    <mergeCell ref="IN38:IQ38"/>
    <mergeCell ref="HD38:HI38"/>
    <mergeCell ref="HJ38:HO38"/>
    <mergeCell ref="IH38:IM38"/>
    <mergeCell ref="HV38:IA38"/>
    <mergeCell ref="IB38:IG38"/>
    <mergeCell ref="HP38:HU38"/>
    <mergeCell ref="GX38:HC38"/>
    <mergeCell ref="EV38:FA38"/>
    <mergeCell ref="FZ38:GE38"/>
    <mergeCell ref="GF38:GK38"/>
    <mergeCell ref="GR38:GW38"/>
    <mergeCell ref="GL38:GQ38"/>
    <mergeCell ref="FT38:FY38"/>
    <mergeCell ref="FB38:FG38"/>
    <mergeCell ref="FH38:FM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16"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2907</v>
      </c>
      <c r="E2" s="5"/>
    </row>
    <row r="3" spans="1:5">
      <c r="A3" s="6" t="s">
        <v>2600</v>
      </c>
      <c r="C3" s="23"/>
      <c r="D3" s="23"/>
      <c r="E3" s="31">
        <v>40271</v>
      </c>
    </row>
    <row r="4" spans="1:5">
      <c r="A4" s="6" t="s">
        <v>3480</v>
      </c>
      <c r="C4" s="23"/>
      <c r="D4" s="23"/>
      <c r="E4" s="22"/>
    </row>
    <row r="5" spans="1:5">
      <c r="A5" s="6" t="s">
        <v>2981</v>
      </c>
      <c r="C5" s="23"/>
      <c r="D5" s="23"/>
      <c r="E5" s="24" t="s">
        <v>2408</v>
      </c>
    </row>
    <row r="6" spans="1:5">
      <c r="C6" s="23"/>
      <c r="D6" s="23"/>
      <c r="E6" s="22"/>
    </row>
    <row r="8" spans="1:5">
      <c r="A8" s="6" t="s">
        <v>1569</v>
      </c>
      <c r="C8" s="49" t="s">
        <v>3860</v>
      </c>
      <c r="D8" s="173"/>
      <c r="E8" s="46"/>
    </row>
    <row r="9" spans="1:5">
      <c r="A9" s="45" t="s">
        <v>3227</v>
      </c>
      <c r="C9" s="183"/>
      <c r="D9" s="174"/>
      <c r="E9" s="48"/>
    </row>
    <row r="10" spans="1:5">
      <c r="A10" t="s">
        <v>3437</v>
      </c>
      <c r="C10" s="183" t="s">
        <v>2291</v>
      </c>
      <c r="D10" s="174"/>
      <c r="E10" s="48"/>
    </row>
    <row r="11" spans="1:5">
      <c r="A11" t="s">
        <v>4268</v>
      </c>
      <c r="C11" s="183" t="s">
        <v>2498</v>
      </c>
      <c r="D11" s="174"/>
      <c r="E11" s="48"/>
    </row>
    <row r="12" spans="1:5">
      <c r="A12" t="s">
        <v>4023</v>
      </c>
      <c r="C12" s="183" t="s">
        <v>3669</v>
      </c>
      <c r="D12" s="174"/>
      <c r="E12" s="48"/>
    </row>
    <row r="13" spans="1:5">
      <c r="A13"/>
      <c r="C13" s="50"/>
      <c r="D13" s="175"/>
      <c r="E13" s="48"/>
    </row>
    <row r="14" spans="1:5">
      <c r="A14" s="20"/>
      <c r="C14" s="50"/>
      <c r="D14" s="174"/>
      <c r="E14" s="48"/>
    </row>
    <row r="15" spans="1:5">
      <c r="A15" s="20" t="s">
        <v>2153</v>
      </c>
      <c r="C15" s="135"/>
      <c r="D15" s="176"/>
      <c r="E15" s="51"/>
    </row>
    <row r="16" spans="1:5">
      <c r="A16" t="s">
        <v>2554</v>
      </c>
    </row>
    <row r="19" spans="1:6">
      <c r="A19" s="20" t="s">
        <v>1967</v>
      </c>
      <c r="C19" s="968" t="s">
        <v>2327</v>
      </c>
      <c r="D19" s="968"/>
      <c r="E19" s="968"/>
    </row>
    <row r="20" spans="1:6">
      <c r="A20" s="20" t="s">
        <v>2824</v>
      </c>
      <c r="C20" s="20" t="s">
        <v>3413</v>
      </c>
      <c r="D20" s="20"/>
    </row>
    <row r="21" spans="1:6">
      <c r="A21" s="165"/>
      <c r="C21" s="20"/>
      <c r="D21" s="20"/>
    </row>
    <row r="22" spans="1:6" s="14" customFormat="1" ht="16" customHeight="1">
      <c r="A22" s="166"/>
      <c r="B22" s="18"/>
      <c r="C22" s="17"/>
      <c r="D22" s="17"/>
      <c r="E22" s="16"/>
      <c r="F22" s="15"/>
    </row>
    <row r="23" spans="1:6">
      <c r="A23" s="29" t="s">
        <v>2925</v>
      </c>
      <c r="B23" s="30" t="s">
        <v>3744</v>
      </c>
      <c r="C23" s="177" t="s">
        <v>4455</v>
      </c>
      <c r="D23" s="30" t="s">
        <v>2433</v>
      </c>
      <c r="E23" s="30" t="s">
        <v>2789</v>
      </c>
      <c r="F23" s="13"/>
    </row>
    <row r="24" spans="1:6">
      <c r="A24" s="25">
        <v>40276</v>
      </c>
      <c r="B24" s="26" t="s">
        <v>2615</v>
      </c>
      <c r="C24" s="167">
        <v>250</v>
      </c>
      <c r="D24" s="170"/>
      <c r="E24" s="28">
        <v>250</v>
      </c>
      <c r="F24" s="178"/>
    </row>
    <row r="25" spans="1:6">
      <c r="A25" s="35"/>
      <c r="B25" s="26" t="s">
        <v>2466</v>
      </c>
      <c r="C25" s="167"/>
      <c r="D25" s="170"/>
      <c r="E25" s="28">
        <f>C25*D25</f>
        <v>0</v>
      </c>
      <c r="F25" s="178"/>
    </row>
    <row r="26" spans="1:6">
      <c r="A26" s="35"/>
      <c r="B26" s="26" t="s">
        <v>3172</v>
      </c>
      <c r="C26" s="167"/>
      <c r="D26" s="170"/>
      <c r="E26" s="28">
        <f>C26*D26</f>
        <v>0</v>
      </c>
      <c r="F26" s="178"/>
    </row>
    <row r="27" spans="1:6">
      <c r="A27" s="35"/>
      <c r="B27" s="26" t="s">
        <v>3212</v>
      </c>
      <c r="C27" s="167"/>
      <c r="D27" s="170"/>
      <c r="E27" s="28">
        <f>C27*D27</f>
        <v>0</v>
      </c>
      <c r="F27" s="178"/>
    </row>
    <row r="28" spans="1:6">
      <c r="A28" s="35"/>
      <c r="B28" s="26" t="s">
        <v>3519</v>
      </c>
      <c r="C28" s="167"/>
      <c r="D28" s="170"/>
      <c r="E28" s="28">
        <f>C28*D28</f>
        <v>0</v>
      </c>
      <c r="F28" s="13"/>
    </row>
    <row r="29" spans="1:6">
      <c r="A29" s="35"/>
      <c r="B29" s="26" t="s">
        <v>3138</v>
      </c>
      <c r="C29" s="167"/>
      <c r="E29" s="28"/>
      <c r="F29" s="13"/>
    </row>
    <row r="30" spans="1:6" s="34" customFormat="1" ht="16" customHeight="1">
      <c r="A30" s="19"/>
      <c r="B30" s="168" t="s">
        <v>1452</v>
      </c>
      <c r="C30" s="172"/>
      <c r="D30" s="172"/>
      <c r="E30" s="169">
        <f>SUM(E24:E29)</f>
        <v>250</v>
      </c>
      <c r="F30" s="33"/>
    </row>
    <row r="33" spans="1:256">
      <c r="B33" s="41" t="s">
        <v>2818</v>
      </c>
      <c r="C33" s="42">
        <f>E30/2</f>
        <v>125</v>
      </c>
      <c r="D33" s="42"/>
    </row>
    <row r="35" spans="1:256">
      <c r="A35" s="966" t="s">
        <v>1782</v>
      </c>
      <c r="B35" s="966"/>
      <c r="C35" s="966"/>
      <c r="D35" s="966"/>
      <c r="E35" s="966"/>
      <c r="F35" s="966"/>
    </row>
    <row r="36" spans="1:256">
      <c r="A36" s="966" t="s">
        <v>2346</v>
      </c>
      <c r="B36" s="966"/>
      <c r="C36" s="966"/>
      <c r="D36" s="966"/>
      <c r="E36" s="966"/>
      <c r="F36" s="966"/>
    </row>
    <row r="37" spans="1:256">
      <c r="A37" s="966" t="s">
        <v>2348</v>
      </c>
      <c r="B37" s="966"/>
      <c r="C37" s="966"/>
      <c r="D37" s="966"/>
      <c r="E37" s="966"/>
      <c r="F37" s="966"/>
      <c r="G37" s="43"/>
      <c r="H37" s="966" t="s">
        <v>1782</v>
      </c>
      <c r="I37" s="966"/>
      <c r="J37" s="966"/>
      <c r="K37" s="966"/>
      <c r="L37" s="966"/>
      <c r="M37" s="966"/>
      <c r="N37" s="966" t="s">
        <v>1782</v>
      </c>
      <c r="O37" s="966"/>
      <c r="P37" s="966"/>
      <c r="Q37" s="966"/>
      <c r="R37" s="966"/>
      <c r="S37" s="966"/>
      <c r="T37" s="966" t="s">
        <v>1782</v>
      </c>
      <c r="U37" s="966"/>
      <c r="V37" s="966"/>
      <c r="W37" s="966"/>
      <c r="X37" s="966"/>
      <c r="Y37" s="966"/>
      <c r="Z37" s="966" t="s">
        <v>1782</v>
      </c>
      <c r="AA37" s="966"/>
      <c r="AB37" s="966"/>
      <c r="AC37" s="966"/>
      <c r="AD37" s="966"/>
      <c r="AE37" s="966"/>
      <c r="AF37" s="966" t="s">
        <v>1782</v>
      </c>
      <c r="AG37" s="966"/>
      <c r="AH37" s="966"/>
      <c r="AI37" s="966"/>
      <c r="AJ37" s="966"/>
      <c r="AK37" s="966"/>
      <c r="AL37" s="966" t="s">
        <v>1782</v>
      </c>
      <c r="AM37" s="966"/>
      <c r="AN37" s="966"/>
      <c r="AO37" s="966"/>
      <c r="AP37" s="966"/>
      <c r="AQ37" s="966"/>
      <c r="AR37" s="966" t="s">
        <v>1782</v>
      </c>
      <c r="AS37" s="966"/>
      <c r="AT37" s="966"/>
      <c r="AU37" s="966"/>
      <c r="AV37" s="966"/>
      <c r="AW37" s="966"/>
      <c r="AX37" s="966" t="s">
        <v>1782</v>
      </c>
      <c r="AY37" s="966"/>
      <c r="AZ37" s="966"/>
      <c r="BA37" s="966"/>
      <c r="BB37" s="966"/>
      <c r="BC37" s="966"/>
      <c r="BD37" s="966" t="s">
        <v>1782</v>
      </c>
      <c r="BE37" s="966"/>
      <c r="BF37" s="966"/>
      <c r="BG37" s="966"/>
      <c r="BH37" s="966"/>
      <c r="BI37" s="966"/>
      <c r="BJ37" s="966" t="s">
        <v>1782</v>
      </c>
      <c r="BK37" s="966"/>
      <c r="BL37" s="966"/>
      <c r="BM37" s="966"/>
      <c r="BN37" s="966"/>
      <c r="BO37" s="966"/>
      <c r="BP37" s="966" t="s">
        <v>1782</v>
      </c>
      <c r="BQ37" s="966"/>
      <c r="BR37" s="966"/>
      <c r="BS37" s="966"/>
      <c r="BT37" s="966"/>
      <c r="BU37" s="966"/>
      <c r="BV37" s="966" t="s">
        <v>1782</v>
      </c>
      <c r="BW37" s="966"/>
      <c r="BX37" s="966"/>
      <c r="BY37" s="966"/>
      <c r="BZ37" s="966"/>
      <c r="CA37" s="966"/>
      <c r="CB37" s="966" t="s">
        <v>1782</v>
      </c>
      <c r="CC37" s="966"/>
      <c r="CD37" s="966"/>
      <c r="CE37" s="966"/>
      <c r="CF37" s="966"/>
      <c r="CG37" s="966"/>
      <c r="CH37" s="966" t="s">
        <v>1782</v>
      </c>
      <c r="CI37" s="966"/>
      <c r="CJ37" s="966"/>
      <c r="CK37" s="966"/>
      <c r="CL37" s="966"/>
      <c r="CM37" s="966"/>
      <c r="CN37" s="966" t="s">
        <v>1782</v>
      </c>
      <c r="CO37" s="966"/>
      <c r="CP37" s="966"/>
      <c r="CQ37" s="966"/>
      <c r="CR37" s="966"/>
      <c r="CS37" s="966"/>
      <c r="CT37" s="966" t="s">
        <v>1782</v>
      </c>
      <c r="CU37" s="966"/>
      <c r="CV37" s="966"/>
      <c r="CW37" s="966"/>
      <c r="CX37" s="966"/>
      <c r="CY37" s="966"/>
      <c r="CZ37" s="966" t="s">
        <v>1782</v>
      </c>
      <c r="DA37" s="966"/>
      <c r="DB37" s="966"/>
      <c r="DC37" s="966"/>
      <c r="DD37" s="966"/>
      <c r="DE37" s="966"/>
      <c r="DF37" s="966" t="s">
        <v>1782</v>
      </c>
      <c r="DG37" s="966"/>
      <c r="DH37" s="966"/>
      <c r="DI37" s="966"/>
      <c r="DJ37" s="966"/>
      <c r="DK37" s="966"/>
      <c r="DL37" s="966" t="s">
        <v>1782</v>
      </c>
      <c r="DM37" s="966"/>
      <c r="DN37" s="966"/>
      <c r="DO37" s="966"/>
      <c r="DP37" s="966"/>
      <c r="DQ37" s="966"/>
      <c r="DR37" s="966" t="s">
        <v>1782</v>
      </c>
      <c r="DS37" s="966"/>
      <c r="DT37" s="966"/>
      <c r="DU37" s="966"/>
      <c r="DV37" s="966"/>
      <c r="DW37" s="966"/>
      <c r="DX37" s="966" t="s">
        <v>1782</v>
      </c>
      <c r="DY37" s="966"/>
      <c r="DZ37" s="966"/>
      <c r="EA37" s="966"/>
      <c r="EB37" s="966"/>
      <c r="EC37" s="966"/>
      <c r="ED37" s="966" t="s">
        <v>1782</v>
      </c>
      <c r="EE37" s="966"/>
      <c r="EF37" s="966"/>
      <c r="EG37" s="966"/>
      <c r="EH37" s="966"/>
      <c r="EI37" s="966"/>
      <c r="EJ37" s="966" t="s">
        <v>1782</v>
      </c>
      <c r="EK37" s="966"/>
      <c r="EL37" s="966"/>
      <c r="EM37" s="966"/>
      <c r="EN37" s="966"/>
      <c r="EO37" s="966"/>
      <c r="EP37" s="966" t="s">
        <v>1782</v>
      </c>
      <c r="EQ37" s="966"/>
      <c r="ER37" s="966"/>
      <c r="ES37" s="966"/>
      <c r="ET37" s="966"/>
      <c r="EU37" s="966"/>
      <c r="EV37" s="966" t="s">
        <v>1782</v>
      </c>
      <c r="EW37" s="966"/>
      <c r="EX37" s="966"/>
      <c r="EY37" s="966"/>
      <c r="EZ37" s="966"/>
      <c r="FA37" s="966"/>
      <c r="FB37" s="966" t="s">
        <v>1782</v>
      </c>
      <c r="FC37" s="966"/>
      <c r="FD37" s="966"/>
      <c r="FE37" s="966"/>
      <c r="FF37" s="966"/>
      <c r="FG37" s="966"/>
      <c r="FH37" s="966" t="s">
        <v>1782</v>
      </c>
      <c r="FI37" s="966"/>
      <c r="FJ37" s="966"/>
      <c r="FK37" s="966"/>
      <c r="FL37" s="966"/>
      <c r="FM37" s="966"/>
      <c r="FN37" s="966" t="s">
        <v>1782</v>
      </c>
      <c r="FO37" s="966"/>
      <c r="FP37" s="966"/>
      <c r="FQ37" s="966"/>
      <c r="FR37" s="966"/>
      <c r="FS37" s="966"/>
      <c r="FT37" s="966" t="s">
        <v>1782</v>
      </c>
      <c r="FU37" s="966"/>
      <c r="FV37" s="966"/>
      <c r="FW37" s="966"/>
      <c r="FX37" s="966"/>
      <c r="FY37" s="966"/>
      <c r="FZ37" s="966" t="s">
        <v>1782</v>
      </c>
      <c r="GA37" s="966"/>
      <c r="GB37" s="966"/>
      <c r="GC37" s="966"/>
      <c r="GD37" s="966"/>
      <c r="GE37" s="966"/>
      <c r="GF37" s="966" t="s">
        <v>1782</v>
      </c>
      <c r="GG37" s="966"/>
      <c r="GH37" s="966"/>
      <c r="GI37" s="966"/>
      <c r="GJ37" s="966"/>
      <c r="GK37" s="966"/>
      <c r="GL37" s="966" t="s">
        <v>1782</v>
      </c>
      <c r="GM37" s="966"/>
      <c r="GN37" s="966"/>
      <c r="GO37" s="966"/>
      <c r="GP37" s="966"/>
      <c r="GQ37" s="966"/>
      <c r="GR37" s="966" t="s">
        <v>1782</v>
      </c>
      <c r="GS37" s="966"/>
      <c r="GT37" s="966"/>
      <c r="GU37" s="966"/>
      <c r="GV37" s="966"/>
      <c r="GW37" s="966"/>
      <c r="GX37" s="966" t="s">
        <v>1782</v>
      </c>
      <c r="GY37" s="966"/>
      <c r="GZ37" s="966"/>
      <c r="HA37" s="966"/>
      <c r="HB37" s="966"/>
      <c r="HC37" s="966"/>
      <c r="HD37" s="966" t="s">
        <v>1782</v>
      </c>
      <c r="HE37" s="966"/>
      <c r="HF37" s="966"/>
      <c r="HG37" s="966"/>
      <c r="HH37" s="966"/>
      <c r="HI37" s="966"/>
      <c r="HJ37" s="966" t="s">
        <v>1782</v>
      </c>
      <c r="HK37" s="966"/>
      <c r="HL37" s="966"/>
      <c r="HM37" s="966"/>
      <c r="HN37" s="966"/>
      <c r="HO37" s="966"/>
      <c r="HP37" s="966" t="s">
        <v>1782</v>
      </c>
      <c r="HQ37" s="966"/>
      <c r="HR37" s="966"/>
      <c r="HS37" s="966"/>
      <c r="HT37" s="966"/>
      <c r="HU37" s="966"/>
      <c r="HV37" s="966" t="s">
        <v>1782</v>
      </c>
      <c r="HW37" s="966"/>
      <c r="HX37" s="966"/>
      <c r="HY37" s="966"/>
      <c r="HZ37" s="966"/>
      <c r="IA37" s="966"/>
      <c r="IB37" s="966" t="s">
        <v>1782</v>
      </c>
      <c r="IC37" s="966"/>
      <c r="ID37" s="966"/>
      <c r="IE37" s="966"/>
      <c r="IF37" s="966"/>
      <c r="IG37" s="966"/>
      <c r="IH37" s="966" t="s">
        <v>1782</v>
      </c>
      <c r="II37" s="966"/>
      <c r="IJ37" s="966"/>
      <c r="IK37" s="966"/>
      <c r="IL37" s="966"/>
      <c r="IM37" s="966"/>
      <c r="IN37" s="966" t="s">
        <v>1782</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2348</v>
      </c>
      <c r="O39" s="966"/>
      <c r="P39" s="966"/>
      <c r="Q39" s="966"/>
      <c r="R39" s="966"/>
      <c r="S39" s="966"/>
      <c r="T39" s="966" t="s">
        <v>2348</v>
      </c>
      <c r="U39" s="966"/>
      <c r="V39" s="966"/>
      <c r="W39" s="966"/>
      <c r="X39" s="966"/>
      <c r="Y39" s="966"/>
      <c r="Z39" s="966" t="s">
        <v>2348</v>
      </c>
      <c r="AA39" s="966"/>
      <c r="AB39" s="966"/>
      <c r="AC39" s="966"/>
      <c r="AD39" s="966"/>
      <c r="AE39" s="966"/>
      <c r="AF39" s="966" t="s">
        <v>2348</v>
      </c>
      <c r="AG39" s="966"/>
      <c r="AH39" s="966"/>
      <c r="AI39" s="966"/>
      <c r="AJ39" s="966"/>
      <c r="AK39" s="966"/>
      <c r="AL39" s="966" t="s">
        <v>2348</v>
      </c>
      <c r="AM39" s="966"/>
      <c r="AN39" s="966"/>
      <c r="AO39" s="966"/>
      <c r="AP39" s="966"/>
      <c r="AQ39" s="966"/>
      <c r="AR39" s="966" t="s">
        <v>2348</v>
      </c>
      <c r="AS39" s="966"/>
      <c r="AT39" s="966"/>
      <c r="AU39" s="966"/>
      <c r="AV39" s="966"/>
      <c r="AW39" s="966"/>
      <c r="AX39" s="966" t="s">
        <v>2348</v>
      </c>
      <c r="AY39" s="966"/>
      <c r="AZ39" s="966"/>
      <c r="BA39" s="966"/>
      <c r="BB39" s="966"/>
      <c r="BC39" s="966"/>
      <c r="BD39" s="966" t="s">
        <v>2348</v>
      </c>
      <c r="BE39" s="966"/>
      <c r="BF39" s="966"/>
      <c r="BG39" s="966"/>
      <c r="BH39" s="966"/>
      <c r="BI39" s="966"/>
      <c r="BJ39" s="966" t="s">
        <v>2348</v>
      </c>
      <c r="BK39" s="966"/>
      <c r="BL39" s="966"/>
      <c r="BM39" s="966"/>
      <c r="BN39" s="966"/>
      <c r="BO39" s="966"/>
      <c r="BP39" s="966" t="s">
        <v>2348</v>
      </c>
      <c r="BQ39" s="966"/>
      <c r="BR39" s="966"/>
      <c r="BS39" s="966"/>
      <c r="BT39" s="966"/>
      <c r="BU39" s="966"/>
      <c r="BV39" s="966" t="s">
        <v>2348</v>
      </c>
      <c r="BW39" s="966"/>
      <c r="BX39" s="966"/>
      <c r="BY39" s="966"/>
      <c r="BZ39" s="966"/>
      <c r="CA39" s="966"/>
      <c r="CB39" s="966" t="s">
        <v>2348</v>
      </c>
      <c r="CC39" s="966"/>
      <c r="CD39" s="966"/>
      <c r="CE39" s="966"/>
      <c r="CF39" s="966"/>
      <c r="CG39" s="966"/>
      <c r="CH39" s="966" t="s">
        <v>2348</v>
      </c>
      <c r="CI39" s="966"/>
      <c r="CJ39" s="966"/>
      <c r="CK39" s="966"/>
      <c r="CL39" s="966"/>
      <c r="CM39" s="966"/>
      <c r="CN39" s="966" t="s">
        <v>2348</v>
      </c>
      <c r="CO39" s="966"/>
      <c r="CP39" s="966"/>
      <c r="CQ39" s="966"/>
      <c r="CR39" s="966"/>
      <c r="CS39" s="966"/>
      <c r="CT39" s="966" t="s">
        <v>2348</v>
      </c>
      <c r="CU39" s="966"/>
      <c r="CV39" s="966"/>
      <c r="CW39" s="966"/>
      <c r="CX39" s="966"/>
      <c r="CY39" s="966"/>
      <c r="CZ39" s="966" t="s">
        <v>2348</v>
      </c>
      <c r="DA39" s="966"/>
      <c r="DB39" s="966"/>
      <c r="DC39" s="966"/>
      <c r="DD39" s="966"/>
      <c r="DE39" s="966"/>
      <c r="DF39" s="966" t="s">
        <v>2348</v>
      </c>
      <c r="DG39" s="966"/>
      <c r="DH39" s="966"/>
      <c r="DI39" s="966"/>
      <c r="DJ39" s="966"/>
      <c r="DK39" s="966"/>
      <c r="DL39" s="966" t="s">
        <v>2348</v>
      </c>
      <c r="DM39" s="966"/>
      <c r="DN39" s="966"/>
      <c r="DO39" s="966"/>
      <c r="DP39" s="966"/>
      <c r="DQ39" s="966"/>
      <c r="DR39" s="966" t="s">
        <v>2348</v>
      </c>
      <c r="DS39" s="966"/>
      <c r="DT39" s="966"/>
      <c r="DU39" s="966"/>
      <c r="DV39" s="966"/>
      <c r="DW39" s="966"/>
      <c r="DX39" s="966" t="s">
        <v>2348</v>
      </c>
      <c r="DY39" s="966"/>
      <c r="DZ39" s="966"/>
      <c r="EA39" s="966"/>
      <c r="EB39" s="966"/>
      <c r="EC39" s="966"/>
      <c r="ED39" s="966" t="s">
        <v>2348</v>
      </c>
      <c r="EE39" s="966"/>
      <c r="EF39" s="966"/>
      <c r="EG39" s="966"/>
      <c r="EH39" s="966"/>
      <c r="EI39" s="966"/>
      <c r="EJ39" s="966" t="s">
        <v>2348</v>
      </c>
      <c r="EK39" s="966"/>
      <c r="EL39" s="966"/>
      <c r="EM39" s="966"/>
      <c r="EN39" s="966"/>
      <c r="EO39" s="966"/>
      <c r="EP39" s="966" t="s">
        <v>2348</v>
      </c>
      <c r="EQ39" s="966"/>
      <c r="ER39" s="966"/>
      <c r="ES39" s="966"/>
      <c r="ET39" s="966"/>
      <c r="EU39" s="966"/>
      <c r="EV39" s="966" t="s">
        <v>2348</v>
      </c>
      <c r="EW39" s="966"/>
      <c r="EX39" s="966"/>
      <c r="EY39" s="966"/>
      <c r="EZ39" s="966"/>
      <c r="FA39" s="966"/>
      <c r="FB39" s="966" t="s">
        <v>2348</v>
      </c>
      <c r="FC39" s="966"/>
      <c r="FD39" s="966"/>
      <c r="FE39" s="966"/>
      <c r="FF39" s="966"/>
      <c r="FG39" s="966"/>
      <c r="FH39" s="966" t="s">
        <v>2348</v>
      </c>
      <c r="FI39" s="966"/>
      <c r="FJ39" s="966"/>
      <c r="FK39" s="966"/>
      <c r="FL39" s="966"/>
      <c r="FM39" s="966"/>
      <c r="FN39" s="966" t="s">
        <v>2348</v>
      </c>
      <c r="FO39" s="966"/>
      <c r="FP39" s="966"/>
      <c r="FQ39" s="966"/>
      <c r="FR39" s="966"/>
      <c r="FS39" s="966"/>
      <c r="FT39" s="966" t="s">
        <v>2348</v>
      </c>
      <c r="FU39" s="966"/>
      <c r="FV39" s="966"/>
      <c r="FW39" s="966"/>
      <c r="FX39" s="966"/>
      <c r="FY39" s="966"/>
      <c r="FZ39" s="966" t="s">
        <v>2348</v>
      </c>
      <c r="GA39" s="966"/>
      <c r="GB39" s="966"/>
      <c r="GC39" s="966"/>
      <c r="GD39" s="966"/>
      <c r="GE39" s="966"/>
      <c r="GF39" s="966" t="s">
        <v>2348</v>
      </c>
      <c r="GG39" s="966"/>
      <c r="GH39" s="966"/>
      <c r="GI39" s="966"/>
      <c r="GJ39" s="966"/>
      <c r="GK39" s="966"/>
      <c r="GL39" s="966" t="s">
        <v>2348</v>
      </c>
      <c r="GM39" s="966"/>
      <c r="GN39" s="966"/>
      <c r="GO39" s="966"/>
      <c r="GP39" s="966"/>
      <c r="GQ39" s="966"/>
      <c r="GR39" s="966" t="s">
        <v>2348</v>
      </c>
      <c r="GS39" s="966"/>
      <c r="GT39" s="966"/>
      <c r="GU39" s="966"/>
      <c r="GV39" s="966"/>
      <c r="GW39" s="966"/>
      <c r="GX39" s="966" t="s">
        <v>2348</v>
      </c>
      <c r="GY39" s="966"/>
      <c r="GZ39" s="966"/>
      <c r="HA39" s="966"/>
      <c r="HB39" s="966"/>
      <c r="HC39" s="966"/>
      <c r="HD39" s="966" t="s">
        <v>2348</v>
      </c>
      <c r="HE39" s="966"/>
      <c r="HF39" s="966"/>
      <c r="HG39" s="966"/>
      <c r="HH39" s="966"/>
      <c r="HI39" s="966"/>
      <c r="HJ39" s="966" t="s">
        <v>2348</v>
      </c>
      <c r="HK39" s="966"/>
      <c r="HL39" s="966"/>
      <c r="HM39" s="966"/>
      <c r="HN39" s="966"/>
      <c r="HO39" s="966"/>
      <c r="HP39" s="966" t="s">
        <v>2348</v>
      </c>
      <c r="HQ39" s="966"/>
      <c r="HR39" s="966"/>
      <c r="HS39" s="966"/>
      <c r="HT39" s="966"/>
      <c r="HU39" s="966"/>
      <c r="HV39" s="966" t="s">
        <v>2348</v>
      </c>
      <c r="HW39" s="966"/>
      <c r="HX39" s="966"/>
      <c r="HY39" s="966"/>
      <c r="HZ39" s="966"/>
      <c r="IA39" s="966"/>
      <c r="IB39" s="966" t="s">
        <v>2348</v>
      </c>
      <c r="IC39" s="966"/>
      <c r="ID39" s="966"/>
      <c r="IE39" s="966"/>
      <c r="IF39" s="966"/>
      <c r="IG39" s="966"/>
      <c r="IH39" s="966" t="s">
        <v>2348</v>
      </c>
      <c r="II39" s="966"/>
      <c r="IJ39" s="966"/>
      <c r="IK39" s="966"/>
      <c r="IL39" s="966"/>
      <c r="IM39" s="966"/>
      <c r="IN39" s="966" t="s">
        <v>2348</v>
      </c>
      <c r="IO39" s="966"/>
      <c r="IP39" s="966"/>
      <c r="IQ39" s="966"/>
      <c r="IR39" s="966"/>
      <c r="IS39" s="966"/>
      <c r="IT39" s="966" t="s">
        <v>2348</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7">
    <mergeCell ref="N37:S37"/>
    <mergeCell ref="C19:E19"/>
    <mergeCell ref="A35:F35"/>
    <mergeCell ref="A36:F36"/>
    <mergeCell ref="A37:F37"/>
    <mergeCell ref="H38:M38"/>
    <mergeCell ref="H37:M37"/>
    <mergeCell ref="EJ37:EO37"/>
    <mergeCell ref="AL37:AQ37"/>
    <mergeCell ref="T37:Y37"/>
    <mergeCell ref="AX37:BC37"/>
    <mergeCell ref="Z37:AE37"/>
    <mergeCell ref="T38:Y38"/>
    <mergeCell ref="AF37:AK37"/>
    <mergeCell ref="Z38:AE38"/>
    <mergeCell ref="BP39:BU39"/>
    <mergeCell ref="FB37:FG37"/>
    <mergeCell ref="EP37:EU37"/>
    <mergeCell ref="CN37:CS37"/>
    <mergeCell ref="AR37:AW37"/>
    <mergeCell ref="BJ37:BO37"/>
    <mergeCell ref="DX37:EC37"/>
    <mergeCell ref="EV37:FA37"/>
    <mergeCell ref="DL37:DQ37"/>
    <mergeCell ref="DR37:DW37"/>
    <mergeCell ref="DL38:DQ38"/>
    <mergeCell ref="CH39:CM39"/>
    <mergeCell ref="CB39:CG39"/>
    <mergeCell ref="CN39:CS39"/>
    <mergeCell ref="CZ38:DE38"/>
    <mergeCell ref="DF38:DK38"/>
    <mergeCell ref="DF39:DK39"/>
    <mergeCell ref="ED37:EI37"/>
    <mergeCell ref="BD39:BI39"/>
    <mergeCell ref="DX39:EC39"/>
    <mergeCell ref="DF37:DK37"/>
    <mergeCell ref="CB37:CG37"/>
    <mergeCell ref="BP37:BU37"/>
    <mergeCell ref="CH37:CM37"/>
    <mergeCell ref="BV37:CA37"/>
    <mergeCell ref="CT37:CY37"/>
    <mergeCell ref="CZ37:DE37"/>
    <mergeCell ref="BD37:BI37"/>
    <mergeCell ref="IN37:IQ37"/>
    <mergeCell ref="HP37:HU37"/>
    <mergeCell ref="FH37:FM37"/>
    <mergeCell ref="IB37:IG37"/>
    <mergeCell ref="HJ37:HO37"/>
    <mergeCell ref="GF37:GK37"/>
    <mergeCell ref="HD37:HI37"/>
    <mergeCell ref="GX37:HC37"/>
    <mergeCell ref="GR37:GW37"/>
    <mergeCell ref="IH37:IM37"/>
    <mergeCell ref="HV37:IA37"/>
    <mergeCell ref="FN37:FS37"/>
    <mergeCell ref="FT37:FY37"/>
    <mergeCell ref="FZ37:GE37"/>
    <mergeCell ref="GL37:GQ37"/>
    <mergeCell ref="AR38:AW38"/>
    <mergeCell ref="AF38:AK38"/>
    <mergeCell ref="AR39:AW39"/>
    <mergeCell ref="AL38:AQ38"/>
    <mergeCell ref="N39:S39"/>
    <mergeCell ref="T39:Y39"/>
    <mergeCell ref="N38:S38"/>
    <mergeCell ref="Z39:AE39"/>
    <mergeCell ref="AF39:AK39"/>
    <mergeCell ref="AL39:AQ39"/>
    <mergeCell ref="AX39:BC39"/>
    <mergeCell ref="CB38:CG38"/>
    <mergeCell ref="BV38:CA38"/>
    <mergeCell ref="BJ38:BO38"/>
    <mergeCell ref="AX38:BC38"/>
    <mergeCell ref="CN38:CS38"/>
    <mergeCell ref="BJ39:BO39"/>
    <mergeCell ref="BP38:BU38"/>
    <mergeCell ref="CH38:CM38"/>
    <mergeCell ref="BV39:CA39"/>
    <mergeCell ref="GF39:GK39"/>
    <mergeCell ref="FZ39:GE39"/>
    <mergeCell ref="GL38:GQ38"/>
    <mergeCell ref="GF38:GK38"/>
    <mergeCell ref="FT38:FY38"/>
    <mergeCell ref="BD38:BI38"/>
    <mergeCell ref="CZ39:DE39"/>
    <mergeCell ref="CT39:CY39"/>
    <mergeCell ref="DL39:DQ39"/>
    <mergeCell ref="CT38:CY38"/>
    <mergeCell ref="DR38:DW38"/>
    <mergeCell ref="ED39:EI39"/>
    <mergeCell ref="EP39:EU39"/>
    <mergeCell ref="ED38:EI38"/>
    <mergeCell ref="EP38:EU38"/>
    <mergeCell ref="EJ38:EO38"/>
    <mergeCell ref="EJ39:EO39"/>
    <mergeCell ref="DX38:EC38"/>
    <mergeCell ref="DR39:DW39"/>
    <mergeCell ref="IN39:IS39"/>
    <mergeCell ref="FN38:FS38"/>
    <mergeCell ref="EV39:FA39"/>
    <mergeCell ref="FH38:FM38"/>
    <mergeCell ref="FH39:FM39"/>
    <mergeCell ref="FB39:FG39"/>
    <mergeCell ref="FB38:FG38"/>
    <mergeCell ref="EV38:FA38"/>
    <mergeCell ref="FT39:FY39"/>
    <mergeCell ref="GR38:GW38"/>
    <mergeCell ref="HP39:HU39"/>
    <mergeCell ref="IN38:IQ38"/>
    <mergeCell ref="HJ38:HO38"/>
    <mergeCell ref="HD38:HI38"/>
    <mergeCell ref="FN39:FS39"/>
    <mergeCell ref="FZ38:GE38"/>
    <mergeCell ref="GX38:HC38"/>
    <mergeCell ref="IH38:IM38"/>
    <mergeCell ref="HV38:IA38"/>
    <mergeCell ref="HP38:HU38"/>
    <mergeCell ref="HJ39:HO39"/>
    <mergeCell ref="IB38:IG38"/>
    <mergeCell ref="IT39:IV39"/>
    <mergeCell ref="GL39:GQ39"/>
    <mergeCell ref="GR39:GW39"/>
    <mergeCell ref="GX39:HC39"/>
    <mergeCell ref="HD39:HI39"/>
    <mergeCell ref="HV39:IA39"/>
    <mergeCell ref="IH39:IM39"/>
    <mergeCell ref="IB39:IG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1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2907</v>
      </c>
      <c r="E2" s="5"/>
    </row>
    <row r="3" spans="1:5">
      <c r="A3" s="6" t="s">
        <v>2600</v>
      </c>
      <c r="C3" s="23"/>
      <c r="D3" s="23"/>
      <c r="E3" s="31">
        <v>40271</v>
      </c>
    </row>
    <row r="4" spans="1:5">
      <c r="A4" s="6" t="s">
        <v>3480</v>
      </c>
      <c r="C4" s="23"/>
      <c r="D4" s="23"/>
      <c r="E4" s="22"/>
    </row>
    <row r="5" spans="1:5">
      <c r="A5" s="6" t="s">
        <v>2981</v>
      </c>
      <c r="C5" s="23"/>
      <c r="D5" s="23"/>
      <c r="E5" s="24" t="s">
        <v>3182</v>
      </c>
    </row>
    <row r="6" spans="1:5">
      <c r="C6" s="23"/>
      <c r="D6" s="23"/>
      <c r="E6" s="22"/>
    </row>
    <row r="8" spans="1:5">
      <c r="A8" s="6" t="s">
        <v>1569</v>
      </c>
      <c r="C8" s="49" t="s">
        <v>3860</v>
      </c>
      <c r="D8" s="173"/>
      <c r="E8" s="46"/>
    </row>
    <row r="9" spans="1:5">
      <c r="A9" s="45" t="s">
        <v>2281</v>
      </c>
      <c r="C9" s="183"/>
      <c r="D9" s="174"/>
      <c r="E9" s="48"/>
    </row>
    <row r="10" spans="1:5">
      <c r="A10" t="s">
        <v>2902</v>
      </c>
      <c r="C10" s="183" t="s">
        <v>3529</v>
      </c>
      <c r="D10" s="174"/>
      <c r="E10" s="48"/>
    </row>
    <row r="11" spans="1:5">
      <c r="A11" t="s">
        <v>2715</v>
      </c>
      <c r="C11" s="183" t="s">
        <v>3400</v>
      </c>
      <c r="D11" s="174"/>
      <c r="E11" s="48"/>
    </row>
    <row r="12" spans="1:5">
      <c r="A12" t="s">
        <v>3528</v>
      </c>
      <c r="C12" s="183"/>
      <c r="D12" s="174"/>
      <c r="E12" s="48"/>
    </row>
    <row r="13" spans="1:5">
      <c r="A13"/>
      <c r="C13" s="50"/>
      <c r="D13" s="175"/>
      <c r="E13" s="48"/>
    </row>
    <row r="14" spans="1:5">
      <c r="A14" s="20"/>
      <c r="C14" s="50"/>
      <c r="D14" s="174"/>
      <c r="E14" s="48"/>
    </row>
    <row r="15" spans="1:5">
      <c r="A15" s="20" t="s">
        <v>2153</v>
      </c>
      <c r="C15" s="135"/>
      <c r="D15" s="176"/>
      <c r="E15" s="51"/>
    </row>
    <row r="16" spans="1:5">
      <c r="A16" t="s">
        <v>2491</v>
      </c>
    </row>
    <row r="19" spans="1:6">
      <c r="A19" s="20" t="s">
        <v>1967</v>
      </c>
      <c r="C19" s="968" t="s">
        <v>2327</v>
      </c>
      <c r="D19" s="968"/>
      <c r="E19" s="968"/>
    </row>
    <row r="20" spans="1:6">
      <c r="A20" s="20" t="s">
        <v>2824</v>
      </c>
      <c r="C20" s="20" t="s">
        <v>3413</v>
      </c>
      <c r="D20" s="20"/>
    </row>
    <row r="21" spans="1:6">
      <c r="A21" s="165"/>
      <c r="C21" s="20"/>
      <c r="D21" s="20"/>
    </row>
    <row r="22" spans="1:6" s="14" customFormat="1" ht="16" customHeight="1">
      <c r="A22" s="166"/>
      <c r="B22" s="18"/>
      <c r="C22" s="17"/>
      <c r="D22" s="17"/>
      <c r="E22" s="16"/>
      <c r="F22" s="15"/>
    </row>
    <row r="23" spans="1:6">
      <c r="A23" s="29" t="s">
        <v>2925</v>
      </c>
      <c r="B23" s="30" t="s">
        <v>3744</v>
      </c>
      <c r="C23" s="177" t="s">
        <v>4455</v>
      </c>
      <c r="D23" s="30" t="s">
        <v>2433</v>
      </c>
      <c r="E23" s="30" t="s">
        <v>2789</v>
      </c>
      <c r="F23" s="13"/>
    </row>
    <row r="24" spans="1:6">
      <c r="A24" s="25">
        <v>40274</v>
      </c>
      <c r="B24" s="26" t="s">
        <v>2615</v>
      </c>
      <c r="C24" s="167"/>
      <c r="D24" s="170"/>
      <c r="E24" s="28">
        <f>C24*D24</f>
        <v>0</v>
      </c>
      <c r="F24" s="178"/>
    </row>
    <row r="25" spans="1:6">
      <c r="A25" s="35"/>
      <c r="B25" s="26" t="s">
        <v>2466</v>
      </c>
      <c r="C25" s="167"/>
      <c r="D25" s="170"/>
      <c r="E25" s="28">
        <f>C25*D25</f>
        <v>0</v>
      </c>
      <c r="F25" s="178"/>
    </row>
    <row r="26" spans="1:6">
      <c r="A26" s="35"/>
      <c r="B26" s="26" t="s">
        <v>3172</v>
      </c>
      <c r="C26" s="167"/>
      <c r="D26" s="170"/>
      <c r="E26" s="28">
        <f>C26*D26</f>
        <v>0</v>
      </c>
      <c r="F26" s="178"/>
    </row>
    <row r="27" spans="1:6">
      <c r="A27" s="35"/>
      <c r="B27" s="26" t="s">
        <v>3212</v>
      </c>
      <c r="C27" s="167"/>
      <c r="D27" s="170"/>
      <c r="E27" s="28">
        <f>C27*D27</f>
        <v>0</v>
      </c>
      <c r="F27" s="178"/>
    </row>
    <row r="28" spans="1:6">
      <c r="A28" s="35"/>
      <c r="B28" s="26" t="s">
        <v>3519</v>
      </c>
      <c r="C28" s="167">
        <v>60</v>
      </c>
      <c r="D28" s="170">
        <v>3</v>
      </c>
      <c r="E28" s="28">
        <f>C28*D28</f>
        <v>180</v>
      </c>
      <c r="F28" s="13"/>
    </row>
    <row r="29" spans="1:6">
      <c r="A29" s="35"/>
      <c r="B29" s="26" t="s">
        <v>3138</v>
      </c>
      <c r="C29" s="167"/>
      <c r="E29" s="28"/>
      <c r="F29" s="13"/>
    </row>
    <row r="30" spans="1:6" s="34" customFormat="1" ht="16" customHeight="1">
      <c r="A30" s="19"/>
      <c r="B30" s="168" t="s">
        <v>1452</v>
      </c>
      <c r="C30" s="172"/>
      <c r="D30" s="172"/>
      <c r="E30" s="169">
        <f>SUM(E24:E29)</f>
        <v>180</v>
      </c>
      <c r="F30" s="33"/>
    </row>
    <row r="33" spans="1:256">
      <c r="B33" s="41" t="s">
        <v>2818</v>
      </c>
      <c r="C33" s="42">
        <f>E30/2</f>
        <v>90</v>
      </c>
      <c r="D33" s="42"/>
    </row>
    <row r="35" spans="1:256">
      <c r="A35" s="966" t="s">
        <v>2448</v>
      </c>
      <c r="B35" s="966"/>
      <c r="C35" s="966"/>
      <c r="D35" s="966"/>
      <c r="E35" s="966"/>
      <c r="F35" s="966"/>
    </row>
    <row r="36" spans="1:256">
      <c r="A36" s="966" t="s">
        <v>2346</v>
      </c>
      <c r="B36" s="966"/>
      <c r="C36" s="966"/>
      <c r="D36" s="966"/>
      <c r="E36" s="966"/>
      <c r="F36" s="966"/>
    </row>
    <row r="37" spans="1:256">
      <c r="A37" s="966" t="s">
        <v>2348</v>
      </c>
      <c r="B37" s="966"/>
      <c r="C37" s="966"/>
      <c r="D37" s="966"/>
      <c r="E37" s="966"/>
      <c r="F37" s="966"/>
      <c r="G37" s="43"/>
      <c r="H37" s="966" t="s">
        <v>2448</v>
      </c>
      <c r="I37" s="966"/>
      <c r="J37" s="966"/>
      <c r="K37" s="966"/>
      <c r="L37" s="966"/>
      <c r="M37" s="966"/>
      <c r="N37" s="966" t="s">
        <v>2448</v>
      </c>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2348</v>
      </c>
      <c r="O39" s="966"/>
      <c r="P39" s="966"/>
      <c r="Q39" s="966"/>
      <c r="R39" s="966"/>
      <c r="S39" s="966"/>
      <c r="T39" s="966" t="s">
        <v>2348</v>
      </c>
      <c r="U39" s="966"/>
      <c r="V39" s="966"/>
      <c r="W39" s="966"/>
      <c r="X39" s="966"/>
      <c r="Y39" s="966"/>
      <c r="Z39" s="966" t="s">
        <v>2348</v>
      </c>
      <c r="AA39" s="966"/>
      <c r="AB39" s="966"/>
      <c r="AC39" s="966"/>
      <c r="AD39" s="966"/>
      <c r="AE39" s="966"/>
      <c r="AF39" s="966" t="s">
        <v>2348</v>
      </c>
      <c r="AG39" s="966"/>
      <c r="AH39" s="966"/>
      <c r="AI39" s="966"/>
      <c r="AJ39" s="966"/>
      <c r="AK39" s="966"/>
      <c r="AL39" s="966" t="s">
        <v>2348</v>
      </c>
      <c r="AM39" s="966"/>
      <c r="AN39" s="966"/>
      <c r="AO39" s="966"/>
      <c r="AP39" s="966"/>
      <c r="AQ39" s="966"/>
      <c r="AR39" s="966" t="s">
        <v>2348</v>
      </c>
      <c r="AS39" s="966"/>
      <c r="AT39" s="966"/>
      <c r="AU39" s="966"/>
      <c r="AV39" s="966"/>
      <c r="AW39" s="966"/>
      <c r="AX39" s="966" t="s">
        <v>2348</v>
      </c>
      <c r="AY39" s="966"/>
      <c r="AZ39" s="966"/>
      <c r="BA39" s="966"/>
      <c r="BB39" s="966"/>
      <c r="BC39" s="966"/>
      <c r="BD39" s="966" t="s">
        <v>2348</v>
      </c>
      <c r="BE39" s="966"/>
      <c r="BF39" s="966"/>
      <c r="BG39" s="966"/>
      <c r="BH39" s="966"/>
      <c r="BI39" s="966"/>
      <c r="BJ39" s="966" t="s">
        <v>2348</v>
      </c>
      <c r="BK39" s="966"/>
      <c r="BL39" s="966"/>
      <c r="BM39" s="966"/>
      <c r="BN39" s="966"/>
      <c r="BO39" s="966"/>
      <c r="BP39" s="966" t="s">
        <v>2348</v>
      </c>
      <c r="BQ39" s="966"/>
      <c r="BR39" s="966"/>
      <c r="BS39" s="966"/>
      <c r="BT39" s="966"/>
      <c r="BU39" s="966"/>
      <c r="BV39" s="966" t="s">
        <v>2348</v>
      </c>
      <c r="BW39" s="966"/>
      <c r="BX39" s="966"/>
      <c r="BY39" s="966"/>
      <c r="BZ39" s="966"/>
      <c r="CA39" s="966"/>
      <c r="CB39" s="966" t="s">
        <v>2348</v>
      </c>
      <c r="CC39" s="966"/>
      <c r="CD39" s="966"/>
      <c r="CE39" s="966"/>
      <c r="CF39" s="966"/>
      <c r="CG39" s="966"/>
      <c r="CH39" s="966" t="s">
        <v>2348</v>
      </c>
      <c r="CI39" s="966"/>
      <c r="CJ39" s="966"/>
      <c r="CK39" s="966"/>
      <c r="CL39" s="966"/>
      <c r="CM39" s="966"/>
      <c r="CN39" s="966" t="s">
        <v>2348</v>
      </c>
      <c r="CO39" s="966"/>
      <c r="CP39" s="966"/>
      <c r="CQ39" s="966"/>
      <c r="CR39" s="966"/>
      <c r="CS39" s="966"/>
      <c r="CT39" s="966" t="s">
        <v>2348</v>
      </c>
      <c r="CU39" s="966"/>
      <c r="CV39" s="966"/>
      <c r="CW39" s="966"/>
      <c r="CX39" s="966"/>
      <c r="CY39" s="966"/>
      <c r="CZ39" s="966" t="s">
        <v>2348</v>
      </c>
      <c r="DA39" s="966"/>
      <c r="DB39" s="966"/>
      <c r="DC39" s="966"/>
      <c r="DD39" s="966"/>
      <c r="DE39" s="966"/>
      <c r="DF39" s="966" t="s">
        <v>2348</v>
      </c>
      <c r="DG39" s="966"/>
      <c r="DH39" s="966"/>
      <c r="DI39" s="966"/>
      <c r="DJ39" s="966"/>
      <c r="DK39" s="966"/>
      <c r="DL39" s="966" t="s">
        <v>2348</v>
      </c>
      <c r="DM39" s="966"/>
      <c r="DN39" s="966"/>
      <c r="DO39" s="966"/>
      <c r="DP39" s="966"/>
      <c r="DQ39" s="966"/>
      <c r="DR39" s="966" t="s">
        <v>2348</v>
      </c>
      <c r="DS39" s="966"/>
      <c r="DT39" s="966"/>
      <c r="DU39" s="966"/>
      <c r="DV39" s="966"/>
      <c r="DW39" s="966"/>
      <c r="DX39" s="966" t="s">
        <v>2348</v>
      </c>
      <c r="DY39" s="966"/>
      <c r="DZ39" s="966"/>
      <c r="EA39" s="966"/>
      <c r="EB39" s="966"/>
      <c r="EC39" s="966"/>
      <c r="ED39" s="966" t="s">
        <v>2348</v>
      </c>
      <c r="EE39" s="966"/>
      <c r="EF39" s="966"/>
      <c r="EG39" s="966"/>
      <c r="EH39" s="966"/>
      <c r="EI39" s="966"/>
      <c r="EJ39" s="966" t="s">
        <v>2348</v>
      </c>
      <c r="EK39" s="966"/>
      <c r="EL39" s="966"/>
      <c r="EM39" s="966"/>
      <c r="EN39" s="966"/>
      <c r="EO39" s="966"/>
      <c r="EP39" s="966" t="s">
        <v>2348</v>
      </c>
      <c r="EQ39" s="966"/>
      <c r="ER39" s="966"/>
      <c r="ES39" s="966"/>
      <c r="ET39" s="966"/>
      <c r="EU39" s="966"/>
      <c r="EV39" s="966" t="s">
        <v>2348</v>
      </c>
      <c r="EW39" s="966"/>
      <c r="EX39" s="966"/>
      <c r="EY39" s="966"/>
      <c r="EZ39" s="966"/>
      <c r="FA39" s="966"/>
      <c r="FB39" s="966" t="s">
        <v>2348</v>
      </c>
      <c r="FC39" s="966"/>
      <c r="FD39" s="966"/>
      <c r="FE39" s="966"/>
      <c r="FF39" s="966"/>
      <c r="FG39" s="966"/>
      <c r="FH39" s="966" t="s">
        <v>2348</v>
      </c>
      <c r="FI39" s="966"/>
      <c r="FJ39" s="966"/>
      <c r="FK39" s="966"/>
      <c r="FL39" s="966"/>
      <c r="FM39" s="966"/>
      <c r="FN39" s="966" t="s">
        <v>2348</v>
      </c>
      <c r="FO39" s="966"/>
      <c r="FP39" s="966"/>
      <c r="FQ39" s="966"/>
      <c r="FR39" s="966"/>
      <c r="FS39" s="966"/>
      <c r="FT39" s="966" t="s">
        <v>2348</v>
      </c>
      <c r="FU39" s="966"/>
      <c r="FV39" s="966"/>
      <c r="FW39" s="966"/>
      <c r="FX39" s="966"/>
      <c r="FY39" s="966"/>
      <c r="FZ39" s="966" t="s">
        <v>2348</v>
      </c>
      <c r="GA39" s="966"/>
      <c r="GB39" s="966"/>
      <c r="GC39" s="966"/>
      <c r="GD39" s="966"/>
      <c r="GE39" s="966"/>
      <c r="GF39" s="966" t="s">
        <v>2348</v>
      </c>
      <c r="GG39" s="966"/>
      <c r="GH39" s="966"/>
      <c r="GI39" s="966"/>
      <c r="GJ39" s="966"/>
      <c r="GK39" s="966"/>
      <c r="GL39" s="966" t="s">
        <v>2348</v>
      </c>
      <c r="GM39" s="966"/>
      <c r="GN39" s="966"/>
      <c r="GO39" s="966"/>
      <c r="GP39" s="966"/>
      <c r="GQ39" s="966"/>
      <c r="GR39" s="966" t="s">
        <v>2348</v>
      </c>
      <c r="GS39" s="966"/>
      <c r="GT39" s="966"/>
      <c r="GU39" s="966"/>
      <c r="GV39" s="966"/>
      <c r="GW39" s="966"/>
      <c r="GX39" s="966" t="s">
        <v>2348</v>
      </c>
      <c r="GY39" s="966"/>
      <c r="GZ39" s="966"/>
      <c r="HA39" s="966"/>
      <c r="HB39" s="966"/>
      <c r="HC39" s="966"/>
      <c r="HD39" s="966" t="s">
        <v>2348</v>
      </c>
      <c r="HE39" s="966"/>
      <c r="HF39" s="966"/>
      <c r="HG39" s="966"/>
      <c r="HH39" s="966"/>
      <c r="HI39" s="966"/>
      <c r="HJ39" s="966" t="s">
        <v>2348</v>
      </c>
      <c r="HK39" s="966"/>
      <c r="HL39" s="966"/>
      <c r="HM39" s="966"/>
      <c r="HN39" s="966"/>
      <c r="HO39" s="966"/>
      <c r="HP39" s="966" t="s">
        <v>2348</v>
      </c>
      <c r="HQ39" s="966"/>
      <c r="HR39" s="966"/>
      <c r="HS39" s="966"/>
      <c r="HT39" s="966"/>
      <c r="HU39" s="966"/>
      <c r="HV39" s="966" t="s">
        <v>2348</v>
      </c>
      <c r="HW39" s="966"/>
      <c r="HX39" s="966"/>
      <c r="HY39" s="966"/>
      <c r="HZ39" s="966"/>
      <c r="IA39" s="966"/>
      <c r="IB39" s="966" t="s">
        <v>2348</v>
      </c>
      <c r="IC39" s="966"/>
      <c r="ID39" s="966"/>
      <c r="IE39" s="966"/>
      <c r="IF39" s="966"/>
      <c r="IG39" s="966"/>
      <c r="IH39" s="966" t="s">
        <v>2348</v>
      </c>
      <c r="II39" s="966"/>
      <c r="IJ39" s="966"/>
      <c r="IK39" s="966"/>
      <c r="IL39" s="966"/>
      <c r="IM39" s="966"/>
      <c r="IN39" s="966" t="s">
        <v>2348</v>
      </c>
      <c r="IO39" s="966"/>
      <c r="IP39" s="966"/>
      <c r="IQ39" s="966"/>
      <c r="IR39" s="966"/>
      <c r="IS39" s="966"/>
      <c r="IT39" s="966" t="s">
        <v>2348</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7">
    <mergeCell ref="N37:S37"/>
    <mergeCell ref="C19:E19"/>
    <mergeCell ref="A35:F35"/>
    <mergeCell ref="A36:F36"/>
    <mergeCell ref="A37:F37"/>
    <mergeCell ref="H38:M38"/>
    <mergeCell ref="H37:M37"/>
    <mergeCell ref="EJ37:EO37"/>
    <mergeCell ref="AL37:AQ37"/>
    <mergeCell ref="T37:Y37"/>
    <mergeCell ref="AX37:BC37"/>
    <mergeCell ref="Z37:AE37"/>
    <mergeCell ref="T38:Y38"/>
    <mergeCell ref="AF37:AK37"/>
    <mergeCell ref="Z38:AE38"/>
    <mergeCell ref="BP39:BU39"/>
    <mergeCell ref="FB37:FG37"/>
    <mergeCell ref="EP37:EU37"/>
    <mergeCell ref="CN37:CS37"/>
    <mergeCell ref="AR37:AW37"/>
    <mergeCell ref="BJ37:BO37"/>
    <mergeCell ref="DX37:EC37"/>
    <mergeCell ref="EV37:FA37"/>
    <mergeCell ref="DL37:DQ37"/>
    <mergeCell ref="DR37:DW37"/>
    <mergeCell ref="DL38:DQ38"/>
    <mergeCell ref="CH39:CM39"/>
    <mergeCell ref="CB39:CG39"/>
    <mergeCell ref="CN39:CS39"/>
    <mergeCell ref="CZ38:DE38"/>
    <mergeCell ref="DF38:DK38"/>
    <mergeCell ref="DF39:DK39"/>
    <mergeCell ref="ED37:EI37"/>
    <mergeCell ref="BD39:BI39"/>
    <mergeCell ref="DX39:EC39"/>
    <mergeCell ref="DF37:DK37"/>
    <mergeCell ref="CB37:CG37"/>
    <mergeCell ref="BP37:BU37"/>
    <mergeCell ref="CH37:CM37"/>
    <mergeCell ref="BV37:CA37"/>
    <mergeCell ref="CT37:CY37"/>
    <mergeCell ref="CZ37:DE37"/>
    <mergeCell ref="BD37:BI37"/>
    <mergeCell ref="IN37:IQ37"/>
    <mergeCell ref="HP37:HU37"/>
    <mergeCell ref="FH37:FM37"/>
    <mergeCell ref="IB37:IG37"/>
    <mergeCell ref="HJ37:HO37"/>
    <mergeCell ref="GF37:GK37"/>
    <mergeCell ref="HD37:HI37"/>
    <mergeCell ref="GX37:HC37"/>
    <mergeCell ref="GR37:GW37"/>
    <mergeCell ref="IH37:IM37"/>
    <mergeCell ref="HV37:IA37"/>
    <mergeCell ref="FN37:FS37"/>
    <mergeCell ref="FT37:FY37"/>
    <mergeCell ref="FZ37:GE37"/>
    <mergeCell ref="GL37:GQ37"/>
    <mergeCell ref="AR38:AW38"/>
    <mergeCell ref="AF38:AK38"/>
    <mergeCell ref="AR39:AW39"/>
    <mergeCell ref="AL38:AQ38"/>
    <mergeCell ref="N39:S39"/>
    <mergeCell ref="T39:Y39"/>
    <mergeCell ref="N38:S38"/>
    <mergeCell ref="Z39:AE39"/>
    <mergeCell ref="AF39:AK39"/>
    <mergeCell ref="AL39:AQ39"/>
    <mergeCell ref="AX39:BC39"/>
    <mergeCell ref="CB38:CG38"/>
    <mergeCell ref="BV38:CA38"/>
    <mergeCell ref="BJ38:BO38"/>
    <mergeCell ref="AX38:BC38"/>
    <mergeCell ref="CN38:CS38"/>
    <mergeCell ref="BJ39:BO39"/>
    <mergeCell ref="BP38:BU38"/>
    <mergeCell ref="CH38:CM38"/>
    <mergeCell ref="BV39:CA39"/>
    <mergeCell ref="GF39:GK39"/>
    <mergeCell ref="FZ39:GE39"/>
    <mergeCell ref="GL38:GQ38"/>
    <mergeCell ref="GF38:GK38"/>
    <mergeCell ref="FT38:FY38"/>
    <mergeCell ref="BD38:BI38"/>
    <mergeCell ref="CZ39:DE39"/>
    <mergeCell ref="CT39:CY39"/>
    <mergeCell ref="DL39:DQ39"/>
    <mergeCell ref="CT38:CY38"/>
    <mergeCell ref="DR38:DW38"/>
    <mergeCell ref="ED39:EI39"/>
    <mergeCell ref="EP39:EU39"/>
    <mergeCell ref="ED38:EI38"/>
    <mergeCell ref="EP38:EU38"/>
    <mergeCell ref="EJ38:EO38"/>
    <mergeCell ref="EJ39:EO39"/>
    <mergeCell ref="DX38:EC38"/>
    <mergeCell ref="DR39:DW39"/>
    <mergeCell ref="IN39:IS39"/>
    <mergeCell ref="FN38:FS38"/>
    <mergeCell ref="EV39:FA39"/>
    <mergeCell ref="FH38:FM38"/>
    <mergeCell ref="FH39:FM39"/>
    <mergeCell ref="FB39:FG39"/>
    <mergeCell ref="FB38:FG38"/>
    <mergeCell ref="EV38:FA38"/>
    <mergeCell ref="FT39:FY39"/>
    <mergeCell ref="GR38:GW38"/>
    <mergeCell ref="HP39:HU39"/>
    <mergeCell ref="IN38:IQ38"/>
    <mergeCell ref="HJ38:HO38"/>
    <mergeCell ref="HD38:HI38"/>
    <mergeCell ref="FN39:FS39"/>
    <mergeCell ref="FZ38:GE38"/>
    <mergeCell ref="GX38:HC38"/>
    <mergeCell ref="IH38:IM38"/>
    <mergeCell ref="HV38:IA38"/>
    <mergeCell ref="HP38:HU38"/>
    <mergeCell ref="HJ39:HO39"/>
    <mergeCell ref="IB38:IG38"/>
    <mergeCell ref="IT39:IV39"/>
    <mergeCell ref="GL39:GQ39"/>
    <mergeCell ref="GR39:GW39"/>
    <mergeCell ref="GX39:HC39"/>
    <mergeCell ref="HD39:HI39"/>
    <mergeCell ref="HV39:IA39"/>
    <mergeCell ref="IH39:IM39"/>
    <mergeCell ref="IB39:IG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7"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5.28515625" style="4" customWidth="1"/>
    <col min="6" max="6" width="8.28515625" style="4" customWidth="1"/>
    <col min="7" max="16384" width="10.7109375" style="4"/>
  </cols>
  <sheetData>
    <row r="1" spans="1:5" ht="105" customHeight="1">
      <c r="D1" s="188"/>
      <c r="E1" s="189" t="s">
        <v>2173</v>
      </c>
    </row>
    <row r="2" spans="1:5">
      <c r="A2" s="21" t="s">
        <v>2962</v>
      </c>
      <c r="E2" s="5"/>
    </row>
    <row r="3" spans="1:5">
      <c r="A3" s="6" t="s">
        <v>1993</v>
      </c>
      <c r="C3" s="23"/>
      <c r="D3" s="23"/>
      <c r="E3" s="31" t="s">
        <v>2552</v>
      </c>
    </row>
    <row r="4" spans="1:5">
      <c r="A4" s="6" t="s">
        <v>3516</v>
      </c>
      <c r="C4" s="23"/>
      <c r="D4" s="23"/>
      <c r="E4" s="22"/>
    </row>
    <row r="5" spans="1:5">
      <c r="A5" s="6" t="s">
        <v>2315</v>
      </c>
      <c r="C5" s="23"/>
      <c r="D5" s="23"/>
      <c r="E5" s="24" t="s">
        <v>2620</v>
      </c>
    </row>
    <row r="6" spans="1:5">
      <c r="C6" s="23"/>
      <c r="D6" s="23"/>
      <c r="E6" s="22"/>
    </row>
    <row r="7" spans="1:5">
      <c r="E7" s="4" t="s">
        <v>2840</v>
      </c>
    </row>
    <row r="8" spans="1:5">
      <c r="A8" s="6" t="s">
        <v>1569</v>
      </c>
      <c r="C8" s="49" t="s">
        <v>1662</v>
      </c>
      <c r="D8" s="173"/>
      <c r="E8" s="186"/>
    </row>
    <row r="9" spans="1:5">
      <c r="A9" s="45" t="s">
        <v>2852</v>
      </c>
      <c r="C9" s="183" t="s">
        <v>2644</v>
      </c>
      <c r="D9" s="174"/>
      <c r="E9" s="187"/>
    </row>
    <row r="10" spans="1:5">
      <c r="A10" t="s">
        <v>1676</v>
      </c>
      <c r="C10" s="183" t="s">
        <v>3173</v>
      </c>
      <c r="D10" s="174"/>
      <c r="E10" s="48"/>
    </row>
    <row r="11" spans="1:5">
      <c r="A11" t="s">
        <v>3420</v>
      </c>
      <c r="C11" s="47" t="s">
        <v>2379</v>
      </c>
      <c r="D11" s="174"/>
      <c r="E11" s="48"/>
    </row>
    <row r="12" spans="1:5">
      <c r="A12" t="s">
        <v>3230</v>
      </c>
      <c r="C12" s="50" t="s">
        <v>2504</v>
      </c>
      <c r="D12" s="174"/>
      <c r="E12" s="48"/>
    </row>
    <row r="13" spans="1:5">
      <c r="A13"/>
      <c r="C13" s="50"/>
      <c r="D13" s="175"/>
      <c r="E13" s="48"/>
    </row>
    <row r="14" spans="1:5">
      <c r="A14" s="20"/>
      <c r="C14" s="50"/>
      <c r="D14" s="174"/>
      <c r="E14" s="48"/>
    </row>
    <row r="15" spans="1:5">
      <c r="A15" s="20" t="s">
        <v>2153</v>
      </c>
      <c r="C15" s="135"/>
      <c r="D15" s="176"/>
      <c r="E15" s="51"/>
    </row>
    <row r="16" spans="1:5">
      <c r="A16" t="s">
        <v>3344</v>
      </c>
    </row>
    <row r="18" spans="1:8">
      <c r="A18" s="20" t="s">
        <v>1967</v>
      </c>
      <c r="C18" s="4" t="s">
        <v>3241</v>
      </c>
    </row>
    <row r="19" spans="1:8">
      <c r="A19" s="20" t="s">
        <v>2452</v>
      </c>
      <c r="C19" s="20" t="s">
        <v>3413</v>
      </c>
      <c r="D19" s="20"/>
    </row>
    <row r="20" spans="1:8">
      <c r="A20" s="165"/>
      <c r="C20" s="20"/>
      <c r="D20" s="20"/>
    </row>
    <row r="21" spans="1:8">
      <c r="A21" s="165"/>
      <c r="C21" s="20"/>
      <c r="D21" s="20"/>
    </row>
    <row r="22" spans="1:8" s="14" customFormat="1" ht="16" customHeight="1">
      <c r="A22" s="166"/>
      <c r="B22" s="18"/>
      <c r="C22" s="17"/>
      <c r="D22" s="17"/>
      <c r="E22" s="16"/>
      <c r="F22" s="15"/>
    </row>
    <row r="23" spans="1:8">
      <c r="A23" s="29" t="s">
        <v>2925</v>
      </c>
      <c r="B23" s="30" t="s">
        <v>3744</v>
      </c>
      <c r="C23" s="177" t="s">
        <v>2653</v>
      </c>
      <c r="D23" s="30" t="s">
        <v>1591</v>
      </c>
      <c r="E23" s="30" t="s">
        <v>2789</v>
      </c>
      <c r="F23" s="13"/>
    </row>
    <row r="24" spans="1:8">
      <c r="A24" s="25">
        <v>40321</v>
      </c>
      <c r="B24" s="26" t="s">
        <v>2382</v>
      </c>
      <c r="C24" s="167">
        <v>140</v>
      </c>
      <c r="D24" s="179">
        <v>7</v>
      </c>
      <c r="E24" s="28">
        <f>(C24*D24)</f>
        <v>980</v>
      </c>
      <c r="F24" s="182"/>
      <c r="G24" s="7"/>
      <c r="H24" s="7"/>
    </row>
    <row r="25" spans="1:8">
      <c r="A25" s="35"/>
      <c r="B25" s="26" t="s">
        <v>2561</v>
      </c>
      <c r="C25" s="167">
        <v>60</v>
      </c>
      <c r="D25" s="179">
        <v>4</v>
      </c>
      <c r="E25" s="28">
        <f>(C25*D25)</f>
        <v>240</v>
      </c>
      <c r="F25" s="182"/>
      <c r="G25" s="7"/>
      <c r="H25" s="7"/>
    </row>
    <row r="26" spans="1:8">
      <c r="A26" s="35"/>
      <c r="B26" s="26" t="s">
        <v>2466</v>
      </c>
      <c r="C26" s="167">
        <v>90</v>
      </c>
      <c r="D26" s="179">
        <v>4</v>
      </c>
      <c r="E26" s="28">
        <f>(C26*D26)</f>
        <v>360</v>
      </c>
      <c r="F26" s="182"/>
      <c r="G26" s="7"/>
      <c r="H26" s="7"/>
    </row>
    <row r="27" spans="1:8">
      <c r="A27" s="35"/>
      <c r="B27" s="26" t="s">
        <v>2417</v>
      </c>
      <c r="C27" s="167">
        <v>25</v>
      </c>
      <c r="D27" s="179">
        <v>4</v>
      </c>
      <c r="E27" s="28">
        <f>(C27*D27)</f>
        <v>100</v>
      </c>
      <c r="F27" s="182"/>
      <c r="G27" s="7"/>
      <c r="H27" s="7"/>
    </row>
    <row r="28" spans="1:8">
      <c r="A28" s="35"/>
      <c r="B28" s="26" t="s">
        <v>2378</v>
      </c>
      <c r="C28" s="167">
        <v>50</v>
      </c>
      <c r="D28" s="180">
        <v>3</v>
      </c>
      <c r="E28" s="28">
        <f>C28*D28</f>
        <v>150</v>
      </c>
      <c r="F28" s="13"/>
    </row>
    <row r="29" spans="1:8">
      <c r="A29" s="35"/>
      <c r="B29" s="26" t="s">
        <v>3370</v>
      </c>
      <c r="C29" s="167"/>
      <c r="D29" s="180"/>
      <c r="E29" s="190" t="s">
        <v>4209</v>
      </c>
      <c r="F29" s="13"/>
    </row>
    <row r="30" spans="1:8">
      <c r="A30" s="35"/>
      <c r="B30" s="26" t="s">
        <v>3373</v>
      </c>
      <c r="D30" s="180"/>
      <c r="E30" s="28"/>
      <c r="F30" s="13"/>
    </row>
    <row r="31" spans="1:8">
      <c r="A31" s="35"/>
      <c r="B31" s="26" t="s">
        <v>2967</v>
      </c>
      <c r="C31" s="167"/>
      <c r="D31" s="26"/>
      <c r="E31" s="28"/>
      <c r="F31" s="13"/>
    </row>
    <row r="32" spans="1:8" s="34" customFormat="1" ht="16" customHeight="1">
      <c r="A32" s="19"/>
      <c r="B32" s="168" t="s">
        <v>1452</v>
      </c>
      <c r="C32" s="172"/>
      <c r="D32" s="172"/>
      <c r="E32" s="169">
        <f>SUM(E24:E31)</f>
        <v>1830</v>
      </c>
      <c r="F32" s="33"/>
    </row>
    <row r="35" spans="1:256">
      <c r="B35" s="41" t="s">
        <v>2818</v>
      </c>
      <c r="C35" s="42">
        <f>E32/2</f>
        <v>915</v>
      </c>
      <c r="D35" s="42"/>
    </row>
    <row r="37" spans="1:256">
      <c r="A37" s="4"/>
    </row>
    <row r="38" spans="1:256">
      <c r="A38" s="4"/>
    </row>
    <row r="39" spans="1:256">
      <c r="A39" s="43"/>
      <c r="B39" s="966" t="s">
        <v>1732</v>
      </c>
      <c r="C39" s="966"/>
      <c r="D39" s="966"/>
      <c r="E39" s="966"/>
      <c r="F39" s="43"/>
      <c r="G39" s="966" t="s">
        <v>2448</v>
      </c>
      <c r="H39" s="966"/>
      <c r="I39" s="966"/>
      <c r="J39" s="966"/>
      <c r="K39" s="966"/>
      <c r="L39" s="966"/>
      <c r="M39" s="966" t="s">
        <v>2448</v>
      </c>
      <c r="N39" s="966"/>
      <c r="O39" s="966"/>
      <c r="P39" s="966"/>
      <c r="Q39" s="966"/>
      <c r="R39" s="966"/>
      <c r="S39" s="966" t="s">
        <v>2448</v>
      </c>
      <c r="T39" s="966"/>
      <c r="U39" s="966"/>
      <c r="V39" s="966"/>
      <c r="W39" s="966"/>
      <c r="X39" s="966"/>
      <c r="Y39" s="966" t="s">
        <v>2448</v>
      </c>
      <c r="Z39" s="966"/>
      <c r="AA39" s="966"/>
      <c r="AB39" s="966"/>
      <c r="AC39" s="966"/>
      <c r="AD39" s="966"/>
      <c r="AE39" s="966" t="s">
        <v>2448</v>
      </c>
      <c r="AF39" s="966"/>
      <c r="AG39" s="966"/>
      <c r="AH39" s="966"/>
      <c r="AI39" s="966"/>
      <c r="AJ39" s="966"/>
      <c r="AK39" s="966" t="s">
        <v>2448</v>
      </c>
      <c r="AL39" s="966"/>
      <c r="AM39" s="966"/>
      <c r="AN39" s="966"/>
      <c r="AO39" s="966"/>
      <c r="AP39" s="966"/>
      <c r="AQ39" s="966" t="s">
        <v>2448</v>
      </c>
      <c r="AR39" s="966"/>
      <c r="AS39" s="966"/>
      <c r="AT39" s="966"/>
      <c r="AU39" s="966"/>
      <c r="AV39" s="966"/>
      <c r="AW39" s="966" t="s">
        <v>2448</v>
      </c>
      <c r="AX39" s="966"/>
      <c r="AY39" s="966"/>
      <c r="AZ39" s="966"/>
      <c r="BA39" s="966"/>
      <c r="BB39" s="966"/>
      <c r="BC39" s="966" t="s">
        <v>2448</v>
      </c>
      <c r="BD39" s="966"/>
      <c r="BE39" s="966"/>
      <c r="BF39" s="966"/>
      <c r="BG39" s="966"/>
      <c r="BH39" s="966"/>
      <c r="BI39" s="966" t="s">
        <v>2448</v>
      </c>
      <c r="BJ39" s="966"/>
      <c r="BK39" s="966"/>
      <c r="BL39" s="966"/>
      <c r="BM39" s="966"/>
      <c r="BN39" s="966"/>
      <c r="BO39" s="966" t="s">
        <v>2448</v>
      </c>
      <c r="BP39" s="966"/>
      <c r="BQ39" s="966"/>
      <c r="BR39" s="966"/>
      <c r="BS39" s="966"/>
      <c r="BT39" s="966"/>
      <c r="BU39" s="966" t="s">
        <v>2448</v>
      </c>
      <c r="BV39" s="966"/>
      <c r="BW39" s="966"/>
      <c r="BX39" s="966"/>
      <c r="BY39" s="966"/>
      <c r="BZ39" s="966"/>
      <c r="CA39" s="966" t="s">
        <v>2448</v>
      </c>
      <c r="CB39" s="966"/>
      <c r="CC39" s="966"/>
      <c r="CD39" s="966"/>
      <c r="CE39" s="966"/>
      <c r="CF39" s="966"/>
      <c r="CG39" s="966" t="s">
        <v>2448</v>
      </c>
      <c r="CH39" s="966"/>
      <c r="CI39" s="966"/>
      <c r="CJ39" s="966"/>
      <c r="CK39" s="966"/>
      <c r="CL39" s="966"/>
      <c r="CM39" s="966" t="s">
        <v>2448</v>
      </c>
      <c r="CN39" s="966"/>
      <c r="CO39" s="966"/>
      <c r="CP39" s="966"/>
      <c r="CQ39" s="966"/>
      <c r="CR39" s="966"/>
      <c r="CS39" s="966" t="s">
        <v>2448</v>
      </c>
      <c r="CT39" s="966"/>
      <c r="CU39" s="966"/>
      <c r="CV39" s="966"/>
      <c r="CW39" s="966"/>
      <c r="CX39" s="966"/>
      <c r="CY39" s="966" t="s">
        <v>2448</v>
      </c>
      <c r="CZ39" s="966"/>
      <c r="DA39" s="966"/>
      <c r="DB39" s="966"/>
      <c r="DC39" s="966"/>
      <c r="DD39" s="966"/>
      <c r="DE39" s="966" t="s">
        <v>2448</v>
      </c>
      <c r="DF39" s="966"/>
      <c r="DG39" s="966"/>
      <c r="DH39" s="966"/>
      <c r="DI39" s="966"/>
      <c r="DJ39" s="966"/>
      <c r="DK39" s="966" t="s">
        <v>2448</v>
      </c>
      <c r="DL39" s="966"/>
      <c r="DM39" s="966"/>
      <c r="DN39" s="966"/>
      <c r="DO39" s="966"/>
      <c r="DP39" s="966"/>
      <c r="DQ39" s="966" t="s">
        <v>2448</v>
      </c>
      <c r="DR39" s="966"/>
      <c r="DS39" s="966"/>
      <c r="DT39" s="966"/>
      <c r="DU39" s="966"/>
      <c r="DV39" s="966"/>
      <c r="DW39" s="966" t="s">
        <v>2448</v>
      </c>
      <c r="DX39" s="966"/>
      <c r="DY39" s="966"/>
      <c r="DZ39" s="966"/>
      <c r="EA39" s="966"/>
      <c r="EB39" s="966"/>
      <c r="EC39" s="966" t="s">
        <v>2448</v>
      </c>
      <c r="ED39" s="966"/>
      <c r="EE39" s="966"/>
      <c r="EF39" s="966"/>
      <c r="EG39" s="966"/>
      <c r="EH39" s="966"/>
      <c r="EI39" s="966" t="s">
        <v>2448</v>
      </c>
      <c r="EJ39" s="966"/>
      <c r="EK39" s="966"/>
      <c r="EL39" s="966"/>
      <c r="EM39" s="966"/>
      <c r="EN39" s="966"/>
      <c r="EO39" s="966" t="s">
        <v>2448</v>
      </c>
      <c r="EP39" s="966"/>
      <c r="EQ39" s="966"/>
      <c r="ER39" s="966"/>
      <c r="ES39" s="966"/>
      <c r="ET39" s="966"/>
      <c r="EU39" s="966" t="s">
        <v>2448</v>
      </c>
      <c r="EV39" s="966"/>
      <c r="EW39" s="966"/>
      <c r="EX39" s="966"/>
      <c r="EY39" s="966"/>
      <c r="EZ39" s="966"/>
      <c r="FA39" s="966" t="s">
        <v>2448</v>
      </c>
      <c r="FB39" s="966"/>
      <c r="FC39" s="966"/>
      <c r="FD39" s="966"/>
      <c r="FE39" s="966"/>
      <c r="FF39" s="966"/>
      <c r="FG39" s="966" t="s">
        <v>2448</v>
      </c>
      <c r="FH39" s="966"/>
      <c r="FI39" s="966"/>
      <c r="FJ39" s="966"/>
      <c r="FK39" s="966"/>
      <c r="FL39" s="966"/>
      <c r="FM39" s="966" t="s">
        <v>2448</v>
      </c>
      <c r="FN39" s="966"/>
      <c r="FO39" s="966"/>
      <c r="FP39" s="966"/>
      <c r="FQ39" s="966"/>
      <c r="FR39" s="966"/>
      <c r="FS39" s="966" t="s">
        <v>2448</v>
      </c>
      <c r="FT39" s="966"/>
      <c r="FU39" s="966"/>
      <c r="FV39" s="966"/>
      <c r="FW39" s="966"/>
      <c r="FX39" s="966"/>
      <c r="FY39" s="966" t="s">
        <v>2448</v>
      </c>
      <c r="FZ39" s="966"/>
      <c r="GA39" s="966"/>
      <c r="GB39" s="966"/>
      <c r="GC39" s="966"/>
      <c r="GD39" s="966"/>
      <c r="GE39" s="966" t="s">
        <v>2448</v>
      </c>
      <c r="GF39" s="966"/>
      <c r="GG39" s="966"/>
      <c r="GH39" s="966"/>
      <c r="GI39" s="966"/>
      <c r="GJ39" s="966"/>
      <c r="GK39" s="966" t="s">
        <v>2448</v>
      </c>
      <c r="GL39" s="966"/>
      <c r="GM39" s="966"/>
      <c r="GN39" s="966"/>
      <c r="GO39" s="966"/>
      <c r="GP39" s="966"/>
      <c r="GQ39" s="966" t="s">
        <v>2448</v>
      </c>
      <c r="GR39" s="966"/>
      <c r="GS39" s="966"/>
      <c r="GT39" s="966"/>
      <c r="GU39" s="966"/>
      <c r="GV39" s="966"/>
      <c r="GW39" s="966" t="s">
        <v>2448</v>
      </c>
      <c r="GX39" s="966"/>
      <c r="GY39" s="966"/>
      <c r="GZ39" s="966"/>
      <c r="HA39" s="966"/>
      <c r="HB39" s="966"/>
      <c r="HC39" s="966" t="s">
        <v>2448</v>
      </c>
      <c r="HD39" s="966"/>
      <c r="HE39" s="966"/>
      <c r="HF39" s="966"/>
      <c r="HG39" s="966"/>
      <c r="HH39" s="966"/>
      <c r="HI39" s="966" t="s">
        <v>2448</v>
      </c>
      <c r="HJ39" s="966"/>
      <c r="HK39" s="966"/>
      <c r="HL39" s="966"/>
      <c r="HM39" s="966"/>
      <c r="HN39" s="966"/>
      <c r="HO39" s="966" t="s">
        <v>2448</v>
      </c>
      <c r="HP39" s="966"/>
      <c r="HQ39" s="966"/>
      <c r="HR39" s="966"/>
      <c r="HS39" s="966"/>
      <c r="HT39" s="966"/>
      <c r="HU39" s="966" t="s">
        <v>2448</v>
      </c>
      <c r="HV39" s="966"/>
      <c r="HW39" s="966"/>
      <c r="HX39" s="966"/>
      <c r="HY39" s="966"/>
      <c r="HZ39" s="966"/>
      <c r="IA39" s="966" t="s">
        <v>2448</v>
      </c>
      <c r="IB39" s="966"/>
      <c r="IC39" s="966"/>
      <c r="ID39" s="966"/>
      <c r="IE39" s="966"/>
      <c r="IF39" s="966"/>
      <c r="IG39" s="966" t="s">
        <v>2448</v>
      </c>
      <c r="IH39" s="966"/>
      <c r="II39" s="966"/>
      <c r="IJ39" s="966"/>
    </row>
    <row r="40" spans="1:256">
      <c r="A40" s="43"/>
      <c r="B40" s="966" t="s">
        <v>2970</v>
      </c>
      <c r="C40" s="966"/>
      <c r="D40" s="966"/>
      <c r="E40" s="966"/>
      <c r="F40" s="43"/>
      <c r="G40" s="43"/>
      <c r="H40" s="966" t="s">
        <v>869</v>
      </c>
      <c r="I40" s="966"/>
      <c r="J40" s="966"/>
      <c r="K40" s="966"/>
      <c r="L40" s="966"/>
      <c r="M40" s="966"/>
      <c r="N40" s="966" t="s">
        <v>869</v>
      </c>
      <c r="O40" s="966"/>
      <c r="P40" s="966"/>
      <c r="Q40" s="966"/>
      <c r="R40" s="966"/>
      <c r="S40" s="966"/>
      <c r="T40" s="966" t="s">
        <v>869</v>
      </c>
      <c r="U40" s="966"/>
      <c r="V40" s="966"/>
      <c r="W40" s="966"/>
      <c r="X40" s="966"/>
      <c r="Y40" s="966"/>
      <c r="Z40" s="966" t="s">
        <v>869</v>
      </c>
      <c r="AA40" s="966"/>
      <c r="AB40" s="966"/>
      <c r="AC40" s="966"/>
      <c r="AD40" s="966"/>
      <c r="AE40" s="966"/>
      <c r="AF40" s="966" t="s">
        <v>869</v>
      </c>
      <c r="AG40" s="966"/>
      <c r="AH40" s="966"/>
      <c r="AI40" s="966"/>
      <c r="AJ40" s="966"/>
      <c r="AK40" s="966"/>
      <c r="AL40" s="966" t="s">
        <v>869</v>
      </c>
      <c r="AM40" s="966"/>
      <c r="AN40" s="966"/>
      <c r="AO40" s="966"/>
      <c r="AP40" s="966"/>
      <c r="AQ40" s="966"/>
      <c r="AR40" s="966" t="s">
        <v>869</v>
      </c>
      <c r="AS40" s="966"/>
      <c r="AT40" s="966"/>
      <c r="AU40" s="966"/>
      <c r="AV40" s="966"/>
      <c r="AW40" s="966"/>
      <c r="AX40" s="966" t="s">
        <v>869</v>
      </c>
      <c r="AY40" s="966"/>
      <c r="AZ40" s="966"/>
      <c r="BA40" s="966"/>
      <c r="BB40" s="966"/>
      <c r="BC40" s="966"/>
      <c r="BD40" s="966" t="s">
        <v>869</v>
      </c>
      <c r="BE40" s="966"/>
      <c r="BF40" s="966"/>
      <c r="BG40" s="966"/>
      <c r="BH40" s="966"/>
      <c r="BI40" s="966"/>
      <c r="BJ40" s="966" t="s">
        <v>869</v>
      </c>
      <c r="BK40" s="966"/>
      <c r="BL40" s="966"/>
      <c r="BM40" s="966"/>
      <c r="BN40" s="966"/>
      <c r="BO40" s="966"/>
      <c r="BP40" s="966" t="s">
        <v>869</v>
      </c>
      <c r="BQ40" s="966"/>
      <c r="BR40" s="966"/>
      <c r="BS40" s="966"/>
      <c r="BT40" s="966"/>
      <c r="BU40" s="966"/>
      <c r="BV40" s="966" t="s">
        <v>869</v>
      </c>
      <c r="BW40" s="966"/>
      <c r="BX40" s="966"/>
      <c r="BY40" s="966"/>
      <c r="BZ40" s="966"/>
      <c r="CA40" s="966"/>
      <c r="CB40" s="966" t="s">
        <v>869</v>
      </c>
      <c r="CC40" s="966"/>
      <c r="CD40" s="966"/>
      <c r="CE40" s="966"/>
      <c r="CF40" s="966"/>
      <c r="CG40" s="966"/>
      <c r="CH40" s="966" t="s">
        <v>869</v>
      </c>
      <c r="CI40" s="966"/>
      <c r="CJ40" s="966"/>
      <c r="CK40" s="966"/>
      <c r="CL40" s="966"/>
      <c r="CM40" s="966"/>
      <c r="CN40" s="966" t="s">
        <v>869</v>
      </c>
      <c r="CO40" s="966"/>
      <c r="CP40" s="966"/>
      <c r="CQ40" s="966"/>
      <c r="CR40" s="966"/>
      <c r="CS40" s="966"/>
      <c r="CT40" s="966" t="s">
        <v>869</v>
      </c>
      <c r="CU40" s="966"/>
      <c r="CV40" s="966"/>
      <c r="CW40" s="966"/>
      <c r="CX40" s="966"/>
      <c r="CY40" s="966"/>
      <c r="CZ40" s="966" t="s">
        <v>869</v>
      </c>
      <c r="DA40" s="966"/>
      <c r="DB40" s="966"/>
      <c r="DC40" s="966"/>
      <c r="DD40" s="966"/>
      <c r="DE40" s="966"/>
      <c r="DF40" s="966" t="s">
        <v>869</v>
      </c>
      <c r="DG40" s="966"/>
      <c r="DH40" s="966"/>
      <c r="DI40" s="966"/>
      <c r="DJ40" s="966"/>
      <c r="DK40" s="966"/>
      <c r="DL40" s="966" t="s">
        <v>869</v>
      </c>
      <c r="DM40" s="966"/>
      <c r="DN40" s="966"/>
      <c r="DO40" s="966"/>
      <c r="DP40" s="966"/>
      <c r="DQ40" s="966"/>
      <c r="DR40" s="966" t="s">
        <v>869</v>
      </c>
      <c r="DS40" s="966"/>
      <c r="DT40" s="966"/>
      <c r="DU40" s="966"/>
      <c r="DV40" s="966"/>
      <c r="DW40" s="966"/>
      <c r="DX40" s="966" t="s">
        <v>869</v>
      </c>
      <c r="DY40" s="966"/>
      <c r="DZ40" s="966"/>
      <c r="EA40" s="966"/>
      <c r="EB40" s="966"/>
      <c r="EC40" s="966"/>
      <c r="ED40" s="966" t="s">
        <v>869</v>
      </c>
      <c r="EE40" s="966"/>
      <c r="EF40" s="966"/>
      <c r="EG40" s="966"/>
      <c r="EH40" s="966"/>
      <c r="EI40" s="966"/>
      <c r="EJ40" s="966" t="s">
        <v>869</v>
      </c>
      <c r="EK40" s="966"/>
      <c r="EL40" s="966"/>
      <c r="EM40" s="966"/>
      <c r="EN40" s="966"/>
      <c r="EO40" s="966"/>
      <c r="EP40" s="966" t="s">
        <v>869</v>
      </c>
      <c r="EQ40" s="966"/>
      <c r="ER40" s="966"/>
      <c r="ES40" s="966"/>
      <c r="ET40" s="966"/>
      <c r="EU40" s="966"/>
      <c r="EV40" s="966" t="s">
        <v>869</v>
      </c>
      <c r="EW40" s="966"/>
      <c r="EX40" s="966"/>
      <c r="EY40" s="966"/>
      <c r="EZ40" s="966"/>
      <c r="FA40" s="966"/>
      <c r="FB40" s="966" t="s">
        <v>869</v>
      </c>
      <c r="FC40" s="966"/>
      <c r="FD40" s="966"/>
      <c r="FE40" s="966"/>
      <c r="FF40" s="966"/>
      <c r="FG40" s="966"/>
      <c r="FH40" s="966" t="s">
        <v>869</v>
      </c>
      <c r="FI40" s="966"/>
      <c r="FJ40" s="966"/>
      <c r="FK40" s="966"/>
      <c r="FL40" s="966"/>
      <c r="FM40" s="966"/>
      <c r="FN40" s="966" t="s">
        <v>869</v>
      </c>
      <c r="FO40" s="966"/>
      <c r="FP40" s="966"/>
      <c r="FQ40" s="966"/>
      <c r="FR40" s="966"/>
      <c r="FS40" s="966"/>
      <c r="FT40" s="966" t="s">
        <v>869</v>
      </c>
      <c r="FU40" s="966"/>
      <c r="FV40" s="966"/>
      <c r="FW40" s="966"/>
      <c r="FX40" s="966"/>
      <c r="FY40" s="966"/>
      <c r="FZ40" s="966" t="s">
        <v>869</v>
      </c>
      <c r="GA40" s="966"/>
      <c r="GB40" s="966"/>
      <c r="GC40" s="966"/>
      <c r="GD40" s="966"/>
      <c r="GE40" s="966"/>
      <c r="GF40" s="966" t="s">
        <v>869</v>
      </c>
      <c r="GG40" s="966"/>
      <c r="GH40" s="966"/>
      <c r="GI40" s="966"/>
      <c r="GJ40" s="966"/>
      <c r="GK40" s="966"/>
      <c r="GL40" s="966" t="s">
        <v>869</v>
      </c>
      <c r="GM40" s="966"/>
      <c r="GN40" s="966"/>
      <c r="GO40" s="966"/>
      <c r="GP40" s="966"/>
      <c r="GQ40" s="966"/>
      <c r="GR40" s="966" t="s">
        <v>869</v>
      </c>
      <c r="GS40" s="966"/>
      <c r="GT40" s="966"/>
      <c r="GU40" s="966"/>
      <c r="GV40" s="966"/>
      <c r="GW40" s="966"/>
      <c r="GX40" s="966" t="s">
        <v>869</v>
      </c>
      <c r="GY40" s="966"/>
      <c r="GZ40" s="966"/>
      <c r="HA40" s="966"/>
      <c r="HB40" s="966"/>
      <c r="HC40" s="966"/>
      <c r="HD40" s="966" t="s">
        <v>869</v>
      </c>
      <c r="HE40" s="966"/>
      <c r="HF40" s="966"/>
      <c r="HG40" s="966"/>
      <c r="HH40" s="966"/>
      <c r="HI40" s="966"/>
      <c r="HJ40" s="966" t="s">
        <v>869</v>
      </c>
      <c r="HK40" s="966"/>
      <c r="HL40" s="966"/>
      <c r="HM40" s="966"/>
      <c r="HN40" s="966"/>
      <c r="HO40" s="966"/>
      <c r="HP40" s="966" t="s">
        <v>869</v>
      </c>
      <c r="HQ40" s="966"/>
      <c r="HR40" s="966"/>
      <c r="HS40" s="966"/>
      <c r="HT40" s="966"/>
      <c r="HU40" s="966"/>
      <c r="HV40" s="966" t="s">
        <v>869</v>
      </c>
      <c r="HW40" s="966"/>
      <c r="HX40" s="966"/>
      <c r="HY40" s="966"/>
      <c r="HZ40" s="966"/>
      <c r="IA40" s="966"/>
      <c r="IB40" s="966" t="s">
        <v>869</v>
      </c>
      <c r="IC40" s="966"/>
      <c r="ID40" s="966"/>
      <c r="IE40" s="966"/>
      <c r="IF40" s="966"/>
      <c r="IG40" s="966"/>
      <c r="IH40" s="966" t="s">
        <v>869</v>
      </c>
      <c r="II40" s="966"/>
      <c r="IJ40" s="966"/>
      <c r="IK40" s="966"/>
      <c r="IL40" s="966"/>
      <c r="IM40" s="966"/>
      <c r="IN40" s="966" t="s">
        <v>869</v>
      </c>
      <c r="IO40" s="966"/>
      <c r="IP40" s="966"/>
      <c r="IQ40" s="966"/>
    </row>
    <row r="41" spans="1:256">
      <c r="B41" s="966" t="s">
        <v>3353</v>
      </c>
      <c r="C41" s="966"/>
      <c r="D41" s="966"/>
      <c r="E41" s="966"/>
      <c r="F41" s="43"/>
      <c r="G41" s="43"/>
      <c r="H41" s="43"/>
      <c r="I41" s="43"/>
      <c r="J41" s="43"/>
      <c r="K41" s="43"/>
      <c r="L41" s="43"/>
      <c r="M41" s="43"/>
      <c r="N41" s="966" t="s">
        <v>2737</v>
      </c>
      <c r="O41" s="966"/>
      <c r="P41" s="966"/>
      <c r="Q41" s="966"/>
      <c r="R41" s="966"/>
      <c r="S41" s="966"/>
      <c r="T41" s="966" t="s">
        <v>2737</v>
      </c>
      <c r="U41" s="966"/>
      <c r="V41" s="966"/>
      <c r="W41" s="966"/>
      <c r="X41" s="966"/>
      <c r="Y41" s="966"/>
      <c r="Z41" s="966" t="s">
        <v>2737</v>
      </c>
      <c r="AA41" s="966"/>
      <c r="AB41" s="966"/>
      <c r="AC41" s="966"/>
      <c r="AD41" s="966"/>
      <c r="AE41" s="966"/>
      <c r="AF41" s="966" t="s">
        <v>2737</v>
      </c>
      <c r="AG41" s="966"/>
      <c r="AH41" s="966"/>
      <c r="AI41" s="966"/>
      <c r="AJ41" s="966"/>
      <c r="AK41" s="966"/>
      <c r="AL41" s="966" t="s">
        <v>2737</v>
      </c>
      <c r="AM41" s="966"/>
      <c r="AN41" s="966"/>
      <c r="AO41" s="966"/>
      <c r="AP41" s="966"/>
      <c r="AQ41" s="966"/>
      <c r="AR41" s="966" t="s">
        <v>2737</v>
      </c>
      <c r="AS41" s="966"/>
      <c r="AT41" s="966"/>
      <c r="AU41" s="966"/>
      <c r="AV41" s="966"/>
      <c r="AW41" s="966"/>
      <c r="AX41" s="966" t="s">
        <v>2737</v>
      </c>
      <c r="AY41" s="966"/>
      <c r="AZ41" s="966"/>
      <c r="BA41" s="966"/>
      <c r="BB41" s="966"/>
      <c r="BC41" s="966"/>
      <c r="BD41" s="966" t="s">
        <v>2737</v>
      </c>
      <c r="BE41" s="966"/>
      <c r="BF41" s="966"/>
      <c r="BG41" s="966"/>
      <c r="BH41" s="966"/>
      <c r="BI41" s="966"/>
      <c r="BJ41" s="966" t="s">
        <v>2737</v>
      </c>
      <c r="BK41" s="966"/>
      <c r="BL41" s="966"/>
      <c r="BM41" s="966"/>
      <c r="BN41" s="966"/>
      <c r="BO41" s="966"/>
      <c r="BP41" s="966" t="s">
        <v>2737</v>
      </c>
      <c r="BQ41" s="966"/>
      <c r="BR41" s="966"/>
      <c r="BS41" s="966"/>
      <c r="BT41" s="966"/>
      <c r="BU41" s="966"/>
      <c r="BV41" s="966" t="s">
        <v>2737</v>
      </c>
      <c r="BW41" s="966"/>
      <c r="BX41" s="966"/>
      <c r="BY41" s="966"/>
      <c r="BZ41" s="966"/>
      <c r="CA41" s="966"/>
      <c r="CB41" s="966" t="s">
        <v>2737</v>
      </c>
      <c r="CC41" s="966"/>
      <c r="CD41" s="966"/>
      <c r="CE41" s="966"/>
      <c r="CF41" s="966"/>
      <c r="CG41" s="966"/>
      <c r="CH41" s="966" t="s">
        <v>2737</v>
      </c>
      <c r="CI41" s="966"/>
      <c r="CJ41" s="966"/>
      <c r="CK41" s="966"/>
      <c r="CL41" s="966"/>
      <c r="CM41" s="966"/>
      <c r="CN41" s="966" t="s">
        <v>2737</v>
      </c>
      <c r="CO41" s="966"/>
      <c r="CP41" s="966"/>
      <c r="CQ41" s="966"/>
      <c r="CR41" s="966"/>
      <c r="CS41" s="966"/>
      <c r="CT41" s="966" t="s">
        <v>2737</v>
      </c>
      <c r="CU41" s="966"/>
      <c r="CV41" s="966"/>
      <c r="CW41" s="966"/>
      <c r="CX41" s="966"/>
      <c r="CY41" s="966"/>
      <c r="CZ41" s="966" t="s">
        <v>2737</v>
      </c>
      <c r="DA41" s="966"/>
      <c r="DB41" s="966"/>
      <c r="DC41" s="966"/>
      <c r="DD41" s="966"/>
      <c r="DE41" s="966"/>
      <c r="DF41" s="966" t="s">
        <v>2737</v>
      </c>
      <c r="DG41" s="966"/>
      <c r="DH41" s="966"/>
      <c r="DI41" s="966"/>
      <c r="DJ41" s="966"/>
      <c r="DK41" s="966"/>
      <c r="DL41" s="966" t="s">
        <v>2737</v>
      </c>
      <c r="DM41" s="966"/>
      <c r="DN41" s="966"/>
      <c r="DO41" s="966"/>
      <c r="DP41" s="966"/>
      <c r="DQ41" s="966"/>
      <c r="DR41" s="966" t="s">
        <v>2737</v>
      </c>
      <c r="DS41" s="966"/>
      <c r="DT41" s="966"/>
      <c r="DU41" s="966"/>
      <c r="DV41" s="966"/>
      <c r="DW41" s="966"/>
      <c r="DX41" s="966" t="s">
        <v>2737</v>
      </c>
      <c r="DY41" s="966"/>
      <c r="DZ41" s="966"/>
      <c r="EA41" s="966"/>
      <c r="EB41" s="966"/>
      <c r="EC41" s="966"/>
      <c r="ED41" s="966" t="s">
        <v>2737</v>
      </c>
      <c r="EE41" s="966"/>
      <c r="EF41" s="966"/>
      <c r="EG41" s="966"/>
      <c r="EH41" s="966"/>
      <c r="EI41" s="966"/>
      <c r="EJ41" s="966" t="s">
        <v>2737</v>
      </c>
      <c r="EK41" s="966"/>
      <c r="EL41" s="966"/>
      <c r="EM41" s="966"/>
      <c r="EN41" s="966"/>
      <c r="EO41" s="966"/>
      <c r="EP41" s="966" t="s">
        <v>2737</v>
      </c>
      <c r="EQ41" s="966"/>
      <c r="ER41" s="966"/>
      <c r="ES41" s="966"/>
      <c r="ET41" s="966"/>
      <c r="EU41" s="966"/>
      <c r="EV41" s="966" t="s">
        <v>2737</v>
      </c>
      <c r="EW41" s="966"/>
      <c r="EX41" s="966"/>
      <c r="EY41" s="966"/>
      <c r="EZ41" s="966"/>
      <c r="FA41" s="966"/>
      <c r="FB41" s="966" t="s">
        <v>2737</v>
      </c>
      <c r="FC41" s="966"/>
      <c r="FD41" s="966"/>
      <c r="FE41" s="966"/>
      <c r="FF41" s="966"/>
      <c r="FG41" s="966"/>
      <c r="FH41" s="966" t="s">
        <v>2737</v>
      </c>
      <c r="FI41" s="966"/>
      <c r="FJ41" s="966"/>
      <c r="FK41" s="966"/>
      <c r="FL41" s="966"/>
      <c r="FM41" s="966"/>
      <c r="FN41" s="966" t="s">
        <v>2737</v>
      </c>
      <c r="FO41" s="966"/>
      <c r="FP41" s="966"/>
      <c r="FQ41" s="966"/>
      <c r="FR41" s="966"/>
      <c r="FS41" s="966"/>
      <c r="FT41" s="966" t="s">
        <v>2737</v>
      </c>
      <c r="FU41" s="966"/>
      <c r="FV41" s="966"/>
      <c r="FW41" s="966"/>
      <c r="FX41" s="966"/>
      <c r="FY41" s="966"/>
      <c r="FZ41" s="966" t="s">
        <v>2737</v>
      </c>
      <c r="GA41" s="966"/>
      <c r="GB41" s="966"/>
      <c r="GC41" s="966"/>
      <c r="GD41" s="966"/>
      <c r="GE41" s="966"/>
      <c r="GF41" s="966" t="s">
        <v>2737</v>
      </c>
      <c r="GG41" s="966"/>
      <c r="GH41" s="966"/>
      <c r="GI41" s="966"/>
      <c r="GJ41" s="966"/>
      <c r="GK41" s="966"/>
      <c r="GL41" s="966" t="s">
        <v>2737</v>
      </c>
      <c r="GM41" s="966"/>
      <c r="GN41" s="966"/>
      <c r="GO41" s="966"/>
      <c r="GP41" s="966"/>
      <c r="GQ41" s="966"/>
      <c r="GR41" s="966" t="s">
        <v>2737</v>
      </c>
      <c r="GS41" s="966"/>
      <c r="GT41" s="966"/>
      <c r="GU41" s="966"/>
      <c r="GV41" s="966"/>
      <c r="GW41" s="966"/>
      <c r="GX41" s="966" t="s">
        <v>2737</v>
      </c>
      <c r="GY41" s="966"/>
      <c r="GZ41" s="966"/>
      <c r="HA41" s="966"/>
      <c r="HB41" s="966"/>
      <c r="HC41" s="966"/>
      <c r="HD41" s="966" t="s">
        <v>2737</v>
      </c>
      <c r="HE41" s="966"/>
      <c r="HF41" s="966"/>
      <c r="HG41" s="966"/>
      <c r="HH41" s="966"/>
      <c r="HI41" s="966"/>
      <c r="HJ41" s="966" t="s">
        <v>2737</v>
      </c>
      <c r="HK41" s="966"/>
      <c r="HL41" s="966"/>
      <c r="HM41" s="966"/>
      <c r="HN41" s="966"/>
      <c r="HO41" s="966"/>
      <c r="HP41" s="966" t="s">
        <v>2737</v>
      </c>
      <c r="HQ41" s="966"/>
      <c r="HR41" s="966"/>
      <c r="HS41" s="966"/>
      <c r="HT41" s="966"/>
      <c r="HU41" s="966"/>
      <c r="HV41" s="966" t="s">
        <v>2737</v>
      </c>
      <c r="HW41" s="966"/>
      <c r="HX41" s="966"/>
      <c r="HY41" s="966"/>
      <c r="HZ41" s="966"/>
      <c r="IA41" s="966"/>
      <c r="IB41" s="966" t="s">
        <v>2737</v>
      </c>
      <c r="IC41" s="966"/>
      <c r="ID41" s="966"/>
      <c r="IE41" s="966"/>
      <c r="IF41" s="966"/>
      <c r="IG41" s="966"/>
      <c r="IH41" s="966" t="s">
        <v>2737</v>
      </c>
      <c r="II41" s="966"/>
      <c r="IJ41" s="966"/>
      <c r="IK41" s="966"/>
      <c r="IL41" s="966"/>
      <c r="IM41" s="966"/>
      <c r="IN41" s="966" t="s">
        <v>2737</v>
      </c>
      <c r="IO41" s="966"/>
      <c r="IP41" s="966"/>
      <c r="IQ41" s="966"/>
      <c r="IR41" s="966"/>
      <c r="IS41" s="966"/>
      <c r="IT41" s="966" t="s">
        <v>2737</v>
      </c>
      <c r="IU41" s="966"/>
      <c r="IV41" s="966"/>
    </row>
    <row r="42" spans="1:256">
      <c r="A42" s="10"/>
      <c r="B42" s="10"/>
      <c r="C42" s="9"/>
      <c r="D42" s="9"/>
      <c r="E42" s="8"/>
    </row>
    <row r="43" spans="1:256">
      <c r="A43" s="4"/>
    </row>
    <row r="44" spans="1:256">
      <c r="A44" s="4"/>
    </row>
    <row r="45" spans="1:256" s="6" customFormat="1">
      <c r="A45" s="4"/>
    </row>
    <row r="46" spans="1:256" s="6" customFormat="1">
      <c r="B46" s="4"/>
      <c r="C46" s="4"/>
      <c r="D46" s="4"/>
      <c r="E46" s="4"/>
      <c r="F46" s="4"/>
    </row>
    <row r="47" spans="1:256" s="6" customFormat="1">
      <c r="B47" s="4"/>
      <c r="C47" s="4"/>
      <c r="D47" s="4"/>
      <c r="E47" s="4"/>
      <c r="F47" s="4"/>
    </row>
    <row r="48" spans="1:256" s="6" customFormat="1">
      <c r="B48" s="4"/>
      <c r="C48" s="4"/>
      <c r="D48" s="4"/>
      <c r="E48" s="4"/>
      <c r="F48" s="4"/>
    </row>
    <row r="49" spans="2:6" s="6" customFormat="1">
      <c r="B49" s="4"/>
      <c r="C49" s="5"/>
      <c r="D49" s="5"/>
      <c r="E49" s="7"/>
      <c r="F49" s="4"/>
    </row>
    <row r="50" spans="2:6" s="6" customFormat="1">
      <c r="B50" s="4"/>
      <c r="C50" s="4"/>
      <c r="D50" s="4"/>
      <c r="E50" s="4"/>
      <c r="F50" s="4"/>
    </row>
  </sheetData>
  <sheetCalcPr fullCalcOnLoad="1"/>
  <mergeCells count="125">
    <mergeCell ref="B39:E39"/>
    <mergeCell ref="Z41:AE41"/>
    <mergeCell ref="B41:E41"/>
    <mergeCell ref="B40:E40"/>
    <mergeCell ref="S39:X39"/>
    <mergeCell ref="G39:L39"/>
    <mergeCell ref="N40:S40"/>
    <mergeCell ref="T40:Y40"/>
    <mergeCell ref="M39:R39"/>
    <mergeCell ref="H40:M40"/>
    <mergeCell ref="AW39:BB39"/>
    <mergeCell ref="AX40:BC40"/>
    <mergeCell ref="AX41:BC41"/>
    <mergeCell ref="AL41:AQ41"/>
    <mergeCell ref="AR40:AW40"/>
    <mergeCell ref="AK39:AP39"/>
    <mergeCell ref="AL40:AQ40"/>
    <mergeCell ref="AF41:AK41"/>
    <mergeCell ref="AE39:AJ39"/>
    <mergeCell ref="AF40:AK40"/>
    <mergeCell ref="AQ39:AV39"/>
    <mergeCell ref="Z40:AE40"/>
    <mergeCell ref="Y39:AD39"/>
    <mergeCell ref="N41:S41"/>
    <mergeCell ref="T41:Y41"/>
    <mergeCell ref="BP41:BU41"/>
    <mergeCell ref="BU39:BZ39"/>
    <mergeCell ref="BJ41:BO41"/>
    <mergeCell ref="CA39:CF39"/>
    <mergeCell ref="BI39:BN39"/>
    <mergeCell ref="BD41:BI41"/>
    <mergeCell ref="CB41:CG41"/>
    <mergeCell ref="CG39:CL39"/>
    <mergeCell ref="AR41:AW41"/>
    <mergeCell ref="DW39:EB39"/>
    <mergeCell ref="CM39:CR39"/>
    <mergeCell ref="DE39:DJ39"/>
    <mergeCell ref="BD40:BI40"/>
    <mergeCell ref="BC39:BH39"/>
    <mergeCell ref="CH40:CM40"/>
    <mergeCell ref="BJ40:BO40"/>
    <mergeCell ref="CB40:CG40"/>
    <mergeCell ref="BV40:CA40"/>
    <mergeCell ref="BP40:BU40"/>
    <mergeCell ref="CN41:CS41"/>
    <mergeCell ref="CN40:CS40"/>
    <mergeCell ref="CY39:DD39"/>
    <mergeCell ref="CZ41:DE41"/>
    <mergeCell ref="CT41:CY41"/>
    <mergeCell ref="CS39:CX39"/>
    <mergeCell ref="CH41:CM41"/>
    <mergeCell ref="BO39:BT39"/>
    <mergeCell ref="BV41:CA41"/>
    <mergeCell ref="DX41:EC41"/>
    <mergeCell ref="DR40:DW40"/>
    <mergeCell ref="EV40:FA40"/>
    <mergeCell ref="DX40:EC40"/>
    <mergeCell ref="EJ41:EO41"/>
    <mergeCell ref="ED41:EI41"/>
    <mergeCell ref="EP41:EU41"/>
    <mergeCell ref="DQ39:DV39"/>
    <mergeCell ref="CT40:CY40"/>
    <mergeCell ref="CZ40:DE40"/>
    <mergeCell ref="DF41:DK41"/>
    <mergeCell ref="DK39:DP39"/>
    <mergeCell ref="DL41:DQ41"/>
    <mergeCell ref="DR41:DW41"/>
    <mergeCell ref="DL40:DQ40"/>
    <mergeCell ref="DF40:DK40"/>
    <mergeCell ref="EC39:EH39"/>
    <mergeCell ref="FB41:FG41"/>
    <mergeCell ref="EI39:EN39"/>
    <mergeCell ref="EP40:EU40"/>
    <mergeCell ref="FB40:FG40"/>
    <mergeCell ref="FA39:FF39"/>
    <mergeCell ref="EU39:EZ39"/>
    <mergeCell ref="FG39:FL39"/>
    <mergeCell ref="EO39:ET39"/>
    <mergeCell ref="ED40:EI40"/>
    <mergeCell ref="IG39:IJ39"/>
    <mergeCell ref="HP40:HU40"/>
    <mergeCell ref="GF40:GK40"/>
    <mergeCell ref="IA39:IF39"/>
    <mergeCell ref="HU39:HZ39"/>
    <mergeCell ref="HO39:HT39"/>
    <mergeCell ref="GK39:GP39"/>
    <mergeCell ref="HI39:HN39"/>
    <mergeCell ref="HC39:HH39"/>
    <mergeCell ref="FM39:FR39"/>
    <mergeCell ref="GW39:HB39"/>
    <mergeCell ref="GQ39:GV39"/>
    <mergeCell ref="GE39:GJ39"/>
    <mergeCell ref="FZ41:GE41"/>
    <mergeCell ref="FS39:FX39"/>
    <mergeCell ref="GL41:GQ41"/>
    <mergeCell ref="FH40:FM40"/>
    <mergeCell ref="FY39:GD39"/>
    <mergeCell ref="FN41:FS41"/>
    <mergeCell ref="FN40:FS40"/>
    <mergeCell ref="FT40:FY40"/>
    <mergeCell ref="FZ40:GE40"/>
    <mergeCell ref="EJ40:EO40"/>
    <mergeCell ref="FT41:FY41"/>
    <mergeCell ref="FH41:FM41"/>
    <mergeCell ref="EV41:FA41"/>
    <mergeCell ref="HD40:HI40"/>
    <mergeCell ref="HJ40:HO40"/>
    <mergeCell ref="GL40:GQ40"/>
    <mergeCell ref="GR40:GW40"/>
    <mergeCell ref="GR41:GW41"/>
    <mergeCell ref="GX40:HC40"/>
    <mergeCell ref="IT41:IV41"/>
    <mergeCell ref="HP41:HU41"/>
    <mergeCell ref="IN41:IS41"/>
    <mergeCell ref="HD41:HI41"/>
    <mergeCell ref="HJ41:HO41"/>
    <mergeCell ref="GF41:GK41"/>
    <mergeCell ref="GX41:HC41"/>
    <mergeCell ref="IN40:IQ40"/>
    <mergeCell ref="IH40:IM40"/>
    <mergeCell ref="IH41:IM41"/>
    <mergeCell ref="HV40:IA40"/>
    <mergeCell ref="HV41:IA41"/>
    <mergeCell ref="IB41:IG41"/>
    <mergeCell ref="IB40:IG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9"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 style="4" customWidth="1"/>
    <col min="6" max="6" width="8.28515625" style="4" customWidth="1"/>
    <col min="7" max="16384" width="10.7109375" style="4"/>
  </cols>
  <sheetData>
    <row r="1" spans="1:5" ht="105" customHeight="1">
      <c r="E1" s="40" t="s">
        <v>4368</v>
      </c>
    </row>
    <row r="2" spans="1:5">
      <c r="A2" s="21" t="s">
        <v>2962</v>
      </c>
      <c r="E2" s="5"/>
    </row>
    <row r="3" spans="1:5">
      <c r="A3" s="6" t="s">
        <v>1584</v>
      </c>
      <c r="C3" s="23"/>
      <c r="D3" s="23"/>
      <c r="E3" s="31" t="s">
        <v>2588</v>
      </c>
    </row>
    <row r="4" spans="1:5">
      <c r="A4" s="6" t="s">
        <v>3516</v>
      </c>
      <c r="C4" s="23"/>
      <c r="D4" s="23"/>
      <c r="E4" s="22"/>
    </row>
    <row r="5" spans="1:5">
      <c r="A5" s="6" t="s">
        <v>2315</v>
      </c>
      <c r="C5" s="23"/>
      <c r="D5" s="23"/>
      <c r="E5" s="24" t="s">
        <v>3061</v>
      </c>
    </row>
    <row r="6" spans="1:5">
      <c r="C6" s="23"/>
      <c r="D6" s="23"/>
      <c r="E6" s="22"/>
    </row>
    <row r="8" spans="1:5">
      <c r="A8" s="6" t="s">
        <v>1569</v>
      </c>
      <c r="C8" s="49" t="s">
        <v>1662</v>
      </c>
      <c r="D8" s="173"/>
      <c r="E8" s="46"/>
    </row>
    <row r="9" spans="1:5">
      <c r="A9" s="45" t="s">
        <v>3194</v>
      </c>
      <c r="C9" s="47" t="s">
        <v>2725</v>
      </c>
      <c r="D9" s="174"/>
      <c r="E9" s="48"/>
    </row>
    <row r="10" spans="1:5">
      <c r="A10" t="s">
        <v>4089</v>
      </c>
      <c r="C10" s="47" t="s">
        <v>2743</v>
      </c>
      <c r="D10" s="174"/>
      <c r="E10" s="48"/>
    </row>
    <row r="11" spans="1:5">
      <c r="A11" t="s">
        <v>3114</v>
      </c>
      <c r="C11" s="47" t="s">
        <v>3156</v>
      </c>
      <c r="D11" s="174"/>
      <c r="E11" s="48"/>
    </row>
    <row r="12" spans="1:5">
      <c r="A12"/>
      <c r="C12" s="47" t="s">
        <v>884</v>
      </c>
      <c r="D12" s="174"/>
      <c r="E12" s="48"/>
    </row>
    <row r="13" spans="1:5">
      <c r="A13"/>
      <c r="C13" s="50" t="s">
        <v>2533</v>
      </c>
      <c r="D13" s="175"/>
      <c r="E13" s="48"/>
    </row>
    <row r="14" spans="1:5">
      <c r="A14" s="20"/>
      <c r="C14" s="47" t="s">
        <v>1534</v>
      </c>
      <c r="D14" s="174"/>
      <c r="E14" s="48"/>
    </row>
    <row r="15" spans="1:5">
      <c r="A15" s="20" t="s">
        <v>2153</v>
      </c>
      <c r="C15" s="135" t="s">
        <v>3543</v>
      </c>
      <c r="D15" s="176"/>
      <c r="E15" s="51"/>
    </row>
    <row r="16" spans="1:5">
      <c r="A16" t="s">
        <v>2968</v>
      </c>
    </row>
    <row r="18" spans="1:6">
      <c r="A18" s="20" t="s">
        <v>1967</v>
      </c>
      <c r="C18" s="968" t="s">
        <v>2327</v>
      </c>
      <c r="D18" s="968"/>
      <c r="E18" s="968"/>
    </row>
    <row r="19" spans="1:6">
      <c r="A19" s="20" t="s">
        <v>3304</v>
      </c>
      <c r="C19" s="20" t="s">
        <v>3413</v>
      </c>
      <c r="D19" s="20"/>
    </row>
    <row r="20" spans="1:6">
      <c r="A20" s="165"/>
      <c r="C20" s="20"/>
      <c r="D20" s="20"/>
    </row>
    <row r="21" spans="1:6">
      <c r="A21" s="165"/>
      <c r="C21" s="20"/>
      <c r="D21" s="20"/>
    </row>
    <row r="22" spans="1:6" s="14" customFormat="1" ht="16" customHeight="1">
      <c r="A22" s="166"/>
      <c r="B22" s="18"/>
      <c r="C22" s="17"/>
      <c r="D22" s="17"/>
      <c r="E22" s="16"/>
      <c r="F22" s="15"/>
    </row>
    <row r="23" spans="1:6">
      <c r="A23" s="29" t="s">
        <v>2925</v>
      </c>
      <c r="B23" s="30" t="s">
        <v>3744</v>
      </c>
      <c r="C23" s="177" t="s">
        <v>2653</v>
      </c>
      <c r="D23" s="30" t="s">
        <v>2433</v>
      </c>
      <c r="E23" s="30" t="s">
        <v>2789</v>
      </c>
      <c r="F23" s="13"/>
    </row>
    <row r="24" spans="1:6">
      <c r="A24" s="25">
        <v>40349</v>
      </c>
      <c r="B24" s="26" t="s">
        <v>2561</v>
      </c>
      <c r="C24" s="167">
        <v>85</v>
      </c>
      <c r="D24" s="170">
        <v>6</v>
      </c>
      <c r="E24" s="28">
        <f t="shared" ref="E24:E29" si="0">C24*D24</f>
        <v>510</v>
      </c>
      <c r="F24" s="178"/>
    </row>
    <row r="25" spans="1:6">
      <c r="A25" s="35"/>
      <c r="B25" s="26" t="s">
        <v>2466</v>
      </c>
      <c r="C25" s="167">
        <v>130</v>
      </c>
      <c r="D25" s="170">
        <v>6</v>
      </c>
      <c r="E25" s="28">
        <f t="shared" si="0"/>
        <v>780</v>
      </c>
      <c r="F25" s="178"/>
    </row>
    <row r="26" spans="1:6">
      <c r="A26" s="35"/>
      <c r="B26" s="26" t="s">
        <v>2382</v>
      </c>
      <c r="C26" s="167">
        <v>205</v>
      </c>
      <c r="D26" s="170">
        <v>6</v>
      </c>
      <c r="E26" s="28">
        <f t="shared" si="0"/>
        <v>1230</v>
      </c>
      <c r="F26" s="178"/>
    </row>
    <row r="27" spans="1:6">
      <c r="A27" s="35"/>
      <c r="B27" s="26" t="s">
        <v>3391</v>
      </c>
      <c r="C27" s="167">
        <v>115</v>
      </c>
      <c r="D27" s="170">
        <v>6</v>
      </c>
      <c r="E27" s="28">
        <f t="shared" si="0"/>
        <v>690</v>
      </c>
      <c r="F27" s="178"/>
    </row>
    <row r="28" spans="1:6">
      <c r="A28" s="35"/>
      <c r="B28" s="26" t="s">
        <v>1846</v>
      </c>
      <c r="C28" s="167">
        <v>40</v>
      </c>
      <c r="D28" s="170">
        <v>6</v>
      </c>
      <c r="E28" s="28">
        <f t="shared" si="0"/>
        <v>240</v>
      </c>
      <c r="F28" s="13"/>
    </row>
    <row r="29" spans="1:6">
      <c r="A29" s="35"/>
      <c r="B29" s="26" t="s">
        <v>2378</v>
      </c>
      <c r="C29" s="167">
        <v>50</v>
      </c>
      <c r="D29" s="171">
        <v>4</v>
      </c>
      <c r="E29" s="28">
        <f t="shared" si="0"/>
        <v>200</v>
      </c>
      <c r="F29" s="13"/>
    </row>
    <row r="30" spans="1:6">
      <c r="A30" s="35"/>
      <c r="B30" s="26" t="s">
        <v>3138</v>
      </c>
      <c r="C30" s="26">
        <v>200</v>
      </c>
      <c r="E30" s="28">
        <v>200</v>
      </c>
      <c r="F30" s="13"/>
    </row>
    <row r="31" spans="1:6" s="34" customFormat="1" ht="16" customHeight="1">
      <c r="A31" s="19"/>
      <c r="B31" s="168" t="s">
        <v>1452</v>
      </c>
      <c r="C31" s="172"/>
      <c r="D31" s="172"/>
      <c r="E31" s="169">
        <f>SUM(E24:E30)</f>
        <v>3850</v>
      </c>
      <c r="F31" s="33"/>
    </row>
    <row r="34" spans="1:256">
      <c r="B34" s="41" t="s">
        <v>2818</v>
      </c>
      <c r="C34" s="42">
        <f>E31/2</f>
        <v>1925</v>
      </c>
      <c r="D34" s="42"/>
    </row>
    <row r="36" spans="1:256">
      <c r="A36" s="966" t="s">
        <v>2671</v>
      </c>
      <c r="B36" s="966"/>
      <c r="C36" s="966"/>
      <c r="D36" s="966"/>
      <c r="E36" s="966"/>
      <c r="F36" s="966"/>
    </row>
    <row r="37" spans="1:256">
      <c r="A37" s="966" t="s">
        <v>2346</v>
      </c>
      <c r="B37" s="966"/>
      <c r="C37" s="966"/>
      <c r="D37" s="966"/>
      <c r="E37" s="966"/>
      <c r="F37" s="966"/>
    </row>
    <row r="38" spans="1:256">
      <c r="A38" s="966" t="s">
        <v>3993</v>
      </c>
      <c r="B38" s="966"/>
      <c r="C38" s="966"/>
      <c r="D38" s="966"/>
      <c r="E38" s="966"/>
      <c r="F38" s="966"/>
      <c r="G38" s="43"/>
      <c r="H38" s="966" t="s">
        <v>2671</v>
      </c>
      <c r="I38" s="966"/>
      <c r="J38" s="966"/>
      <c r="K38" s="966"/>
      <c r="L38" s="966"/>
      <c r="M38" s="966"/>
      <c r="N38" s="966" t="s">
        <v>2671</v>
      </c>
      <c r="O38" s="966"/>
      <c r="P38" s="966"/>
      <c r="Q38" s="966"/>
      <c r="R38" s="966"/>
      <c r="S38" s="966"/>
      <c r="T38" s="966" t="s">
        <v>2671</v>
      </c>
      <c r="U38" s="966"/>
      <c r="V38" s="966"/>
      <c r="W38" s="966"/>
      <c r="X38" s="966"/>
      <c r="Y38" s="966"/>
      <c r="Z38" s="966" t="s">
        <v>2671</v>
      </c>
      <c r="AA38" s="966"/>
      <c r="AB38" s="966"/>
      <c r="AC38" s="966"/>
      <c r="AD38" s="966"/>
      <c r="AE38" s="966"/>
      <c r="AF38" s="966" t="s">
        <v>2671</v>
      </c>
      <c r="AG38" s="966"/>
      <c r="AH38" s="966"/>
      <c r="AI38" s="966"/>
      <c r="AJ38" s="966"/>
      <c r="AK38" s="966"/>
      <c r="AL38" s="966" t="s">
        <v>2671</v>
      </c>
      <c r="AM38" s="966"/>
      <c r="AN38" s="966"/>
      <c r="AO38" s="966"/>
      <c r="AP38" s="966"/>
      <c r="AQ38" s="966"/>
      <c r="AR38" s="966" t="s">
        <v>2671</v>
      </c>
      <c r="AS38" s="966"/>
      <c r="AT38" s="966"/>
      <c r="AU38" s="966"/>
      <c r="AV38" s="966"/>
      <c r="AW38" s="966"/>
      <c r="AX38" s="966" t="s">
        <v>2671</v>
      </c>
      <c r="AY38" s="966"/>
      <c r="AZ38" s="966"/>
      <c r="BA38" s="966"/>
      <c r="BB38" s="966"/>
      <c r="BC38" s="966"/>
      <c r="BD38" s="966" t="s">
        <v>2671</v>
      </c>
      <c r="BE38" s="966"/>
      <c r="BF38" s="966"/>
      <c r="BG38" s="966"/>
      <c r="BH38" s="966"/>
      <c r="BI38" s="966"/>
      <c r="BJ38" s="966" t="s">
        <v>2671</v>
      </c>
      <c r="BK38" s="966"/>
      <c r="BL38" s="966"/>
      <c r="BM38" s="966"/>
      <c r="BN38" s="966"/>
      <c r="BO38" s="966"/>
      <c r="BP38" s="966" t="s">
        <v>2671</v>
      </c>
      <c r="BQ38" s="966"/>
      <c r="BR38" s="966"/>
      <c r="BS38" s="966"/>
      <c r="BT38" s="966"/>
      <c r="BU38" s="966"/>
      <c r="BV38" s="966" t="s">
        <v>2671</v>
      </c>
      <c r="BW38" s="966"/>
      <c r="BX38" s="966"/>
      <c r="BY38" s="966"/>
      <c r="BZ38" s="966"/>
      <c r="CA38" s="966"/>
      <c r="CB38" s="966" t="s">
        <v>2671</v>
      </c>
      <c r="CC38" s="966"/>
      <c r="CD38" s="966"/>
      <c r="CE38" s="966"/>
      <c r="CF38" s="966"/>
      <c r="CG38" s="966"/>
      <c r="CH38" s="966" t="s">
        <v>2671</v>
      </c>
      <c r="CI38" s="966"/>
      <c r="CJ38" s="966"/>
      <c r="CK38" s="966"/>
      <c r="CL38" s="966"/>
      <c r="CM38" s="966"/>
      <c r="CN38" s="966" t="s">
        <v>2671</v>
      </c>
      <c r="CO38" s="966"/>
      <c r="CP38" s="966"/>
      <c r="CQ38" s="966"/>
      <c r="CR38" s="966"/>
      <c r="CS38" s="966"/>
      <c r="CT38" s="966" t="s">
        <v>2671</v>
      </c>
      <c r="CU38" s="966"/>
      <c r="CV38" s="966"/>
      <c r="CW38" s="966"/>
      <c r="CX38" s="966"/>
      <c r="CY38" s="966"/>
      <c r="CZ38" s="966" t="s">
        <v>2671</v>
      </c>
      <c r="DA38" s="966"/>
      <c r="DB38" s="966"/>
      <c r="DC38" s="966"/>
      <c r="DD38" s="966"/>
      <c r="DE38" s="966"/>
      <c r="DF38" s="966" t="s">
        <v>2671</v>
      </c>
      <c r="DG38" s="966"/>
      <c r="DH38" s="966"/>
      <c r="DI38" s="966"/>
      <c r="DJ38" s="966"/>
      <c r="DK38" s="966"/>
      <c r="DL38" s="966" t="s">
        <v>2671</v>
      </c>
      <c r="DM38" s="966"/>
      <c r="DN38" s="966"/>
      <c r="DO38" s="966"/>
      <c r="DP38" s="966"/>
      <c r="DQ38" s="966"/>
      <c r="DR38" s="966" t="s">
        <v>2671</v>
      </c>
      <c r="DS38" s="966"/>
      <c r="DT38" s="966"/>
      <c r="DU38" s="966"/>
      <c r="DV38" s="966"/>
      <c r="DW38" s="966"/>
      <c r="DX38" s="966" t="s">
        <v>2671</v>
      </c>
      <c r="DY38" s="966"/>
      <c r="DZ38" s="966"/>
      <c r="EA38" s="966"/>
      <c r="EB38" s="966"/>
      <c r="EC38" s="966"/>
      <c r="ED38" s="966" t="s">
        <v>2671</v>
      </c>
      <c r="EE38" s="966"/>
      <c r="EF38" s="966"/>
      <c r="EG38" s="966"/>
      <c r="EH38" s="966"/>
      <c r="EI38" s="966"/>
      <c r="EJ38" s="966" t="s">
        <v>2671</v>
      </c>
      <c r="EK38" s="966"/>
      <c r="EL38" s="966"/>
      <c r="EM38" s="966"/>
      <c r="EN38" s="966"/>
      <c r="EO38" s="966"/>
      <c r="EP38" s="966" t="s">
        <v>2671</v>
      </c>
      <c r="EQ38" s="966"/>
      <c r="ER38" s="966"/>
      <c r="ES38" s="966"/>
      <c r="ET38" s="966"/>
      <c r="EU38" s="966"/>
      <c r="EV38" s="966" t="s">
        <v>2671</v>
      </c>
      <c r="EW38" s="966"/>
      <c r="EX38" s="966"/>
      <c r="EY38" s="966"/>
      <c r="EZ38" s="966"/>
      <c r="FA38" s="966"/>
      <c r="FB38" s="966" t="s">
        <v>2671</v>
      </c>
      <c r="FC38" s="966"/>
      <c r="FD38" s="966"/>
      <c r="FE38" s="966"/>
      <c r="FF38" s="966"/>
      <c r="FG38" s="966"/>
      <c r="FH38" s="966" t="s">
        <v>2671</v>
      </c>
      <c r="FI38" s="966"/>
      <c r="FJ38" s="966"/>
      <c r="FK38" s="966"/>
      <c r="FL38" s="966"/>
      <c r="FM38" s="966"/>
      <c r="FN38" s="966" t="s">
        <v>2671</v>
      </c>
      <c r="FO38" s="966"/>
      <c r="FP38" s="966"/>
      <c r="FQ38" s="966"/>
      <c r="FR38" s="966"/>
      <c r="FS38" s="966"/>
      <c r="FT38" s="966" t="s">
        <v>2671</v>
      </c>
      <c r="FU38" s="966"/>
      <c r="FV38" s="966"/>
      <c r="FW38" s="966"/>
      <c r="FX38" s="966"/>
      <c r="FY38" s="966"/>
      <c r="FZ38" s="966" t="s">
        <v>2671</v>
      </c>
      <c r="GA38" s="966"/>
      <c r="GB38" s="966"/>
      <c r="GC38" s="966"/>
      <c r="GD38" s="966"/>
      <c r="GE38" s="966"/>
      <c r="GF38" s="966" t="s">
        <v>2671</v>
      </c>
      <c r="GG38" s="966"/>
      <c r="GH38" s="966"/>
      <c r="GI38" s="966"/>
      <c r="GJ38" s="966"/>
      <c r="GK38" s="966"/>
      <c r="GL38" s="966" t="s">
        <v>2671</v>
      </c>
      <c r="GM38" s="966"/>
      <c r="GN38" s="966"/>
      <c r="GO38" s="966"/>
      <c r="GP38" s="966"/>
      <c r="GQ38" s="966"/>
      <c r="GR38" s="966" t="s">
        <v>2671</v>
      </c>
      <c r="GS38" s="966"/>
      <c r="GT38" s="966"/>
      <c r="GU38" s="966"/>
      <c r="GV38" s="966"/>
      <c r="GW38" s="966"/>
      <c r="GX38" s="966" t="s">
        <v>2671</v>
      </c>
      <c r="GY38" s="966"/>
      <c r="GZ38" s="966"/>
      <c r="HA38" s="966"/>
      <c r="HB38" s="966"/>
      <c r="HC38" s="966"/>
      <c r="HD38" s="966" t="s">
        <v>2671</v>
      </c>
      <c r="HE38" s="966"/>
      <c r="HF38" s="966"/>
      <c r="HG38" s="966"/>
      <c r="HH38" s="966"/>
      <c r="HI38" s="966"/>
      <c r="HJ38" s="966" t="s">
        <v>2671</v>
      </c>
      <c r="HK38" s="966"/>
      <c r="HL38" s="966"/>
      <c r="HM38" s="966"/>
      <c r="HN38" s="966"/>
      <c r="HO38" s="966"/>
      <c r="HP38" s="966" t="s">
        <v>2671</v>
      </c>
      <c r="HQ38" s="966"/>
      <c r="HR38" s="966"/>
      <c r="HS38" s="966"/>
      <c r="HT38" s="966"/>
      <c r="HU38" s="966"/>
      <c r="HV38" s="966" t="s">
        <v>2671</v>
      </c>
      <c r="HW38" s="966"/>
      <c r="HX38" s="966"/>
      <c r="HY38" s="966"/>
      <c r="HZ38" s="966"/>
      <c r="IA38" s="966"/>
      <c r="IB38" s="966" t="s">
        <v>2671</v>
      </c>
      <c r="IC38" s="966"/>
      <c r="ID38" s="966"/>
      <c r="IE38" s="966"/>
      <c r="IF38" s="966"/>
      <c r="IG38" s="966"/>
      <c r="IH38" s="966" t="s">
        <v>2671</v>
      </c>
      <c r="II38" s="966"/>
      <c r="IJ38" s="966"/>
      <c r="IK38" s="966"/>
      <c r="IL38" s="966"/>
      <c r="IM38" s="966"/>
      <c r="IN38" s="966" t="s">
        <v>2671</v>
      </c>
      <c r="IO38" s="966"/>
      <c r="IP38" s="966"/>
      <c r="IQ38" s="966"/>
    </row>
    <row r="39" spans="1:256">
      <c r="A39" s="43"/>
      <c r="B39" s="43"/>
      <c r="C39" s="43"/>
      <c r="D39" s="43"/>
      <c r="E39" s="43"/>
      <c r="F39" s="43"/>
      <c r="G39" s="43"/>
      <c r="H39" s="966" t="s">
        <v>869</v>
      </c>
      <c r="I39" s="966"/>
      <c r="J39" s="966"/>
      <c r="K39" s="966"/>
      <c r="L39" s="966"/>
      <c r="M39" s="966"/>
      <c r="N39" s="966" t="s">
        <v>869</v>
      </c>
      <c r="O39" s="966"/>
      <c r="P39" s="966"/>
      <c r="Q39" s="966"/>
      <c r="R39" s="966"/>
      <c r="S39" s="966"/>
      <c r="T39" s="966" t="s">
        <v>869</v>
      </c>
      <c r="U39" s="966"/>
      <c r="V39" s="966"/>
      <c r="W39" s="966"/>
      <c r="X39" s="966"/>
      <c r="Y39" s="966"/>
      <c r="Z39" s="966" t="s">
        <v>869</v>
      </c>
      <c r="AA39" s="966"/>
      <c r="AB39" s="966"/>
      <c r="AC39" s="966"/>
      <c r="AD39" s="966"/>
      <c r="AE39" s="966"/>
      <c r="AF39" s="966" t="s">
        <v>869</v>
      </c>
      <c r="AG39" s="966"/>
      <c r="AH39" s="966"/>
      <c r="AI39" s="966"/>
      <c r="AJ39" s="966"/>
      <c r="AK39" s="966"/>
      <c r="AL39" s="966" t="s">
        <v>869</v>
      </c>
      <c r="AM39" s="966"/>
      <c r="AN39" s="966"/>
      <c r="AO39" s="966"/>
      <c r="AP39" s="966"/>
      <c r="AQ39" s="966"/>
      <c r="AR39" s="966" t="s">
        <v>869</v>
      </c>
      <c r="AS39" s="966"/>
      <c r="AT39" s="966"/>
      <c r="AU39" s="966"/>
      <c r="AV39" s="966"/>
      <c r="AW39" s="966"/>
      <c r="AX39" s="966" t="s">
        <v>869</v>
      </c>
      <c r="AY39" s="966"/>
      <c r="AZ39" s="966"/>
      <c r="BA39" s="966"/>
      <c r="BB39" s="966"/>
      <c r="BC39" s="966"/>
      <c r="BD39" s="966" t="s">
        <v>869</v>
      </c>
      <c r="BE39" s="966"/>
      <c r="BF39" s="966"/>
      <c r="BG39" s="966"/>
      <c r="BH39" s="966"/>
      <c r="BI39" s="966"/>
      <c r="BJ39" s="966" t="s">
        <v>869</v>
      </c>
      <c r="BK39" s="966"/>
      <c r="BL39" s="966"/>
      <c r="BM39" s="966"/>
      <c r="BN39" s="966"/>
      <c r="BO39" s="966"/>
      <c r="BP39" s="966" t="s">
        <v>869</v>
      </c>
      <c r="BQ39" s="966"/>
      <c r="BR39" s="966"/>
      <c r="BS39" s="966"/>
      <c r="BT39" s="966"/>
      <c r="BU39" s="966"/>
      <c r="BV39" s="966" t="s">
        <v>869</v>
      </c>
      <c r="BW39" s="966"/>
      <c r="BX39" s="966"/>
      <c r="BY39" s="966"/>
      <c r="BZ39" s="966"/>
      <c r="CA39" s="966"/>
      <c r="CB39" s="966" t="s">
        <v>869</v>
      </c>
      <c r="CC39" s="966"/>
      <c r="CD39" s="966"/>
      <c r="CE39" s="966"/>
      <c r="CF39" s="966"/>
      <c r="CG39" s="966"/>
      <c r="CH39" s="966" t="s">
        <v>869</v>
      </c>
      <c r="CI39" s="966"/>
      <c r="CJ39" s="966"/>
      <c r="CK39" s="966"/>
      <c r="CL39" s="966"/>
      <c r="CM39" s="966"/>
      <c r="CN39" s="966" t="s">
        <v>869</v>
      </c>
      <c r="CO39" s="966"/>
      <c r="CP39" s="966"/>
      <c r="CQ39" s="966"/>
      <c r="CR39" s="966"/>
      <c r="CS39" s="966"/>
      <c r="CT39" s="966" t="s">
        <v>869</v>
      </c>
      <c r="CU39" s="966"/>
      <c r="CV39" s="966"/>
      <c r="CW39" s="966"/>
      <c r="CX39" s="966"/>
      <c r="CY39" s="966"/>
      <c r="CZ39" s="966" t="s">
        <v>869</v>
      </c>
      <c r="DA39" s="966"/>
      <c r="DB39" s="966"/>
      <c r="DC39" s="966"/>
      <c r="DD39" s="966"/>
      <c r="DE39" s="966"/>
      <c r="DF39" s="966" t="s">
        <v>869</v>
      </c>
      <c r="DG39" s="966"/>
      <c r="DH39" s="966"/>
      <c r="DI39" s="966"/>
      <c r="DJ39" s="966"/>
      <c r="DK39" s="966"/>
      <c r="DL39" s="966" t="s">
        <v>869</v>
      </c>
      <c r="DM39" s="966"/>
      <c r="DN39" s="966"/>
      <c r="DO39" s="966"/>
      <c r="DP39" s="966"/>
      <c r="DQ39" s="966"/>
      <c r="DR39" s="966" t="s">
        <v>869</v>
      </c>
      <c r="DS39" s="966"/>
      <c r="DT39" s="966"/>
      <c r="DU39" s="966"/>
      <c r="DV39" s="966"/>
      <c r="DW39" s="966"/>
      <c r="DX39" s="966" t="s">
        <v>869</v>
      </c>
      <c r="DY39" s="966"/>
      <c r="DZ39" s="966"/>
      <c r="EA39" s="966"/>
      <c r="EB39" s="966"/>
      <c r="EC39" s="966"/>
      <c r="ED39" s="966" t="s">
        <v>869</v>
      </c>
      <c r="EE39" s="966"/>
      <c r="EF39" s="966"/>
      <c r="EG39" s="966"/>
      <c r="EH39" s="966"/>
      <c r="EI39" s="966"/>
      <c r="EJ39" s="966" t="s">
        <v>869</v>
      </c>
      <c r="EK39" s="966"/>
      <c r="EL39" s="966"/>
      <c r="EM39" s="966"/>
      <c r="EN39" s="966"/>
      <c r="EO39" s="966"/>
      <c r="EP39" s="966" t="s">
        <v>869</v>
      </c>
      <c r="EQ39" s="966"/>
      <c r="ER39" s="966"/>
      <c r="ES39" s="966"/>
      <c r="ET39" s="966"/>
      <c r="EU39" s="966"/>
      <c r="EV39" s="966" t="s">
        <v>869</v>
      </c>
      <c r="EW39" s="966"/>
      <c r="EX39" s="966"/>
      <c r="EY39" s="966"/>
      <c r="EZ39" s="966"/>
      <c r="FA39" s="966"/>
      <c r="FB39" s="966" t="s">
        <v>869</v>
      </c>
      <c r="FC39" s="966"/>
      <c r="FD39" s="966"/>
      <c r="FE39" s="966"/>
      <c r="FF39" s="966"/>
      <c r="FG39" s="966"/>
      <c r="FH39" s="966" t="s">
        <v>869</v>
      </c>
      <c r="FI39" s="966"/>
      <c r="FJ39" s="966"/>
      <c r="FK39" s="966"/>
      <c r="FL39" s="966"/>
      <c r="FM39" s="966"/>
      <c r="FN39" s="966" t="s">
        <v>869</v>
      </c>
      <c r="FO39" s="966"/>
      <c r="FP39" s="966"/>
      <c r="FQ39" s="966"/>
      <c r="FR39" s="966"/>
      <c r="FS39" s="966"/>
      <c r="FT39" s="966" t="s">
        <v>869</v>
      </c>
      <c r="FU39" s="966"/>
      <c r="FV39" s="966"/>
      <c r="FW39" s="966"/>
      <c r="FX39" s="966"/>
      <c r="FY39" s="966"/>
      <c r="FZ39" s="966" t="s">
        <v>869</v>
      </c>
      <c r="GA39" s="966"/>
      <c r="GB39" s="966"/>
      <c r="GC39" s="966"/>
      <c r="GD39" s="966"/>
      <c r="GE39" s="966"/>
      <c r="GF39" s="966" t="s">
        <v>869</v>
      </c>
      <c r="GG39" s="966"/>
      <c r="GH39" s="966"/>
      <c r="GI39" s="966"/>
      <c r="GJ39" s="966"/>
      <c r="GK39" s="966"/>
      <c r="GL39" s="966" t="s">
        <v>869</v>
      </c>
      <c r="GM39" s="966"/>
      <c r="GN39" s="966"/>
      <c r="GO39" s="966"/>
      <c r="GP39" s="966"/>
      <c r="GQ39" s="966"/>
      <c r="GR39" s="966" t="s">
        <v>869</v>
      </c>
      <c r="GS39" s="966"/>
      <c r="GT39" s="966"/>
      <c r="GU39" s="966"/>
      <c r="GV39" s="966"/>
      <c r="GW39" s="966"/>
      <c r="GX39" s="966" t="s">
        <v>869</v>
      </c>
      <c r="GY39" s="966"/>
      <c r="GZ39" s="966"/>
      <c r="HA39" s="966"/>
      <c r="HB39" s="966"/>
      <c r="HC39" s="966"/>
      <c r="HD39" s="966" t="s">
        <v>869</v>
      </c>
      <c r="HE39" s="966"/>
      <c r="HF39" s="966"/>
      <c r="HG39" s="966"/>
      <c r="HH39" s="966"/>
      <c r="HI39" s="966"/>
      <c r="HJ39" s="966" t="s">
        <v>869</v>
      </c>
      <c r="HK39" s="966"/>
      <c r="HL39" s="966"/>
      <c r="HM39" s="966"/>
      <c r="HN39" s="966"/>
      <c r="HO39" s="966"/>
      <c r="HP39" s="966" t="s">
        <v>869</v>
      </c>
      <c r="HQ39" s="966"/>
      <c r="HR39" s="966"/>
      <c r="HS39" s="966"/>
      <c r="HT39" s="966"/>
      <c r="HU39" s="966"/>
      <c r="HV39" s="966" t="s">
        <v>869</v>
      </c>
      <c r="HW39" s="966"/>
      <c r="HX39" s="966"/>
      <c r="HY39" s="966"/>
      <c r="HZ39" s="966"/>
      <c r="IA39" s="966"/>
      <c r="IB39" s="966" t="s">
        <v>869</v>
      </c>
      <c r="IC39" s="966"/>
      <c r="ID39" s="966"/>
      <c r="IE39" s="966"/>
      <c r="IF39" s="966"/>
      <c r="IG39" s="966"/>
      <c r="IH39" s="966" t="s">
        <v>869</v>
      </c>
      <c r="II39" s="966"/>
      <c r="IJ39" s="966"/>
      <c r="IK39" s="966"/>
      <c r="IL39" s="966"/>
      <c r="IM39" s="966"/>
      <c r="IN39" s="966" t="s">
        <v>869</v>
      </c>
      <c r="IO39" s="966"/>
      <c r="IP39" s="966"/>
      <c r="IQ39" s="966"/>
    </row>
    <row r="40" spans="1:256">
      <c r="B40" s="43"/>
      <c r="C40" s="43"/>
      <c r="D40" s="43"/>
      <c r="E40" s="43"/>
      <c r="F40" s="43"/>
      <c r="G40" s="43"/>
      <c r="H40" s="43"/>
      <c r="I40" s="43"/>
      <c r="J40" s="43"/>
      <c r="K40" s="43"/>
      <c r="L40" s="43"/>
      <c r="M40" s="43"/>
      <c r="N40" s="966" t="s">
        <v>3993</v>
      </c>
      <c r="O40" s="966"/>
      <c r="P40" s="966"/>
      <c r="Q40" s="966"/>
      <c r="R40" s="966"/>
      <c r="S40" s="966"/>
      <c r="T40" s="966" t="s">
        <v>3993</v>
      </c>
      <c r="U40" s="966"/>
      <c r="V40" s="966"/>
      <c r="W40" s="966"/>
      <c r="X40" s="966"/>
      <c r="Y40" s="966"/>
      <c r="Z40" s="966" t="s">
        <v>3993</v>
      </c>
      <c r="AA40" s="966"/>
      <c r="AB40" s="966"/>
      <c r="AC40" s="966"/>
      <c r="AD40" s="966"/>
      <c r="AE40" s="966"/>
      <c r="AF40" s="966" t="s">
        <v>3993</v>
      </c>
      <c r="AG40" s="966"/>
      <c r="AH40" s="966"/>
      <c r="AI40" s="966"/>
      <c r="AJ40" s="966"/>
      <c r="AK40" s="966"/>
      <c r="AL40" s="966" t="s">
        <v>3993</v>
      </c>
      <c r="AM40" s="966"/>
      <c r="AN40" s="966"/>
      <c r="AO40" s="966"/>
      <c r="AP40" s="966"/>
      <c r="AQ40" s="966"/>
      <c r="AR40" s="966" t="s">
        <v>3993</v>
      </c>
      <c r="AS40" s="966"/>
      <c r="AT40" s="966"/>
      <c r="AU40" s="966"/>
      <c r="AV40" s="966"/>
      <c r="AW40" s="966"/>
      <c r="AX40" s="966" t="s">
        <v>3993</v>
      </c>
      <c r="AY40" s="966"/>
      <c r="AZ40" s="966"/>
      <c r="BA40" s="966"/>
      <c r="BB40" s="966"/>
      <c r="BC40" s="966"/>
      <c r="BD40" s="966" t="s">
        <v>3993</v>
      </c>
      <c r="BE40" s="966"/>
      <c r="BF40" s="966"/>
      <c r="BG40" s="966"/>
      <c r="BH40" s="966"/>
      <c r="BI40" s="966"/>
      <c r="BJ40" s="966" t="s">
        <v>3993</v>
      </c>
      <c r="BK40" s="966"/>
      <c r="BL40" s="966"/>
      <c r="BM40" s="966"/>
      <c r="BN40" s="966"/>
      <c r="BO40" s="966"/>
      <c r="BP40" s="966" t="s">
        <v>3993</v>
      </c>
      <c r="BQ40" s="966"/>
      <c r="BR40" s="966"/>
      <c r="BS40" s="966"/>
      <c r="BT40" s="966"/>
      <c r="BU40" s="966"/>
      <c r="BV40" s="966" t="s">
        <v>3993</v>
      </c>
      <c r="BW40" s="966"/>
      <c r="BX40" s="966"/>
      <c r="BY40" s="966"/>
      <c r="BZ40" s="966"/>
      <c r="CA40" s="966"/>
      <c r="CB40" s="966" t="s">
        <v>3993</v>
      </c>
      <c r="CC40" s="966"/>
      <c r="CD40" s="966"/>
      <c r="CE40" s="966"/>
      <c r="CF40" s="966"/>
      <c r="CG40" s="966"/>
      <c r="CH40" s="966" t="s">
        <v>3993</v>
      </c>
      <c r="CI40" s="966"/>
      <c r="CJ40" s="966"/>
      <c r="CK40" s="966"/>
      <c r="CL40" s="966"/>
      <c r="CM40" s="966"/>
      <c r="CN40" s="966" t="s">
        <v>3993</v>
      </c>
      <c r="CO40" s="966"/>
      <c r="CP40" s="966"/>
      <c r="CQ40" s="966"/>
      <c r="CR40" s="966"/>
      <c r="CS40" s="966"/>
      <c r="CT40" s="966" t="s">
        <v>3993</v>
      </c>
      <c r="CU40" s="966"/>
      <c r="CV40" s="966"/>
      <c r="CW40" s="966"/>
      <c r="CX40" s="966"/>
      <c r="CY40" s="966"/>
      <c r="CZ40" s="966" t="s">
        <v>3993</v>
      </c>
      <c r="DA40" s="966"/>
      <c r="DB40" s="966"/>
      <c r="DC40" s="966"/>
      <c r="DD40" s="966"/>
      <c r="DE40" s="966"/>
      <c r="DF40" s="966" t="s">
        <v>3993</v>
      </c>
      <c r="DG40" s="966"/>
      <c r="DH40" s="966"/>
      <c r="DI40" s="966"/>
      <c r="DJ40" s="966"/>
      <c r="DK40" s="966"/>
      <c r="DL40" s="966" t="s">
        <v>3993</v>
      </c>
      <c r="DM40" s="966"/>
      <c r="DN40" s="966"/>
      <c r="DO40" s="966"/>
      <c r="DP40" s="966"/>
      <c r="DQ40" s="966"/>
      <c r="DR40" s="966" t="s">
        <v>3993</v>
      </c>
      <c r="DS40" s="966"/>
      <c r="DT40" s="966"/>
      <c r="DU40" s="966"/>
      <c r="DV40" s="966"/>
      <c r="DW40" s="966"/>
      <c r="DX40" s="966" t="s">
        <v>3993</v>
      </c>
      <c r="DY40" s="966"/>
      <c r="DZ40" s="966"/>
      <c r="EA40" s="966"/>
      <c r="EB40" s="966"/>
      <c r="EC40" s="966"/>
      <c r="ED40" s="966" t="s">
        <v>3993</v>
      </c>
      <c r="EE40" s="966"/>
      <c r="EF40" s="966"/>
      <c r="EG40" s="966"/>
      <c r="EH40" s="966"/>
      <c r="EI40" s="966"/>
      <c r="EJ40" s="966" t="s">
        <v>3993</v>
      </c>
      <c r="EK40" s="966"/>
      <c r="EL40" s="966"/>
      <c r="EM40" s="966"/>
      <c r="EN40" s="966"/>
      <c r="EO40" s="966"/>
      <c r="EP40" s="966" t="s">
        <v>3993</v>
      </c>
      <c r="EQ40" s="966"/>
      <c r="ER40" s="966"/>
      <c r="ES40" s="966"/>
      <c r="ET40" s="966"/>
      <c r="EU40" s="966"/>
      <c r="EV40" s="966" t="s">
        <v>3993</v>
      </c>
      <c r="EW40" s="966"/>
      <c r="EX40" s="966"/>
      <c r="EY40" s="966"/>
      <c r="EZ40" s="966"/>
      <c r="FA40" s="966"/>
      <c r="FB40" s="966" t="s">
        <v>3993</v>
      </c>
      <c r="FC40" s="966"/>
      <c r="FD40" s="966"/>
      <c r="FE40" s="966"/>
      <c r="FF40" s="966"/>
      <c r="FG40" s="966"/>
      <c r="FH40" s="966" t="s">
        <v>3993</v>
      </c>
      <c r="FI40" s="966"/>
      <c r="FJ40" s="966"/>
      <c r="FK40" s="966"/>
      <c r="FL40" s="966"/>
      <c r="FM40" s="966"/>
      <c r="FN40" s="966" t="s">
        <v>3993</v>
      </c>
      <c r="FO40" s="966"/>
      <c r="FP40" s="966"/>
      <c r="FQ40" s="966"/>
      <c r="FR40" s="966"/>
      <c r="FS40" s="966"/>
      <c r="FT40" s="966" t="s">
        <v>3993</v>
      </c>
      <c r="FU40" s="966"/>
      <c r="FV40" s="966"/>
      <c r="FW40" s="966"/>
      <c r="FX40" s="966"/>
      <c r="FY40" s="966"/>
      <c r="FZ40" s="966" t="s">
        <v>3993</v>
      </c>
      <c r="GA40" s="966"/>
      <c r="GB40" s="966"/>
      <c r="GC40" s="966"/>
      <c r="GD40" s="966"/>
      <c r="GE40" s="966"/>
      <c r="GF40" s="966" t="s">
        <v>3993</v>
      </c>
      <c r="GG40" s="966"/>
      <c r="GH40" s="966"/>
      <c r="GI40" s="966"/>
      <c r="GJ40" s="966"/>
      <c r="GK40" s="966"/>
      <c r="GL40" s="966" t="s">
        <v>3993</v>
      </c>
      <c r="GM40" s="966"/>
      <c r="GN40" s="966"/>
      <c r="GO40" s="966"/>
      <c r="GP40" s="966"/>
      <c r="GQ40" s="966"/>
      <c r="GR40" s="966" t="s">
        <v>3993</v>
      </c>
      <c r="GS40" s="966"/>
      <c r="GT40" s="966"/>
      <c r="GU40" s="966"/>
      <c r="GV40" s="966"/>
      <c r="GW40" s="966"/>
      <c r="GX40" s="966" t="s">
        <v>3993</v>
      </c>
      <c r="GY40" s="966"/>
      <c r="GZ40" s="966"/>
      <c r="HA40" s="966"/>
      <c r="HB40" s="966"/>
      <c r="HC40" s="966"/>
      <c r="HD40" s="966" t="s">
        <v>3993</v>
      </c>
      <c r="HE40" s="966"/>
      <c r="HF40" s="966"/>
      <c r="HG40" s="966"/>
      <c r="HH40" s="966"/>
      <c r="HI40" s="966"/>
      <c r="HJ40" s="966" t="s">
        <v>3993</v>
      </c>
      <c r="HK40" s="966"/>
      <c r="HL40" s="966"/>
      <c r="HM40" s="966"/>
      <c r="HN40" s="966"/>
      <c r="HO40" s="966"/>
      <c r="HP40" s="966" t="s">
        <v>3993</v>
      </c>
      <c r="HQ40" s="966"/>
      <c r="HR40" s="966"/>
      <c r="HS40" s="966"/>
      <c r="HT40" s="966"/>
      <c r="HU40" s="966"/>
      <c r="HV40" s="966" t="s">
        <v>3993</v>
      </c>
      <c r="HW40" s="966"/>
      <c r="HX40" s="966"/>
      <c r="HY40" s="966"/>
      <c r="HZ40" s="966"/>
      <c r="IA40" s="966"/>
      <c r="IB40" s="966" t="s">
        <v>3993</v>
      </c>
      <c r="IC40" s="966"/>
      <c r="ID40" s="966"/>
      <c r="IE40" s="966"/>
      <c r="IF40" s="966"/>
      <c r="IG40" s="966"/>
      <c r="IH40" s="966" t="s">
        <v>3993</v>
      </c>
      <c r="II40" s="966"/>
      <c r="IJ40" s="966"/>
      <c r="IK40" s="966"/>
      <c r="IL40" s="966"/>
      <c r="IM40" s="966"/>
      <c r="IN40" s="966" t="s">
        <v>3993</v>
      </c>
      <c r="IO40" s="966"/>
      <c r="IP40" s="966"/>
      <c r="IQ40" s="966"/>
      <c r="IR40" s="966"/>
      <c r="IS40" s="966"/>
      <c r="IT40" s="966" t="s">
        <v>3993</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N38:S38"/>
    <mergeCell ref="C18:E18"/>
    <mergeCell ref="A36:F36"/>
    <mergeCell ref="A37:F37"/>
    <mergeCell ref="A38:F38"/>
    <mergeCell ref="H39:M39"/>
    <mergeCell ref="H38:M38"/>
    <mergeCell ref="EJ38:EO38"/>
    <mergeCell ref="AL38:AQ38"/>
    <mergeCell ref="T38:Y38"/>
    <mergeCell ref="AX38:BC38"/>
    <mergeCell ref="Z38:AE38"/>
    <mergeCell ref="T39:Y39"/>
    <mergeCell ref="AF38:AK38"/>
    <mergeCell ref="Z39:AE39"/>
    <mergeCell ref="BP40:BU40"/>
    <mergeCell ref="FB38:FG38"/>
    <mergeCell ref="EP38:EU38"/>
    <mergeCell ref="CN38:CS38"/>
    <mergeCell ref="AR38:AW38"/>
    <mergeCell ref="BJ38:BO38"/>
    <mergeCell ref="DX38:EC38"/>
    <mergeCell ref="EV38:FA38"/>
    <mergeCell ref="DL38:DQ38"/>
    <mergeCell ref="DR38:DW38"/>
    <mergeCell ref="DL39:DQ39"/>
    <mergeCell ref="CH40:CM40"/>
    <mergeCell ref="CB40:CG40"/>
    <mergeCell ref="CN40:CS40"/>
    <mergeCell ref="CZ39:DE39"/>
    <mergeCell ref="DF39:DK39"/>
    <mergeCell ref="DF40:DK40"/>
    <mergeCell ref="ED38:EI38"/>
    <mergeCell ref="BD40:BI40"/>
    <mergeCell ref="DX40:EC40"/>
    <mergeCell ref="DF38:DK38"/>
    <mergeCell ref="CB38:CG38"/>
    <mergeCell ref="BP38:BU38"/>
    <mergeCell ref="CH38:CM38"/>
    <mergeCell ref="BV38:CA38"/>
    <mergeCell ref="CT38:CY38"/>
    <mergeCell ref="CZ38:DE38"/>
    <mergeCell ref="BD38:BI38"/>
    <mergeCell ref="IN38:IQ38"/>
    <mergeCell ref="HP38:HU38"/>
    <mergeCell ref="FH38:FM38"/>
    <mergeCell ref="IB38:IG38"/>
    <mergeCell ref="HJ38:HO38"/>
    <mergeCell ref="GF38:GK38"/>
    <mergeCell ref="HD38:HI38"/>
    <mergeCell ref="GX38:HC38"/>
    <mergeCell ref="GR38:GW38"/>
    <mergeCell ref="IH38:IM38"/>
    <mergeCell ref="HV38:IA38"/>
    <mergeCell ref="FN38:FS38"/>
    <mergeCell ref="FT38:FY38"/>
    <mergeCell ref="FZ38:GE38"/>
    <mergeCell ref="GL38:GQ38"/>
    <mergeCell ref="AR39:AW39"/>
    <mergeCell ref="AF39:AK39"/>
    <mergeCell ref="AR40:AW40"/>
    <mergeCell ref="AL39:AQ39"/>
    <mergeCell ref="N40:S40"/>
    <mergeCell ref="T40:Y40"/>
    <mergeCell ref="N39:S39"/>
    <mergeCell ref="Z40:AE40"/>
    <mergeCell ref="AF40:AK40"/>
    <mergeCell ref="AL40:AQ40"/>
    <mergeCell ref="AX40:BC40"/>
    <mergeCell ref="CB39:CG39"/>
    <mergeCell ref="BV39:CA39"/>
    <mergeCell ref="BJ39:BO39"/>
    <mergeCell ref="AX39:BC39"/>
    <mergeCell ref="CN39:CS39"/>
    <mergeCell ref="BJ40:BO40"/>
    <mergeCell ref="BP39:BU39"/>
    <mergeCell ref="CH39:CM39"/>
    <mergeCell ref="BV40:CA40"/>
    <mergeCell ref="GF40:GK40"/>
    <mergeCell ref="FZ40:GE40"/>
    <mergeCell ref="GL39:GQ39"/>
    <mergeCell ref="GF39:GK39"/>
    <mergeCell ref="FT39:FY39"/>
    <mergeCell ref="BD39:BI39"/>
    <mergeCell ref="CZ40:DE40"/>
    <mergeCell ref="CT40:CY40"/>
    <mergeCell ref="DL40:DQ40"/>
    <mergeCell ref="CT39:CY39"/>
    <mergeCell ref="DR39:DW39"/>
    <mergeCell ref="ED40:EI40"/>
    <mergeCell ref="EP40:EU40"/>
    <mergeCell ref="ED39:EI39"/>
    <mergeCell ref="EP39:EU39"/>
    <mergeCell ref="EJ39:EO39"/>
    <mergeCell ref="EJ40:EO40"/>
    <mergeCell ref="DX39:EC39"/>
    <mergeCell ref="DR40:DW40"/>
    <mergeCell ref="IN40:IS40"/>
    <mergeCell ref="FN39:FS39"/>
    <mergeCell ref="EV40:FA40"/>
    <mergeCell ref="FH39:FM39"/>
    <mergeCell ref="FH40:FM40"/>
    <mergeCell ref="FB40:FG40"/>
    <mergeCell ref="FB39:FG39"/>
    <mergeCell ref="EV39:FA39"/>
    <mergeCell ref="FT40:FY40"/>
    <mergeCell ref="GR39:GW39"/>
    <mergeCell ref="HP40:HU40"/>
    <mergeCell ref="IN39:IQ39"/>
    <mergeCell ref="HJ39:HO39"/>
    <mergeCell ref="HD39:HI39"/>
    <mergeCell ref="FN40:FS40"/>
    <mergeCell ref="FZ39:GE39"/>
    <mergeCell ref="GX39:HC39"/>
    <mergeCell ref="IH39:IM39"/>
    <mergeCell ref="HV39:IA39"/>
    <mergeCell ref="HP39:HU39"/>
    <mergeCell ref="HJ40:HO40"/>
    <mergeCell ref="IB39:IG39"/>
    <mergeCell ref="IT40:IV40"/>
    <mergeCell ref="GL40:GQ40"/>
    <mergeCell ref="GR40:GW40"/>
    <mergeCell ref="GX40:HC40"/>
    <mergeCell ref="HD40:HI40"/>
    <mergeCell ref="HV40:IA40"/>
    <mergeCell ref="IH40:IM40"/>
    <mergeCell ref="IB40:IG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29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6"/>
  <sheetViews>
    <sheetView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5" width="9" style="4" customWidth="1"/>
    <col min="6" max="6" width="19" style="4" customWidth="1"/>
    <col min="7" max="7" width="8.28515625" style="4" customWidth="1"/>
    <col min="8" max="16384" width="10.7109375" style="4"/>
  </cols>
  <sheetData>
    <row r="1" spans="1:6" ht="105" customHeight="1">
      <c r="C1" s="986" t="s">
        <v>3187</v>
      </c>
      <c r="D1" s="986"/>
      <c r="E1" s="986"/>
      <c r="F1" s="986"/>
    </row>
    <row r="2" spans="1:6">
      <c r="A2" s="21" t="s">
        <v>2962</v>
      </c>
      <c r="F2" s="5"/>
    </row>
    <row r="3" spans="1:6">
      <c r="A3" s="6" t="s">
        <v>1993</v>
      </c>
      <c r="C3" s="23"/>
      <c r="D3" s="23"/>
      <c r="E3" s="23"/>
      <c r="F3" s="31" t="s">
        <v>2964</v>
      </c>
    </row>
    <row r="4" spans="1:6">
      <c r="A4" s="6" t="s">
        <v>1247</v>
      </c>
      <c r="C4" s="23"/>
      <c r="D4" s="23"/>
      <c r="E4" s="23"/>
      <c r="F4" s="22"/>
    </row>
    <row r="5" spans="1:6">
      <c r="A5" s="6" t="s">
        <v>2315</v>
      </c>
      <c r="C5" s="23"/>
      <c r="D5" s="23"/>
      <c r="E5" s="23"/>
      <c r="F5" s="24" t="s">
        <v>3315</v>
      </c>
    </row>
    <row r="6" spans="1:6">
      <c r="C6" s="23"/>
      <c r="D6" s="23"/>
      <c r="E6" s="23"/>
      <c r="F6" s="22"/>
    </row>
    <row r="8" spans="1:6">
      <c r="A8" s="6" t="s">
        <v>1569</v>
      </c>
      <c r="C8" s="49" t="s">
        <v>1662</v>
      </c>
      <c r="D8" s="173"/>
      <c r="E8" s="173"/>
      <c r="F8" s="186"/>
    </row>
    <row r="9" spans="1:6">
      <c r="A9" s="45" t="s">
        <v>2698</v>
      </c>
      <c r="C9" s="183" t="s">
        <v>2760</v>
      </c>
      <c r="D9" s="174"/>
      <c r="E9" s="174"/>
      <c r="F9" s="187"/>
    </row>
    <row r="10" spans="1:6">
      <c r="A10" t="s">
        <v>2758</v>
      </c>
      <c r="C10" s="183" t="s">
        <v>2406</v>
      </c>
      <c r="D10" s="174"/>
      <c r="E10" s="174"/>
      <c r="F10" s="48"/>
    </row>
    <row r="11" spans="1:6">
      <c r="A11" t="s">
        <v>2178</v>
      </c>
      <c r="C11" s="47" t="s">
        <v>2380</v>
      </c>
      <c r="D11" s="174"/>
      <c r="E11" s="174"/>
      <c r="F11" s="48"/>
    </row>
    <row r="12" spans="1:6">
      <c r="A12" t="s">
        <v>1246</v>
      </c>
      <c r="C12" s="50"/>
      <c r="D12" s="174"/>
      <c r="E12" s="174"/>
      <c r="F12" s="48"/>
    </row>
    <row r="13" spans="1:6">
      <c r="A13"/>
      <c r="C13" s="50"/>
      <c r="D13" s="175"/>
      <c r="E13" s="175"/>
      <c r="F13" s="48"/>
    </row>
    <row r="14" spans="1:6">
      <c r="A14" s="20"/>
      <c r="C14" s="50"/>
      <c r="D14" s="174"/>
      <c r="E14" s="174"/>
      <c r="F14" s="48"/>
    </row>
    <row r="15" spans="1:6">
      <c r="A15" s="20" t="s">
        <v>2153</v>
      </c>
      <c r="C15" s="135"/>
      <c r="D15" s="176"/>
      <c r="E15" s="176"/>
      <c r="F15" s="51"/>
    </row>
    <row r="16" spans="1:6">
      <c r="A16" t="s">
        <v>2356</v>
      </c>
    </row>
    <row r="18" spans="1:9">
      <c r="A18" s="20" t="s">
        <v>1967</v>
      </c>
      <c r="C18" s="968" t="s">
        <v>2327</v>
      </c>
      <c r="D18" s="968"/>
      <c r="E18" s="968"/>
      <c r="F18" s="968"/>
    </row>
    <row r="19" spans="1:9">
      <c r="A19" s="20" t="s">
        <v>3346</v>
      </c>
      <c r="C19" s="20" t="s">
        <v>2661</v>
      </c>
      <c r="D19" s="20"/>
      <c r="E19" s="20"/>
    </row>
    <row r="20" spans="1:9">
      <c r="A20" s="165"/>
      <c r="C20" s="20"/>
      <c r="D20" s="20"/>
      <c r="E20" s="20"/>
    </row>
    <row r="21" spans="1:9">
      <c r="A21" s="165"/>
      <c r="C21" s="20"/>
      <c r="D21" s="20"/>
      <c r="E21" s="20"/>
    </row>
    <row r="22" spans="1:9" s="14" customFormat="1" ht="16" customHeight="1">
      <c r="A22" s="166"/>
      <c r="B22" s="18"/>
      <c r="C22" s="17"/>
      <c r="D22" s="17"/>
      <c r="E22" s="17"/>
      <c r="F22" s="16"/>
      <c r="G22" s="15"/>
    </row>
    <row r="23" spans="1:9">
      <c r="A23" s="29" t="s">
        <v>2440</v>
      </c>
      <c r="B23" s="30" t="s">
        <v>3020</v>
      </c>
      <c r="C23" s="177" t="s">
        <v>2949</v>
      </c>
      <c r="D23" s="30" t="s">
        <v>1591</v>
      </c>
      <c r="E23" s="30" t="s">
        <v>2538</v>
      </c>
      <c r="F23" s="30" t="s">
        <v>2789</v>
      </c>
      <c r="G23" s="13"/>
    </row>
    <row r="24" spans="1:9">
      <c r="A24" s="25" t="s">
        <v>2849</v>
      </c>
      <c r="B24" s="26" t="s">
        <v>2382</v>
      </c>
      <c r="C24" s="167">
        <v>205</v>
      </c>
      <c r="D24" s="179">
        <v>16</v>
      </c>
      <c r="E24" s="181">
        <v>0.1</v>
      </c>
      <c r="F24" s="28">
        <f>(C24*D24)*0.9</f>
        <v>2952</v>
      </c>
      <c r="G24" s="182"/>
      <c r="H24" s="7"/>
      <c r="I24" s="7"/>
    </row>
    <row r="25" spans="1:9">
      <c r="A25" s="35"/>
      <c r="B25" s="26" t="s">
        <v>2378</v>
      </c>
      <c r="C25" s="167">
        <v>25</v>
      </c>
      <c r="D25" s="180">
        <v>4</v>
      </c>
      <c r="E25" s="180"/>
      <c r="F25" s="28">
        <f>C25*D25</f>
        <v>100</v>
      </c>
      <c r="G25" s="13"/>
    </row>
    <row r="26" spans="1:9">
      <c r="A26" s="35"/>
      <c r="B26" s="26" t="s">
        <v>3373</v>
      </c>
      <c r="C26" s="167">
        <v>60</v>
      </c>
      <c r="D26" s="180"/>
      <c r="E26" s="180"/>
      <c r="F26" s="28">
        <v>60</v>
      </c>
      <c r="G26" s="13"/>
    </row>
    <row r="27" spans="1:9">
      <c r="A27" s="35"/>
      <c r="B27" s="26" t="s">
        <v>2967</v>
      </c>
      <c r="C27" s="167"/>
      <c r="D27" s="26"/>
      <c r="E27" s="26"/>
      <c r="F27" s="28"/>
      <c r="G27" s="13"/>
    </row>
    <row r="28" spans="1:9" s="34" customFormat="1" ht="16" customHeight="1">
      <c r="A28" s="19"/>
      <c r="B28" s="168" t="s">
        <v>4274</v>
      </c>
      <c r="C28" s="172"/>
      <c r="D28" s="172"/>
      <c r="E28" s="172"/>
      <c r="F28" s="169">
        <f>SUM(F24:F27)</f>
        <v>3112</v>
      </c>
      <c r="G28" s="33"/>
    </row>
    <row r="31" spans="1:9">
      <c r="B31" s="41" t="s">
        <v>2818</v>
      </c>
      <c r="C31" s="42">
        <f>F28/2</f>
        <v>1556</v>
      </c>
      <c r="D31" s="42"/>
      <c r="E31" s="42"/>
    </row>
    <row r="33" spans="1:256">
      <c r="A33" s="966" t="s">
        <v>1187</v>
      </c>
      <c r="B33" s="966"/>
      <c r="C33" s="966"/>
      <c r="D33" s="966"/>
      <c r="E33" s="966"/>
      <c r="F33" s="966"/>
      <c r="G33" s="966"/>
    </row>
    <row r="34" spans="1:256">
      <c r="A34" s="966" t="s">
        <v>2346</v>
      </c>
      <c r="B34" s="966"/>
      <c r="C34" s="966"/>
      <c r="D34" s="966"/>
      <c r="E34" s="966"/>
      <c r="F34" s="966"/>
      <c r="G34" s="966"/>
    </row>
    <row r="35" spans="1:256">
      <c r="A35" s="966" t="s">
        <v>2854</v>
      </c>
      <c r="B35" s="966"/>
      <c r="C35" s="966"/>
      <c r="D35" s="966"/>
      <c r="E35" s="966"/>
      <c r="F35" s="966"/>
      <c r="G35" s="966"/>
      <c r="H35" s="43"/>
      <c r="I35" s="966" t="s">
        <v>1187</v>
      </c>
      <c r="J35" s="966"/>
      <c r="K35" s="966"/>
      <c r="L35" s="966"/>
      <c r="M35" s="966"/>
      <c r="N35" s="966"/>
      <c r="O35" s="966" t="s">
        <v>1187</v>
      </c>
      <c r="P35" s="966"/>
      <c r="Q35" s="966"/>
      <c r="R35" s="966"/>
      <c r="S35" s="966"/>
      <c r="T35" s="966"/>
      <c r="U35" s="966" t="s">
        <v>1187</v>
      </c>
      <c r="V35" s="966"/>
      <c r="W35" s="966"/>
      <c r="X35" s="966"/>
      <c r="Y35" s="966"/>
      <c r="Z35" s="966"/>
      <c r="AA35" s="966" t="s">
        <v>1187</v>
      </c>
      <c r="AB35" s="966"/>
      <c r="AC35" s="966"/>
      <c r="AD35" s="966"/>
      <c r="AE35" s="966"/>
      <c r="AF35" s="966"/>
      <c r="AG35" s="966" t="s">
        <v>1187</v>
      </c>
      <c r="AH35" s="966"/>
      <c r="AI35" s="966"/>
      <c r="AJ35" s="966"/>
      <c r="AK35" s="966"/>
      <c r="AL35" s="966"/>
      <c r="AM35" s="966" t="s">
        <v>1187</v>
      </c>
      <c r="AN35" s="966"/>
      <c r="AO35" s="966"/>
      <c r="AP35" s="966"/>
      <c r="AQ35" s="966"/>
      <c r="AR35" s="966"/>
      <c r="AS35" s="966" t="s">
        <v>1187</v>
      </c>
      <c r="AT35" s="966"/>
      <c r="AU35" s="966"/>
      <c r="AV35" s="966"/>
      <c r="AW35" s="966"/>
      <c r="AX35" s="966"/>
      <c r="AY35" s="966" t="s">
        <v>1187</v>
      </c>
      <c r="AZ35" s="966"/>
      <c r="BA35" s="966"/>
      <c r="BB35" s="966"/>
      <c r="BC35" s="966"/>
      <c r="BD35" s="966"/>
      <c r="BE35" s="966" t="s">
        <v>1187</v>
      </c>
      <c r="BF35" s="966"/>
      <c r="BG35" s="966"/>
      <c r="BH35" s="966"/>
      <c r="BI35" s="966"/>
      <c r="BJ35" s="966"/>
      <c r="BK35" s="966" t="s">
        <v>1187</v>
      </c>
      <c r="BL35" s="966"/>
      <c r="BM35" s="966"/>
      <c r="BN35" s="966"/>
      <c r="BO35" s="966"/>
      <c r="BP35" s="966"/>
      <c r="BQ35" s="966" t="s">
        <v>1187</v>
      </c>
      <c r="BR35" s="966"/>
      <c r="BS35" s="966"/>
      <c r="BT35" s="966"/>
      <c r="BU35" s="966"/>
      <c r="BV35" s="966"/>
      <c r="BW35" s="966" t="s">
        <v>1187</v>
      </c>
      <c r="BX35" s="966"/>
      <c r="BY35" s="966"/>
      <c r="BZ35" s="966"/>
      <c r="CA35" s="966"/>
      <c r="CB35" s="966"/>
      <c r="CC35" s="966" t="s">
        <v>1187</v>
      </c>
      <c r="CD35" s="966"/>
      <c r="CE35" s="966"/>
      <c r="CF35" s="966"/>
      <c r="CG35" s="966"/>
      <c r="CH35" s="966"/>
      <c r="CI35" s="966" t="s">
        <v>1187</v>
      </c>
      <c r="CJ35" s="966"/>
      <c r="CK35" s="966"/>
      <c r="CL35" s="966"/>
      <c r="CM35" s="966"/>
      <c r="CN35" s="966"/>
      <c r="CO35" s="966" t="s">
        <v>1187</v>
      </c>
      <c r="CP35" s="966"/>
      <c r="CQ35" s="966"/>
      <c r="CR35" s="966"/>
      <c r="CS35" s="966"/>
      <c r="CT35" s="966"/>
      <c r="CU35" s="966" t="s">
        <v>1187</v>
      </c>
      <c r="CV35" s="966"/>
      <c r="CW35" s="966"/>
      <c r="CX35" s="966"/>
      <c r="CY35" s="966"/>
      <c r="CZ35" s="966"/>
      <c r="DA35" s="966" t="s">
        <v>1187</v>
      </c>
      <c r="DB35" s="966"/>
      <c r="DC35" s="966"/>
      <c r="DD35" s="966"/>
      <c r="DE35" s="966"/>
      <c r="DF35" s="966"/>
      <c r="DG35" s="966" t="s">
        <v>1187</v>
      </c>
      <c r="DH35" s="966"/>
      <c r="DI35" s="966"/>
      <c r="DJ35" s="966"/>
      <c r="DK35" s="966"/>
      <c r="DL35" s="966"/>
      <c r="DM35" s="966" t="s">
        <v>1187</v>
      </c>
      <c r="DN35" s="966"/>
      <c r="DO35" s="966"/>
      <c r="DP35" s="966"/>
      <c r="DQ35" s="966"/>
      <c r="DR35" s="966"/>
      <c r="DS35" s="966" t="s">
        <v>1187</v>
      </c>
      <c r="DT35" s="966"/>
      <c r="DU35" s="966"/>
      <c r="DV35" s="966"/>
      <c r="DW35" s="966"/>
      <c r="DX35" s="966"/>
      <c r="DY35" s="966" t="s">
        <v>1187</v>
      </c>
      <c r="DZ35" s="966"/>
      <c r="EA35" s="966"/>
      <c r="EB35" s="966"/>
      <c r="EC35" s="966"/>
      <c r="ED35" s="966"/>
      <c r="EE35" s="966" t="s">
        <v>1187</v>
      </c>
      <c r="EF35" s="966"/>
      <c r="EG35" s="966"/>
      <c r="EH35" s="966"/>
      <c r="EI35" s="966"/>
      <c r="EJ35" s="966"/>
      <c r="EK35" s="966" t="s">
        <v>1187</v>
      </c>
      <c r="EL35" s="966"/>
      <c r="EM35" s="966"/>
      <c r="EN35" s="966"/>
      <c r="EO35" s="966"/>
      <c r="EP35" s="966"/>
      <c r="EQ35" s="966" t="s">
        <v>1187</v>
      </c>
      <c r="ER35" s="966"/>
      <c r="ES35" s="966"/>
      <c r="ET35" s="966"/>
      <c r="EU35" s="966"/>
      <c r="EV35" s="966"/>
      <c r="EW35" s="966" t="s">
        <v>1187</v>
      </c>
      <c r="EX35" s="966"/>
      <c r="EY35" s="966"/>
      <c r="EZ35" s="966"/>
      <c r="FA35" s="966"/>
      <c r="FB35" s="966"/>
      <c r="FC35" s="966" t="s">
        <v>1187</v>
      </c>
      <c r="FD35" s="966"/>
      <c r="FE35" s="966"/>
      <c r="FF35" s="966"/>
      <c r="FG35" s="966"/>
      <c r="FH35" s="966"/>
      <c r="FI35" s="966" t="s">
        <v>1187</v>
      </c>
      <c r="FJ35" s="966"/>
      <c r="FK35" s="966"/>
      <c r="FL35" s="966"/>
      <c r="FM35" s="966"/>
      <c r="FN35" s="966"/>
      <c r="FO35" s="966" t="s">
        <v>1187</v>
      </c>
      <c r="FP35" s="966"/>
      <c r="FQ35" s="966"/>
      <c r="FR35" s="966"/>
      <c r="FS35" s="966"/>
      <c r="FT35" s="966"/>
      <c r="FU35" s="966" t="s">
        <v>1187</v>
      </c>
      <c r="FV35" s="966"/>
      <c r="FW35" s="966"/>
      <c r="FX35" s="966"/>
      <c r="FY35" s="966"/>
      <c r="FZ35" s="966"/>
      <c r="GA35" s="966" t="s">
        <v>1187</v>
      </c>
      <c r="GB35" s="966"/>
      <c r="GC35" s="966"/>
      <c r="GD35" s="966"/>
      <c r="GE35" s="966"/>
      <c r="GF35" s="966"/>
      <c r="GG35" s="966" t="s">
        <v>1187</v>
      </c>
      <c r="GH35" s="966"/>
      <c r="GI35" s="966"/>
      <c r="GJ35" s="966"/>
      <c r="GK35" s="966"/>
      <c r="GL35" s="966"/>
      <c r="GM35" s="966" t="s">
        <v>1187</v>
      </c>
      <c r="GN35" s="966"/>
      <c r="GO35" s="966"/>
      <c r="GP35" s="966"/>
      <c r="GQ35" s="966"/>
      <c r="GR35" s="966"/>
      <c r="GS35" s="966" t="s">
        <v>1187</v>
      </c>
      <c r="GT35" s="966"/>
      <c r="GU35" s="966"/>
      <c r="GV35" s="966"/>
      <c r="GW35" s="966"/>
      <c r="GX35" s="966"/>
      <c r="GY35" s="966" t="s">
        <v>1187</v>
      </c>
      <c r="GZ35" s="966"/>
      <c r="HA35" s="966"/>
      <c r="HB35" s="966"/>
      <c r="HC35" s="966"/>
      <c r="HD35" s="966"/>
      <c r="HE35" s="966" t="s">
        <v>1187</v>
      </c>
      <c r="HF35" s="966"/>
      <c r="HG35" s="966"/>
      <c r="HH35" s="966"/>
      <c r="HI35" s="966"/>
      <c r="HJ35" s="966"/>
      <c r="HK35" s="966" t="s">
        <v>1187</v>
      </c>
      <c r="HL35" s="966"/>
      <c r="HM35" s="966"/>
      <c r="HN35" s="966"/>
      <c r="HO35" s="966"/>
      <c r="HP35" s="966"/>
      <c r="HQ35" s="966" t="s">
        <v>1187</v>
      </c>
      <c r="HR35" s="966"/>
      <c r="HS35" s="966"/>
      <c r="HT35" s="966"/>
      <c r="HU35" s="966"/>
      <c r="HV35" s="966"/>
      <c r="HW35" s="966" t="s">
        <v>1187</v>
      </c>
      <c r="HX35" s="966"/>
      <c r="HY35" s="966"/>
      <c r="HZ35" s="966"/>
      <c r="IA35" s="966"/>
      <c r="IB35" s="966"/>
      <c r="IC35" s="966" t="s">
        <v>1187</v>
      </c>
      <c r="ID35" s="966"/>
      <c r="IE35" s="966"/>
      <c r="IF35" s="966"/>
      <c r="IG35" s="966"/>
      <c r="IH35" s="966"/>
      <c r="II35" s="966" t="s">
        <v>1187</v>
      </c>
      <c r="IJ35" s="966"/>
      <c r="IK35" s="966"/>
      <c r="IL35" s="966"/>
      <c r="IM35" s="966"/>
      <c r="IN35" s="966"/>
      <c r="IO35" s="966" t="s">
        <v>1187</v>
      </c>
      <c r="IP35" s="966"/>
      <c r="IQ35" s="966"/>
      <c r="IR35" s="966"/>
    </row>
    <row r="36" spans="1:256">
      <c r="A36" s="43"/>
      <c r="B36" s="43"/>
      <c r="C36" s="43"/>
      <c r="D36" s="43"/>
      <c r="E36" s="43"/>
      <c r="F36" s="43"/>
      <c r="G36" s="43"/>
      <c r="H36" s="43"/>
      <c r="I36" s="966" t="s">
        <v>3300</v>
      </c>
      <c r="J36" s="966"/>
      <c r="K36" s="966"/>
      <c r="L36" s="966"/>
      <c r="M36" s="966"/>
      <c r="N36" s="966"/>
      <c r="O36" s="966" t="s">
        <v>3300</v>
      </c>
      <c r="P36" s="966"/>
      <c r="Q36" s="966"/>
      <c r="R36" s="966"/>
      <c r="S36" s="966"/>
      <c r="T36" s="966"/>
      <c r="U36" s="966" t="s">
        <v>3300</v>
      </c>
      <c r="V36" s="966"/>
      <c r="W36" s="966"/>
      <c r="X36" s="966"/>
      <c r="Y36" s="966"/>
      <c r="Z36" s="966"/>
      <c r="AA36" s="966" t="s">
        <v>3300</v>
      </c>
      <c r="AB36" s="966"/>
      <c r="AC36" s="966"/>
      <c r="AD36" s="966"/>
      <c r="AE36" s="966"/>
      <c r="AF36" s="966"/>
      <c r="AG36" s="966" t="s">
        <v>3300</v>
      </c>
      <c r="AH36" s="966"/>
      <c r="AI36" s="966"/>
      <c r="AJ36" s="966"/>
      <c r="AK36" s="966"/>
      <c r="AL36" s="966"/>
      <c r="AM36" s="966" t="s">
        <v>3300</v>
      </c>
      <c r="AN36" s="966"/>
      <c r="AO36" s="966"/>
      <c r="AP36" s="966"/>
      <c r="AQ36" s="966"/>
      <c r="AR36" s="966"/>
      <c r="AS36" s="966" t="s">
        <v>3300</v>
      </c>
      <c r="AT36" s="966"/>
      <c r="AU36" s="966"/>
      <c r="AV36" s="966"/>
      <c r="AW36" s="966"/>
      <c r="AX36" s="966"/>
      <c r="AY36" s="966" t="s">
        <v>3300</v>
      </c>
      <c r="AZ36" s="966"/>
      <c r="BA36" s="966"/>
      <c r="BB36" s="966"/>
      <c r="BC36" s="966"/>
      <c r="BD36" s="966"/>
      <c r="BE36" s="966" t="s">
        <v>3300</v>
      </c>
      <c r="BF36" s="966"/>
      <c r="BG36" s="966"/>
      <c r="BH36" s="966"/>
      <c r="BI36" s="966"/>
      <c r="BJ36" s="966"/>
      <c r="BK36" s="966" t="s">
        <v>3300</v>
      </c>
      <c r="BL36" s="966"/>
      <c r="BM36" s="966"/>
      <c r="BN36" s="966"/>
      <c r="BO36" s="966"/>
      <c r="BP36" s="966"/>
      <c r="BQ36" s="966" t="s">
        <v>3300</v>
      </c>
      <c r="BR36" s="966"/>
      <c r="BS36" s="966"/>
      <c r="BT36" s="966"/>
      <c r="BU36" s="966"/>
      <c r="BV36" s="966"/>
      <c r="BW36" s="966" t="s">
        <v>3300</v>
      </c>
      <c r="BX36" s="966"/>
      <c r="BY36" s="966"/>
      <c r="BZ36" s="966"/>
      <c r="CA36" s="966"/>
      <c r="CB36" s="966"/>
      <c r="CC36" s="966" t="s">
        <v>3300</v>
      </c>
      <c r="CD36" s="966"/>
      <c r="CE36" s="966"/>
      <c r="CF36" s="966"/>
      <c r="CG36" s="966"/>
      <c r="CH36" s="966"/>
      <c r="CI36" s="966" t="s">
        <v>3300</v>
      </c>
      <c r="CJ36" s="966"/>
      <c r="CK36" s="966"/>
      <c r="CL36" s="966"/>
      <c r="CM36" s="966"/>
      <c r="CN36" s="966"/>
      <c r="CO36" s="966" t="s">
        <v>3300</v>
      </c>
      <c r="CP36" s="966"/>
      <c r="CQ36" s="966"/>
      <c r="CR36" s="966"/>
      <c r="CS36" s="966"/>
      <c r="CT36" s="966"/>
      <c r="CU36" s="966" t="s">
        <v>3300</v>
      </c>
      <c r="CV36" s="966"/>
      <c r="CW36" s="966"/>
      <c r="CX36" s="966"/>
      <c r="CY36" s="966"/>
      <c r="CZ36" s="966"/>
      <c r="DA36" s="966" t="s">
        <v>3300</v>
      </c>
      <c r="DB36" s="966"/>
      <c r="DC36" s="966"/>
      <c r="DD36" s="966"/>
      <c r="DE36" s="966"/>
      <c r="DF36" s="966"/>
      <c r="DG36" s="966" t="s">
        <v>3300</v>
      </c>
      <c r="DH36" s="966"/>
      <c r="DI36" s="966"/>
      <c r="DJ36" s="966"/>
      <c r="DK36" s="966"/>
      <c r="DL36" s="966"/>
      <c r="DM36" s="966" t="s">
        <v>3300</v>
      </c>
      <c r="DN36" s="966"/>
      <c r="DO36" s="966"/>
      <c r="DP36" s="966"/>
      <c r="DQ36" s="966"/>
      <c r="DR36" s="966"/>
      <c r="DS36" s="966" t="s">
        <v>3300</v>
      </c>
      <c r="DT36" s="966"/>
      <c r="DU36" s="966"/>
      <c r="DV36" s="966"/>
      <c r="DW36" s="966"/>
      <c r="DX36" s="966"/>
      <c r="DY36" s="966" t="s">
        <v>3300</v>
      </c>
      <c r="DZ36" s="966"/>
      <c r="EA36" s="966"/>
      <c r="EB36" s="966"/>
      <c r="EC36" s="966"/>
      <c r="ED36" s="966"/>
      <c r="EE36" s="966" t="s">
        <v>3300</v>
      </c>
      <c r="EF36" s="966"/>
      <c r="EG36" s="966"/>
      <c r="EH36" s="966"/>
      <c r="EI36" s="966"/>
      <c r="EJ36" s="966"/>
      <c r="EK36" s="966" t="s">
        <v>3300</v>
      </c>
      <c r="EL36" s="966"/>
      <c r="EM36" s="966"/>
      <c r="EN36" s="966"/>
      <c r="EO36" s="966"/>
      <c r="EP36" s="966"/>
      <c r="EQ36" s="966" t="s">
        <v>3300</v>
      </c>
      <c r="ER36" s="966"/>
      <c r="ES36" s="966"/>
      <c r="ET36" s="966"/>
      <c r="EU36" s="966"/>
      <c r="EV36" s="966"/>
      <c r="EW36" s="966" t="s">
        <v>3300</v>
      </c>
      <c r="EX36" s="966"/>
      <c r="EY36" s="966"/>
      <c r="EZ36" s="966"/>
      <c r="FA36" s="966"/>
      <c r="FB36" s="966"/>
      <c r="FC36" s="966" t="s">
        <v>3300</v>
      </c>
      <c r="FD36" s="966"/>
      <c r="FE36" s="966"/>
      <c r="FF36" s="966"/>
      <c r="FG36" s="966"/>
      <c r="FH36" s="966"/>
      <c r="FI36" s="966" t="s">
        <v>3300</v>
      </c>
      <c r="FJ36" s="966"/>
      <c r="FK36" s="966"/>
      <c r="FL36" s="966"/>
      <c r="FM36" s="966"/>
      <c r="FN36" s="966"/>
      <c r="FO36" s="966" t="s">
        <v>3300</v>
      </c>
      <c r="FP36" s="966"/>
      <c r="FQ36" s="966"/>
      <c r="FR36" s="966"/>
      <c r="FS36" s="966"/>
      <c r="FT36" s="966"/>
      <c r="FU36" s="966" t="s">
        <v>3300</v>
      </c>
      <c r="FV36" s="966"/>
      <c r="FW36" s="966"/>
      <c r="FX36" s="966"/>
      <c r="FY36" s="966"/>
      <c r="FZ36" s="966"/>
      <c r="GA36" s="966" t="s">
        <v>3300</v>
      </c>
      <c r="GB36" s="966"/>
      <c r="GC36" s="966"/>
      <c r="GD36" s="966"/>
      <c r="GE36" s="966"/>
      <c r="GF36" s="966"/>
      <c r="GG36" s="966" t="s">
        <v>3300</v>
      </c>
      <c r="GH36" s="966"/>
      <c r="GI36" s="966"/>
      <c r="GJ36" s="966"/>
      <c r="GK36" s="966"/>
      <c r="GL36" s="966"/>
      <c r="GM36" s="966" t="s">
        <v>3300</v>
      </c>
      <c r="GN36" s="966"/>
      <c r="GO36" s="966"/>
      <c r="GP36" s="966"/>
      <c r="GQ36" s="966"/>
      <c r="GR36" s="966"/>
      <c r="GS36" s="966" t="s">
        <v>3300</v>
      </c>
      <c r="GT36" s="966"/>
      <c r="GU36" s="966"/>
      <c r="GV36" s="966"/>
      <c r="GW36" s="966"/>
      <c r="GX36" s="966"/>
      <c r="GY36" s="966" t="s">
        <v>3300</v>
      </c>
      <c r="GZ36" s="966"/>
      <c r="HA36" s="966"/>
      <c r="HB36" s="966"/>
      <c r="HC36" s="966"/>
      <c r="HD36" s="966"/>
      <c r="HE36" s="966" t="s">
        <v>3300</v>
      </c>
      <c r="HF36" s="966"/>
      <c r="HG36" s="966"/>
      <c r="HH36" s="966"/>
      <c r="HI36" s="966"/>
      <c r="HJ36" s="966"/>
      <c r="HK36" s="966" t="s">
        <v>3300</v>
      </c>
      <c r="HL36" s="966"/>
      <c r="HM36" s="966"/>
      <c r="HN36" s="966"/>
      <c r="HO36" s="966"/>
      <c r="HP36" s="966"/>
      <c r="HQ36" s="966" t="s">
        <v>3300</v>
      </c>
      <c r="HR36" s="966"/>
      <c r="HS36" s="966"/>
      <c r="HT36" s="966"/>
      <c r="HU36" s="966"/>
      <c r="HV36" s="966"/>
      <c r="HW36" s="966" t="s">
        <v>3300</v>
      </c>
      <c r="HX36" s="966"/>
      <c r="HY36" s="966"/>
      <c r="HZ36" s="966"/>
      <c r="IA36" s="966"/>
      <c r="IB36" s="966"/>
      <c r="IC36" s="966" t="s">
        <v>3300</v>
      </c>
      <c r="ID36" s="966"/>
      <c r="IE36" s="966"/>
      <c r="IF36" s="966"/>
      <c r="IG36" s="966"/>
      <c r="IH36" s="966"/>
      <c r="II36" s="966" t="s">
        <v>3300</v>
      </c>
      <c r="IJ36" s="966"/>
      <c r="IK36" s="966"/>
      <c r="IL36" s="966"/>
      <c r="IM36" s="966"/>
      <c r="IN36" s="966"/>
      <c r="IO36" s="966" t="s">
        <v>3300</v>
      </c>
      <c r="IP36" s="966"/>
      <c r="IQ36" s="966"/>
      <c r="IR36" s="966"/>
    </row>
    <row r="37" spans="1:256">
      <c r="B37" s="43"/>
      <c r="C37" s="43"/>
      <c r="D37" s="43"/>
      <c r="E37" s="43"/>
      <c r="F37" s="43"/>
      <c r="G37" s="43"/>
      <c r="H37" s="43"/>
      <c r="I37" s="43"/>
      <c r="J37" s="43"/>
      <c r="K37" s="43"/>
      <c r="L37" s="43"/>
      <c r="M37" s="43"/>
      <c r="N37" s="43"/>
      <c r="O37" s="966" t="s">
        <v>2854</v>
      </c>
      <c r="P37" s="966"/>
      <c r="Q37" s="966"/>
      <c r="R37" s="966"/>
      <c r="S37" s="966"/>
      <c r="T37" s="966"/>
      <c r="U37" s="966" t="s">
        <v>2854</v>
      </c>
      <c r="V37" s="966"/>
      <c r="W37" s="966"/>
      <c r="X37" s="966"/>
      <c r="Y37" s="966"/>
      <c r="Z37" s="966"/>
      <c r="AA37" s="966" t="s">
        <v>2854</v>
      </c>
      <c r="AB37" s="966"/>
      <c r="AC37" s="966"/>
      <c r="AD37" s="966"/>
      <c r="AE37" s="966"/>
      <c r="AF37" s="966"/>
      <c r="AG37" s="966" t="s">
        <v>2854</v>
      </c>
      <c r="AH37" s="966"/>
      <c r="AI37" s="966"/>
      <c r="AJ37" s="966"/>
      <c r="AK37" s="966"/>
      <c r="AL37" s="966"/>
      <c r="AM37" s="966" t="s">
        <v>2854</v>
      </c>
      <c r="AN37" s="966"/>
      <c r="AO37" s="966"/>
      <c r="AP37" s="966"/>
      <c r="AQ37" s="966"/>
      <c r="AR37" s="966"/>
      <c r="AS37" s="966" t="s">
        <v>2854</v>
      </c>
      <c r="AT37" s="966"/>
      <c r="AU37" s="966"/>
      <c r="AV37" s="966"/>
      <c r="AW37" s="966"/>
      <c r="AX37" s="966"/>
      <c r="AY37" s="966" t="s">
        <v>2854</v>
      </c>
      <c r="AZ37" s="966"/>
      <c r="BA37" s="966"/>
      <c r="BB37" s="966"/>
      <c r="BC37" s="966"/>
      <c r="BD37" s="966"/>
      <c r="BE37" s="966" t="s">
        <v>2854</v>
      </c>
      <c r="BF37" s="966"/>
      <c r="BG37" s="966"/>
      <c r="BH37" s="966"/>
      <c r="BI37" s="966"/>
      <c r="BJ37" s="966"/>
      <c r="BK37" s="966" t="s">
        <v>2854</v>
      </c>
      <c r="BL37" s="966"/>
      <c r="BM37" s="966"/>
      <c r="BN37" s="966"/>
      <c r="BO37" s="966"/>
      <c r="BP37" s="966"/>
      <c r="BQ37" s="966" t="s">
        <v>2854</v>
      </c>
      <c r="BR37" s="966"/>
      <c r="BS37" s="966"/>
      <c r="BT37" s="966"/>
      <c r="BU37" s="966"/>
      <c r="BV37" s="966"/>
      <c r="BW37" s="966" t="s">
        <v>2854</v>
      </c>
      <c r="BX37" s="966"/>
      <c r="BY37" s="966"/>
      <c r="BZ37" s="966"/>
      <c r="CA37" s="966"/>
      <c r="CB37" s="966"/>
      <c r="CC37" s="966" t="s">
        <v>2854</v>
      </c>
      <c r="CD37" s="966"/>
      <c r="CE37" s="966"/>
      <c r="CF37" s="966"/>
      <c r="CG37" s="966"/>
      <c r="CH37" s="966"/>
      <c r="CI37" s="966" t="s">
        <v>2854</v>
      </c>
      <c r="CJ37" s="966"/>
      <c r="CK37" s="966"/>
      <c r="CL37" s="966"/>
      <c r="CM37" s="966"/>
      <c r="CN37" s="966"/>
      <c r="CO37" s="966" t="s">
        <v>2854</v>
      </c>
      <c r="CP37" s="966"/>
      <c r="CQ37" s="966"/>
      <c r="CR37" s="966"/>
      <c r="CS37" s="966"/>
      <c r="CT37" s="966"/>
      <c r="CU37" s="966" t="s">
        <v>2854</v>
      </c>
      <c r="CV37" s="966"/>
      <c r="CW37" s="966"/>
      <c r="CX37" s="966"/>
      <c r="CY37" s="966"/>
      <c r="CZ37" s="966"/>
      <c r="DA37" s="966" t="s">
        <v>2854</v>
      </c>
      <c r="DB37" s="966"/>
      <c r="DC37" s="966"/>
      <c r="DD37" s="966"/>
      <c r="DE37" s="966"/>
      <c r="DF37" s="966"/>
      <c r="DG37" s="966" t="s">
        <v>2854</v>
      </c>
      <c r="DH37" s="966"/>
      <c r="DI37" s="966"/>
      <c r="DJ37" s="966"/>
      <c r="DK37" s="966"/>
      <c r="DL37" s="966"/>
      <c r="DM37" s="966" t="s">
        <v>2854</v>
      </c>
      <c r="DN37" s="966"/>
      <c r="DO37" s="966"/>
      <c r="DP37" s="966"/>
      <c r="DQ37" s="966"/>
      <c r="DR37" s="966"/>
      <c r="DS37" s="966" t="s">
        <v>2854</v>
      </c>
      <c r="DT37" s="966"/>
      <c r="DU37" s="966"/>
      <c r="DV37" s="966"/>
      <c r="DW37" s="966"/>
      <c r="DX37" s="966"/>
      <c r="DY37" s="966" t="s">
        <v>2854</v>
      </c>
      <c r="DZ37" s="966"/>
      <c r="EA37" s="966"/>
      <c r="EB37" s="966"/>
      <c r="EC37" s="966"/>
      <c r="ED37" s="966"/>
      <c r="EE37" s="966" t="s">
        <v>2854</v>
      </c>
      <c r="EF37" s="966"/>
      <c r="EG37" s="966"/>
      <c r="EH37" s="966"/>
      <c r="EI37" s="966"/>
      <c r="EJ37" s="966"/>
      <c r="EK37" s="966" t="s">
        <v>2854</v>
      </c>
      <c r="EL37" s="966"/>
      <c r="EM37" s="966"/>
      <c r="EN37" s="966"/>
      <c r="EO37" s="966"/>
      <c r="EP37" s="966"/>
      <c r="EQ37" s="966" t="s">
        <v>2854</v>
      </c>
      <c r="ER37" s="966"/>
      <c r="ES37" s="966"/>
      <c r="ET37" s="966"/>
      <c r="EU37" s="966"/>
      <c r="EV37" s="966"/>
      <c r="EW37" s="966" t="s">
        <v>2854</v>
      </c>
      <c r="EX37" s="966"/>
      <c r="EY37" s="966"/>
      <c r="EZ37" s="966"/>
      <c r="FA37" s="966"/>
      <c r="FB37" s="966"/>
      <c r="FC37" s="966" t="s">
        <v>2854</v>
      </c>
      <c r="FD37" s="966"/>
      <c r="FE37" s="966"/>
      <c r="FF37" s="966"/>
      <c r="FG37" s="966"/>
      <c r="FH37" s="966"/>
      <c r="FI37" s="966" t="s">
        <v>2854</v>
      </c>
      <c r="FJ37" s="966"/>
      <c r="FK37" s="966"/>
      <c r="FL37" s="966"/>
      <c r="FM37" s="966"/>
      <c r="FN37" s="966"/>
      <c r="FO37" s="966" t="s">
        <v>2854</v>
      </c>
      <c r="FP37" s="966"/>
      <c r="FQ37" s="966"/>
      <c r="FR37" s="966"/>
      <c r="FS37" s="966"/>
      <c r="FT37" s="966"/>
      <c r="FU37" s="966" t="s">
        <v>2854</v>
      </c>
      <c r="FV37" s="966"/>
      <c r="FW37" s="966"/>
      <c r="FX37" s="966"/>
      <c r="FY37" s="966"/>
      <c r="FZ37" s="966"/>
      <c r="GA37" s="966" t="s">
        <v>2854</v>
      </c>
      <c r="GB37" s="966"/>
      <c r="GC37" s="966"/>
      <c r="GD37" s="966"/>
      <c r="GE37" s="966"/>
      <c r="GF37" s="966"/>
      <c r="GG37" s="966" t="s">
        <v>2854</v>
      </c>
      <c r="GH37" s="966"/>
      <c r="GI37" s="966"/>
      <c r="GJ37" s="966"/>
      <c r="GK37" s="966"/>
      <c r="GL37" s="966"/>
      <c r="GM37" s="966" t="s">
        <v>2854</v>
      </c>
      <c r="GN37" s="966"/>
      <c r="GO37" s="966"/>
      <c r="GP37" s="966"/>
      <c r="GQ37" s="966"/>
      <c r="GR37" s="966"/>
      <c r="GS37" s="966" t="s">
        <v>2854</v>
      </c>
      <c r="GT37" s="966"/>
      <c r="GU37" s="966"/>
      <c r="GV37" s="966"/>
      <c r="GW37" s="966"/>
      <c r="GX37" s="966"/>
      <c r="GY37" s="966" t="s">
        <v>2854</v>
      </c>
      <c r="GZ37" s="966"/>
      <c r="HA37" s="966"/>
      <c r="HB37" s="966"/>
      <c r="HC37" s="966"/>
      <c r="HD37" s="966"/>
      <c r="HE37" s="966" t="s">
        <v>2854</v>
      </c>
      <c r="HF37" s="966"/>
      <c r="HG37" s="966"/>
      <c r="HH37" s="966"/>
      <c r="HI37" s="966"/>
      <c r="HJ37" s="966"/>
      <c r="HK37" s="966" t="s">
        <v>2854</v>
      </c>
      <c r="HL37" s="966"/>
      <c r="HM37" s="966"/>
      <c r="HN37" s="966"/>
      <c r="HO37" s="966"/>
      <c r="HP37" s="966"/>
      <c r="HQ37" s="966" t="s">
        <v>2854</v>
      </c>
      <c r="HR37" s="966"/>
      <c r="HS37" s="966"/>
      <c r="HT37" s="966"/>
      <c r="HU37" s="966"/>
      <c r="HV37" s="966"/>
      <c r="HW37" s="966" t="s">
        <v>2854</v>
      </c>
      <c r="HX37" s="966"/>
      <c r="HY37" s="966"/>
      <c r="HZ37" s="966"/>
      <c r="IA37" s="966"/>
      <c r="IB37" s="966"/>
      <c r="IC37" s="966" t="s">
        <v>2854</v>
      </c>
      <c r="ID37" s="966"/>
      <c r="IE37" s="966"/>
      <c r="IF37" s="966"/>
      <c r="IG37" s="966"/>
      <c r="IH37" s="966"/>
      <c r="II37" s="966" t="s">
        <v>2854</v>
      </c>
      <c r="IJ37" s="966"/>
      <c r="IK37" s="966"/>
      <c r="IL37" s="966"/>
      <c r="IM37" s="966"/>
      <c r="IN37" s="966"/>
      <c r="IO37" s="966" t="s">
        <v>2854</v>
      </c>
      <c r="IP37" s="966"/>
      <c r="IQ37" s="966"/>
      <c r="IR37" s="966"/>
      <c r="IS37" s="966"/>
      <c r="IT37" s="966"/>
      <c r="IU37" s="966" t="s">
        <v>2854</v>
      </c>
      <c r="IV37" s="966"/>
    </row>
    <row r="38" spans="1:256">
      <c r="A38" s="10"/>
      <c r="B38" s="10"/>
      <c r="C38" s="9"/>
      <c r="D38" s="9"/>
      <c r="E38" s="9"/>
      <c r="F38" s="8"/>
    </row>
    <row r="39" spans="1:256">
      <c r="A39" s="4"/>
    </row>
    <row r="40" spans="1:256">
      <c r="A40" s="4"/>
    </row>
    <row r="41" spans="1:256" s="6" customFormat="1">
      <c r="A41" s="4"/>
    </row>
    <row r="42" spans="1:256" s="6" customFormat="1">
      <c r="B42" s="4"/>
      <c r="C42" s="4"/>
      <c r="D42" s="4"/>
      <c r="E42" s="4"/>
      <c r="F42" s="4"/>
      <c r="G42" s="4"/>
    </row>
    <row r="43" spans="1:256" s="6" customFormat="1">
      <c r="B43" s="4"/>
      <c r="C43" s="4"/>
      <c r="D43" s="4"/>
      <c r="E43" s="4"/>
      <c r="F43" s="4"/>
      <c r="G43" s="4"/>
    </row>
    <row r="44" spans="1:256" s="6" customFormat="1">
      <c r="B44" s="4"/>
      <c r="C44" s="4"/>
      <c r="D44" s="4"/>
      <c r="E44" s="4"/>
      <c r="F44" s="4"/>
      <c r="G44" s="4"/>
    </row>
    <row r="45" spans="1:256" s="6" customFormat="1">
      <c r="B45" s="4"/>
      <c r="C45" s="5"/>
      <c r="D45" s="5"/>
      <c r="E45" s="5"/>
      <c r="F45" s="7"/>
      <c r="G45" s="4"/>
    </row>
    <row r="46" spans="1:256" s="6" customFormat="1">
      <c r="B46" s="4"/>
      <c r="C46" s="4"/>
      <c r="D46" s="4"/>
      <c r="E46" s="4"/>
      <c r="F46" s="4"/>
      <c r="G46" s="4"/>
    </row>
  </sheetData>
  <mergeCells count="128">
    <mergeCell ref="IU37:IV37"/>
    <mergeCell ref="HQ37:HV37"/>
    <mergeCell ref="HK37:HP37"/>
    <mergeCell ref="IC37:IH37"/>
    <mergeCell ref="II37:IN37"/>
    <mergeCell ref="HW37:IB37"/>
    <mergeCell ref="IO37:IT37"/>
    <mergeCell ref="IO35:IR35"/>
    <mergeCell ref="IC36:IH36"/>
    <mergeCell ref="HQ36:HV36"/>
    <mergeCell ref="HW36:IB36"/>
    <mergeCell ref="II35:IN35"/>
    <mergeCell ref="IO36:IR36"/>
    <mergeCell ref="II36:IN36"/>
    <mergeCell ref="GG36:GL36"/>
    <mergeCell ref="HE36:HJ36"/>
    <mergeCell ref="HK36:HP36"/>
    <mergeCell ref="GM35:GR35"/>
    <mergeCell ref="IC35:IH35"/>
    <mergeCell ref="HQ35:HV35"/>
    <mergeCell ref="HK35:HP35"/>
    <mergeCell ref="GS35:GX35"/>
    <mergeCell ref="HE35:HJ35"/>
    <mergeCell ref="GY35:HD35"/>
    <mergeCell ref="HW35:IB35"/>
    <mergeCell ref="GY36:HD36"/>
    <mergeCell ref="GM37:GR37"/>
    <mergeCell ref="GM36:GR36"/>
    <mergeCell ref="GY37:HD37"/>
    <mergeCell ref="HE37:HJ37"/>
    <mergeCell ref="GS36:GX36"/>
    <mergeCell ref="EQ37:EV37"/>
    <mergeCell ref="EE37:EJ37"/>
    <mergeCell ref="EW37:FB37"/>
    <mergeCell ref="GS37:GX37"/>
    <mergeCell ref="FI35:FN35"/>
    <mergeCell ref="GA35:GF35"/>
    <mergeCell ref="FU35:FZ35"/>
    <mergeCell ref="FO35:FT35"/>
    <mergeCell ref="GG35:GL35"/>
    <mergeCell ref="GG37:GL37"/>
    <mergeCell ref="FU37:FZ37"/>
    <mergeCell ref="FC37:FH37"/>
    <mergeCell ref="FI37:FN37"/>
    <mergeCell ref="DY37:ED37"/>
    <mergeCell ref="EK35:EP35"/>
    <mergeCell ref="EQ36:EV36"/>
    <mergeCell ref="FC36:FH36"/>
    <mergeCell ref="EW36:FB36"/>
    <mergeCell ref="FC35:FH35"/>
    <mergeCell ref="EW35:FB35"/>
    <mergeCell ref="DG35:DL35"/>
    <mergeCell ref="DA35:DF35"/>
    <mergeCell ref="CO35:CT35"/>
    <mergeCell ref="EK37:EP37"/>
    <mergeCell ref="GA36:GF36"/>
    <mergeCell ref="FI36:FN36"/>
    <mergeCell ref="FO36:FT36"/>
    <mergeCell ref="FU36:FZ36"/>
    <mergeCell ref="FO37:FT37"/>
    <mergeCell ref="GA37:GF37"/>
    <mergeCell ref="DY36:ED36"/>
    <mergeCell ref="EQ35:EV35"/>
    <mergeCell ref="DS37:DX37"/>
    <mergeCell ref="DM36:DR36"/>
    <mergeCell ref="DM37:DR37"/>
    <mergeCell ref="EE35:EJ35"/>
    <mergeCell ref="DY35:ED35"/>
    <mergeCell ref="DM35:DR35"/>
    <mergeCell ref="DS36:DX36"/>
    <mergeCell ref="DS35:DX35"/>
    <mergeCell ref="BE37:BJ37"/>
    <mergeCell ref="BK37:BP37"/>
    <mergeCell ref="BE36:BJ36"/>
    <mergeCell ref="CO37:CT37"/>
    <mergeCell ref="DA37:DF37"/>
    <mergeCell ref="EK36:EP36"/>
    <mergeCell ref="DG37:DL37"/>
    <mergeCell ref="DA36:DF36"/>
    <mergeCell ref="EE36:EJ36"/>
    <mergeCell ref="DG36:DL36"/>
    <mergeCell ref="BQ35:BV35"/>
    <mergeCell ref="BQ36:BV36"/>
    <mergeCell ref="BW35:CB35"/>
    <mergeCell ref="BQ37:BV37"/>
    <mergeCell ref="BW37:CB37"/>
    <mergeCell ref="CU37:CZ37"/>
    <mergeCell ref="CU35:CZ35"/>
    <mergeCell ref="CI36:CN36"/>
    <mergeCell ref="CO36:CT36"/>
    <mergeCell ref="CU36:CZ36"/>
    <mergeCell ref="CC35:CH35"/>
    <mergeCell ref="BW36:CB36"/>
    <mergeCell ref="CC37:CH37"/>
    <mergeCell ref="CI35:CN35"/>
    <mergeCell ref="CI37:CN37"/>
    <mergeCell ref="CC36:CH36"/>
    <mergeCell ref="BK35:BP35"/>
    <mergeCell ref="BK36:BP36"/>
    <mergeCell ref="AM35:AR35"/>
    <mergeCell ref="AY36:BD36"/>
    <mergeCell ref="AS35:AX35"/>
    <mergeCell ref="AY35:BD35"/>
    <mergeCell ref="BE35:BJ35"/>
    <mergeCell ref="AY37:BD37"/>
    <mergeCell ref="AS36:AX36"/>
    <mergeCell ref="AA37:AF37"/>
    <mergeCell ref="AG37:AL37"/>
    <mergeCell ref="AS37:AX37"/>
    <mergeCell ref="AM36:AR36"/>
    <mergeCell ref="O37:T37"/>
    <mergeCell ref="O36:T36"/>
    <mergeCell ref="U35:Z35"/>
    <mergeCell ref="AG36:AL36"/>
    <mergeCell ref="AA36:AF36"/>
    <mergeCell ref="AG35:AL35"/>
    <mergeCell ref="AA35:AF35"/>
    <mergeCell ref="U36:Z36"/>
    <mergeCell ref="U37:Z37"/>
    <mergeCell ref="I36:N36"/>
    <mergeCell ref="AM37:AR37"/>
    <mergeCell ref="C1:F1"/>
    <mergeCell ref="C18:F18"/>
    <mergeCell ref="A33:G33"/>
    <mergeCell ref="A34:G34"/>
    <mergeCell ref="A35:G35"/>
    <mergeCell ref="I35:N35"/>
    <mergeCell ref="O35:T35"/>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8"/>
  <sheetViews>
    <sheetView topLeftCell="A12"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2907</v>
      </c>
      <c r="E2" s="5"/>
    </row>
    <row r="3" spans="1:5">
      <c r="A3" s="6" t="s">
        <v>2600</v>
      </c>
      <c r="C3" s="23"/>
      <c r="D3" s="23"/>
      <c r="E3" s="31" t="s">
        <v>2717</v>
      </c>
    </row>
    <row r="4" spans="1:5">
      <c r="A4" s="6" t="s">
        <v>3480</v>
      </c>
      <c r="C4" s="23"/>
      <c r="D4" s="23"/>
      <c r="E4" s="22"/>
    </row>
    <row r="5" spans="1:5">
      <c r="A5" s="6" t="s">
        <v>2981</v>
      </c>
      <c r="C5" s="23"/>
      <c r="D5" s="23"/>
      <c r="E5" s="24" t="s">
        <v>1580</v>
      </c>
    </row>
    <row r="6" spans="1:5">
      <c r="C6" s="23"/>
      <c r="D6" s="23"/>
      <c r="E6" s="22"/>
    </row>
    <row r="8" spans="1:5">
      <c r="A8" s="6" t="s">
        <v>1569</v>
      </c>
      <c r="C8" s="49" t="s">
        <v>3860</v>
      </c>
      <c r="D8" s="173"/>
      <c r="E8" s="46"/>
    </row>
    <row r="9" spans="1:5">
      <c r="A9" s="45" t="s">
        <v>2281</v>
      </c>
      <c r="C9" s="183" t="s">
        <v>2965</v>
      </c>
      <c r="D9" s="174"/>
      <c r="E9" s="48"/>
    </row>
    <row r="10" spans="1:5">
      <c r="A10" t="s">
        <v>2902</v>
      </c>
      <c r="C10" s="183" t="s">
        <v>2156</v>
      </c>
      <c r="D10" s="174"/>
      <c r="E10" s="48"/>
    </row>
    <row r="11" spans="1:5">
      <c r="A11" t="s">
        <v>2715</v>
      </c>
      <c r="C11" s="183" t="s">
        <v>1647</v>
      </c>
      <c r="D11" s="174"/>
      <c r="E11" s="48"/>
    </row>
    <row r="12" spans="1:5">
      <c r="A12" t="s">
        <v>3528</v>
      </c>
      <c r="C12" s="183"/>
      <c r="D12" s="174"/>
      <c r="E12" s="48"/>
    </row>
    <row r="13" spans="1:5">
      <c r="A13"/>
      <c r="C13" s="50"/>
      <c r="D13" s="175"/>
      <c r="E13" s="48"/>
    </row>
    <row r="14" spans="1:5">
      <c r="A14" s="20"/>
      <c r="C14" s="50"/>
      <c r="D14" s="174"/>
      <c r="E14" s="48"/>
    </row>
    <row r="15" spans="1:5">
      <c r="A15" s="20" t="s">
        <v>2153</v>
      </c>
      <c r="C15" s="135"/>
      <c r="D15" s="176"/>
      <c r="E15" s="51"/>
    </row>
    <row r="16" spans="1:5">
      <c r="A16" t="s">
        <v>2491</v>
      </c>
    </row>
    <row r="19" spans="1:6">
      <c r="A19" s="20" t="s">
        <v>1967</v>
      </c>
      <c r="C19" s="968" t="s">
        <v>2327</v>
      </c>
      <c r="D19" s="968"/>
      <c r="E19" s="968"/>
    </row>
    <row r="20" spans="1:6">
      <c r="A20" s="20" t="s">
        <v>2824</v>
      </c>
      <c r="C20" s="20" t="s">
        <v>3413</v>
      </c>
      <c r="D20" s="20"/>
    </row>
    <row r="21" spans="1:6">
      <c r="A21" s="165"/>
      <c r="C21" s="20"/>
      <c r="D21" s="20"/>
    </row>
    <row r="22" spans="1:6" s="14" customFormat="1" ht="16" customHeight="1">
      <c r="A22" s="166"/>
      <c r="B22" s="18"/>
      <c r="C22" s="17"/>
      <c r="D22" s="17"/>
      <c r="E22" s="16"/>
      <c r="F22" s="15"/>
    </row>
    <row r="23" spans="1:6">
      <c r="A23" s="29" t="s">
        <v>2925</v>
      </c>
      <c r="B23" s="30" t="s">
        <v>3744</v>
      </c>
      <c r="C23" s="177" t="s">
        <v>4455</v>
      </c>
      <c r="D23" s="30" t="s">
        <v>2433</v>
      </c>
      <c r="E23" s="30" t="s">
        <v>2789</v>
      </c>
      <c r="F23" s="13"/>
    </row>
    <row r="24" spans="1:6">
      <c r="A24" s="25">
        <v>40274</v>
      </c>
      <c r="B24" s="26" t="s">
        <v>2615</v>
      </c>
      <c r="C24" s="167">
        <v>275</v>
      </c>
      <c r="D24" s="170">
        <v>4</v>
      </c>
      <c r="E24" s="28">
        <f>C24*D24</f>
        <v>1100</v>
      </c>
      <c r="F24" s="178"/>
    </row>
    <row r="25" spans="1:6">
      <c r="A25" s="35"/>
      <c r="B25" s="26" t="s">
        <v>2466</v>
      </c>
      <c r="C25" s="167"/>
      <c r="D25" s="170"/>
      <c r="E25" s="28">
        <f>C25*D25</f>
        <v>0</v>
      </c>
      <c r="F25" s="178"/>
    </row>
    <row r="26" spans="1:6">
      <c r="A26" s="35"/>
      <c r="B26" s="26" t="s">
        <v>3172</v>
      </c>
      <c r="C26" s="167"/>
      <c r="D26" s="170"/>
      <c r="E26" s="28">
        <f>C26*D26</f>
        <v>0</v>
      </c>
      <c r="F26" s="178"/>
    </row>
    <row r="27" spans="1:6">
      <c r="A27" s="35"/>
      <c r="B27" s="26" t="s">
        <v>3212</v>
      </c>
      <c r="C27" s="167"/>
      <c r="D27" s="170"/>
      <c r="E27" s="28">
        <f>C27*D27</f>
        <v>0</v>
      </c>
      <c r="F27" s="178"/>
    </row>
    <row r="28" spans="1:6">
      <c r="A28" s="35"/>
      <c r="B28" s="26" t="s">
        <v>3519</v>
      </c>
      <c r="C28" s="167"/>
      <c r="D28" s="170"/>
      <c r="E28" s="28">
        <f>C28*D28</f>
        <v>0</v>
      </c>
      <c r="F28" s="13"/>
    </row>
    <row r="29" spans="1:6">
      <c r="A29" s="35"/>
      <c r="B29" s="26" t="s">
        <v>3138</v>
      </c>
      <c r="C29" s="167"/>
      <c r="E29" s="28"/>
      <c r="F29" s="13"/>
    </row>
    <row r="30" spans="1:6" s="34" customFormat="1" ht="16" customHeight="1">
      <c r="A30" s="19"/>
      <c r="B30" s="168" t="s">
        <v>1452</v>
      </c>
      <c r="C30" s="172"/>
      <c r="D30" s="172"/>
      <c r="E30" s="169">
        <f>SUM(E24:E29)</f>
        <v>1100</v>
      </c>
      <c r="F30" s="33"/>
    </row>
    <row r="33" spans="1:256">
      <c r="B33" s="41" t="s">
        <v>2818</v>
      </c>
      <c r="C33" s="42">
        <f>E30/2</f>
        <v>550</v>
      </c>
      <c r="D33" s="42"/>
    </row>
    <row r="35" spans="1:256">
      <c r="A35" s="966" t="s">
        <v>2448</v>
      </c>
      <c r="B35" s="966"/>
      <c r="C35" s="966"/>
      <c r="D35" s="966"/>
      <c r="E35" s="966"/>
      <c r="F35" s="966"/>
    </row>
    <row r="36" spans="1:256">
      <c r="A36" s="966" t="s">
        <v>2346</v>
      </c>
      <c r="B36" s="966"/>
      <c r="C36" s="966"/>
      <c r="D36" s="966"/>
      <c r="E36" s="966"/>
      <c r="F36" s="966"/>
    </row>
    <row r="37" spans="1:256">
      <c r="A37" s="966" t="s">
        <v>2348</v>
      </c>
      <c r="B37" s="966"/>
      <c r="C37" s="966"/>
      <c r="D37" s="966"/>
      <c r="E37" s="966"/>
      <c r="F37" s="966"/>
      <c r="G37" s="43"/>
      <c r="H37" s="966" t="s">
        <v>2448</v>
      </c>
      <c r="I37" s="966"/>
      <c r="J37" s="966"/>
      <c r="K37" s="966"/>
      <c r="L37" s="966"/>
      <c r="M37" s="966"/>
      <c r="N37" s="966" t="s">
        <v>2448</v>
      </c>
      <c r="O37" s="966"/>
      <c r="P37" s="966"/>
      <c r="Q37" s="966"/>
      <c r="R37" s="966"/>
      <c r="S37" s="966"/>
      <c r="T37" s="966" t="s">
        <v>2448</v>
      </c>
      <c r="U37" s="966"/>
      <c r="V37" s="966"/>
      <c r="W37" s="966"/>
      <c r="X37" s="966"/>
      <c r="Y37" s="966"/>
      <c r="Z37" s="966" t="s">
        <v>2448</v>
      </c>
      <c r="AA37" s="966"/>
      <c r="AB37" s="966"/>
      <c r="AC37" s="966"/>
      <c r="AD37" s="966"/>
      <c r="AE37" s="966"/>
      <c r="AF37" s="966" t="s">
        <v>2448</v>
      </c>
      <c r="AG37" s="966"/>
      <c r="AH37" s="966"/>
      <c r="AI37" s="966"/>
      <c r="AJ37" s="966"/>
      <c r="AK37" s="966"/>
      <c r="AL37" s="966" t="s">
        <v>2448</v>
      </c>
      <c r="AM37" s="966"/>
      <c r="AN37" s="966"/>
      <c r="AO37" s="966"/>
      <c r="AP37" s="966"/>
      <c r="AQ37" s="966"/>
      <c r="AR37" s="966" t="s">
        <v>2448</v>
      </c>
      <c r="AS37" s="966"/>
      <c r="AT37" s="966"/>
      <c r="AU37" s="966"/>
      <c r="AV37" s="966"/>
      <c r="AW37" s="966"/>
      <c r="AX37" s="966" t="s">
        <v>2448</v>
      </c>
      <c r="AY37" s="966"/>
      <c r="AZ37" s="966"/>
      <c r="BA37" s="966"/>
      <c r="BB37" s="966"/>
      <c r="BC37" s="966"/>
      <c r="BD37" s="966" t="s">
        <v>2448</v>
      </c>
      <c r="BE37" s="966"/>
      <c r="BF37" s="966"/>
      <c r="BG37" s="966"/>
      <c r="BH37" s="966"/>
      <c r="BI37" s="966"/>
      <c r="BJ37" s="966" t="s">
        <v>2448</v>
      </c>
      <c r="BK37" s="966"/>
      <c r="BL37" s="966"/>
      <c r="BM37" s="966"/>
      <c r="BN37" s="966"/>
      <c r="BO37" s="966"/>
      <c r="BP37" s="966" t="s">
        <v>2448</v>
      </c>
      <c r="BQ37" s="966"/>
      <c r="BR37" s="966"/>
      <c r="BS37" s="966"/>
      <c r="BT37" s="966"/>
      <c r="BU37" s="966"/>
      <c r="BV37" s="966" t="s">
        <v>2448</v>
      </c>
      <c r="BW37" s="966"/>
      <c r="BX37" s="966"/>
      <c r="BY37" s="966"/>
      <c r="BZ37" s="966"/>
      <c r="CA37" s="966"/>
      <c r="CB37" s="966" t="s">
        <v>2448</v>
      </c>
      <c r="CC37" s="966"/>
      <c r="CD37" s="966"/>
      <c r="CE37" s="966"/>
      <c r="CF37" s="966"/>
      <c r="CG37" s="966"/>
      <c r="CH37" s="966" t="s">
        <v>2448</v>
      </c>
      <c r="CI37" s="966"/>
      <c r="CJ37" s="966"/>
      <c r="CK37" s="966"/>
      <c r="CL37" s="966"/>
      <c r="CM37" s="966"/>
      <c r="CN37" s="966" t="s">
        <v>2448</v>
      </c>
      <c r="CO37" s="966"/>
      <c r="CP37" s="966"/>
      <c r="CQ37" s="966"/>
      <c r="CR37" s="966"/>
      <c r="CS37" s="966"/>
      <c r="CT37" s="966" t="s">
        <v>2448</v>
      </c>
      <c r="CU37" s="966"/>
      <c r="CV37" s="966"/>
      <c r="CW37" s="966"/>
      <c r="CX37" s="966"/>
      <c r="CY37" s="966"/>
      <c r="CZ37" s="966" t="s">
        <v>2448</v>
      </c>
      <c r="DA37" s="966"/>
      <c r="DB37" s="966"/>
      <c r="DC37" s="966"/>
      <c r="DD37" s="966"/>
      <c r="DE37" s="966"/>
      <c r="DF37" s="966" t="s">
        <v>2448</v>
      </c>
      <c r="DG37" s="966"/>
      <c r="DH37" s="966"/>
      <c r="DI37" s="966"/>
      <c r="DJ37" s="966"/>
      <c r="DK37" s="966"/>
      <c r="DL37" s="966" t="s">
        <v>2448</v>
      </c>
      <c r="DM37" s="966"/>
      <c r="DN37" s="966"/>
      <c r="DO37" s="966"/>
      <c r="DP37" s="966"/>
      <c r="DQ37" s="966"/>
      <c r="DR37" s="966" t="s">
        <v>2448</v>
      </c>
      <c r="DS37" s="966"/>
      <c r="DT37" s="966"/>
      <c r="DU37" s="966"/>
      <c r="DV37" s="966"/>
      <c r="DW37" s="966"/>
      <c r="DX37" s="966" t="s">
        <v>2448</v>
      </c>
      <c r="DY37" s="966"/>
      <c r="DZ37" s="966"/>
      <c r="EA37" s="966"/>
      <c r="EB37" s="966"/>
      <c r="EC37" s="966"/>
      <c r="ED37" s="966" t="s">
        <v>2448</v>
      </c>
      <c r="EE37" s="966"/>
      <c r="EF37" s="966"/>
      <c r="EG37" s="966"/>
      <c r="EH37" s="966"/>
      <c r="EI37" s="966"/>
      <c r="EJ37" s="966" t="s">
        <v>2448</v>
      </c>
      <c r="EK37" s="966"/>
      <c r="EL37" s="966"/>
      <c r="EM37" s="966"/>
      <c r="EN37" s="966"/>
      <c r="EO37" s="966"/>
      <c r="EP37" s="966" t="s">
        <v>2448</v>
      </c>
      <c r="EQ37" s="966"/>
      <c r="ER37" s="966"/>
      <c r="ES37" s="966"/>
      <c r="ET37" s="966"/>
      <c r="EU37" s="966"/>
      <c r="EV37" s="966" t="s">
        <v>2448</v>
      </c>
      <c r="EW37" s="966"/>
      <c r="EX37" s="966"/>
      <c r="EY37" s="966"/>
      <c r="EZ37" s="966"/>
      <c r="FA37" s="966"/>
      <c r="FB37" s="966" t="s">
        <v>2448</v>
      </c>
      <c r="FC37" s="966"/>
      <c r="FD37" s="966"/>
      <c r="FE37" s="966"/>
      <c r="FF37" s="966"/>
      <c r="FG37" s="966"/>
      <c r="FH37" s="966" t="s">
        <v>2448</v>
      </c>
      <c r="FI37" s="966"/>
      <c r="FJ37" s="966"/>
      <c r="FK37" s="966"/>
      <c r="FL37" s="966"/>
      <c r="FM37" s="966"/>
      <c r="FN37" s="966" t="s">
        <v>2448</v>
      </c>
      <c r="FO37" s="966"/>
      <c r="FP37" s="966"/>
      <c r="FQ37" s="966"/>
      <c r="FR37" s="966"/>
      <c r="FS37" s="966"/>
      <c r="FT37" s="966" t="s">
        <v>2448</v>
      </c>
      <c r="FU37" s="966"/>
      <c r="FV37" s="966"/>
      <c r="FW37" s="966"/>
      <c r="FX37" s="966"/>
      <c r="FY37" s="966"/>
      <c r="FZ37" s="966" t="s">
        <v>2448</v>
      </c>
      <c r="GA37" s="966"/>
      <c r="GB37" s="966"/>
      <c r="GC37" s="966"/>
      <c r="GD37" s="966"/>
      <c r="GE37" s="966"/>
      <c r="GF37" s="966" t="s">
        <v>2448</v>
      </c>
      <c r="GG37" s="966"/>
      <c r="GH37" s="966"/>
      <c r="GI37" s="966"/>
      <c r="GJ37" s="966"/>
      <c r="GK37" s="966"/>
      <c r="GL37" s="966" t="s">
        <v>2448</v>
      </c>
      <c r="GM37" s="966"/>
      <c r="GN37" s="966"/>
      <c r="GO37" s="966"/>
      <c r="GP37" s="966"/>
      <c r="GQ37" s="966"/>
      <c r="GR37" s="966" t="s">
        <v>2448</v>
      </c>
      <c r="GS37" s="966"/>
      <c r="GT37" s="966"/>
      <c r="GU37" s="966"/>
      <c r="GV37" s="966"/>
      <c r="GW37" s="966"/>
      <c r="GX37" s="966" t="s">
        <v>2448</v>
      </c>
      <c r="GY37" s="966"/>
      <c r="GZ37" s="966"/>
      <c r="HA37" s="966"/>
      <c r="HB37" s="966"/>
      <c r="HC37" s="966"/>
      <c r="HD37" s="966" t="s">
        <v>2448</v>
      </c>
      <c r="HE37" s="966"/>
      <c r="HF37" s="966"/>
      <c r="HG37" s="966"/>
      <c r="HH37" s="966"/>
      <c r="HI37" s="966"/>
      <c r="HJ37" s="966" t="s">
        <v>2448</v>
      </c>
      <c r="HK37" s="966"/>
      <c r="HL37" s="966"/>
      <c r="HM37" s="966"/>
      <c r="HN37" s="966"/>
      <c r="HO37" s="966"/>
      <c r="HP37" s="966" t="s">
        <v>2448</v>
      </c>
      <c r="HQ37" s="966"/>
      <c r="HR37" s="966"/>
      <c r="HS37" s="966"/>
      <c r="HT37" s="966"/>
      <c r="HU37" s="966"/>
      <c r="HV37" s="966" t="s">
        <v>2448</v>
      </c>
      <c r="HW37" s="966"/>
      <c r="HX37" s="966"/>
      <c r="HY37" s="966"/>
      <c r="HZ37" s="966"/>
      <c r="IA37" s="966"/>
      <c r="IB37" s="966" t="s">
        <v>2448</v>
      </c>
      <c r="IC37" s="966"/>
      <c r="ID37" s="966"/>
      <c r="IE37" s="966"/>
      <c r="IF37" s="966"/>
      <c r="IG37" s="966"/>
      <c r="IH37" s="966" t="s">
        <v>2448</v>
      </c>
      <c r="II37" s="966"/>
      <c r="IJ37" s="966"/>
      <c r="IK37" s="966"/>
      <c r="IL37" s="966"/>
      <c r="IM37" s="966"/>
      <c r="IN37" s="966" t="s">
        <v>2448</v>
      </c>
      <c r="IO37" s="966"/>
      <c r="IP37" s="966"/>
      <c r="IQ37" s="966"/>
    </row>
    <row r="38" spans="1:256">
      <c r="A38" s="43"/>
      <c r="B38" s="43"/>
      <c r="C38" s="43"/>
      <c r="D38" s="43"/>
      <c r="E38" s="43"/>
      <c r="F38" s="43"/>
      <c r="G38" s="43"/>
      <c r="H38" s="966" t="s">
        <v>869</v>
      </c>
      <c r="I38" s="966"/>
      <c r="J38" s="966"/>
      <c r="K38" s="966"/>
      <c r="L38" s="966"/>
      <c r="M38" s="966"/>
      <c r="N38" s="966" t="s">
        <v>869</v>
      </c>
      <c r="O38" s="966"/>
      <c r="P38" s="966"/>
      <c r="Q38" s="966"/>
      <c r="R38" s="966"/>
      <c r="S38" s="966"/>
      <c r="T38" s="966" t="s">
        <v>869</v>
      </c>
      <c r="U38" s="966"/>
      <c r="V38" s="966"/>
      <c r="W38" s="966"/>
      <c r="X38" s="966"/>
      <c r="Y38" s="966"/>
      <c r="Z38" s="966" t="s">
        <v>869</v>
      </c>
      <c r="AA38" s="966"/>
      <c r="AB38" s="966"/>
      <c r="AC38" s="966"/>
      <c r="AD38" s="966"/>
      <c r="AE38" s="966"/>
      <c r="AF38" s="966" t="s">
        <v>869</v>
      </c>
      <c r="AG38" s="966"/>
      <c r="AH38" s="966"/>
      <c r="AI38" s="966"/>
      <c r="AJ38" s="966"/>
      <c r="AK38" s="966"/>
      <c r="AL38" s="966" t="s">
        <v>869</v>
      </c>
      <c r="AM38" s="966"/>
      <c r="AN38" s="966"/>
      <c r="AO38" s="966"/>
      <c r="AP38" s="966"/>
      <c r="AQ38" s="966"/>
      <c r="AR38" s="966" t="s">
        <v>869</v>
      </c>
      <c r="AS38" s="966"/>
      <c r="AT38" s="966"/>
      <c r="AU38" s="966"/>
      <c r="AV38" s="966"/>
      <c r="AW38" s="966"/>
      <c r="AX38" s="966" t="s">
        <v>869</v>
      </c>
      <c r="AY38" s="966"/>
      <c r="AZ38" s="966"/>
      <c r="BA38" s="966"/>
      <c r="BB38" s="966"/>
      <c r="BC38" s="966"/>
      <c r="BD38" s="966" t="s">
        <v>869</v>
      </c>
      <c r="BE38" s="966"/>
      <c r="BF38" s="966"/>
      <c r="BG38" s="966"/>
      <c r="BH38" s="966"/>
      <c r="BI38" s="966"/>
      <c r="BJ38" s="966" t="s">
        <v>869</v>
      </c>
      <c r="BK38" s="966"/>
      <c r="BL38" s="966"/>
      <c r="BM38" s="966"/>
      <c r="BN38" s="966"/>
      <c r="BO38" s="966"/>
      <c r="BP38" s="966" t="s">
        <v>869</v>
      </c>
      <c r="BQ38" s="966"/>
      <c r="BR38" s="966"/>
      <c r="BS38" s="966"/>
      <c r="BT38" s="966"/>
      <c r="BU38" s="966"/>
      <c r="BV38" s="966" t="s">
        <v>869</v>
      </c>
      <c r="BW38" s="966"/>
      <c r="BX38" s="966"/>
      <c r="BY38" s="966"/>
      <c r="BZ38" s="966"/>
      <c r="CA38" s="966"/>
      <c r="CB38" s="966" t="s">
        <v>869</v>
      </c>
      <c r="CC38" s="966"/>
      <c r="CD38" s="966"/>
      <c r="CE38" s="966"/>
      <c r="CF38" s="966"/>
      <c r="CG38" s="966"/>
      <c r="CH38" s="966" t="s">
        <v>869</v>
      </c>
      <c r="CI38" s="966"/>
      <c r="CJ38" s="966"/>
      <c r="CK38" s="966"/>
      <c r="CL38" s="966"/>
      <c r="CM38" s="966"/>
      <c r="CN38" s="966" t="s">
        <v>869</v>
      </c>
      <c r="CO38" s="966"/>
      <c r="CP38" s="966"/>
      <c r="CQ38" s="966"/>
      <c r="CR38" s="966"/>
      <c r="CS38" s="966"/>
      <c r="CT38" s="966" t="s">
        <v>869</v>
      </c>
      <c r="CU38" s="966"/>
      <c r="CV38" s="966"/>
      <c r="CW38" s="966"/>
      <c r="CX38" s="966"/>
      <c r="CY38" s="966"/>
      <c r="CZ38" s="966" t="s">
        <v>869</v>
      </c>
      <c r="DA38" s="966"/>
      <c r="DB38" s="966"/>
      <c r="DC38" s="966"/>
      <c r="DD38" s="966"/>
      <c r="DE38" s="966"/>
      <c r="DF38" s="966" t="s">
        <v>869</v>
      </c>
      <c r="DG38" s="966"/>
      <c r="DH38" s="966"/>
      <c r="DI38" s="966"/>
      <c r="DJ38" s="966"/>
      <c r="DK38" s="966"/>
      <c r="DL38" s="966" t="s">
        <v>869</v>
      </c>
      <c r="DM38" s="966"/>
      <c r="DN38" s="966"/>
      <c r="DO38" s="966"/>
      <c r="DP38" s="966"/>
      <c r="DQ38" s="966"/>
      <c r="DR38" s="966" t="s">
        <v>869</v>
      </c>
      <c r="DS38" s="966"/>
      <c r="DT38" s="966"/>
      <c r="DU38" s="966"/>
      <c r="DV38" s="966"/>
      <c r="DW38" s="966"/>
      <c r="DX38" s="966" t="s">
        <v>869</v>
      </c>
      <c r="DY38" s="966"/>
      <c r="DZ38" s="966"/>
      <c r="EA38" s="966"/>
      <c r="EB38" s="966"/>
      <c r="EC38" s="966"/>
      <c r="ED38" s="966" t="s">
        <v>869</v>
      </c>
      <c r="EE38" s="966"/>
      <c r="EF38" s="966"/>
      <c r="EG38" s="966"/>
      <c r="EH38" s="966"/>
      <c r="EI38" s="966"/>
      <c r="EJ38" s="966" t="s">
        <v>869</v>
      </c>
      <c r="EK38" s="966"/>
      <c r="EL38" s="966"/>
      <c r="EM38" s="966"/>
      <c r="EN38" s="966"/>
      <c r="EO38" s="966"/>
      <c r="EP38" s="966" t="s">
        <v>869</v>
      </c>
      <c r="EQ38" s="966"/>
      <c r="ER38" s="966"/>
      <c r="ES38" s="966"/>
      <c r="ET38" s="966"/>
      <c r="EU38" s="966"/>
      <c r="EV38" s="966" t="s">
        <v>869</v>
      </c>
      <c r="EW38" s="966"/>
      <c r="EX38" s="966"/>
      <c r="EY38" s="966"/>
      <c r="EZ38" s="966"/>
      <c r="FA38" s="966"/>
      <c r="FB38" s="966" t="s">
        <v>869</v>
      </c>
      <c r="FC38" s="966"/>
      <c r="FD38" s="966"/>
      <c r="FE38" s="966"/>
      <c r="FF38" s="966"/>
      <c r="FG38" s="966"/>
      <c r="FH38" s="966" t="s">
        <v>869</v>
      </c>
      <c r="FI38" s="966"/>
      <c r="FJ38" s="966"/>
      <c r="FK38" s="966"/>
      <c r="FL38" s="966"/>
      <c r="FM38" s="966"/>
      <c r="FN38" s="966" t="s">
        <v>869</v>
      </c>
      <c r="FO38" s="966"/>
      <c r="FP38" s="966"/>
      <c r="FQ38" s="966"/>
      <c r="FR38" s="966"/>
      <c r="FS38" s="966"/>
      <c r="FT38" s="966" t="s">
        <v>869</v>
      </c>
      <c r="FU38" s="966"/>
      <c r="FV38" s="966"/>
      <c r="FW38" s="966"/>
      <c r="FX38" s="966"/>
      <c r="FY38" s="966"/>
      <c r="FZ38" s="966" t="s">
        <v>869</v>
      </c>
      <c r="GA38" s="966"/>
      <c r="GB38" s="966"/>
      <c r="GC38" s="966"/>
      <c r="GD38" s="966"/>
      <c r="GE38" s="966"/>
      <c r="GF38" s="966" t="s">
        <v>869</v>
      </c>
      <c r="GG38" s="966"/>
      <c r="GH38" s="966"/>
      <c r="GI38" s="966"/>
      <c r="GJ38" s="966"/>
      <c r="GK38" s="966"/>
      <c r="GL38" s="966" t="s">
        <v>869</v>
      </c>
      <c r="GM38" s="966"/>
      <c r="GN38" s="966"/>
      <c r="GO38" s="966"/>
      <c r="GP38" s="966"/>
      <c r="GQ38" s="966"/>
      <c r="GR38" s="966" t="s">
        <v>869</v>
      </c>
      <c r="GS38" s="966"/>
      <c r="GT38" s="966"/>
      <c r="GU38" s="966"/>
      <c r="GV38" s="966"/>
      <c r="GW38" s="966"/>
      <c r="GX38" s="966" t="s">
        <v>869</v>
      </c>
      <c r="GY38" s="966"/>
      <c r="GZ38" s="966"/>
      <c r="HA38" s="966"/>
      <c r="HB38" s="966"/>
      <c r="HC38" s="966"/>
      <c r="HD38" s="966" t="s">
        <v>869</v>
      </c>
      <c r="HE38" s="966"/>
      <c r="HF38" s="966"/>
      <c r="HG38" s="966"/>
      <c r="HH38" s="966"/>
      <c r="HI38" s="966"/>
      <c r="HJ38" s="966" t="s">
        <v>869</v>
      </c>
      <c r="HK38" s="966"/>
      <c r="HL38" s="966"/>
      <c r="HM38" s="966"/>
      <c r="HN38" s="966"/>
      <c r="HO38" s="966"/>
      <c r="HP38" s="966" t="s">
        <v>869</v>
      </c>
      <c r="HQ38" s="966"/>
      <c r="HR38" s="966"/>
      <c r="HS38" s="966"/>
      <c r="HT38" s="966"/>
      <c r="HU38" s="966"/>
      <c r="HV38" s="966" t="s">
        <v>869</v>
      </c>
      <c r="HW38" s="966"/>
      <c r="HX38" s="966"/>
      <c r="HY38" s="966"/>
      <c r="HZ38" s="966"/>
      <c r="IA38" s="966"/>
      <c r="IB38" s="966" t="s">
        <v>869</v>
      </c>
      <c r="IC38" s="966"/>
      <c r="ID38" s="966"/>
      <c r="IE38" s="966"/>
      <c r="IF38" s="966"/>
      <c r="IG38" s="966"/>
      <c r="IH38" s="966" t="s">
        <v>869</v>
      </c>
      <c r="II38" s="966"/>
      <c r="IJ38" s="966"/>
      <c r="IK38" s="966"/>
      <c r="IL38" s="966"/>
      <c r="IM38" s="966"/>
      <c r="IN38" s="966" t="s">
        <v>869</v>
      </c>
      <c r="IO38" s="966"/>
      <c r="IP38" s="966"/>
      <c r="IQ38" s="966"/>
    </row>
    <row r="39" spans="1:256">
      <c r="B39" s="43"/>
      <c r="C39" s="43"/>
      <c r="D39" s="43"/>
      <c r="E39" s="43"/>
      <c r="F39" s="43"/>
      <c r="G39" s="43"/>
      <c r="H39" s="43"/>
      <c r="I39" s="43"/>
      <c r="J39" s="43"/>
      <c r="K39" s="43"/>
      <c r="L39" s="43"/>
      <c r="M39" s="43"/>
      <c r="N39" s="966" t="s">
        <v>2348</v>
      </c>
      <c r="O39" s="966"/>
      <c r="P39" s="966"/>
      <c r="Q39" s="966"/>
      <c r="R39" s="966"/>
      <c r="S39" s="966"/>
      <c r="T39" s="966" t="s">
        <v>2348</v>
      </c>
      <c r="U39" s="966"/>
      <c r="V39" s="966"/>
      <c r="W39" s="966"/>
      <c r="X39" s="966"/>
      <c r="Y39" s="966"/>
      <c r="Z39" s="966" t="s">
        <v>2348</v>
      </c>
      <c r="AA39" s="966"/>
      <c r="AB39" s="966"/>
      <c r="AC39" s="966"/>
      <c r="AD39" s="966"/>
      <c r="AE39" s="966"/>
      <c r="AF39" s="966" t="s">
        <v>2348</v>
      </c>
      <c r="AG39" s="966"/>
      <c r="AH39" s="966"/>
      <c r="AI39" s="966"/>
      <c r="AJ39" s="966"/>
      <c r="AK39" s="966"/>
      <c r="AL39" s="966" t="s">
        <v>2348</v>
      </c>
      <c r="AM39" s="966"/>
      <c r="AN39" s="966"/>
      <c r="AO39" s="966"/>
      <c r="AP39" s="966"/>
      <c r="AQ39" s="966"/>
      <c r="AR39" s="966" t="s">
        <v>2348</v>
      </c>
      <c r="AS39" s="966"/>
      <c r="AT39" s="966"/>
      <c r="AU39" s="966"/>
      <c r="AV39" s="966"/>
      <c r="AW39" s="966"/>
      <c r="AX39" s="966" t="s">
        <v>2348</v>
      </c>
      <c r="AY39" s="966"/>
      <c r="AZ39" s="966"/>
      <c r="BA39" s="966"/>
      <c r="BB39" s="966"/>
      <c r="BC39" s="966"/>
      <c r="BD39" s="966" t="s">
        <v>2348</v>
      </c>
      <c r="BE39" s="966"/>
      <c r="BF39" s="966"/>
      <c r="BG39" s="966"/>
      <c r="BH39" s="966"/>
      <c r="BI39" s="966"/>
      <c r="BJ39" s="966" t="s">
        <v>2348</v>
      </c>
      <c r="BK39" s="966"/>
      <c r="BL39" s="966"/>
      <c r="BM39" s="966"/>
      <c r="BN39" s="966"/>
      <c r="BO39" s="966"/>
      <c r="BP39" s="966" t="s">
        <v>2348</v>
      </c>
      <c r="BQ39" s="966"/>
      <c r="BR39" s="966"/>
      <c r="BS39" s="966"/>
      <c r="BT39" s="966"/>
      <c r="BU39" s="966"/>
      <c r="BV39" s="966" t="s">
        <v>2348</v>
      </c>
      <c r="BW39" s="966"/>
      <c r="BX39" s="966"/>
      <c r="BY39" s="966"/>
      <c r="BZ39" s="966"/>
      <c r="CA39" s="966"/>
      <c r="CB39" s="966" t="s">
        <v>2348</v>
      </c>
      <c r="CC39" s="966"/>
      <c r="CD39" s="966"/>
      <c r="CE39" s="966"/>
      <c r="CF39" s="966"/>
      <c r="CG39" s="966"/>
      <c r="CH39" s="966" t="s">
        <v>2348</v>
      </c>
      <c r="CI39" s="966"/>
      <c r="CJ39" s="966"/>
      <c r="CK39" s="966"/>
      <c r="CL39" s="966"/>
      <c r="CM39" s="966"/>
      <c r="CN39" s="966" t="s">
        <v>2348</v>
      </c>
      <c r="CO39" s="966"/>
      <c r="CP39" s="966"/>
      <c r="CQ39" s="966"/>
      <c r="CR39" s="966"/>
      <c r="CS39" s="966"/>
      <c r="CT39" s="966" t="s">
        <v>2348</v>
      </c>
      <c r="CU39" s="966"/>
      <c r="CV39" s="966"/>
      <c r="CW39" s="966"/>
      <c r="CX39" s="966"/>
      <c r="CY39" s="966"/>
      <c r="CZ39" s="966" t="s">
        <v>2348</v>
      </c>
      <c r="DA39" s="966"/>
      <c r="DB39" s="966"/>
      <c r="DC39" s="966"/>
      <c r="DD39" s="966"/>
      <c r="DE39" s="966"/>
      <c r="DF39" s="966" t="s">
        <v>2348</v>
      </c>
      <c r="DG39" s="966"/>
      <c r="DH39" s="966"/>
      <c r="DI39" s="966"/>
      <c r="DJ39" s="966"/>
      <c r="DK39" s="966"/>
      <c r="DL39" s="966" t="s">
        <v>2348</v>
      </c>
      <c r="DM39" s="966"/>
      <c r="DN39" s="966"/>
      <c r="DO39" s="966"/>
      <c r="DP39" s="966"/>
      <c r="DQ39" s="966"/>
      <c r="DR39" s="966" t="s">
        <v>2348</v>
      </c>
      <c r="DS39" s="966"/>
      <c r="DT39" s="966"/>
      <c r="DU39" s="966"/>
      <c r="DV39" s="966"/>
      <c r="DW39" s="966"/>
      <c r="DX39" s="966" t="s">
        <v>2348</v>
      </c>
      <c r="DY39" s="966"/>
      <c r="DZ39" s="966"/>
      <c r="EA39" s="966"/>
      <c r="EB39" s="966"/>
      <c r="EC39" s="966"/>
      <c r="ED39" s="966" t="s">
        <v>2348</v>
      </c>
      <c r="EE39" s="966"/>
      <c r="EF39" s="966"/>
      <c r="EG39" s="966"/>
      <c r="EH39" s="966"/>
      <c r="EI39" s="966"/>
      <c r="EJ39" s="966" t="s">
        <v>2348</v>
      </c>
      <c r="EK39" s="966"/>
      <c r="EL39" s="966"/>
      <c r="EM39" s="966"/>
      <c r="EN39" s="966"/>
      <c r="EO39" s="966"/>
      <c r="EP39" s="966" t="s">
        <v>2348</v>
      </c>
      <c r="EQ39" s="966"/>
      <c r="ER39" s="966"/>
      <c r="ES39" s="966"/>
      <c r="ET39" s="966"/>
      <c r="EU39" s="966"/>
      <c r="EV39" s="966" t="s">
        <v>2348</v>
      </c>
      <c r="EW39" s="966"/>
      <c r="EX39" s="966"/>
      <c r="EY39" s="966"/>
      <c r="EZ39" s="966"/>
      <c r="FA39" s="966"/>
      <c r="FB39" s="966" t="s">
        <v>2348</v>
      </c>
      <c r="FC39" s="966"/>
      <c r="FD39" s="966"/>
      <c r="FE39" s="966"/>
      <c r="FF39" s="966"/>
      <c r="FG39" s="966"/>
      <c r="FH39" s="966" t="s">
        <v>2348</v>
      </c>
      <c r="FI39" s="966"/>
      <c r="FJ39" s="966"/>
      <c r="FK39" s="966"/>
      <c r="FL39" s="966"/>
      <c r="FM39" s="966"/>
      <c r="FN39" s="966" t="s">
        <v>2348</v>
      </c>
      <c r="FO39" s="966"/>
      <c r="FP39" s="966"/>
      <c r="FQ39" s="966"/>
      <c r="FR39" s="966"/>
      <c r="FS39" s="966"/>
      <c r="FT39" s="966" t="s">
        <v>2348</v>
      </c>
      <c r="FU39" s="966"/>
      <c r="FV39" s="966"/>
      <c r="FW39" s="966"/>
      <c r="FX39" s="966"/>
      <c r="FY39" s="966"/>
      <c r="FZ39" s="966" t="s">
        <v>2348</v>
      </c>
      <c r="GA39" s="966"/>
      <c r="GB39" s="966"/>
      <c r="GC39" s="966"/>
      <c r="GD39" s="966"/>
      <c r="GE39" s="966"/>
      <c r="GF39" s="966" t="s">
        <v>2348</v>
      </c>
      <c r="GG39" s="966"/>
      <c r="GH39" s="966"/>
      <c r="GI39" s="966"/>
      <c r="GJ39" s="966"/>
      <c r="GK39" s="966"/>
      <c r="GL39" s="966" t="s">
        <v>2348</v>
      </c>
      <c r="GM39" s="966"/>
      <c r="GN39" s="966"/>
      <c r="GO39" s="966"/>
      <c r="GP39" s="966"/>
      <c r="GQ39" s="966"/>
      <c r="GR39" s="966" t="s">
        <v>2348</v>
      </c>
      <c r="GS39" s="966"/>
      <c r="GT39" s="966"/>
      <c r="GU39" s="966"/>
      <c r="GV39" s="966"/>
      <c r="GW39" s="966"/>
      <c r="GX39" s="966" t="s">
        <v>2348</v>
      </c>
      <c r="GY39" s="966"/>
      <c r="GZ39" s="966"/>
      <c r="HA39" s="966"/>
      <c r="HB39" s="966"/>
      <c r="HC39" s="966"/>
      <c r="HD39" s="966" t="s">
        <v>2348</v>
      </c>
      <c r="HE39" s="966"/>
      <c r="HF39" s="966"/>
      <c r="HG39" s="966"/>
      <c r="HH39" s="966"/>
      <c r="HI39" s="966"/>
      <c r="HJ39" s="966" t="s">
        <v>2348</v>
      </c>
      <c r="HK39" s="966"/>
      <c r="HL39" s="966"/>
      <c r="HM39" s="966"/>
      <c r="HN39" s="966"/>
      <c r="HO39" s="966"/>
      <c r="HP39" s="966" t="s">
        <v>2348</v>
      </c>
      <c r="HQ39" s="966"/>
      <c r="HR39" s="966"/>
      <c r="HS39" s="966"/>
      <c r="HT39" s="966"/>
      <c r="HU39" s="966"/>
      <c r="HV39" s="966" t="s">
        <v>2348</v>
      </c>
      <c r="HW39" s="966"/>
      <c r="HX39" s="966"/>
      <c r="HY39" s="966"/>
      <c r="HZ39" s="966"/>
      <c r="IA39" s="966"/>
      <c r="IB39" s="966" t="s">
        <v>2348</v>
      </c>
      <c r="IC39" s="966"/>
      <c r="ID39" s="966"/>
      <c r="IE39" s="966"/>
      <c r="IF39" s="966"/>
      <c r="IG39" s="966"/>
      <c r="IH39" s="966" t="s">
        <v>2348</v>
      </c>
      <c r="II39" s="966"/>
      <c r="IJ39" s="966"/>
      <c r="IK39" s="966"/>
      <c r="IL39" s="966"/>
      <c r="IM39" s="966"/>
      <c r="IN39" s="966" t="s">
        <v>2348</v>
      </c>
      <c r="IO39" s="966"/>
      <c r="IP39" s="966"/>
      <c r="IQ39" s="966"/>
      <c r="IR39" s="966"/>
      <c r="IS39" s="966"/>
      <c r="IT39" s="966" t="s">
        <v>2348</v>
      </c>
      <c r="IU39" s="966"/>
      <c r="IV39" s="966"/>
    </row>
    <row r="40" spans="1:256">
      <c r="A40" s="10"/>
      <c r="B40" s="10"/>
      <c r="C40" s="9"/>
      <c r="D40" s="9"/>
      <c r="E40" s="8"/>
    </row>
    <row r="41" spans="1:256">
      <c r="A41" s="4"/>
    </row>
    <row r="42" spans="1:256">
      <c r="A42" s="4"/>
    </row>
    <row r="43" spans="1:256" s="6" customFormat="1">
      <c r="A43" s="4"/>
    </row>
    <row r="44" spans="1:256" s="6" customFormat="1">
      <c r="B44" s="4"/>
      <c r="C44" s="4"/>
      <c r="D44" s="4"/>
      <c r="E44" s="4"/>
      <c r="F44" s="4"/>
    </row>
    <row r="45" spans="1:256" s="6" customFormat="1">
      <c r="B45" s="4"/>
      <c r="C45" s="4"/>
      <c r="D45" s="4"/>
      <c r="E45" s="4"/>
      <c r="F45" s="4"/>
    </row>
    <row r="46" spans="1:256" s="6" customFormat="1">
      <c r="B46" s="4"/>
      <c r="C46" s="4"/>
      <c r="D46" s="4"/>
      <c r="E46" s="4"/>
      <c r="F46" s="4"/>
    </row>
    <row r="47" spans="1:256" s="6" customFormat="1">
      <c r="B47" s="4"/>
      <c r="C47" s="5"/>
      <c r="D47" s="5"/>
      <c r="E47" s="7"/>
      <c r="F47" s="4"/>
    </row>
    <row r="48" spans="1:256" s="6" customFormat="1">
      <c r="B48" s="4"/>
      <c r="C48" s="4"/>
      <c r="D48" s="4"/>
      <c r="E48" s="4"/>
      <c r="F48" s="4"/>
    </row>
  </sheetData>
  <sheetCalcPr fullCalcOnLoad="1"/>
  <mergeCells count="127">
    <mergeCell ref="N37:S37"/>
    <mergeCell ref="C19:E19"/>
    <mergeCell ref="A35:F35"/>
    <mergeCell ref="A36:F36"/>
    <mergeCell ref="A37:F37"/>
    <mergeCell ref="H38:M38"/>
    <mergeCell ref="H37:M37"/>
    <mergeCell ref="EJ37:EO37"/>
    <mergeCell ref="AL37:AQ37"/>
    <mergeCell ref="T37:Y37"/>
    <mergeCell ref="AX37:BC37"/>
    <mergeCell ref="Z37:AE37"/>
    <mergeCell ref="T38:Y38"/>
    <mergeCell ref="AF37:AK37"/>
    <mergeCell ref="Z38:AE38"/>
    <mergeCell ref="BP39:BU39"/>
    <mergeCell ref="FB37:FG37"/>
    <mergeCell ref="EP37:EU37"/>
    <mergeCell ref="CN37:CS37"/>
    <mergeCell ref="AR37:AW37"/>
    <mergeCell ref="BJ37:BO37"/>
    <mergeCell ref="DX37:EC37"/>
    <mergeCell ref="EV37:FA37"/>
    <mergeCell ref="DL37:DQ37"/>
    <mergeCell ref="DR37:DW37"/>
    <mergeCell ref="DL38:DQ38"/>
    <mergeCell ref="CH39:CM39"/>
    <mergeCell ref="CB39:CG39"/>
    <mergeCell ref="CN39:CS39"/>
    <mergeCell ref="CZ38:DE38"/>
    <mergeCell ref="DF38:DK38"/>
    <mergeCell ref="DF39:DK39"/>
    <mergeCell ref="ED37:EI37"/>
    <mergeCell ref="BD39:BI39"/>
    <mergeCell ref="DX39:EC39"/>
    <mergeCell ref="DF37:DK37"/>
    <mergeCell ref="CB37:CG37"/>
    <mergeCell ref="BP37:BU37"/>
    <mergeCell ref="CH37:CM37"/>
    <mergeCell ref="BV37:CA37"/>
    <mergeCell ref="CT37:CY37"/>
    <mergeCell ref="CZ37:DE37"/>
    <mergeCell ref="BD37:BI37"/>
    <mergeCell ref="IN37:IQ37"/>
    <mergeCell ref="HP37:HU37"/>
    <mergeCell ref="FH37:FM37"/>
    <mergeCell ref="IB37:IG37"/>
    <mergeCell ref="HJ37:HO37"/>
    <mergeCell ref="GF37:GK37"/>
    <mergeCell ref="HD37:HI37"/>
    <mergeCell ref="GX37:HC37"/>
    <mergeCell ref="GR37:GW37"/>
    <mergeCell ref="IH37:IM37"/>
    <mergeCell ref="HV37:IA37"/>
    <mergeCell ref="FN37:FS37"/>
    <mergeCell ref="FT37:FY37"/>
    <mergeCell ref="FZ37:GE37"/>
    <mergeCell ref="GL37:GQ37"/>
    <mergeCell ref="AR38:AW38"/>
    <mergeCell ref="AF38:AK38"/>
    <mergeCell ref="AR39:AW39"/>
    <mergeCell ref="AL38:AQ38"/>
    <mergeCell ref="N39:S39"/>
    <mergeCell ref="T39:Y39"/>
    <mergeCell ref="N38:S38"/>
    <mergeCell ref="Z39:AE39"/>
    <mergeCell ref="AF39:AK39"/>
    <mergeCell ref="AL39:AQ39"/>
    <mergeCell ref="AX39:BC39"/>
    <mergeCell ref="CB38:CG38"/>
    <mergeCell ref="BV38:CA38"/>
    <mergeCell ref="BJ38:BO38"/>
    <mergeCell ref="AX38:BC38"/>
    <mergeCell ref="CN38:CS38"/>
    <mergeCell ref="BJ39:BO39"/>
    <mergeCell ref="BP38:BU38"/>
    <mergeCell ref="CH38:CM38"/>
    <mergeCell ref="BV39:CA39"/>
    <mergeCell ref="GF39:GK39"/>
    <mergeCell ref="FZ39:GE39"/>
    <mergeCell ref="GL38:GQ38"/>
    <mergeCell ref="GF38:GK38"/>
    <mergeCell ref="FT38:FY38"/>
    <mergeCell ref="BD38:BI38"/>
    <mergeCell ref="CZ39:DE39"/>
    <mergeCell ref="CT39:CY39"/>
    <mergeCell ref="DL39:DQ39"/>
    <mergeCell ref="CT38:CY38"/>
    <mergeCell ref="DR38:DW38"/>
    <mergeCell ref="ED39:EI39"/>
    <mergeCell ref="EP39:EU39"/>
    <mergeCell ref="ED38:EI38"/>
    <mergeCell ref="EP38:EU38"/>
    <mergeCell ref="EJ38:EO38"/>
    <mergeCell ref="EJ39:EO39"/>
    <mergeCell ref="DX38:EC38"/>
    <mergeCell ref="DR39:DW39"/>
    <mergeCell ref="IN39:IS39"/>
    <mergeCell ref="FN38:FS38"/>
    <mergeCell ref="EV39:FA39"/>
    <mergeCell ref="FH38:FM38"/>
    <mergeCell ref="FH39:FM39"/>
    <mergeCell ref="FB39:FG39"/>
    <mergeCell ref="FB38:FG38"/>
    <mergeCell ref="EV38:FA38"/>
    <mergeCell ref="FT39:FY39"/>
    <mergeCell ref="GR38:GW38"/>
    <mergeCell ref="HP39:HU39"/>
    <mergeCell ref="IN38:IQ38"/>
    <mergeCell ref="HJ38:HO38"/>
    <mergeCell ref="HD38:HI38"/>
    <mergeCell ref="FN39:FS39"/>
    <mergeCell ref="FZ38:GE38"/>
    <mergeCell ref="GX38:HC38"/>
    <mergeCell ref="IH38:IM38"/>
    <mergeCell ref="HV38:IA38"/>
    <mergeCell ref="HP38:HU38"/>
    <mergeCell ref="HJ39:HO39"/>
    <mergeCell ref="IB38:IG38"/>
    <mergeCell ref="IT39:IV39"/>
    <mergeCell ref="GL39:GQ39"/>
    <mergeCell ref="GR39:GW39"/>
    <mergeCell ref="GX39:HC39"/>
    <mergeCell ref="HD39:HI39"/>
    <mergeCell ref="HV39:IA39"/>
    <mergeCell ref="IH39:IM39"/>
    <mergeCell ref="IB39:IG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5"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5" ht="105" customHeight="1">
      <c r="E1" s="40" t="s">
        <v>2063</v>
      </c>
    </row>
    <row r="2" spans="1:5">
      <c r="A2" s="21" t="s">
        <v>2907</v>
      </c>
      <c r="E2" s="5"/>
    </row>
    <row r="3" spans="1:5">
      <c r="A3" s="6" t="s">
        <v>2600</v>
      </c>
      <c r="C3" s="23"/>
      <c r="D3" s="23"/>
      <c r="E3" s="31" t="s">
        <v>2605</v>
      </c>
    </row>
    <row r="4" spans="1:5">
      <c r="A4" s="6" t="s">
        <v>3480</v>
      </c>
      <c r="C4" s="23"/>
      <c r="D4" s="23"/>
      <c r="E4" s="22"/>
    </row>
    <row r="5" spans="1:5">
      <c r="A5" s="6" t="s">
        <v>2981</v>
      </c>
      <c r="C5" s="23"/>
      <c r="D5" s="23"/>
      <c r="E5" s="24" t="s">
        <v>2342</v>
      </c>
    </row>
    <row r="6" spans="1:5">
      <c r="C6" s="23"/>
      <c r="D6" s="23"/>
      <c r="E6" s="22"/>
    </row>
    <row r="8" spans="1:5">
      <c r="A8" s="6" t="s">
        <v>1569</v>
      </c>
      <c r="C8" s="49" t="s">
        <v>3225</v>
      </c>
      <c r="D8" s="173"/>
      <c r="E8" s="46"/>
    </row>
    <row r="9" spans="1:5">
      <c r="A9" s="45" t="s">
        <v>3334</v>
      </c>
      <c r="C9" s="183" t="s">
        <v>3955</v>
      </c>
      <c r="D9" s="174"/>
      <c r="E9" s="48"/>
    </row>
    <row r="10" spans="1:5">
      <c r="A10" t="s">
        <v>3128</v>
      </c>
      <c r="C10" s="183" t="s">
        <v>2756</v>
      </c>
      <c r="D10" s="174"/>
      <c r="E10" s="48"/>
    </row>
    <row r="11" spans="1:5">
      <c r="A11" t="s">
        <v>3762</v>
      </c>
      <c r="C11" s="183" t="s">
        <v>3655</v>
      </c>
      <c r="D11" s="174"/>
      <c r="E11" s="48"/>
    </row>
    <row r="12" spans="1:5">
      <c r="A12" t="s">
        <v>1737</v>
      </c>
      <c r="C12" s="183" t="s">
        <v>2381</v>
      </c>
      <c r="D12" s="174"/>
      <c r="E12" s="48"/>
    </row>
    <row r="13" spans="1:5">
      <c r="A13"/>
      <c r="C13" s="50" t="s">
        <v>3126</v>
      </c>
      <c r="D13" s="175"/>
      <c r="E13" s="48"/>
    </row>
    <row r="14" spans="1:5">
      <c r="A14" s="20"/>
      <c r="C14" s="50" t="s">
        <v>3764</v>
      </c>
      <c r="D14" s="174"/>
      <c r="E14" s="48"/>
    </row>
    <row r="15" spans="1:5">
      <c r="A15" s="20" t="s">
        <v>2539</v>
      </c>
      <c r="C15" s="135"/>
      <c r="D15" s="176"/>
      <c r="E15" s="51"/>
    </row>
    <row r="16" spans="1:5">
      <c r="A16" t="s">
        <v>1416</v>
      </c>
    </row>
    <row r="19" spans="1:6">
      <c r="A19" s="20" t="s">
        <v>1967</v>
      </c>
      <c r="C19" s="968" t="s">
        <v>2327</v>
      </c>
      <c r="D19" s="968"/>
      <c r="E19" s="968"/>
    </row>
    <row r="20" spans="1:6">
      <c r="A20" s="20" t="s">
        <v>2824</v>
      </c>
      <c r="C20" s="20" t="s">
        <v>3413</v>
      </c>
      <c r="D20" s="20"/>
    </row>
    <row r="21" spans="1:6">
      <c r="A21" s="165"/>
      <c r="C21" s="20"/>
      <c r="D21" s="20"/>
    </row>
    <row r="22" spans="1:6" s="14" customFormat="1" ht="16" customHeight="1">
      <c r="A22" s="166"/>
      <c r="B22" s="18"/>
      <c r="C22" s="17"/>
      <c r="D22" s="17"/>
      <c r="E22" s="16"/>
      <c r="F22" s="15"/>
    </row>
    <row r="23" spans="1:6">
      <c r="A23" s="29" t="s">
        <v>2925</v>
      </c>
      <c r="B23" s="30" t="s">
        <v>3744</v>
      </c>
      <c r="C23" s="177" t="s">
        <v>4455</v>
      </c>
      <c r="D23" s="30" t="s">
        <v>2433</v>
      </c>
      <c r="E23" s="30" t="s">
        <v>1679</v>
      </c>
      <c r="F23" s="13"/>
    </row>
    <row r="24" spans="1:6">
      <c r="A24" s="25">
        <v>40292</v>
      </c>
      <c r="B24" s="26" t="s">
        <v>2561</v>
      </c>
      <c r="C24" s="167">
        <v>85</v>
      </c>
      <c r="D24" s="170">
        <v>5</v>
      </c>
      <c r="E24" s="28">
        <f t="shared" ref="E24:E29" si="0">C24*D24</f>
        <v>425</v>
      </c>
      <c r="F24" s="178"/>
    </row>
    <row r="25" spans="1:6">
      <c r="A25" s="35"/>
      <c r="B25" s="26" t="s">
        <v>2466</v>
      </c>
      <c r="C25" s="167">
        <v>130</v>
      </c>
      <c r="D25" s="170">
        <v>5</v>
      </c>
      <c r="E25" s="28">
        <f t="shared" si="0"/>
        <v>650</v>
      </c>
      <c r="F25" s="178"/>
    </row>
    <row r="26" spans="1:6">
      <c r="A26" s="35"/>
      <c r="B26" s="26" t="s">
        <v>2382</v>
      </c>
      <c r="C26" s="167">
        <v>205</v>
      </c>
      <c r="D26" s="170">
        <v>5</v>
      </c>
      <c r="E26" s="28">
        <f t="shared" si="0"/>
        <v>1025</v>
      </c>
      <c r="F26" s="178"/>
    </row>
    <row r="27" spans="1:6">
      <c r="A27" s="35"/>
      <c r="B27" s="26" t="s">
        <v>3212</v>
      </c>
      <c r="C27" s="167">
        <v>185</v>
      </c>
      <c r="D27" s="170">
        <v>5</v>
      </c>
      <c r="E27" s="28">
        <f t="shared" si="0"/>
        <v>925</v>
      </c>
      <c r="F27" s="178"/>
    </row>
    <row r="28" spans="1:6">
      <c r="A28" s="35"/>
      <c r="B28" s="26" t="s">
        <v>3519</v>
      </c>
      <c r="C28" s="167">
        <v>40</v>
      </c>
      <c r="D28" s="170">
        <v>6</v>
      </c>
      <c r="E28" s="28">
        <f t="shared" si="0"/>
        <v>240</v>
      </c>
      <c r="F28" s="13"/>
    </row>
    <row r="29" spans="1:6">
      <c r="A29" s="35"/>
      <c r="B29" s="26" t="s">
        <v>2378</v>
      </c>
      <c r="C29" s="167">
        <v>50</v>
      </c>
      <c r="D29" s="171">
        <v>5</v>
      </c>
      <c r="E29" s="28">
        <f t="shared" si="0"/>
        <v>250</v>
      </c>
      <c r="F29" s="13"/>
    </row>
    <row r="30" spans="1:6">
      <c r="A30" s="35"/>
      <c r="B30" s="26" t="s">
        <v>3138</v>
      </c>
      <c r="C30" s="167">
        <v>500</v>
      </c>
      <c r="E30" s="28">
        <v>500</v>
      </c>
      <c r="F30" s="13"/>
    </row>
    <row r="31" spans="1:6" s="34" customFormat="1" ht="16" customHeight="1">
      <c r="A31" s="19"/>
      <c r="B31" s="168" t="s">
        <v>1452</v>
      </c>
      <c r="C31" s="172"/>
      <c r="D31" s="172"/>
      <c r="E31" s="169">
        <f>SUM(E24:E30)</f>
        <v>4015</v>
      </c>
      <c r="F31" s="33"/>
    </row>
    <row r="34" spans="1:256">
      <c r="B34" s="41" t="s">
        <v>2818</v>
      </c>
      <c r="C34" s="42">
        <f>E31/2</f>
        <v>2007.5</v>
      </c>
      <c r="D34" s="42"/>
    </row>
    <row r="36" spans="1:256">
      <c r="A36" s="966" t="s">
        <v>2448</v>
      </c>
      <c r="B36" s="966"/>
      <c r="C36" s="966"/>
      <c r="D36" s="966"/>
      <c r="E36" s="966"/>
      <c r="F36" s="966"/>
    </row>
    <row r="37" spans="1:256">
      <c r="A37" s="966" t="s">
        <v>2346</v>
      </c>
      <c r="B37" s="966"/>
      <c r="C37" s="966"/>
      <c r="D37" s="966"/>
      <c r="E37" s="966"/>
      <c r="F37" s="966"/>
    </row>
    <row r="38" spans="1:256">
      <c r="A38" s="966" t="s">
        <v>2348</v>
      </c>
      <c r="B38" s="966"/>
      <c r="C38" s="966"/>
      <c r="D38" s="966"/>
      <c r="E38" s="966"/>
      <c r="F38" s="966"/>
      <c r="G38" s="43"/>
      <c r="H38" s="966" t="s">
        <v>2448</v>
      </c>
      <c r="I38" s="966"/>
      <c r="J38" s="966"/>
      <c r="K38" s="966"/>
      <c r="L38" s="966"/>
      <c r="M38" s="966"/>
      <c r="N38" s="966" t="s">
        <v>2448</v>
      </c>
      <c r="O38" s="966"/>
      <c r="P38" s="966"/>
      <c r="Q38" s="966"/>
      <c r="R38" s="966"/>
      <c r="S38" s="966"/>
      <c r="T38" s="966" t="s">
        <v>2448</v>
      </c>
      <c r="U38" s="966"/>
      <c r="V38" s="966"/>
      <c r="W38" s="966"/>
      <c r="X38" s="966"/>
      <c r="Y38" s="966"/>
      <c r="Z38" s="966" t="s">
        <v>2448</v>
      </c>
      <c r="AA38" s="966"/>
      <c r="AB38" s="966"/>
      <c r="AC38" s="966"/>
      <c r="AD38" s="966"/>
      <c r="AE38" s="966"/>
      <c r="AF38" s="966" t="s">
        <v>2448</v>
      </c>
      <c r="AG38" s="966"/>
      <c r="AH38" s="966"/>
      <c r="AI38" s="966"/>
      <c r="AJ38" s="966"/>
      <c r="AK38" s="966"/>
      <c r="AL38" s="966" t="s">
        <v>2448</v>
      </c>
      <c r="AM38" s="966"/>
      <c r="AN38" s="966"/>
      <c r="AO38" s="966"/>
      <c r="AP38" s="966"/>
      <c r="AQ38" s="966"/>
      <c r="AR38" s="966" t="s">
        <v>2448</v>
      </c>
      <c r="AS38" s="966"/>
      <c r="AT38" s="966"/>
      <c r="AU38" s="966"/>
      <c r="AV38" s="966"/>
      <c r="AW38" s="966"/>
      <c r="AX38" s="966" t="s">
        <v>2448</v>
      </c>
      <c r="AY38" s="966"/>
      <c r="AZ38" s="966"/>
      <c r="BA38" s="966"/>
      <c r="BB38" s="966"/>
      <c r="BC38" s="966"/>
      <c r="BD38" s="966" t="s">
        <v>2448</v>
      </c>
      <c r="BE38" s="966"/>
      <c r="BF38" s="966"/>
      <c r="BG38" s="966"/>
      <c r="BH38" s="966"/>
      <c r="BI38" s="966"/>
      <c r="BJ38" s="966" t="s">
        <v>2448</v>
      </c>
      <c r="BK38" s="966"/>
      <c r="BL38" s="966"/>
      <c r="BM38" s="966"/>
      <c r="BN38" s="966"/>
      <c r="BO38" s="966"/>
      <c r="BP38" s="966" t="s">
        <v>2448</v>
      </c>
      <c r="BQ38" s="966"/>
      <c r="BR38" s="966"/>
      <c r="BS38" s="966"/>
      <c r="BT38" s="966"/>
      <c r="BU38" s="966"/>
      <c r="BV38" s="966" t="s">
        <v>2448</v>
      </c>
      <c r="BW38" s="966"/>
      <c r="BX38" s="966"/>
      <c r="BY38" s="966"/>
      <c r="BZ38" s="966"/>
      <c r="CA38" s="966"/>
      <c r="CB38" s="966" t="s">
        <v>2448</v>
      </c>
      <c r="CC38" s="966"/>
      <c r="CD38" s="966"/>
      <c r="CE38" s="966"/>
      <c r="CF38" s="966"/>
      <c r="CG38" s="966"/>
      <c r="CH38" s="966" t="s">
        <v>2448</v>
      </c>
      <c r="CI38" s="966"/>
      <c r="CJ38" s="966"/>
      <c r="CK38" s="966"/>
      <c r="CL38" s="966"/>
      <c r="CM38" s="966"/>
      <c r="CN38" s="966" t="s">
        <v>2448</v>
      </c>
      <c r="CO38" s="966"/>
      <c r="CP38" s="966"/>
      <c r="CQ38" s="966"/>
      <c r="CR38" s="966"/>
      <c r="CS38" s="966"/>
      <c r="CT38" s="966" t="s">
        <v>2448</v>
      </c>
      <c r="CU38" s="966"/>
      <c r="CV38" s="966"/>
      <c r="CW38" s="966"/>
      <c r="CX38" s="966"/>
      <c r="CY38" s="966"/>
      <c r="CZ38" s="966" t="s">
        <v>2448</v>
      </c>
      <c r="DA38" s="966"/>
      <c r="DB38" s="966"/>
      <c r="DC38" s="966"/>
      <c r="DD38" s="966"/>
      <c r="DE38" s="966"/>
      <c r="DF38" s="966" t="s">
        <v>2448</v>
      </c>
      <c r="DG38" s="966"/>
      <c r="DH38" s="966"/>
      <c r="DI38" s="966"/>
      <c r="DJ38" s="966"/>
      <c r="DK38" s="966"/>
      <c r="DL38" s="966" t="s">
        <v>2448</v>
      </c>
      <c r="DM38" s="966"/>
      <c r="DN38" s="966"/>
      <c r="DO38" s="966"/>
      <c r="DP38" s="966"/>
      <c r="DQ38" s="966"/>
      <c r="DR38" s="966" t="s">
        <v>2448</v>
      </c>
      <c r="DS38" s="966"/>
      <c r="DT38" s="966"/>
      <c r="DU38" s="966"/>
      <c r="DV38" s="966"/>
      <c r="DW38" s="966"/>
      <c r="DX38" s="966" t="s">
        <v>2448</v>
      </c>
      <c r="DY38" s="966"/>
      <c r="DZ38" s="966"/>
      <c r="EA38" s="966"/>
      <c r="EB38" s="966"/>
      <c r="EC38" s="966"/>
      <c r="ED38" s="966" t="s">
        <v>2448</v>
      </c>
      <c r="EE38" s="966"/>
      <c r="EF38" s="966"/>
      <c r="EG38" s="966"/>
      <c r="EH38" s="966"/>
      <c r="EI38" s="966"/>
      <c r="EJ38" s="966" t="s">
        <v>2448</v>
      </c>
      <c r="EK38" s="966"/>
      <c r="EL38" s="966"/>
      <c r="EM38" s="966"/>
      <c r="EN38" s="966"/>
      <c r="EO38" s="966"/>
      <c r="EP38" s="966" t="s">
        <v>2448</v>
      </c>
      <c r="EQ38" s="966"/>
      <c r="ER38" s="966"/>
      <c r="ES38" s="966"/>
      <c r="ET38" s="966"/>
      <c r="EU38" s="966"/>
      <c r="EV38" s="966" t="s">
        <v>2448</v>
      </c>
      <c r="EW38" s="966"/>
      <c r="EX38" s="966"/>
      <c r="EY38" s="966"/>
      <c r="EZ38" s="966"/>
      <c r="FA38" s="966"/>
      <c r="FB38" s="966" t="s">
        <v>2448</v>
      </c>
      <c r="FC38" s="966"/>
      <c r="FD38" s="966"/>
      <c r="FE38" s="966"/>
      <c r="FF38" s="966"/>
      <c r="FG38" s="966"/>
      <c r="FH38" s="966" t="s">
        <v>2448</v>
      </c>
      <c r="FI38" s="966"/>
      <c r="FJ38" s="966"/>
      <c r="FK38" s="966"/>
      <c r="FL38" s="966"/>
      <c r="FM38" s="966"/>
      <c r="FN38" s="966" t="s">
        <v>2448</v>
      </c>
      <c r="FO38" s="966"/>
      <c r="FP38" s="966"/>
      <c r="FQ38" s="966"/>
      <c r="FR38" s="966"/>
      <c r="FS38" s="966"/>
      <c r="FT38" s="966" t="s">
        <v>2448</v>
      </c>
      <c r="FU38" s="966"/>
      <c r="FV38" s="966"/>
      <c r="FW38" s="966"/>
      <c r="FX38" s="966"/>
      <c r="FY38" s="966"/>
      <c r="FZ38" s="966" t="s">
        <v>2448</v>
      </c>
      <c r="GA38" s="966"/>
      <c r="GB38" s="966"/>
      <c r="GC38" s="966"/>
      <c r="GD38" s="966"/>
      <c r="GE38" s="966"/>
      <c r="GF38" s="966" t="s">
        <v>2448</v>
      </c>
      <c r="GG38" s="966"/>
      <c r="GH38" s="966"/>
      <c r="GI38" s="966"/>
      <c r="GJ38" s="966"/>
      <c r="GK38" s="966"/>
      <c r="GL38" s="966" t="s">
        <v>2448</v>
      </c>
      <c r="GM38" s="966"/>
      <c r="GN38" s="966"/>
      <c r="GO38" s="966"/>
      <c r="GP38" s="966"/>
      <c r="GQ38" s="966"/>
      <c r="GR38" s="966" t="s">
        <v>2448</v>
      </c>
      <c r="GS38" s="966"/>
      <c r="GT38" s="966"/>
      <c r="GU38" s="966"/>
      <c r="GV38" s="966"/>
      <c r="GW38" s="966"/>
      <c r="GX38" s="966" t="s">
        <v>2448</v>
      </c>
      <c r="GY38" s="966"/>
      <c r="GZ38" s="966"/>
      <c r="HA38" s="966"/>
      <c r="HB38" s="966"/>
      <c r="HC38" s="966"/>
      <c r="HD38" s="966" t="s">
        <v>2448</v>
      </c>
      <c r="HE38" s="966"/>
      <c r="HF38" s="966"/>
      <c r="HG38" s="966"/>
      <c r="HH38" s="966"/>
      <c r="HI38" s="966"/>
      <c r="HJ38" s="966" t="s">
        <v>2448</v>
      </c>
      <c r="HK38" s="966"/>
      <c r="HL38" s="966"/>
      <c r="HM38" s="966"/>
      <c r="HN38" s="966"/>
      <c r="HO38" s="966"/>
      <c r="HP38" s="966" t="s">
        <v>2448</v>
      </c>
      <c r="HQ38" s="966"/>
      <c r="HR38" s="966"/>
      <c r="HS38" s="966"/>
      <c r="HT38" s="966"/>
      <c r="HU38" s="966"/>
      <c r="HV38" s="966" t="s">
        <v>2448</v>
      </c>
      <c r="HW38" s="966"/>
      <c r="HX38" s="966"/>
      <c r="HY38" s="966"/>
      <c r="HZ38" s="966"/>
      <c r="IA38" s="966"/>
      <c r="IB38" s="966" t="s">
        <v>2448</v>
      </c>
      <c r="IC38" s="966"/>
      <c r="ID38" s="966"/>
      <c r="IE38" s="966"/>
      <c r="IF38" s="966"/>
      <c r="IG38" s="966"/>
      <c r="IH38" s="966" t="s">
        <v>2448</v>
      </c>
      <c r="II38" s="966"/>
      <c r="IJ38" s="966"/>
      <c r="IK38" s="966"/>
      <c r="IL38" s="966"/>
      <c r="IM38" s="966"/>
      <c r="IN38" s="966" t="s">
        <v>2448</v>
      </c>
      <c r="IO38" s="966"/>
      <c r="IP38" s="966"/>
      <c r="IQ38" s="966"/>
    </row>
    <row r="39" spans="1:256">
      <c r="A39" s="43"/>
      <c r="B39" s="43"/>
      <c r="C39" s="43"/>
      <c r="D39" s="43"/>
      <c r="E39" s="43"/>
      <c r="F39" s="43"/>
      <c r="G39" s="43"/>
      <c r="H39" s="966" t="s">
        <v>869</v>
      </c>
      <c r="I39" s="966"/>
      <c r="J39" s="966"/>
      <c r="K39" s="966"/>
      <c r="L39" s="966"/>
      <c r="M39" s="966"/>
      <c r="N39" s="966" t="s">
        <v>869</v>
      </c>
      <c r="O39" s="966"/>
      <c r="P39" s="966"/>
      <c r="Q39" s="966"/>
      <c r="R39" s="966"/>
      <c r="S39" s="966"/>
      <c r="T39" s="966" t="s">
        <v>869</v>
      </c>
      <c r="U39" s="966"/>
      <c r="V39" s="966"/>
      <c r="W39" s="966"/>
      <c r="X39" s="966"/>
      <c r="Y39" s="966"/>
      <c r="Z39" s="966" t="s">
        <v>869</v>
      </c>
      <c r="AA39" s="966"/>
      <c r="AB39" s="966"/>
      <c r="AC39" s="966"/>
      <c r="AD39" s="966"/>
      <c r="AE39" s="966"/>
      <c r="AF39" s="966" t="s">
        <v>869</v>
      </c>
      <c r="AG39" s="966"/>
      <c r="AH39" s="966"/>
      <c r="AI39" s="966"/>
      <c r="AJ39" s="966"/>
      <c r="AK39" s="966"/>
      <c r="AL39" s="966" t="s">
        <v>869</v>
      </c>
      <c r="AM39" s="966"/>
      <c r="AN39" s="966"/>
      <c r="AO39" s="966"/>
      <c r="AP39" s="966"/>
      <c r="AQ39" s="966"/>
      <c r="AR39" s="966" t="s">
        <v>869</v>
      </c>
      <c r="AS39" s="966"/>
      <c r="AT39" s="966"/>
      <c r="AU39" s="966"/>
      <c r="AV39" s="966"/>
      <c r="AW39" s="966"/>
      <c r="AX39" s="966" t="s">
        <v>869</v>
      </c>
      <c r="AY39" s="966"/>
      <c r="AZ39" s="966"/>
      <c r="BA39" s="966"/>
      <c r="BB39" s="966"/>
      <c r="BC39" s="966"/>
      <c r="BD39" s="966" t="s">
        <v>869</v>
      </c>
      <c r="BE39" s="966"/>
      <c r="BF39" s="966"/>
      <c r="BG39" s="966"/>
      <c r="BH39" s="966"/>
      <c r="BI39" s="966"/>
      <c r="BJ39" s="966" t="s">
        <v>869</v>
      </c>
      <c r="BK39" s="966"/>
      <c r="BL39" s="966"/>
      <c r="BM39" s="966"/>
      <c r="BN39" s="966"/>
      <c r="BO39" s="966"/>
      <c r="BP39" s="966" t="s">
        <v>869</v>
      </c>
      <c r="BQ39" s="966"/>
      <c r="BR39" s="966"/>
      <c r="BS39" s="966"/>
      <c r="BT39" s="966"/>
      <c r="BU39" s="966"/>
      <c r="BV39" s="966" t="s">
        <v>869</v>
      </c>
      <c r="BW39" s="966"/>
      <c r="BX39" s="966"/>
      <c r="BY39" s="966"/>
      <c r="BZ39" s="966"/>
      <c r="CA39" s="966"/>
      <c r="CB39" s="966" t="s">
        <v>869</v>
      </c>
      <c r="CC39" s="966"/>
      <c r="CD39" s="966"/>
      <c r="CE39" s="966"/>
      <c r="CF39" s="966"/>
      <c r="CG39" s="966"/>
      <c r="CH39" s="966" t="s">
        <v>869</v>
      </c>
      <c r="CI39" s="966"/>
      <c r="CJ39" s="966"/>
      <c r="CK39" s="966"/>
      <c r="CL39" s="966"/>
      <c r="CM39" s="966"/>
      <c r="CN39" s="966" t="s">
        <v>869</v>
      </c>
      <c r="CO39" s="966"/>
      <c r="CP39" s="966"/>
      <c r="CQ39" s="966"/>
      <c r="CR39" s="966"/>
      <c r="CS39" s="966"/>
      <c r="CT39" s="966" t="s">
        <v>869</v>
      </c>
      <c r="CU39" s="966"/>
      <c r="CV39" s="966"/>
      <c r="CW39" s="966"/>
      <c r="CX39" s="966"/>
      <c r="CY39" s="966"/>
      <c r="CZ39" s="966" t="s">
        <v>869</v>
      </c>
      <c r="DA39" s="966"/>
      <c r="DB39" s="966"/>
      <c r="DC39" s="966"/>
      <c r="DD39" s="966"/>
      <c r="DE39" s="966"/>
      <c r="DF39" s="966" t="s">
        <v>869</v>
      </c>
      <c r="DG39" s="966"/>
      <c r="DH39" s="966"/>
      <c r="DI39" s="966"/>
      <c r="DJ39" s="966"/>
      <c r="DK39" s="966"/>
      <c r="DL39" s="966" t="s">
        <v>869</v>
      </c>
      <c r="DM39" s="966"/>
      <c r="DN39" s="966"/>
      <c r="DO39" s="966"/>
      <c r="DP39" s="966"/>
      <c r="DQ39" s="966"/>
      <c r="DR39" s="966" t="s">
        <v>869</v>
      </c>
      <c r="DS39" s="966"/>
      <c r="DT39" s="966"/>
      <c r="DU39" s="966"/>
      <c r="DV39" s="966"/>
      <c r="DW39" s="966"/>
      <c r="DX39" s="966" t="s">
        <v>869</v>
      </c>
      <c r="DY39" s="966"/>
      <c r="DZ39" s="966"/>
      <c r="EA39" s="966"/>
      <c r="EB39" s="966"/>
      <c r="EC39" s="966"/>
      <c r="ED39" s="966" t="s">
        <v>869</v>
      </c>
      <c r="EE39" s="966"/>
      <c r="EF39" s="966"/>
      <c r="EG39" s="966"/>
      <c r="EH39" s="966"/>
      <c r="EI39" s="966"/>
      <c r="EJ39" s="966" t="s">
        <v>869</v>
      </c>
      <c r="EK39" s="966"/>
      <c r="EL39" s="966"/>
      <c r="EM39" s="966"/>
      <c r="EN39" s="966"/>
      <c r="EO39" s="966"/>
      <c r="EP39" s="966" t="s">
        <v>869</v>
      </c>
      <c r="EQ39" s="966"/>
      <c r="ER39" s="966"/>
      <c r="ES39" s="966"/>
      <c r="ET39" s="966"/>
      <c r="EU39" s="966"/>
      <c r="EV39" s="966" t="s">
        <v>869</v>
      </c>
      <c r="EW39" s="966"/>
      <c r="EX39" s="966"/>
      <c r="EY39" s="966"/>
      <c r="EZ39" s="966"/>
      <c r="FA39" s="966"/>
      <c r="FB39" s="966" t="s">
        <v>869</v>
      </c>
      <c r="FC39" s="966"/>
      <c r="FD39" s="966"/>
      <c r="FE39" s="966"/>
      <c r="FF39" s="966"/>
      <c r="FG39" s="966"/>
      <c r="FH39" s="966" t="s">
        <v>869</v>
      </c>
      <c r="FI39" s="966"/>
      <c r="FJ39" s="966"/>
      <c r="FK39" s="966"/>
      <c r="FL39" s="966"/>
      <c r="FM39" s="966"/>
      <c r="FN39" s="966" t="s">
        <v>869</v>
      </c>
      <c r="FO39" s="966"/>
      <c r="FP39" s="966"/>
      <c r="FQ39" s="966"/>
      <c r="FR39" s="966"/>
      <c r="FS39" s="966"/>
      <c r="FT39" s="966" t="s">
        <v>869</v>
      </c>
      <c r="FU39" s="966"/>
      <c r="FV39" s="966"/>
      <c r="FW39" s="966"/>
      <c r="FX39" s="966"/>
      <c r="FY39" s="966"/>
      <c r="FZ39" s="966" t="s">
        <v>869</v>
      </c>
      <c r="GA39" s="966"/>
      <c r="GB39" s="966"/>
      <c r="GC39" s="966"/>
      <c r="GD39" s="966"/>
      <c r="GE39" s="966"/>
      <c r="GF39" s="966" t="s">
        <v>869</v>
      </c>
      <c r="GG39" s="966"/>
      <c r="GH39" s="966"/>
      <c r="GI39" s="966"/>
      <c r="GJ39" s="966"/>
      <c r="GK39" s="966"/>
      <c r="GL39" s="966" t="s">
        <v>869</v>
      </c>
      <c r="GM39" s="966"/>
      <c r="GN39" s="966"/>
      <c r="GO39" s="966"/>
      <c r="GP39" s="966"/>
      <c r="GQ39" s="966"/>
      <c r="GR39" s="966" t="s">
        <v>869</v>
      </c>
      <c r="GS39" s="966"/>
      <c r="GT39" s="966"/>
      <c r="GU39" s="966"/>
      <c r="GV39" s="966"/>
      <c r="GW39" s="966"/>
      <c r="GX39" s="966" t="s">
        <v>869</v>
      </c>
      <c r="GY39" s="966"/>
      <c r="GZ39" s="966"/>
      <c r="HA39" s="966"/>
      <c r="HB39" s="966"/>
      <c r="HC39" s="966"/>
      <c r="HD39" s="966" t="s">
        <v>869</v>
      </c>
      <c r="HE39" s="966"/>
      <c r="HF39" s="966"/>
      <c r="HG39" s="966"/>
      <c r="HH39" s="966"/>
      <c r="HI39" s="966"/>
      <c r="HJ39" s="966" t="s">
        <v>869</v>
      </c>
      <c r="HK39" s="966"/>
      <c r="HL39" s="966"/>
      <c r="HM39" s="966"/>
      <c r="HN39" s="966"/>
      <c r="HO39" s="966"/>
      <c r="HP39" s="966" t="s">
        <v>869</v>
      </c>
      <c r="HQ39" s="966"/>
      <c r="HR39" s="966"/>
      <c r="HS39" s="966"/>
      <c r="HT39" s="966"/>
      <c r="HU39" s="966"/>
      <c r="HV39" s="966" t="s">
        <v>869</v>
      </c>
      <c r="HW39" s="966"/>
      <c r="HX39" s="966"/>
      <c r="HY39" s="966"/>
      <c r="HZ39" s="966"/>
      <c r="IA39" s="966"/>
      <c r="IB39" s="966" t="s">
        <v>869</v>
      </c>
      <c r="IC39" s="966"/>
      <c r="ID39" s="966"/>
      <c r="IE39" s="966"/>
      <c r="IF39" s="966"/>
      <c r="IG39" s="966"/>
      <c r="IH39" s="966" t="s">
        <v>869</v>
      </c>
      <c r="II39" s="966"/>
      <c r="IJ39" s="966"/>
      <c r="IK39" s="966"/>
      <c r="IL39" s="966"/>
      <c r="IM39" s="966"/>
      <c r="IN39" s="966" t="s">
        <v>869</v>
      </c>
      <c r="IO39" s="966"/>
      <c r="IP39" s="966"/>
      <c r="IQ39" s="966"/>
    </row>
    <row r="40" spans="1:256">
      <c r="B40" s="43"/>
      <c r="C40" s="43"/>
      <c r="D40" s="43"/>
      <c r="E40" s="43"/>
      <c r="F40" s="43"/>
      <c r="G40" s="43"/>
      <c r="H40" s="43"/>
      <c r="I40" s="43"/>
      <c r="J40" s="43"/>
      <c r="K40" s="43"/>
      <c r="L40" s="43"/>
      <c r="M40" s="43"/>
      <c r="N40" s="966" t="s">
        <v>2348</v>
      </c>
      <c r="O40" s="966"/>
      <c r="P40" s="966"/>
      <c r="Q40" s="966"/>
      <c r="R40" s="966"/>
      <c r="S40" s="966"/>
      <c r="T40" s="966" t="s">
        <v>2348</v>
      </c>
      <c r="U40" s="966"/>
      <c r="V40" s="966"/>
      <c r="W40" s="966"/>
      <c r="X40" s="966"/>
      <c r="Y40" s="966"/>
      <c r="Z40" s="966" t="s">
        <v>2348</v>
      </c>
      <c r="AA40" s="966"/>
      <c r="AB40" s="966"/>
      <c r="AC40" s="966"/>
      <c r="AD40" s="966"/>
      <c r="AE40" s="966"/>
      <c r="AF40" s="966" t="s">
        <v>2348</v>
      </c>
      <c r="AG40" s="966"/>
      <c r="AH40" s="966"/>
      <c r="AI40" s="966"/>
      <c r="AJ40" s="966"/>
      <c r="AK40" s="966"/>
      <c r="AL40" s="966" t="s">
        <v>2348</v>
      </c>
      <c r="AM40" s="966"/>
      <c r="AN40" s="966"/>
      <c r="AO40" s="966"/>
      <c r="AP40" s="966"/>
      <c r="AQ40" s="966"/>
      <c r="AR40" s="966" t="s">
        <v>2348</v>
      </c>
      <c r="AS40" s="966"/>
      <c r="AT40" s="966"/>
      <c r="AU40" s="966"/>
      <c r="AV40" s="966"/>
      <c r="AW40" s="966"/>
      <c r="AX40" s="966" t="s">
        <v>2348</v>
      </c>
      <c r="AY40" s="966"/>
      <c r="AZ40" s="966"/>
      <c r="BA40" s="966"/>
      <c r="BB40" s="966"/>
      <c r="BC40" s="966"/>
      <c r="BD40" s="966" t="s">
        <v>2348</v>
      </c>
      <c r="BE40" s="966"/>
      <c r="BF40" s="966"/>
      <c r="BG40" s="966"/>
      <c r="BH40" s="966"/>
      <c r="BI40" s="966"/>
      <c r="BJ40" s="966" t="s">
        <v>2348</v>
      </c>
      <c r="BK40" s="966"/>
      <c r="BL40" s="966"/>
      <c r="BM40" s="966"/>
      <c r="BN40" s="966"/>
      <c r="BO40" s="966"/>
      <c r="BP40" s="966" t="s">
        <v>2348</v>
      </c>
      <c r="BQ40" s="966"/>
      <c r="BR40" s="966"/>
      <c r="BS40" s="966"/>
      <c r="BT40" s="966"/>
      <c r="BU40" s="966"/>
      <c r="BV40" s="966" t="s">
        <v>2348</v>
      </c>
      <c r="BW40" s="966"/>
      <c r="BX40" s="966"/>
      <c r="BY40" s="966"/>
      <c r="BZ40" s="966"/>
      <c r="CA40" s="966"/>
      <c r="CB40" s="966" t="s">
        <v>2348</v>
      </c>
      <c r="CC40" s="966"/>
      <c r="CD40" s="966"/>
      <c r="CE40" s="966"/>
      <c r="CF40" s="966"/>
      <c r="CG40" s="966"/>
      <c r="CH40" s="966" t="s">
        <v>2348</v>
      </c>
      <c r="CI40" s="966"/>
      <c r="CJ40" s="966"/>
      <c r="CK40" s="966"/>
      <c r="CL40" s="966"/>
      <c r="CM40" s="966"/>
      <c r="CN40" s="966" t="s">
        <v>2348</v>
      </c>
      <c r="CO40" s="966"/>
      <c r="CP40" s="966"/>
      <c r="CQ40" s="966"/>
      <c r="CR40" s="966"/>
      <c r="CS40" s="966"/>
      <c r="CT40" s="966" t="s">
        <v>2348</v>
      </c>
      <c r="CU40" s="966"/>
      <c r="CV40" s="966"/>
      <c r="CW40" s="966"/>
      <c r="CX40" s="966"/>
      <c r="CY40" s="966"/>
      <c r="CZ40" s="966" t="s">
        <v>2348</v>
      </c>
      <c r="DA40" s="966"/>
      <c r="DB40" s="966"/>
      <c r="DC40" s="966"/>
      <c r="DD40" s="966"/>
      <c r="DE40" s="966"/>
      <c r="DF40" s="966" t="s">
        <v>2348</v>
      </c>
      <c r="DG40" s="966"/>
      <c r="DH40" s="966"/>
      <c r="DI40" s="966"/>
      <c r="DJ40" s="966"/>
      <c r="DK40" s="966"/>
      <c r="DL40" s="966" t="s">
        <v>2348</v>
      </c>
      <c r="DM40" s="966"/>
      <c r="DN40" s="966"/>
      <c r="DO40" s="966"/>
      <c r="DP40" s="966"/>
      <c r="DQ40" s="966"/>
      <c r="DR40" s="966" t="s">
        <v>2348</v>
      </c>
      <c r="DS40" s="966"/>
      <c r="DT40" s="966"/>
      <c r="DU40" s="966"/>
      <c r="DV40" s="966"/>
      <c r="DW40" s="966"/>
      <c r="DX40" s="966" t="s">
        <v>2348</v>
      </c>
      <c r="DY40" s="966"/>
      <c r="DZ40" s="966"/>
      <c r="EA40" s="966"/>
      <c r="EB40" s="966"/>
      <c r="EC40" s="966"/>
      <c r="ED40" s="966" t="s">
        <v>2348</v>
      </c>
      <c r="EE40" s="966"/>
      <c r="EF40" s="966"/>
      <c r="EG40" s="966"/>
      <c r="EH40" s="966"/>
      <c r="EI40" s="966"/>
      <c r="EJ40" s="966" t="s">
        <v>2348</v>
      </c>
      <c r="EK40" s="966"/>
      <c r="EL40" s="966"/>
      <c r="EM40" s="966"/>
      <c r="EN40" s="966"/>
      <c r="EO40" s="966"/>
      <c r="EP40" s="966" t="s">
        <v>2348</v>
      </c>
      <c r="EQ40" s="966"/>
      <c r="ER40" s="966"/>
      <c r="ES40" s="966"/>
      <c r="ET40" s="966"/>
      <c r="EU40" s="966"/>
      <c r="EV40" s="966" t="s">
        <v>2348</v>
      </c>
      <c r="EW40" s="966"/>
      <c r="EX40" s="966"/>
      <c r="EY40" s="966"/>
      <c r="EZ40" s="966"/>
      <c r="FA40" s="966"/>
      <c r="FB40" s="966" t="s">
        <v>2348</v>
      </c>
      <c r="FC40" s="966"/>
      <c r="FD40" s="966"/>
      <c r="FE40" s="966"/>
      <c r="FF40" s="966"/>
      <c r="FG40" s="966"/>
      <c r="FH40" s="966" t="s">
        <v>2348</v>
      </c>
      <c r="FI40" s="966"/>
      <c r="FJ40" s="966"/>
      <c r="FK40" s="966"/>
      <c r="FL40" s="966"/>
      <c r="FM40" s="966"/>
      <c r="FN40" s="966" t="s">
        <v>2348</v>
      </c>
      <c r="FO40" s="966"/>
      <c r="FP40" s="966"/>
      <c r="FQ40" s="966"/>
      <c r="FR40" s="966"/>
      <c r="FS40" s="966"/>
      <c r="FT40" s="966" t="s">
        <v>2348</v>
      </c>
      <c r="FU40" s="966"/>
      <c r="FV40" s="966"/>
      <c r="FW40" s="966"/>
      <c r="FX40" s="966"/>
      <c r="FY40" s="966"/>
      <c r="FZ40" s="966" t="s">
        <v>2348</v>
      </c>
      <c r="GA40" s="966"/>
      <c r="GB40" s="966"/>
      <c r="GC40" s="966"/>
      <c r="GD40" s="966"/>
      <c r="GE40" s="966"/>
      <c r="GF40" s="966" t="s">
        <v>2348</v>
      </c>
      <c r="GG40" s="966"/>
      <c r="GH40" s="966"/>
      <c r="GI40" s="966"/>
      <c r="GJ40" s="966"/>
      <c r="GK40" s="966"/>
      <c r="GL40" s="966" t="s">
        <v>2348</v>
      </c>
      <c r="GM40" s="966"/>
      <c r="GN40" s="966"/>
      <c r="GO40" s="966"/>
      <c r="GP40" s="966"/>
      <c r="GQ40" s="966"/>
      <c r="GR40" s="966" t="s">
        <v>2348</v>
      </c>
      <c r="GS40" s="966"/>
      <c r="GT40" s="966"/>
      <c r="GU40" s="966"/>
      <c r="GV40" s="966"/>
      <c r="GW40" s="966"/>
      <c r="GX40" s="966" t="s">
        <v>2348</v>
      </c>
      <c r="GY40" s="966"/>
      <c r="GZ40" s="966"/>
      <c r="HA40" s="966"/>
      <c r="HB40" s="966"/>
      <c r="HC40" s="966"/>
      <c r="HD40" s="966" t="s">
        <v>2348</v>
      </c>
      <c r="HE40" s="966"/>
      <c r="HF40" s="966"/>
      <c r="HG40" s="966"/>
      <c r="HH40" s="966"/>
      <c r="HI40" s="966"/>
      <c r="HJ40" s="966" t="s">
        <v>2348</v>
      </c>
      <c r="HK40" s="966"/>
      <c r="HL40" s="966"/>
      <c r="HM40" s="966"/>
      <c r="HN40" s="966"/>
      <c r="HO40" s="966"/>
      <c r="HP40" s="966" t="s">
        <v>2348</v>
      </c>
      <c r="HQ40" s="966"/>
      <c r="HR40" s="966"/>
      <c r="HS40" s="966"/>
      <c r="HT40" s="966"/>
      <c r="HU40" s="966"/>
      <c r="HV40" s="966" t="s">
        <v>2348</v>
      </c>
      <c r="HW40" s="966"/>
      <c r="HX40" s="966"/>
      <c r="HY40" s="966"/>
      <c r="HZ40" s="966"/>
      <c r="IA40" s="966"/>
      <c r="IB40" s="966" t="s">
        <v>2348</v>
      </c>
      <c r="IC40" s="966"/>
      <c r="ID40" s="966"/>
      <c r="IE40" s="966"/>
      <c r="IF40" s="966"/>
      <c r="IG40" s="966"/>
      <c r="IH40" s="966" t="s">
        <v>2348</v>
      </c>
      <c r="II40" s="966"/>
      <c r="IJ40" s="966"/>
      <c r="IK40" s="966"/>
      <c r="IL40" s="966"/>
      <c r="IM40" s="966"/>
      <c r="IN40" s="966" t="s">
        <v>2348</v>
      </c>
      <c r="IO40" s="966"/>
      <c r="IP40" s="966"/>
      <c r="IQ40" s="966"/>
      <c r="IR40" s="966"/>
      <c r="IS40" s="966"/>
      <c r="IT40" s="966" t="s">
        <v>2348</v>
      </c>
      <c r="IU40" s="966"/>
      <c r="IV40" s="966"/>
    </row>
    <row r="41" spans="1:256">
      <c r="A41" s="10"/>
      <c r="B41" s="10"/>
      <c r="C41" s="9"/>
      <c r="D41" s="9"/>
      <c r="E41" s="8"/>
    </row>
    <row r="42" spans="1:256">
      <c r="A42" s="4"/>
    </row>
    <row r="43" spans="1:256">
      <c r="A43" s="4"/>
    </row>
    <row r="44" spans="1:256" s="6" customFormat="1">
      <c r="A44" s="4"/>
    </row>
    <row r="45" spans="1:256" s="6" customFormat="1">
      <c r="B45" s="4"/>
      <c r="C45" s="4"/>
      <c r="D45" s="4"/>
      <c r="E45" s="4"/>
      <c r="F45" s="4"/>
    </row>
    <row r="46" spans="1:256" s="6" customFormat="1">
      <c r="B46" s="4"/>
      <c r="C46" s="4"/>
      <c r="D46" s="4"/>
      <c r="E46" s="4"/>
      <c r="F46" s="4"/>
    </row>
    <row r="47" spans="1:256" s="6" customFormat="1">
      <c r="B47" s="4"/>
      <c r="C47" s="4"/>
      <c r="D47" s="4"/>
      <c r="E47" s="4"/>
      <c r="F47" s="4"/>
    </row>
    <row r="48" spans="1:256" s="6" customFormat="1">
      <c r="B48" s="4"/>
      <c r="C48" s="5"/>
      <c r="D48" s="5"/>
      <c r="E48" s="7"/>
      <c r="F48" s="4"/>
    </row>
    <row r="49" spans="2:6" s="6" customFormat="1">
      <c r="B49" s="4"/>
      <c r="C49" s="4"/>
      <c r="D49" s="4"/>
      <c r="E49" s="4"/>
      <c r="F49" s="4"/>
    </row>
  </sheetData>
  <sheetCalcPr fullCalcOnLoad="1"/>
  <mergeCells count="127">
    <mergeCell ref="N38:S38"/>
    <mergeCell ref="C19:E19"/>
    <mergeCell ref="A36:F36"/>
    <mergeCell ref="A37:F37"/>
    <mergeCell ref="A38:F38"/>
    <mergeCell ref="H39:M39"/>
    <mergeCell ref="H38:M38"/>
    <mergeCell ref="EJ38:EO38"/>
    <mergeCell ref="AL38:AQ38"/>
    <mergeCell ref="T38:Y38"/>
    <mergeCell ref="AX38:BC38"/>
    <mergeCell ref="Z38:AE38"/>
    <mergeCell ref="T39:Y39"/>
    <mergeCell ref="AF38:AK38"/>
    <mergeCell ref="Z39:AE39"/>
    <mergeCell ref="BP40:BU40"/>
    <mergeCell ref="FB38:FG38"/>
    <mergeCell ref="EP38:EU38"/>
    <mergeCell ref="CN38:CS38"/>
    <mergeCell ref="AR38:AW38"/>
    <mergeCell ref="BJ38:BO38"/>
    <mergeCell ref="DX38:EC38"/>
    <mergeCell ref="EV38:FA38"/>
    <mergeCell ref="DL38:DQ38"/>
    <mergeCell ref="DR38:DW38"/>
    <mergeCell ref="DL39:DQ39"/>
    <mergeCell ref="CH40:CM40"/>
    <mergeCell ref="CB40:CG40"/>
    <mergeCell ref="CN40:CS40"/>
    <mergeCell ref="CZ39:DE39"/>
    <mergeCell ref="DF39:DK39"/>
    <mergeCell ref="DF40:DK40"/>
    <mergeCell ref="ED38:EI38"/>
    <mergeCell ref="BD40:BI40"/>
    <mergeCell ref="DX40:EC40"/>
    <mergeCell ref="DF38:DK38"/>
    <mergeCell ref="CB38:CG38"/>
    <mergeCell ref="BP38:BU38"/>
    <mergeCell ref="CH38:CM38"/>
    <mergeCell ref="BV38:CA38"/>
    <mergeCell ref="CT38:CY38"/>
    <mergeCell ref="CZ38:DE38"/>
    <mergeCell ref="BD38:BI38"/>
    <mergeCell ref="IN38:IQ38"/>
    <mergeCell ref="HP38:HU38"/>
    <mergeCell ref="FH38:FM38"/>
    <mergeCell ref="IB38:IG38"/>
    <mergeCell ref="HJ38:HO38"/>
    <mergeCell ref="GF38:GK38"/>
    <mergeCell ref="HD38:HI38"/>
    <mergeCell ref="GX38:HC38"/>
    <mergeCell ref="GR38:GW38"/>
    <mergeCell ref="IH38:IM38"/>
    <mergeCell ref="HV38:IA38"/>
    <mergeCell ref="FN38:FS38"/>
    <mergeCell ref="FT38:FY38"/>
    <mergeCell ref="FZ38:GE38"/>
    <mergeCell ref="GL38:GQ38"/>
    <mergeCell ref="AR39:AW39"/>
    <mergeCell ref="AF39:AK39"/>
    <mergeCell ref="AR40:AW40"/>
    <mergeCell ref="AL39:AQ39"/>
    <mergeCell ref="N40:S40"/>
    <mergeCell ref="T40:Y40"/>
    <mergeCell ref="N39:S39"/>
    <mergeCell ref="Z40:AE40"/>
    <mergeCell ref="AF40:AK40"/>
    <mergeCell ref="AL40:AQ40"/>
    <mergeCell ref="AX40:BC40"/>
    <mergeCell ref="CB39:CG39"/>
    <mergeCell ref="BV39:CA39"/>
    <mergeCell ref="BJ39:BO39"/>
    <mergeCell ref="AX39:BC39"/>
    <mergeCell ref="CN39:CS39"/>
    <mergeCell ref="BJ40:BO40"/>
    <mergeCell ref="BP39:BU39"/>
    <mergeCell ref="CH39:CM39"/>
    <mergeCell ref="BV40:CA40"/>
    <mergeCell ref="GF40:GK40"/>
    <mergeCell ref="FZ40:GE40"/>
    <mergeCell ref="GL39:GQ39"/>
    <mergeCell ref="GF39:GK39"/>
    <mergeCell ref="FT39:FY39"/>
    <mergeCell ref="BD39:BI39"/>
    <mergeCell ref="CZ40:DE40"/>
    <mergeCell ref="CT40:CY40"/>
    <mergeCell ref="DL40:DQ40"/>
    <mergeCell ref="CT39:CY39"/>
    <mergeCell ref="DR39:DW39"/>
    <mergeCell ref="ED40:EI40"/>
    <mergeCell ref="EP40:EU40"/>
    <mergeCell ref="ED39:EI39"/>
    <mergeCell ref="EP39:EU39"/>
    <mergeCell ref="EJ39:EO39"/>
    <mergeCell ref="EJ40:EO40"/>
    <mergeCell ref="DX39:EC39"/>
    <mergeCell ref="DR40:DW40"/>
    <mergeCell ref="IN40:IS40"/>
    <mergeCell ref="FN39:FS39"/>
    <mergeCell ref="EV40:FA40"/>
    <mergeCell ref="FH39:FM39"/>
    <mergeCell ref="FH40:FM40"/>
    <mergeCell ref="FB40:FG40"/>
    <mergeCell ref="FB39:FG39"/>
    <mergeCell ref="EV39:FA39"/>
    <mergeCell ref="FT40:FY40"/>
    <mergeCell ref="GR39:GW39"/>
    <mergeCell ref="HP40:HU40"/>
    <mergeCell ref="IN39:IQ39"/>
    <mergeCell ref="HJ39:HO39"/>
    <mergeCell ref="HD39:HI39"/>
    <mergeCell ref="FN40:FS40"/>
    <mergeCell ref="FZ39:GE39"/>
    <mergeCell ref="GX39:HC39"/>
    <mergeCell ref="IH39:IM39"/>
    <mergeCell ref="HV39:IA39"/>
    <mergeCell ref="HP39:HU39"/>
    <mergeCell ref="HJ40:HO40"/>
    <mergeCell ref="IB39:IG39"/>
    <mergeCell ref="IT40:IV40"/>
    <mergeCell ref="GL40:GQ40"/>
    <mergeCell ref="GR40:GW40"/>
    <mergeCell ref="GX40:HC40"/>
    <mergeCell ref="HD40:HI40"/>
    <mergeCell ref="HV40:IA40"/>
    <mergeCell ref="IH40:IM40"/>
    <mergeCell ref="IB40:IG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37"/>
  <sheetViews>
    <sheetView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10" style="160" customWidth="1"/>
    <col min="5" max="5" width="24.28515625" style="53" customWidth="1"/>
    <col min="6" max="6" width="8.28515625" style="53" customWidth="1"/>
    <col min="7" max="16384" width="10.7109375" style="53"/>
  </cols>
  <sheetData>
    <row r="1" spans="1:10" ht="105" customHeight="1">
      <c r="A1" s="94"/>
      <c r="B1" s="95"/>
      <c r="C1" s="138"/>
      <c r="D1" s="146"/>
      <c r="E1" s="184" t="s">
        <v>2808</v>
      </c>
    </row>
    <row r="2" spans="1:10">
      <c r="A2" s="97" t="s">
        <v>2907</v>
      </c>
      <c r="B2" s="95"/>
      <c r="C2" s="138"/>
      <c r="D2" s="146"/>
      <c r="E2" s="98"/>
    </row>
    <row r="3" spans="1:10">
      <c r="A3" s="94" t="s">
        <v>3413</v>
      </c>
      <c r="B3" s="95"/>
      <c r="C3" s="138"/>
      <c r="D3" s="147"/>
      <c r="E3" s="100">
        <v>40261</v>
      </c>
    </row>
    <row r="4" spans="1:10">
      <c r="A4" s="94" t="s">
        <v>3516</v>
      </c>
      <c r="B4" s="95"/>
      <c r="C4" s="138"/>
      <c r="D4" s="147"/>
      <c r="E4" s="101"/>
    </row>
    <row r="5" spans="1:10">
      <c r="A5" s="94" t="s">
        <v>2981</v>
      </c>
      <c r="B5" s="95"/>
      <c r="C5" s="138"/>
      <c r="D5" s="147"/>
      <c r="E5" s="102" t="s">
        <v>3652</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1995</v>
      </c>
      <c r="E8" s="106"/>
      <c r="J8" s="53">
        <f>J7-4000</f>
        <v>17655.480000000003</v>
      </c>
    </row>
    <row r="9" spans="1:10">
      <c r="A9" s="45" t="s">
        <v>3334</v>
      </c>
      <c r="B9" s="95"/>
      <c r="C9" s="138"/>
      <c r="D9" s="149" t="s">
        <v>2674</v>
      </c>
      <c r="E9" s="106"/>
    </row>
    <row r="10" spans="1:10">
      <c r="A10" t="s">
        <v>3128</v>
      </c>
      <c r="B10" s="95"/>
      <c r="C10" s="138"/>
      <c r="D10" s="149" t="s">
        <v>2861</v>
      </c>
      <c r="E10" s="106"/>
    </row>
    <row r="11" spans="1:10">
      <c r="A11" t="s">
        <v>3762</v>
      </c>
      <c r="B11" s="95"/>
      <c r="C11" s="138"/>
      <c r="D11" s="149" t="s">
        <v>2243</v>
      </c>
      <c r="E11" s="106"/>
    </row>
    <row r="12" spans="1:10">
      <c r="A12" t="s">
        <v>1737</v>
      </c>
      <c r="B12" s="95"/>
      <c r="C12" s="138"/>
      <c r="D12" s="149"/>
      <c r="E12" s="106"/>
    </row>
    <row r="13" spans="1:10">
      <c r="A13" s="95"/>
      <c r="B13" s="95"/>
      <c r="C13" s="138"/>
      <c r="D13" s="150"/>
      <c r="E13" s="108"/>
    </row>
    <row r="14" spans="1:10">
      <c r="B14" s="95"/>
      <c r="C14" s="138"/>
      <c r="D14" s="146"/>
      <c r="E14" s="95"/>
    </row>
    <row r="15" spans="1:10">
      <c r="A15" s="109"/>
      <c r="B15" s="95"/>
      <c r="C15" s="138"/>
      <c r="D15" s="151"/>
      <c r="E15" s="95"/>
    </row>
    <row r="16" spans="1:10" s="67" customFormat="1" ht="16" customHeight="1">
      <c r="A16" s="110"/>
      <c r="B16" s="111"/>
      <c r="C16" s="139"/>
      <c r="D16" s="152"/>
      <c r="E16" s="113"/>
      <c r="F16" s="66"/>
    </row>
    <row r="17" spans="1:256">
      <c r="A17" s="114" t="s">
        <v>2925</v>
      </c>
      <c r="B17" s="115" t="s">
        <v>3744</v>
      </c>
      <c r="C17" s="140" t="s">
        <v>4455</v>
      </c>
      <c r="D17" s="153" t="s">
        <v>2299</v>
      </c>
      <c r="E17" s="115" t="s">
        <v>1679</v>
      </c>
      <c r="F17" s="92"/>
    </row>
    <row r="18" spans="1:256">
      <c r="A18" s="137" t="s">
        <v>2500</v>
      </c>
      <c r="B18" s="185" t="s">
        <v>2111</v>
      </c>
      <c r="C18" s="161">
        <v>50</v>
      </c>
      <c r="D18" s="154">
        <v>6</v>
      </c>
      <c r="E18" s="119">
        <f>C18*D18</f>
        <v>300</v>
      </c>
      <c r="F18" s="92"/>
    </row>
    <row r="19" spans="1:256">
      <c r="A19" s="120"/>
      <c r="B19" s="121" t="s">
        <v>2967</v>
      </c>
      <c r="C19" s="162"/>
      <c r="D19" s="155"/>
      <c r="E19" s="119">
        <f>C19*D19</f>
        <v>0</v>
      </c>
      <c r="F19" s="92"/>
    </row>
    <row r="20" spans="1:256">
      <c r="A20" s="120"/>
      <c r="B20" s="121"/>
      <c r="C20" s="162"/>
      <c r="D20" s="155"/>
      <c r="E20" s="119">
        <f>C20*D20</f>
        <v>0</v>
      </c>
      <c r="F20" s="92"/>
    </row>
    <row r="21" spans="1:256" s="83" customFormat="1" ht="16" customHeight="1">
      <c r="A21" s="110"/>
      <c r="B21" s="125" t="s">
        <v>1452</v>
      </c>
      <c r="C21" s="163"/>
      <c r="D21" s="156"/>
      <c r="E21" s="127">
        <f>SUM(E18:E20)</f>
        <v>300</v>
      </c>
      <c r="F21" s="82"/>
    </row>
    <row r="22" spans="1:256">
      <c r="A22" s="94"/>
      <c r="B22" s="95"/>
      <c r="C22" s="138"/>
      <c r="D22" s="146"/>
      <c r="E22" s="95"/>
    </row>
    <row r="23" spans="1:256">
      <c r="A23" s="94"/>
      <c r="B23" s="95"/>
      <c r="C23" s="138"/>
      <c r="D23" s="146"/>
      <c r="E23" s="95"/>
    </row>
    <row r="24" spans="1:256">
      <c r="A24" s="94"/>
      <c r="B24" s="95"/>
      <c r="C24" s="138"/>
      <c r="D24" s="146"/>
      <c r="E24" s="95"/>
    </row>
    <row r="25" spans="1:256">
      <c r="A25" s="988" t="s">
        <v>1894</v>
      </c>
      <c r="B25" s="989"/>
      <c r="C25" s="989"/>
      <c r="D25" s="989"/>
      <c r="E25" s="989"/>
    </row>
    <row r="26" spans="1:256">
      <c r="A26" s="988" t="s">
        <v>3989</v>
      </c>
      <c r="B26" s="989"/>
      <c r="C26" s="989"/>
      <c r="D26" s="989"/>
      <c r="E26" s="989"/>
      <c r="F26" s="86"/>
      <c r="G26" s="86"/>
      <c r="H26" s="86"/>
      <c r="I26" s="86"/>
      <c r="J26" s="86"/>
      <c r="K26" s="86"/>
      <c r="L26" s="86"/>
      <c r="M26" s="86"/>
      <c r="N26" s="987" t="s">
        <v>2448</v>
      </c>
      <c r="O26" s="987"/>
      <c r="P26" s="987"/>
      <c r="Q26" s="987"/>
      <c r="R26" s="987"/>
      <c r="S26" s="987"/>
      <c r="T26" s="987" t="s">
        <v>2448</v>
      </c>
      <c r="U26" s="987"/>
      <c r="V26" s="987"/>
      <c r="W26" s="987"/>
      <c r="X26" s="987"/>
      <c r="Y26" s="987"/>
      <c r="Z26" s="987" t="s">
        <v>2448</v>
      </c>
      <c r="AA26" s="987"/>
      <c r="AB26" s="987"/>
      <c r="AC26" s="987"/>
      <c r="AD26" s="987"/>
      <c r="AE26" s="987"/>
      <c r="AF26" s="987" t="s">
        <v>2448</v>
      </c>
      <c r="AG26" s="987"/>
      <c r="AH26" s="987"/>
      <c r="AI26" s="987"/>
      <c r="AJ26" s="987"/>
      <c r="AK26" s="987"/>
      <c r="AL26" s="987" t="s">
        <v>2448</v>
      </c>
      <c r="AM26" s="987"/>
      <c r="AN26" s="987"/>
      <c r="AO26" s="987"/>
      <c r="AP26" s="987"/>
      <c r="AQ26" s="987"/>
      <c r="AR26" s="987" t="s">
        <v>2448</v>
      </c>
      <c r="AS26" s="987"/>
      <c r="AT26" s="987"/>
      <c r="AU26" s="987"/>
      <c r="AV26" s="987"/>
      <c r="AW26" s="987"/>
      <c r="AX26" s="987" t="s">
        <v>2448</v>
      </c>
      <c r="AY26" s="987"/>
      <c r="AZ26" s="987"/>
      <c r="BA26" s="987"/>
      <c r="BB26" s="987"/>
      <c r="BC26" s="987"/>
      <c r="BD26" s="987" t="s">
        <v>2448</v>
      </c>
      <c r="BE26" s="987"/>
      <c r="BF26" s="987"/>
      <c r="BG26" s="987"/>
      <c r="BH26" s="987"/>
      <c r="BI26" s="987"/>
      <c r="BJ26" s="987" t="s">
        <v>2448</v>
      </c>
      <c r="BK26" s="987"/>
      <c r="BL26" s="987"/>
      <c r="BM26" s="987"/>
      <c r="BN26" s="987"/>
      <c r="BO26" s="987"/>
      <c r="BP26" s="987" t="s">
        <v>2448</v>
      </c>
      <c r="BQ26" s="987"/>
      <c r="BR26" s="987"/>
      <c r="BS26" s="987"/>
      <c r="BT26" s="987"/>
      <c r="BU26" s="987"/>
      <c r="BV26" s="987" t="s">
        <v>2448</v>
      </c>
      <c r="BW26" s="987"/>
      <c r="BX26" s="987"/>
      <c r="BY26" s="987"/>
      <c r="BZ26" s="987"/>
      <c r="CA26" s="987"/>
      <c r="CB26" s="987" t="s">
        <v>2448</v>
      </c>
      <c r="CC26" s="987"/>
      <c r="CD26" s="987"/>
      <c r="CE26" s="987"/>
      <c r="CF26" s="987"/>
      <c r="CG26" s="987"/>
      <c r="CH26" s="987" t="s">
        <v>2448</v>
      </c>
      <c r="CI26" s="987"/>
      <c r="CJ26" s="987"/>
      <c r="CK26" s="987"/>
      <c r="CL26" s="987"/>
      <c r="CM26" s="987"/>
      <c r="CN26" s="987" t="s">
        <v>2448</v>
      </c>
      <c r="CO26" s="987"/>
      <c r="CP26" s="987"/>
      <c r="CQ26" s="987"/>
      <c r="CR26" s="987"/>
      <c r="CS26" s="987"/>
      <c r="CT26" s="987" t="s">
        <v>2448</v>
      </c>
      <c r="CU26" s="987"/>
      <c r="CV26" s="987"/>
      <c r="CW26" s="987"/>
      <c r="CX26" s="987"/>
      <c r="CY26" s="987"/>
      <c r="CZ26" s="987" t="s">
        <v>2448</v>
      </c>
      <c r="DA26" s="987"/>
      <c r="DB26" s="987"/>
      <c r="DC26" s="987"/>
      <c r="DD26" s="987"/>
      <c r="DE26" s="987"/>
      <c r="DF26" s="987" t="s">
        <v>2448</v>
      </c>
      <c r="DG26" s="987"/>
      <c r="DH26" s="987"/>
      <c r="DI26" s="987"/>
      <c r="DJ26" s="987"/>
      <c r="DK26" s="987"/>
      <c r="DL26" s="987" t="s">
        <v>2448</v>
      </c>
      <c r="DM26" s="987"/>
      <c r="DN26" s="987"/>
      <c r="DO26" s="987"/>
      <c r="DP26" s="987"/>
      <c r="DQ26" s="987"/>
      <c r="DR26" s="987" t="s">
        <v>2448</v>
      </c>
      <c r="DS26" s="987"/>
      <c r="DT26" s="987"/>
      <c r="DU26" s="987"/>
      <c r="DV26" s="987"/>
      <c r="DW26" s="987"/>
      <c r="DX26" s="987" t="s">
        <v>2448</v>
      </c>
      <c r="DY26" s="987"/>
      <c r="DZ26" s="987"/>
      <c r="EA26" s="987"/>
      <c r="EB26" s="987"/>
      <c r="EC26" s="987"/>
      <c r="ED26" s="987" t="s">
        <v>2448</v>
      </c>
      <c r="EE26" s="987"/>
      <c r="EF26" s="987"/>
      <c r="EG26" s="987"/>
      <c r="EH26" s="987"/>
      <c r="EI26" s="987"/>
      <c r="EJ26" s="987" t="s">
        <v>2448</v>
      </c>
      <c r="EK26" s="987"/>
      <c r="EL26" s="987"/>
      <c r="EM26" s="987"/>
      <c r="EN26" s="987"/>
      <c r="EO26" s="987"/>
      <c r="EP26" s="987" t="s">
        <v>2448</v>
      </c>
      <c r="EQ26" s="987"/>
      <c r="ER26" s="987"/>
      <c r="ES26" s="987"/>
      <c r="ET26" s="987"/>
      <c r="EU26" s="987"/>
      <c r="EV26" s="987" t="s">
        <v>2448</v>
      </c>
      <c r="EW26" s="987"/>
      <c r="EX26" s="987"/>
      <c r="EY26" s="987"/>
      <c r="EZ26" s="987"/>
      <c r="FA26" s="987"/>
      <c r="FB26" s="987" t="s">
        <v>2448</v>
      </c>
      <c r="FC26" s="987"/>
      <c r="FD26" s="987"/>
      <c r="FE26" s="987"/>
      <c r="FF26" s="987"/>
      <c r="FG26" s="987"/>
      <c r="FH26" s="987" t="s">
        <v>2448</v>
      </c>
      <c r="FI26" s="987"/>
      <c r="FJ26" s="987"/>
      <c r="FK26" s="987"/>
      <c r="FL26" s="987"/>
      <c r="FM26" s="987"/>
      <c r="FN26" s="987" t="s">
        <v>2448</v>
      </c>
      <c r="FO26" s="987"/>
      <c r="FP26" s="987"/>
      <c r="FQ26" s="987"/>
      <c r="FR26" s="987"/>
      <c r="FS26" s="987"/>
      <c r="FT26" s="987" t="s">
        <v>2448</v>
      </c>
      <c r="FU26" s="987"/>
      <c r="FV26" s="987"/>
      <c r="FW26" s="987"/>
      <c r="FX26" s="987"/>
      <c r="FY26" s="987"/>
      <c r="FZ26" s="987" t="s">
        <v>2448</v>
      </c>
      <c r="GA26" s="987"/>
      <c r="GB26" s="987"/>
      <c r="GC26" s="987"/>
      <c r="GD26" s="987"/>
      <c r="GE26" s="987"/>
      <c r="GF26" s="987" t="s">
        <v>2448</v>
      </c>
      <c r="GG26" s="987"/>
      <c r="GH26" s="987"/>
      <c r="GI26" s="987"/>
      <c r="GJ26" s="987"/>
      <c r="GK26" s="987"/>
      <c r="GL26" s="987" t="s">
        <v>2448</v>
      </c>
      <c r="GM26" s="987"/>
      <c r="GN26" s="987"/>
      <c r="GO26" s="987"/>
      <c r="GP26" s="987"/>
      <c r="GQ26" s="987"/>
      <c r="GR26" s="987" t="s">
        <v>2448</v>
      </c>
      <c r="GS26" s="987"/>
      <c r="GT26" s="987"/>
      <c r="GU26" s="987"/>
      <c r="GV26" s="987"/>
      <c r="GW26" s="987"/>
      <c r="GX26" s="987" t="s">
        <v>2448</v>
      </c>
      <c r="GY26" s="987"/>
      <c r="GZ26" s="987"/>
      <c r="HA26" s="987"/>
      <c r="HB26" s="987"/>
      <c r="HC26" s="987"/>
      <c r="HD26" s="987" t="s">
        <v>2448</v>
      </c>
      <c r="HE26" s="987"/>
      <c r="HF26" s="987"/>
      <c r="HG26" s="987"/>
      <c r="HH26" s="987"/>
      <c r="HI26" s="987"/>
      <c r="HJ26" s="987" t="s">
        <v>2448</v>
      </c>
      <c r="HK26" s="987"/>
      <c r="HL26" s="987"/>
      <c r="HM26" s="987"/>
      <c r="HN26" s="987"/>
      <c r="HO26" s="987"/>
      <c r="HP26" s="987" t="s">
        <v>2448</v>
      </c>
      <c r="HQ26" s="987"/>
      <c r="HR26" s="987"/>
      <c r="HS26" s="987"/>
      <c r="HT26" s="987"/>
      <c r="HU26" s="987"/>
      <c r="HV26" s="987" t="s">
        <v>2448</v>
      </c>
      <c r="HW26" s="987"/>
      <c r="HX26" s="987"/>
      <c r="HY26" s="987"/>
      <c r="HZ26" s="987"/>
      <c r="IA26" s="987"/>
      <c r="IB26" s="987" t="s">
        <v>2448</v>
      </c>
      <c r="IC26" s="987"/>
      <c r="ID26" s="987"/>
      <c r="IE26" s="987"/>
      <c r="IF26" s="987"/>
      <c r="IG26" s="987"/>
      <c r="IH26" s="987" t="s">
        <v>2448</v>
      </c>
      <c r="II26" s="987"/>
      <c r="IJ26" s="987"/>
      <c r="IK26" s="987"/>
      <c r="IL26" s="987"/>
      <c r="IM26" s="987"/>
      <c r="IN26" s="987" t="s">
        <v>2448</v>
      </c>
      <c r="IO26" s="987"/>
      <c r="IP26" s="987"/>
      <c r="IQ26" s="987"/>
      <c r="IR26" s="987"/>
      <c r="IS26" s="987"/>
      <c r="IT26" s="987" t="s">
        <v>2448</v>
      </c>
      <c r="IU26" s="987"/>
      <c r="IV26" s="987"/>
    </row>
    <row r="27" spans="1:256">
      <c r="A27" s="988" t="s">
        <v>2348</v>
      </c>
      <c r="B27" s="989"/>
      <c r="C27" s="989"/>
      <c r="D27" s="989"/>
      <c r="E27" s="989"/>
      <c r="F27" s="86"/>
      <c r="G27" s="86"/>
      <c r="H27" s="86"/>
      <c r="I27" s="86"/>
      <c r="J27" s="86"/>
      <c r="K27" s="86"/>
      <c r="L27" s="86"/>
      <c r="M27" s="86"/>
      <c r="N27" s="987" t="s">
        <v>869</v>
      </c>
      <c r="O27" s="987"/>
      <c r="P27" s="987"/>
      <c r="Q27" s="987"/>
      <c r="R27" s="987"/>
      <c r="S27" s="987"/>
      <c r="T27" s="987" t="s">
        <v>869</v>
      </c>
      <c r="U27" s="987"/>
      <c r="V27" s="987"/>
      <c r="W27" s="987"/>
      <c r="X27" s="987"/>
      <c r="Y27" s="987"/>
      <c r="Z27" s="987" t="s">
        <v>869</v>
      </c>
      <c r="AA27" s="987"/>
      <c r="AB27" s="987"/>
      <c r="AC27" s="987"/>
      <c r="AD27" s="987"/>
      <c r="AE27" s="987"/>
      <c r="AF27" s="987" t="s">
        <v>869</v>
      </c>
      <c r="AG27" s="987"/>
      <c r="AH27" s="987"/>
      <c r="AI27" s="987"/>
      <c r="AJ27" s="987"/>
      <c r="AK27" s="987"/>
      <c r="AL27" s="987" t="s">
        <v>869</v>
      </c>
      <c r="AM27" s="987"/>
      <c r="AN27" s="987"/>
      <c r="AO27" s="987"/>
      <c r="AP27" s="987"/>
      <c r="AQ27" s="987"/>
      <c r="AR27" s="987" t="s">
        <v>869</v>
      </c>
      <c r="AS27" s="987"/>
      <c r="AT27" s="987"/>
      <c r="AU27" s="987"/>
      <c r="AV27" s="987"/>
      <c r="AW27" s="987"/>
      <c r="AX27" s="987" t="s">
        <v>869</v>
      </c>
      <c r="AY27" s="987"/>
      <c r="AZ27" s="987"/>
      <c r="BA27" s="987"/>
      <c r="BB27" s="987"/>
      <c r="BC27" s="987"/>
      <c r="BD27" s="987" t="s">
        <v>869</v>
      </c>
      <c r="BE27" s="987"/>
      <c r="BF27" s="987"/>
      <c r="BG27" s="987"/>
      <c r="BH27" s="987"/>
      <c r="BI27" s="987"/>
      <c r="BJ27" s="987" t="s">
        <v>869</v>
      </c>
      <c r="BK27" s="987"/>
      <c r="BL27" s="987"/>
      <c r="BM27" s="987"/>
      <c r="BN27" s="987"/>
      <c r="BO27" s="987"/>
      <c r="BP27" s="987" t="s">
        <v>869</v>
      </c>
      <c r="BQ27" s="987"/>
      <c r="BR27" s="987"/>
      <c r="BS27" s="987"/>
      <c r="BT27" s="987"/>
      <c r="BU27" s="987"/>
      <c r="BV27" s="987" t="s">
        <v>869</v>
      </c>
      <c r="BW27" s="987"/>
      <c r="BX27" s="987"/>
      <c r="BY27" s="987"/>
      <c r="BZ27" s="987"/>
      <c r="CA27" s="987"/>
      <c r="CB27" s="987" t="s">
        <v>869</v>
      </c>
      <c r="CC27" s="987"/>
      <c r="CD27" s="987"/>
      <c r="CE27" s="987"/>
      <c r="CF27" s="987"/>
      <c r="CG27" s="987"/>
      <c r="CH27" s="987" t="s">
        <v>869</v>
      </c>
      <c r="CI27" s="987"/>
      <c r="CJ27" s="987"/>
      <c r="CK27" s="987"/>
      <c r="CL27" s="987"/>
      <c r="CM27" s="987"/>
      <c r="CN27" s="987" t="s">
        <v>869</v>
      </c>
      <c r="CO27" s="987"/>
      <c r="CP27" s="987"/>
      <c r="CQ27" s="987"/>
      <c r="CR27" s="987"/>
      <c r="CS27" s="987"/>
      <c r="CT27" s="987" t="s">
        <v>869</v>
      </c>
      <c r="CU27" s="987"/>
      <c r="CV27" s="987"/>
      <c r="CW27" s="987"/>
      <c r="CX27" s="987"/>
      <c r="CY27" s="987"/>
      <c r="CZ27" s="987" t="s">
        <v>869</v>
      </c>
      <c r="DA27" s="987"/>
      <c r="DB27" s="987"/>
      <c r="DC27" s="987"/>
      <c r="DD27" s="987"/>
      <c r="DE27" s="987"/>
      <c r="DF27" s="987" t="s">
        <v>869</v>
      </c>
      <c r="DG27" s="987"/>
      <c r="DH27" s="987"/>
      <c r="DI27" s="987"/>
      <c r="DJ27" s="987"/>
      <c r="DK27" s="987"/>
      <c r="DL27" s="987" t="s">
        <v>869</v>
      </c>
      <c r="DM27" s="987"/>
      <c r="DN27" s="987"/>
      <c r="DO27" s="987"/>
      <c r="DP27" s="987"/>
      <c r="DQ27" s="987"/>
      <c r="DR27" s="987" t="s">
        <v>869</v>
      </c>
      <c r="DS27" s="987"/>
      <c r="DT27" s="987"/>
      <c r="DU27" s="987"/>
      <c r="DV27" s="987"/>
      <c r="DW27" s="987"/>
      <c r="DX27" s="987" t="s">
        <v>869</v>
      </c>
      <c r="DY27" s="987"/>
      <c r="DZ27" s="987"/>
      <c r="EA27" s="987"/>
      <c r="EB27" s="987"/>
      <c r="EC27" s="987"/>
      <c r="ED27" s="987" t="s">
        <v>869</v>
      </c>
      <c r="EE27" s="987"/>
      <c r="EF27" s="987"/>
      <c r="EG27" s="987"/>
      <c r="EH27" s="987"/>
      <c r="EI27" s="987"/>
      <c r="EJ27" s="987" t="s">
        <v>869</v>
      </c>
      <c r="EK27" s="987"/>
      <c r="EL27" s="987"/>
      <c r="EM27" s="987"/>
      <c r="EN27" s="987"/>
      <c r="EO27" s="987"/>
      <c r="EP27" s="987" t="s">
        <v>869</v>
      </c>
      <c r="EQ27" s="987"/>
      <c r="ER27" s="987"/>
      <c r="ES27" s="987"/>
      <c r="ET27" s="987"/>
      <c r="EU27" s="987"/>
      <c r="EV27" s="987" t="s">
        <v>869</v>
      </c>
      <c r="EW27" s="987"/>
      <c r="EX27" s="987"/>
      <c r="EY27" s="987"/>
      <c r="EZ27" s="987"/>
      <c r="FA27" s="987"/>
      <c r="FB27" s="987" t="s">
        <v>869</v>
      </c>
      <c r="FC27" s="987"/>
      <c r="FD27" s="987"/>
      <c r="FE27" s="987"/>
      <c r="FF27" s="987"/>
      <c r="FG27" s="987"/>
      <c r="FH27" s="987" t="s">
        <v>869</v>
      </c>
      <c r="FI27" s="987"/>
      <c r="FJ27" s="987"/>
      <c r="FK27" s="987"/>
      <c r="FL27" s="987"/>
      <c r="FM27" s="987"/>
      <c r="FN27" s="987" t="s">
        <v>869</v>
      </c>
      <c r="FO27" s="987"/>
      <c r="FP27" s="987"/>
      <c r="FQ27" s="987"/>
      <c r="FR27" s="987"/>
      <c r="FS27" s="987"/>
      <c r="FT27" s="987" t="s">
        <v>869</v>
      </c>
      <c r="FU27" s="987"/>
      <c r="FV27" s="987"/>
      <c r="FW27" s="987"/>
      <c r="FX27" s="987"/>
      <c r="FY27" s="987"/>
      <c r="FZ27" s="987" t="s">
        <v>869</v>
      </c>
      <c r="GA27" s="987"/>
      <c r="GB27" s="987"/>
      <c r="GC27" s="987"/>
      <c r="GD27" s="987"/>
      <c r="GE27" s="987"/>
      <c r="GF27" s="987" t="s">
        <v>869</v>
      </c>
      <c r="GG27" s="987"/>
      <c r="GH27" s="987"/>
      <c r="GI27" s="987"/>
      <c r="GJ27" s="987"/>
      <c r="GK27" s="987"/>
      <c r="GL27" s="987" t="s">
        <v>869</v>
      </c>
      <c r="GM27" s="987"/>
      <c r="GN27" s="987"/>
      <c r="GO27" s="987"/>
      <c r="GP27" s="987"/>
      <c r="GQ27" s="987"/>
      <c r="GR27" s="987" t="s">
        <v>869</v>
      </c>
      <c r="GS27" s="987"/>
      <c r="GT27" s="987"/>
      <c r="GU27" s="987"/>
      <c r="GV27" s="987"/>
      <c r="GW27" s="987"/>
      <c r="GX27" s="987" t="s">
        <v>869</v>
      </c>
      <c r="GY27" s="987"/>
      <c r="GZ27" s="987"/>
      <c r="HA27" s="987"/>
      <c r="HB27" s="987"/>
      <c r="HC27" s="987"/>
      <c r="HD27" s="987" t="s">
        <v>869</v>
      </c>
      <c r="HE27" s="987"/>
      <c r="HF27" s="987"/>
      <c r="HG27" s="987"/>
      <c r="HH27" s="987"/>
      <c r="HI27" s="987"/>
      <c r="HJ27" s="987" t="s">
        <v>869</v>
      </c>
      <c r="HK27" s="987"/>
      <c r="HL27" s="987"/>
      <c r="HM27" s="987"/>
      <c r="HN27" s="987"/>
      <c r="HO27" s="987"/>
      <c r="HP27" s="987" t="s">
        <v>869</v>
      </c>
      <c r="HQ27" s="987"/>
      <c r="HR27" s="987"/>
      <c r="HS27" s="987"/>
      <c r="HT27" s="987"/>
      <c r="HU27" s="987"/>
      <c r="HV27" s="987" t="s">
        <v>869</v>
      </c>
      <c r="HW27" s="987"/>
      <c r="HX27" s="987"/>
      <c r="HY27" s="987"/>
      <c r="HZ27" s="987"/>
      <c r="IA27" s="987"/>
      <c r="IB27" s="987" t="s">
        <v>869</v>
      </c>
      <c r="IC27" s="987"/>
      <c r="ID27" s="987"/>
      <c r="IE27" s="987"/>
      <c r="IF27" s="987"/>
      <c r="IG27" s="987"/>
      <c r="IH27" s="987" t="s">
        <v>869</v>
      </c>
      <c r="II27" s="987"/>
      <c r="IJ27" s="987"/>
      <c r="IK27" s="987"/>
      <c r="IL27" s="987"/>
      <c r="IM27" s="987"/>
      <c r="IN27" s="987" t="s">
        <v>869</v>
      </c>
      <c r="IO27" s="987"/>
      <c r="IP27" s="987"/>
      <c r="IQ27" s="987"/>
      <c r="IR27" s="987"/>
      <c r="IS27" s="987"/>
      <c r="IT27" s="987" t="s">
        <v>869</v>
      </c>
      <c r="IU27" s="987"/>
      <c r="IV27" s="987"/>
    </row>
    <row r="28" spans="1:256">
      <c r="A28" s="94"/>
      <c r="B28" s="130"/>
      <c r="C28" s="142"/>
      <c r="D28" s="158"/>
      <c r="E28" s="130"/>
      <c r="F28" s="86"/>
      <c r="G28" s="86"/>
      <c r="H28" s="86"/>
      <c r="I28" s="86"/>
      <c r="J28" s="86"/>
      <c r="K28" s="86"/>
      <c r="L28" s="86"/>
      <c r="M28" s="86"/>
      <c r="N28" s="987" t="s">
        <v>2348</v>
      </c>
      <c r="O28" s="987"/>
      <c r="P28" s="987"/>
      <c r="Q28" s="987"/>
      <c r="R28" s="987"/>
      <c r="S28" s="987"/>
      <c r="T28" s="987" t="s">
        <v>2348</v>
      </c>
      <c r="U28" s="987"/>
      <c r="V28" s="987"/>
      <c r="W28" s="987"/>
      <c r="X28" s="987"/>
      <c r="Y28" s="987"/>
      <c r="Z28" s="987" t="s">
        <v>2348</v>
      </c>
      <c r="AA28" s="987"/>
      <c r="AB28" s="987"/>
      <c r="AC28" s="987"/>
      <c r="AD28" s="987"/>
      <c r="AE28" s="987"/>
      <c r="AF28" s="987" t="s">
        <v>2348</v>
      </c>
      <c r="AG28" s="987"/>
      <c r="AH28" s="987"/>
      <c r="AI28" s="987"/>
      <c r="AJ28" s="987"/>
      <c r="AK28" s="987"/>
      <c r="AL28" s="987" t="s">
        <v>2348</v>
      </c>
      <c r="AM28" s="987"/>
      <c r="AN28" s="987"/>
      <c r="AO28" s="987"/>
      <c r="AP28" s="987"/>
      <c r="AQ28" s="987"/>
      <c r="AR28" s="987" t="s">
        <v>2348</v>
      </c>
      <c r="AS28" s="987"/>
      <c r="AT28" s="987"/>
      <c r="AU28" s="987"/>
      <c r="AV28" s="987"/>
      <c r="AW28" s="987"/>
      <c r="AX28" s="987" t="s">
        <v>2348</v>
      </c>
      <c r="AY28" s="987"/>
      <c r="AZ28" s="987"/>
      <c r="BA28" s="987"/>
      <c r="BB28" s="987"/>
      <c r="BC28" s="987"/>
      <c r="BD28" s="987" t="s">
        <v>2348</v>
      </c>
      <c r="BE28" s="987"/>
      <c r="BF28" s="987"/>
      <c r="BG28" s="987"/>
      <c r="BH28" s="987"/>
      <c r="BI28" s="987"/>
      <c r="BJ28" s="987" t="s">
        <v>2348</v>
      </c>
      <c r="BK28" s="987"/>
      <c r="BL28" s="987"/>
      <c r="BM28" s="987"/>
      <c r="BN28" s="987"/>
      <c r="BO28" s="987"/>
      <c r="BP28" s="987" t="s">
        <v>2348</v>
      </c>
      <c r="BQ28" s="987"/>
      <c r="BR28" s="987"/>
      <c r="BS28" s="987"/>
      <c r="BT28" s="987"/>
      <c r="BU28" s="987"/>
      <c r="BV28" s="987" t="s">
        <v>2348</v>
      </c>
      <c r="BW28" s="987"/>
      <c r="BX28" s="987"/>
      <c r="BY28" s="987"/>
      <c r="BZ28" s="987"/>
      <c r="CA28" s="987"/>
      <c r="CB28" s="987" t="s">
        <v>2348</v>
      </c>
      <c r="CC28" s="987"/>
      <c r="CD28" s="987"/>
      <c r="CE28" s="987"/>
      <c r="CF28" s="987"/>
      <c r="CG28" s="987"/>
      <c r="CH28" s="987" t="s">
        <v>2348</v>
      </c>
      <c r="CI28" s="987"/>
      <c r="CJ28" s="987"/>
      <c r="CK28" s="987"/>
      <c r="CL28" s="987"/>
      <c r="CM28" s="987"/>
      <c r="CN28" s="987" t="s">
        <v>2348</v>
      </c>
      <c r="CO28" s="987"/>
      <c r="CP28" s="987"/>
      <c r="CQ28" s="987"/>
      <c r="CR28" s="987"/>
      <c r="CS28" s="987"/>
      <c r="CT28" s="987" t="s">
        <v>2348</v>
      </c>
      <c r="CU28" s="987"/>
      <c r="CV28" s="987"/>
      <c r="CW28" s="987"/>
      <c r="CX28" s="987"/>
      <c r="CY28" s="987"/>
      <c r="CZ28" s="987" t="s">
        <v>2348</v>
      </c>
      <c r="DA28" s="987"/>
      <c r="DB28" s="987"/>
      <c r="DC28" s="987"/>
      <c r="DD28" s="987"/>
      <c r="DE28" s="987"/>
      <c r="DF28" s="987" t="s">
        <v>2348</v>
      </c>
      <c r="DG28" s="987"/>
      <c r="DH28" s="987"/>
      <c r="DI28" s="987"/>
      <c r="DJ28" s="987"/>
      <c r="DK28" s="987"/>
      <c r="DL28" s="987" t="s">
        <v>2348</v>
      </c>
      <c r="DM28" s="987"/>
      <c r="DN28" s="987"/>
      <c r="DO28" s="987"/>
      <c r="DP28" s="987"/>
      <c r="DQ28" s="987"/>
      <c r="DR28" s="987" t="s">
        <v>2348</v>
      </c>
      <c r="DS28" s="987"/>
      <c r="DT28" s="987"/>
      <c r="DU28" s="987"/>
      <c r="DV28" s="987"/>
      <c r="DW28" s="987"/>
      <c r="DX28" s="987" t="s">
        <v>2348</v>
      </c>
      <c r="DY28" s="987"/>
      <c r="DZ28" s="987"/>
      <c r="EA28" s="987"/>
      <c r="EB28" s="987"/>
      <c r="EC28" s="987"/>
      <c r="ED28" s="987" t="s">
        <v>2348</v>
      </c>
      <c r="EE28" s="987"/>
      <c r="EF28" s="987"/>
      <c r="EG28" s="987"/>
      <c r="EH28" s="987"/>
      <c r="EI28" s="987"/>
      <c r="EJ28" s="987" t="s">
        <v>2348</v>
      </c>
      <c r="EK28" s="987"/>
      <c r="EL28" s="987"/>
      <c r="EM28" s="987"/>
      <c r="EN28" s="987"/>
      <c r="EO28" s="987"/>
      <c r="EP28" s="987" t="s">
        <v>2348</v>
      </c>
      <c r="EQ28" s="987"/>
      <c r="ER28" s="987"/>
      <c r="ES28" s="987"/>
      <c r="ET28" s="987"/>
      <c r="EU28" s="987"/>
      <c r="EV28" s="987" t="s">
        <v>2348</v>
      </c>
      <c r="EW28" s="987"/>
      <c r="EX28" s="987"/>
      <c r="EY28" s="987"/>
      <c r="EZ28" s="987"/>
      <c r="FA28" s="987"/>
      <c r="FB28" s="987" t="s">
        <v>2348</v>
      </c>
      <c r="FC28" s="987"/>
      <c r="FD28" s="987"/>
      <c r="FE28" s="987"/>
      <c r="FF28" s="987"/>
      <c r="FG28" s="987"/>
      <c r="FH28" s="987" t="s">
        <v>2348</v>
      </c>
      <c r="FI28" s="987"/>
      <c r="FJ28" s="987"/>
      <c r="FK28" s="987"/>
      <c r="FL28" s="987"/>
      <c r="FM28" s="987"/>
      <c r="FN28" s="987" t="s">
        <v>2348</v>
      </c>
      <c r="FO28" s="987"/>
      <c r="FP28" s="987"/>
      <c r="FQ28" s="987"/>
      <c r="FR28" s="987"/>
      <c r="FS28" s="987"/>
      <c r="FT28" s="987" t="s">
        <v>2348</v>
      </c>
      <c r="FU28" s="987"/>
      <c r="FV28" s="987"/>
      <c r="FW28" s="987"/>
      <c r="FX28" s="987"/>
      <c r="FY28" s="987"/>
      <c r="FZ28" s="987" t="s">
        <v>2348</v>
      </c>
      <c r="GA28" s="987"/>
      <c r="GB28" s="987"/>
      <c r="GC28" s="987"/>
      <c r="GD28" s="987"/>
      <c r="GE28" s="987"/>
      <c r="GF28" s="987" t="s">
        <v>2348</v>
      </c>
      <c r="GG28" s="987"/>
      <c r="GH28" s="987"/>
      <c r="GI28" s="987"/>
      <c r="GJ28" s="987"/>
      <c r="GK28" s="987"/>
      <c r="GL28" s="987" t="s">
        <v>2348</v>
      </c>
      <c r="GM28" s="987"/>
      <c r="GN28" s="987"/>
      <c r="GO28" s="987"/>
      <c r="GP28" s="987"/>
      <c r="GQ28" s="987"/>
      <c r="GR28" s="987" t="s">
        <v>2348</v>
      </c>
      <c r="GS28" s="987"/>
      <c r="GT28" s="987"/>
      <c r="GU28" s="987"/>
      <c r="GV28" s="987"/>
      <c r="GW28" s="987"/>
      <c r="GX28" s="987" t="s">
        <v>2348</v>
      </c>
      <c r="GY28" s="987"/>
      <c r="GZ28" s="987"/>
      <c r="HA28" s="987"/>
      <c r="HB28" s="987"/>
      <c r="HC28" s="987"/>
      <c r="HD28" s="987" t="s">
        <v>2348</v>
      </c>
      <c r="HE28" s="987"/>
      <c r="HF28" s="987"/>
      <c r="HG28" s="987"/>
      <c r="HH28" s="987"/>
      <c r="HI28" s="987"/>
      <c r="HJ28" s="987" t="s">
        <v>2348</v>
      </c>
      <c r="HK28" s="987"/>
      <c r="HL28" s="987"/>
      <c r="HM28" s="987"/>
      <c r="HN28" s="987"/>
      <c r="HO28" s="987"/>
      <c r="HP28" s="987" t="s">
        <v>2348</v>
      </c>
      <c r="HQ28" s="987"/>
      <c r="HR28" s="987"/>
      <c r="HS28" s="987"/>
      <c r="HT28" s="987"/>
      <c r="HU28" s="987"/>
      <c r="HV28" s="987" t="s">
        <v>2348</v>
      </c>
      <c r="HW28" s="987"/>
      <c r="HX28" s="987"/>
      <c r="HY28" s="987"/>
      <c r="HZ28" s="987"/>
      <c r="IA28" s="987"/>
      <c r="IB28" s="987" t="s">
        <v>2348</v>
      </c>
      <c r="IC28" s="987"/>
      <c r="ID28" s="987"/>
      <c r="IE28" s="987"/>
      <c r="IF28" s="987"/>
      <c r="IG28" s="987"/>
      <c r="IH28" s="987" t="s">
        <v>2348</v>
      </c>
      <c r="II28" s="987"/>
      <c r="IJ28" s="987"/>
      <c r="IK28" s="987"/>
      <c r="IL28" s="987"/>
      <c r="IM28" s="987"/>
      <c r="IN28" s="987" t="s">
        <v>2348</v>
      </c>
      <c r="IO28" s="987"/>
      <c r="IP28" s="987"/>
      <c r="IQ28" s="987"/>
      <c r="IR28" s="987"/>
      <c r="IS28" s="987"/>
      <c r="IT28" s="987" t="s">
        <v>2348</v>
      </c>
      <c r="IU28" s="987"/>
      <c r="IV28" s="987"/>
    </row>
    <row r="29" spans="1:256">
      <c r="A29" s="131"/>
      <c r="B29" s="131"/>
      <c r="C29" s="143"/>
      <c r="D29" s="159"/>
      <c r="E29" s="133"/>
    </row>
    <row r="30" spans="1:256">
      <c r="A30" s="95"/>
      <c r="B30" s="95"/>
      <c r="C30" s="138"/>
      <c r="D30" s="146"/>
      <c r="E30" s="95"/>
    </row>
    <row r="31" spans="1:256">
      <c r="A31" s="95"/>
      <c r="B31" s="95"/>
      <c r="C31" s="138"/>
      <c r="D31" s="146"/>
      <c r="E31" s="95"/>
    </row>
    <row r="32" spans="1:256" s="52" customFormat="1">
      <c r="A32" s="95"/>
      <c r="B32" s="94"/>
      <c r="C32" s="144"/>
      <c r="D32" s="151"/>
      <c r="E32" s="94"/>
    </row>
    <row r="33" spans="1:6" s="52" customFormat="1">
      <c r="A33" s="94"/>
      <c r="B33" s="95"/>
      <c r="C33" s="138"/>
      <c r="D33" s="146"/>
      <c r="E33" s="95"/>
      <c r="F33" s="53"/>
    </row>
    <row r="34" spans="1:6" s="52" customFormat="1">
      <c r="A34" s="94"/>
      <c r="B34" s="95"/>
      <c r="C34" s="138"/>
      <c r="D34" s="146"/>
      <c r="E34" s="95"/>
      <c r="F34" s="53"/>
    </row>
    <row r="35" spans="1:6" s="52" customFormat="1">
      <c r="A35" s="94"/>
      <c r="B35" s="95"/>
      <c r="C35" s="138"/>
      <c r="D35" s="146"/>
      <c r="E35" s="95"/>
      <c r="F35" s="53"/>
    </row>
    <row r="36" spans="1:6" s="52" customFormat="1">
      <c r="A36" s="94"/>
      <c r="B36" s="95"/>
      <c r="C36" s="138"/>
      <c r="D36" s="146"/>
      <c r="E36" s="134"/>
      <c r="F36" s="53"/>
    </row>
    <row r="37" spans="1:6" s="52" customFormat="1">
      <c r="A37" s="94"/>
      <c r="B37" s="95"/>
      <c r="C37" s="138"/>
      <c r="D37" s="146"/>
      <c r="E37" s="95"/>
      <c r="F37" s="53"/>
    </row>
  </sheetData>
  <sheetCalcPr fullCalcOnLoad="1"/>
  <mergeCells count="126">
    <mergeCell ref="AL28:AQ28"/>
    <mergeCell ref="N28:S28"/>
    <mergeCell ref="T28:Y28"/>
    <mergeCell ref="Z28:AE28"/>
    <mergeCell ref="A25:E25"/>
    <mergeCell ref="A26:E26"/>
    <mergeCell ref="N26:S26"/>
    <mergeCell ref="N27:S27"/>
    <mergeCell ref="A27:E27"/>
    <mergeCell ref="AF28:AK28"/>
    <mergeCell ref="AL26:AQ26"/>
    <mergeCell ref="Z26:AE26"/>
    <mergeCell ref="T26:Y26"/>
    <mergeCell ref="AF26:AK26"/>
    <mergeCell ref="Z27:AE27"/>
    <mergeCell ref="AF27:AK27"/>
    <mergeCell ref="T27:Y27"/>
    <mergeCell ref="AL27:AQ27"/>
    <mergeCell ref="AR28:AW28"/>
    <mergeCell ref="CT26:CY26"/>
    <mergeCell ref="CZ26:DE26"/>
    <mergeCell ref="AX27:BC27"/>
    <mergeCell ref="AX28:BC28"/>
    <mergeCell ref="CB26:CG26"/>
    <mergeCell ref="BV26:CA26"/>
    <mergeCell ref="BD26:BI26"/>
    <mergeCell ref="AX26:BC26"/>
    <mergeCell ref="BP26:BU26"/>
    <mergeCell ref="AR27:AW27"/>
    <mergeCell ref="AR26:AW26"/>
    <mergeCell ref="CT27:CY27"/>
    <mergeCell ref="CH26:CM26"/>
    <mergeCell ref="CN26:CS26"/>
    <mergeCell ref="BD28:BI28"/>
    <mergeCell ref="CH27:CM27"/>
    <mergeCell ref="BP27:BU27"/>
    <mergeCell ref="BV27:CA27"/>
    <mergeCell ref="BJ28:BO28"/>
    <mergeCell ref="CB27:CG27"/>
    <mergeCell ref="CT28:CY28"/>
    <mergeCell ref="CH28:CM28"/>
    <mergeCell ref="BJ26:BO26"/>
    <mergeCell ref="BD27:BI27"/>
    <mergeCell ref="BV28:CA28"/>
    <mergeCell ref="CN28:CS28"/>
    <mergeCell ref="CB28:CG28"/>
    <mergeCell ref="BP28:BU28"/>
    <mergeCell ref="BJ27:BO27"/>
    <mergeCell ref="CN27:CS27"/>
    <mergeCell ref="FB28:FG28"/>
    <mergeCell ref="EJ28:EO28"/>
    <mergeCell ref="EV27:FA27"/>
    <mergeCell ref="EV28:FA28"/>
    <mergeCell ref="EP28:EU28"/>
    <mergeCell ref="EP27:EU27"/>
    <mergeCell ref="FB27:FG27"/>
    <mergeCell ref="FH28:FM28"/>
    <mergeCell ref="FT28:FY28"/>
    <mergeCell ref="FN28:FS28"/>
    <mergeCell ref="DL26:DQ26"/>
    <mergeCell ref="DR26:DW26"/>
    <mergeCell ref="DX27:EC27"/>
    <mergeCell ref="DX28:EC28"/>
    <mergeCell ref="DR28:DW28"/>
    <mergeCell ref="DR27:DW27"/>
    <mergeCell ref="FH26:FM26"/>
    <mergeCell ref="ED28:EI28"/>
    <mergeCell ref="EJ27:EO27"/>
    <mergeCell ref="CZ27:DE27"/>
    <mergeCell ref="DL27:DQ27"/>
    <mergeCell ref="DL28:DQ28"/>
    <mergeCell ref="DF28:DK28"/>
    <mergeCell ref="DF27:DK27"/>
    <mergeCell ref="CZ28:DE28"/>
    <mergeCell ref="FH27:FM27"/>
    <mergeCell ref="GX26:HC26"/>
    <mergeCell ref="DF26:DK26"/>
    <mergeCell ref="FB26:FG26"/>
    <mergeCell ref="EJ26:EO26"/>
    <mergeCell ref="EP26:EU26"/>
    <mergeCell ref="ED26:EI26"/>
    <mergeCell ref="EV26:FA26"/>
    <mergeCell ref="DX26:EC26"/>
    <mergeCell ref="ED27:EI27"/>
    <mergeCell ref="FN26:FS26"/>
    <mergeCell ref="FT26:FY26"/>
    <mergeCell ref="FZ26:GE26"/>
    <mergeCell ref="FN27:FS27"/>
    <mergeCell ref="FZ27:GE27"/>
    <mergeCell ref="FT27:FY27"/>
    <mergeCell ref="GL26:GQ26"/>
    <mergeCell ref="HV26:IA26"/>
    <mergeCell ref="HJ27:HO27"/>
    <mergeCell ref="HD27:HI27"/>
    <mergeCell ref="HJ26:HO26"/>
    <mergeCell ref="HD26:HI26"/>
    <mergeCell ref="GR27:GW27"/>
    <mergeCell ref="GX27:HC27"/>
    <mergeCell ref="FZ28:GE28"/>
    <mergeCell ref="GR26:GW26"/>
    <mergeCell ref="GL27:GQ27"/>
    <mergeCell ref="HD28:HI28"/>
    <mergeCell ref="HP26:HU26"/>
    <mergeCell ref="GR28:GW28"/>
    <mergeCell ref="GL28:GQ28"/>
    <mergeCell ref="GF28:GK28"/>
    <mergeCell ref="GF26:GK26"/>
    <mergeCell ref="GF27:GK27"/>
    <mergeCell ref="HJ28:HO28"/>
    <mergeCell ref="GX28:HC28"/>
    <mergeCell ref="IN26:IS26"/>
    <mergeCell ref="IB28:IG28"/>
    <mergeCell ref="HP28:HU28"/>
    <mergeCell ref="HV27:IA27"/>
    <mergeCell ref="HV28:IA28"/>
    <mergeCell ref="IB27:IG27"/>
    <mergeCell ref="HP27:HU27"/>
    <mergeCell ref="IB26:IG26"/>
    <mergeCell ref="IT26:IV26"/>
    <mergeCell ref="IN27:IS27"/>
    <mergeCell ref="IT28:IV28"/>
    <mergeCell ref="IH28:IM28"/>
    <mergeCell ref="IN28:IS28"/>
    <mergeCell ref="IT27:IV27"/>
    <mergeCell ref="IH27:IM27"/>
    <mergeCell ref="IH26:IM26"/>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30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8"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2063</v>
      </c>
    </row>
    <row r="2" spans="1:10">
      <c r="A2" s="97" t="s">
        <v>2962</v>
      </c>
      <c r="B2" s="95"/>
      <c r="C2" s="138"/>
      <c r="D2" s="146"/>
      <c r="E2" s="98"/>
    </row>
    <row r="3" spans="1:10">
      <c r="A3" s="94" t="s">
        <v>2661</v>
      </c>
      <c r="B3" s="95"/>
      <c r="C3" s="138"/>
      <c r="D3" s="147"/>
      <c r="E3" s="100">
        <v>40257</v>
      </c>
    </row>
    <row r="4" spans="1:10">
      <c r="A4" s="94" t="s">
        <v>3516</v>
      </c>
      <c r="B4" s="95"/>
      <c r="C4" s="138"/>
      <c r="D4" s="147"/>
      <c r="E4" s="101"/>
    </row>
    <row r="5" spans="1:10">
      <c r="A5" s="94" t="s">
        <v>3584</v>
      </c>
      <c r="B5" s="95"/>
      <c r="C5" s="138"/>
      <c r="D5" s="147"/>
      <c r="E5" s="102" t="s">
        <v>2980</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2613</v>
      </c>
      <c r="E8" s="106"/>
      <c r="J8" s="53">
        <f>J7-4000</f>
        <v>17655.480000000003</v>
      </c>
    </row>
    <row r="9" spans="1:10">
      <c r="A9" t="s">
        <v>1412</v>
      </c>
      <c r="B9" s="95"/>
      <c r="C9" s="138"/>
      <c r="D9" s="149" t="s">
        <v>3040</v>
      </c>
      <c r="E9" s="106"/>
    </row>
    <row r="10" spans="1:10">
      <c r="A10" s="164" t="s">
        <v>1384</v>
      </c>
      <c r="B10" s="95"/>
      <c r="C10" s="138"/>
      <c r="D10" s="149"/>
      <c r="E10" s="106"/>
    </row>
    <row r="11" spans="1:10">
      <c r="A11" t="s">
        <v>3181</v>
      </c>
      <c r="B11" s="95"/>
      <c r="C11" s="138"/>
      <c r="D11" s="149"/>
      <c r="E11" s="106"/>
    </row>
    <row r="12" spans="1:10">
      <c r="A12" s="166" t="s">
        <v>4187</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3249</v>
      </c>
      <c r="B16" s="95"/>
      <c r="C16" s="138"/>
      <c r="D16" s="146"/>
      <c r="E16" s="95"/>
    </row>
    <row r="17" spans="1:6">
      <c r="A17" s="94"/>
      <c r="B17" s="95"/>
      <c r="C17" s="138"/>
      <c r="D17" s="146"/>
      <c r="E17" s="95"/>
    </row>
    <row r="18" spans="1:6">
      <c r="A18" s="109" t="s">
        <v>1967</v>
      </c>
      <c r="B18" s="95"/>
      <c r="C18" s="138"/>
      <c r="D18" s="989" t="s">
        <v>2327</v>
      </c>
      <c r="E18" s="989"/>
    </row>
    <row r="19" spans="1:6">
      <c r="A19" s="109" t="s">
        <v>2207</v>
      </c>
      <c r="B19" s="95"/>
      <c r="C19" s="138"/>
      <c r="D19" s="151" t="s">
        <v>2661</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2925</v>
      </c>
      <c r="B23" s="115" t="s">
        <v>3020</v>
      </c>
      <c r="C23" s="140" t="s">
        <v>2653</v>
      </c>
      <c r="D23" s="153" t="s">
        <v>2433</v>
      </c>
      <c r="E23" s="115" t="s">
        <v>2789</v>
      </c>
      <c r="F23" s="92"/>
    </row>
    <row r="24" spans="1:6">
      <c r="A24" s="137">
        <v>40261</v>
      </c>
      <c r="B24" s="117" t="s">
        <v>4969</v>
      </c>
      <c r="C24" s="161">
        <v>32.5</v>
      </c>
      <c r="D24" s="154">
        <v>4</v>
      </c>
      <c r="E24" s="119">
        <f>C24*D24</f>
        <v>130</v>
      </c>
      <c r="F24" s="92"/>
    </row>
    <row r="25" spans="1:6">
      <c r="A25" s="120"/>
      <c r="B25" s="121" t="s">
        <v>2076</v>
      </c>
      <c r="C25" s="162">
        <v>25</v>
      </c>
      <c r="D25" s="155">
        <v>1</v>
      </c>
      <c r="E25" s="119">
        <f>C25*D25</f>
        <v>25</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3370</v>
      </c>
      <c r="C28" s="162"/>
      <c r="D28" s="155"/>
      <c r="E28" s="119">
        <f t="shared" si="0"/>
        <v>0</v>
      </c>
      <c r="F28" s="92"/>
    </row>
    <row r="29" spans="1:6">
      <c r="A29" s="120"/>
      <c r="B29" s="121" t="s">
        <v>2991</v>
      </c>
      <c r="C29" s="162"/>
      <c r="D29" s="155"/>
      <c r="E29" s="119">
        <f t="shared" si="0"/>
        <v>0</v>
      </c>
      <c r="F29" s="92"/>
    </row>
    <row r="30" spans="1:6">
      <c r="A30" s="120"/>
      <c r="B30" s="121" t="s">
        <v>2004</v>
      </c>
      <c r="C30" s="162"/>
      <c r="D30" s="155"/>
      <c r="E30" s="119">
        <f t="shared" si="0"/>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155</v>
      </c>
      <c r="F33" s="82"/>
    </row>
    <row r="34" spans="1:256">
      <c r="A34" s="94"/>
      <c r="B34" s="95"/>
      <c r="C34" s="138"/>
      <c r="D34" s="146"/>
      <c r="E34" s="95"/>
    </row>
    <row r="35" spans="1:256">
      <c r="A35" s="94"/>
      <c r="B35" s="95"/>
      <c r="C35" s="138"/>
      <c r="D35" s="146"/>
      <c r="E35" s="95"/>
    </row>
    <row r="36" spans="1:256">
      <c r="A36" s="94"/>
      <c r="B36" s="128" t="s">
        <v>2818</v>
      </c>
      <c r="C36" s="129">
        <f>E33/2</f>
        <v>77.5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2448</v>
      </c>
      <c r="O40" s="987"/>
      <c r="P40" s="987"/>
      <c r="Q40" s="987"/>
      <c r="R40" s="987"/>
      <c r="S40" s="987"/>
      <c r="T40" s="987" t="s">
        <v>2448</v>
      </c>
      <c r="U40" s="987"/>
      <c r="V40" s="987"/>
      <c r="W40" s="987"/>
      <c r="X40" s="987"/>
      <c r="Y40" s="987"/>
      <c r="Z40" s="987" t="s">
        <v>2448</v>
      </c>
      <c r="AA40" s="987"/>
      <c r="AB40" s="987"/>
      <c r="AC40" s="987"/>
      <c r="AD40" s="987"/>
      <c r="AE40" s="987"/>
      <c r="AF40" s="987" t="s">
        <v>2448</v>
      </c>
      <c r="AG40" s="987"/>
      <c r="AH40" s="987"/>
      <c r="AI40" s="987"/>
      <c r="AJ40" s="987"/>
      <c r="AK40" s="987"/>
      <c r="AL40" s="987" t="s">
        <v>2448</v>
      </c>
      <c r="AM40" s="987"/>
      <c r="AN40" s="987"/>
      <c r="AO40" s="987"/>
      <c r="AP40" s="987"/>
      <c r="AQ40" s="987"/>
      <c r="AR40" s="987" t="s">
        <v>2448</v>
      </c>
      <c r="AS40" s="987"/>
      <c r="AT40" s="987"/>
      <c r="AU40" s="987"/>
      <c r="AV40" s="987"/>
      <c r="AW40" s="987"/>
      <c r="AX40" s="987" t="s">
        <v>2448</v>
      </c>
      <c r="AY40" s="987"/>
      <c r="AZ40" s="987"/>
      <c r="BA40" s="987"/>
      <c r="BB40" s="987"/>
      <c r="BC40" s="987"/>
      <c r="BD40" s="987" t="s">
        <v>2448</v>
      </c>
      <c r="BE40" s="987"/>
      <c r="BF40" s="987"/>
      <c r="BG40" s="987"/>
      <c r="BH40" s="987"/>
      <c r="BI40" s="987"/>
      <c r="BJ40" s="987" t="s">
        <v>2448</v>
      </c>
      <c r="BK40" s="987"/>
      <c r="BL40" s="987"/>
      <c r="BM40" s="987"/>
      <c r="BN40" s="987"/>
      <c r="BO40" s="987"/>
      <c r="BP40" s="987" t="s">
        <v>2448</v>
      </c>
      <c r="BQ40" s="987"/>
      <c r="BR40" s="987"/>
      <c r="BS40" s="987"/>
      <c r="BT40" s="987"/>
      <c r="BU40" s="987"/>
      <c r="BV40" s="987" t="s">
        <v>2448</v>
      </c>
      <c r="BW40" s="987"/>
      <c r="BX40" s="987"/>
      <c r="BY40" s="987"/>
      <c r="BZ40" s="987"/>
      <c r="CA40" s="987"/>
      <c r="CB40" s="987" t="s">
        <v>2448</v>
      </c>
      <c r="CC40" s="987"/>
      <c r="CD40" s="987"/>
      <c r="CE40" s="987"/>
      <c r="CF40" s="987"/>
      <c r="CG40" s="987"/>
      <c r="CH40" s="987" t="s">
        <v>2448</v>
      </c>
      <c r="CI40" s="987"/>
      <c r="CJ40" s="987"/>
      <c r="CK40" s="987"/>
      <c r="CL40" s="987"/>
      <c r="CM40" s="987"/>
      <c r="CN40" s="987" t="s">
        <v>2448</v>
      </c>
      <c r="CO40" s="987"/>
      <c r="CP40" s="987"/>
      <c r="CQ40" s="987"/>
      <c r="CR40" s="987"/>
      <c r="CS40" s="987"/>
      <c r="CT40" s="987" t="s">
        <v>2448</v>
      </c>
      <c r="CU40" s="987"/>
      <c r="CV40" s="987"/>
      <c r="CW40" s="987"/>
      <c r="CX40" s="987"/>
      <c r="CY40" s="987"/>
      <c r="CZ40" s="987" t="s">
        <v>2448</v>
      </c>
      <c r="DA40" s="987"/>
      <c r="DB40" s="987"/>
      <c r="DC40" s="987"/>
      <c r="DD40" s="987"/>
      <c r="DE40" s="987"/>
      <c r="DF40" s="987" t="s">
        <v>2448</v>
      </c>
      <c r="DG40" s="987"/>
      <c r="DH40" s="987"/>
      <c r="DI40" s="987"/>
      <c r="DJ40" s="987"/>
      <c r="DK40" s="987"/>
      <c r="DL40" s="987" t="s">
        <v>2448</v>
      </c>
      <c r="DM40" s="987"/>
      <c r="DN40" s="987"/>
      <c r="DO40" s="987"/>
      <c r="DP40" s="987"/>
      <c r="DQ40" s="987"/>
      <c r="DR40" s="987" t="s">
        <v>2448</v>
      </c>
      <c r="DS40" s="987"/>
      <c r="DT40" s="987"/>
      <c r="DU40" s="987"/>
      <c r="DV40" s="987"/>
      <c r="DW40" s="987"/>
      <c r="DX40" s="987" t="s">
        <v>2448</v>
      </c>
      <c r="DY40" s="987"/>
      <c r="DZ40" s="987"/>
      <c r="EA40" s="987"/>
      <c r="EB40" s="987"/>
      <c r="EC40" s="987"/>
      <c r="ED40" s="987" t="s">
        <v>2448</v>
      </c>
      <c r="EE40" s="987"/>
      <c r="EF40" s="987"/>
      <c r="EG40" s="987"/>
      <c r="EH40" s="987"/>
      <c r="EI40" s="987"/>
      <c r="EJ40" s="987" t="s">
        <v>2448</v>
      </c>
      <c r="EK40" s="987"/>
      <c r="EL40" s="987"/>
      <c r="EM40" s="987"/>
      <c r="EN40" s="987"/>
      <c r="EO40" s="987"/>
      <c r="EP40" s="987" t="s">
        <v>2448</v>
      </c>
      <c r="EQ40" s="987"/>
      <c r="ER40" s="987"/>
      <c r="ES40" s="987"/>
      <c r="ET40" s="987"/>
      <c r="EU40" s="987"/>
      <c r="EV40" s="987" t="s">
        <v>2448</v>
      </c>
      <c r="EW40" s="987"/>
      <c r="EX40" s="987"/>
      <c r="EY40" s="987"/>
      <c r="EZ40" s="987"/>
      <c r="FA40" s="987"/>
      <c r="FB40" s="987" t="s">
        <v>2448</v>
      </c>
      <c r="FC40" s="987"/>
      <c r="FD40" s="987"/>
      <c r="FE40" s="987"/>
      <c r="FF40" s="987"/>
      <c r="FG40" s="987"/>
      <c r="FH40" s="987" t="s">
        <v>2448</v>
      </c>
      <c r="FI40" s="987"/>
      <c r="FJ40" s="987"/>
      <c r="FK40" s="987"/>
      <c r="FL40" s="987"/>
      <c r="FM40" s="987"/>
      <c r="FN40" s="987" t="s">
        <v>2448</v>
      </c>
      <c r="FO40" s="987"/>
      <c r="FP40" s="987"/>
      <c r="FQ40" s="987"/>
      <c r="FR40" s="987"/>
      <c r="FS40" s="987"/>
      <c r="FT40" s="987" t="s">
        <v>2448</v>
      </c>
      <c r="FU40" s="987"/>
      <c r="FV40" s="987"/>
      <c r="FW40" s="987"/>
      <c r="FX40" s="987"/>
      <c r="FY40" s="987"/>
      <c r="FZ40" s="987" t="s">
        <v>2448</v>
      </c>
      <c r="GA40" s="987"/>
      <c r="GB40" s="987"/>
      <c r="GC40" s="987"/>
      <c r="GD40" s="987"/>
      <c r="GE40" s="987"/>
      <c r="GF40" s="987" t="s">
        <v>2448</v>
      </c>
      <c r="GG40" s="987"/>
      <c r="GH40" s="987"/>
      <c r="GI40" s="987"/>
      <c r="GJ40" s="987"/>
      <c r="GK40" s="987"/>
      <c r="GL40" s="987" t="s">
        <v>2448</v>
      </c>
      <c r="GM40" s="987"/>
      <c r="GN40" s="987"/>
      <c r="GO40" s="987"/>
      <c r="GP40" s="987"/>
      <c r="GQ40" s="987"/>
      <c r="GR40" s="987" t="s">
        <v>2448</v>
      </c>
      <c r="GS40" s="987"/>
      <c r="GT40" s="987"/>
      <c r="GU40" s="987"/>
      <c r="GV40" s="987"/>
      <c r="GW40" s="987"/>
      <c r="GX40" s="987" t="s">
        <v>2448</v>
      </c>
      <c r="GY40" s="987"/>
      <c r="GZ40" s="987"/>
      <c r="HA40" s="987"/>
      <c r="HB40" s="987"/>
      <c r="HC40" s="987"/>
      <c r="HD40" s="987" t="s">
        <v>2448</v>
      </c>
      <c r="HE40" s="987"/>
      <c r="HF40" s="987"/>
      <c r="HG40" s="987"/>
      <c r="HH40" s="987"/>
      <c r="HI40" s="987"/>
      <c r="HJ40" s="987" t="s">
        <v>2448</v>
      </c>
      <c r="HK40" s="987"/>
      <c r="HL40" s="987"/>
      <c r="HM40" s="987"/>
      <c r="HN40" s="987"/>
      <c r="HO40" s="987"/>
      <c r="HP40" s="987" t="s">
        <v>2448</v>
      </c>
      <c r="HQ40" s="987"/>
      <c r="HR40" s="987"/>
      <c r="HS40" s="987"/>
      <c r="HT40" s="987"/>
      <c r="HU40" s="987"/>
      <c r="HV40" s="987" t="s">
        <v>2448</v>
      </c>
      <c r="HW40" s="987"/>
      <c r="HX40" s="987"/>
      <c r="HY40" s="987"/>
      <c r="HZ40" s="987"/>
      <c r="IA40" s="987"/>
      <c r="IB40" s="987" t="s">
        <v>2448</v>
      </c>
      <c r="IC40" s="987"/>
      <c r="ID40" s="987"/>
      <c r="IE40" s="987"/>
      <c r="IF40" s="987"/>
      <c r="IG40" s="987"/>
      <c r="IH40" s="987" t="s">
        <v>2448</v>
      </c>
      <c r="II40" s="987"/>
      <c r="IJ40" s="987"/>
      <c r="IK40" s="987"/>
      <c r="IL40" s="987"/>
      <c r="IM40" s="987"/>
      <c r="IN40" s="987" t="s">
        <v>2448</v>
      </c>
      <c r="IO40" s="987"/>
      <c r="IP40" s="987"/>
      <c r="IQ40" s="987"/>
      <c r="IR40" s="987"/>
      <c r="IS40" s="987"/>
      <c r="IT40" s="987" t="s">
        <v>2448</v>
      </c>
      <c r="IU40" s="987"/>
      <c r="IV40" s="987"/>
    </row>
    <row r="41" spans="1:256">
      <c r="A41" s="988" t="s">
        <v>2854</v>
      </c>
      <c r="B41" s="989"/>
      <c r="C41" s="989"/>
      <c r="D41" s="989"/>
      <c r="E41" s="989"/>
      <c r="F41" s="86"/>
      <c r="G41" s="86"/>
      <c r="H41" s="86"/>
      <c r="I41" s="86"/>
      <c r="J41" s="86"/>
      <c r="K41" s="86"/>
      <c r="L41" s="86"/>
      <c r="M41" s="86"/>
      <c r="N41" s="987" t="s">
        <v>3271</v>
      </c>
      <c r="O41" s="987"/>
      <c r="P41" s="987"/>
      <c r="Q41" s="987"/>
      <c r="R41" s="987"/>
      <c r="S41" s="987"/>
      <c r="T41" s="987" t="s">
        <v>3271</v>
      </c>
      <c r="U41" s="987"/>
      <c r="V41" s="987"/>
      <c r="W41" s="987"/>
      <c r="X41" s="987"/>
      <c r="Y41" s="987"/>
      <c r="Z41" s="987" t="s">
        <v>3271</v>
      </c>
      <c r="AA41" s="987"/>
      <c r="AB41" s="987"/>
      <c r="AC41" s="987"/>
      <c r="AD41" s="987"/>
      <c r="AE41" s="987"/>
      <c r="AF41" s="987" t="s">
        <v>3271</v>
      </c>
      <c r="AG41" s="987"/>
      <c r="AH41" s="987"/>
      <c r="AI41" s="987"/>
      <c r="AJ41" s="987"/>
      <c r="AK41" s="987"/>
      <c r="AL41" s="987" t="s">
        <v>3271</v>
      </c>
      <c r="AM41" s="987"/>
      <c r="AN41" s="987"/>
      <c r="AO41" s="987"/>
      <c r="AP41" s="987"/>
      <c r="AQ41" s="987"/>
      <c r="AR41" s="987" t="s">
        <v>3271</v>
      </c>
      <c r="AS41" s="987"/>
      <c r="AT41" s="987"/>
      <c r="AU41" s="987"/>
      <c r="AV41" s="987"/>
      <c r="AW41" s="987"/>
      <c r="AX41" s="987" t="s">
        <v>3271</v>
      </c>
      <c r="AY41" s="987"/>
      <c r="AZ41" s="987"/>
      <c r="BA41" s="987"/>
      <c r="BB41" s="987"/>
      <c r="BC41" s="987"/>
      <c r="BD41" s="987" t="s">
        <v>3271</v>
      </c>
      <c r="BE41" s="987"/>
      <c r="BF41" s="987"/>
      <c r="BG41" s="987"/>
      <c r="BH41" s="987"/>
      <c r="BI41" s="987"/>
      <c r="BJ41" s="987" t="s">
        <v>3271</v>
      </c>
      <c r="BK41" s="987"/>
      <c r="BL41" s="987"/>
      <c r="BM41" s="987"/>
      <c r="BN41" s="987"/>
      <c r="BO41" s="987"/>
      <c r="BP41" s="987" t="s">
        <v>3271</v>
      </c>
      <c r="BQ41" s="987"/>
      <c r="BR41" s="987"/>
      <c r="BS41" s="987"/>
      <c r="BT41" s="987"/>
      <c r="BU41" s="987"/>
      <c r="BV41" s="987" t="s">
        <v>3271</v>
      </c>
      <c r="BW41" s="987"/>
      <c r="BX41" s="987"/>
      <c r="BY41" s="987"/>
      <c r="BZ41" s="987"/>
      <c r="CA41" s="987"/>
      <c r="CB41" s="987" t="s">
        <v>3271</v>
      </c>
      <c r="CC41" s="987"/>
      <c r="CD41" s="987"/>
      <c r="CE41" s="987"/>
      <c r="CF41" s="987"/>
      <c r="CG41" s="987"/>
      <c r="CH41" s="987" t="s">
        <v>3271</v>
      </c>
      <c r="CI41" s="987"/>
      <c r="CJ41" s="987"/>
      <c r="CK41" s="987"/>
      <c r="CL41" s="987"/>
      <c r="CM41" s="987"/>
      <c r="CN41" s="987" t="s">
        <v>3271</v>
      </c>
      <c r="CO41" s="987"/>
      <c r="CP41" s="987"/>
      <c r="CQ41" s="987"/>
      <c r="CR41" s="987"/>
      <c r="CS41" s="987"/>
      <c r="CT41" s="987" t="s">
        <v>3271</v>
      </c>
      <c r="CU41" s="987"/>
      <c r="CV41" s="987"/>
      <c r="CW41" s="987"/>
      <c r="CX41" s="987"/>
      <c r="CY41" s="987"/>
      <c r="CZ41" s="987" t="s">
        <v>3271</v>
      </c>
      <c r="DA41" s="987"/>
      <c r="DB41" s="987"/>
      <c r="DC41" s="987"/>
      <c r="DD41" s="987"/>
      <c r="DE41" s="987"/>
      <c r="DF41" s="987" t="s">
        <v>3271</v>
      </c>
      <c r="DG41" s="987"/>
      <c r="DH41" s="987"/>
      <c r="DI41" s="987"/>
      <c r="DJ41" s="987"/>
      <c r="DK41" s="987"/>
      <c r="DL41" s="987" t="s">
        <v>3271</v>
      </c>
      <c r="DM41" s="987"/>
      <c r="DN41" s="987"/>
      <c r="DO41" s="987"/>
      <c r="DP41" s="987"/>
      <c r="DQ41" s="987"/>
      <c r="DR41" s="987" t="s">
        <v>3271</v>
      </c>
      <c r="DS41" s="987"/>
      <c r="DT41" s="987"/>
      <c r="DU41" s="987"/>
      <c r="DV41" s="987"/>
      <c r="DW41" s="987"/>
      <c r="DX41" s="987" t="s">
        <v>3271</v>
      </c>
      <c r="DY41" s="987"/>
      <c r="DZ41" s="987"/>
      <c r="EA41" s="987"/>
      <c r="EB41" s="987"/>
      <c r="EC41" s="987"/>
      <c r="ED41" s="987" t="s">
        <v>3271</v>
      </c>
      <c r="EE41" s="987"/>
      <c r="EF41" s="987"/>
      <c r="EG41" s="987"/>
      <c r="EH41" s="987"/>
      <c r="EI41" s="987"/>
      <c r="EJ41" s="987" t="s">
        <v>3271</v>
      </c>
      <c r="EK41" s="987"/>
      <c r="EL41" s="987"/>
      <c r="EM41" s="987"/>
      <c r="EN41" s="987"/>
      <c r="EO41" s="987"/>
      <c r="EP41" s="987" t="s">
        <v>3271</v>
      </c>
      <c r="EQ41" s="987"/>
      <c r="ER41" s="987"/>
      <c r="ES41" s="987"/>
      <c r="ET41" s="987"/>
      <c r="EU41" s="987"/>
      <c r="EV41" s="987" t="s">
        <v>3271</v>
      </c>
      <c r="EW41" s="987"/>
      <c r="EX41" s="987"/>
      <c r="EY41" s="987"/>
      <c r="EZ41" s="987"/>
      <c r="FA41" s="987"/>
      <c r="FB41" s="987" t="s">
        <v>3271</v>
      </c>
      <c r="FC41" s="987"/>
      <c r="FD41" s="987"/>
      <c r="FE41" s="987"/>
      <c r="FF41" s="987"/>
      <c r="FG41" s="987"/>
      <c r="FH41" s="987" t="s">
        <v>3271</v>
      </c>
      <c r="FI41" s="987"/>
      <c r="FJ41" s="987"/>
      <c r="FK41" s="987"/>
      <c r="FL41" s="987"/>
      <c r="FM41" s="987"/>
      <c r="FN41" s="987" t="s">
        <v>3271</v>
      </c>
      <c r="FO41" s="987"/>
      <c r="FP41" s="987"/>
      <c r="FQ41" s="987"/>
      <c r="FR41" s="987"/>
      <c r="FS41" s="987"/>
      <c r="FT41" s="987" t="s">
        <v>3271</v>
      </c>
      <c r="FU41" s="987"/>
      <c r="FV41" s="987"/>
      <c r="FW41" s="987"/>
      <c r="FX41" s="987"/>
      <c r="FY41" s="987"/>
      <c r="FZ41" s="987" t="s">
        <v>3271</v>
      </c>
      <c r="GA41" s="987"/>
      <c r="GB41" s="987"/>
      <c r="GC41" s="987"/>
      <c r="GD41" s="987"/>
      <c r="GE41" s="987"/>
      <c r="GF41" s="987" t="s">
        <v>3271</v>
      </c>
      <c r="GG41" s="987"/>
      <c r="GH41" s="987"/>
      <c r="GI41" s="987"/>
      <c r="GJ41" s="987"/>
      <c r="GK41" s="987"/>
      <c r="GL41" s="987" t="s">
        <v>3271</v>
      </c>
      <c r="GM41" s="987"/>
      <c r="GN41" s="987"/>
      <c r="GO41" s="987"/>
      <c r="GP41" s="987"/>
      <c r="GQ41" s="987"/>
      <c r="GR41" s="987" t="s">
        <v>3271</v>
      </c>
      <c r="GS41" s="987"/>
      <c r="GT41" s="987"/>
      <c r="GU41" s="987"/>
      <c r="GV41" s="987"/>
      <c r="GW41" s="987"/>
      <c r="GX41" s="987" t="s">
        <v>3271</v>
      </c>
      <c r="GY41" s="987"/>
      <c r="GZ41" s="987"/>
      <c r="HA41" s="987"/>
      <c r="HB41" s="987"/>
      <c r="HC41" s="987"/>
      <c r="HD41" s="987" t="s">
        <v>3271</v>
      </c>
      <c r="HE41" s="987"/>
      <c r="HF41" s="987"/>
      <c r="HG41" s="987"/>
      <c r="HH41" s="987"/>
      <c r="HI41" s="987"/>
      <c r="HJ41" s="987" t="s">
        <v>3271</v>
      </c>
      <c r="HK41" s="987"/>
      <c r="HL41" s="987"/>
      <c r="HM41" s="987"/>
      <c r="HN41" s="987"/>
      <c r="HO41" s="987"/>
      <c r="HP41" s="987" t="s">
        <v>3271</v>
      </c>
      <c r="HQ41" s="987"/>
      <c r="HR41" s="987"/>
      <c r="HS41" s="987"/>
      <c r="HT41" s="987"/>
      <c r="HU41" s="987"/>
      <c r="HV41" s="987" t="s">
        <v>3271</v>
      </c>
      <c r="HW41" s="987"/>
      <c r="HX41" s="987"/>
      <c r="HY41" s="987"/>
      <c r="HZ41" s="987"/>
      <c r="IA41" s="987"/>
      <c r="IB41" s="987" t="s">
        <v>3271</v>
      </c>
      <c r="IC41" s="987"/>
      <c r="ID41" s="987"/>
      <c r="IE41" s="987"/>
      <c r="IF41" s="987"/>
      <c r="IG41" s="987"/>
      <c r="IH41" s="987" t="s">
        <v>3271</v>
      </c>
      <c r="II41" s="987"/>
      <c r="IJ41" s="987"/>
      <c r="IK41" s="987"/>
      <c r="IL41" s="987"/>
      <c r="IM41" s="987"/>
      <c r="IN41" s="987" t="s">
        <v>3271</v>
      </c>
      <c r="IO41" s="987"/>
      <c r="IP41" s="987"/>
      <c r="IQ41" s="987"/>
      <c r="IR41" s="987"/>
      <c r="IS41" s="987"/>
      <c r="IT41" s="987" t="s">
        <v>3271</v>
      </c>
      <c r="IU41" s="987"/>
      <c r="IV41" s="987"/>
    </row>
    <row r="42" spans="1:256">
      <c r="A42" s="94"/>
      <c r="B42" s="130"/>
      <c r="C42" s="142"/>
      <c r="D42" s="158"/>
      <c r="E42" s="130"/>
      <c r="F42" s="86"/>
      <c r="G42" s="86"/>
      <c r="H42" s="86"/>
      <c r="I42" s="86"/>
      <c r="J42" s="86"/>
      <c r="K42" s="86"/>
      <c r="L42" s="86"/>
      <c r="M42" s="86"/>
      <c r="N42" s="987" t="s">
        <v>2854</v>
      </c>
      <c r="O42" s="987"/>
      <c r="P42" s="987"/>
      <c r="Q42" s="987"/>
      <c r="R42" s="987"/>
      <c r="S42" s="987"/>
      <c r="T42" s="987" t="s">
        <v>2854</v>
      </c>
      <c r="U42" s="987"/>
      <c r="V42" s="987"/>
      <c r="W42" s="987"/>
      <c r="X42" s="987"/>
      <c r="Y42" s="987"/>
      <c r="Z42" s="987" t="s">
        <v>2854</v>
      </c>
      <c r="AA42" s="987"/>
      <c r="AB42" s="987"/>
      <c r="AC42" s="987"/>
      <c r="AD42" s="987"/>
      <c r="AE42" s="987"/>
      <c r="AF42" s="987" t="s">
        <v>2854</v>
      </c>
      <c r="AG42" s="987"/>
      <c r="AH42" s="987"/>
      <c r="AI42" s="987"/>
      <c r="AJ42" s="987"/>
      <c r="AK42" s="987"/>
      <c r="AL42" s="987" t="s">
        <v>2854</v>
      </c>
      <c r="AM42" s="987"/>
      <c r="AN42" s="987"/>
      <c r="AO42" s="987"/>
      <c r="AP42" s="987"/>
      <c r="AQ42" s="987"/>
      <c r="AR42" s="987" t="s">
        <v>2854</v>
      </c>
      <c r="AS42" s="987"/>
      <c r="AT42" s="987"/>
      <c r="AU42" s="987"/>
      <c r="AV42" s="987"/>
      <c r="AW42" s="987"/>
      <c r="AX42" s="987" t="s">
        <v>2854</v>
      </c>
      <c r="AY42" s="987"/>
      <c r="AZ42" s="987"/>
      <c r="BA42" s="987"/>
      <c r="BB42" s="987"/>
      <c r="BC42" s="987"/>
      <c r="BD42" s="987" t="s">
        <v>2854</v>
      </c>
      <c r="BE42" s="987"/>
      <c r="BF42" s="987"/>
      <c r="BG42" s="987"/>
      <c r="BH42" s="987"/>
      <c r="BI42" s="987"/>
      <c r="BJ42" s="987" t="s">
        <v>2854</v>
      </c>
      <c r="BK42" s="987"/>
      <c r="BL42" s="987"/>
      <c r="BM42" s="987"/>
      <c r="BN42" s="987"/>
      <c r="BO42" s="987"/>
      <c r="BP42" s="987" t="s">
        <v>2854</v>
      </c>
      <c r="BQ42" s="987"/>
      <c r="BR42" s="987"/>
      <c r="BS42" s="987"/>
      <c r="BT42" s="987"/>
      <c r="BU42" s="987"/>
      <c r="BV42" s="987" t="s">
        <v>2854</v>
      </c>
      <c r="BW42" s="987"/>
      <c r="BX42" s="987"/>
      <c r="BY42" s="987"/>
      <c r="BZ42" s="987"/>
      <c r="CA42" s="987"/>
      <c r="CB42" s="987" t="s">
        <v>2854</v>
      </c>
      <c r="CC42" s="987"/>
      <c r="CD42" s="987"/>
      <c r="CE42" s="987"/>
      <c r="CF42" s="987"/>
      <c r="CG42" s="987"/>
      <c r="CH42" s="987" t="s">
        <v>2854</v>
      </c>
      <c r="CI42" s="987"/>
      <c r="CJ42" s="987"/>
      <c r="CK42" s="987"/>
      <c r="CL42" s="987"/>
      <c r="CM42" s="987"/>
      <c r="CN42" s="987" t="s">
        <v>2854</v>
      </c>
      <c r="CO42" s="987"/>
      <c r="CP42" s="987"/>
      <c r="CQ42" s="987"/>
      <c r="CR42" s="987"/>
      <c r="CS42" s="987"/>
      <c r="CT42" s="987" t="s">
        <v>2854</v>
      </c>
      <c r="CU42" s="987"/>
      <c r="CV42" s="987"/>
      <c r="CW42" s="987"/>
      <c r="CX42" s="987"/>
      <c r="CY42" s="987"/>
      <c r="CZ42" s="987" t="s">
        <v>2854</v>
      </c>
      <c r="DA42" s="987"/>
      <c r="DB42" s="987"/>
      <c r="DC42" s="987"/>
      <c r="DD42" s="987"/>
      <c r="DE42" s="987"/>
      <c r="DF42" s="987" t="s">
        <v>2854</v>
      </c>
      <c r="DG42" s="987"/>
      <c r="DH42" s="987"/>
      <c r="DI42" s="987"/>
      <c r="DJ42" s="987"/>
      <c r="DK42" s="987"/>
      <c r="DL42" s="987" t="s">
        <v>2854</v>
      </c>
      <c r="DM42" s="987"/>
      <c r="DN42" s="987"/>
      <c r="DO42" s="987"/>
      <c r="DP42" s="987"/>
      <c r="DQ42" s="987"/>
      <c r="DR42" s="987" t="s">
        <v>2854</v>
      </c>
      <c r="DS42" s="987"/>
      <c r="DT42" s="987"/>
      <c r="DU42" s="987"/>
      <c r="DV42" s="987"/>
      <c r="DW42" s="987"/>
      <c r="DX42" s="987" t="s">
        <v>2854</v>
      </c>
      <c r="DY42" s="987"/>
      <c r="DZ42" s="987"/>
      <c r="EA42" s="987"/>
      <c r="EB42" s="987"/>
      <c r="EC42" s="987"/>
      <c r="ED42" s="987" t="s">
        <v>2854</v>
      </c>
      <c r="EE42" s="987"/>
      <c r="EF42" s="987"/>
      <c r="EG42" s="987"/>
      <c r="EH42" s="987"/>
      <c r="EI42" s="987"/>
      <c r="EJ42" s="987" t="s">
        <v>2854</v>
      </c>
      <c r="EK42" s="987"/>
      <c r="EL42" s="987"/>
      <c r="EM42" s="987"/>
      <c r="EN42" s="987"/>
      <c r="EO42" s="987"/>
      <c r="EP42" s="987" t="s">
        <v>2854</v>
      </c>
      <c r="EQ42" s="987"/>
      <c r="ER42" s="987"/>
      <c r="ES42" s="987"/>
      <c r="ET42" s="987"/>
      <c r="EU42" s="987"/>
      <c r="EV42" s="987" t="s">
        <v>2854</v>
      </c>
      <c r="EW42" s="987"/>
      <c r="EX42" s="987"/>
      <c r="EY42" s="987"/>
      <c r="EZ42" s="987"/>
      <c r="FA42" s="987"/>
      <c r="FB42" s="987" t="s">
        <v>2854</v>
      </c>
      <c r="FC42" s="987"/>
      <c r="FD42" s="987"/>
      <c r="FE42" s="987"/>
      <c r="FF42" s="987"/>
      <c r="FG42" s="987"/>
      <c r="FH42" s="987" t="s">
        <v>2854</v>
      </c>
      <c r="FI42" s="987"/>
      <c r="FJ42" s="987"/>
      <c r="FK42" s="987"/>
      <c r="FL42" s="987"/>
      <c r="FM42" s="987"/>
      <c r="FN42" s="987" t="s">
        <v>2854</v>
      </c>
      <c r="FO42" s="987"/>
      <c r="FP42" s="987"/>
      <c r="FQ42" s="987"/>
      <c r="FR42" s="987"/>
      <c r="FS42" s="987"/>
      <c r="FT42" s="987" t="s">
        <v>2854</v>
      </c>
      <c r="FU42" s="987"/>
      <c r="FV42" s="987"/>
      <c r="FW42" s="987"/>
      <c r="FX42" s="987"/>
      <c r="FY42" s="987"/>
      <c r="FZ42" s="987" t="s">
        <v>2854</v>
      </c>
      <c r="GA42" s="987"/>
      <c r="GB42" s="987"/>
      <c r="GC42" s="987"/>
      <c r="GD42" s="987"/>
      <c r="GE42" s="987"/>
      <c r="GF42" s="987" t="s">
        <v>2854</v>
      </c>
      <c r="GG42" s="987"/>
      <c r="GH42" s="987"/>
      <c r="GI42" s="987"/>
      <c r="GJ42" s="987"/>
      <c r="GK42" s="987"/>
      <c r="GL42" s="987" t="s">
        <v>2854</v>
      </c>
      <c r="GM42" s="987"/>
      <c r="GN42" s="987"/>
      <c r="GO42" s="987"/>
      <c r="GP42" s="987"/>
      <c r="GQ42" s="987"/>
      <c r="GR42" s="987" t="s">
        <v>2854</v>
      </c>
      <c r="GS42" s="987"/>
      <c r="GT42" s="987"/>
      <c r="GU42" s="987"/>
      <c r="GV42" s="987"/>
      <c r="GW42" s="987"/>
      <c r="GX42" s="987" t="s">
        <v>2854</v>
      </c>
      <c r="GY42" s="987"/>
      <c r="GZ42" s="987"/>
      <c r="HA42" s="987"/>
      <c r="HB42" s="987"/>
      <c r="HC42" s="987"/>
      <c r="HD42" s="987" t="s">
        <v>2854</v>
      </c>
      <c r="HE42" s="987"/>
      <c r="HF42" s="987"/>
      <c r="HG42" s="987"/>
      <c r="HH42" s="987"/>
      <c r="HI42" s="987"/>
      <c r="HJ42" s="987" t="s">
        <v>2854</v>
      </c>
      <c r="HK42" s="987"/>
      <c r="HL42" s="987"/>
      <c r="HM42" s="987"/>
      <c r="HN42" s="987"/>
      <c r="HO42" s="987"/>
      <c r="HP42" s="987" t="s">
        <v>2854</v>
      </c>
      <c r="HQ42" s="987"/>
      <c r="HR42" s="987"/>
      <c r="HS42" s="987"/>
      <c r="HT42" s="987"/>
      <c r="HU42" s="987"/>
      <c r="HV42" s="987" t="s">
        <v>2854</v>
      </c>
      <c r="HW42" s="987"/>
      <c r="HX42" s="987"/>
      <c r="HY42" s="987"/>
      <c r="HZ42" s="987"/>
      <c r="IA42" s="987"/>
      <c r="IB42" s="987" t="s">
        <v>2854</v>
      </c>
      <c r="IC42" s="987"/>
      <c r="ID42" s="987"/>
      <c r="IE42" s="987"/>
      <c r="IF42" s="987"/>
      <c r="IG42" s="987"/>
      <c r="IH42" s="987" t="s">
        <v>2854</v>
      </c>
      <c r="II42" s="987"/>
      <c r="IJ42" s="987"/>
      <c r="IK42" s="987"/>
      <c r="IL42" s="987"/>
      <c r="IM42" s="987"/>
      <c r="IN42" s="987" t="s">
        <v>2854</v>
      </c>
      <c r="IO42" s="987"/>
      <c r="IP42" s="987"/>
      <c r="IQ42" s="987"/>
      <c r="IR42" s="987"/>
      <c r="IS42" s="987"/>
      <c r="IT42" s="987" t="s">
        <v>2854</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CB42:CG42"/>
    <mergeCell ref="BV42:CA42"/>
    <mergeCell ref="BD40:BI40"/>
    <mergeCell ref="BJ41:BO41"/>
    <mergeCell ref="CN41:CS41"/>
    <mergeCell ref="BV40:CA40"/>
    <mergeCell ref="CB41:CG41"/>
    <mergeCell ref="CN40:CS40"/>
    <mergeCell ref="CH42:CM42"/>
    <mergeCell ref="BP42:BU42"/>
    <mergeCell ref="DF42:DK42"/>
    <mergeCell ref="DL40:DQ40"/>
    <mergeCell ref="CT42:CY42"/>
    <mergeCell ref="CT40:CY40"/>
    <mergeCell ref="BP40:BU40"/>
    <mergeCell ref="CT41:CY41"/>
    <mergeCell ref="CH40:CM40"/>
    <mergeCell ref="CB40:CG40"/>
    <mergeCell ref="CN42:CS42"/>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BP41:BU41"/>
    <mergeCell ref="DF41:DK41"/>
    <mergeCell ref="ED40:EI40"/>
    <mergeCell ref="CH41:CM41"/>
    <mergeCell ref="EJ40:EO40"/>
    <mergeCell ref="EV42:FA42"/>
    <mergeCell ref="DR42:DW42"/>
    <mergeCell ref="EP42:EU42"/>
    <mergeCell ref="FB41:FG41"/>
    <mergeCell ref="BV41:C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HP41:HU41"/>
    <mergeCell ref="HP40:HU40"/>
    <mergeCell ref="HJ40:HO40"/>
    <mergeCell ref="HD40:HI40"/>
    <mergeCell ref="GR40:GW40"/>
    <mergeCell ref="HD41:HI41"/>
    <mergeCell ref="HJ41:HO41"/>
    <mergeCell ref="GX41:HC41"/>
    <mergeCell ref="HV41:IA41"/>
    <mergeCell ref="IT40:IV40"/>
    <mergeCell ref="IH40:IM40"/>
    <mergeCell ref="IT41:IV41"/>
    <mergeCell ref="IN41:IS41"/>
    <mergeCell ref="FT40:FY40"/>
    <mergeCell ref="GL40:GQ40"/>
    <mergeCell ref="FZ41:GE41"/>
    <mergeCell ref="GF40:GK40"/>
    <mergeCell ref="GF41:GK41"/>
    <mergeCell ref="HJ42:HO42"/>
    <mergeCell ref="IH42:IM42"/>
    <mergeCell ref="IN40:IS40"/>
    <mergeCell ref="GR41:GW41"/>
    <mergeCell ref="IB41:IG41"/>
    <mergeCell ref="IB40:IG40"/>
    <mergeCell ref="IH41:IM41"/>
    <mergeCell ref="GX40:HC40"/>
    <mergeCell ref="IB42:IG42"/>
    <mergeCell ref="HV40:IA40"/>
    <mergeCell ref="IT42:IV42"/>
    <mergeCell ref="IN42:IS42"/>
    <mergeCell ref="GL42:GQ42"/>
    <mergeCell ref="FZ42:GE42"/>
    <mergeCell ref="HD42:HI42"/>
    <mergeCell ref="HV42:IA42"/>
    <mergeCell ref="GF42:GK42"/>
    <mergeCell ref="GR42:GW42"/>
    <mergeCell ref="HP42:HU42"/>
    <mergeCell ref="GX42:HC42"/>
  </mergeCells>
  <phoneticPr fontId="123" type="noConversion"/>
  <hyperlinks>
    <hyperlink ref="A12" r:id="rId1"/>
  </hyperlinks>
  <pageMargins left="0.75" right="0.75" top="0.5" bottom="0.5" header="0.5" footer="0.25"/>
  <headerFooter>
    <oddFooter>Page &amp;P of &amp;N</oddFooter>
  </headerFooter>
  <drawing r:id="rId2"/>
  <extLst>
    <ext xmlns:mx="http://schemas.microsoft.com/office/mac/excel/2008/main" uri="http://schemas.microsoft.com/office/mac/excel/2008/main">
      <mx:PLV Mode="0" OnePage="0" WScale="0"/>
    </ext>
  </extLst>
</worksheet>
</file>

<file path=xl/worksheets/sheet30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3"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2063</v>
      </c>
    </row>
    <row r="2" spans="1:10">
      <c r="A2" s="97" t="s">
        <v>2962</v>
      </c>
      <c r="B2" s="95"/>
      <c r="C2" s="138"/>
      <c r="D2" s="146"/>
      <c r="E2" s="98"/>
    </row>
    <row r="3" spans="1:10">
      <c r="A3" s="94" t="s">
        <v>2661</v>
      </c>
      <c r="B3" s="95"/>
      <c r="C3" s="138"/>
      <c r="D3" s="147"/>
      <c r="E3" s="100">
        <v>40257</v>
      </c>
    </row>
    <row r="4" spans="1:10">
      <c r="A4" s="94" t="s">
        <v>2499</v>
      </c>
      <c r="B4" s="95"/>
      <c r="C4" s="138"/>
      <c r="D4" s="147"/>
      <c r="E4" s="101"/>
    </row>
    <row r="5" spans="1:10">
      <c r="A5" s="94" t="s">
        <v>3584</v>
      </c>
      <c r="B5" s="95"/>
      <c r="C5" s="138"/>
      <c r="D5" s="147"/>
      <c r="E5" s="102" t="s">
        <v>1895</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2784</v>
      </c>
      <c r="E8" s="106"/>
      <c r="J8" s="53">
        <f>J7-4000</f>
        <v>17655.480000000003</v>
      </c>
    </row>
    <row r="9" spans="1:10">
      <c r="A9" t="s">
        <v>3378</v>
      </c>
      <c r="B9" s="95"/>
      <c r="C9" s="138"/>
      <c r="D9" s="149" t="s">
        <v>2731</v>
      </c>
      <c r="E9" s="106"/>
    </row>
    <row r="10" spans="1:10">
      <c r="A10" s="164" t="s">
        <v>3379</v>
      </c>
      <c r="B10" s="95"/>
      <c r="C10" s="138"/>
      <c r="D10" s="149" t="s">
        <v>3006</v>
      </c>
      <c r="E10" s="106"/>
    </row>
    <row r="11" spans="1:10">
      <c r="A11" t="s">
        <v>2905</v>
      </c>
      <c r="B11" s="95"/>
      <c r="C11" s="138"/>
      <c r="D11" s="149"/>
      <c r="E11" s="106"/>
    </row>
    <row r="12" spans="1:10">
      <c r="A12" t="s">
        <v>3142</v>
      </c>
      <c r="B12" s="95"/>
      <c r="C12" s="138"/>
      <c r="D12" s="149" t="s">
        <v>2604</v>
      </c>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2761</v>
      </c>
      <c r="B16" s="95"/>
      <c r="C16" s="138"/>
      <c r="D16" s="146"/>
      <c r="E16" s="95"/>
    </row>
    <row r="17" spans="1:6">
      <c r="A17" s="94"/>
      <c r="B17" s="95"/>
      <c r="C17" s="138"/>
      <c r="D17" s="146"/>
      <c r="E17" s="95"/>
    </row>
    <row r="18" spans="1:6">
      <c r="A18" s="109" t="s">
        <v>1967</v>
      </c>
      <c r="B18" s="95"/>
      <c r="C18" s="138"/>
      <c r="D18" s="989" t="s">
        <v>2327</v>
      </c>
      <c r="E18" s="989"/>
    </row>
    <row r="19" spans="1:6">
      <c r="A19" s="109" t="s">
        <v>3346</v>
      </c>
      <c r="B19" s="95"/>
      <c r="C19" s="138"/>
      <c r="D19" s="151" t="s">
        <v>2661</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2925</v>
      </c>
      <c r="B23" s="115" t="s">
        <v>3020</v>
      </c>
      <c r="C23" s="140" t="s">
        <v>2653</v>
      </c>
      <c r="D23" s="153" t="s">
        <v>2433</v>
      </c>
      <c r="E23" s="115" t="s">
        <v>2789</v>
      </c>
      <c r="F23" s="92"/>
    </row>
    <row r="24" spans="1:6">
      <c r="A24" s="137">
        <v>40278</v>
      </c>
      <c r="B24" s="117" t="s">
        <v>4969</v>
      </c>
      <c r="C24" s="161"/>
      <c r="D24" s="154">
        <v>4</v>
      </c>
      <c r="E24" s="119">
        <f>C24*D24</f>
        <v>0</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3370</v>
      </c>
      <c r="C28" s="162">
        <v>100</v>
      </c>
      <c r="D28" s="155"/>
      <c r="E28" s="119">
        <v>100</v>
      </c>
      <c r="F28" s="92"/>
    </row>
    <row r="29" spans="1:6">
      <c r="A29" s="120"/>
      <c r="B29" s="121" t="s">
        <v>2991</v>
      </c>
      <c r="C29" s="162">
        <v>30</v>
      </c>
      <c r="D29" s="155">
        <v>4</v>
      </c>
      <c r="E29" s="119">
        <f t="shared" si="0"/>
        <v>120</v>
      </c>
      <c r="F29" s="92"/>
    </row>
    <row r="30" spans="1:6">
      <c r="A30" s="120"/>
      <c r="B30" s="121" t="s">
        <v>2004</v>
      </c>
      <c r="C30" s="162"/>
      <c r="D30" s="155"/>
      <c r="E30" s="119">
        <f t="shared" si="0"/>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220</v>
      </c>
      <c r="F33" s="82"/>
    </row>
    <row r="34" spans="1:256">
      <c r="A34" s="94"/>
      <c r="B34" s="95"/>
      <c r="C34" s="138"/>
      <c r="D34" s="146"/>
      <c r="E34" s="95"/>
    </row>
    <row r="35" spans="1:256">
      <c r="A35" s="94"/>
      <c r="B35" s="95"/>
      <c r="C35" s="138"/>
      <c r="D35" s="146"/>
      <c r="E35" s="95"/>
    </row>
    <row r="36" spans="1:256">
      <c r="A36" s="94"/>
      <c r="B36" s="128" t="s">
        <v>2818</v>
      </c>
      <c r="C36" s="129">
        <f>E33/2</f>
        <v>110</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2448</v>
      </c>
      <c r="O40" s="987"/>
      <c r="P40" s="987"/>
      <c r="Q40" s="987"/>
      <c r="R40" s="987"/>
      <c r="S40" s="987"/>
      <c r="T40" s="987" t="s">
        <v>2448</v>
      </c>
      <c r="U40" s="987"/>
      <c r="V40" s="987"/>
      <c r="W40" s="987"/>
      <c r="X40" s="987"/>
      <c r="Y40" s="987"/>
      <c r="Z40" s="987" t="s">
        <v>2448</v>
      </c>
      <c r="AA40" s="987"/>
      <c r="AB40" s="987"/>
      <c r="AC40" s="987"/>
      <c r="AD40" s="987"/>
      <c r="AE40" s="987"/>
      <c r="AF40" s="987" t="s">
        <v>2448</v>
      </c>
      <c r="AG40" s="987"/>
      <c r="AH40" s="987"/>
      <c r="AI40" s="987"/>
      <c r="AJ40" s="987"/>
      <c r="AK40" s="987"/>
      <c r="AL40" s="987" t="s">
        <v>2448</v>
      </c>
      <c r="AM40" s="987"/>
      <c r="AN40" s="987"/>
      <c r="AO40" s="987"/>
      <c r="AP40" s="987"/>
      <c r="AQ40" s="987"/>
      <c r="AR40" s="987" t="s">
        <v>2448</v>
      </c>
      <c r="AS40" s="987"/>
      <c r="AT40" s="987"/>
      <c r="AU40" s="987"/>
      <c r="AV40" s="987"/>
      <c r="AW40" s="987"/>
      <c r="AX40" s="987" t="s">
        <v>2448</v>
      </c>
      <c r="AY40" s="987"/>
      <c r="AZ40" s="987"/>
      <c r="BA40" s="987"/>
      <c r="BB40" s="987"/>
      <c r="BC40" s="987"/>
      <c r="BD40" s="987" t="s">
        <v>2448</v>
      </c>
      <c r="BE40" s="987"/>
      <c r="BF40" s="987"/>
      <c r="BG40" s="987"/>
      <c r="BH40" s="987"/>
      <c r="BI40" s="987"/>
      <c r="BJ40" s="987" t="s">
        <v>2448</v>
      </c>
      <c r="BK40" s="987"/>
      <c r="BL40" s="987"/>
      <c r="BM40" s="987"/>
      <c r="BN40" s="987"/>
      <c r="BO40" s="987"/>
      <c r="BP40" s="987" t="s">
        <v>2448</v>
      </c>
      <c r="BQ40" s="987"/>
      <c r="BR40" s="987"/>
      <c r="BS40" s="987"/>
      <c r="BT40" s="987"/>
      <c r="BU40" s="987"/>
      <c r="BV40" s="987" t="s">
        <v>2448</v>
      </c>
      <c r="BW40" s="987"/>
      <c r="BX40" s="987"/>
      <c r="BY40" s="987"/>
      <c r="BZ40" s="987"/>
      <c r="CA40" s="987"/>
      <c r="CB40" s="987" t="s">
        <v>2448</v>
      </c>
      <c r="CC40" s="987"/>
      <c r="CD40" s="987"/>
      <c r="CE40" s="987"/>
      <c r="CF40" s="987"/>
      <c r="CG40" s="987"/>
      <c r="CH40" s="987" t="s">
        <v>2448</v>
      </c>
      <c r="CI40" s="987"/>
      <c r="CJ40" s="987"/>
      <c r="CK40" s="987"/>
      <c r="CL40" s="987"/>
      <c r="CM40" s="987"/>
      <c r="CN40" s="987" t="s">
        <v>2448</v>
      </c>
      <c r="CO40" s="987"/>
      <c r="CP40" s="987"/>
      <c r="CQ40" s="987"/>
      <c r="CR40" s="987"/>
      <c r="CS40" s="987"/>
      <c r="CT40" s="987" t="s">
        <v>2448</v>
      </c>
      <c r="CU40" s="987"/>
      <c r="CV40" s="987"/>
      <c r="CW40" s="987"/>
      <c r="CX40" s="987"/>
      <c r="CY40" s="987"/>
      <c r="CZ40" s="987" t="s">
        <v>2448</v>
      </c>
      <c r="DA40" s="987"/>
      <c r="DB40" s="987"/>
      <c r="DC40" s="987"/>
      <c r="DD40" s="987"/>
      <c r="DE40" s="987"/>
      <c r="DF40" s="987" t="s">
        <v>2448</v>
      </c>
      <c r="DG40" s="987"/>
      <c r="DH40" s="987"/>
      <c r="DI40" s="987"/>
      <c r="DJ40" s="987"/>
      <c r="DK40" s="987"/>
      <c r="DL40" s="987" t="s">
        <v>2448</v>
      </c>
      <c r="DM40" s="987"/>
      <c r="DN40" s="987"/>
      <c r="DO40" s="987"/>
      <c r="DP40" s="987"/>
      <c r="DQ40" s="987"/>
      <c r="DR40" s="987" t="s">
        <v>2448</v>
      </c>
      <c r="DS40" s="987"/>
      <c r="DT40" s="987"/>
      <c r="DU40" s="987"/>
      <c r="DV40" s="987"/>
      <c r="DW40" s="987"/>
      <c r="DX40" s="987" t="s">
        <v>2448</v>
      </c>
      <c r="DY40" s="987"/>
      <c r="DZ40" s="987"/>
      <c r="EA40" s="987"/>
      <c r="EB40" s="987"/>
      <c r="EC40" s="987"/>
      <c r="ED40" s="987" t="s">
        <v>2448</v>
      </c>
      <c r="EE40" s="987"/>
      <c r="EF40" s="987"/>
      <c r="EG40" s="987"/>
      <c r="EH40" s="987"/>
      <c r="EI40" s="987"/>
      <c r="EJ40" s="987" t="s">
        <v>2448</v>
      </c>
      <c r="EK40" s="987"/>
      <c r="EL40" s="987"/>
      <c r="EM40" s="987"/>
      <c r="EN40" s="987"/>
      <c r="EO40" s="987"/>
      <c r="EP40" s="987" t="s">
        <v>2448</v>
      </c>
      <c r="EQ40" s="987"/>
      <c r="ER40" s="987"/>
      <c r="ES40" s="987"/>
      <c r="ET40" s="987"/>
      <c r="EU40" s="987"/>
      <c r="EV40" s="987" t="s">
        <v>2448</v>
      </c>
      <c r="EW40" s="987"/>
      <c r="EX40" s="987"/>
      <c r="EY40" s="987"/>
      <c r="EZ40" s="987"/>
      <c r="FA40" s="987"/>
      <c r="FB40" s="987" t="s">
        <v>2448</v>
      </c>
      <c r="FC40" s="987"/>
      <c r="FD40" s="987"/>
      <c r="FE40" s="987"/>
      <c r="FF40" s="987"/>
      <c r="FG40" s="987"/>
      <c r="FH40" s="987" t="s">
        <v>2448</v>
      </c>
      <c r="FI40" s="987"/>
      <c r="FJ40" s="987"/>
      <c r="FK40" s="987"/>
      <c r="FL40" s="987"/>
      <c r="FM40" s="987"/>
      <c r="FN40" s="987" t="s">
        <v>2448</v>
      </c>
      <c r="FO40" s="987"/>
      <c r="FP40" s="987"/>
      <c r="FQ40" s="987"/>
      <c r="FR40" s="987"/>
      <c r="FS40" s="987"/>
      <c r="FT40" s="987" t="s">
        <v>2448</v>
      </c>
      <c r="FU40" s="987"/>
      <c r="FV40" s="987"/>
      <c r="FW40" s="987"/>
      <c r="FX40" s="987"/>
      <c r="FY40" s="987"/>
      <c r="FZ40" s="987" t="s">
        <v>2448</v>
      </c>
      <c r="GA40" s="987"/>
      <c r="GB40" s="987"/>
      <c r="GC40" s="987"/>
      <c r="GD40" s="987"/>
      <c r="GE40" s="987"/>
      <c r="GF40" s="987" t="s">
        <v>2448</v>
      </c>
      <c r="GG40" s="987"/>
      <c r="GH40" s="987"/>
      <c r="GI40" s="987"/>
      <c r="GJ40" s="987"/>
      <c r="GK40" s="987"/>
      <c r="GL40" s="987" t="s">
        <v>2448</v>
      </c>
      <c r="GM40" s="987"/>
      <c r="GN40" s="987"/>
      <c r="GO40" s="987"/>
      <c r="GP40" s="987"/>
      <c r="GQ40" s="987"/>
      <c r="GR40" s="987" t="s">
        <v>2448</v>
      </c>
      <c r="GS40" s="987"/>
      <c r="GT40" s="987"/>
      <c r="GU40" s="987"/>
      <c r="GV40" s="987"/>
      <c r="GW40" s="987"/>
      <c r="GX40" s="987" t="s">
        <v>2448</v>
      </c>
      <c r="GY40" s="987"/>
      <c r="GZ40" s="987"/>
      <c r="HA40" s="987"/>
      <c r="HB40" s="987"/>
      <c r="HC40" s="987"/>
      <c r="HD40" s="987" t="s">
        <v>2448</v>
      </c>
      <c r="HE40" s="987"/>
      <c r="HF40" s="987"/>
      <c r="HG40" s="987"/>
      <c r="HH40" s="987"/>
      <c r="HI40" s="987"/>
      <c r="HJ40" s="987" t="s">
        <v>2448</v>
      </c>
      <c r="HK40" s="987"/>
      <c r="HL40" s="987"/>
      <c r="HM40" s="987"/>
      <c r="HN40" s="987"/>
      <c r="HO40" s="987"/>
      <c r="HP40" s="987" t="s">
        <v>2448</v>
      </c>
      <c r="HQ40" s="987"/>
      <c r="HR40" s="987"/>
      <c r="HS40" s="987"/>
      <c r="HT40" s="987"/>
      <c r="HU40" s="987"/>
      <c r="HV40" s="987" t="s">
        <v>2448</v>
      </c>
      <c r="HW40" s="987"/>
      <c r="HX40" s="987"/>
      <c r="HY40" s="987"/>
      <c r="HZ40" s="987"/>
      <c r="IA40" s="987"/>
      <c r="IB40" s="987" t="s">
        <v>2448</v>
      </c>
      <c r="IC40" s="987"/>
      <c r="ID40" s="987"/>
      <c r="IE40" s="987"/>
      <c r="IF40" s="987"/>
      <c r="IG40" s="987"/>
      <c r="IH40" s="987" t="s">
        <v>2448</v>
      </c>
      <c r="II40" s="987"/>
      <c r="IJ40" s="987"/>
      <c r="IK40" s="987"/>
      <c r="IL40" s="987"/>
      <c r="IM40" s="987"/>
      <c r="IN40" s="987" t="s">
        <v>2448</v>
      </c>
      <c r="IO40" s="987"/>
      <c r="IP40" s="987"/>
      <c r="IQ40" s="987"/>
      <c r="IR40" s="987"/>
      <c r="IS40" s="987"/>
      <c r="IT40" s="987" t="s">
        <v>2448</v>
      </c>
      <c r="IU40" s="987"/>
      <c r="IV40" s="987"/>
    </row>
    <row r="41" spans="1:256">
      <c r="A41" s="988" t="s">
        <v>2854</v>
      </c>
      <c r="B41" s="989"/>
      <c r="C41" s="989"/>
      <c r="D41" s="989"/>
      <c r="E41" s="989"/>
      <c r="F41" s="86"/>
      <c r="G41" s="86"/>
      <c r="H41" s="86"/>
      <c r="I41" s="86"/>
      <c r="J41" s="86"/>
      <c r="K41" s="86"/>
      <c r="L41" s="86"/>
      <c r="M41" s="86"/>
      <c r="N41" s="987" t="s">
        <v>3271</v>
      </c>
      <c r="O41" s="987"/>
      <c r="P41" s="987"/>
      <c r="Q41" s="987"/>
      <c r="R41" s="987"/>
      <c r="S41" s="987"/>
      <c r="T41" s="987" t="s">
        <v>3271</v>
      </c>
      <c r="U41" s="987"/>
      <c r="V41" s="987"/>
      <c r="W41" s="987"/>
      <c r="X41" s="987"/>
      <c r="Y41" s="987"/>
      <c r="Z41" s="987" t="s">
        <v>3271</v>
      </c>
      <c r="AA41" s="987"/>
      <c r="AB41" s="987"/>
      <c r="AC41" s="987"/>
      <c r="AD41" s="987"/>
      <c r="AE41" s="987"/>
      <c r="AF41" s="987" t="s">
        <v>3271</v>
      </c>
      <c r="AG41" s="987"/>
      <c r="AH41" s="987"/>
      <c r="AI41" s="987"/>
      <c r="AJ41" s="987"/>
      <c r="AK41" s="987"/>
      <c r="AL41" s="987" t="s">
        <v>3271</v>
      </c>
      <c r="AM41" s="987"/>
      <c r="AN41" s="987"/>
      <c r="AO41" s="987"/>
      <c r="AP41" s="987"/>
      <c r="AQ41" s="987"/>
      <c r="AR41" s="987" t="s">
        <v>3271</v>
      </c>
      <c r="AS41" s="987"/>
      <c r="AT41" s="987"/>
      <c r="AU41" s="987"/>
      <c r="AV41" s="987"/>
      <c r="AW41" s="987"/>
      <c r="AX41" s="987" t="s">
        <v>3271</v>
      </c>
      <c r="AY41" s="987"/>
      <c r="AZ41" s="987"/>
      <c r="BA41" s="987"/>
      <c r="BB41" s="987"/>
      <c r="BC41" s="987"/>
      <c r="BD41" s="987" t="s">
        <v>3271</v>
      </c>
      <c r="BE41" s="987"/>
      <c r="BF41" s="987"/>
      <c r="BG41" s="987"/>
      <c r="BH41" s="987"/>
      <c r="BI41" s="987"/>
      <c r="BJ41" s="987" t="s">
        <v>3271</v>
      </c>
      <c r="BK41" s="987"/>
      <c r="BL41" s="987"/>
      <c r="BM41" s="987"/>
      <c r="BN41" s="987"/>
      <c r="BO41" s="987"/>
      <c r="BP41" s="987" t="s">
        <v>3271</v>
      </c>
      <c r="BQ41" s="987"/>
      <c r="BR41" s="987"/>
      <c r="BS41" s="987"/>
      <c r="BT41" s="987"/>
      <c r="BU41" s="987"/>
      <c r="BV41" s="987" t="s">
        <v>3271</v>
      </c>
      <c r="BW41" s="987"/>
      <c r="BX41" s="987"/>
      <c r="BY41" s="987"/>
      <c r="BZ41" s="987"/>
      <c r="CA41" s="987"/>
      <c r="CB41" s="987" t="s">
        <v>3271</v>
      </c>
      <c r="CC41" s="987"/>
      <c r="CD41" s="987"/>
      <c r="CE41" s="987"/>
      <c r="CF41" s="987"/>
      <c r="CG41" s="987"/>
      <c r="CH41" s="987" t="s">
        <v>3271</v>
      </c>
      <c r="CI41" s="987"/>
      <c r="CJ41" s="987"/>
      <c r="CK41" s="987"/>
      <c r="CL41" s="987"/>
      <c r="CM41" s="987"/>
      <c r="CN41" s="987" t="s">
        <v>3271</v>
      </c>
      <c r="CO41" s="987"/>
      <c r="CP41" s="987"/>
      <c r="CQ41" s="987"/>
      <c r="CR41" s="987"/>
      <c r="CS41" s="987"/>
      <c r="CT41" s="987" t="s">
        <v>3271</v>
      </c>
      <c r="CU41" s="987"/>
      <c r="CV41" s="987"/>
      <c r="CW41" s="987"/>
      <c r="CX41" s="987"/>
      <c r="CY41" s="987"/>
      <c r="CZ41" s="987" t="s">
        <v>3271</v>
      </c>
      <c r="DA41" s="987"/>
      <c r="DB41" s="987"/>
      <c r="DC41" s="987"/>
      <c r="DD41" s="987"/>
      <c r="DE41" s="987"/>
      <c r="DF41" s="987" t="s">
        <v>3271</v>
      </c>
      <c r="DG41" s="987"/>
      <c r="DH41" s="987"/>
      <c r="DI41" s="987"/>
      <c r="DJ41" s="987"/>
      <c r="DK41" s="987"/>
      <c r="DL41" s="987" t="s">
        <v>3271</v>
      </c>
      <c r="DM41" s="987"/>
      <c r="DN41" s="987"/>
      <c r="DO41" s="987"/>
      <c r="DP41" s="987"/>
      <c r="DQ41" s="987"/>
      <c r="DR41" s="987" t="s">
        <v>3271</v>
      </c>
      <c r="DS41" s="987"/>
      <c r="DT41" s="987"/>
      <c r="DU41" s="987"/>
      <c r="DV41" s="987"/>
      <c r="DW41" s="987"/>
      <c r="DX41" s="987" t="s">
        <v>3271</v>
      </c>
      <c r="DY41" s="987"/>
      <c r="DZ41" s="987"/>
      <c r="EA41" s="987"/>
      <c r="EB41" s="987"/>
      <c r="EC41" s="987"/>
      <c r="ED41" s="987" t="s">
        <v>3271</v>
      </c>
      <c r="EE41" s="987"/>
      <c r="EF41" s="987"/>
      <c r="EG41" s="987"/>
      <c r="EH41" s="987"/>
      <c r="EI41" s="987"/>
      <c r="EJ41" s="987" t="s">
        <v>3271</v>
      </c>
      <c r="EK41" s="987"/>
      <c r="EL41" s="987"/>
      <c r="EM41" s="987"/>
      <c r="EN41" s="987"/>
      <c r="EO41" s="987"/>
      <c r="EP41" s="987" t="s">
        <v>3271</v>
      </c>
      <c r="EQ41" s="987"/>
      <c r="ER41" s="987"/>
      <c r="ES41" s="987"/>
      <c r="ET41" s="987"/>
      <c r="EU41" s="987"/>
      <c r="EV41" s="987" t="s">
        <v>3271</v>
      </c>
      <c r="EW41" s="987"/>
      <c r="EX41" s="987"/>
      <c r="EY41" s="987"/>
      <c r="EZ41" s="987"/>
      <c r="FA41" s="987"/>
      <c r="FB41" s="987" t="s">
        <v>3271</v>
      </c>
      <c r="FC41" s="987"/>
      <c r="FD41" s="987"/>
      <c r="FE41" s="987"/>
      <c r="FF41" s="987"/>
      <c r="FG41" s="987"/>
      <c r="FH41" s="987" t="s">
        <v>3271</v>
      </c>
      <c r="FI41" s="987"/>
      <c r="FJ41" s="987"/>
      <c r="FK41" s="987"/>
      <c r="FL41" s="987"/>
      <c r="FM41" s="987"/>
      <c r="FN41" s="987" t="s">
        <v>3271</v>
      </c>
      <c r="FO41" s="987"/>
      <c r="FP41" s="987"/>
      <c r="FQ41" s="987"/>
      <c r="FR41" s="987"/>
      <c r="FS41" s="987"/>
      <c r="FT41" s="987" t="s">
        <v>3271</v>
      </c>
      <c r="FU41" s="987"/>
      <c r="FV41" s="987"/>
      <c r="FW41" s="987"/>
      <c r="FX41" s="987"/>
      <c r="FY41" s="987"/>
      <c r="FZ41" s="987" t="s">
        <v>3271</v>
      </c>
      <c r="GA41" s="987"/>
      <c r="GB41" s="987"/>
      <c r="GC41" s="987"/>
      <c r="GD41" s="987"/>
      <c r="GE41" s="987"/>
      <c r="GF41" s="987" t="s">
        <v>3271</v>
      </c>
      <c r="GG41" s="987"/>
      <c r="GH41" s="987"/>
      <c r="GI41" s="987"/>
      <c r="GJ41" s="987"/>
      <c r="GK41" s="987"/>
      <c r="GL41" s="987" t="s">
        <v>3271</v>
      </c>
      <c r="GM41" s="987"/>
      <c r="GN41" s="987"/>
      <c r="GO41" s="987"/>
      <c r="GP41" s="987"/>
      <c r="GQ41" s="987"/>
      <c r="GR41" s="987" t="s">
        <v>3271</v>
      </c>
      <c r="GS41" s="987"/>
      <c r="GT41" s="987"/>
      <c r="GU41" s="987"/>
      <c r="GV41" s="987"/>
      <c r="GW41" s="987"/>
      <c r="GX41" s="987" t="s">
        <v>3271</v>
      </c>
      <c r="GY41" s="987"/>
      <c r="GZ41" s="987"/>
      <c r="HA41" s="987"/>
      <c r="HB41" s="987"/>
      <c r="HC41" s="987"/>
      <c r="HD41" s="987" t="s">
        <v>3271</v>
      </c>
      <c r="HE41" s="987"/>
      <c r="HF41" s="987"/>
      <c r="HG41" s="987"/>
      <c r="HH41" s="987"/>
      <c r="HI41" s="987"/>
      <c r="HJ41" s="987" t="s">
        <v>3271</v>
      </c>
      <c r="HK41" s="987"/>
      <c r="HL41" s="987"/>
      <c r="HM41" s="987"/>
      <c r="HN41" s="987"/>
      <c r="HO41" s="987"/>
      <c r="HP41" s="987" t="s">
        <v>3271</v>
      </c>
      <c r="HQ41" s="987"/>
      <c r="HR41" s="987"/>
      <c r="HS41" s="987"/>
      <c r="HT41" s="987"/>
      <c r="HU41" s="987"/>
      <c r="HV41" s="987" t="s">
        <v>3271</v>
      </c>
      <c r="HW41" s="987"/>
      <c r="HX41" s="987"/>
      <c r="HY41" s="987"/>
      <c r="HZ41" s="987"/>
      <c r="IA41" s="987"/>
      <c r="IB41" s="987" t="s">
        <v>3271</v>
      </c>
      <c r="IC41" s="987"/>
      <c r="ID41" s="987"/>
      <c r="IE41" s="987"/>
      <c r="IF41" s="987"/>
      <c r="IG41" s="987"/>
      <c r="IH41" s="987" t="s">
        <v>3271</v>
      </c>
      <c r="II41" s="987"/>
      <c r="IJ41" s="987"/>
      <c r="IK41" s="987"/>
      <c r="IL41" s="987"/>
      <c r="IM41" s="987"/>
      <c r="IN41" s="987" t="s">
        <v>3271</v>
      </c>
      <c r="IO41" s="987"/>
      <c r="IP41" s="987"/>
      <c r="IQ41" s="987"/>
      <c r="IR41" s="987"/>
      <c r="IS41" s="987"/>
      <c r="IT41" s="987" t="s">
        <v>3271</v>
      </c>
      <c r="IU41" s="987"/>
      <c r="IV41" s="987"/>
    </row>
    <row r="42" spans="1:256">
      <c r="A42" s="94"/>
      <c r="B42" s="130"/>
      <c r="C42" s="142"/>
      <c r="D42" s="158"/>
      <c r="E42" s="130"/>
      <c r="F42" s="86"/>
      <c r="G42" s="86"/>
      <c r="H42" s="86"/>
      <c r="I42" s="86"/>
      <c r="J42" s="86"/>
      <c r="K42" s="86"/>
      <c r="L42" s="86"/>
      <c r="M42" s="86"/>
      <c r="N42" s="987" t="s">
        <v>2854</v>
      </c>
      <c r="O42" s="987"/>
      <c r="P42" s="987"/>
      <c r="Q42" s="987"/>
      <c r="R42" s="987"/>
      <c r="S42" s="987"/>
      <c r="T42" s="987" t="s">
        <v>2854</v>
      </c>
      <c r="U42" s="987"/>
      <c r="V42" s="987"/>
      <c r="W42" s="987"/>
      <c r="X42" s="987"/>
      <c r="Y42" s="987"/>
      <c r="Z42" s="987" t="s">
        <v>2854</v>
      </c>
      <c r="AA42" s="987"/>
      <c r="AB42" s="987"/>
      <c r="AC42" s="987"/>
      <c r="AD42" s="987"/>
      <c r="AE42" s="987"/>
      <c r="AF42" s="987" t="s">
        <v>2854</v>
      </c>
      <c r="AG42" s="987"/>
      <c r="AH42" s="987"/>
      <c r="AI42" s="987"/>
      <c r="AJ42" s="987"/>
      <c r="AK42" s="987"/>
      <c r="AL42" s="987" t="s">
        <v>2854</v>
      </c>
      <c r="AM42" s="987"/>
      <c r="AN42" s="987"/>
      <c r="AO42" s="987"/>
      <c r="AP42" s="987"/>
      <c r="AQ42" s="987"/>
      <c r="AR42" s="987" t="s">
        <v>2854</v>
      </c>
      <c r="AS42" s="987"/>
      <c r="AT42" s="987"/>
      <c r="AU42" s="987"/>
      <c r="AV42" s="987"/>
      <c r="AW42" s="987"/>
      <c r="AX42" s="987" t="s">
        <v>2854</v>
      </c>
      <c r="AY42" s="987"/>
      <c r="AZ42" s="987"/>
      <c r="BA42" s="987"/>
      <c r="BB42" s="987"/>
      <c r="BC42" s="987"/>
      <c r="BD42" s="987" t="s">
        <v>2854</v>
      </c>
      <c r="BE42" s="987"/>
      <c r="BF42" s="987"/>
      <c r="BG42" s="987"/>
      <c r="BH42" s="987"/>
      <c r="BI42" s="987"/>
      <c r="BJ42" s="987" t="s">
        <v>2854</v>
      </c>
      <c r="BK42" s="987"/>
      <c r="BL42" s="987"/>
      <c r="BM42" s="987"/>
      <c r="BN42" s="987"/>
      <c r="BO42" s="987"/>
      <c r="BP42" s="987" t="s">
        <v>2854</v>
      </c>
      <c r="BQ42" s="987"/>
      <c r="BR42" s="987"/>
      <c r="BS42" s="987"/>
      <c r="BT42" s="987"/>
      <c r="BU42" s="987"/>
      <c r="BV42" s="987" t="s">
        <v>2854</v>
      </c>
      <c r="BW42" s="987"/>
      <c r="BX42" s="987"/>
      <c r="BY42" s="987"/>
      <c r="BZ42" s="987"/>
      <c r="CA42" s="987"/>
      <c r="CB42" s="987" t="s">
        <v>2854</v>
      </c>
      <c r="CC42" s="987"/>
      <c r="CD42" s="987"/>
      <c r="CE42" s="987"/>
      <c r="CF42" s="987"/>
      <c r="CG42" s="987"/>
      <c r="CH42" s="987" t="s">
        <v>2854</v>
      </c>
      <c r="CI42" s="987"/>
      <c r="CJ42" s="987"/>
      <c r="CK42" s="987"/>
      <c r="CL42" s="987"/>
      <c r="CM42" s="987"/>
      <c r="CN42" s="987" t="s">
        <v>2854</v>
      </c>
      <c r="CO42" s="987"/>
      <c r="CP42" s="987"/>
      <c r="CQ42" s="987"/>
      <c r="CR42" s="987"/>
      <c r="CS42" s="987"/>
      <c r="CT42" s="987" t="s">
        <v>2854</v>
      </c>
      <c r="CU42" s="987"/>
      <c r="CV42" s="987"/>
      <c r="CW42" s="987"/>
      <c r="CX42" s="987"/>
      <c r="CY42" s="987"/>
      <c r="CZ42" s="987" t="s">
        <v>2854</v>
      </c>
      <c r="DA42" s="987"/>
      <c r="DB42" s="987"/>
      <c r="DC42" s="987"/>
      <c r="DD42" s="987"/>
      <c r="DE42" s="987"/>
      <c r="DF42" s="987" t="s">
        <v>2854</v>
      </c>
      <c r="DG42" s="987"/>
      <c r="DH42" s="987"/>
      <c r="DI42" s="987"/>
      <c r="DJ42" s="987"/>
      <c r="DK42" s="987"/>
      <c r="DL42" s="987" t="s">
        <v>2854</v>
      </c>
      <c r="DM42" s="987"/>
      <c r="DN42" s="987"/>
      <c r="DO42" s="987"/>
      <c r="DP42" s="987"/>
      <c r="DQ42" s="987"/>
      <c r="DR42" s="987" t="s">
        <v>2854</v>
      </c>
      <c r="DS42" s="987"/>
      <c r="DT42" s="987"/>
      <c r="DU42" s="987"/>
      <c r="DV42" s="987"/>
      <c r="DW42" s="987"/>
      <c r="DX42" s="987" t="s">
        <v>2854</v>
      </c>
      <c r="DY42" s="987"/>
      <c r="DZ42" s="987"/>
      <c r="EA42" s="987"/>
      <c r="EB42" s="987"/>
      <c r="EC42" s="987"/>
      <c r="ED42" s="987" t="s">
        <v>2854</v>
      </c>
      <c r="EE42" s="987"/>
      <c r="EF42" s="987"/>
      <c r="EG42" s="987"/>
      <c r="EH42" s="987"/>
      <c r="EI42" s="987"/>
      <c r="EJ42" s="987" t="s">
        <v>2854</v>
      </c>
      <c r="EK42" s="987"/>
      <c r="EL42" s="987"/>
      <c r="EM42" s="987"/>
      <c r="EN42" s="987"/>
      <c r="EO42" s="987"/>
      <c r="EP42" s="987" t="s">
        <v>2854</v>
      </c>
      <c r="EQ42" s="987"/>
      <c r="ER42" s="987"/>
      <c r="ES42" s="987"/>
      <c r="ET42" s="987"/>
      <c r="EU42" s="987"/>
      <c r="EV42" s="987" t="s">
        <v>2854</v>
      </c>
      <c r="EW42" s="987"/>
      <c r="EX42" s="987"/>
      <c r="EY42" s="987"/>
      <c r="EZ42" s="987"/>
      <c r="FA42" s="987"/>
      <c r="FB42" s="987" t="s">
        <v>2854</v>
      </c>
      <c r="FC42" s="987"/>
      <c r="FD42" s="987"/>
      <c r="FE42" s="987"/>
      <c r="FF42" s="987"/>
      <c r="FG42" s="987"/>
      <c r="FH42" s="987" t="s">
        <v>2854</v>
      </c>
      <c r="FI42" s="987"/>
      <c r="FJ42" s="987"/>
      <c r="FK42" s="987"/>
      <c r="FL42" s="987"/>
      <c r="FM42" s="987"/>
      <c r="FN42" s="987" t="s">
        <v>2854</v>
      </c>
      <c r="FO42" s="987"/>
      <c r="FP42" s="987"/>
      <c r="FQ42" s="987"/>
      <c r="FR42" s="987"/>
      <c r="FS42" s="987"/>
      <c r="FT42" s="987" t="s">
        <v>2854</v>
      </c>
      <c r="FU42" s="987"/>
      <c r="FV42" s="987"/>
      <c r="FW42" s="987"/>
      <c r="FX42" s="987"/>
      <c r="FY42" s="987"/>
      <c r="FZ42" s="987" t="s">
        <v>2854</v>
      </c>
      <c r="GA42" s="987"/>
      <c r="GB42" s="987"/>
      <c r="GC42" s="987"/>
      <c r="GD42" s="987"/>
      <c r="GE42" s="987"/>
      <c r="GF42" s="987" t="s">
        <v>2854</v>
      </c>
      <c r="GG42" s="987"/>
      <c r="GH42" s="987"/>
      <c r="GI42" s="987"/>
      <c r="GJ42" s="987"/>
      <c r="GK42" s="987"/>
      <c r="GL42" s="987" t="s">
        <v>2854</v>
      </c>
      <c r="GM42" s="987"/>
      <c r="GN42" s="987"/>
      <c r="GO42" s="987"/>
      <c r="GP42" s="987"/>
      <c r="GQ42" s="987"/>
      <c r="GR42" s="987" t="s">
        <v>2854</v>
      </c>
      <c r="GS42" s="987"/>
      <c r="GT42" s="987"/>
      <c r="GU42" s="987"/>
      <c r="GV42" s="987"/>
      <c r="GW42" s="987"/>
      <c r="GX42" s="987" t="s">
        <v>2854</v>
      </c>
      <c r="GY42" s="987"/>
      <c r="GZ42" s="987"/>
      <c r="HA42" s="987"/>
      <c r="HB42" s="987"/>
      <c r="HC42" s="987"/>
      <c r="HD42" s="987" t="s">
        <v>2854</v>
      </c>
      <c r="HE42" s="987"/>
      <c r="HF42" s="987"/>
      <c r="HG42" s="987"/>
      <c r="HH42" s="987"/>
      <c r="HI42" s="987"/>
      <c r="HJ42" s="987" t="s">
        <v>2854</v>
      </c>
      <c r="HK42" s="987"/>
      <c r="HL42" s="987"/>
      <c r="HM42" s="987"/>
      <c r="HN42" s="987"/>
      <c r="HO42" s="987"/>
      <c r="HP42" s="987" t="s">
        <v>2854</v>
      </c>
      <c r="HQ42" s="987"/>
      <c r="HR42" s="987"/>
      <c r="HS42" s="987"/>
      <c r="HT42" s="987"/>
      <c r="HU42" s="987"/>
      <c r="HV42" s="987" t="s">
        <v>2854</v>
      </c>
      <c r="HW42" s="987"/>
      <c r="HX42" s="987"/>
      <c r="HY42" s="987"/>
      <c r="HZ42" s="987"/>
      <c r="IA42" s="987"/>
      <c r="IB42" s="987" t="s">
        <v>2854</v>
      </c>
      <c r="IC42" s="987"/>
      <c r="ID42" s="987"/>
      <c r="IE42" s="987"/>
      <c r="IF42" s="987"/>
      <c r="IG42" s="987"/>
      <c r="IH42" s="987" t="s">
        <v>2854</v>
      </c>
      <c r="II42" s="987"/>
      <c r="IJ42" s="987"/>
      <c r="IK42" s="987"/>
      <c r="IL42" s="987"/>
      <c r="IM42" s="987"/>
      <c r="IN42" s="987" t="s">
        <v>2854</v>
      </c>
      <c r="IO42" s="987"/>
      <c r="IP42" s="987"/>
      <c r="IQ42" s="987"/>
      <c r="IR42" s="987"/>
      <c r="IS42" s="987"/>
      <c r="IT42" s="987" t="s">
        <v>2854</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sheetCalcPr fullCalcOnLoad="1"/>
  <mergeCells count="129">
    <mergeCell ref="IB42:IG42"/>
    <mergeCell ref="HV41:IA41"/>
    <mergeCell ref="IB40:IG40"/>
    <mergeCell ref="HV40:IA40"/>
    <mergeCell ref="IB41:IG41"/>
    <mergeCell ref="HV42:IA42"/>
    <mergeCell ref="IT40:IV40"/>
    <mergeCell ref="IH41:IM41"/>
    <mergeCell ref="IT42:IV42"/>
    <mergeCell ref="IN41:IS41"/>
    <mergeCell ref="IN40:IS40"/>
    <mergeCell ref="IH40:IM40"/>
    <mergeCell ref="IT41:IV41"/>
    <mergeCell ref="IN42:IS42"/>
    <mergeCell ref="IH42:IM42"/>
    <mergeCell ref="HJ41:HO41"/>
    <mergeCell ref="GL40:GQ40"/>
    <mergeCell ref="GR40:GW40"/>
    <mergeCell ref="HD41:HI41"/>
    <mergeCell ref="HD40:HI40"/>
    <mergeCell ref="GX40:HC40"/>
    <mergeCell ref="GL41:GQ41"/>
    <mergeCell ref="FZ40:GE40"/>
    <mergeCell ref="FZ41:GE41"/>
    <mergeCell ref="HP42:HU42"/>
    <mergeCell ref="GX42:HC42"/>
    <mergeCell ref="GX41:HC41"/>
    <mergeCell ref="HP40:HU40"/>
    <mergeCell ref="HJ40:HO40"/>
    <mergeCell ref="HJ42:HO42"/>
    <mergeCell ref="HD42:HI42"/>
    <mergeCell ref="HP41:HU41"/>
    <mergeCell ref="GF40:GK40"/>
    <mergeCell ref="GF41:GK41"/>
    <mergeCell ref="FH40:FM40"/>
    <mergeCell ref="FH41:FM41"/>
    <mergeCell ref="FT42:FY42"/>
    <mergeCell ref="FT40:FY40"/>
    <mergeCell ref="FT41:FY41"/>
    <mergeCell ref="FN42:FS42"/>
    <mergeCell ref="FN41:FS41"/>
    <mergeCell ref="FN40:FS40"/>
    <mergeCell ref="EP42:EU42"/>
    <mergeCell ref="DX40:EC40"/>
    <mergeCell ref="ED40:EI40"/>
    <mergeCell ref="DX41:EC41"/>
    <mergeCell ref="EJ42:EO42"/>
    <mergeCell ref="ED41:EI41"/>
    <mergeCell ref="EJ41:EO41"/>
    <mergeCell ref="CZ40:DE40"/>
    <mergeCell ref="DF41:DK41"/>
    <mergeCell ref="DF40:DK40"/>
    <mergeCell ref="GL42:GQ42"/>
    <mergeCell ref="FB40:FG40"/>
    <mergeCell ref="EV40:FA40"/>
    <mergeCell ref="EP40:EU40"/>
    <mergeCell ref="EP41:EU41"/>
    <mergeCell ref="ED42:EI42"/>
    <mergeCell ref="EJ40:EO40"/>
    <mergeCell ref="GR42:GW42"/>
    <mergeCell ref="GR41:GW41"/>
    <mergeCell ref="EV42:FA42"/>
    <mergeCell ref="FB42:FG42"/>
    <mergeCell ref="EV41:FA41"/>
    <mergeCell ref="FB41:FG41"/>
    <mergeCell ref="GF42:GK42"/>
    <mergeCell ref="FH42:FM42"/>
    <mergeCell ref="FZ42:GE42"/>
    <mergeCell ref="CT40:CY40"/>
    <mergeCell ref="CT41:CY41"/>
    <mergeCell ref="CT42:CY42"/>
    <mergeCell ref="CN41:CS41"/>
    <mergeCell ref="CN40:CS40"/>
    <mergeCell ref="CN42:CS42"/>
    <mergeCell ref="DF42:DK42"/>
    <mergeCell ref="DX42:EC42"/>
    <mergeCell ref="DL42:DQ42"/>
    <mergeCell ref="DL40:DQ40"/>
    <mergeCell ref="DR40:DW40"/>
    <mergeCell ref="DR42:DW42"/>
    <mergeCell ref="DR41:DW41"/>
    <mergeCell ref="DL41:DQ41"/>
    <mergeCell ref="CH42:CM42"/>
    <mergeCell ref="CH41:CM41"/>
    <mergeCell ref="CB41:CG41"/>
    <mergeCell ref="BV41:CA41"/>
    <mergeCell ref="CB42:CG42"/>
    <mergeCell ref="CZ42:DE42"/>
    <mergeCell ref="CZ41:DE41"/>
    <mergeCell ref="BV42:CA42"/>
    <mergeCell ref="Z42:AE42"/>
    <mergeCell ref="AR41:AW41"/>
    <mergeCell ref="Z41:AE41"/>
    <mergeCell ref="AF41:AK41"/>
    <mergeCell ref="AL41:AQ41"/>
    <mergeCell ref="AL42:AQ42"/>
    <mergeCell ref="BJ41:BO41"/>
    <mergeCell ref="BP41:BU41"/>
    <mergeCell ref="AX42:BC42"/>
    <mergeCell ref="AX41:BC41"/>
    <mergeCell ref="BD41:BI41"/>
    <mergeCell ref="BP42:BU42"/>
    <mergeCell ref="BD42:BI42"/>
    <mergeCell ref="BJ42:BO42"/>
    <mergeCell ref="BJ40:BO40"/>
    <mergeCell ref="BD40:BI40"/>
    <mergeCell ref="AX40:BC40"/>
    <mergeCell ref="A41:E41"/>
    <mergeCell ref="A40:E40"/>
    <mergeCell ref="N41:S41"/>
    <mergeCell ref="N40:S40"/>
    <mergeCell ref="N42:S42"/>
    <mergeCell ref="T41:Y41"/>
    <mergeCell ref="T42:Y42"/>
    <mergeCell ref="Z40:AE40"/>
    <mergeCell ref="AR40:AW40"/>
    <mergeCell ref="AL40:AQ40"/>
    <mergeCell ref="AR42:AW42"/>
    <mergeCell ref="AF42:AK42"/>
    <mergeCell ref="AF40:AK40"/>
    <mergeCell ref="CH40:CM40"/>
    <mergeCell ref="T40:Y40"/>
    <mergeCell ref="D14:E14"/>
    <mergeCell ref="D15:E15"/>
    <mergeCell ref="D18:E18"/>
    <mergeCell ref="A39:E39"/>
    <mergeCell ref="CB40:CG40"/>
    <mergeCell ref="BV40:CA40"/>
    <mergeCell ref="BP40:BU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4"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2063</v>
      </c>
    </row>
    <row r="2" spans="1:10">
      <c r="A2" s="97" t="s">
        <v>2907</v>
      </c>
      <c r="B2" s="95"/>
      <c r="C2" s="138"/>
      <c r="D2" s="146"/>
      <c r="E2" s="98"/>
    </row>
    <row r="3" spans="1:10">
      <c r="A3" s="94" t="s">
        <v>3413</v>
      </c>
      <c r="B3" s="95"/>
      <c r="C3" s="138"/>
      <c r="D3" s="147"/>
      <c r="E3" s="100">
        <v>40255</v>
      </c>
    </row>
    <row r="4" spans="1:10">
      <c r="A4" s="94" t="s">
        <v>3516</v>
      </c>
      <c r="B4" s="95"/>
      <c r="C4" s="138"/>
      <c r="D4" s="147"/>
      <c r="E4" s="101"/>
    </row>
    <row r="5" spans="1:10">
      <c r="A5" s="94" t="s">
        <v>2981</v>
      </c>
      <c r="B5" s="95"/>
      <c r="C5" s="138"/>
      <c r="D5" s="147"/>
      <c r="E5" s="102" t="s">
        <v>3116</v>
      </c>
    </row>
    <row r="6" spans="1:10">
      <c r="A6" s="94"/>
      <c r="B6" s="95"/>
      <c r="C6" s="138"/>
      <c r="D6" s="147"/>
      <c r="E6" s="101"/>
      <c r="J6" s="53">
        <f>127341-50000</f>
        <v>77341</v>
      </c>
    </row>
    <row r="7" spans="1:10">
      <c r="A7" s="94"/>
      <c r="B7" s="95"/>
      <c r="C7" s="138"/>
      <c r="D7" s="148" t="s">
        <v>3860</v>
      </c>
      <c r="E7" s="104"/>
      <c r="J7" s="53">
        <f>J6*0.28</f>
        <v>21655.480000000003</v>
      </c>
    </row>
    <row r="8" spans="1:10" ht="15" customHeight="1">
      <c r="A8" s="94" t="s">
        <v>1569</v>
      </c>
      <c r="B8" s="95"/>
      <c r="C8" s="138"/>
      <c r="D8" s="149" t="s">
        <v>2370</v>
      </c>
      <c r="E8" s="106"/>
      <c r="J8" s="53">
        <f>J7-4000</f>
        <v>17655.480000000003</v>
      </c>
    </row>
    <row r="9" spans="1:10">
      <c r="A9" t="s">
        <v>1421</v>
      </c>
      <c r="B9" s="95"/>
      <c r="C9" s="138"/>
      <c r="D9" s="149" t="s">
        <v>564</v>
      </c>
      <c r="E9" s="106"/>
    </row>
    <row r="10" spans="1:10">
      <c r="A10" s="164" t="s">
        <v>3379</v>
      </c>
      <c r="B10" s="95"/>
      <c r="C10" s="138"/>
      <c r="D10" s="149"/>
      <c r="E10" s="106"/>
    </row>
    <row r="11" spans="1:10">
      <c r="A11" t="s">
        <v>1272</v>
      </c>
      <c r="B11" s="95"/>
      <c r="C11" s="138"/>
      <c r="D11" s="149"/>
      <c r="E11" s="106"/>
    </row>
    <row r="12" spans="1:10">
      <c r="A12" t="s">
        <v>1868</v>
      </c>
      <c r="B12" s="95"/>
      <c r="C12" s="138"/>
      <c r="D12" s="149"/>
      <c r="E12" s="106"/>
    </row>
    <row r="13" spans="1:10">
      <c r="A13" s="95"/>
      <c r="B13" s="95"/>
      <c r="C13" s="138"/>
      <c r="D13" s="150"/>
      <c r="E13" s="108"/>
    </row>
    <row r="14" spans="1:10">
      <c r="A14" s="109"/>
      <c r="B14" s="95"/>
      <c r="C14" s="138"/>
      <c r="D14" s="990"/>
      <c r="E14" s="990"/>
    </row>
    <row r="15" spans="1:10">
      <c r="A15" s="109" t="s">
        <v>2539</v>
      </c>
      <c r="B15" s="95"/>
      <c r="C15" s="138"/>
      <c r="D15" s="990"/>
      <c r="E15" s="990"/>
    </row>
    <row r="16" spans="1:10">
      <c r="A16" t="s">
        <v>4254</v>
      </c>
      <c r="B16" s="95"/>
      <c r="C16" s="138"/>
      <c r="D16" s="146"/>
      <c r="E16" s="95"/>
    </row>
    <row r="17" spans="1:6">
      <c r="A17" s="94"/>
      <c r="B17" s="95"/>
      <c r="C17" s="138"/>
      <c r="D17" s="146"/>
      <c r="E17" s="95"/>
    </row>
    <row r="18" spans="1:6">
      <c r="A18" s="109" t="s">
        <v>1967</v>
      </c>
      <c r="B18" s="95"/>
      <c r="C18" s="138"/>
      <c r="D18" s="989" t="s">
        <v>2327</v>
      </c>
      <c r="E18" s="989"/>
    </row>
    <row r="19" spans="1:6">
      <c r="A19" s="109" t="s">
        <v>1658</v>
      </c>
      <c r="B19" s="95"/>
      <c r="C19" s="138"/>
      <c r="D19" s="151" t="s">
        <v>3413</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2925</v>
      </c>
      <c r="B23" s="115" t="s">
        <v>3744</v>
      </c>
      <c r="C23" s="140" t="s">
        <v>2653</v>
      </c>
      <c r="D23" s="153" t="s">
        <v>2433</v>
      </c>
      <c r="E23" s="115" t="s">
        <v>1679</v>
      </c>
      <c r="F23" s="92"/>
    </row>
    <row r="24" spans="1:6">
      <c r="A24" s="137">
        <v>40278</v>
      </c>
      <c r="B24" s="117" t="s">
        <v>4969</v>
      </c>
      <c r="C24" s="161">
        <v>70</v>
      </c>
      <c r="D24" s="154">
        <v>2</v>
      </c>
      <c r="E24" s="119">
        <f>C24*D24</f>
        <v>140</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2928</v>
      </c>
      <c r="C27" s="162"/>
      <c r="D27" s="155"/>
      <c r="E27" s="119">
        <f t="shared" si="0"/>
        <v>0</v>
      </c>
      <c r="F27" s="92"/>
    </row>
    <row r="28" spans="1:6">
      <c r="A28" s="120"/>
      <c r="B28" s="121" t="s">
        <v>3370</v>
      </c>
      <c r="C28" s="162"/>
      <c r="D28" s="155"/>
      <c r="E28" s="119">
        <f t="shared" si="0"/>
        <v>0</v>
      </c>
      <c r="F28" s="92"/>
    </row>
    <row r="29" spans="1:6">
      <c r="A29" s="120"/>
      <c r="B29" s="121" t="s">
        <v>2991</v>
      </c>
      <c r="C29" s="162"/>
      <c r="D29" s="155"/>
      <c r="E29" s="119">
        <f t="shared" si="0"/>
        <v>0</v>
      </c>
      <c r="F29" s="92"/>
    </row>
    <row r="30" spans="1:6">
      <c r="A30" s="120"/>
      <c r="B30" s="121" t="s">
        <v>2004</v>
      </c>
      <c r="C30" s="162"/>
      <c r="D30" s="155"/>
      <c r="E30" s="119">
        <f t="shared" si="0"/>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140</v>
      </c>
      <c r="F33" s="82"/>
    </row>
    <row r="34" spans="1:256">
      <c r="A34" s="94"/>
      <c r="B34" s="95"/>
      <c r="C34" s="138"/>
      <c r="D34" s="146"/>
      <c r="E34" s="95"/>
    </row>
    <row r="35" spans="1:256">
      <c r="A35" s="94"/>
      <c r="B35" s="95"/>
      <c r="C35" s="138"/>
      <c r="D35" s="146"/>
      <c r="E35" s="95"/>
    </row>
    <row r="36" spans="1:256">
      <c r="A36" s="94"/>
      <c r="B36" s="128" t="s">
        <v>2818</v>
      </c>
      <c r="C36" s="129">
        <f>E33/2</f>
        <v>70</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2671</v>
      </c>
      <c r="O40" s="987"/>
      <c r="P40" s="987"/>
      <c r="Q40" s="987"/>
      <c r="R40" s="987"/>
      <c r="S40" s="987"/>
      <c r="T40" s="987" t="s">
        <v>2671</v>
      </c>
      <c r="U40" s="987"/>
      <c r="V40" s="987"/>
      <c r="W40" s="987"/>
      <c r="X40" s="987"/>
      <c r="Y40" s="987"/>
      <c r="Z40" s="987" t="s">
        <v>2671</v>
      </c>
      <c r="AA40" s="987"/>
      <c r="AB40" s="987"/>
      <c r="AC40" s="987"/>
      <c r="AD40" s="987"/>
      <c r="AE40" s="987"/>
      <c r="AF40" s="987" t="s">
        <v>2671</v>
      </c>
      <c r="AG40" s="987"/>
      <c r="AH40" s="987"/>
      <c r="AI40" s="987"/>
      <c r="AJ40" s="987"/>
      <c r="AK40" s="987"/>
      <c r="AL40" s="987" t="s">
        <v>2671</v>
      </c>
      <c r="AM40" s="987"/>
      <c r="AN40" s="987"/>
      <c r="AO40" s="987"/>
      <c r="AP40" s="987"/>
      <c r="AQ40" s="987"/>
      <c r="AR40" s="987" t="s">
        <v>2671</v>
      </c>
      <c r="AS40" s="987"/>
      <c r="AT40" s="987"/>
      <c r="AU40" s="987"/>
      <c r="AV40" s="987"/>
      <c r="AW40" s="987"/>
      <c r="AX40" s="987" t="s">
        <v>2671</v>
      </c>
      <c r="AY40" s="987"/>
      <c r="AZ40" s="987"/>
      <c r="BA40" s="987"/>
      <c r="BB40" s="987"/>
      <c r="BC40" s="987"/>
      <c r="BD40" s="987" t="s">
        <v>2671</v>
      </c>
      <c r="BE40" s="987"/>
      <c r="BF40" s="987"/>
      <c r="BG40" s="987"/>
      <c r="BH40" s="987"/>
      <c r="BI40" s="987"/>
      <c r="BJ40" s="987" t="s">
        <v>2671</v>
      </c>
      <c r="BK40" s="987"/>
      <c r="BL40" s="987"/>
      <c r="BM40" s="987"/>
      <c r="BN40" s="987"/>
      <c r="BO40" s="987"/>
      <c r="BP40" s="987" t="s">
        <v>2671</v>
      </c>
      <c r="BQ40" s="987"/>
      <c r="BR40" s="987"/>
      <c r="BS40" s="987"/>
      <c r="BT40" s="987"/>
      <c r="BU40" s="987"/>
      <c r="BV40" s="987" t="s">
        <v>2671</v>
      </c>
      <c r="BW40" s="987"/>
      <c r="BX40" s="987"/>
      <c r="BY40" s="987"/>
      <c r="BZ40" s="987"/>
      <c r="CA40" s="987"/>
      <c r="CB40" s="987" t="s">
        <v>2671</v>
      </c>
      <c r="CC40" s="987"/>
      <c r="CD40" s="987"/>
      <c r="CE40" s="987"/>
      <c r="CF40" s="987"/>
      <c r="CG40" s="987"/>
      <c r="CH40" s="987" t="s">
        <v>2671</v>
      </c>
      <c r="CI40" s="987"/>
      <c r="CJ40" s="987"/>
      <c r="CK40" s="987"/>
      <c r="CL40" s="987"/>
      <c r="CM40" s="987"/>
      <c r="CN40" s="987" t="s">
        <v>2671</v>
      </c>
      <c r="CO40" s="987"/>
      <c r="CP40" s="987"/>
      <c r="CQ40" s="987"/>
      <c r="CR40" s="987"/>
      <c r="CS40" s="987"/>
      <c r="CT40" s="987" t="s">
        <v>2671</v>
      </c>
      <c r="CU40" s="987"/>
      <c r="CV40" s="987"/>
      <c r="CW40" s="987"/>
      <c r="CX40" s="987"/>
      <c r="CY40" s="987"/>
      <c r="CZ40" s="987" t="s">
        <v>2671</v>
      </c>
      <c r="DA40" s="987"/>
      <c r="DB40" s="987"/>
      <c r="DC40" s="987"/>
      <c r="DD40" s="987"/>
      <c r="DE40" s="987"/>
      <c r="DF40" s="987" t="s">
        <v>2671</v>
      </c>
      <c r="DG40" s="987"/>
      <c r="DH40" s="987"/>
      <c r="DI40" s="987"/>
      <c r="DJ40" s="987"/>
      <c r="DK40" s="987"/>
      <c r="DL40" s="987" t="s">
        <v>2671</v>
      </c>
      <c r="DM40" s="987"/>
      <c r="DN40" s="987"/>
      <c r="DO40" s="987"/>
      <c r="DP40" s="987"/>
      <c r="DQ40" s="987"/>
      <c r="DR40" s="987" t="s">
        <v>2671</v>
      </c>
      <c r="DS40" s="987"/>
      <c r="DT40" s="987"/>
      <c r="DU40" s="987"/>
      <c r="DV40" s="987"/>
      <c r="DW40" s="987"/>
      <c r="DX40" s="987" t="s">
        <v>2671</v>
      </c>
      <c r="DY40" s="987"/>
      <c r="DZ40" s="987"/>
      <c r="EA40" s="987"/>
      <c r="EB40" s="987"/>
      <c r="EC40" s="987"/>
      <c r="ED40" s="987" t="s">
        <v>2671</v>
      </c>
      <c r="EE40" s="987"/>
      <c r="EF40" s="987"/>
      <c r="EG40" s="987"/>
      <c r="EH40" s="987"/>
      <c r="EI40" s="987"/>
      <c r="EJ40" s="987" t="s">
        <v>2671</v>
      </c>
      <c r="EK40" s="987"/>
      <c r="EL40" s="987"/>
      <c r="EM40" s="987"/>
      <c r="EN40" s="987"/>
      <c r="EO40" s="987"/>
      <c r="EP40" s="987" t="s">
        <v>2671</v>
      </c>
      <c r="EQ40" s="987"/>
      <c r="ER40" s="987"/>
      <c r="ES40" s="987"/>
      <c r="ET40" s="987"/>
      <c r="EU40" s="987"/>
      <c r="EV40" s="987" t="s">
        <v>2671</v>
      </c>
      <c r="EW40" s="987"/>
      <c r="EX40" s="987"/>
      <c r="EY40" s="987"/>
      <c r="EZ40" s="987"/>
      <c r="FA40" s="987"/>
      <c r="FB40" s="987" t="s">
        <v>2671</v>
      </c>
      <c r="FC40" s="987"/>
      <c r="FD40" s="987"/>
      <c r="FE40" s="987"/>
      <c r="FF40" s="987"/>
      <c r="FG40" s="987"/>
      <c r="FH40" s="987" t="s">
        <v>2671</v>
      </c>
      <c r="FI40" s="987"/>
      <c r="FJ40" s="987"/>
      <c r="FK40" s="987"/>
      <c r="FL40" s="987"/>
      <c r="FM40" s="987"/>
      <c r="FN40" s="987" t="s">
        <v>2671</v>
      </c>
      <c r="FO40" s="987"/>
      <c r="FP40" s="987"/>
      <c r="FQ40" s="987"/>
      <c r="FR40" s="987"/>
      <c r="FS40" s="987"/>
      <c r="FT40" s="987" t="s">
        <v>2671</v>
      </c>
      <c r="FU40" s="987"/>
      <c r="FV40" s="987"/>
      <c r="FW40" s="987"/>
      <c r="FX40" s="987"/>
      <c r="FY40" s="987"/>
      <c r="FZ40" s="987" t="s">
        <v>2671</v>
      </c>
      <c r="GA40" s="987"/>
      <c r="GB40" s="987"/>
      <c r="GC40" s="987"/>
      <c r="GD40" s="987"/>
      <c r="GE40" s="987"/>
      <c r="GF40" s="987" t="s">
        <v>2671</v>
      </c>
      <c r="GG40" s="987"/>
      <c r="GH40" s="987"/>
      <c r="GI40" s="987"/>
      <c r="GJ40" s="987"/>
      <c r="GK40" s="987"/>
      <c r="GL40" s="987" t="s">
        <v>2671</v>
      </c>
      <c r="GM40" s="987"/>
      <c r="GN40" s="987"/>
      <c r="GO40" s="987"/>
      <c r="GP40" s="987"/>
      <c r="GQ40" s="987"/>
      <c r="GR40" s="987" t="s">
        <v>2671</v>
      </c>
      <c r="GS40" s="987"/>
      <c r="GT40" s="987"/>
      <c r="GU40" s="987"/>
      <c r="GV40" s="987"/>
      <c r="GW40" s="987"/>
      <c r="GX40" s="987" t="s">
        <v>2671</v>
      </c>
      <c r="GY40" s="987"/>
      <c r="GZ40" s="987"/>
      <c r="HA40" s="987"/>
      <c r="HB40" s="987"/>
      <c r="HC40" s="987"/>
      <c r="HD40" s="987" t="s">
        <v>2671</v>
      </c>
      <c r="HE40" s="987"/>
      <c r="HF40" s="987"/>
      <c r="HG40" s="987"/>
      <c r="HH40" s="987"/>
      <c r="HI40" s="987"/>
      <c r="HJ40" s="987" t="s">
        <v>2671</v>
      </c>
      <c r="HK40" s="987"/>
      <c r="HL40" s="987"/>
      <c r="HM40" s="987"/>
      <c r="HN40" s="987"/>
      <c r="HO40" s="987"/>
      <c r="HP40" s="987" t="s">
        <v>2671</v>
      </c>
      <c r="HQ40" s="987"/>
      <c r="HR40" s="987"/>
      <c r="HS40" s="987"/>
      <c r="HT40" s="987"/>
      <c r="HU40" s="987"/>
      <c r="HV40" s="987" t="s">
        <v>2671</v>
      </c>
      <c r="HW40" s="987"/>
      <c r="HX40" s="987"/>
      <c r="HY40" s="987"/>
      <c r="HZ40" s="987"/>
      <c r="IA40" s="987"/>
      <c r="IB40" s="987" t="s">
        <v>2671</v>
      </c>
      <c r="IC40" s="987"/>
      <c r="ID40" s="987"/>
      <c r="IE40" s="987"/>
      <c r="IF40" s="987"/>
      <c r="IG40" s="987"/>
      <c r="IH40" s="987" t="s">
        <v>2671</v>
      </c>
      <c r="II40" s="987"/>
      <c r="IJ40" s="987"/>
      <c r="IK40" s="987"/>
      <c r="IL40" s="987"/>
      <c r="IM40" s="987"/>
      <c r="IN40" s="987" t="s">
        <v>2671</v>
      </c>
      <c r="IO40" s="987"/>
      <c r="IP40" s="987"/>
      <c r="IQ40" s="987"/>
      <c r="IR40" s="987"/>
      <c r="IS40" s="987"/>
      <c r="IT40" s="987" t="s">
        <v>2671</v>
      </c>
      <c r="IU40" s="987"/>
      <c r="IV40" s="987"/>
    </row>
    <row r="41" spans="1:256">
      <c r="A41" s="988" t="s">
        <v>2348</v>
      </c>
      <c r="B41" s="989"/>
      <c r="C41" s="989"/>
      <c r="D41" s="989"/>
      <c r="E41" s="989"/>
      <c r="F41" s="86"/>
      <c r="G41" s="86"/>
      <c r="H41" s="86"/>
      <c r="I41" s="86"/>
      <c r="J41" s="86"/>
      <c r="K41" s="86"/>
      <c r="L41" s="86"/>
      <c r="M41" s="86"/>
      <c r="N41" s="987" t="s">
        <v>869</v>
      </c>
      <c r="O41" s="987"/>
      <c r="P41" s="987"/>
      <c r="Q41" s="987"/>
      <c r="R41" s="987"/>
      <c r="S41" s="987"/>
      <c r="T41" s="987" t="s">
        <v>869</v>
      </c>
      <c r="U41" s="987"/>
      <c r="V41" s="987"/>
      <c r="W41" s="987"/>
      <c r="X41" s="987"/>
      <c r="Y41" s="987"/>
      <c r="Z41" s="987" t="s">
        <v>869</v>
      </c>
      <c r="AA41" s="987"/>
      <c r="AB41" s="987"/>
      <c r="AC41" s="987"/>
      <c r="AD41" s="987"/>
      <c r="AE41" s="987"/>
      <c r="AF41" s="987" t="s">
        <v>869</v>
      </c>
      <c r="AG41" s="987"/>
      <c r="AH41" s="987"/>
      <c r="AI41" s="987"/>
      <c r="AJ41" s="987"/>
      <c r="AK41" s="987"/>
      <c r="AL41" s="987" t="s">
        <v>869</v>
      </c>
      <c r="AM41" s="987"/>
      <c r="AN41" s="987"/>
      <c r="AO41" s="987"/>
      <c r="AP41" s="987"/>
      <c r="AQ41" s="987"/>
      <c r="AR41" s="987" t="s">
        <v>869</v>
      </c>
      <c r="AS41" s="987"/>
      <c r="AT41" s="987"/>
      <c r="AU41" s="987"/>
      <c r="AV41" s="987"/>
      <c r="AW41" s="987"/>
      <c r="AX41" s="987" t="s">
        <v>869</v>
      </c>
      <c r="AY41" s="987"/>
      <c r="AZ41" s="987"/>
      <c r="BA41" s="987"/>
      <c r="BB41" s="987"/>
      <c r="BC41" s="987"/>
      <c r="BD41" s="987" t="s">
        <v>869</v>
      </c>
      <c r="BE41" s="987"/>
      <c r="BF41" s="987"/>
      <c r="BG41" s="987"/>
      <c r="BH41" s="987"/>
      <c r="BI41" s="987"/>
      <c r="BJ41" s="987" t="s">
        <v>869</v>
      </c>
      <c r="BK41" s="987"/>
      <c r="BL41" s="987"/>
      <c r="BM41" s="987"/>
      <c r="BN41" s="987"/>
      <c r="BO41" s="987"/>
      <c r="BP41" s="987" t="s">
        <v>869</v>
      </c>
      <c r="BQ41" s="987"/>
      <c r="BR41" s="987"/>
      <c r="BS41" s="987"/>
      <c r="BT41" s="987"/>
      <c r="BU41" s="987"/>
      <c r="BV41" s="987" t="s">
        <v>869</v>
      </c>
      <c r="BW41" s="987"/>
      <c r="BX41" s="987"/>
      <c r="BY41" s="987"/>
      <c r="BZ41" s="987"/>
      <c r="CA41" s="987"/>
      <c r="CB41" s="987" t="s">
        <v>869</v>
      </c>
      <c r="CC41" s="987"/>
      <c r="CD41" s="987"/>
      <c r="CE41" s="987"/>
      <c r="CF41" s="987"/>
      <c r="CG41" s="987"/>
      <c r="CH41" s="987" t="s">
        <v>869</v>
      </c>
      <c r="CI41" s="987"/>
      <c r="CJ41" s="987"/>
      <c r="CK41" s="987"/>
      <c r="CL41" s="987"/>
      <c r="CM41" s="987"/>
      <c r="CN41" s="987" t="s">
        <v>869</v>
      </c>
      <c r="CO41" s="987"/>
      <c r="CP41" s="987"/>
      <c r="CQ41" s="987"/>
      <c r="CR41" s="987"/>
      <c r="CS41" s="987"/>
      <c r="CT41" s="987" t="s">
        <v>869</v>
      </c>
      <c r="CU41" s="987"/>
      <c r="CV41" s="987"/>
      <c r="CW41" s="987"/>
      <c r="CX41" s="987"/>
      <c r="CY41" s="987"/>
      <c r="CZ41" s="987" t="s">
        <v>869</v>
      </c>
      <c r="DA41" s="987"/>
      <c r="DB41" s="987"/>
      <c r="DC41" s="987"/>
      <c r="DD41" s="987"/>
      <c r="DE41" s="987"/>
      <c r="DF41" s="987" t="s">
        <v>869</v>
      </c>
      <c r="DG41" s="987"/>
      <c r="DH41" s="987"/>
      <c r="DI41" s="987"/>
      <c r="DJ41" s="987"/>
      <c r="DK41" s="987"/>
      <c r="DL41" s="987" t="s">
        <v>869</v>
      </c>
      <c r="DM41" s="987"/>
      <c r="DN41" s="987"/>
      <c r="DO41" s="987"/>
      <c r="DP41" s="987"/>
      <c r="DQ41" s="987"/>
      <c r="DR41" s="987" t="s">
        <v>869</v>
      </c>
      <c r="DS41" s="987"/>
      <c r="DT41" s="987"/>
      <c r="DU41" s="987"/>
      <c r="DV41" s="987"/>
      <c r="DW41" s="987"/>
      <c r="DX41" s="987" t="s">
        <v>869</v>
      </c>
      <c r="DY41" s="987"/>
      <c r="DZ41" s="987"/>
      <c r="EA41" s="987"/>
      <c r="EB41" s="987"/>
      <c r="EC41" s="987"/>
      <c r="ED41" s="987" t="s">
        <v>869</v>
      </c>
      <c r="EE41" s="987"/>
      <c r="EF41" s="987"/>
      <c r="EG41" s="987"/>
      <c r="EH41" s="987"/>
      <c r="EI41" s="987"/>
      <c r="EJ41" s="987" t="s">
        <v>869</v>
      </c>
      <c r="EK41" s="987"/>
      <c r="EL41" s="987"/>
      <c r="EM41" s="987"/>
      <c r="EN41" s="987"/>
      <c r="EO41" s="987"/>
      <c r="EP41" s="987" t="s">
        <v>869</v>
      </c>
      <c r="EQ41" s="987"/>
      <c r="ER41" s="987"/>
      <c r="ES41" s="987"/>
      <c r="ET41" s="987"/>
      <c r="EU41" s="987"/>
      <c r="EV41" s="987" t="s">
        <v>869</v>
      </c>
      <c r="EW41" s="987"/>
      <c r="EX41" s="987"/>
      <c r="EY41" s="987"/>
      <c r="EZ41" s="987"/>
      <c r="FA41" s="987"/>
      <c r="FB41" s="987" t="s">
        <v>869</v>
      </c>
      <c r="FC41" s="987"/>
      <c r="FD41" s="987"/>
      <c r="FE41" s="987"/>
      <c r="FF41" s="987"/>
      <c r="FG41" s="987"/>
      <c r="FH41" s="987" t="s">
        <v>869</v>
      </c>
      <c r="FI41" s="987"/>
      <c r="FJ41" s="987"/>
      <c r="FK41" s="987"/>
      <c r="FL41" s="987"/>
      <c r="FM41" s="987"/>
      <c r="FN41" s="987" t="s">
        <v>869</v>
      </c>
      <c r="FO41" s="987"/>
      <c r="FP41" s="987"/>
      <c r="FQ41" s="987"/>
      <c r="FR41" s="987"/>
      <c r="FS41" s="987"/>
      <c r="FT41" s="987" t="s">
        <v>869</v>
      </c>
      <c r="FU41" s="987"/>
      <c r="FV41" s="987"/>
      <c r="FW41" s="987"/>
      <c r="FX41" s="987"/>
      <c r="FY41" s="987"/>
      <c r="FZ41" s="987" t="s">
        <v>869</v>
      </c>
      <c r="GA41" s="987"/>
      <c r="GB41" s="987"/>
      <c r="GC41" s="987"/>
      <c r="GD41" s="987"/>
      <c r="GE41" s="987"/>
      <c r="GF41" s="987" t="s">
        <v>869</v>
      </c>
      <c r="GG41" s="987"/>
      <c r="GH41" s="987"/>
      <c r="GI41" s="987"/>
      <c r="GJ41" s="987"/>
      <c r="GK41" s="987"/>
      <c r="GL41" s="987" t="s">
        <v>869</v>
      </c>
      <c r="GM41" s="987"/>
      <c r="GN41" s="987"/>
      <c r="GO41" s="987"/>
      <c r="GP41" s="987"/>
      <c r="GQ41" s="987"/>
      <c r="GR41" s="987" t="s">
        <v>869</v>
      </c>
      <c r="GS41" s="987"/>
      <c r="GT41" s="987"/>
      <c r="GU41" s="987"/>
      <c r="GV41" s="987"/>
      <c r="GW41" s="987"/>
      <c r="GX41" s="987" t="s">
        <v>869</v>
      </c>
      <c r="GY41" s="987"/>
      <c r="GZ41" s="987"/>
      <c r="HA41" s="987"/>
      <c r="HB41" s="987"/>
      <c r="HC41" s="987"/>
      <c r="HD41" s="987" t="s">
        <v>869</v>
      </c>
      <c r="HE41" s="987"/>
      <c r="HF41" s="987"/>
      <c r="HG41" s="987"/>
      <c r="HH41" s="987"/>
      <c r="HI41" s="987"/>
      <c r="HJ41" s="987" t="s">
        <v>869</v>
      </c>
      <c r="HK41" s="987"/>
      <c r="HL41" s="987"/>
      <c r="HM41" s="987"/>
      <c r="HN41" s="987"/>
      <c r="HO41" s="987"/>
      <c r="HP41" s="987" t="s">
        <v>869</v>
      </c>
      <c r="HQ41" s="987"/>
      <c r="HR41" s="987"/>
      <c r="HS41" s="987"/>
      <c r="HT41" s="987"/>
      <c r="HU41" s="987"/>
      <c r="HV41" s="987" t="s">
        <v>869</v>
      </c>
      <c r="HW41" s="987"/>
      <c r="HX41" s="987"/>
      <c r="HY41" s="987"/>
      <c r="HZ41" s="987"/>
      <c r="IA41" s="987"/>
      <c r="IB41" s="987" t="s">
        <v>869</v>
      </c>
      <c r="IC41" s="987"/>
      <c r="ID41" s="987"/>
      <c r="IE41" s="987"/>
      <c r="IF41" s="987"/>
      <c r="IG41" s="987"/>
      <c r="IH41" s="987" t="s">
        <v>869</v>
      </c>
      <c r="II41" s="987"/>
      <c r="IJ41" s="987"/>
      <c r="IK41" s="987"/>
      <c r="IL41" s="987"/>
      <c r="IM41" s="987"/>
      <c r="IN41" s="987" t="s">
        <v>869</v>
      </c>
      <c r="IO41" s="987"/>
      <c r="IP41" s="987"/>
      <c r="IQ41" s="987"/>
      <c r="IR41" s="987"/>
      <c r="IS41" s="987"/>
      <c r="IT41" s="987" t="s">
        <v>869</v>
      </c>
      <c r="IU41" s="987"/>
      <c r="IV41" s="987"/>
    </row>
    <row r="42" spans="1:256">
      <c r="A42" s="94"/>
      <c r="B42" s="130"/>
      <c r="C42" s="142"/>
      <c r="D42" s="158"/>
      <c r="E42" s="130"/>
      <c r="F42" s="86"/>
      <c r="G42" s="86"/>
      <c r="H42" s="86"/>
      <c r="I42" s="86"/>
      <c r="J42" s="86"/>
      <c r="K42" s="86"/>
      <c r="L42" s="86"/>
      <c r="M42" s="86"/>
      <c r="N42" s="987" t="s">
        <v>2348</v>
      </c>
      <c r="O42" s="987"/>
      <c r="P42" s="987"/>
      <c r="Q42" s="987"/>
      <c r="R42" s="987"/>
      <c r="S42" s="987"/>
      <c r="T42" s="987" t="s">
        <v>2348</v>
      </c>
      <c r="U42" s="987"/>
      <c r="V42" s="987"/>
      <c r="W42" s="987"/>
      <c r="X42" s="987"/>
      <c r="Y42" s="987"/>
      <c r="Z42" s="987" t="s">
        <v>2348</v>
      </c>
      <c r="AA42" s="987"/>
      <c r="AB42" s="987"/>
      <c r="AC42" s="987"/>
      <c r="AD42" s="987"/>
      <c r="AE42" s="987"/>
      <c r="AF42" s="987" t="s">
        <v>2348</v>
      </c>
      <c r="AG42" s="987"/>
      <c r="AH42" s="987"/>
      <c r="AI42" s="987"/>
      <c r="AJ42" s="987"/>
      <c r="AK42" s="987"/>
      <c r="AL42" s="987" t="s">
        <v>2348</v>
      </c>
      <c r="AM42" s="987"/>
      <c r="AN42" s="987"/>
      <c r="AO42" s="987"/>
      <c r="AP42" s="987"/>
      <c r="AQ42" s="987"/>
      <c r="AR42" s="987" t="s">
        <v>2348</v>
      </c>
      <c r="AS42" s="987"/>
      <c r="AT42" s="987"/>
      <c r="AU42" s="987"/>
      <c r="AV42" s="987"/>
      <c r="AW42" s="987"/>
      <c r="AX42" s="987" t="s">
        <v>2348</v>
      </c>
      <c r="AY42" s="987"/>
      <c r="AZ42" s="987"/>
      <c r="BA42" s="987"/>
      <c r="BB42" s="987"/>
      <c r="BC42" s="987"/>
      <c r="BD42" s="987" t="s">
        <v>2348</v>
      </c>
      <c r="BE42" s="987"/>
      <c r="BF42" s="987"/>
      <c r="BG42" s="987"/>
      <c r="BH42" s="987"/>
      <c r="BI42" s="987"/>
      <c r="BJ42" s="987" t="s">
        <v>2348</v>
      </c>
      <c r="BK42" s="987"/>
      <c r="BL42" s="987"/>
      <c r="BM42" s="987"/>
      <c r="BN42" s="987"/>
      <c r="BO42" s="987"/>
      <c r="BP42" s="987" t="s">
        <v>2348</v>
      </c>
      <c r="BQ42" s="987"/>
      <c r="BR42" s="987"/>
      <c r="BS42" s="987"/>
      <c r="BT42" s="987"/>
      <c r="BU42" s="987"/>
      <c r="BV42" s="987" t="s">
        <v>2348</v>
      </c>
      <c r="BW42" s="987"/>
      <c r="BX42" s="987"/>
      <c r="BY42" s="987"/>
      <c r="BZ42" s="987"/>
      <c r="CA42" s="987"/>
      <c r="CB42" s="987" t="s">
        <v>2348</v>
      </c>
      <c r="CC42" s="987"/>
      <c r="CD42" s="987"/>
      <c r="CE42" s="987"/>
      <c r="CF42" s="987"/>
      <c r="CG42" s="987"/>
      <c r="CH42" s="987" t="s">
        <v>2348</v>
      </c>
      <c r="CI42" s="987"/>
      <c r="CJ42" s="987"/>
      <c r="CK42" s="987"/>
      <c r="CL42" s="987"/>
      <c r="CM42" s="987"/>
      <c r="CN42" s="987" t="s">
        <v>2348</v>
      </c>
      <c r="CO42" s="987"/>
      <c r="CP42" s="987"/>
      <c r="CQ42" s="987"/>
      <c r="CR42" s="987"/>
      <c r="CS42" s="987"/>
      <c r="CT42" s="987" t="s">
        <v>2348</v>
      </c>
      <c r="CU42" s="987"/>
      <c r="CV42" s="987"/>
      <c r="CW42" s="987"/>
      <c r="CX42" s="987"/>
      <c r="CY42" s="987"/>
      <c r="CZ42" s="987" t="s">
        <v>2348</v>
      </c>
      <c r="DA42" s="987"/>
      <c r="DB42" s="987"/>
      <c r="DC42" s="987"/>
      <c r="DD42" s="987"/>
      <c r="DE42" s="987"/>
      <c r="DF42" s="987" t="s">
        <v>2348</v>
      </c>
      <c r="DG42" s="987"/>
      <c r="DH42" s="987"/>
      <c r="DI42" s="987"/>
      <c r="DJ42" s="987"/>
      <c r="DK42" s="987"/>
      <c r="DL42" s="987" t="s">
        <v>2348</v>
      </c>
      <c r="DM42" s="987"/>
      <c r="DN42" s="987"/>
      <c r="DO42" s="987"/>
      <c r="DP42" s="987"/>
      <c r="DQ42" s="987"/>
      <c r="DR42" s="987" t="s">
        <v>2348</v>
      </c>
      <c r="DS42" s="987"/>
      <c r="DT42" s="987"/>
      <c r="DU42" s="987"/>
      <c r="DV42" s="987"/>
      <c r="DW42" s="987"/>
      <c r="DX42" s="987" t="s">
        <v>2348</v>
      </c>
      <c r="DY42" s="987"/>
      <c r="DZ42" s="987"/>
      <c r="EA42" s="987"/>
      <c r="EB42" s="987"/>
      <c r="EC42" s="987"/>
      <c r="ED42" s="987" t="s">
        <v>2348</v>
      </c>
      <c r="EE42" s="987"/>
      <c r="EF42" s="987"/>
      <c r="EG42" s="987"/>
      <c r="EH42" s="987"/>
      <c r="EI42" s="987"/>
      <c r="EJ42" s="987" t="s">
        <v>2348</v>
      </c>
      <c r="EK42" s="987"/>
      <c r="EL42" s="987"/>
      <c r="EM42" s="987"/>
      <c r="EN42" s="987"/>
      <c r="EO42" s="987"/>
      <c r="EP42" s="987" t="s">
        <v>2348</v>
      </c>
      <c r="EQ42" s="987"/>
      <c r="ER42" s="987"/>
      <c r="ES42" s="987"/>
      <c r="ET42" s="987"/>
      <c r="EU42" s="987"/>
      <c r="EV42" s="987" t="s">
        <v>2348</v>
      </c>
      <c r="EW42" s="987"/>
      <c r="EX42" s="987"/>
      <c r="EY42" s="987"/>
      <c r="EZ42" s="987"/>
      <c r="FA42" s="987"/>
      <c r="FB42" s="987" t="s">
        <v>2348</v>
      </c>
      <c r="FC42" s="987"/>
      <c r="FD42" s="987"/>
      <c r="FE42" s="987"/>
      <c r="FF42" s="987"/>
      <c r="FG42" s="987"/>
      <c r="FH42" s="987" t="s">
        <v>2348</v>
      </c>
      <c r="FI42" s="987"/>
      <c r="FJ42" s="987"/>
      <c r="FK42" s="987"/>
      <c r="FL42" s="987"/>
      <c r="FM42" s="987"/>
      <c r="FN42" s="987" t="s">
        <v>2348</v>
      </c>
      <c r="FO42" s="987"/>
      <c r="FP42" s="987"/>
      <c r="FQ42" s="987"/>
      <c r="FR42" s="987"/>
      <c r="FS42" s="987"/>
      <c r="FT42" s="987" t="s">
        <v>2348</v>
      </c>
      <c r="FU42" s="987"/>
      <c r="FV42" s="987"/>
      <c r="FW42" s="987"/>
      <c r="FX42" s="987"/>
      <c r="FY42" s="987"/>
      <c r="FZ42" s="987" t="s">
        <v>2348</v>
      </c>
      <c r="GA42" s="987"/>
      <c r="GB42" s="987"/>
      <c r="GC42" s="987"/>
      <c r="GD42" s="987"/>
      <c r="GE42" s="987"/>
      <c r="GF42" s="987" t="s">
        <v>2348</v>
      </c>
      <c r="GG42" s="987"/>
      <c r="GH42" s="987"/>
      <c r="GI42" s="987"/>
      <c r="GJ42" s="987"/>
      <c r="GK42" s="987"/>
      <c r="GL42" s="987" t="s">
        <v>2348</v>
      </c>
      <c r="GM42" s="987"/>
      <c r="GN42" s="987"/>
      <c r="GO42" s="987"/>
      <c r="GP42" s="987"/>
      <c r="GQ42" s="987"/>
      <c r="GR42" s="987" t="s">
        <v>2348</v>
      </c>
      <c r="GS42" s="987"/>
      <c r="GT42" s="987"/>
      <c r="GU42" s="987"/>
      <c r="GV42" s="987"/>
      <c r="GW42" s="987"/>
      <c r="GX42" s="987" t="s">
        <v>2348</v>
      </c>
      <c r="GY42" s="987"/>
      <c r="GZ42" s="987"/>
      <c r="HA42" s="987"/>
      <c r="HB42" s="987"/>
      <c r="HC42" s="987"/>
      <c r="HD42" s="987" t="s">
        <v>2348</v>
      </c>
      <c r="HE42" s="987"/>
      <c r="HF42" s="987"/>
      <c r="HG42" s="987"/>
      <c r="HH42" s="987"/>
      <c r="HI42" s="987"/>
      <c r="HJ42" s="987" t="s">
        <v>2348</v>
      </c>
      <c r="HK42" s="987"/>
      <c r="HL42" s="987"/>
      <c r="HM42" s="987"/>
      <c r="HN42" s="987"/>
      <c r="HO42" s="987"/>
      <c r="HP42" s="987" t="s">
        <v>2348</v>
      </c>
      <c r="HQ42" s="987"/>
      <c r="HR42" s="987"/>
      <c r="HS42" s="987"/>
      <c r="HT42" s="987"/>
      <c r="HU42" s="987"/>
      <c r="HV42" s="987" t="s">
        <v>2348</v>
      </c>
      <c r="HW42" s="987"/>
      <c r="HX42" s="987"/>
      <c r="HY42" s="987"/>
      <c r="HZ42" s="987"/>
      <c r="IA42" s="987"/>
      <c r="IB42" s="987" t="s">
        <v>2348</v>
      </c>
      <c r="IC42" s="987"/>
      <c r="ID42" s="987"/>
      <c r="IE42" s="987"/>
      <c r="IF42" s="987"/>
      <c r="IG42" s="987"/>
      <c r="IH42" s="987" t="s">
        <v>2348</v>
      </c>
      <c r="II42" s="987"/>
      <c r="IJ42" s="987"/>
      <c r="IK42" s="987"/>
      <c r="IL42" s="987"/>
      <c r="IM42" s="987"/>
      <c r="IN42" s="987" t="s">
        <v>2348</v>
      </c>
      <c r="IO42" s="987"/>
      <c r="IP42" s="987"/>
      <c r="IQ42" s="987"/>
      <c r="IR42" s="987"/>
      <c r="IS42" s="987"/>
      <c r="IT42" s="987" t="s">
        <v>2348</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CB42:CG42"/>
    <mergeCell ref="BV42:CA42"/>
    <mergeCell ref="BD40:BI40"/>
    <mergeCell ref="BJ41:BO41"/>
    <mergeCell ref="CN41:CS41"/>
    <mergeCell ref="BV40:CA40"/>
    <mergeCell ref="CB41:CG41"/>
    <mergeCell ref="CN40:CS40"/>
    <mergeCell ref="CH42:CM42"/>
    <mergeCell ref="BP42:BU42"/>
    <mergeCell ref="DF42:DK42"/>
    <mergeCell ref="DL40:DQ40"/>
    <mergeCell ref="CT42:CY42"/>
    <mergeCell ref="CT40:CY40"/>
    <mergeCell ref="BP40:BU40"/>
    <mergeCell ref="CT41:CY41"/>
    <mergeCell ref="CH40:CM40"/>
    <mergeCell ref="CB40:CG40"/>
    <mergeCell ref="CN42:CS42"/>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BP41:BU41"/>
    <mergeCell ref="DF41:DK41"/>
    <mergeCell ref="ED40:EI40"/>
    <mergeCell ref="CH41:CM41"/>
    <mergeCell ref="EJ40:EO40"/>
    <mergeCell ref="EV42:FA42"/>
    <mergeCell ref="DR42:DW42"/>
    <mergeCell ref="EP42:EU42"/>
    <mergeCell ref="FB41:FG41"/>
    <mergeCell ref="BV41:C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HP41:HU41"/>
    <mergeCell ref="HP40:HU40"/>
    <mergeCell ref="HJ40:HO40"/>
    <mergeCell ref="HD40:HI40"/>
    <mergeCell ref="GR40:GW40"/>
    <mergeCell ref="HD41:HI41"/>
    <mergeCell ref="HJ41:HO41"/>
    <mergeCell ref="GX41:HC41"/>
    <mergeCell ref="HV41:IA41"/>
    <mergeCell ref="IT40:IV40"/>
    <mergeCell ref="IH40:IM40"/>
    <mergeCell ref="IT41:IV41"/>
    <mergeCell ref="IN41:IS41"/>
    <mergeCell ref="FT40:FY40"/>
    <mergeCell ref="GL40:GQ40"/>
    <mergeCell ref="FZ41:GE41"/>
    <mergeCell ref="GF40:GK40"/>
    <mergeCell ref="GF41:GK41"/>
    <mergeCell ref="HJ42:HO42"/>
    <mergeCell ref="IH42:IM42"/>
    <mergeCell ref="IN40:IS40"/>
    <mergeCell ref="GR41:GW41"/>
    <mergeCell ref="IB41:IG41"/>
    <mergeCell ref="IB40:IG40"/>
    <mergeCell ref="IH41:IM41"/>
    <mergeCell ref="GX40:HC40"/>
    <mergeCell ref="IB42:IG42"/>
    <mergeCell ref="HV40:IA40"/>
    <mergeCell ref="IT42:IV42"/>
    <mergeCell ref="IN42:IS42"/>
    <mergeCell ref="GL42:GQ42"/>
    <mergeCell ref="FZ42:GE42"/>
    <mergeCell ref="HD42:HI42"/>
    <mergeCell ref="HV42:IA42"/>
    <mergeCell ref="GF42:GK42"/>
    <mergeCell ref="GR42:GW42"/>
    <mergeCell ref="HP42:HU42"/>
    <mergeCell ref="GX42:HC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20"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3228</v>
      </c>
    </row>
    <row r="2" spans="1:10">
      <c r="A2" s="97" t="s">
        <v>2907</v>
      </c>
      <c r="B2" s="95"/>
      <c r="C2" s="138"/>
      <c r="D2" s="146"/>
      <c r="E2" s="98"/>
    </row>
    <row r="3" spans="1:10">
      <c r="A3" s="94" t="s">
        <v>3413</v>
      </c>
      <c r="B3" s="95"/>
      <c r="C3" s="138"/>
      <c r="D3" s="147"/>
      <c r="E3" s="100">
        <v>40242</v>
      </c>
    </row>
    <row r="4" spans="1:10">
      <c r="A4" s="94" t="s">
        <v>2526</v>
      </c>
      <c r="B4" s="95"/>
      <c r="C4" s="138"/>
      <c r="D4" s="147"/>
      <c r="E4" s="101"/>
    </row>
    <row r="5" spans="1:10">
      <c r="A5" s="94" t="s">
        <v>2315</v>
      </c>
      <c r="B5" s="95"/>
      <c r="C5" s="138"/>
      <c r="D5" s="147"/>
      <c r="E5" s="102" t="s">
        <v>2110</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2466</v>
      </c>
      <c r="E8" s="106"/>
      <c r="J8" s="53">
        <f>J7-4000</f>
        <v>17655.480000000003</v>
      </c>
    </row>
    <row r="9" spans="1:10">
      <c r="A9" t="s">
        <v>4672</v>
      </c>
      <c r="B9" s="95"/>
      <c r="C9" s="138"/>
      <c r="D9" s="149" t="s">
        <v>3471</v>
      </c>
      <c r="E9" s="106"/>
    </row>
    <row r="10" spans="1:10">
      <c r="A10" s="164" t="s">
        <v>2460</v>
      </c>
      <c r="B10" s="95"/>
      <c r="C10" s="138"/>
      <c r="D10" s="149" t="s">
        <v>2332</v>
      </c>
      <c r="E10" s="106"/>
    </row>
    <row r="11" spans="1:10">
      <c r="A11" t="s">
        <v>2741</v>
      </c>
      <c r="B11" s="95"/>
      <c r="C11" s="138"/>
      <c r="D11" s="149"/>
      <c r="E11" s="106"/>
    </row>
    <row r="12" spans="1:10">
      <c r="A12" t="s">
        <v>3313</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1235</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3020</v>
      </c>
      <c r="C23" s="140" t="s">
        <v>4455</v>
      </c>
      <c r="D23" s="153" t="s">
        <v>1591</v>
      </c>
      <c r="E23" s="115" t="s">
        <v>1679</v>
      </c>
      <c r="F23" s="92"/>
    </row>
    <row r="24" spans="1:6">
      <c r="A24" s="137">
        <v>40233</v>
      </c>
      <c r="B24" s="117" t="s">
        <v>4969</v>
      </c>
      <c r="C24" s="161">
        <v>90</v>
      </c>
      <c r="D24" s="154">
        <v>3</v>
      </c>
      <c r="E24" s="119">
        <f>C24*D24</f>
        <v>270</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2991</v>
      </c>
      <c r="C29" s="162"/>
      <c r="D29" s="155"/>
      <c r="E29" s="119">
        <f t="shared" si="0"/>
        <v>0</v>
      </c>
      <c r="F29" s="92"/>
    </row>
    <row r="30" spans="1:6">
      <c r="A30" s="120"/>
      <c r="B30" s="121" t="s">
        <v>2004</v>
      </c>
      <c r="C30" s="162"/>
      <c r="D30" s="155"/>
      <c r="E30" s="119">
        <f t="shared" si="0"/>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270</v>
      </c>
      <c r="F33" s="82"/>
    </row>
    <row r="34" spans="1:256">
      <c r="A34" s="94"/>
      <c r="B34" s="95"/>
      <c r="C34" s="138"/>
      <c r="D34" s="146"/>
      <c r="E34" s="95"/>
    </row>
    <row r="35" spans="1:256">
      <c r="A35" s="94"/>
      <c r="B35" s="95"/>
      <c r="C35" s="138"/>
      <c r="D35" s="146"/>
      <c r="E35" s="95"/>
    </row>
    <row r="36" spans="1:256">
      <c r="A36" s="94"/>
      <c r="B36" s="128" t="s">
        <v>2818</v>
      </c>
      <c r="C36" s="129">
        <f>E33/2</f>
        <v>135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2737</v>
      </c>
      <c r="B41" s="989"/>
      <c r="C41" s="989"/>
      <c r="D41" s="989"/>
      <c r="E41" s="989"/>
      <c r="F41" s="86"/>
      <c r="G41" s="86"/>
      <c r="H41" s="86"/>
      <c r="I41" s="86"/>
      <c r="J41" s="86"/>
      <c r="K41" s="86"/>
      <c r="L41" s="86"/>
      <c r="M41" s="86"/>
      <c r="N41" s="987" t="s">
        <v>3300</v>
      </c>
      <c r="O41" s="987"/>
      <c r="P41" s="987"/>
      <c r="Q41" s="987"/>
      <c r="R41" s="987"/>
      <c r="S41" s="987"/>
      <c r="T41" s="987" t="s">
        <v>3300</v>
      </c>
      <c r="U41" s="987"/>
      <c r="V41" s="987"/>
      <c r="W41" s="987"/>
      <c r="X41" s="987"/>
      <c r="Y41" s="987"/>
      <c r="Z41" s="987" t="s">
        <v>3300</v>
      </c>
      <c r="AA41" s="987"/>
      <c r="AB41" s="987"/>
      <c r="AC41" s="987"/>
      <c r="AD41" s="987"/>
      <c r="AE41" s="987"/>
      <c r="AF41" s="987" t="s">
        <v>3300</v>
      </c>
      <c r="AG41" s="987"/>
      <c r="AH41" s="987"/>
      <c r="AI41" s="987"/>
      <c r="AJ41" s="987"/>
      <c r="AK41" s="987"/>
      <c r="AL41" s="987" t="s">
        <v>3300</v>
      </c>
      <c r="AM41" s="987"/>
      <c r="AN41" s="987"/>
      <c r="AO41" s="987"/>
      <c r="AP41" s="987"/>
      <c r="AQ41" s="987"/>
      <c r="AR41" s="987" t="s">
        <v>3300</v>
      </c>
      <c r="AS41" s="987"/>
      <c r="AT41" s="987"/>
      <c r="AU41" s="987"/>
      <c r="AV41" s="987"/>
      <c r="AW41" s="987"/>
      <c r="AX41" s="987" t="s">
        <v>3300</v>
      </c>
      <c r="AY41" s="987"/>
      <c r="AZ41" s="987"/>
      <c r="BA41" s="987"/>
      <c r="BB41" s="987"/>
      <c r="BC41" s="987"/>
      <c r="BD41" s="987" t="s">
        <v>3300</v>
      </c>
      <c r="BE41" s="987"/>
      <c r="BF41" s="987"/>
      <c r="BG41" s="987"/>
      <c r="BH41" s="987"/>
      <c r="BI41" s="987"/>
      <c r="BJ41" s="987" t="s">
        <v>3300</v>
      </c>
      <c r="BK41" s="987"/>
      <c r="BL41" s="987"/>
      <c r="BM41" s="987"/>
      <c r="BN41" s="987"/>
      <c r="BO41" s="987"/>
      <c r="BP41" s="987" t="s">
        <v>3300</v>
      </c>
      <c r="BQ41" s="987"/>
      <c r="BR41" s="987"/>
      <c r="BS41" s="987"/>
      <c r="BT41" s="987"/>
      <c r="BU41" s="987"/>
      <c r="BV41" s="987" t="s">
        <v>3300</v>
      </c>
      <c r="BW41" s="987"/>
      <c r="BX41" s="987"/>
      <c r="BY41" s="987"/>
      <c r="BZ41" s="987"/>
      <c r="CA41" s="987"/>
      <c r="CB41" s="987" t="s">
        <v>3300</v>
      </c>
      <c r="CC41" s="987"/>
      <c r="CD41" s="987"/>
      <c r="CE41" s="987"/>
      <c r="CF41" s="987"/>
      <c r="CG41" s="987"/>
      <c r="CH41" s="987" t="s">
        <v>3300</v>
      </c>
      <c r="CI41" s="987"/>
      <c r="CJ41" s="987"/>
      <c r="CK41" s="987"/>
      <c r="CL41" s="987"/>
      <c r="CM41" s="987"/>
      <c r="CN41" s="987" t="s">
        <v>3300</v>
      </c>
      <c r="CO41" s="987"/>
      <c r="CP41" s="987"/>
      <c r="CQ41" s="987"/>
      <c r="CR41" s="987"/>
      <c r="CS41" s="987"/>
      <c r="CT41" s="987" t="s">
        <v>3300</v>
      </c>
      <c r="CU41" s="987"/>
      <c r="CV41" s="987"/>
      <c r="CW41" s="987"/>
      <c r="CX41" s="987"/>
      <c r="CY41" s="987"/>
      <c r="CZ41" s="987" t="s">
        <v>3300</v>
      </c>
      <c r="DA41" s="987"/>
      <c r="DB41" s="987"/>
      <c r="DC41" s="987"/>
      <c r="DD41" s="987"/>
      <c r="DE41" s="987"/>
      <c r="DF41" s="987" t="s">
        <v>3300</v>
      </c>
      <c r="DG41" s="987"/>
      <c r="DH41" s="987"/>
      <c r="DI41" s="987"/>
      <c r="DJ41" s="987"/>
      <c r="DK41" s="987"/>
      <c r="DL41" s="987" t="s">
        <v>3300</v>
      </c>
      <c r="DM41" s="987"/>
      <c r="DN41" s="987"/>
      <c r="DO41" s="987"/>
      <c r="DP41" s="987"/>
      <c r="DQ41" s="987"/>
      <c r="DR41" s="987" t="s">
        <v>3300</v>
      </c>
      <c r="DS41" s="987"/>
      <c r="DT41" s="987"/>
      <c r="DU41" s="987"/>
      <c r="DV41" s="987"/>
      <c r="DW41" s="987"/>
      <c r="DX41" s="987" t="s">
        <v>3300</v>
      </c>
      <c r="DY41" s="987"/>
      <c r="DZ41" s="987"/>
      <c r="EA41" s="987"/>
      <c r="EB41" s="987"/>
      <c r="EC41" s="987"/>
      <c r="ED41" s="987" t="s">
        <v>3300</v>
      </c>
      <c r="EE41" s="987"/>
      <c r="EF41" s="987"/>
      <c r="EG41" s="987"/>
      <c r="EH41" s="987"/>
      <c r="EI41" s="987"/>
      <c r="EJ41" s="987" t="s">
        <v>3300</v>
      </c>
      <c r="EK41" s="987"/>
      <c r="EL41" s="987"/>
      <c r="EM41" s="987"/>
      <c r="EN41" s="987"/>
      <c r="EO41" s="987"/>
      <c r="EP41" s="987" t="s">
        <v>3300</v>
      </c>
      <c r="EQ41" s="987"/>
      <c r="ER41" s="987"/>
      <c r="ES41" s="987"/>
      <c r="ET41" s="987"/>
      <c r="EU41" s="987"/>
      <c r="EV41" s="987" t="s">
        <v>3300</v>
      </c>
      <c r="EW41" s="987"/>
      <c r="EX41" s="987"/>
      <c r="EY41" s="987"/>
      <c r="EZ41" s="987"/>
      <c r="FA41" s="987"/>
      <c r="FB41" s="987" t="s">
        <v>3300</v>
      </c>
      <c r="FC41" s="987"/>
      <c r="FD41" s="987"/>
      <c r="FE41" s="987"/>
      <c r="FF41" s="987"/>
      <c r="FG41" s="987"/>
      <c r="FH41" s="987" t="s">
        <v>3300</v>
      </c>
      <c r="FI41" s="987"/>
      <c r="FJ41" s="987"/>
      <c r="FK41" s="987"/>
      <c r="FL41" s="987"/>
      <c r="FM41" s="987"/>
      <c r="FN41" s="987" t="s">
        <v>3300</v>
      </c>
      <c r="FO41" s="987"/>
      <c r="FP41" s="987"/>
      <c r="FQ41" s="987"/>
      <c r="FR41" s="987"/>
      <c r="FS41" s="987"/>
      <c r="FT41" s="987" t="s">
        <v>3300</v>
      </c>
      <c r="FU41" s="987"/>
      <c r="FV41" s="987"/>
      <c r="FW41" s="987"/>
      <c r="FX41" s="987"/>
      <c r="FY41" s="987"/>
      <c r="FZ41" s="987" t="s">
        <v>3300</v>
      </c>
      <c r="GA41" s="987"/>
      <c r="GB41" s="987"/>
      <c r="GC41" s="987"/>
      <c r="GD41" s="987"/>
      <c r="GE41" s="987"/>
      <c r="GF41" s="987" t="s">
        <v>3300</v>
      </c>
      <c r="GG41" s="987"/>
      <c r="GH41" s="987"/>
      <c r="GI41" s="987"/>
      <c r="GJ41" s="987"/>
      <c r="GK41" s="987"/>
      <c r="GL41" s="987" t="s">
        <v>3300</v>
      </c>
      <c r="GM41" s="987"/>
      <c r="GN41" s="987"/>
      <c r="GO41" s="987"/>
      <c r="GP41" s="987"/>
      <c r="GQ41" s="987"/>
      <c r="GR41" s="987" t="s">
        <v>3300</v>
      </c>
      <c r="GS41" s="987"/>
      <c r="GT41" s="987"/>
      <c r="GU41" s="987"/>
      <c r="GV41" s="987"/>
      <c r="GW41" s="987"/>
      <c r="GX41" s="987" t="s">
        <v>3300</v>
      </c>
      <c r="GY41" s="987"/>
      <c r="GZ41" s="987"/>
      <c r="HA41" s="987"/>
      <c r="HB41" s="987"/>
      <c r="HC41" s="987"/>
      <c r="HD41" s="987" t="s">
        <v>3300</v>
      </c>
      <c r="HE41" s="987"/>
      <c r="HF41" s="987"/>
      <c r="HG41" s="987"/>
      <c r="HH41" s="987"/>
      <c r="HI41" s="987"/>
      <c r="HJ41" s="987" t="s">
        <v>3300</v>
      </c>
      <c r="HK41" s="987"/>
      <c r="HL41" s="987"/>
      <c r="HM41" s="987"/>
      <c r="HN41" s="987"/>
      <c r="HO41" s="987"/>
      <c r="HP41" s="987" t="s">
        <v>3300</v>
      </c>
      <c r="HQ41" s="987"/>
      <c r="HR41" s="987"/>
      <c r="HS41" s="987"/>
      <c r="HT41" s="987"/>
      <c r="HU41" s="987"/>
      <c r="HV41" s="987" t="s">
        <v>3300</v>
      </c>
      <c r="HW41" s="987"/>
      <c r="HX41" s="987"/>
      <c r="HY41" s="987"/>
      <c r="HZ41" s="987"/>
      <c r="IA41" s="987"/>
      <c r="IB41" s="987" t="s">
        <v>3300</v>
      </c>
      <c r="IC41" s="987"/>
      <c r="ID41" s="987"/>
      <c r="IE41" s="987"/>
      <c r="IF41" s="987"/>
      <c r="IG41" s="987"/>
      <c r="IH41" s="987" t="s">
        <v>3300</v>
      </c>
      <c r="II41" s="987"/>
      <c r="IJ41" s="987"/>
      <c r="IK41" s="987"/>
      <c r="IL41" s="987"/>
      <c r="IM41" s="987"/>
      <c r="IN41" s="987" t="s">
        <v>3300</v>
      </c>
      <c r="IO41" s="987"/>
      <c r="IP41" s="987"/>
      <c r="IQ41" s="987"/>
      <c r="IR41" s="987"/>
      <c r="IS41" s="987"/>
      <c r="IT41" s="987" t="s">
        <v>3300</v>
      </c>
      <c r="IU41" s="987"/>
      <c r="IV41" s="987"/>
    </row>
    <row r="42" spans="1:256">
      <c r="A42" s="94"/>
      <c r="B42" s="130"/>
      <c r="C42" s="142"/>
      <c r="D42" s="158"/>
      <c r="E42" s="130"/>
      <c r="F42" s="86"/>
      <c r="G42" s="86"/>
      <c r="H42" s="86"/>
      <c r="I42" s="86"/>
      <c r="J42" s="86"/>
      <c r="K42" s="86"/>
      <c r="L42" s="86"/>
      <c r="M42" s="86"/>
      <c r="N42" s="987" t="s">
        <v>2737</v>
      </c>
      <c r="O42" s="987"/>
      <c r="P42" s="987"/>
      <c r="Q42" s="987"/>
      <c r="R42" s="987"/>
      <c r="S42" s="987"/>
      <c r="T42" s="987" t="s">
        <v>2737</v>
      </c>
      <c r="U42" s="987"/>
      <c r="V42" s="987"/>
      <c r="W42" s="987"/>
      <c r="X42" s="987"/>
      <c r="Y42" s="987"/>
      <c r="Z42" s="987" t="s">
        <v>2737</v>
      </c>
      <c r="AA42" s="987"/>
      <c r="AB42" s="987"/>
      <c r="AC42" s="987"/>
      <c r="AD42" s="987"/>
      <c r="AE42" s="987"/>
      <c r="AF42" s="987" t="s">
        <v>2737</v>
      </c>
      <c r="AG42" s="987"/>
      <c r="AH42" s="987"/>
      <c r="AI42" s="987"/>
      <c r="AJ42" s="987"/>
      <c r="AK42" s="987"/>
      <c r="AL42" s="987" t="s">
        <v>2737</v>
      </c>
      <c r="AM42" s="987"/>
      <c r="AN42" s="987"/>
      <c r="AO42" s="987"/>
      <c r="AP42" s="987"/>
      <c r="AQ42" s="987"/>
      <c r="AR42" s="987" t="s">
        <v>2737</v>
      </c>
      <c r="AS42" s="987"/>
      <c r="AT42" s="987"/>
      <c r="AU42" s="987"/>
      <c r="AV42" s="987"/>
      <c r="AW42" s="987"/>
      <c r="AX42" s="987" t="s">
        <v>2737</v>
      </c>
      <c r="AY42" s="987"/>
      <c r="AZ42" s="987"/>
      <c r="BA42" s="987"/>
      <c r="BB42" s="987"/>
      <c r="BC42" s="987"/>
      <c r="BD42" s="987" t="s">
        <v>2737</v>
      </c>
      <c r="BE42" s="987"/>
      <c r="BF42" s="987"/>
      <c r="BG42" s="987"/>
      <c r="BH42" s="987"/>
      <c r="BI42" s="987"/>
      <c r="BJ42" s="987" t="s">
        <v>2737</v>
      </c>
      <c r="BK42" s="987"/>
      <c r="BL42" s="987"/>
      <c r="BM42" s="987"/>
      <c r="BN42" s="987"/>
      <c r="BO42" s="987"/>
      <c r="BP42" s="987" t="s">
        <v>2737</v>
      </c>
      <c r="BQ42" s="987"/>
      <c r="BR42" s="987"/>
      <c r="BS42" s="987"/>
      <c r="BT42" s="987"/>
      <c r="BU42" s="987"/>
      <c r="BV42" s="987" t="s">
        <v>2737</v>
      </c>
      <c r="BW42" s="987"/>
      <c r="BX42" s="987"/>
      <c r="BY42" s="987"/>
      <c r="BZ42" s="987"/>
      <c r="CA42" s="987"/>
      <c r="CB42" s="987" t="s">
        <v>2737</v>
      </c>
      <c r="CC42" s="987"/>
      <c r="CD42" s="987"/>
      <c r="CE42" s="987"/>
      <c r="CF42" s="987"/>
      <c r="CG42" s="987"/>
      <c r="CH42" s="987" t="s">
        <v>2737</v>
      </c>
      <c r="CI42" s="987"/>
      <c r="CJ42" s="987"/>
      <c r="CK42" s="987"/>
      <c r="CL42" s="987"/>
      <c r="CM42" s="987"/>
      <c r="CN42" s="987" t="s">
        <v>2737</v>
      </c>
      <c r="CO42" s="987"/>
      <c r="CP42" s="987"/>
      <c r="CQ42" s="987"/>
      <c r="CR42" s="987"/>
      <c r="CS42" s="987"/>
      <c r="CT42" s="987" t="s">
        <v>2737</v>
      </c>
      <c r="CU42" s="987"/>
      <c r="CV42" s="987"/>
      <c r="CW42" s="987"/>
      <c r="CX42" s="987"/>
      <c r="CY42" s="987"/>
      <c r="CZ42" s="987" t="s">
        <v>2737</v>
      </c>
      <c r="DA42" s="987"/>
      <c r="DB42" s="987"/>
      <c r="DC42" s="987"/>
      <c r="DD42" s="987"/>
      <c r="DE42" s="987"/>
      <c r="DF42" s="987" t="s">
        <v>2737</v>
      </c>
      <c r="DG42" s="987"/>
      <c r="DH42" s="987"/>
      <c r="DI42" s="987"/>
      <c r="DJ42" s="987"/>
      <c r="DK42" s="987"/>
      <c r="DL42" s="987" t="s">
        <v>2737</v>
      </c>
      <c r="DM42" s="987"/>
      <c r="DN42" s="987"/>
      <c r="DO42" s="987"/>
      <c r="DP42" s="987"/>
      <c r="DQ42" s="987"/>
      <c r="DR42" s="987" t="s">
        <v>2737</v>
      </c>
      <c r="DS42" s="987"/>
      <c r="DT42" s="987"/>
      <c r="DU42" s="987"/>
      <c r="DV42" s="987"/>
      <c r="DW42" s="987"/>
      <c r="DX42" s="987" t="s">
        <v>2737</v>
      </c>
      <c r="DY42" s="987"/>
      <c r="DZ42" s="987"/>
      <c r="EA42" s="987"/>
      <c r="EB42" s="987"/>
      <c r="EC42" s="987"/>
      <c r="ED42" s="987" t="s">
        <v>2737</v>
      </c>
      <c r="EE42" s="987"/>
      <c r="EF42" s="987"/>
      <c r="EG42" s="987"/>
      <c r="EH42" s="987"/>
      <c r="EI42" s="987"/>
      <c r="EJ42" s="987" t="s">
        <v>2737</v>
      </c>
      <c r="EK42" s="987"/>
      <c r="EL42" s="987"/>
      <c r="EM42" s="987"/>
      <c r="EN42" s="987"/>
      <c r="EO42" s="987"/>
      <c r="EP42" s="987" t="s">
        <v>2737</v>
      </c>
      <c r="EQ42" s="987"/>
      <c r="ER42" s="987"/>
      <c r="ES42" s="987"/>
      <c r="ET42" s="987"/>
      <c r="EU42" s="987"/>
      <c r="EV42" s="987" t="s">
        <v>2737</v>
      </c>
      <c r="EW42" s="987"/>
      <c r="EX42" s="987"/>
      <c r="EY42" s="987"/>
      <c r="EZ42" s="987"/>
      <c r="FA42" s="987"/>
      <c r="FB42" s="987" t="s">
        <v>2737</v>
      </c>
      <c r="FC42" s="987"/>
      <c r="FD42" s="987"/>
      <c r="FE42" s="987"/>
      <c r="FF42" s="987"/>
      <c r="FG42" s="987"/>
      <c r="FH42" s="987" t="s">
        <v>2737</v>
      </c>
      <c r="FI42" s="987"/>
      <c r="FJ42" s="987"/>
      <c r="FK42" s="987"/>
      <c r="FL42" s="987"/>
      <c r="FM42" s="987"/>
      <c r="FN42" s="987" t="s">
        <v>2737</v>
      </c>
      <c r="FO42" s="987"/>
      <c r="FP42" s="987"/>
      <c r="FQ42" s="987"/>
      <c r="FR42" s="987"/>
      <c r="FS42" s="987"/>
      <c r="FT42" s="987" t="s">
        <v>2737</v>
      </c>
      <c r="FU42" s="987"/>
      <c r="FV42" s="987"/>
      <c r="FW42" s="987"/>
      <c r="FX42" s="987"/>
      <c r="FY42" s="987"/>
      <c r="FZ42" s="987" t="s">
        <v>2737</v>
      </c>
      <c r="GA42" s="987"/>
      <c r="GB42" s="987"/>
      <c r="GC42" s="987"/>
      <c r="GD42" s="987"/>
      <c r="GE42" s="987"/>
      <c r="GF42" s="987" t="s">
        <v>2737</v>
      </c>
      <c r="GG42" s="987"/>
      <c r="GH42" s="987"/>
      <c r="GI42" s="987"/>
      <c r="GJ42" s="987"/>
      <c r="GK42" s="987"/>
      <c r="GL42" s="987" t="s">
        <v>2737</v>
      </c>
      <c r="GM42" s="987"/>
      <c r="GN42" s="987"/>
      <c r="GO42" s="987"/>
      <c r="GP42" s="987"/>
      <c r="GQ42" s="987"/>
      <c r="GR42" s="987" t="s">
        <v>2737</v>
      </c>
      <c r="GS42" s="987"/>
      <c r="GT42" s="987"/>
      <c r="GU42" s="987"/>
      <c r="GV42" s="987"/>
      <c r="GW42" s="987"/>
      <c r="GX42" s="987" t="s">
        <v>2737</v>
      </c>
      <c r="GY42" s="987"/>
      <c r="GZ42" s="987"/>
      <c r="HA42" s="987"/>
      <c r="HB42" s="987"/>
      <c r="HC42" s="987"/>
      <c r="HD42" s="987" t="s">
        <v>2737</v>
      </c>
      <c r="HE42" s="987"/>
      <c r="HF42" s="987"/>
      <c r="HG42" s="987"/>
      <c r="HH42" s="987"/>
      <c r="HI42" s="987"/>
      <c r="HJ42" s="987" t="s">
        <v>2737</v>
      </c>
      <c r="HK42" s="987"/>
      <c r="HL42" s="987"/>
      <c r="HM42" s="987"/>
      <c r="HN42" s="987"/>
      <c r="HO42" s="987"/>
      <c r="HP42" s="987" t="s">
        <v>2737</v>
      </c>
      <c r="HQ42" s="987"/>
      <c r="HR42" s="987"/>
      <c r="HS42" s="987"/>
      <c r="HT42" s="987"/>
      <c r="HU42" s="987"/>
      <c r="HV42" s="987" t="s">
        <v>2737</v>
      </c>
      <c r="HW42" s="987"/>
      <c r="HX42" s="987"/>
      <c r="HY42" s="987"/>
      <c r="HZ42" s="987"/>
      <c r="IA42" s="987"/>
      <c r="IB42" s="987" t="s">
        <v>2737</v>
      </c>
      <c r="IC42" s="987"/>
      <c r="ID42" s="987"/>
      <c r="IE42" s="987"/>
      <c r="IF42" s="987"/>
      <c r="IG42" s="987"/>
      <c r="IH42" s="987" t="s">
        <v>2737</v>
      </c>
      <c r="II42" s="987"/>
      <c r="IJ42" s="987"/>
      <c r="IK42" s="987"/>
      <c r="IL42" s="987"/>
      <c r="IM42" s="987"/>
      <c r="IN42" s="987" t="s">
        <v>2737</v>
      </c>
      <c r="IO42" s="987"/>
      <c r="IP42" s="987"/>
      <c r="IQ42" s="987"/>
      <c r="IR42" s="987"/>
      <c r="IS42" s="987"/>
      <c r="IT42" s="987" t="s">
        <v>2737</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sheetCalcPr fullCalcOnLoad="1"/>
  <mergeCells count="129">
    <mergeCell ref="IB42:IG42"/>
    <mergeCell ref="HV41:IA41"/>
    <mergeCell ref="IB40:IG40"/>
    <mergeCell ref="HV40:IA40"/>
    <mergeCell ref="IB41:IG41"/>
    <mergeCell ref="HV42:IA42"/>
    <mergeCell ref="IT40:IV40"/>
    <mergeCell ref="IH41:IM41"/>
    <mergeCell ref="IT42:IV42"/>
    <mergeCell ref="IN41:IS41"/>
    <mergeCell ref="IN40:IS40"/>
    <mergeCell ref="IH40:IM40"/>
    <mergeCell ref="IT41:IV41"/>
    <mergeCell ref="IN42:IS42"/>
    <mergeCell ref="IH42:IM42"/>
    <mergeCell ref="HJ41:HO41"/>
    <mergeCell ref="GL40:GQ40"/>
    <mergeCell ref="GR40:GW40"/>
    <mergeCell ref="HD41:HI41"/>
    <mergeCell ref="HD40:HI40"/>
    <mergeCell ref="GX40:HC40"/>
    <mergeCell ref="GL41:GQ41"/>
    <mergeCell ref="FZ40:GE40"/>
    <mergeCell ref="FZ41:GE41"/>
    <mergeCell ref="HP42:HU42"/>
    <mergeCell ref="GX42:HC42"/>
    <mergeCell ref="GX41:HC41"/>
    <mergeCell ref="HP40:HU40"/>
    <mergeCell ref="HJ40:HO40"/>
    <mergeCell ref="HJ42:HO42"/>
    <mergeCell ref="HD42:HI42"/>
    <mergeCell ref="HP41:HU41"/>
    <mergeCell ref="GF40:GK40"/>
    <mergeCell ref="GF41:GK41"/>
    <mergeCell ref="FH40:FM40"/>
    <mergeCell ref="FH41:FM41"/>
    <mergeCell ref="FT42:FY42"/>
    <mergeCell ref="FT40:FY40"/>
    <mergeCell ref="FT41:FY41"/>
    <mergeCell ref="FN42:FS42"/>
    <mergeCell ref="FN41:FS41"/>
    <mergeCell ref="FN40:FS40"/>
    <mergeCell ref="EP42:EU42"/>
    <mergeCell ref="DX40:EC40"/>
    <mergeCell ref="ED40:EI40"/>
    <mergeCell ref="DX41:EC41"/>
    <mergeCell ref="EJ42:EO42"/>
    <mergeCell ref="ED41:EI41"/>
    <mergeCell ref="EJ41:EO41"/>
    <mergeCell ref="CZ40:DE40"/>
    <mergeCell ref="DF41:DK41"/>
    <mergeCell ref="DF40:DK40"/>
    <mergeCell ref="GL42:GQ42"/>
    <mergeCell ref="FB40:FG40"/>
    <mergeCell ref="EV40:FA40"/>
    <mergeCell ref="EP40:EU40"/>
    <mergeCell ref="EP41:EU41"/>
    <mergeCell ref="ED42:EI42"/>
    <mergeCell ref="EJ40:EO40"/>
    <mergeCell ref="GR42:GW42"/>
    <mergeCell ref="GR41:GW41"/>
    <mergeCell ref="EV42:FA42"/>
    <mergeCell ref="FB42:FG42"/>
    <mergeCell ref="EV41:FA41"/>
    <mergeCell ref="FB41:FG41"/>
    <mergeCell ref="GF42:GK42"/>
    <mergeCell ref="FH42:FM42"/>
    <mergeCell ref="FZ42:GE42"/>
    <mergeCell ref="CT40:CY40"/>
    <mergeCell ref="CT41:CY41"/>
    <mergeCell ref="CT42:CY42"/>
    <mergeCell ref="CN41:CS41"/>
    <mergeCell ref="CN40:CS40"/>
    <mergeCell ref="CN42:CS42"/>
    <mergeCell ref="DF42:DK42"/>
    <mergeCell ref="DX42:EC42"/>
    <mergeCell ref="DL42:DQ42"/>
    <mergeCell ref="DL40:DQ40"/>
    <mergeCell ref="DR40:DW40"/>
    <mergeCell ref="DR42:DW42"/>
    <mergeCell ref="DR41:DW41"/>
    <mergeCell ref="DL41:DQ41"/>
    <mergeCell ref="CH42:CM42"/>
    <mergeCell ref="CH41:CM41"/>
    <mergeCell ref="CB41:CG41"/>
    <mergeCell ref="BV41:CA41"/>
    <mergeCell ref="CB42:CG42"/>
    <mergeCell ref="CZ42:DE42"/>
    <mergeCell ref="CZ41:DE41"/>
    <mergeCell ref="BV42:CA42"/>
    <mergeCell ref="Z42:AE42"/>
    <mergeCell ref="AR41:AW41"/>
    <mergeCell ref="Z41:AE41"/>
    <mergeCell ref="AF41:AK41"/>
    <mergeCell ref="AL41:AQ41"/>
    <mergeCell ref="AL42:AQ42"/>
    <mergeCell ref="BJ41:BO41"/>
    <mergeCell ref="BP41:BU41"/>
    <mergeCell ref="AX42:BC42"/>
    <mergeCell ref="AX41:BC41"/>
    <mergeCell ref="BD41:BI41"/>
    <mergeCell ref="BP42:BU42"/>
    <mergeCell ref="BD42:BI42"/>
    <mergeCell ref="BJ42:BO42"/>
    <mergeCell ref="BJ40:BO40"/>
    <mergeCell ref="BD40:BI40"/>
    <mergeCell ref="AX40:BC40"/>
    <mergeCell ref="A41:E41"/>
    <mergeCell ref="A40:E40"/>
    <mergeCell ref="N41:S41"/>
    <mergeCell ref="N40:S40"/>
    <mergeCell ref="N42:S42"/>
    <mergeCell ref="T41:Y41"/>
    <mergeCell ref="T42:Y42"/>
    <mergeCell ref="Z40:AE40"/>
    <mergeCell ref="AR40:AW40"/>
    <mergeCell ref="AL40:AQ40"/>
    <mergeCell ref="AR42:AW42"/>
    <mergeCell ref="AF42:AK42"/>
    <mergeCell ref="AF40:AK40"/>
    <mergeCell ref="CH40:CM40"/>
    <mergeCell ref="T40:Y40"/>
    <mergeCell ref="D14:E14"/>
    <mergeCell ref="D15:E15"/>
    <mergeCell ref="D18:E18"/>
    <mergeCell ref="A39:E39"/>
    <mergeCell ref="CB40:CG40"/>
    <mergeCell ref="BV40:CA40"/>
    <mergeCell ref="BP40:BU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10"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3228</v>
      </c>
    </row>
    <row r="2" spans="1:10">
      <c r="A2" s="97" t="s">
        <v>2907</v>
      </c>
      <c r="B2" s="95"/>
      <c r="C2" s="138"/>
      <c r="D2" s="146"/>
      <c r="E2" s="98"/>
    </row>
    <row r="3" spans="1:10">
      <c r="A3" s="94" t="s">
        <v>3413</v>
      </c>
      <c r="B3" s="95"/>
      <c r="C3" s="138"/>
      <c r="D3" s="147"/>
      <c r="E3" s="100">
        <v>40242</v>
      </c>
    </row>
    <row r="4" spans="1:10">
      <c r="A4" s="94" t="s">
        <v>2526</v>
      </c>
      <c r="B4" s="95"/>
      <c r="C4" s="138"/>
      <c r="D4" s="147"/>
      <c r="E4" s="101"/>
    </row>
    <row r="5" spans="1:10">
      <c r="A5" s="94" t="s">
        <v>2315</v>
      </c>
      <c r="B5" s="95"/>
      <c r="C5" s="138"/>
      <c r="D5" s="147"/>
      <c r="E5" s="102" t="s">
        <v>3693</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3391</v>
      </c>
      <c r="E8" s="106"/>
      <c r="J8" s="53">
        <f>J7-4000</f>
        <v>17655.480000000003</v>
      </c>
    </row>
    <row r="9" spans="1:10">
      <c r="A9" t="s">
        <v>4672</v>
      </c>
      <c r="B9" s="95"/>
      <c r="C9" s="138"/>
      <c r="D9" s="149" t="s">
        <v>3471</v>
      </c>
      <c r="E9" s="106"/>
    </row>
    <row r="10" spans="1:10">
      <c r="A10" s="164" t="s">
        <v>2460</v>
      </c>
      <c r="B10" s="95"/>
      <c r="C10" s="138"/>
      <c r="D10" s="149" t="s">
        <v>2332</v>
      </c>
      <c r="E10" s="106"/>
    </row>
    <row r="11" spans="1:10">
      <c r="A11" t="s">
        <v>2741</v>
      </c>
      <c r="B11" s="95"/>
      <c r="C11" s="138"/>
      <c r="D11" s="149"/>
      <c r="E11" s="106"/>
    </row>
    <row r="12" spans="1:10">
      <c r="A12" t="s">
        <v>3313</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3648</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3020</v>
      </c>
      <c r="C23" s="140" t="s">
        <v>4455</v>
      </c>
      <c r="D23" s="153" t="s">
        <v>1591</v>
      </c>
      <c r="E23" s="115" t="s">
        <v>1679</v>
      </c>
      <c r="F23" s="92"/>
    </row>
    <row r="24" spans="1:6">
      <c r="A24" s="137">
        <v>40219</v>
      </c>
      <c r="B24" s="117" t="s">
        <v>4969</v>
      </c>
      <c r="C24" s="161">
        <v>75</v>
      </c>
      <c r="D24" s="154">
        <v>3</v>
      </c>
      <c r="E24" s="119">
        <f>C24*D24</f>
        <v>225</v>
      </c>
      <c r="F24" s="92"/>
    </row>
    <row r="25" spans="1:6">
      <c r="A25" s="120"/>
      <c r="B25" s="121" t="s">
        <v>2076</v>
      </c>
      <c r="C25" s="162"/>
      <c r="D25" s="155"/>
      <c r="E25" s="119">
        <f>C25*D25</f>
        <v>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2991</v>
      </c>
      <c r="C29" s="162"/>
      <c r="D29" s="155"/>
      <c r="E29" s="119">
        <f t="shared" si="0"/>
        <v>0</v>
      </c>
      <c r="F29" s="92"/>
    </row>
    <row r="30" spans="1:6">
      <c r="A30" s="120"/>
      <c r="B30" s="121" t="s">
        <v>2004</v>
      </c>
      <c r="C30" s="162"/>
      <c r="D30" s="155"/>
      <c r="E30" s="119">
        <f t="shared" si="0"/>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225</v>
      </c>
      <c r="F33" s="82"/>
    </row>
    <row r="34" spans="1:256">
      <c r="A34" s="94"/>
      <c r="B34" s="95"/>
      <c r="C34" s="138"/>
      <c r="D34" s="146"/>
      <c r="E34" s="95"/>
    </row>
    <row r="35" spans="1:256">
      <c r="A35" s="94"/>
      <c r="B35" s="95"/>
      <c r="C35" s="138"/>
      <c r="D35" s="146"/>
      <c r="E35" s="95"/>
    </row>
    <row r="36" spans="1:256">
      <c r="A36" s="94"/>
      <c r="B36" s="128" t="s">
        <v>2818</v>
      </c>
      <c r="C36" s="129">
        <f>E33/2</f>
        <v>112.5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2737</v>
      </c>
      <c r="B41" s="989"/>
      <c r="C41" s="989"/>
      <c r="D41" s="989"/>
      <c r="E41" s="989"/>
      <c r="F41" s="86"/>
      <c r="G41" s="86"/>
      <c r="H41" s="86"/>
      <c r="I41" s="86"/>
      <c r="J41" s="86"/>
      <c r="K41" s="86"/>
      <c r="L41" s="86"/>
      <c r="M41" s="86"/>
      <c r="N41" s="987" t="s">
        <v>3300</v>
      </c>
      <c r="O41" s="987"/>
      <c r="P41" s="987"/>
      <c r="Q41" s="987"/>
      <c r="R41" s="987"/>
      <c r="S41" s="987"/>
      <c r="T41" s="987" t="s">
        <v>3300</v>
      </c>
      <c r="U41" s="987"/>
      <c r="V41" s="987"/>
      <c r="W41" s="987"/>
      <c r="X41" s="987"/>
      <c r="Y41" s="987"/>
      <c r="Z41" s="987" t="s">
        <v>3300</v>
      </c>
      <c r="AA41" s="987"/>
      <c r="AB41" s="987"/>
      <c r="AC41" s="987"/>
      <c r="AD41" s="987"/>
      <c r="AE41" s="987"/>
      <c r="AF41" s="987" t="s">
        <v>3300</v>
      </c>
      <c r="AG41" s="987"/>
      <c r="AH41" s="987"/>
      <c r="AI41" s="987"/>
      <c r="AJ41" s="987"/>
      <c r="AK41" s="987"/>
      <c r="AL41" s="987" t="s">
        <v>3300</v>
      </c>
      <c r="AM41" s="987"/>
      <c r="AN41" s="987"/>
      <c r="AO41" s="987"/>
      <c r="AP41" s="987"/>
      <c r="AQ41" s="987"/>
      <c r="AR41" s="987" t="s">
        <v>3300</v>
      </c>
      <c r="AS41" s="987"/>
      <c r="AT41" s="987"/>
      <c r="AU41" s="987"/>
      <c r="AV41" s="987"/>
      <c r="AW41" s="987"/>
      <c r="AX41" s="987" t="s">
        <v>3300</v>
      </c>
      <c r="AY41" s="987"/>
      <c r="AZ41" s="987"/>
      <c r="BA41" s="987"/>
      <c r="BB41" s="987"/>
      <c r="BC41" s="987"/>
      <c r="BD41" s="987" t="s">
        <v>3300</v>
      </c>
      <c r="BE41" s="987"/>
      <c r="BF41" s="987"/>
      <c r="BG41" s="987"/>
      <c r="BH41" s="987"/>
      <c r="BI41" s="987"/>
      <c r="BJ41" s="987" t="s">
        <v>3300</v>
      </c>
      <c r="BK41" s="987"/>
      <c r="BL41" s="987"/>
      <c r="BM41" s="987"/>
      <c r="BN41" s="987"/>
      <c r="BO41" s="987"/>
      <c r="BP41" s="987" t="s">
        <v>3300</v>
      </c>
      <c r="BQ41" s="987"/>
      <c r="BR41" s="987"/>
      <c r="BS41" s="987"/>
      <c r="BT41" s="987"/>
      <c r="BU41" s="987"/>
      <c r="BV41" s="987" t="s">
        <v>3300</v>
      </c>
      <c r="BW41" s="987"/>
      <c r="BX41" s="987"/>
      <c r="BY41" s="987"/>
      <c r="BZ41" s="987"/>
      <c r="CA41" s="987"/>
      <c r="CB41" s="987" t="s">
        <v>3300</v>
      </c>
      <c r="CC41" s="987"/>
      <c r="CD41" s="987"/>
      <c r="CE41" s="987"/>
      <c r="CF41" s="987"/>
      <c r="CG41" s="987"/>
      <c r="CH41" s="987" t="s">
        <v>3300</v>
      </c>
      <c r="CI41" s="987"/>
      <c r="CJ41" s="987"/>
      <c r="CK41" s="987"/>
      <c r="CL41" s="987"/>
      <c r="CM41" s="987"/>
      <c r="CN41" s="987" t="s">
        <v>3300</v>
      </c>
      <c r="CO41" s="987"/>
      <c r="CP41" s="987"/>
      <c r="CQ41" s="987"/>
      <c r="CR41" s="987"/>
      <c r="CS41" s="987"/>
      <c r="CT41" s="987" t="s">
        <v>3300</v>
      </c>
      <c r="CU41" s="987"/>
      <c r="CV41" s="987"/>
      <c r="CW41" s="987"/>
      <c r="CX41" s="987"/>
      <c r="CY41" s="987"/>
      <c r="CZ41" s="987" t="s">
        <v>3300</v>
      </c>
      <c r="DA41" s="987"/>
      <c r="DB41" s="987"/>
      <c r="DC41" s="987"/>
      <c r="DD41" s="987"/>
      <c r="DE41" s="987"/>
      <c r="DF41" s="987" t="s">
        <v>3300</v>
      </c>
      <c r="DG41" s="987"/>
      <c r="DH41" s="987"/>
      <c r="DI41" s="987"/>
      <c r="DJ41" s="987"/>
      <c r="DK41" s="987"/>
      <c r="DL41" s="987" t="s">
        <v>3300</v>
      </c>
      <c r="DM41" s="987"/>
      <c r="DN41" s="987"/>
      <c r="DO41" s="987"/>
      <c r="DP41" s="987"/>
      <c r="DQ41" s="987"/>
      <c r="DR41" s="987" t="s">
        <v>3300</v>
      </c>
      <c r="DS41" s="987"/>
      <c r="DT41" s="987"/>
      <c r="DU41" s="987"/>
      <c r="DV41" s="987"/>
      <c r="DW41" s="987"/>
      <c r="DX41" s="987" t="s">
        <v>3300</v>
      </c>
      <c r="DY41" s="987"/>
      <c r="DZ41" s="987"/>
      <c r="EA41" s="987"/>
      <c r="EB41" s="987"/>
      <c r="EC41" s="987"/>
      <c r="ED41" s="987" t="s">
        <v>3300</v>
      </c>
      <c r="EE41" s="987"/>
      <c r="EF41" s="987"/>
      <c r="EG41" s="987"/>
      <c r="EH41" s="987"/>
      <c r="EI41" s="987"/>
      <c r="EJ41" s="987" t="s">
        <v>3300</v>
      </c>
      <c r="EK41" s="987"/>
      <c r="EL41" s="987"/>
      <c r="EM41" s="987"/>
      <c r="EN41" s="987"/>
      <c r="EO41" s="987"/>
      <c r="EP41" s="987" t="s">
        <v>3300</v>
      </c>
      <c r="EQ41" s="987"/>
      <c r="ER41" s="987"/>
      <c r="ES41" s="987"/>
      <c r="ET41" s="987"/>
      <c r="EU41" s="987"/>
      <c r="EV41" s="987" t="s">
        <v>3300</v>
      </c>
      <c r="EW41" s="987"/>
      <c r="EX41" s="987"/>
      <c r="EY41" s="987"/>
      <c r="EZ41" s="987"/>
      <c r="FA41" s="987"/>
      <c r="FB41" s="987" t="s">
        <v>3300</v>
      </c>
      <c r="FC41" s="987"/>
      <c r="FD41" s="987"/>
      <c r="FE41" s="987"/>
      <c r="FF41" s="987"/>
      <c r="FG41" s="987"/>
      <c r="FH41" s="987" t="s">
        <v>3300</v>
      </c>
      <c r="FI41" s="987"/>
      <c r="FJ41" s="987"/>
      <c r="FK41" s="987"/>
      <c r="FL41" s="987"/>
      <c r="FM41" s="987"/>
      <c r="FN41" s="987" t="s">
        <v>3300</v>
      </c>
      <c r="FO41" s="987"/>
      <c r="FP41" s="987"/>
      <c r="FQ41" s="987"/>
      <c r="FR41" s="987"/>
      <c r="FS41" s="987"/>
      <c r="FT41" s="987" t="s">
        <v>3300</v>
      </c>
      <c r="FU41" s="987"/>
      <c r="FV41" s="987"/>
      <c r="FW41" s="987"/>
      <c r="FX41" s="987"/>
      <c r="FY41" s="987"/>
      <c r="FZ41" s="987" t="s">
        <v>3300</v>
      </c>
      <c r="GA41" s="987"/>
      <c r="GB41" s="987"/>
      <c r="GC41" s="987"/>
      <c r="GD41" s="987"/>
      <c r="GE41" s="987"/>
      <c r="GF41" s="987" t="s">
        <v>3300</v>
      </c>
      <c r="GG41" s="987"/>
      <c r="GH41" s="987"/>
      <c r="GI41" s="987"/>
      <c r="GJ41" s="987"/>
      <c r="GK41" s="987"/>
      <c r="GL41" s="987" t="s">
        <v>3300</v>
      </c>
      <c r="GM41" s="987"/>
      <c r="GN41" s="987"/>
      <c r="GO41" s="987"/>
      <c r="GP41" s="987"/>
      <c r="GQ41" s="987"/>
      <c r="GR41" s="987" t="s">
        <v>3300</v>
      </c>
      <c r="GS41" s="987"/>
      <c r="GT41" s="987"/>
      <c r="GU41" s="987"/>
      <c r="GV41" s="987"/>
      <c r="GW41" s="987"/>
      <c r="GX41" s="987" t="s">
        <v>3300</v>
      </c>
      <c r="GY41" s="987"/>
      <c r="GZ41" s="987"/>
      <c r="HA41" s="987"/>
      <c r="HB41" s="987"/>
      <c r="HC41" s="987"/>
      <c r="HD41" s="987" t="s">
        <v>3300</v>
      </c>
      <c r="HE41" s="987"/>
      <c r="HF41" s="987"/>
      <c r="HG41" s="987"/>
      <c r="HH41" s="987"/>
      <c r="HI41" s="987"/>
      <c r="HJ41" s="987" t="s">
        <v>3300</v>
      </c>
      <c r="HK41" s="987"/>
      <c r="HL41" s="987"/>
      <c r="HM41" s="987"/>
      <c r="HN41" s="987"/>
      <c r="HO41" s="987"/>
      <c r="HP41" s="987" t="s">
        <v>3300</v>
      </c>
      <c r="HQ41" s="987"/>
      <c r="HR41" s="987"/>
      <c r="HS41" s="987"/>
      <c r="HT41" s="987"/>
      <c r="HU41" s="987"/>
      <c r="HV41" s="987" t="s">
        <v>3300</v>
      </c>
      <c r="HW41" s="987"/>
      <c r="HX41" s="987"/>
      <c r="HY41" s="987"/>
      <c r="HZ41" s="987"/>
      <c r="IA41" s="987"/>
      <c r="IB41" s="987" t="s">
        <v>3300</v>
      </c>
      <c r="IC41" s="987"/>
      <c r="ID41" s="987"/>
      <c r="IE41" s="987"/>
      <c r="IF41" s="987"/>
      <c r="IG41" s="987"/>
      <c r="IH41" s="987" t="s">
        <v>3300</v>
      </c>
      <c r="II41" s="987"/>
      <c r="IJ41" s="987"/>
      <c r="IK41" s="987"/>
      <c r="IL41" s="987"/>
      <c r="IM41" s="987"/>
      <c r="IN41" s="987" t="s">
        <v>3300</v>
      </c>
      <c r="IO41" s="987"/>
      <c r="IP41" s="987"/>
      <c r="IQ41" s="987"/>
      <c r="IR41" s="987"/>
      <c r="IS41" s="987"/>
      <c r="IT41" s="987" t="s">
        <v>3300</v>
      </c>
      <c r="IU41" s="987"/>
      <c r="IV41" s="987"/>
    </row>
    <row r="42" spans="1:256">
      <c r="A42" s="94"/>
      <c r="B42" s="130"/>
      <c r="C42" s="142"/>
      <c r="D42" s="158"/>
      <c r="E42" s="130"/>
      <c r="F42" s="86"/>
      <c r="G42" s="86"/>
      <c r="H42" s="86"/>
      <c r="I42" s="86"/>
      <c r="J42" s="86"/>
      <c r="K42" s="86"/>
      <c r="L42" s="86"/>
      <c r="M42" s="86"/>
      <c r="N42" s="987" t="s">
        <v>2737</v>
      </c>
      <c r="O42" s="987"/>
      <c r="P42" s="987"/>
      <c r="Q42" s="987"/>
      <c r="R42" s="987"/>
      <c r="S42" s="987"/>
      <c r="T42" s="987" t="s">
        <v>2737</v>
      </c>
      <c r="U42" s="987"/>
      <c r="V42" s="987"/>
      <c r="W42" s="987"/>
      <c r="X42" s="987"/>
      <c r="Y42" s="987"/>
      <c r="Z42" s="987" t="s">
        <v>2737</v>
      </c>
      <c r="AA42" s="987"/>
      <c r="AB42" s="987"/>
      <c r="AC42" s="987"/>
      <c r="AD42" s="987"/>
      <c r="AE42" s="987"/>
      <c r="AF42" s="987" t="s">
        <v>2737</v>
      </c>
      <c r="AG42" s="987"/>
      <c r="AH42" s="987"/>
      <c r="AI42" s="987"/>
      <c r="AJ42" s="987"/>
      <c r="AK42" s="987"/>
      <c r="AL42" s="987" t="s">
        <v>2737</v>
      </c>
      <c r="AM42" s="987"/>
      <c r="AN42" s="987"/>
      <c r="AO42" s="987"/>
      <c r="AP42" s="987"/>
      <c r="AQ42" s="987"/>
      <c r="AR42" s="987" t="s">
        <v>2737</v>
      </c>
      <c r="AS42" s="987"/>
      <c r="AT42" s="987"/>
      <c r="AU42" s="987"/>
      <c r="AV42" s="987"/>
      <c r="AW42" s="987"/>
      <c r="AX42" s="987" t="s">
        <v>2737</v>
      </c>
      <c r="AY42" s="987"/>
      <c r="AZ42" s="987"/>
      <c r="BA42" s="987"/>
      <c r="BB42" s="987"/>
      <c r="BC42" s="987"/>
      <c r="BD42" s="987" t="s">
        <v>2737</v>
      </c>
      <c r="BE42" s="987"/>
      <c r="BF42" s="987"/>
      <c r="BG42" s="987"/>
      <c r="BH42" s="987"/>
      <c r="BI42" s="987"/>
      <c r="BJ42" s="987" t="s">
        <v>2737</v>
      </c>
      <c r="BK42" s="987"/>
      <c r="BL42" s="987"/>
      <c r="BM42" s="987"/>
      <c r="BN42" s="987"/>
      <c r="BO42" s="987"/>
      <c r="BP42" s="987" t="s">
        <v>2737</v>
      </c>
      <c r="BQ42" s="987"/>
      <c r="BR42" s="987"/>
      <c r="BS42" s="987"/>
      <c r="BT42" s="987"/>
      <c r="BU42" s="987"/>
      <c r="BV42" s="987" t="s">
        <v>2737</v>
      </c>
      <c r="BW42" s="987"/>
      <c r="BX42" s="987"/>
      <c r="BY42" s="987"/>
      <c r="BZ42" s="987"/>
      <c r="CA42" s="987"/>
      <c r="CB42" s="987" t="s">
        <v>2737</v>
      </c>
      <c r="CC42" s="987"/>
      <c r="CD42" s="987"/>
      <c r="CE42" s="987"/>
      <c r="CF42" s="987"/>
      <c r="CG42" s="987"/>
      <c r="CH42" s="987" t="s">
        <v>2737</v>
      </c>
      <c r="CI42" s="987"/>
      <c r="CJ42" s="987"/>
      <c r="CK42" s="987"/>
      <c r="CL42" s="987"/>
      <c r="CM42" s="987"/>
      <c r="CN42" s="987" t="s">
        <v>2737</v>
      </c>
      <c r="CO42" s="987"/>
      <c r="CP42" s="987"/>
      <c r="CQ42" s="987"/>
      <c r="CR42" s="987"/>
      <c r="CS42" s="987"/>
      <c r="CT42" s="987" t="s">
        <v>2737</v>
      </c>
      <c r="CU42" s="987"/>
      <c r="CV42" s="987"/>
      <c r="CW42" s="987"/>
      <c r="CX42" s="987"/>
      <c r="CY42" s="987"/>
      <c r="CZ42" s="987" t="s">
        <v>2737</v>
      </c>
      <c r="DA42" s="987"/>
      <c r="DB42" s="987"/>
      <c r="DC42" s="987"/>
      <c r="DD42" s="987"/>
      <c r="DE42" s="987"/>
      <c r="DF42" s="987" t="s">
        <v>2737</v>
      </c>
      <c r="DG42" s="987"/>
      <c r="DH42" s="987"/>
      <c r="DI42" s="987"/>
      <c r="DJ42" s="987"/>
      <c r="DK42" s="987"/>
      <c r="DL42" s="987" t="s">
        <v>2737</v>
      </c>
      <c r="DM42" s="987"/>
      <c r="DN42" s="987"/>
      <c r="DO42" s="987"/>
      <c r="DP42" s="987"/>
      <c r="DQ42" s="987"/>
      <c r="DR42" s="987" t="s">
        <v>2737</v>
      </c>
      <c r="DS42" s="987"/>
      <c r="DT42" s="987"/>
      <c r="DU42" s="987"/>
      <c r="DV42" s="987"/>
      <c r="DW42" s="987"/>
      <c r="DX42" s="987" t="s">
        <v>2737</v>
      </c>
      <c r="DY42" s="987"/>
      <c r="DZ42" s="987"/>
      <c r="EA42" s="987"/>
      <c r="EB42" s="987"/>
      <c r="EC42" s="987"/>
      <c r="ED42" s="987" t="s">
        <v>2737</v>
      </c>
      <c r="EE42" s="987"/>
      <c r="EF42" s="987"/>
      <c r="EG42" s="987"/>
      <c r="EH42" s="987"/>
      <c r="EI42" s="987"/>
      <c r="EJ42" s="987" t="s">
        <v>2737</v>
      </c>
      <c r="EK42" s="987"/>
      <c r="EL42" s="987"/>
      <c r="EM42" s="987"/>
      <c r="EN42" s="987"/>
      <c r="EO42" s="987"/>
      <c r="EP42" s="987" t="s">
        <v>2737</v>
      </c>
      <c r="EQ42" s="987"/>
      <c r="ER42" s="987"/>
      <c r="ES42" s="987"/>
      <c r="ET42" s="987"/>
      <c r="EU42" s="987"/>
      <c r="EV42" s="987" t="s">
        <v>2737</v>
      </c>
      <c r="EW42" s="987"/>
      <c r="EX42" s="987"/>
      <c r="EY42" s="987"/>
      <c r="EZ42" s="987"/>
      <c r="FA42" s="987"/>
      <c r="FB42" s="987" t="s">
        <v>2737</v>
      </c>
      <c r="FC42" s="987"/>
      <c r="FD42" s="987"/>
      <c r="FE42" s="987"/>
      <c r="FF42" s="987"/>
      <c r="FG42" s="987"/>
      <c r="FH42" s="987" t="s">
        <v>2737</v>
      </c>
      <c r="FI42" s="987"/>
      <c r="FJ42" s="987"/>
      <c r="FK42" s="987"/>
      <c r="FL42" s="987"/>
      <c r="FM42" s="987"/>
      <c r="FN42" s="987" t="s">
        <v>2737</v>
      </c>
      <c r="FO42" s="987"/>
      <c r="FP42" s="987"/>
      <c r="FQ42" s="987"/>
      <c r="FR42" s="987"/>
      <c r="FS42" s="987"/>
      <c r="FT42" s="987" t="s">
        <v>2737</v>
      </c>
      <c r="FU42" s="987"/>
      <c r="FV42" s="987"/>
      <c r="FW42" s="987"/>
      <c r="FX42" s="987"/>
      <c r="FY42" s="987"/>
      <c r="FZ42" s="987" t="s">
        <v>2737</v>
      </c>
      <c r="GA42" s="987"/>
      <c r="GB42" s="987"/>
      <c r="GC42" s="987"/>
      <c r="GD42" s="987"/>
      <c r="GE42" s="987"/>
      <c r="GF42" s="987" t="s">
        <v>2737</v>
      </c>
      <c r="GG42" s="987"/>
      <c r="GH42" s="987"/>
      <c r="GI42" s="987"/>
      <c r="GJ42" s="987"/>
      <c r="GK42" s="987"/>
      <c r="GL42" s="987" t="s">
        <v>2737</v>
      </c>
      <c r="GM42" s="987"/>
      <c r="GN42" s="987"/>
      <c r="GO42" s="987"/>
      <c r="GP42" s="987"/>
      <c r="GQ42" s="987"/>
      <c r="GR42" s="987" t="s">
        <v>2737</v>
      </c>
      <c r="GS42" s="987"/>
      <c r="GT42" s="987"/>
      <c r="GU42" s="987"/>
      <c r="GV42" s="987"/>
      <c r="GW42" s="987"/>
      <c r="GX42" s="987" t="s">
        <v>2737</v>
      </c>
      <c r="GY42" s="987"/>
      <c r="GZ42" s="987"/>
      <c r="HA42" s="987"/>
      <c r="HB42" s="987"/>
      <c r="HC42" s="987"/>
      <c r="HD42" s="987" t="s">
        <v>2737</v>
      </c>
      <c r="HE42" s="987"/>
      <c r="HF42" s="987"/>
      <c r="HG42" s="987"/>
      <c r="HH42" s="987"/>
      <c r="HI42" s="987"/>
      <c r="HJ42" s="987" t="s">
        <v>2737</v>
      </c>
      <c r="HK42" s="987"/>
      <c r="HL42" s="987"/>
      <c r="HM42" s="987"/>
      <c r="HN42" s="987"/>
      <c r="HO42" s="987"/>
      <c r="HP42" s="987" t="s">
        <v>2737</v>
      </c>
      <c r="HQ42" s="987"/>
      <c r="HR42" s="987"/>
      <c r="HS42" s="987"/>
      <c r="HT42" s="987"/>
      <c r="HU42" s="987"/>
      <c r="HV42" s="987" t="s">
        <v>2737</v>
      </c>
      <c r="HW42" s="987"/>
      <c r="HX42" s="987"/>
      <c r="HY42" s="987"/>
      <c r="HZ42" s="987"/>
      <c r="IA42" s="987"/>
      <c r="IB42" s="987" t="s">
        <v>2737</v>
      </c>
      <c r="IC42" s="987"/>
      <c r="ID42" s="987"/>
      <c r="IE42" s="987"/>
      <c r="IF42" s="987"/>
      <c r="IG42" s="987"/>
      <c r="IH42" s="987" t="s">
        <v>2737</v>
      </c>
      <c r="II42" s="987"/>
      <c r="IJ42" s="987"/>
      <c r="IK42" s="987"/>
      <c r="IL42" s="987"/>
      <c r="IM42" s="987"/>
      <c r="IN42" s="987" t="s">
        <v>2737</v>
      </c>
      <c r="IO42" s="987"/>
      <c r="IP42" s="987"/>
      <c r="IQ42" s="987"/>
      <c r="IR42" s="987"/>
      <c r="IS42" s="987"/>
      <c r="IT42" s="987" t="s">
        <v>2737</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sheetCalcPr fullCalcOnLoad="1"/>
  <mergeCells count="129">
    <mergeCell ref="IB42:IG42"/>
    <mergeCell ref="HV41:IA41"/>
    <mergeCell ref="IB40:IG40"/>
    <mergeCell ref="HV40:IA40"/>
    <mergeCell ref="IB41:IG41"/>
    <mergeCell ref="HV42:IA42"/>
    <mergeCell ref="IT40:IV40"/>
    <mergeCell ref="IH41:IM41"/>
    <mergeCell ref="IT42:IV42"/>
    <mergeCell ref="IN41:IS41"/>
    <mergeCell ref="IN40:IS40"/>
    <mergeCell ref="IH40:IM40"/>
    <mergeCell ref="IT41:IV41"/>
    <mergeCell ref="IN42:IS42"/>
    <mergeCell ref="IH42:IM42"/>
    <mergeCell ref="HJ41:HO41"/>
    <mergeCell ref="GL40:GQ40"/>
    <mergeCell ref="GR40:GW40"/>
    <mergeCell ref="HD41:HI41"/>
    <mergeCell ref="HD40:HI40"/>
    <mergeCell ref="GX40:HC40"/>
    <mergeCell ref="GL41:GQ41"/>
    <mergeCell ref="FZ40:GE40"/>
    <mergeCell ref="FZ41:GE41"/>
    <mergeCell ref="HP42:HU42"/>
    <mergeCell ref="GX42:HC42"/>
    <mergeCell ref="GX41:HC41"/>
    <mergeCell ref="HP40:HU40"/>
    <mergeCell ref="HJ40:HO40"/>
    <mergeCell ref="HJ42:HO42"/>
    <mergeCell ref="HD42:HI42"/>
    <mergeCell ref="HP41:HU41"/>
    <mergeCell ref="GF40:GK40"/>
    <mergeCell ref="GF41:GK41"/>
    <mergeCell ref="FH40:FM40"/>
    <mergeCell ref="FH41:FM41"/>
    <mergeCell ref="FT42:FY42"/>
    <mergeCell ref="FT40:FY40"/>
    <mergeCell ref="FT41:FY41"/>
    <mergeCell ref="FN42:FS42"/>
    <mergeCell ref="FN41:FS41"/>
    <mergeCell ref="FN40:FS40"/>
    <mergeCell ref="EP42:EU42"/>
    <mergeCell ref="DX40:EC40"/>
    <mergeCell ref="ED40:EI40"/>
    <mergeCell ref="DX41:EC41"/>
    <mergeCell ref="EJ42:EO42"/>
    <mergeCell ref="ED41:EI41"/>
    <mergeCell ref="EJ41:EO41"/>
    <mergeCell ref="CZ40:DE40"/>
    <mergeCell ref="DF41:DK41"/>
    <mergeCell ref="DF40:DK40"/>
    <mergeCell ref="GL42:GQ42"/>
    <mergeCell ref="FB40:FG40"/>
    <mergeCell ref="EV40:FA40"/>
    <mergeCell ref="EP40:EU40"/>
    <mergeCell ref="EP41:EU41"/>
    <mergeCell ref="ED42:EI42"/>
    <mergeCell ref="EJ40:EO40"/>
    <mergeCell ref="GR42:GW42"/>
    <mergeCell ref="GR41:GW41"/>
    <mergeCell ref="EV42:FA42"/>
    <mergeCell ref="FB42:FG42"/>
    <mergeCell ref="EV41:FA41"/>
    <mergeCell ref="FB41:FG41"/>
    <mergeCell ref="GF42:GK42"/>
    <mergeCell ref="FH42:FM42"/>
    <mergeCell ref="FZ42:GE42"/>
    <mergeCell ref="CT40:CY40"/>
    <mergeCell ref="CT41:CY41"/>
    <mergeCell ref="CT42:CY42"/>
    <mergeCell ref="CN41:CS41"/>
    <mergeCell ref="CN40:CS40"/>
    <mergeCell ref="CN42:CS42"/>
    <mergeCell ref="DF42:DK42"/>
    <mergeCell ref="DX42:EC42"/>
    <mergeCell ref="DL42:DQ42"/>
    <mergeCell ref="DL40:DQ40"/>
    <mergeCell ref="DR40:DW40"/>
    <mergeCell ref="DR42:DW42"/>
    <mergeCell ref="DR41:DW41"/>
    <mergeCell ref="DL41:DQ41"/>
    <mergeCell ref="CH42:CM42"/>
    <mergeCell ref="CH41:CM41"/>
    <mergeCell ref="CB41:CG41"/>
    <mergeCell ref="BV41:CA41"/>
    <mergeCell ref="CB42:CG42"/>
    <mergeCell ref="CZ42:DE42"/>
    <mergeCell ref="CZ41:DE41"/>
    <mergeCell ref="BV42:CA42"/>
    <mergeCell ref="Z42:AE42"/>
    <mergeCell ref="AR41:AW41"/>
    <mergeCell ref="Z41:AE41"/>
    <mergeCell ref="AF41:AK41"/>
    <mergeCell ref="AL41:AQ41"/>
    <mergeCell ref="AL42:AQ42"/>
    <mergeCell ref="BJ41:BO41"/>
    <mergeCell ref="BP41:BU41"/>
    <mergeCell ref="AX42:BC42"/>
    <mergeCell ref="AX41:BC41"/>
    <mergeCell ref="BD41:BI41"/>
    <mergeCell ref="BP42:BU42"/>
    <mergeCell ref="BD42:BI42"/>
    <mergeCell ref="BJ42:BO42"/>
    <mergeCell ref="BJ40:BO40"/>
    <mergeCell ref="BD40:BI40"/>
    <mergeCell ref="AX40:BC40"/>
    <mergeCell ref="A41:E41"/>
    <mergeCell ref="A40:E40"/>
    <mergeCell ref="N41:S41"/>
    <mergeCell ref="N40:S40"/>
    <mergeCell ref="N42:S42"/>
    <mergeCell ref="T41:Y41"/>
    <mergeCell ref="T42:Y42"/>
    <mergeCell ref="Z40:AE40"/>
    <mergeCell ref="AR40:AW40"/>
    <mergeCell ref="AL40:AQ40"/>
    <mergeCell ref="AR42:AW42"/>
    <mergeCell ref="AF42:AK42"/>
    <mergeCell ref="AF40:AK40"/>
    <mergeCell ref="CH40:CM40"/>
    <mergeCell ref="T40:Y40"/>
    <mergeCell ref="D14:E14"/>
    <mergeCell ref="D15:E15"/>
    <mergeCell ref="D18:E18"/>
    <mergeCell ref="A39:E39"/>
    <mergeCell ref="CB40:CG40"/>
    <mergeCell ref="BV40:CA40"/>
    <mergeCell ref="BP40:BU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16"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3228</v>
      </c>
    </row>
    <row r="2" spans="1:10">
      <c r="A2" s="97" t="s">
        <v>2907</v>
      </c>
      <c r="B2" s="95"/>
      <c r="C2" s="138"/>
      <c r="D2" s="146"/>
      <c r="E2" s="98"/>
    </row>
    <row r="3" spans="1:10">
      <c r="A3" s="94" t="s">
        <v>3413</v>
      </c>
      <c r="B3" s="95"/>
      <c r="C3" s="138"/>
      <c r="D3" s="147"/>
      <c r="E3" s="100">
        <v>40242</v>
      </c>
    </row>
    <row r="4" spans="1:10">
      <c r="A4" s="94" t="s">
        <v>2526</v>
      </c>
      <c r="B4" s="95"/>
      <c r="C4" s="138"/>
      <c r="D4" s="147"/>
      <c r="E4" s="101"/>
    </row>
    <row r="5" spans="1:10">
      <c r="A5" s="94" t="s">
        <v>2315</v>
      </c>
      <c r="B5" s="95"/>
      <c r="C5" s="138"/>
      <c r="D5" s="147"/>
      <c r="E5" s="102" t="s">
        <v>2730</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2382</v>
      </c>
      <c r="E8" s="106"/>
      <c r="J8" s="53">
        <f>J7-4000</f>
        <v>17655.480000000003</v>
      </c>
    </row>
    <row r="9" spans="1:10">
      <c r="A9" t="s">
        <v>2868</v>
      </c>
      <c r="B9" s="95"/>
      <c r="C9" s="138"/>
      <c r="D9" s="149" t="s">
        <v>3471</v>
      </c>
      <c r="E9" s="106"/>
    </row>
    <row r="10" spans="1:10">
      <c r="A10" s="164" t="s">
        <v>2726</v>
      </c>
      <c r="B10" s="95"/>
      <c r="C10" s="138"/>
      <c r="D10" s="149" t="s">
        <v>2506</v>
      </c>
      <c r="E10" s="106"/>
    </row>
    <row r="11" spans="1:10">
      <c r="A11" t="s">
        <v>2947</v>
      </c>
      <c r="B11" s="95"/>
      <c r="C11" s="138"/>
      <c r="D11" s="149" t="s">
        <v>2155</v>
      </c>
      <c r="E11" s="106"/>
    </row>
    <row r="12" spans="1:10">
      <c r="A12" t="s">
        <v>2845</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2269</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3020</v>
      </c>
      <c r="C23" s="140" t="s">
        <v>4455</v>
      </c>
      <c r="D23" s="153" t="s">
        <v>1591</v>
      </c>
      <c r="E23" s="115" t="s">
        <v>1679</v>
      </c>
      <c r="F23" s="92"/>
    </row>
    <row r="24" spans="1:6">
      <c r="A24" s="137">
        <v>40256</v>
      </c>
      <c r="B24" s="117" t="s">
        <v>4969</v>
      </c>
      <c r="C24" s="161">
        <v>140</v>
      </c>
      <c r="D24" s="154">
        <v>3</v>
      </c>
      <c r="E24" s="119">
        <f>C24*D24</f>
        <v>420</v>
      </c>
      <c r="F24" s="92"/>
    </row>
    <row r="25" spans="1:6">
      <c r="A25" s="120"/>
      <c r="B25" s="121" t="s">
        <v>2076</v>
      </c>
      <c r="C25" s="162">
        <v>25</v>
      </c>
      <c r="D25" s="155">
        <v>3</v>
      </c>
      <c r="E25" s="119">
        <f>C25*D25</f>
        <v>75</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2991</v>
      </c>
      <c r="C29" s="162"/>
      <c r="D29" s="155"/>
      <c r="E29" s="119">
        <f t="shared" si="0"/>
        <v>0</v>
      </c>
      <c r="F29" s="92"/>
    </row>
    <row r="30" spans="1:6">
      <c r="A30" s="120"/>
      <c r="B30" s="121" t="s">
        <v>2004</v>
      </c>
      <c r="C30" s="162"/>
      <c r="D30" s="155"/>
      <c r="E30" s="119">
        <f t="shared" si="0"/>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495</v>
      </c>
      <c r="F33" s="82"/>
    </row>
    <row r="34" spans="1:256">
      <c r="A34" s="94"/>
      <c r="B34" s="95"/>
      <c r="C34" s="138"/>
      <c r="D34" s="146"/>
      <c r="E34" s="95"/>
    </row>
    <row r="35" spans="1:256">
      <c r="A35" s="94"/>
      <c r="B35" s="95"/>
      <c r="C35" s="138"/>
      <c r="D35" s="146"/>
      <c r="E35" s="95"/>
    </row>
    <row r="36" spans="1:256">
      <c r="A36" s="94"/>
      <c r="B36" s="128" t="s">
        <v>2818</v>
      </c>
      <c r="C36" s="129">
        <f>E33/2</f>
        <v>247.5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2737</v>
      </c>
      <c r="B41" s="989"/>
      <c r="C41" s="989"/>
      <c r="D41" s="989"/>
      <c r="E41" s="989"/>
      <c r="F41" s="86"/>
      <c r="G41" s="86"/>
      <c r="H41" s="86"/>
      <c r="I41" s="86"/>
      <c r="J41" s="86"/>
      <c r="K41" s="86"/>
      <c r="L41" s="86"/>
      <c r="M41" s="86"/>
      <c r="N41" s="987" t="s">
        <v>3300</v>
      </c>
      <c r="O41" s="987"/>
      <c r="P41" s="987"/>
      <c r="Q41" s="987"/>
      <c r="R41" s="987"/>
      <c r="S41" s="987"/>
      <c r="T41" s="987" t="s">
        <v>3300</v>
      </c>
      <c r="U41" s="987"/>
      <c r="V41" s="987"/>
      <c r="W41" s="987"/>
      <c r="X41" s="987"/>
      <c r="Y41" s="987"/>
      <c r="Z41" s="987" t="s">
        <v>3300</v>
      </c>
      <c r="AA41" s="987"/>
      <c r="AB41" s="987"/>
      <c r="AC41" s="987"/>
      <c r="AD41" s="987"/>
      <c r="AE41" s="987"/>
      <c r="AF41" s="987" t="s">
        <v>3300</v>
      </c>
      <c r="AG41" s="987"/>
      <c r="AH41" s="987"/>
      <c r="AI41" s="987"/>
      <c r="AJ41" s="987"/>
      <c r="AK41" s="987"/>
      <c r="AL41" s="987" t="s">
        <v>3300</v>
      </c>
      <c r="AM41" s="987"/>
      <c r="AN41" s="987"/>
      <c r="AO41" s="987"/>
      <c r="AP41" s="987"/>
      <c r="AQ41" s="987"/>
      <c r="AR41" s="987" t="s">
        <v>3300</v>
      </c>
      <c r="AS41" s="987"/>
      <c r="AT41" s="987"/>
      <c r="AU41" s="987"/>
      <c r="AV41" s="987"/>
      <c r="AW41" s="987"/>
      <c r="AX41" s="987" t="s">
        <v>3300</v>
      </c>
      <c r="AY41" s="987"/>
      <c r="AZ41" s="987"/>
      <c r="BA41" s="987"/>
      <c r="BB41" s="987"/>
      <c r="BC41" s="987"/>
      <c r="BD41" s="987" t="s">
        <v>3300</v>
      </c>
      <c r="BE41" s="987"/>
      <c r="BF41" s="987"/>
      <c r="BG41" s="987"/>
      <c r="BH41" s="987"/>
      <c r="BI41" s="987"/>
      <c r="BJ41" s="987" t="s">
        <v>3300</v>
      </c>
      <c r="BK41" s="987"/>
      <c r="BL41" s="987"/>
      <c r="BM41" s="987"/>
      <c r="BN41" s="987"/>
      <c r="BO41" s="987"/>
      <c r="BP41" s="987" t="s">
        <v>3300</v>
      </c>
      <c r="BQ41" s="987"/>
      <c r="BR41" s="987"/>
      <c r="BS41" s="987"/>
      <c r="BT41" s="987"/>
      <c r="BU41" s="987"/>
      <c r="BV41" s="987" t="s">
        <v>3300</v>
      </c>
      <c r="BW41" s="987"/>
      <c r="BX41" s="987"/>
      <c r="BY41" s="987"/>
      <c r="BZ41" s="987"/>
      <c r="CA41" s="987"/>
      <c r="CB41" s="987" t="s">
        <v>3300</v>
      </c>
      <c r="CC41" s="987"/>
      <c r="CD41" s="987"/>
      <c r="CE41" s="987"/>
      <c r="CF41" s="987"/>
      <c r="CG41" s="987"/>
      <c r="CH41" s="987" t="s">
        <v>3300</v>
      </c>
      <c r="CI41" s="987"/>
      <c r="CJ41" s="987"/>
      <c r="CK41" s="987"/>
      <c r="CL41" s="987"/>
      <c r="CM41" s="987"/>
      <c r="CN41" s="987" t="s">
        <v>3300</v>
      </c>
      <c r="CO41" s="987"/>
      <c r="CP41" s="987"/>
      <c r="CQ41" s="987"/>
      <c r="CR41" s="987"/>
      <c r="CS41" s="987"/>
      <c r="CT41" s="987" t="s">
        <v>3300</v>
      </c>
      <c r="CU41" s="987"/>
      <c r="CV41" s="987"/>
      <c r="CW41" s="987"/>
      <c r="CX41" s="987"/>
      <c r="CY41" s="987"/>
      <c r="CZ41" s="987" t="s">
        <v>3300</v>
      </c>
      <c r="DA41" s="987"/>
      <c r="DB41" s="987"/>
      <c r="DC41" s="987"/>
      <c r="DD41" s="987"/>
      <c r="DE41" s="987"/>
      <c r="DF41" s="987" t="s">
        <v>3300</v>
      </c>
      <c r="DG41" s="987"/>
      <c r="DH41" s="987"/>
      <c r="DI41" s="987"/>
      <c r="DJ41" s="987"/>
      <c r="DK41" s="987"/>
      <c r="DL41" s="987" t="s">
        <v>3300</v>
      </c>
      <c r="DM41" s="987"/>
      <c r="DN41" s="987"/>
      <c r="DO41" s="987"/>
      <c r="DP41" s="987"/>
      <c r="DQ41" s="987"/>
      <c r="DR41" s="987" t="s">
        <v>3300</v>
      </c>
      <c r="DS41" s="987"/>
      <c r="DT41" s="987"/>
      <c r="DU41" s="987"/>
      <c r="DV41" s="987"/>
      <c r="DW41" s="987"/>
      <c r="DX41" s="987" t="s">
        <v>3300</v>
      </c>
      <c r="DY41" s="987"/>
      <c r="DZ41" s="987"/>
      <c r="EA41" s="987"/>
      <c r="EB41" s="987"/>
      <c r="EC41" s="987"/>
      <c r="ED41" s="987" t="s">
        <v>3300</v>
      </c>
      <c r="EE41" s="987"/>
      <c r="EF41" s="987"/>
      <c r="EG41" s="987"/>
      <c r="EH41" s="987"/>
      <c r="EI41" s="987"/>
      <c r="EJ41" s="987" t="s">
        <v>3300</v>
      </c>
      <c r="EK41" s="987"/>
      <c r="EL41" s="987"/>
      <c r="EM41" s="987"/>
      <c r="EN41" s="987"/>
      <c r="EO41" s="987"/>
      <c r="EP41" s="987" t="s">
        <v>3300</v>
      </c>
      <c r="EQ41" s="987"/>
      <c r="ER41" s="987"/>
      <c r="ES41" s="987"/>
      <c r="ET41" s="987"/>
      <c r="EU41" s="987"/>
      <c r="EV41" s="987" t="s">
        <v>3300</v>
      </c>
      <c r="EW41" s="987"/>
      <c r="EX41" s="987"/>
      <c r="EY41" s="987"/>
      <c r="EZ41" s="987"/>
      <c r="FA41" s="987"/>
      <c r="FB41" s="987" t="s">
        <v>3300</v>
      </c>
      <c r="FC41" s="987"/>
      <c r="FD41" s="987"/>
      <c r="FE41" s="987"/>
      <c r="FF41" s="987"/>
      <c r="FG41" s="987"/>
      <c r="FH41" s="987" t="s">
        <v>3300</v>
      </c>
      <c r="FI41" s="987"/>
      <c r="FJ41" s="987"/>
      <c r="FK41" s="987"/>
      <c r="FL41" s="987"/>
      <c r="FM41" s="987"/>
      <c r="FN41" s="987" t="s">
        <v>3300</v>
      </c>
      <c r="FO41" s="987"/>
      <c r="FP41" s="987"/>
      <c r="FQ41" s="987"/>
      <c r="FR41" s="987"/>
      <c r="FS41" s="987"/>
      <c r="FT41" s="987" t="s">
        <v>3300</v>
      </c>
      <c r="FU41" s="987"/>
      <c r="FV41" s="987"/>
      <c r="FW41" s="987"/>
      <c r="FX41" s="987"/>
      <c r="FY41" s="987"/>
      <c r="FZ41" s="987" t="s">
        <v>3300</v>
      </c>
      <c r="GA41" s="987"/>
      <c r="GB41" s="987"/>
      <c r="GC41" s="987"/>
      <c r="GD41" s="987"/>
      <c r="GE41" s="987"/>
      <c r="GF41" s="987" t="s">
        <v>3300</v>
      </c>
      <c r="GG41" s="987"/>
      <c r="GH41" s="987"/>
      <c r="GI41" s="987"/>
      <c r="GJ41" s="987"/>
      <c r="GK41" s="987"/>
      <c r="GL41" s="987" t="s">
        <v>3300</v>
      </c>
      <c r="GM41" s="987"/>
      <c r="GN41" s="987"/>
      <c r="GO41" s="987"/>
      <c r="GP41" s="987"/>
      <c r="GQ41" s="987"/>
      <c r="GR41" s="987" t="s">
        <v>3300</v>
      </c>
      <c r="GS41" s="987"/>
      <c r="GT41" s="987"/>
      <c r="GU41" s="987"/>
      <c r="GV41" s="987"/>
      <c r="GW41" s="987"/>
      <c r="GX41" s="987" t="s">
        <v>3300</v>
      </c>
      <c r="GY41" s="987"/>
      <c r="GZ41" s="987"/>
      <c r="HA41" s="987"/>
      <c r="HB41" s="987"/>
      <c r="HC41" s="987"/>
      <c r="HD41" s="987" t="s">
        <v>3300</v>
      </c>
      <c r="HE41" s="987"/>
      <c r="HF41" s="987"/>
      <c r="HG41" s="987"/>
      <c r="HH41" s="987"/>
      <c r="HI41" s="987"/>
      <c r="HJ41" s="987" t="s">
        <v>3300</v>
      </c>
      <c r="HK41" s="987"/>
      <c r="HL41" s="987"/>
      <c r="HM41" s="987"/>
      <c r="HN41" s="987"/>
      <c r="HO41" s="987"/>
      <c r="HP41" s="987" t="s">
        <v>3300</v>
      </c>
      <c r="HQ41" s="987"/>
      <c r="HR41" s="987"/>
      <c r="HS41" s="987"/>
      <c r="HT41" s="987"/>
      <c r="HU41" s="987"/>
      <c r="HV41" s="987" t="s">
        <v>3300</v>
      </c>
      <c r="HW41" s="987"/>
      <c r="HX41" s="987"/>
      <c r="HY41" s="987"/>
      <c r="HZ41" s="987"/>
      <c r="IA41" s="987"/>
      <c r="IB41" s="987" t="s">
        <v>3300</v>
      </c>
      <c r="IC41" s="987"/>
      <c r="ID41" s="987"/>
      <c r="IE41" s="987"/>
      <c r="IF41" s="987"/>
      <c r="IG41" s="987"/>
      <c r="IH41" s="987" t="s">
        <v>3300</v>
      </c>
      <c r="II41" s="987"/>
      <c r="IJ41" s="987"/>
      <c r="IK41" s="987"/>
      <c r="IL41" s="987"/>
      <c r="IM41" s="987"/>
      <c r="IN41" s="987" t="s">
        <v>3300</v>
      </c>
      <c r="IO41" s="987"/>
      <c r="IP41" s="987"/>
      <c r="IQ41" s="987"/>
      <c r="IR41" s="987"/>
      <c r="IS41" s="987"/>
      <c r="IT41" s="987" t="s">
        <v>3300</v>
      </c>
      <c r="IU41" s="987"/>
      <c r="IV41" s="987"/>
    </row>
    <row r="42" spans="1:256">
      <c r="A42" s="94"/>
      <c r="B42" s="130"/>
      <c r="C42" s="142"/>
      <c r="D42" s="158"/>
      <c r="E42" s="130"/>
      <c r="F42" s="86"/>
      <c r="G42" s="86"/>
      <c r="H42" s="86"/>
      <c r="I42" s="86"/>
      <c r="J42" s="86"/>
      <c r="K42" s="86"/>
      <c r="L42" s="86"/>
      <c r="M42" s="86"/>
      <c r="N42" s="987" t="s">
        <v>2737</v>
      </c>
      <c r="O42" s="987"/>
      <c r="P42" s="987"/>
      <c r="Q42" s="987"/>
      <c r="R42" s="987"/>
      <c r="S42" s="987"/>
      <c r="T42" s="987" t="s">
        <v>2737</v>
      </c>
      <c r="U42" s="987"/>
      <c r="V42" s="987"/>
      <c r="W42" s="987"/>
      <c r="X42" s="987"/>
      <c r="Y42" s="987"/>
      <c r="Z42" s="987" t="s">
        <v>2737</v>
      </c>
      <c r="AA42" s="987"/>
      <c r="AB42" s="987"/>
      <c r="AC42" s="987"/>
      <c r="AD42" s="987"/>
      <c r="AE42" s="987"/>
      <c r="AF42" s="987" t="s">
        <v>2737</v>
      </c>
      <c r="AG42" s="987"/>
      <c r="AH42" s="987"/>
      <c r="AI42" s="987"/>
      <c r="AJ42" s="987"/>
      <c r="AK42" s="987"/>
      <c r="AL42" s="987" t="s">
        <v>2737</v>
      </c>
      <c r="AM42" s="987"/>
      <c r="AN42" s="987"/>
      <c r="AO42" s="987"/>
      <c r="AP42" s="987"/>
      <c r="AQ42" s="987"/>
      <c r="AR42" s="987" t="s">
        <v>2737</v>
      </c>
      <c r="AS42" s="987"/>
      <c r="AT42" s="987"/>
      <c r="AU42" s="987"/>
      <c r="AV42" s="987"/>
      <c r="AW42" s="987"/>
      <c r="AX42" s="987" t="s">
        <v>2737</v>
      </c>
      <c r="AY42" s="987"/>
      <c r="AZ42" s="987"/>
      <c r="BA42" s="987"/>
      <c r="BB42" s="987"/>
      <c r="BC42" s="987"/>
      <c r="BD42" s="987" t="s">
        <v>2737</v>
      </c>
      <c r="BE42" s="987"/>
      <c r="BF42" s="987"/>
      <c r="BG42" s="987"/>
      <c r="BH42" s="987"/>
      <c r="BI42" s="987"/>
      <c r="BJ42" s="987" t="s">
        <v>2737</v>
      </c>
      <c r="BK42" s="987"/>
      <c r="BL42" s="987"/>
      <c r="BM42" s="987"/>
      <c r="BN42" s="987"/>
      <c r="BO42" s="987"/>
      <c r="BP42" s="987" t="s">
        <v>2737</v>
      </c>
      <c r="BQ42" s="987"/>
      <c r="BR42" s="987"/>
      <c r="BS42" s="987"/>
      <c r="BT42" s="987"/>
      <c r="BU42" s="987"/>
      <c r="BV42" s="987" t="s">
        <v>2737</v>
      </c>
      <c r="BW42" s="987"/>
      <c r="BX42" s="987"/>
      <c r="BY42" s="987"/>
      <c r="BZ42" s="987"/>
      <c r="CA42" s="987"/>
      <c r="CB42" s="987" t="s">
        <v>2737</v>
      </c>
      <c r="CC42" s="987"/>
      <c r="CD42" s="987"/>
      <c r="CE42" s="987"/>
      <c r="CF42" s="987"/>
      <c r="CG42" s="987"/>
      <c r="CH42" s="987" t="s">
        <v>2737</v>
      </c>
      <c r="CI42" s="987"/>
      <c r="CJ42" s="987"/>
      <c r="CK42" s="987"/>
      <c r="CL42" s="987"/>
      <c r="CM42" s="987"/>
      <c r="CN42" s="987" t="s">
        <v>2737</v>
      </c>
      <c r="CO42" s="987"/>
      <c r="CP42" s="987"/>
      <c r="CQ42" s="987"/>
      <c r="CR42" s="987"/>
      <c r="CS42" s="987"/>
      <c r="CT42" s="987" t="s">
        <v>2737</v>
      </c>
      <c r="CU42" s="987"/>
      <c r="CV42" s="987"/>
      <c r="CW42" s="987"/>
      <c r="CX42" s="987"/>
      <c r="CY42" s="987"/>
      <c r="CZ42" s="987" t="s">
        <v>2737</v>
      </c>
      <c r="DA42" s="987"/>
      <c r="DB42" s="987"/>
      <c r="DC42" s="987"/>
      <c r="DD42" s="987"/>
      <c r="DE42" s="987"/>
      <c r="DF42" s="987" t="s">
        <v>2737</v>
      </c>
      <c r="DG42" s="987"/>
      <c r="DH42" s="987"/>
      <c r="DI42" s="987"/>
      <c r="DJ42" s="987"/>
      <c r="DK42" s="987"/>
      <c r="DL42" s="987" t="s">
        <v>2737</v>
      </c>
      <c r="DM42" s="987"/>
      <c r="DN42" s="987"/>
      <c r="DO42" s="987"/>
      <c r="DP42" s="987"/>
      <c r="DQ42" s="987"/>
      <c r="DR42" s="987" t="s">
        <v>2737</v>
      </c>
      <c r="DS42" s="987"/>
      <c r="DT42" s="987"/>
      <c r="DU42" s="987"/>
      <c r="DV42" s="987"/>
      <c r="DW42" s="987"/>
      <c r="DX42" s="987" t="s">
        <v>2737</v>
      </c>
      <c r="DY42" s="987"/>
      <c r="DZ42" s="987"/>
      <c r="EA42" s="987"/>
      <c r="EB42" s="987"/>
      <c r="EC42" s="987"/>
      <c r="ED42" s="987" t="s">
        <v>2737</v>
      </c>
      <c r="EE42" s="987"/>
      <c r="EF42" s="987"/>
      <c r="EG42" s="987"/>
      <c r="EH42" s="987"/>
      <c r="EI42" s="987"/>
      <c r="EJ42" s="987" t="s">
        <v>2737</v>
      </c>
      <c r="EK42" s="987"/>
      <c r="EL42" s="987"/>
      <c r="EM42" s="987"/>
      <c r="EN42" s="987"/>
      <c r="EO42" s="987"/>
      <c r="EP42" s="987" t="s">
        <v>2737</v>
      </c>
      <c r="EQ42" s="987"/>
      <c r="ER42" s="987"/>
      <c r="ES42" s="987"/>
      <c r="ET42" s="987"/>
      <c r="EU42" s="987"/>
      <c r="EV42" s="987" t="s">
        <v>2737</v>
      </c>
      <c r="EW42" s="987"/>
      <c r="EX42" s="987"/>
      <c r="EY42" s="987"/>
      <c r="EZ42" s="987"/>
      <c r="FA42" s="987"/>
      <c r="FB42" s="987" t="s">
        <v>2737</v>
      </c>
      <c r="FC42" s="987"/>
      <c r="FD42" s="987"/>
      <c r="FE42" s="987"/>
      <c r="FF42" s="987"/>
      <c r="FG42" s="987"/>
      <c r="FH42" s="987" t="s">
        <v>2737</v>
      </c>
      <c r="FI42" s="987"/>
      <c r="FJ42" s="987"/>
      <c r="FK42" s="987"/>
      <c r="FL42" s="987"/>
      <c r="FM42" s="987"/>
      <c r="FN42" s="987" t="s">
        <v>2737</v>
      </c>
      <c r="FO42" s="987"/>
      <c r="FP42" s="987"/>
      <c r="FQ42" s="987"/>
      <c r="FR42" s="987"/>
      <c r="FS42" s="987"/>
      <c r="FT42" s="987" t="s">
        <v>2737</v>
      </c>
      <c r="FU42" s="987"/>
      <c r="FV42" s="987"/>
      <c r="FW42" s="987"/>
      <c r="FX42" s="987"/>
      <c r="FY42" s="987"/>
      <c r="FZ42" s="987" t="s">
        <v>2737</v>
      </c>
      <c r="GA42" s="987"/>
      <c r="GB42" s="987"/>
      <c r="GC42" s="987"/>
      <c r="GD42" s="987"/>
      <c r="GE42" s="987"/>
      <c r="GF42" s="987" t="s">
        <v>2737</v>
      </c>
      <c r="GG42" s="987"/>
      <c r="GH42" s="987"/>
      <c r="GI42" s="987"/>
      <c r="GJ42" s="987"/>
      <c r="GK42" s="987"/>
      <c r="GL42" s="987" t="s">
        <v>2737</v>
      </c>
      <c r="GM42" s="987"/>
      <c r="GN42" s="987"/>
      <c r="GO42" s="987"/>
      <c r="GP42" s="987"/>
      <c r="GQ42" s="987"/>
      <c r="GR42" s="987" t="s">
        <v>2737</v>
      </c>
      <c r="GS42" s="987"/>
      <c r="GT42" s="987"/>
      <c r="GU42" s="987"/>
      <c r="GV42" s="987"/>
      <c r="GW42" s="987"/>
      <c r="GX42" s="987" t="s">
        <v>2737</v>
      </c>
      <c r="GY42" s="987"/>
      <c r="GZ42" s="987"/>
      <c r="HA42" s="987"/>
      <c r="HB42" s="987"/>
      <c r="HC42" s="987"/>
      <c r="HD42" s="987" t="s">
        <v>2737</v>
      </c>
      <c r="HE42" s="987"/>
      <c r="HF42" s="987"/>
      <c r="HG42" s="987"/>
      <c r="HH42" s="987"/>
      <c r="HI42" s="987"/>
      <c r="HJ42" s="987" t="s">
        <v>2737</v>
      </c>
      <c r="HK42" s="987"/>
      <c r="HL42" s="987"/>
      <c r="HM42" s="987"/>
      <c r="HN42" s="987"/>
      <c r="HO42" s="987"/>
      <c r="HP42" s="987" t="s">
        <v>2737</v>
      </c>
      <c r="HQ42" s="987"/>
      <c r="HR42" s="987"/>
      <c r="HS42" s="987"/>
      <c r="HT42" s="987"/>
      <c r="HU42" s="987"/>
      <c r="HV42" s="987" t="s">
        <v>2737</v>
      </c>
      <c r="HW42" s="987"/>
      <c r="HX42" s="987"/>
      <c r="HY42" s="987"/>
      <c r="HZ42" s="987"/>
      <c r="IA42" s="987"/>
      <c r="IB42" s="987" t="s">
        <v>2737</v>
      </c>
      <c r="IC42" s="987"/>
      <c r="ID42" s="987"/>
      <c r="IE42" s="987"/>
      <c r="IF42" s="987"/>
      <c r="IG42" s="987"/>
      <c r="IH42" s="987" t="s">
        <v>2737</v>
      </c>
      <c r="II42" s="987"/>
      <c r="IJ42" s="987"/>
      <c r="IK42" s="987"/>
      <c r="IL42" s="987"/>
      <c r="IM42" s="987"/>
      <c r="IN42" s="987" t="s">
        <v>2737</v>
      </c>
      <c r="IO42" s="987"/>
      <c r="IP42" s="987"/>
      <c r="IQ42" s="987"/>
      <c r="IR42" s="987"/>
      <c r="IS42" s="987"/>
      <c r="IT42" s="987" t="s">
        <v>2737</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sheetCalcPr fullCalcOnLoad="1"/>
  <mergeCells count="129">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CB42:CG42"/>
    <mergeCell ref="BV42:CA42"/>
    <mergeCell ref="BD40:BI40"/>
    <mergeCell ref="BJ41:BO41"/>
    <mergeCell ref="CN41:CS41"/>
    <mergeCell ref="BV40:CA40"/>
    <mergeCell ref="CB41:CG41"/>
    <mergeCell ref="CN40:CS40"/>
    <mergeCell ref="CH42:CM42"/>
    <mergeCell ref="BP42:BU42"/>
    <mergeCell ref="DF42:DK42"/>
    <mergeCell ref="DL40:DQ40"/>
    <mergeCell ref="CT42:CY42"/>
    <mergeCell ref="CT40:CY40"/>
    <mergeCell ref="BP40:BU40"/>
    <mergeCell ref="CT41:CY41"/>
    <mergeCell ref="CH40:CM40"/>
    <mergeCell ref="CB40:CG40"/>
    <mergeCell ref="CN42:CS42"/>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BP41:BU41"/>
    <mergeCell ref="DF41:DK41"/>
    <mergeCell ref="ED40:EI40"/>
    <mergeCell ref="CH41:CM41"/>
    <mergeCell ref="EJ40:EO40"/>
    <mergeCell ref="EV42:FA42"/>
    <mergeCell ref="DR42:DW42"/>
    <mergeCell ref="EP42:EU42"/>
    <mergeCell ref="FB41:FG41"/>
    <mergeCell ref="BV41:C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HP41:HU41"/>
    <mergeCell ref="HP40:HU40"/>
    <mergeCell ref="HJ40:HO40"/>
    <mergeCell ref="HD40:HI40"/>
    <mergeCell ref="GR40:GW40"/>
    <mergeCell ref="HD41:HI41"/>
    <mergeCell ref="HJ41:HO41"/>
    <mergeCell ref="GX41:HC41"/>
    <mergeCell ref="HV41:IA41"/>
    <mergeCell ref="IT40:IV40"/>
    <mergeCell ref="IH40:IM40"/>
    <mergeCell ref="IT41:IV41"/>
    <mergeCell ref="IN41:IS41"/>
    <mergeCell ref="FT40:FY40"/>
    <mergeCell ref="GL40:GQ40"/>
    <mergeCell ref="FZ41:GE41"/>
    <mergeCell ref="GF40:GK40"/>
    <mergeCell ref="GF41:GK41"/>
    <mergeCell ref="HJ42:HO42"/>
    <mergeCell ref="IH42:IM42"/>
    <mergeCell ref="IN40:IS40"/>
    <mergeCell ref="GR41:GW41"/>
    <mergeCell ref="IB41:IG41"/>
    <mergeCell ref="IB40:IG40"/>
    <mergeCell ref="IH41:IM41"/>
    <mergeCell ref="GX40:HC40"/>
    <mergeCell ref="IB42:IG42"/>
    <mergeCell ref="HV40:IA40"/>
    <mergeCell ref="IT42:IV42"/>
    <mergeCell ref="IN42:IS42"/>
    <mergeCell ref="GL42:GQ42"/>
    <mergeCell ref="FZ42:GE42"/>
    <mergeCell ref="HD42:HI42"/>
    <mergeCell ref="HV42:IA42"/>
    <mergeCell ref="GF42:GK42"/>
    <mergeCell ref="GR42:GW42"/>
    <mergeCell ref="HP42:HU42"/>
    <mergeCell ref="GX42:HC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0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1"/>
  <sheetViews>
    <sheetView topLeftCell="A16"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3228</v>
      </c>
    </row>
    <row r="2" spans="1:10">
      <c r="A2" s="97" t="s">
        <v>2907</v>
      </c>
      <c r="B2" s="95"/>
      <c r="C2" s="138"/>
      <c r="D2" s="146"/>
      <c r="E2" s="98"/>
    </row>
    <row r="3" spans="1:10">
      <c r="A3" s="94" t="s">
        <v>3413</v>
      </c>
      <c r="B3" s="95"/>
      <c r="C3" s="138"/>
      <c r="D3" s="147"/>
      <c r="E3" s="100">
        <v>40241</v>
      </c>
    </row>
    <row r="4" spans="1:10">
      <c r="A4" s="94" t="s">
        <v>2526</v>
      </c>
      <c r="B4" s="95"/>
      <c r="C4" s="138"/>
      <c r="D4" s="147"/>
      <c r="E4" s="101"/>
    </row>
    <row r="5" spans="1:10">
      <c r="A5" s="94" t="s">
        <v>2315</v>
      </c>
      <c r="B5" s="95"/>
      <c r="C5" s="138"/>
      <c r="D5" s="147"/>
      <c r="E5" s="102" t="s">
        <v>2165</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3639</v>
      </c>
      <c r="E8" s="106"/>
      <c r="J8" s="53">
        <f>J7-4000</f>
        <v>17655.480000000003</v>
      </c>
    </row>
    <row r="9" spans="1:10">
      <c r="A9" t="s">
        <v>1848</v>
      </c>
      <c r="B9" s="95"/>
      <c r="C9" s="138"/>
      <c r="D9" s="149" t="s">
        <v>3277</v>
      </c>
      <c r="E9" s="106"/>
    </row>
    <row r="10" spans="1:10">
      <c r="A10" s="136" t="s">
        <v>2431</v>
      </c>
      <c r="B10" s="95"/>
      <c r="C10" s="138"/>
      <c r="D10" s="149" t="s">
        <v>3891</v>
      </c>
      <c r="E10" s="106"/>
    </row>
    <row r="11" spans="1:10">
      <c r="A11" t="s">
        <v>3302</v>
      </c>
      <c r="B11" s="95"/>
      <c r="C11" s="138"/>
      <c r="D11" s="149"/>
      <c r="E11" s="106"/>
    </row>
    <row r="12" spans="1:10">
      <c r="A12"/>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2801</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3020</v>
      </c>
      <c r="C23" s="140" t="s">
        <v>4455</v>
      </c>
      <c r="D23" s="153" t="s">
        <v>1591</v>
      </c>
      <c r="E23" s="115" t="s">
        <v>2653</v>
      </c>
      <c r="F23" s="92"/>
    </row>
    <row r="24" spans="1:6">
      <c r="A24" s="137">
        <v>40254</v>
      </c>
      <c r="B24" s="117" t="s">
        <v>4969</v>
      </c>
      <c r="C24" s="161"/>
      <c r="D24" s="154"/>
      <c r="E24" s="119">
        <f>C24*D24</f>
        <v>0</v>
      </c>
      <c r="F24" s="92"/>
    </row>
    <row r="25" spans="1:6">
      <c r="A25" s="120"/>
      <c r="B25" s="121" t="s">
        <v>2595</v>
      </c>
      <c r="C25" s="162">
        <v>25</v>
      </c>
      <c r="D25" s="155">
        <v>2</v>
      </c>
      <c r="E25" s="119">
        <f>C25*D25</f>
        <v>50</v>
      </c>
      <c r="F25" s="92"/>
    </row>
    <row r="26" spans="1:6">
      <c r="A26" s="120"/>
      <c r="B26" s="121" t="s">
        <v>2134</v>
      </c>
      <c r="C26" s="162"/>
      <c r="D26" s="155"/>
      <c r="E26" s="119">
        <f t="shared" ref="E26:E32" si="0">C26*D26</f>
        <v>0</v>
      </c>
      <c r="F26" s="92"/>
    </row>
    <row r="27" spans="1:6">
      <c r="A27" s="120"/>
      <c r="B27" s="121" t="s">
        <v>1839</v>
      </c>
      <c r="C27" s="162"/>
      <c r="D27" s="155"/>
      <c r="E27" s="119">
        <f t="shared" si="0"/>
        <v>0</v>
      </c>
      <c r="F27" s="92"/>
    </row>
    <row r="28" spans="1:6">
      <c r="A28" s="120"/>
      <c r="B28" s="121" t="s">
        <v>1617</v>
      </c>
      <c r="C28" s="162"/>
      <c r="D28" s="155"/>
      <c r="E28" s="119">
        <f t="shared" si="0"/>
        <v>0</v>
      </c>
      <c r="F28" s="92"/>
    </row>
    <row r="29" spans="1:6">
      <c r="A29" s="120"/>
      <c r="B29" s="121" t="s">
        <v>2991</v>
      </c>
      <c r="C29" s="162"/>
      <c r="D29" s="155"/>
      <c r="E29" s="119">
        <f t="shared" si="0"/>
        <v>0</v>
      </c>
      <c r="F29" s="92"/>
    </row>
    <row r="30" spans="1:6">
      <c r="A30" s="120"/>
      <c r="B30" s="121" t="s">
        <v>2004</v>
      </c>
      <c r="C30" s="162"/>
      <c r="D30" s="155"/>
      <c r="E30" s="119">
        <f>C30*D30</f>
        <v>0</v>
      </c>
      <c r="F30" s="92"/>
    </row>
    <row r="31" spans="1:6">
      <c r="A31" s="120"/>
      <c r="B31" s="121" t="s">
        <v>2967</v>
      </c>
      <c r="C31" s="162"/>
      <c r="D31" s="155"/>
      <c r="E31" s="119">
        <f t="shared" si="0"/>
        <v>0</v>
      </c>
      <c r="F31" s="92"/>
    </row>
    <row r="32" spans="1:6">
      <c r="A32" s="120"/>
      <c r="B32" s="121"/>
      <c r="C32" s="162"/>
      <c r="D32" s="155"/>
      <c r="E32" s="119">
        <f t="shared" si="0"/>
        <v>0</v>
      </c>
      <c r="F32" s="92"/>
    </row>
    <row r="33" spans="1:256" s="83" customFormat="1" ht="16" customHeight="1">
      <c r="A33" s="110"/>
      <c r="B33" s="125" t="s">
        <v>1452</v>
      </c>
      <c r="C33" s="163"/>
      <c r="D33" s="156"/>
      <c r="E33" s="127">
        <f>SUM(E24:E32)</f>
        <v>50</v>
      </c>
      <c r="F33" s="82"/>
    </row>
    <row r="34" spans="1:256">
      <c r="A34" s="94"/>
      <c r="B34" s="95"/>
      <c r="C34" s="138"/>
      <c r="D34" s="146"/>
      <c r="E34" s="95"/>
    </row>
    <row r="35" spans="1:256">
      <c r="A35" s="94"/>
      <c r="B35" s="95"/>
      <c r="C35" s="138"/>
      <c r="D35" s="146"/>
      <c r="E35" s="95"/>
    </row>
    <row r="36" spans="1:256">
      <c r="A36" s="94"/>
      <c r="B36" s="128" t="s">
        <v>2818</v>
      </c>
      <c r="C36" s="141"/>
      <c r="D36" s="157">
        <f>E33/2</f>
        <v>25</v>
      </c>
      <c r="E36" s="95"/>
    </row>
    <row r="37" spans="1:256">
      <c r="A37" s="94"/>
      <c r="B37" s="95"/>
      <c r="C37" s="138"/>
      <c r="D37" s="146"/>
      <c r="E37" s="95"/>
    </row>
    <row r="38" spans="1:256">
      <c r="A38" s="94"/>
      <c r="B38" s="95"/>
      <c r="C38" s="138"/>
      <c r="D38" s="146"/>
      <c r="E38" s="95"/>
    </row>
    <row r="39" spans="1:256">
      <c r="A39" s="988" t="s">
        <v>1894</v>
      </c>
      <c r="B39" s="989"/>
      <c r="C39" s="989"/>
      <c r="D39" s="989"/>
      <c r="E39" s="989"/>
    </row>
    <row r="40" spans="1:256">
      <c r="A40" s="988" t="s">
        <v>3989</v>
      </c>
      <c r="B40" s="989"/>
      <c r="C40" s="989"/>
      <c r="D40" s="989"/>
      <c r="E40" s="989"/>
      <c r="F40" s="86"/>
      <c r="G40" s="86"/>
      <c r="H40" s="86"/>
      <c r="I40" s="86"/>
      <c r="J40" s="86"/>
      <c r="K40" s="86"/>
      <c r="L40" s="86"/>
      <c r="M40" s="86"/>
      <c r="N40" s="987" t="s">
        <v>1187</v>
      </c>
      <c r="O40" s="987"/>
      <c r="P40" s="987"/>
      <c r="Q40" s="987"/>
      <c r="R40" s="987"/>
      <c r="S40" s="987"/>
      <c r="T40" s="987" t="s">
        <v>1187</v>
      </c>
      <c r="U40" s="987"/>
      <c r="V40" s="987"/>
      <c r="W40" s="987"/>
      <c r="X40" s="987"/>
      <c r="Y40" s="987"/>
      <c r="Z40" s="987" t="s">
        <v>1187</v>
      </c>
      <c r="AA40" s="987"/>
      <c r="AB40" s="987"/>
      <c r="AC40" s="987"/>
      <c r="AD40" s="987"/>
      <c r="AE40" s="987"/>
      <c r="AF40" s="987" t="s">
        <v>1187</v>
      </c>
      <c r="AG40" s="987"/>
      <c r="AH40" s="987"/>
      <c r="AI40" s="987"/>
      <c r="AJ40" s="987"/>
      <c r="AK40" s="987"/>
      <c r="AL40" s="987" t="s">
        <v>1187</v>
      </c>
      <c r="AM40" s="987"/>
      <c r="AN40" s="987"/>
      <c r="AO40" s="987"/>
      <c r="AP40" s="987"/>
      <c r="AQ40" s="987"/>
      <c r="AR40" s="987" t="s">
        <v>1187</v>
      </c>
      <c r="AS40" s="987"/>
      <c r="AT40" s="987"/>
      <c r="AU40" s="987"/>
      <c r="AV40" s="987"/>
      <c r="AW40" s="987"/>
      <c r="AX40" s="987" t="s">
        <v>1187</v>
      </c>
      <c r="AY40" s="987"/>
      <c r="AZ40" s="987"/>
      <c r="BA40" s="987"/>
      <c r="BB40" s="987"/>
      <c r="BC40" s="987"/>
      <c r="BD40" s="987" t="s">
        <v>1187</v>
      </c>
      <c r="BE40" s="987"/>
      <c r="BF40" s="987"/>
      <c r="BG40" s="987"/>
      <c r="BH40" s="987"/>
      <c r="BI40" s="987"/>
      <c r="BJ40" s="987" t="s">
        <v>1187</v>
      </c>
      <c r="BK40" s="987"/>
      <c r="BL40" s="987"/>
      <c r="BM40" s="987"/>
      <c r="BN40" s="987"/>
      <c r="BO40" s="987"/>
      <c r="BP40" s="987" t="s">
        <v>1187</v>
      </c>
      <c r="BQ40" s="987"/>
      <c r="BR40" s="987"/>
      <c r="BS40" s="987"/>
      <c r="BT40" s="987"/>
      <c r="BU40" s="987"/>
      <c r="BV40" s="987" t="s">
        <v>1187</v>
      </c>
      <c r="BW40" s="987"/>
      <c r="BX40" s="987"/>
      <c r="BY40" s="987"/>
      <c r="BZ40" s="987"/>
      <c r="CA40" s="987"/>
      <c r="CB40" s="987" t="s">
        <v>1187</v>
      </c>
      <c r="CC40" s="987"/>
      <c r="CD40" s="987"/>
      <c r="CE40" s="987"/>
      <c r="CF40" s="987"/>
      <c r="CG40" s="987"/>
      <c r="CH40" s="987" t="s">
        <v>1187</v>
      </c>
      <c r="CI40" s="987"/>
      <c r="CJ40" s="987"/>
      <c r="CK40" s="987"/>
      <c r="CL40" s="987"/>
      <c r="CM40" s="987"/>
      <c r="CN40" s="987" t="s">
        <v>1187</v>
      </c>
      <c r="CO40" s="987"/>
      <c r="CP40" s="987"/>
      <c r="CQ40" s="987"/>
      <c r="CR40" s="987"/>
      <c r="CS40" s="987"/>
      <c r="CT40" s="987" t="s">
        <v>1187</v>
      </c>
      <c r="CU40" s="987"/>
      <c r="CV40" s="987"/>
      <c r="CW40" s="987"/>
      <c r="CX40" s="987"/>
      <c r="CY40" s="987"/>
      <c r="CZ40" s="987" t="s">
        <v>1187</v>
      </c>
      <c r="DA40" s="987"/>
      <c r="DB40" s="987"/>
      <c r="DC40" s="987"/>
      <c r="DD40" s="987"/>
      <c r="DE40" s="987"/>
      <c r="DF40" s="987" t="s">
        <v>1187</v>
      </c>
      <c r="DG40" s="987"/>
      <c r="DH40" s="987"/>
      <c r="DI40" s="987"/>
      <c r="DJ40" s="987"/>
      <c r="DK40" s="987"/>
      <c r="DL40" s="987" t="s">
        <v>1187</v>
      </c>
      <c r="DM40" s="987"/>
      <c r="DN40" s="987"/>
      <c r="DO40" s="987"/>
      <c r="DP40" s="987"/>
      <c r="DQ40" s="987"/>
      <c r="DR40" s="987" t="s">
        <v>1187</v>
      </c>
      <c r="DS40" s="987"/>
      <c r="DT40" s="987"/>
      <c r="DU40" s="987"/>
      <c r="DV40" s="987"/>
      <c r="DW40" s="987"/>
      <c r="DX40" s="987" t="s">
        <v>1187</v>
      </c>
      <c r="DY40" s="987"/>
      <c r="DZ40" s="987"/>
      <c r="EA40" s="987"/>
      <c r="EB40" s="987"/>
      <c r="EC40" s="987"/>
      <c r="ED40" s="987" t="s">
        <v>1187</v>
      </c>
      <c r="EE40" s="987"/>
      <c r="EF40" s="987"/>
      <c r="EG40" s="987"/>
      <c r="EH40" s="987"/>
      <c r="EI40" s="987"/>
      <c r="EJ40" s="987" t="s">
        <v>1187</v>
      </c>
      <c r="EK40" s="987"/>
      <c r="EL40" s="987"/>
      <c r="EM40" s="987"/>
      <c r="EN40" s="987"/>
      <c r="EO40" s="987"/>
      <c r="EP40" s="987" t="s">
        <v>1187</v>
      </c>
      <c r="EQ40" s="987"/>
      <c r="ER40" s="987"/>
      <c r="ES40" s="987"/>
      <c r="ET40" s="987"/>
      <c r="EU40" s="987"/>
      <c r="EV40" s="987" t="s">
        <v>1187</v>
      </c>
      <c r="EW40" s="987"/>
      <c r="EX40" s="987"/>
      <c r="EY40" s="987"/>
      <c r="EZ40" s="987"/>
      <c r="FA40" s="987"/>
      <c r="FB40" s="987" t="s">
        <v>1187</v>
      </c>
      <c r="FC40" s="987"/>
      <c r="FD40" s="987"/>
      <c r="FE40" s="987"/>
      <c r="FF40" s="987"/>
      <c r="FG40" s="987"/>
      <c r="FH40" s="987" t="s">
        <v>1187</v>
      </c>
      <c r="FI40" s="987"/>
      <c r="FJ40" s="987"/>
      <c r="FK40" s="987"/>
      <c r="FL40" s="987"/>
      <c r="FM40" s="987"/>
      <c r="FN40" s="987" t="s">
        <v>1187</v>
      </c>
      <c r="FO40" s="987"/>
      <c r="FP40" s="987"/>
      <c r="FQ40" s="987"/>
      <c r="FR40" s="987"/>
      <c r="FS40" s="987"/>
      <c r="FT40" s="987" t="s">
        <v>1187</v>
      </c>
      <c r="FU40" s="987"/>
      <c r="FV40" s="987"/>
      <c r="FW40" s="987"/>
      <c r="FX40" s="987"/>
      <c r="FY40" s="987"/>
      <c r="FZ40" s="987" t="s">
        <v>1187</v>
      </c>
      <c r="GA40" s="987"/>
      <c r="GB40" s="987"/>
      <c r="GC40" s="987"/>
      <c r="GD40" s="987"/>
      <c r="GE40" s="987"/>
      <c r="GF40" s="987" t="s">
        <v>1187</v>
      </c>
      <c r="GG40" s="987"/>
      <c r="GH40" s="987"/>
      <c r="GI40" s="987"/>
      <c r="GJ40" s="987"/>
      <c r="GK40" s="987"/>
      <c r="GL40" s="987" t="s">
        <v>1187</v>
      </c>
      <c r="GM40" s="987"/>
      <c r="GN40" s="987"/>
      <c r="GO40" s="987"/>
      <c r="GP40" s="987"/>
      <c r="GQ40" s="987"/>
      <c r="GR40" s="987" t="s">
        <v>1187</v>
      </c>
      <c r="GS40" s="987"/>
      <c r="GT40" s="987"/>
      <c r="GU40" s="987"/>
      <c r="GV40" s="987"/>
      <c r="GW40" s="987"/>
      <c r="GX40" s="987" t="s">
        <v>1187</v>
      </c>
      <c r="GY40" s="987"/>
      <c r="GZ40" s="987"/>
      <c r="HA40" s="987"/>
      <c r="HB40" s="987"/>
      <c r="HC40" s="987"/>
      <c r="HD40" s="987" t="s">
        <v>1187</v>
      </c>
      <c r="HE40" s="987"/>
      <c r="HF40" s="987"/>
      <c r="HG40" s="987"/>
      <c r="HH40" s="987"/>
      <c r="HI40" s="987"/>
      <c r="HJ40" s="987" t="s">
        <v>1187</v>
      </c>
      <c r="HK40" s="987"/>
      <c r="HL40" s="987"/>
      <c r="HM40" s="987"/>
      <c r="HN40" s="987"/>
      <c r="HO40" s="987"/>
      <c r="HP40" s="987" t="s">
        <v>1187</v>
      </c>
      <c r="HQ40" s="987"/>
      <c r="HR40" s="987"/>
      <c r="HS40" s="987"/>
      <c r="HT40" s="987"/>
      <c r="HU40" s="987"/>
      <c r="HV40" s="987" t="s">
        <v>1187</v>
      </c>
      <c r="HW40" s="987"/>
      <c r="HX40" s="987"/>
      <c r="HY40" s="987"/>
      <c r="HZ40" s="987"/>
      <c r="IA40" s="987"/>
      <c r="IB40" s="987" t="s">
        <v>1187</v>
      </c>
      <c r="IC40" s="987"/>
      <c r="ID40" s="987"/>
      <c r="IE40" s="987"/>
      <c r="IF40" s="987"/>
      <c r="IG40" s="987"/>
      <c r="IH40" s="987" t="s">
        <v>1187</v>
      </c>
      <c r="II40" s="987"/>
      <c r="IJ40" s="987"/>
      <c r="IK40" s="987"/>
      <c r="IL40" s="987"/>
      <c r="IM40" s="987"/>
      <c r="IN40" s="987" t="s">
        <v>1187</v>
      </c>
      <c r="IO40" s="987"/>
      <c r="IP40" s="987"/>
      <c r="IQ40" s="987"/>
      <c r="IR40" s="987"/>
      <c r="IS40" s="987"/>
      <c r="IT40" s="987" t="s">
        <v>1187</v>
      </c>
      <c r="IU40" s="987"/>
      <c r="IV40" s="987"/>
    </row>
    <row r="41" spans="1:256">
      <c r="A41" s="988" t="s">
        <v>2737</v>
      </c>
      <c r="B41" s="989"/>
      <c r="C41" s="989"/>
      <c r="D41" s="989"/>
      <c r="E41" s="989"/>
      <c r="F41" s="86"/>
      <c r="G41" s="86"/>
      <c r="H41" s="86"/>
      <c r="I41" s="86"/>
      <c r="J41" s="86"/>
      <c r="K41" s="86"/>
      <c r="L41" s="86"/>
      <c r="M41" s="86"/>
      <c r="N41" s="987" t="s">
        <v>3300</v>
      </c>
      <c r="O41" s="987"/>
      <c r="P41" s="987"/>
      <c r="Q41" s="987"/>
      <c r="R41" s="987"/>
      <c r="S41" s="987"/>
      <c r="T41" s="987" t="s">
        <v>3300</v>
      </c>
      <c r="U41" s="987"/>
      <c r="V41" s="987"/>
      <c r="W41" s="987"/>
      <c r="X41" s="987"/>
      <c r="Y41" s="987"/>
      <c r="Z41" s="987" t="s">
        <v>3300</v>
      </c>
      <c r="AA41" s="987"/>
      <c r="AB41" s="987"/>
      <c r="AC41" s="987"/>
      <c r="AD41" s="987"/>
      <c r="AE41" s="987"/>
      <c r="AF41" s="987" t="s">
        <v>3300</v>
      </c>
      <c r="AG41" s="987"/>
      <c r="AH41" s="987"/>
      <c r="AI41" s="987"/>
      <c r="AJ41" s="987"/>
      <c r="AK41" s="987"/>
      <c r="AL41" s="987" t="s">
        <v>3300</v>
      </c>
      <c r="AM41" s="987"/>
      <c r="AN41" s="987"/>
      <c r="AO41" s="987"/>
      <c r="AP41" s="987"/>
      <c r="AQ41" s="987"/>
      <c r="AR41" s="987" t="s">
        <v>3300</v>
      </c>
      <c r="AS41" s="987"/>
      <c r="AT41" s="987"/>
      <c r="AU41" s="987"/>
      <c r="AV41" s="987"/>
      <c r="AW41" s="987"/>
      <c r="AX41" s="987" t="s">
        <v>3300</v>
      </c>
      <c r="AY41" s="987"/>
      <c r="AZ41" s="987"/>
      <c r="BA41" s="987"/>
      <c r="BB41" s="987"/>
      <c r="BC41" s="987"/>
      <c r="BD41" s="987" t="s">
        <v>3300</v>
      </c>
      <c r="BE41" s="987"/>
      <c r="BF41" s="987"/>
      <c r="BG41" s="987"/>
      <c r="BH41" s="987"/>
      <c r="BI41" s="987"/>
      <c r="BJ41" s="987" t="s">
        <v>3300</v>
      </c>
      <c r="BK41" s="987"/>
      <c r="BL41" s="987"/>
      <c r="BM41" s="987"/>
      <c r="BN41" s="987"/>
      <c r="BO41" s="987"/>
      <c r="BP41" s="987" t="s">
        <v>3300</v>
      </c>
      <c r="BQ41" s="987"/>
      <c r="BR41" s="987"/>
      <c r="BS41" s="987"/>
      <c r="BT41" s="987"/>
      <c r="BU41" s="987"/>
      <c r="BV41" s="987" t="s">
        <v>3300</v>
      </c>
      <c r="BW41" s="987"/>
      <c r="BX41" s="987"/>
      <c r="BY41" s="987"/>
      <c r="BZ41" s="987"/>
      <c r="CA41" s="987"/>
      <c r="CB41" s="987" t="s">
        <v>3300</v>
      </c>
      <c r="CC41" s="987"/>
      <c r="CD41" s="987"/>
      <c r="CE41" s="987"/>
      <c r="CF41" s="987"/>
      <c r="CG41" s="987"/>
      <c r="CH41" s="987" t="s">
        <v>3300</v>
      </c>
      <c r="CI41" s="987"/>
      <c r="CJ41" s="987"/>
      <c r="CK41" s="987"/>
      <c r="CL41" s="987"/>
      <c r="CM41" s="987"/>
      <c r="CN41" s="987" t="s">
        <v>3300</v>
      </c>
      <c r="CO41" s="987"/>
      <c r="CP41" s="987"/>
      <c r="CQ41" s="987"/>
      <c r="CR41" s="987"/>
      <c r="CS41" s="987"/>
      <c r="CT41" s="987" t="s">
        <v>3300</v>
      </c>
      <c r="CU41" s="987"/>
      <c r="CV41" s="987"/>
      <c r="CW41" s="987"/>
      <c r="CX41" s="987"/>
      <c r="CY41" s="987"/>
      <c r="CZ41" s="987" t="s">
        <v>3300</v>
      </c>
      <c r="DA41" s="987"/>
      <c r="DB41" s="987"/>
      <c r="DC41" s="987"/>
      <c r="DD41" s="987"/>
      <c r="DE41" s="987"/>
      <c r="DF41" s="987" t="s">
        <v>3300</v>
      </c>
      <c r="DG41" s="987"/>
      <c r="DH41" s="987"/>
      <c r="DI41" s="987"/>
      <c r="DJ41" s="987"/>
      <c r="DK41" s="987"/>
      <c r="DL41" s="987" t="s">
        <v>3300</v>
      </c>
      <c r="DM41" s="987"/>
      <c r="DN41" s="987"/>
      <c r="DO41" s="987"/>
      <c r="DP41" s="987"/>
      <c r="DQ41" s="987"/>
      <c r="DR41" s="987" t="s">
        <v>3300</v>
      </c>
      <c r="DS41" s="987"/>
      <c r="DT41" s="987"/>
      <c r="DU41" s="987"/>
      <c r="DV41" s="987"/>
      <c r="DW41" s="987"/>
      <c r="DX41" s="987" t="s">
        <v>3300</v>
      </c>
      <c r="DY41" s="987"/>
      <c r="DZ41" s="987"/>
      <c r="EA41" s="987"/>
      <c r="EB41" s="987"/>
      <c r="EC41" s="987"/>
      <c r="ED41" s="987" t="s">
        <v>3300</v>
      </c>
      <c r="EE41" s="987"/>
      <c r="EF41" s="987"/>
      <c r="EG41" s="987"/>
      <c r="EH41" s="987"/>
      <c r="EI41" s="987"/>
      <c r="EJ41" s="987" t="s">
        <v>3300</v>
      </c>
      <c r="EK41" s="987"/>
      <c r="EL41" s="987"/>
      <c r="EM41" s="987"/>
      <c r="EN41" s="987"/>
      <c r="EO41" s="987"/>
      <c r="EP41" s="987" t="s">
        <v>3300</v>
      </c>
      <c r="EQ41" s="987"/>
      <c r="ER41" s="987"/>
      <c r="ES41" s="987"/>
      <c r="ET41" s="987"/>
      <c r="EU41" s="987"/>
      <c r="EV41" s="987" t="s">
        <v>3300</v>
      </c>
      <c r="EW41" s="987"/>
      <c r="EX41" s="987"/>
      <c r="EY41" s="987"/>
      <c r="EZ41" s="987"/>
      <c r="FA41" s="987"/>
      <c r="FB41" s="987" t="s">
        <v>3300</v>
      </c>
      <c r="FC41" s="987"/>
      <c r="FD41" s="987"/>
      <c r="FE41" s="987"/>
      <c r="FF41" s="987"/>
      <c r="FG41" s="987"/>
      <c r="FH41" s="987" t="s">
        <v>3300</v>
      </c>
      <c r="FI41" s="987"/>
      <c r="FJ41" s="987"/>
      <c r="FK41" s="987"/>
      <c r="FL41" s="987"/>
      <c r="FM41" s="987"/>
      <c r="FN41" s="987" t="s">
        <v>3300</v>
      </c>
      <c r="FO41" s="987"/>
      <c r="FP41" s="987"/>
      <c r="FQ41" s="987"/>
      <c r="FR41" s="987"/>
      <c r="FS41" s="987"/>
      <c r="FT41" s="987" t="s">
        <v>3300</v>
      </c>
      <c r="FU41" s="987"/>
      <c r="FV41" s="987"/>
      <c r="FW41" s="987"/>
      <c r="FX41" s="987"/>
      <c r="FY41" s="987"/>
      <c r="FZ41" s="987" t="s">
        <v>3300</v>
      </c>
      <c r="GA41" s="987"/>
      <c r="GB41" s="987"/>
      <c r="GC41" s="987"/>
      <c r="GD41" s="987"/>
      <c r="GE41" s="987"/>
      <c r="GF41" s="987" t="s">
        <v>3300</v>
      </c>
      <c r="GG41" s="987"/>
      <c r="GH41" s="987"/>
      <c r="GI41" s="987"/>
      <c r="GJ41" s="987"/>
      <c r="GK41" s="987"/>
      <c r="GL41" s="987" t="s">
        <v>3300</v>
      </c>
      <c r="GM41" s="987"/>
      <c r="GN41" s="987"/>
      <c r="GO41" s="987"/>
      <c r="GP41" s="987"/>
      <c r="GQ41" s="987"/>
      <c r="GR41" s="987" t="s">
        <v>3300</v>
      </c>
      <c r="GS41" s="987"/>
      <c r="GT41" s="987"/>
      <c r="GU41" s="987"/>
      <c r="GV41" s="987"/>
      <c r="GW41" s="987"/>
      <c r="GX41" s="987" t="s">
        <v>3300</v>
      </c>
      <c r="GY41" s="987"/>
      <c r="GZ41" s="987"/>
      <c r="HA41" s="987"/>
      <c r="HB41" s="987"/>
      <c r="HC41" s="987"/>
      <c r="HD41" s="987" t="s">
        <v>3300</v>
      </c>
      <c r="HE41" s="987"/>
      <c r="HF41" s="987"/>
      <c r="HG41" s="987"/>
      <c r="HH41" s="987"/>
      <c r="HI41" s="987"/>
      <c r="HJ41" s="987" t="s">
        <v>3300</v>
      </c>
      <c r="HK41" s="987"/>
      <c r="HL41" s="987"/>
      <c r="HM41" s="987"/>
      <c r="HN41" s="987"/>
      <c r="HO41" s="987"/>
      <c r="HP41" s="987" t="s">
        <v>3300</v>
      </c>
      <c r="HQ41" s="987"/>
      <c r="HR41" s="987"/>
      <c r="HS41" s="987"/>
      <c r="HT41" s="987"/>
      <c r="HU41" s="987"/>
      <c r="HV41" s="987" t="s">
        <v>3300</v>
      </c>
      <c r="HW41" s="987"/>
      <c r="HX41" s="987"/>
      <c r="HY41" s="987"/>
      <c r="HZ41" s="987"/>
      <c r="IA41" s="987"/>
      <c r="IB41" s="987" t="s">
        <v>3300</v>
      </c>
      <c r="IC41" s="987"/>
      <c r="ID41" s="987"/>
      <c r="IE41" s="987"/>
      <c r="IF41" s="987"/>
      <c r="IG41" s="987"/>
      <c r="IH41" s="987" t="s">
        <v>3300</v>
      </c>
      <c r="II41" s="987"/>
      <c r="IJ41" s="987"/>
      <c r="IK41" s="987"/>
      <c r="IL41" s="987"/>
      <c r="IM41" s="987"/>
      <c r="IN41" s="987" t="s">
        <v>3300</v>
      </c>
      <c r="IO41" s="987"/>
      <c r="IP41" s="987"/>
      <c r="IQ41" s="987"/>
      <c r="IR41" s="987"/>
      <c r="IS41" s="987"/>
      <c r="IT41" s="987" t="s">
        <v>3300</v>
      </c>
      <c r="IU41" s="987"/>
      <c r="IV41" s="987"/>
    </row>
    <row r="42" spans="1:256">
      <c r="A42" s="94"/>
      <c r="B42" s="130"/>
      <c r="C42" s="142"/>
      <c r="D42" s="158"/>
      <c r="E42" s="130"/>
      <c r="F42" s="86"/>
      <c r="G42" s="86"/>
      <c r="H42" s="86"/>
      <c r="I42" s="86"/>
      <c r="J42" s="86"/>
      <c r="K42" s="86"/>
      <c r="L42" s="86"/>
      <c r="M42" s="86"/>
      <c r="N42" s="987" t="s">
        <v>2737</v>
      </c>
      <c r="O42" s="987"/>
      <c r="P42" s="987"/>
      <c r="Q42" s="987"/>
      <c r="R42" s="987"/>
      <c r="S42" s="987"/>
      <c r="T42" s="987" t="s">
        <v>2737</v>
      </c>
      <c r="U42" s="987"/>
      <c r="V42" s="987"/>
      <c r="W42" s="987"/>
      <c r="X42" s="987"/>
      <c r="Y42" s="987"/>
      <c r="Z42" s="987" t="s">
        <v>2737</v>
      </c>
      <c r="AA42" s="987"/>
      <c r="AB42" s="987"/>
      <c r="AC42" s="987"/>
      <c r="AD42" s="987"/>
      <c r="AE42" s="987"/>
      <c r="AF42" s="987" t="s">
        <v>2737</v>
      </c>
      <c r="AG42" s="987"/>
      <c r="AH42" s="987"/>
      <c r="AI42" s="987"/>
      <c r="AJ42" s="987"/>
      <c r="AK42" s="987"/>
      <c r="AL42" s="987" t="s">
        <v>2737</v>
      </c>
      <c r="AM42" s="987"/>
      <c r="AN42" s="987"/>
      <c r="AO42" s="987"/>
      <c r="AP42" s="987"/>
      <c r="AQ42" s="987"/>
      <c r="AR42" s="987" t="s">
        <v>2737</v>
      </c>
      <c r="AS42" s="987"/>
      <c r="AT42" s="987"/>
      <c r="AU42" s="987"/>
      <c r="AV42" s="987"/>
      <c r="AW42" s="987"/>
      <c r="AX42" s="987" t="s">
        <v>2737</v>
      </c>
      <c r="AY42" s="987"/>
      <c r="AZ42" s="987"/>
      <c r="BA42" s="987"/>
      <c r="BB42" s="987"/>
      <c r="BC42" s="987"/>
      <c r="BD42" s="987" t="s">
        <v>2737</v>
      </c>
      <c r="BE42" s="987"/>
      <c r="BF42" s="987"/>
      <c r="BG42" s="987"/>
      <c r="BH42" s="987"/>
      <c r="BI42" s="987"/>
      <c r="BJ42" s="987" t="s">
        <v>2737</v>
      </c>
      <c r="BK42" s="987"/>
      <c r="BL42" s="987"/>
      <c r="BM42" s="987"/>
      <c r="BN42" s="987"/>
      <c r="BO42" s="987"/>
      <c r="BP42" s="987" t="s">
        <v>2737</v>
      </c>
      <c r="BQ42" s="987"/>
      <c r="BR42" s="987"/>
      <c r="BS42" s="987"/>
      <c r="BT42" s="987"/>
      <c r="BU42" s="987"/>
      <c r="BV42" s="987" t="s">
        <v>2737</v>
      </c>
      <c r="BW42" s="987"/>
      <c r="BX42" s="987"/>
      <c r="BY42" s="987"/>
      <c r="BZ42" s="987"/>
      <c r="CA42" s="987"/>
      <c r="CB42" s="987" t="s">
        <v>2737</v>
      </c>
      <c r="CC42" s="987"/>
      <c r="CD42" s="987"/>
      <c r="CE42" s="987"/>
      <c r="CF42" s="987"/>
      <c r="CG42" s="987"/>
      <c r="CH42" s="987" t="s">
        <v>2737</v>
      </c>
      <c r="CI42" s="987"/>
      <c r="CJ42" s="987"/>
      <c r="CK42" s="987"/>
      <c r="CL42" s="987"/>
      <c r="CM42" s="987"/>
      <c r="CN42" s="987" t="s">
        <v>2737</v>
      </c>
      <c r="CO42" s="987"/>
      <c r="CP42" s="987"/>
      <c r="CQ42" s="987"/>
      <c r="CR42" s="987"/>
      <c r="CS42" s="987"/>
      <c r="CT42" s="987" t="s">
        <v>2737</v>
      </c>
      <c r="CU42" s="987"/>
      <c r="CV42" s="987"/>
      <c r="CW42" s="987"/>
      <c r="CX42" s="987"/>
      <c r="CY42" s="987"/>
      <c r="CZ42" s="987" t="s">
        <v>2737</v>
      </c>
      <c r="DA42" s="987"/>
      <c r="DB42" s="987"/>
      <c r="DC42" s="987"/>
      <c r="DD42" s="987"/>
      <c r="DE42" s="987"/>
      <c r="DF42" s="987" t="s">
        <v>2737</v>
      </c>
      <c r="DG42" s="987"/>
      <c r="DH42" s="987"/>
      <c r="DI42" s="987"/>
      <c r="DJ42" s="987"/>
      <c r="DK42" s="987"/>
      <c r="DL42" s="987" t="s">
        <v>2737</v>
      </c>
      <c r="DM42" s="987"/>
      <c r="DN42" s="987"/>
      <c r="DO42" s="987"/>
      <c r="DP42" s="987"/>
      <c r="DQ42" s="987"/>
      <c r="DR42" s="987" t="s">
        <v>2737</v>
      </c>
      <c r="DS42" s="987"/>
      <c r="DT42" s="987"/>
      <c r="DU42" s="987"/>
      <c r="DV42" s="987"/>
      <c r="DW42" s="987"/>
      <c r="DX42" s="987" t="s">
        <v>2737</v>
      </c>
      <c r="DY42" s="987"/>
      <c r="DZ42" s="987"/>
      <c r="EA42" s="987"/>
      <c r="EB42" s="987"/>
      <c r="EC42" s="987"/>
      <c r="ED42" s="987" t="s">
        <v>2737</v>
      </c>
      <c r="EE42" s="987"/>
      <c r="EF42" s="987"/>
      <c r="EG42" s="987"/>
      <c r="EH42" s="987"/>
      <c r="EI42" s="987"/>
      <c r="EJ42" s="987" t="s">
        <v>2737</v>
      </c>
      <c r="EK42" s="987"/>
      <c r="EL42" s="987"/>
      <c r="EM42" s="987"/>
      <c r="EN42" s="987"/>
      <c r="EO42" s="987"/>
      <c r="EP42" s="987" t="s">
        <v>2737</v>
      </c>
      <c r="EQ42" s="987"/>
      <c r="ER42" s="987"/>
      <c r="ES42" s="987"/>
      <c r="ET42" s="987"/>
      <c r="EU42" s="987"/>
      <c r="EV42" s="987" t="s">
        <v>2737</v>
      </c>
      <c r="EW42" s="987"/>
      <c r="EX42" s="987"/>
      <c r="EY42" s="987"/>
      <c r="EZ42" s="987"/>
      <c r="FA42" s="987"/>
      <c r="FB42" s="987" t="s">
        <v>2737</v>
      </c>
      <c r="FC42" s="987"/>
      <c r="FD42" s="987"/>
      <c r="FE42" s="987"/>
      <c r="FF42" s="987"/>
      <c r="FG42" s="987"/>
      <c r="FH42" s="987" t="s">
        <v>2737</v>
      </c>
      <c r="FI42" s="987"/>
      <c r="FJ42" s="987"/>
      <c r="FK42" s="987"/>
      <c r="FL42" s="987"/>
      <c r="FM42" s="987"/>
      <c r="FN42" s="987" t="s">
        <v>2737</v>
      </c>
      <c r="FO42" s="987"/>
      <c r="FP42" s="987"/>
      <c r="FQ42" s="987"/>
      <c r="FR42" s="987"/>
      <c r="FS42" s="987"/>
      <c r="FT42" s="987" t="s">
        <v>2737</v>
      </c>
      <c r="FU42" s="987"/>
      <c r="FV42" s="987"/>
      <c r="FW42" s="987"/>
      <c r="FX42" s="987"/>
      <c r="FY42" s="987"/>
      <c r="FZ42" s="987" t="s">
        <v>2737</v>
      </c>
      <c r="GA42" s="987"/>
      <c r="GB42" s="987"/>
      <c r="GC42" s="987"/>
      <c r="GD42" s="987"/>
      <c r="GE42" s="987"/>
      <c r="GF42" s="987" t="s">
        <v>2737</v>
      </c>
      <c r="GG42" s="987"/>
      <c r="GH42" s="987"/>
      <c r="GI42" s="987"/>
      <c r="GJ42" s="987"/>
      <c r="GK42" s="987"/>
      <c r="GL42" s="987" t="s">
        <v>2737</v>
      </c>
      <c r="GM42" s="987"/>
      <c r="GN42" s="987"/>
      <c r="GO42" s="987"/>
      <c r="GP42" s="987"/>
      <c r="GQ42" s="987"/>
      <c r="GR42" s="987" t="s">
        <v>2737</v>
      </c>
      <c r="GS42" s="987"/>
      <c r="GT42" s="987"/>
      <c r="GU42" s="987"/>
      <c r="GV42" s="987"/>
      <c r="GW42" s="987"/>
      <c r="GX42" s="987" t="s">
        <v>2737</v>
      </c>
      <c r="GY42" s="987"/>
      <c r="GZ42" s="987"/>
      <c r="HA42" s="987"/>
      <c r="HB42" s="987"/>
      <c r="HC42" s="987"/>
      <c r="HD42" s="987" t="s">
        <v>2737</v>
      </c>
      <c r="HE42" s="987"/>
      <c r="HF42" s="987"/>
      <c r="HG42" s="987"/>
      <c r="HH42" s="987"/>
      <c r="HI42" s="987"/>
      <c r="HJ42" s="987" t="s">
        <v>2737</v>
      </c>
      <c r="HK42" s="987"/>
      <c r="HL42" s="987"/>
      <c r="HM42" s="987"/>
      <c r="HN42" s="987"/>
      <c r="HO42" s="987"/>
      <c r="HP42" s="987" t="s">
        <v>2737</v>
      </c>
      <c r="HQ42" s="987"/>
      <c r="HR42" s="987"/>
      <c r="HS42" s="987"/>
      <c r="HT42" s="987"/>
      <c r="HU42" s="987"/>
      <c r="HV42" s="987" t="s">
        <v>2737</v>
      </c>
      <c r="HW42" s="987"/>
      <c r="HX42" s="987"/>
      <c r="HY42" s="987"/>
      <c r="HZ42" s="987"/>
      <c r="IA42" s="987"/>
      <c r="IB42" s="987" t="s">
        <v>2737</v>
      </c>
      <c r="IC42" s="987"/>
      <c r="ID42" s="987"/>
      <c r="IE42" s="987"/>
      <c r="IF42" s="987"/>
      <c r="IG42" s="987"/>
      <c r="IH42" s="987" t="s">
        <v>2737</v>
      </c>
      <c r="II42" s="987"/>
      <c r="IJ42" s="987"/>
      <c r="IK42" s="987"/>
      <c r="IL42" s="987"/>
      <c r="IM42" s="987"/>
      <c r="IN42" s="987" t="s">
        <v>2737</v>
      </c>
      <c r="IO42" s="987"/>
      <c r="IP42" s="987"/>
      <c r="IQ42" s="987"/>
      <c r="IR42" s="987"/>
      <c r="IS42" s="987"/>
      <c r="IT42" s="987" t="s">
        <v>2737</v>
      </c>
      <c r="IU42" s="987"/>
      <c r="IV42" s="987"/>
    </row>
    <row r="43" spans="1:256">
      <c r="A43" s="131"/>
      <c r="B43" s="131"/>
      <c r="C43" s="143"/>
      <c r="D43" s="159"/>
      <c r="E43" s="133"/>
    </row>
    <row r="44" spans="1:256">
      <c r="A44" s="95"/>
      <c r="B44" s="95"/>
      <c r="C44" s="138"/>
      <c r="D44" s="146"/>
      <c r="E44" s="95"/>
    </row>
    <row r="45" spans="1:256">
      <c r="A45" s="95"/>
      <c r="B45" s="95"/>
      <c r="C45" s="138"/>
      <c r="D45" s="146"/>
      <c r="E45" s="95"/>
    </row>
    <row r="46" spans="1:256" s="52" customFormat="1">
      <c r="A46" s="95"/>
      <c r="B46" s="94"/>
      <c r="C46" s="144"/>
      <c r="D46" s="151"/>
      <c r="E46" s="94"/>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95"/>
      <c r="F49" s="53"/>
    </row>
    <row r="50" spans="1:6" s="52" customFormat="1">
      <c r="A50" s="94"/>
      <c r="B50" s="95"/>
      <c r="C50" s="138"/>
      <c r="D50" s="146"/>
      <c r="E50" s="134"/>
      <c r="F50" s="53"/>
    </row>
    <row r="51" spans="1:6" s="52" customFormat="1">
      <c r="A51" s="94"/>
      <c r="B51" s="95"/>
      <c r="C51" s="138"/>
      <c r="D51" s="146"/>
      <c r="E51" s="95"/>
      <c r="F51" s="53"/>
    </row>
  </sheetData>
  <mergeCells count="129">
    <mergeCell ref="N42:S42"/>
    <mergeCell ref="AL42:AQ42"/>
    <mergeCell ref="T42:Y42"/>
    <mergeCell ref="T40:Y40"/>
    <mergeCell ref="T41:Y41"/>
    <mergeCell ref="D14:E14"/>
    <mergeCell ref="D15:E15"/>
    <mergeCell ref="D18:E18"/>
    <mergeCell ref="A39:E39"/>
    <mergeCell ref="A41:E41"/>
    <mergeCell ref="A40:E40"/>
    <mergeCell ref="AF41:AK41"/>
    <mergeCell ref="AL41:AQ41"/>
    <mergeCell ref="Z42:AE42"/>
    <mergeCell ref="Z40:AE40"/>
    <mergeCell ref="Z41:AE41"/>
    <mergeCell ref="BJ40:BO40"/>
    <mergeCell ref="AR42:AW42"/>
    <mergeCell ref="AR40:AW40"/>
    <mergeCell ref="AL40:AQ40"/>
    <mergeCell ref="AR41:AW41"/>
    <mergeCell ref="N40:S40"/>
    <mergeCell ref="BD42:BI42"/>
    <mergeCell ref="BD41:BI41"/>
    <mergeCell ref="BJ42:BO42"/>
    <mergeCell ref="AX42:BC42"/>
    <mergeCell ref="AF42:AK42"/>
    <mergeCell ref="AX40:BC40"/>
    <mergeCell ref="AX41:BC41"/>
    <mergeCell ref="N41:S41"/>
    <mergeCell ref="AF40:AK40"/>
    <mergeCell ref="CB42:CG42"/>
    <mergeCell ref="BV42:CA42"/>
    <mergeCell ref="BD40:BI40"/>
    <mergeCell ref="BJ41:BO41"/>
    <mergeCell ref="CN41:CS41"/>
    <mergeCell ref="BV40:CA40"/>
    <mergeCell ref="CB41:CG41"/>
    <mergeCell ref="CN40:CS40"/>
    <mergeCell ref="CH42:CM42"/>
    <mergeCell ref="BP42:BU42"/>
    <mergeCell ref="DF42:DK42"/>
    <mergeCell ref="DL40:DQ40"/>
    <mergeCell ref="CT42:CY42"/>
    <mergeCell ref="CT40:CY40"/>
    <mergeCell ref="BP40:BU40"/>
    <mergeCell ref="CT41:CY41"/>
    <mergeCell ref="CH40:CM40"/>
    <mergeCell ref="CB40:CG40"/>
    <mergeCell ref="CN42:CS42"/>
    <mergeCell ref="DX42:EC42"/>
    <mergeCell ref="DR41:DW41"/>
    <mergeCell ref="CZ40:DE40"/>
    <mergeCell ref="DL42:DQ42"/>
    <mergeCell ref="DF40:DK40"/>
    <mergeCell ref="DL41:DQ41"/>
    <mergeCell ref="CZ42:DE42"/>
    <mergeCell ref="FH40:FM40"/>
    <mergeCell ref="FN40:FS40"/>
    <mergeCell ref="EP41:EU41"/>
    <mergeCell ref="EJ41:EO41"/>
    <mergeCell ref="EP40:EU40"/>
    <mergeCell ref="FN41:FS41"/>
    <mergeCell ref="DX40:EC40"/>
    <mergeCell ref="DX41:EC41"/>
    <mergeCell ref="FB40:FG40"/>
    <mergeCell ref="ED41:EI41"/>
    <mergeCell ref="BP41:BU41"/>
    <mergeCell ref="DF41:DK41"/>
    <mergeCell ref="ED40:EI40"/>
    <mergeCell ref="CH41:CM41"/>
    <mergeCell ref="EJ40:EO40"/>
    <mergeCell ref="EV42:FA42"/>
    <mergeCell ref="DR42:DW42"/>
    <mergeCell ref="EP42:EU42"/>
    <mergeCell ref="FB41:FG41"/>
    <mergeCell ref="BV41:CA41"/>
    <mergeCell ref="EV41:FA41"/>
    <mergeCell ref="EV40:FA40"/>
    <mergeCell ref="CZ41:DE41"/>
    <mergeCell ref="DR40:DW40"/>
    <mergeCell ref="GL41:GQ41"/>
    <mergeCell ref="FB42:FG42"/>
    <mergeCell ref="ED42:EI42"/>
    <mergeCell ref="EJ42:EO42"/>
    <mergeCell ref="FT42:FY42"/>
    <mergeCell ref="FH42:FM42"/>
    <mergeCell ref="FN42:FS42"/>
    <mergeCell ref="FT41:FY41"/>
    <mergeCell ref="FZ40:GE40"/>
    <mergeCell ref="FH41:FM41"/>
    <mergeCell ref="HP41:HU41"/>
    <mergeCell ref="HP40:HU40"/>
    <mergeCell ref="HJ40:HO40"/>
    <mergeCell ref="HD40:HI40"/>
    <mergeCell ref="GR40:GW40"/>
    <mergeCell ref="HD41:HI41"/>
    <mergeCell ref="HJ41:HO41"/>
    <mergeCell ref="GX41:HC41"/>
    <mergeCell ref="HV41:IA41"/>
    <mergeCell ref="IT40:IV40"/>
    <mergeCell ref="IH40:IM40"/>
    <mergeCell ref="IT41:IV41"/>
    <mergeCell ref="IN41:IS41"/>
    <mergeCell ref="FT40:FY40"/>
    <mergeCell ref="GL40:GQ40"/>
    <mergeCell ref="FZ41:GE41"/>
    <mergeCell ref="GF40:GK40"/>
    <mergeCell ref="GF41:GK41"/>
    <mergeCell ref="HJ42:HO42"/>
    <mergeCell ref="IH42:IM42"/>
    <mergeCell ref="IN40:IS40"/>
    <mergeCell ref="GR41:GW41"/>
    <mergeCell ref="IB41:IG41"/>
    <mergeCell ref="IB40:IG40"/>
    <mergeCell ref="IH41:IM41"/>
    <mergeCell ref="GX40:HC40"/>
    <mergeCell ref="IB42:IG42"/>
    <mergeCell ref="HV40:IA40"/>
    <mergeCell ref="IT42:IV42"/>
    <mergeCell ref="IN42:IS42"/>
    <mergeCell ref="GL42:GQ42"/>
    <mergeCell ref="FZ42:GE42"/>
    <mergeCell ref="HD42:HI42"/>
    <mergeCell ref="HV42:IA42"/>
    <mergeCell ref="GF42:GK42"/>
    <mergeCell ref="GR42:GW42"/>
    <mergeCell ref="HP42:HU42"/>
    <mergeCell ref="GX42:HC4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7" zoomScale="125" workbookViewId="0">
      <selection activeCell="C23" sqref="C23"/>
    </sheetView>
  </sheetViews>
  <sheetFormatPr baseColWidth="10" defaultColWidth="10.7109375" defaultRowHeight="15"/>
  <cols>
    <col min="1" max="1" width="9.5703125" style="52" customWidth="1"/>
    <col min="2" max="2" width="35.7109375" style="53" customWidth="1"/>
    <col min="3" max="3" width="8.85546875" style="145" customWidth="1"/>
    <col min="4" max="4" width="9" style="160" customWidth="1"/>
    <col min="5" max="5" width="24.28515625" style="53" customWidth="1"/>
    <col min="6" max="6" width="8.28515625" style="53" customWidth="1"/>
    <col min="7" max="16384" width="10.7109375" style="53"/>
  </cols>
  <sheetData>
    <row r="1" spans="1:10" ht="105" customHeight="1">
      <c r="A1" s="94"/>
      <c r="B1" s="95"/>
      <c r="C1" s="138"/>
      <c r="D1" s="146"/>
      <c r="E1" s="96" t="s">
        <v>3228</v>
      </c>
    </row>
    <row r="2" spans="1:10">
      <c r="A2" s="97" t="s">
        <v>2907</v>
      </c>
      <c r="B2" s="95"/>
      <c r="C2" s="138"/>
      <c r="D2" s="146"/>
      <c r="E2" s="98"/>
    </row>
    <row r="3" spans="1:10">
      <c r="A3" s="94" t="s">
        <v>3413</v>
      </c>
      <c r="B3" s="95"/>
      <c r="C3" s="138"/>
      <c r="D3" s="147"/>
      <c r="E3" s="100">
        <v>40240</v>
      </c>
    </row>
    <row r="4" spans="1:10">
      <c r="A4" s="94" t="s">
        <v>2526</v>
      </c>
      <c r="B4" s="95"/>
      <c r="C4" s="138"/>
      <c r="D4" s="147"/>
      <c r="E4" s="101"/>
    </row>
    <row r="5" spans="1:10">
      <c r="A5" s="94" t="s">
        <v>2315</v>
      </c>
      <c r="B5" s="95"/>
      <c r="C5" s="138"/>
      <c r="D5" s="147"/>
      <c r="E5" s="102" t="s">
        <v>3452</v>
      </c>
    </row>
    <row r="6" spans="1:10">
      <c r="A6" s="94"/>
      <c r="B6" s="95"/>
      <c r="C6" s="138"/>
      <c r="D6" s="147"/>
      <c r="E6" s="101"/>
      <c r="J6" s="53">
        <f>127341-50000</f>
        <v>77341</v>
      </c>
    </row>
    <row r="7" spans="1:10">
      <c r="A7" s="94"/>
      <c r="B7" s="95"/>
      <c r="C7" s="138"/>
      <c r="D7" s="148" t="s">
        <v>3225</v>
      </c>
      <c r="E7" s="104"/>
      <c r="J7" s="53">
        <f>J6*0.28</f>
        <v>21655.480000000003</v>
      </c>
    </row>
    <row r="8" spans="1:10" ht="15" customHeight="1">
      <c r="A8" s="94" t="s">
        <v>1569</v>
      </c>
      <c r="B8" s="95"/>
      <c r="C8" s="138"/>
      <c r="D8" s="149" t="s">
        <v>1763</v>
      </c>
      <c r="E8" s="106"/>
      <c r="J8" s="53">
        <f>J7-4000</f>
        <v>17655.480000000003</v>
      </c>
    </row>
    <row r="9" spans="1:10">
      <c r="A9" t="s">
        <v>2574</v>
      </c>
      <c r="B9" s="95"/>
      <c r="C9" s="138"/>
      <c r="D9" s="149" t="s">
        <v>1661</v>
      </c>
      <c r="E9" s="106"/>
    </row>
    <row r="10" spans="1:10">
      <c r="A10" s="136" t="s">
        <v>2307</v>
      </c>
      <c r="B10" s="95"/>
      <c r="C10" s="138"/>
      <c r="D10" s="149" t="s">
        <v>2807</v>
      </c>
      <c r="E10" s="106"/>
    </row>
    <row r="11" spans="1:10">
      <c r="A11" t="s">
        <v>3520</v>
      </c>
      <c r="B11" s="95"/>
      <c r="C11" s="138"/>
      <c r="D11" s="149" t="s">
        <v>3377</v>
      </c>
      <c r="E11" s="106"/>
    </row>
    <row r="12" spans="1:10">
      <c r="A12" t="s">
        <v>3314</v>
      </c>
      <c r="B12" s="95"/>
      <c r="C12" s="138"/>
      <c r="D12" s="149"/>
      <c r="E12" s="106"/>
    </row>
    <row r="13" spans="1:10">
      <c r="A13" s="95"/>
      <c r="B13" s="95"/>
      <c r="C13" s="138"/>
      <c r="D13" s="150"/>
      <c r="E13" s="108"/>
    </row>
    <row r="14" spans="1:10">
      <c r="A14" s="109"/>
      <c r="B14" s="95"/>
      <c r="C14" s="138"/>
      <c r="D14" s="990"/>
      <c r="E14" s="990"/>
    </row>
    <row r="15" spans="1:10">
      <c r="A15" s="109" t="s">
        <v>2153</v>
      </c>
      <c r="B15" s="95"/>
      <c r="C15" s="138"/>
      <c r="D15" s="990"/>
      <c r="E15" s="990"/>
    </row>
    <row r="16" spans="1:10">
      <c r="A16" t="s">
        <v>2191</v>
      </c>
      <c r="B16" s="95"/>
      <c r="C16" s="138"/>
      <c r="D16" s="146"/>
      <c r="E16" s="95"/>
    </row>
    <row r="17" spans="1:6">
      <c r="A17" s="94"/>
      <c r="B17" s="95"/>
      <c r="C17" s="138"/>
      <c r="D17" s="146"/>
      <c r="E17" s="95"/>
    </row>
    <row r="18" spans="1:6">
      <c r="A18" s="109" t="s">
        <v>1967</v>
      </c>
      <c r="B18" s="95"/>
      <c r="C18" s="138"/>
      <c r="D18" s="989" t="s">
        <v>2327</v>
      </c>
      <c r="E18" s="989"/>
    </row>
    <row r="19" spans="1:6">
      <c r="A19" s="109" t="s">
        <v>1796</v>
      </c>
      <c r="B19" s="95"/>
      <c r="C19" s="138"/>
      <c r="D19" s="151" t="s">
        <v>2172</v>
      </c>
      <c r="E19" s="95"/>
    </row>
    <row r="20" spans="1:6">
      <c r="A20" s="109"/>
      <c r="B20" s="95"/>
      <c r="C20" s="138"/>
      <c r="D20" s="151"/>
      <c r="E20" s="95"/>
    </row>
    <row r="21" spans="1:6">
      <c r="A21" s="109"/>
      <c r="B21" s="95"/>
      <c r="C21" s="138"/>
      <c r="D21" s="151"/>
      <c r="E21" s="95"/>
    </row>
    <row r="22" spans="1:6" s="67" customFormat="1" ht="16" customHeight="1">
      <c r="A22" s="110"/>
      <c r="B22" s="111"/>
      <c r="C22" s="139"/>
      <c r="D22" s="152"/>
      <c r="E22" s="113"/>
      <c r="F22" s="66"/>
    </row>
    <row r="23" spans="1:6">
      <c r="A23" s="114" t="s">
        <v>2440</v>
      </c>
      <c r="B23" s="115" t="s">
        <v>3020</v>
      </c>
      <c r="C23" s="140" t="s">
        <v>4455</v>
      </c>
      <c r="D23" s="153" t="s">
        <v>1591</v>
      </c>
      <c r="E23" s="115" t="s">
        <v>2653</v>
      </c>
      <c r="F23" s="92"/>
    </row>
    <row r="24" spans="1:6">
      <c r="A24" s="137">
        <v>40265</v>
      </c>
      <c r="B24" s="117" t="s">
        <v>4969</v>
      </c>
      <c r="C24" s="161">
        <v>275</v>
      </c>
      <c r="D24" s="154">
        <v>4</v>
      </c>
      <c r="E24" s="119">
        <f>C24*D24</f>
        <v>1100</v>
      </c>
      <c r="F24" s="92"/>
    </row>
    <row r="25" spans="1:6">
      <c r="A25" s="120"/>
      <c r="B25" s="121" t="s">
        <v>1873</v>
      </c>
      <c r="C25" s="162"/>
      <c r="D25" s="155"/>
      <c r="E25" s="119">
        <f t="shared" ref="E25:E31" si="0">C25*D25</f>
        <v>0</v>
      </c>
      <c r="F25" s="92"/>
    </row>
    <row r="26" spans="1:6">
      <c r="A26" s="120"/>
      <c r="B26" s="121" t="s">
        <v>2134</v>
      </c>
      <c r="C26" s="162"/>
      <c r="D26" s="155"/>
      <c r="E26" s="119">
        <f t="shared" si="0"/>
        <v>0</v>
      </c>
      <c r="F26" s="92"/>
    </row>
    <row r="27" spans="1:6">
      <c r="A27" s="120"/>
      <c r="B27" s="121" t="s">
        <v>2928</v>
      </c>
      <c r="C27" s="162"/>
      <c r="D27" s="155"/>
      <c r="E27" s="119">
        <f t="shared" si="0"/>
        <v>0</v>
      </c>
      <c r="F27" s="92"/>
    </row>
    <row r="28" spans="1:6">
      <c r="A28" s="120"/>
      <c r="B28" s="121" t="s">
        <v>3370</v>
      </c>
      <c r="C28" s="162"/>
      <c r="D28" s="155"/>
      <c r="E28" s="119">
        <f t="shared" si="0"/>
        <v>0</v>
      </c>
      <c r="F28" s="92"/>
    </row>
    <row r="29" spans="1:6">
      <c r="A29" s="120"/>
      <c r="B29" s="121" t="s">
        <v>3927</v>
      </c>
      <c r="C29" s="162">
        <v>30</v>
      </c>
      <c r="D29" s="155">
        <v>5</v>
      </c>
      <c r="E29" s="119">
        <f t="shared" si="0"/>
        <v>150</v>
      </c>
      <c r="F29" s="92"/>
    </row>
    <row r="30" spans="1:6">
      <c r="A30" s="120"/>
      <c r="B30" s="121" t="s">
        <v>2967</v>
      </c>
      <c r="C30" s="162"/>
      <c r="D30" s="155"/>
      <c r="E30" s="119">
        <f t="shared" si="0"/>
        <v>0</v>
      </c>
      <c r="F30" s="92"/>
    </row>
    <row r="31" spans="1:6">
      <c r="A31" s="120"/>
      <c r="B31" s="121"/>
      <c r="C31" s="162"/>
      <c r="D31" s="155"/>
      <c r="E31" s="119">
        <f t="shared" si="0"/>
        <v>0</v>
      </c>
      <c r="F31" s="92"/>
    </row>
    <row r="32" spans="1:6" s="83" customFormat="1" ht="16" customHeight="1">
      <c r="A32" s="110"/>
      <c r="B32" s="125" t="s">
        <v>1452</v>
      </c>
      <c r="C32" s="163"/>
      <c r="D32" s="156"/>
      <c r="E32" s="127">
        <f>SUM(E24:E31)</f>
        <v>1250</v>
      </c>
      <c r="F32" s="82"/>
    </row>
    <row r="33" spans="1:256">
      <c r="A33" s="94"/>
      <c r="B33" s="95"/>
      <c r="C33" s="138"/>
      <c r="D33" s="146"/>
      <c r="E33" s="95"/>
    </row>
    <row r="34" spans="1:256">
      <c r="A34" s="94"/>
      <c r="B34" s="95"/>
      <c r="C34" s="138"/>
      <c r="D34" s="146"/>
      <c r="E34" s="95"/>
    </row>
    <row r="35" spans="1:256">
      <c r="A35" s="94"/>
      <c r="B35" s="128" t="s">
        <v>2818</v>
      </c>
      <c r="C35" s="141"/>
      <c r="D35" s="157">
        <f>E32/2</f>
        <v>625</v>
      </c>
      <c r="E35" s="95"/>
    </row>
    <row r="36" spans="1:256">
      <c r="A36" s="94"/>
      <c r="B36" s="95"/>
      <c r="C36" s="138"/>
      <c r="D36" s="146"/>
      <c r="E36" s="95"/>
    </row>
    <row r="37" spans="1:256">
      <c r="A37" s="94"/>
      <c r="B37" s="95"/>
      <c r="C37" s="138"/>
      <c r="D37" s="146"/>
      <c r="E37" s="95"/>
    </row>
    <row r="38" spans="1:256">
      <c r="A38" s="988" t="s">
        <v>1894</v>
      </c>
      <c r="B38" s="989"/>
      <c r="C38" s="989"/>
      <c r="D38" s="989"/>
      <c r="E38" s="989"/>
    </row>
    <row r="39" spans="1:256">
      <c r="A39" s="988" t="s">
        <v>3989</v>
      </c>
      <c r="B39" s="989"/>
      <c r="C39" s="989"/>
      <c r="D39" s="989"/>
      <c r="E39" s="989"/>
      <c r="F39" s="86"/>
      <c r="G39" s="86"/>
      <c r="H39" s="86"/>
      <c r="I39" s="86"/>
      <c r="J39" s="86"/>
      <c r="K39" s="86"/>
      <c r="L39" s="86"/>
      <c r="M39" s="86"/>
      <c r="N39" s="987" t="s">
        <v>1187</v>
      </c>
      <c r="O39" s="987"/>
      <c r="P39" s="987"/>
      <c r="Q39" s="987"/>
      <c r="R39" s="987"/>
      <c r="S39" s="987"/>
      <c r="T39" s="987" t="s">
        <v>1187</v>
      </c>
      <c r="U39" s="987"/>
      <c r="V39" s="987"/>
      <c r="W39" s="987"/>
      <c r="X39" s="987"/>
      <c r="Y39" s="987"/>
      <c r="Z39" s="987" t="s">
        <v>1187</v>
      </c>
      <c r="AA39" s="987"/>
      <c r="AB39" s="987"/>
      <c r="AC39" s="987"/>
      <c r="AD39" s="987"/>
      <c r="AE39" s="987"/>
      <c r="AF39" s="987" t="s">
        <v>1187</v>
      </c>
      <c r="AG39" s="987"/>
      <c r="AH39" s="987"/>
      <c r="AI39" s="987"/>
      <c r="AJ39" s="987"/>
      <c r="AK39" s="987"/>
      <c r="AL39" s="987" t="s">
        <v>1187</v>
      </c>
      <c r="AM39" s="987"/>
      <c r="AN39" s="987"/>
      <c r="AO39" s="987"/>
      <c r="AP39" s="987"/>
      <c r="AQ39" s="987"/>
      <c r="AR39" s="987" t="s">
        <v>1187</v>
      </c>
      <c r="AS39" s="987"/>
      <c r="AT39" s="987"/>
      <c r="AU39" s="987"/>
      <c r="AV39" s="987"/>
      <c r="AW39" s="987"/>
      <c r="AX39" s="987" t="s">
        <v>1187</v>
      </c>
      <c r="AY39" s="987"/>
      <c r="AZ39" s="987"/>
      <c r="BA39" s="987"/>
      <c r="BB39" s="987"/>
      <c r="BC39" s="987"/>
      <c r="BD39" s="987" t="s">
        <v>1187</v>
      </c>
      <c r="BE39" s="987"/>
      <c r="BF39" s="987"/>
      <c r="BG39" s="987"/>
      <c r="BH39" s="987"/>
      <c r="BI39" s="987"/>
      <c r="BJ39" s="987" t="s">
        <v>1187</v>
      </c>
      <c r="BK39" s="987"/>
      <c r="BL39" s="987"/>
      <c r="BM39" s="987"/>
      <c r="BN39" s="987"/>
      <c r="BO39" s="987"/>
      <c r="BP39" s="987" t="s">
        <v>1187</v>
      </c>
      <c r="BQ39" s="987"/>
      <c r="BR39" s="987"/>
      <c r="BS39" s="987"/>
      <c r="BT39" s="987"/>
      <c r="BU39" s="987"/>
      <c r="BV39" s="987" t="s">
        <v>1187</v>
      </c>
      <c r="BW39" s="987"/>
      <c r="BX39" s="987"/>
      <c r="BY39" s="987"/>
      <c r="BZ39" s="987"/>
      <c r="CA39" s="987"/>
      <c r="CB39" s="987" t="s">
        <v>1187</v>
      </c>
      <c r="CC39" s="987"/>
      <c r="CD39" s="987"/>
      <c r="CE39" s="987"/>
      <c r="CF39" s="987"/>
      <c r="CG39" s="987"/>
      <c r="CH39" s="987" t="s">
        <v>1187</v>
      </c>
      <c r="CI39" s="987"/>
      <c r="CJ39" s="987"/>
      <c r="CK39" s="987"/>
      <c r="CL39" s="987"/>
      <c r="CM39" s="987"/>
      <c r="CN39" s="987" t="s">
        <v>1187</v>
      </c>
      <c r="CO39" s="987"/>
      <c r="CP39" s="987"/>
      <c r="CQ39" s="987"/>
      <c r="CR39" s="987"/>
      <c r="CS39" s="987"/>
      <c r="CT39" s="987" t="s">
        <v>1187</v>
      </c>
      <c r="CU39" s="987"/>
      <c r="CV39" s="987"/>
      <c r="CW39" s="987"/>
      <c r="CX39" s="987"/>
      <c r="CY39" s="987"/>
      <c r="CZ39" s="987" t="s">
        <v>1187</v>
      </c>
      <c r="DA39" s="987"/>
      <c r="DB39" s="987"/>
      <c r="DC39" s="987"/>
      <c r="DD39" s="987"/>
      <c r="DE39" s="987"/>
      <c r="DF39" s="987" t="s">
        <v>1187</v>
      </c>
      <c r="DG39" s="987"/>
      <c r="DH39" s="987"/>
      <c r="DI39" s="987"/>
      <c r="DJ39" s="987"/>
      <c r="DK39" s="987"/>
      <c r="DL39" s="987" t="s">
        <v>1187</v>
      </c>
      <c r="DM39" s="987"/>
      <c r="DN39" s="987"/>
      <c r="DO39" s="987"/>
      <c r="DP39" s="987"/>
      <c r="DQ39" s="987"/>
      <c r="DR39" s="987" t="s">
        <v>1187</v>
      </c>
      <c r="DS39" s="987"/>
      <c r="DT39" s="987"/>
      <c r="DU39" s="987"/>
      <c r="DV39" s="987"/>
      <c r="DW39" s="987"/>
      <c r="DX39" s="987" t="s">
        <v>1187</v>
      </c>
      <c r="DY39" s="987"/>
      <c r="DZ39" s="987"/>
      <c r="EA39" s="987"/>
      <c r="EB39" s="987"/>
      <c r="EC39" s="987"/>
      <c r="ED39" s="987" t="s">
        <v>1187</v>
      </c>
      <c r="EE39" s="987"/>
      <c r="EF39" s="987"/>
      <c r="EG39" s="987"/>
      <c r="EH39" s="987"/>
      <c r="EI39" s="987"/>
      <c r="EJ39" s="987" t="s">
        <v>1187</v>
      </c>
      <c r="EK39" s="987"/>
      <c r="EL39" s="987"/>
      <c r="EM39" s="987"/>
      <c r="EN39" s="987"/>
      <c r="EO39" s="987"/>
      <c r="EP39" s="987" t="s">
        <v>1187</v>
      </c>
      <c r="EQ39" s="987"/>
      <c r="ER39" s="987"/>
      <c r="ES39" s="987"/>
      <c r="ET39" s="987"/>
      <c r="EU39" s="987"/>
      <c r="EV39" s="987" t="s">
        <v>1187</v>
      </c>
      <c r="EW39" s="987"/>
      <c r="EX39" s="987"/>
      <c r="EY39" s="987"/>
      <c r="EZ39" s="987"/>
      <c r="FA39" s="987"/>
      <c r="FB39" s="987" t="s">
        <v>1187</v>
      </c>
      <c r="FC39" s="987"/>
      <c r="FD39" s="987"/>
      <c r="FE39" s="987"/>
      <c r="FF39" s="987"/>
      <c r="FG39" s="987"/>
      <c r="FH39" s="987" t="s">
        <v>1187</v>
      </c>
      <c r="FI39" s="987"/>
      <c r="FJ39" s="987"/>
      <c r="FK39" s="987"/>
      <c r="FL39" s="987"/>
      <c r="FM39" s="987"/>
      <c r="FN39" s="987" t="s">
        <v>1187</v>
      </c>
      <c r="FO39" s="987"/>
      <c r="FP39" s="987"/>
      <c r="FQ39" s="987"/>
      <c r="FR39" s="987"/>
      <c r="FS39" s="987"/>
      <c r="FT39" s="987" t="s">
        <v>1187</v>
      </c>
      <c r="FU39" s="987"/>
      <c r="FV39" s="987"/>
      <c r="FW39" s="987"/>
      <c r="FX39" s="987"/>
      <c r="FY39" s="987"/>
      <c r="FZ39" s="987" t="s">
        <v>1187</v>
      </c>
      <c r="GA39" s="987"/>
      <c r="GB39" s="987"/>
      <c r="GC39" s="987"/>
      <c r="GD39" s="987"/>
      <c r="GE39" s="987"/>
      <c r="GF39" s="987" t="s">
        <v>1187</v>
      </c>
      <c r="GG39" s="987"/>
      <c r="GH39" s="987"/>
      <c r="GI39" s="987"/>
      <c r="GJ39" s="987"/>
      <c r="GK39" s="987"/>
      <c r="GL39" s="987" t="s">
        <v>1187</v>
      </c>
      <c r="GM39" s="987"/>
      <c r="GN39" s="987"/>
      <c r="GO39" s="987"/>
      <c r="GP39" s="987"/>
      <c r="GQ39" s="987"/>
      <c r="GR39" s="987" t="s">
        <v>1187</v>
      </c>
      <c r="GS39" s="987"/>
      <c r="GT39" s="987"/>
      <c r="GU39" s="987"/>
      <c r="GV39" s="987"/>
      <c r="GW39" s="987"/>
      <c r="GX39" s="987" t="s">
        <v>1187</v>
      </c>
      <c r="GY39" s="987"/>
      <c r="GZ39" s="987"/>
      <c r="HA39" s="987"/>
      <c r="HB39" s="987"/>
      <c r="HC39" s="987"/>
      <c r="HD39" s="987" t="s">
        <v>1187</v>
      </c>
      <c r="HE39" s="987"/>
      <c r="HF39" s="987"/>
      <c r="HG39" s="987"/>
      <c r="HH39" s="987"/>
      <c r="HI39" s="987"/>
      <c r="HJ39" s="987" t="s">
        <v>1187</v>
      </c>
      <c r="HK39" s="987"/>
      <c r="HL39" s="987"/>
      <c r="HM39" s="987"/>
      <c r="HN39" s="987"/>
      <c r="HO39" s="987"/>
      <c r="HP39" s="987" t="s">
        <v>1187</v>
      </c>
      <c r="HQ39" s="987"/>
      <c r="HR39" s="987"/>
      <c r="HS39" s="987"/>
      <c r="HT39" s="987"/>
      <c r="HU39" s="987"/>
      <c r="HV39" s="987" t="s">
        <v>1187</v>
      </c>
      <c r="HW39" s="987"/>
      <c r="HX39" s="987"/>
      <c r="HY39" s="987"/>
      <c r="HZ39" s="987"/>
      <c r="IA39" s="987"/>
      <c r="IB39" s="987" t="s">
        <v>1187</v>
      </c>
      <c r="IC39" s="987"/>
      <c r="ID39" s="987"/>
      <c r="IE39" s="987"/>
      <c r="IF39" s="987"/>
      <c r="IG39" s="987"/>
      <c r="IH39" s="987" t="s">
        <v>1187</v>
      </c>
      <c r="II39" s="987"/>
      <c r="IJ39" s="987"/>
      <c r="IK39" s="987"/>
      <c r="IL39" s="987"/>
      <c r="IM39" s="987"/>
      <c r="IN39" s="987" t="s">
        <v>1187</v>
      </c>
      <c r="IO39" s="987"/>
      <c r="IP39" s="987"/>
      <c r="IQ39" s="987"/>
      <c r="IR39" s="987"/>
      <c r="IS39" s="987"/>
      <c r="IT39" s="987" t="s">
        <v>1187</v>
      </c>
      <c r="IU39" s="987"/>
      <c r="IV39" s="987"/>
    </row>
    <row r="40" spans="1:256">
      <c r="A40" s="988" t="s">
        <v>2737</v>
      </c>
      <c r="B40" s="989"/>
      <c r="C40" s="989"/>
      <c r="D40" s="989"/>
      <c r="E40" s="989"/>
      <c r="F40" s="86"/>
      <c r="G40" s="86"/>
      <c r="H40" s="86"/>
      <c r="I40" s="86"/>
      <c r="J40" s="86"/>
      <c r="K40" s="86"/>
      <c r="L40" s="86"/>
      <c r="M40" s="86"/>
      <c r="N40" s="987" t="s">
        <v>3300</v>
      </c>
      <c r="O40" s="987"/>
      <c r="P40" s="987"/>
      <c r="Q40" s="987"/>
      <c r="R40" s="987"/>
      <c r="S40" s="987"/>
      <c r="T40" s="987" t="s">
        <v>3300</v>
      </c>
      <c r="U40" s="987"/>
      <c r="V40" s="987"/>
      <c r="W40" s="987"/>
      <c r="X40" s="987"/>
      <c r="Y40" s="987"/>
      <c r="Z40" s="987" t="s">
        <v>3300</v>
      </c>
      <c r="AA40" s="987"/>
      <c r="AB40" s="987"/>
      <c r="AC40" s="987"/>
      <c r="AD40" s="987"/>
      <c r="AE40" s="987"/>
      <c r="AF40" s="987" t="s">
        <v>3300</v>
      </c>
      <c r="AG40" s="987"/>
      <c r="AH40" s="987"/>
      <c r="AI40" s="987"/>
      <c r="AJ40" s="987"/>
      <c r="AK40" s="987"/>
      <c r="AL40" s="987" t="s">
        <v>3300</v>
      </c>
      <c r="AM40" s="987"/>
      <c r="AN40" s="987"/>
      <c r="AO40" s="987"/>
      <c r="AP40" s="987"/>
      <c r="AQ40" s="987"/>
      <c r="AR40" s="987" t="s">
        <v>3300</v>
      </c>
      <c r="AS40" s="987"/>
      <c r="AT40" s="987"/>
      <c r="AU40" s="987"/>
      <c r="AV40" s="987"/>
      <c r="AW40" s="987"/>
      <c r="AX40" s="987" t="s">
        <v>3300</v>
      </c>
      <c r="AY40" s="987"/>
      <c r="AZ40" s="987"/>
      <c r="BA40" s="987"/>
      <c r="BB40" s="987"/>
      <c r="BC40" s="987"/>
      <c r="BD40" s="987" t="s">
        <v>3300</v>
      </c>
      <c r="BE40" s="987"/>
      <c r="BF40" s="987"/>
      <c r="BG40" s="987"/>
      <c r="BH40" s="987"/>
      <c r="BI40" s="987"/>
      <c r="BJ40" s="987" t="s">
        <v>3300</v>
      </c>
      <c r="BK40" s="987"/>
      <c r="BL40" s="987"/>
      <c r="BM40" s="987"/>
      <c r="BN40" s="987"/>
      <c r="BO40" s="987"/>
      <c r="BP40" s="987" t="s">
        <v>3300</v>
      </c>
      <c r="BQ40" s="987"/>
      <c r="BR40" s="987"/>
      <c r="BS40" s="987"/>
      <c r="BT40" s="987"/>
      <c r="BU40" s="987"/>
      <c r="BV40" s="987" t="s">
        <v>3300</v>
      </c>
      <c r="BW40" s="987"/>
      <c r="BX40" s="987"/>
      <c r="BY40" s="987"/>
      <c r="BZ40" s="987"/>
      <c r="CA40" s="987"/>
      <c r="CB40" s="987" t="s">
        <v>3300</v>
      </c>
      <c r="CC40" s="987"/>
      <c r="CD40" s="987"/>
      <c r="CE40" s="987"/>
      <c r="CF40" s="987"/>
      <c r="CG40" s="987"/>
      <c r="CH40" s="987" t="s">
        <v>3300</v>
      </c>
      <c r="CI40" s="987"/>
      <c r="CJ40" s="987"/>
      <c r="CK40" s="987"/>
      <c r="CL40" s="987"/>
      <c r="CM40" s="987"/>
      <c r="CN40" s="987" t="s">
        <v>3300</v>
      </c>
      <c r="CO40" s="987"/>
      <c r="CP40" s="987"/>
      <c r="CQ40" s="987"/>
      <c r="CR40" s="987"/>
      <c r="CS40" s="987"/>
      <c r="CT40" s="987" t="s">
        <v>3300</v>
      </c>
      <c r="CU40" s="987"/>
      <c r="CV40" s="987"/>
      <c r="CW40" s="987"/>
      <c r="CX40" s="987"/>
      <c r="CY40" s="987"/>
      <c r="CZ40" s="987" t="s">
        <v>3300</v>
      </c>
      <c r="DA40" s="987"/>
      <c r="DB40" s="987"/>
      <c r="DC40" s="987"/>
      <c r="DD40" s="987"/>
      <c r="DE40" s="987"/>
      <c r="DF40" s="987" t="s">
        <v>3300</v>
      </c>
      <c r="DG40" s="987"/>
      <c r="DH40" s="987"/>
      <c r="DI40" s="987"/>
      <c r="DJ40" s="987"/>
      <c r="DK40" s="987"/>
      <c r="DL40" s="987" t="s">
        <v>3300</v>
      </c>
      <c r="DM40" s="987"/>
      <c r="DN40" s="987"/>
      <c r="DO40" s="987"/>
      <c r="DP40" s="987"/>
      <c r="DQ40" s="987"/>
      <c r="DR40" s="987" t="s">
        <v>3300</v>
      </c>
      <c r="DS40" s="987"/>
      <c r="DT40" s="987"/>
      <c r="DU40" s="987"/>
      <c r="DV40" s="987"/>
      <c r="DW40" s="987"/>
      <c r="DX40" s="987" t="s">
        <v>3300</v>
      </c>
      <c r="DY40" s="987"/>
      <c r="DZ40" s="987"/>
      <c r="EA40" s="987"/>
      <c r="EB40" s="987"/>
      <c r="EC40" s="987"/>
      <c r="ED40" s="987" t="s">
        <v>3300</v>
      </c>
      <c r="EE40" s="987"/>
      <c r="EF40" s="987"/>
      <c r="EG40" s="987"/>
      <c r="EH40" s="987"/>
      <c r="EI40" s="987"/>
      <c r="EJ40" s="987" t="s">
        <v>3300</v>
      </c>
      <c r="EK40" s="987"/>
      <c r="EL40" s="987"/>
      <c r="EM40" s="987"/>
      <c r="EN40" s="987"/>
      <c r="EO40" s="987"/>
      <c r="EP40" s="987" t="s">
        <v>3300</v>
      </c>
      <c r="EQ40" s="987"/>
      <c r="ER40" s="987"/>
      <c r="ES40" s="987"/>
      <c r="ET40" s="987"/>
      <c r="EU40" s="987"/>
      <c r="EV40" s="987" t="s">
        <v>3300</v>
      </c>
      <c r="EW40" s="987"/>
      <c r="EX40" s="987"/>
      <c r="EY40" s="987"/>
      <c r="EZ40" s="987"/>
      <c r="FA40" s="987"/>
      <c r="FB40" s="987" t="s">
        <v>3300</v>
      </c>
      <c r="FC40" s="987"/>
      <c r="FD40" s="987"/>
      <c r="FE40" s="987"/>
      <c r="FF40" s="987"/>
      <c r="FG40" s="987"/>
      <c r="FH40" s="987" t="s">
        <v>3300</v>
      </c>
      <c r="FI40" s="987"/>
      <c r="FJ40" s="987"/>
      <c r="FK40" s="987"/>
      <c r="FL40" s="987"/>
      <c r="FM40" s="987"/>
      <c r="FN40" s="987" t="s">
        <v>3300</v>
      </c>
      <c r="FO40" s="987"/>
      <c r="FP40" s="987"/>
      <c r="FQ40" s="987"/>
      <c r="FR40" s="987"/>
      <c r="FS40" s="987"/>
      <c r="FT40" s="987" t="s">
        <v>3300</v>
      </c>
      <c r="FU40" s="987"/>
      <c r="FV40" s="987"/>
      <c r="FW40" s="987"/>
      <c r="FX40" s="987"/>
      <c r="FY40" s="987"/>
      <c r="FZ40" s="987" t="s">
        <v>3300</v>
      </c>
      <c r="GA40" s="987"/>
      <c r="GB40" s="987"/>
      <c r="GC40" s="987"/>
      <c r="GD40" s="987"/>
      <c r="GE40" s="987"/>
      <c r="GF40" s="987" t="s">
        <v>3300</v>
      </c>
      <c r="GG40" s="987"/>
      <c r="GH40" s="987"/>
      <c r="GI40" s="987"/>
      <c r="GJ40" s="987"/>
      <c r="GK40" s="987"/>
      <c r="GL40" s="987" t="s">
        <v>3300</v>
      </c>
      <c r="GM40" s="987"/>
      <c r="GN40" s="987"/>
      <c r="GO40" s="987"/>
      <c r="GP40" s="987"/>
      <c r="GQ40" s="987"/>
      <c r="GR40" s="987" t="s">
        <v>3300</v>
      </c>
      <c r="GS40" s="987"/>
      <c r="GT40" s="987"/>
      <c r="GU40" s="987"/>
      <c r="GV40" s="987"/>
      <c r="GW40" s="987"/>
      <c r="GX40" s="987" t="s">
        <v>3300</v>
      </c>
      <c r="GY40" s="987"/>
      <c r="GZ40" s="987"/>
      <c r="HA40" s="987"/>
      <c r="HB40" s="987"/>
      <c r="HC40" s="987"/>
      <c r="HD40" s="987" t="s">
        <v>3300</v>
      </c>
      <c r="HE40" s="987"/>
      <c r="HF40" s="987"/>
      <c r="HG40" s="987"/>
      <c r="HH40" s="987"/>
      <c r="HI40" s="987"/>
      <c r="HJ40" s="987" t="s">
        <v>3300</v>
      </c>
      <c r="HK40" s="987"/>
      <c r="HL40" s="987"/>
      <c r="HM40" s="987"/>
      <c r="HN40" s="987"/>
      <c r="HO40" s="987"/>
      <c r="HP40" s="987" t="s">
        <v>3300</v>
      </c>
      <c r="HQ40" s="987"/>
      <c r="HR40" s="987"/>
      <c r="HS40" s="987"/>
      <c r="HT40" s="987"/>
      <c r="HU40" s="987"/>
      <c r="HV40" s="987" t="s">
        <v>3300</v>
      </c>
      <c r="HW40" s="987"/>
      <c r="HX40" s="987"/>
      <c r="HY40" s="987"/>
      <c r="HZ40" s="987"/>
      <c r="IA40" s="987"/>
      <c r="IB40" s="987" t="s">
        <v>3300</v>
      </c>
      <c r="IC40" s="987"/>
      <c r="ID40" s="987"/>
      <c r="IE40" s="987"/>
      <c r="IF40" s="987"/>
      <c r="IG40" s="987"/>
      <c r="IH40" s="987" t="s">
        <v>3300</v>
      </c>
      <c r="II40" s="987"/>
      <c r="IJ40" s="987"/>
      <c r="IK40" s="987"/>
      <c r="IL40" s="987"/>
      <c r="IM40" s="987"/>
      <c r="IN40" s="987" t="s">
        <v>3300</v>
      </c>
      <c r="IO40" s="987"/>
      <c r="IP40" s="987"/>
      <c r="IQ40" s="987"/>
      <c r="IR40" s="987"/>
      <c r="IS40" s="987"/>
      <c r="IT40" s="987" t="s">
        <v>3300</v>
      </c>
      <c r="IU40" s="987"/>
      <c r="IV40" s="987"/>
    </row>
    <row r="41" spans="1:256">
      <c r="A41" s="94"/>
      <c r="B41" s="130"/>
      <c r="C41" s="142"/>
      <c r="D41" s="158"/>
      <c r="E41" s="130"/>
      <c r="F41" s="86"/>
      <c r="G41" s="86"/>
      <c r="H41" s="86"/>
      <c r="I41" s="86"/>
      <c r="J41" s="86"/>
      <c r="K41" s="86"/>
      <c r="L41" s="86"/>
      <c r="M41" s="86"/>
      <c r="N41" s="987" t="s">
        <v>2737</v>
      </c>
      <c r="O41" s="987"/>
      <c r="P41" s="987"/>
      <c r="Q41" s="987"/>
      <c r="R41" s="987"/>
      <c r="S41" s="987"/>
      <c r="T41" s="987" t="s">
        <v>2737</v>
      </c>
      <c r="U41" s="987"/>
      <c r="V41" s="987"/>
      <c r="W41" s="987"/>
      <c r="X41" s="987"/>
      <c r="Y41" s="987"/>
      <c r="Z41" s="987" t="s">
        <v>2737</v>
      </c>
      <c r="AA41" s="987"/>
      <c r="AB41" s="987"/>
      <c r="AC41" s="987"/>
      <c r="AD41" s="987"/>
      <c r="AE41" s="987"/>
      <c r="AF41" s="987" t="s">
        <v>2737</v>
      </c>
      <c r="AG41" s="987"/>
      <c r="AH41" s="987"/>
      <c r="AI41" s="987"/>
      <c r="AJ41" s="987"/>
      <c r="AK41" s="987"/>
      <c r="AL41" s="987" t="s">
        <v>2737</v>
      </c>
      <c r="AM41" s="987"/>
      <c r="AN41" s="987"/>
      <c r="AO41" s="987"/>
      <c r="AP41" s="987"/>
      <c r="AQ41" s="987"/>
      <c r="AR41" s="987" t="s">
        <v>2737</v>
      </c>
      <c r="AS41" s="987"/>
      <c r="AT41" s="987"/>
      <c r="AU41" s="987"/>
      <c r="AV41" s="987"/>
      <c r="AW41" s="987"/>
      <c r="AX41" s="987" t="s">
        <v>2737</v>
      </c>
      <c r="AY41" s="987"/>
      <c r="AZ41" s="987"/>
      <c r="BA41" s="987"/>
      <c r="BB41" s="987"/>
      <c r="BC41" s="987"/>
      <c r="BD41" s="987" t="s">
        <v>2737</v>
      </c>
      <c r="BE41" s="987"/>
      <c r="BF41" s="987"/>
      <c r="BG41" s="987"/>
      <c r="BH41" s="987"/>
      <c r="BI41" s="987"/>
      <c r="BJ41" s="987" t="s">
        <v>2737</v>
      </c>
      <c r="BK41" s="987"/>
      <c r="BL41" s="987"/>
      <c r="BM41" s="987"/>
      <c r="BN41" s="987"/>
      <c r="BO41" s="987"/>
      <c r="BP41" s="987" t="s">
        <v>2737</v>
      </c>
      <c r="BQ41" s="987"/>
      <c r="BR41" s="987"/>
      <c r="BS41" s="987"/>
      <c r="BT41" s="987"/>
      <c r="BU41" s="987"/>
      <c r="BV41" s="987" t="s">
        <v>2737</v>
      </c>
      <c r="BW41" s="987"/>
      <c r="BX41" s="987"/>
      <c r="BY41" s="987"/>
      <c r="BZ41" s="987"/>
      <c r="CA41" s="987"/>
      <c r="CB41" s="987" t="s">
        <v>2737</v>
      </c>
      <c r="CC41" s="987"/>
      <c r="CD41" s="987"/>
      <c r="CE41" s="987"/>
      <c r="CF41" s="987"/>
      <c r="CG41" s="987"/>
      <c r="CH41" s="987" t="s">
        <v>2737</v>
      </c>
      <c r="CI41" s="987"/>
      <c r="CJ41" s="987"/>
      <c r="CK41" s="987"/>
      <c r="CL41" s="987"/>
      <c r="CM41" s="987"/>
      <c r="CN41" s="987" t="s">
        <v>2737</v>
      </c>
      <c r="CO41" s="987"/>
      <c r="CP41" s="987"/>
      <c r="CQ41" s="987"/>
      <c r="CR41" s="987"/>
      <c r="CS41" s="987"/>
      <c r="CT41" s="987" t="s">
        <v>2737</v>
      </c>
      <c r="CU41" s="987"/>
      <c r="CV41" s="987"/>
      <c r="CW41" s="987"/>
      <c r="CX41" s="987"/>
      <c r="CY41" s="987"/>
      <c r="CZ41" s="987" t="s">
        <v>2737</v>
      </c>
      <c r="DA41" s="987"/>
      <c r="DB41" s="987"/>
      <c r="DC41" s="987"/>
      <c r="DD41" s="987"/>
      <c r="DE41" s="987"/>
      <c r="DF41" s="987" t="s">
        <v>2737</v>
      </c>
      <c r="DG41" s="987"/>
      <c r="DH41" s="987"/>
      <c r="DI41" s="987"/>
      <c r="DJ41" s="987"/>
      <c r="DK41" s="987"/>
      <c r="DL41" s="987" t="s">
        <v>2737</v>
      </c>
      <c r="DM41" s="987"/>
      <c r="DN41" s="987"/>
      <c r="DO41" s="987"/>
      <c r="DP41" s="987"/>
      <c r="DQ41" s="987"/>
      <c r="DR41" s="987" t="s">
        <v>2737</v>
      </c>
      <c r="DS41" s="987"/>
      <c r="DT41" s="987"/>
      <c r="DU41" s="987"/>
      <c r="DV41" s="987"/>
      <c r="DW41" s="987"/>
      <c r="DX41" s="987" t="s">
        <v>2737</v>
      </c>
      <c r="DY41" s="987"/>
      <c r="DZ41" s="987"/>
      <c r="EA41" s="987"/>
      <c r="EB41" s="987"/>
      <c r="EC41" s="987"/>
      <c r="ED41" s="987" t="s">
        <v>2737</v>
      </c>
      <c r="EE41" s="987"/>
      <c r="EF41" s="987"/>
      <c r="EG41" s="987"/>
      <c r="EH41" s="987"/>
      <c r="EI41" s="987"/>
      <c r="EJ41" s="987" t="s">
        <v>2737</v>
      </c>
      <c r="EK41" s="987"/>
      <c r="EL41" s="987"/>
      <c r="EM41" s="987"/>
      <c r="EN41" s="987"/>
      <c r="EO41" s="987"/>
      <c r="EP41" s="987" t="s">
        <v>2737</v>
      </c>
      <c r="EQ41" s="987"/>
      <c r="ER41" s="987"/>
      <c r="ES41" s="987"/>
      <c r="ET41" s="987"/>
      <c r="EU41" s="987"/>
      <c r="EV41" s="987" t="s">
        <v>2737</v>
      </c>
      <c r="EW41" s="987"/>
      <c r="EX41" s="987"/>
      <c r="EY41" s="987"/>
      <c r="EZ41" s="987"/>
      <c r="FA41" s="987"/>
      <c r="FB41" s="987" t="s">
        <v>2737</v>
      </c>
      <c r="FC41" s="987"/>
      <c r="FD41" s="987"/>
      <c r="FE41" s="987"/>
      <c r="FF41" s="987"/>
      <c r="FG41" s="987"/>
      <c r="FH41" s="987" t="s">
        <v>2737</v>
      </c>
      <c r="FI41" s="987"/>
      <c r="FJ41" s="987"/>
      <c r="FK41" s="987"/>
      <c r="FL41" s="987"/>
      <c r="FM41" s="987"/>
      <c r="FN41" s="987" t="s">
        <v>2737</v>
      </c>
      <c r="FO41" s="987"/>
      <c r="FP41" s="987"/>
      <c r="FQ41" s="987"/>
      <c r="FR41" s="987"/>
      <c r="FS41" s="987"/>
      <c r="FT41" s="987" t="s">
        <v>2737</v>
      </c>
      <c r="FU41" s="987"/>
      <c r="FV41" s="987"/>
      <c r="FW41" s="987"/>
      <c r="FX41" s="987"/>
      <c r="FY41" s="987"/>
      <c r="FZ41" s="987" t="s">
        <v>2737</v>
      </c>
      <c r="GA41" s="987"/>
      <c r="GB41" s="987"/>
      <c r="GC41" s="987"/>
      <c r="GD41" s="987"/>
      <c r="GE41" s="987"/>
      <c r="GF41" s="987" t="s">
        <v>2737</v>
      </c>
      <c r="GG41" s="987"/>
      <c r="GH41" s="987"/>
      <c r="GI41" s="987"/>
      <c r="GJ41" s="987"/>
      <c r="GK41" s="987"/>
      <c r="GL41" s="987" t="s">
        <v>2737</v>
      </c>
      <c r="GM41" s="987"/>
      <c r="GN41" s="987"/>
      <c r="GO41" s="987"/>
      <c r="GP41" s="987"/>
      <c r="GQ41" s="987"/>
      <c r="GR41" s="987" t="s">
        <v>2737</v>
      </c>
      <c r="GS41" s="987"/>
      <c r="GT41" s="987"/>
      <c r="GU41" s="987"/>
      <c r="GV41" s="987"/>
      <c r="GW41" s="987"/>
      <c r="GX41" s="987" t="s">
        <v>2737</v>
      </c>
      <c r="GY41" s="987"/>
      <c r="GZ41" s="987"/>
      <c r="HA41" s="987"/>
      <c r="HB41" s="987"/>
      <c r="HC41" s="987"/>
      <c r="HD41" s="987" t="s">
        <v>2737</v>
      </c>
      <c r="HE41" s="987"/>
      <c r="HF41" s="987"/>
      <c r="HG41" s="987"/>
      <c r="HH41" s="987"/>
      <c r="HI41" s="987"/>
      <c r="HJ41" s="987" t="s">
        <v>2737</v>
      </c>
      <c r="HK41" s="987"/>
      <c r="HL41" s="987"/>
      <c r="HM41" s="987"/>
      <c r="HN41" s="987"/>
      <c r="HO41" s="987"/>
      <c r="HP41" s="987" t="s">
        <v>2737</v>
      </c>
      <c r="HQ41" s="987"/>
      <c r="HR41" s="987"/>
      <c r="HS41" s="987"/>
      <c r="HT41" s="987"/>
      <c r="HU41" s="987"/>
      <c r="HV41" s="987" t="s">
        <v>2737</v>
      </c>
      <c r="HW41" s="987"/>
      <c r="HX41" s="987"/>
      <c r="HY41" s="987"/>
      <c r="HZ41" s="987"/>
      <c r="IA41" s="987"/>
      <c r="IB41" s="987" t="s">
        <v>2737</v>
      </c>
      <c r="IC41" s="987"/>
      <c r="ID41" s="987"/>
      <c r="IE41" s="987"/>
      <c r="IF41" s="987"/>
      <c r="IG41" s="987"/>
      <c r="IH41" s="987" t="s">
        <v>2737</v>
      </c>
      <c r="II41" s="987"/>
      <c r="IJ41" s="987"/>
      <c r="IK41" s="987"/>
      <c r="IL41" s="987"/>
      <c r="IM41" s="987"/>
      <c r="IN41" s="987" t="s">
        <v>2737</v>
      </c>
      <c r="IO41" s="987"/>
      <c r="IP41" s="987"/>
      <c r="IQ41" s="987"/>
      <c r="IR41" s="987"/>
      <c r="IS41" s="987"/>
      <c r="IT41" s="987" t="s">
        <v>2737</v>
      </c>
      <c r="IU41" s="987"/>
      <c r="IV41" s="987"/>
    </row>
    <row r="42" spans="1:256">
      <c r="A42" s="131"/>
      <c r="B42" s="131"/>
      <c r="C42" s="143"/>
      <c r="D42" s="159"/>
      <c r="E42" s="133"/>
    </row>
    <row r="43" spans="1:256">
      <c r="A43" s="95"/>
      <c r="B43" s="95"/>
      <c r="C43" s="138"/>
      <c r="D43" s="146"/>
      <c r="E43" s="95"/>
    </row>
    <row r="44" spans="1:256">
      <c r="A44" s="95"/>
      <c r="B44" s="95"/>
      <c r="C44" s="138"/>
      <c r="D44" s="146"/>
      <c r="E44" s="95"/>
    </row>
    <row r="45" spans="1:256" s="52" customFormat="1">
      <c r="A45" s="95"/>
      <c r="B45" s="94"/>
      <c r="C45" s="144"/>
      <c r="D45" s="151"/>
      <c r="E45" s="94"/>
    </row>
    <row r="46" spans="1:256" s="52" customFormat="1">
      <c r="A46" s="94"/>
      <c r="B46" s="95"/>
      <c r="C46" s="138"/>
      <c r="D46" s="146"/>
      <c r="E46" s="95"/>
      <c r="F46" s="53"/>
    </row>
    <row r="47" spans="1:256" s="52" customFormat="1">
      <c r="A47" s="94"/>
      <c r="B47" s="95"/>
      <c r="C47" s="138"/>
      <c r="D47" s="146"/>
      <c r="E47" s="95"/>
      <c r="F47" s="53"/>
    </row>
    <row r="48" spans="1:256" s="52" customFormat="1">
      <c r="A48" s="94"/>
      <c r="B48" s="95"/>
      <c r="C48" s="138"/>
      <c r="D48" s="146"/>
      <c r="E48" s="95"/>
      <c r="F48" s="53"/>
    </row>
    <row r="49" spans="1:6" s="52" customFormat="1">
      <c r="A49" s="94"/>
      <c r="B49" s="95"/>
      <c r="C49" s="138"/>
      <c r="D49" s="146"/>
      <c r="E49" s="134"/>
      <c r="F49" s="53"/>
    </row>
    <row r="50" spans="1:6" s="52" customFormat="1">
      <c r="A50" s="94"/>
      <c r="B50" s="95"/>
      <c r="C50" s="138"/>
      <c r="D50" s="146"/>
      <c r="E50" s="95"/>
      <c r="F50" s="53"/>
    </row>
  </sheetData>
  <sheetCalcPr fullCalcOnLoad="1"/>
  <mergeCells count="129">
    <mergeCell ref="N41:S41"/>
    <mergeCell ref="AL41:AQ41"/>
    <mergeCell ref="T41:Y41"/>
    <mergeCell ref="T39:Y39"/>
    <mergeCell ref="T40:Y40"/>
    <mergeCell ref="D14:E14"/>
    <mergeCell ref="D15:E15"/>
    <mergeCell ref="D18:E18"/>
    <mergeCell ref="A38:E38"/>
    <mergeCell ref="A40:E40"/>
    <mergeCell ref="A39:E39"/>
    <mergeCell ref="AF40:AK40"/>
    <mergeCell ref="AL40:AQ40"/>
    <mergeCell ref="Z41:AE41"/>
    <mergeCell ref="Z39:AE39"/>
    <mergeCell ref="Z40:AE40"/>
    <mergeCell ref="BJ39:BO39"/>
    <mergeCell ref="AR41:AW41"/>
    <mergeCell ref="AR39:AW39"/>
    <mergeCell ref="AL39:AQ39"/>
    <mergeCell ref="AR40:AW40"/>
    <mergeCell ref="N39:S39"/>
    <mergeCell ref="BD41:BI41"/>
    <mergeCell ref="BD40:BI40"/>
    <mergeCell ref="BJ41:BO41"/>
    <mergeCell ref="AX41:BC41"/>
    <mergeCell ref="AF41:AK41"/>
    <mergeCell ref="AX39:BC39"/>
    <mergeCell ref="AX40:BC40"/>
    <mergeCell ref="N40:S40"/>
    <mergeCell ref="AF39:AK39"/>
    <mergeCell ref="CB41:CG41"/>
    <mergeCell ref="BV41:CA41"/>
    <mergeCell ref="BD39:BI39"/>
    <mergeCell ref="BJ40:BO40"/>
    <mergeCell ref="CN40:CS40"/>
    <mergeCell ref="BV39:CA39"/>
    <mergeCell ref="CB40:CG40"/>
    <mergeCell ref="CN39:CS39"/>
    <mergeCell ref="CH41:CM41"/>
    <mergeCell ref="BP41:BU41"/>
    <mergeCell ref="DF41:DK41"/>
    <mergeCell ref="DL39:DQ39"/>
    <mergeCell ref="CT41:CY41"/>
    <mergeCell ref="CT39:CY39"/>
    <mergeCell ref="BP39:BU39"/>
    <mergeCell ref="CT40:CY40"/>
    <mergeCell ref="CH39:CM39"/>
    <mergeCell ref="CB39:CG39"/>
    <mergeCell ref="CN41:CS41"/>
    <mergeCell ref="DX41:EC41"/>
    <mergeCell ref="DR40:DW40"/>
    <mergeCell ref="CZ39:DE39"/>
    <mergeCell ref="DL41:DQ41"/>
    <mergeCell ref="DF39:DK39"/>
    <mergeCell ref="DL40:DQ40"/>
    <mergeCell ref="CZ41:DE41"/>
    <mergeCell ref="FH39:FM39"/>
    <mergeCell ref="FN39:FS39"/>
    <mergeCell ref="EP40:EU40"/>
    <mergeCell ref="EJ40:EO40"/>
    <mergeCell ref="EP39:EU39"/>
    <mergeCell ref="FN40:FS40"/>
    <mergeCell ref="DX39:EC39"/>
    <mergeCell ref="DX40:EC40"/>
    <mergeCell ref="FB39:FG39"/>
    <mergeCell ref="ED40:EI40"/>
    <mergeCell ref="BP40:BU40"/>
    <mergeCell ref="DF40:DK40"/>
    <mergeCell ref="ED39:EI39"/>
    <mergeCell ref="CH40:CM40"/>
    <mergeCell ref="EJ39:EO39"/>
    <mergeCell ref="EV41:FA41"/>
    <mergeCell ref="DR41:DW41"/>
    <mergeCell ref="EP41:EU41"/>
    <mergeCell ref="FB40:FG40"/>
    <mergeCell ref="BV40:CA40"/>
    <mergeCell ref="EV40:FA40"/>
    <mergeCell ref="EV39:FA39"/>
    <mergeCell ref="CZ40:DE40"/>
    <mergeCell ref="DR39:DW39"/>
    <mergeCell ref="GL40:GQ40"/>
    <mergeCell ref="FB41:FG41"/>
    <mergeCell ref="ED41:EI41"/>
    <mergeCell ref="EJ41:EO41"/>
    <mergeCell ref="FT41:FY41"/>
    <mergeCell ref="FH41:FM41"/>
    <mergeCell ref="FN41:FS41"/>
    <mergeCell ref="FT40:FY40"/>
    <mergeCell ref="FZ39:GE39"/>
    <mergeCell ref="FH40:FM40"/>
    <mergeCell ref="HP40:HU40"/>
    <mergeCell ref="HP39:HU39"/>
    <mergeCell ref="HJ39:HO39"/>
    <mergeCell ref="HD39:HI39"/>
    <mergeCell ref="GR39:GW39"/>
    <mergeCell ref="HD40:HI40"/>
    <mergeCell ref="HJ40:HO40"/>
    <mergeCell ref="GX40:HC40"/>
    <mergeCell ref="HV40:IA40"/>
    <mergeCell ref="IT39:IV39"/>
    <mergeCell ref="IH39:IM39"/>
    <mergeCell ref="IT40:IV40"/>
    <mergeCell ref="IN40:IS40"/>
    <mergeCell ref="FT39:FY39"/>
    <mergeCell ref="GL39:GQ39"/>
    <mergeCell ref="FZ40:GE40"/>
    <mergeCell ref="GF39:GK39"/>
    <mergeCell ref="GF40:GK40"/>
    <mergeCell ref="HJ41:HO41"/>
    <mergeCell ref="IH41:IM41"/>
    <mergeCell ref="IN39:IS39"/>
    <mergeCell ref="GR40:GW40"/>
    <mergeCell ref="IB40:IG40"/>
    <mergeCell ref="IB39:IG39"/>
    <mergeCell ref="IH40:IM40"/>
    <mergeCell ref="GX39:HC39"/>
    <mergeCell ref="IB41:IG41"/>
    <mergeCell ref="HV39:IA39"/>
    <mergeCell ref="IT41:IV41"/>
    <mergeCell ref="IN41:IS41"/>
    <mergeCell ref="GL41:GQ41"/>
    <mergeCell ref="FZ41:GE41"/>
    <mergeCell ref="HD41:HI41"/>
    <mergeCell ref="HV41:IA41"/>
    <mergeCell ref="GF41:GK41"/>
    <mergeCell ref="GR41:GW41"/>
    <mergeCell ref="HP41:HU41"/>
    <mergeCell ref="GX41:HC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3413</v>
      </c>
      <c r="B3" s="95"/>
      <c r="C3" s="99"/>
      <c r="D3" s="100">
        <v>40240</v>
      </c>
    </row>
    <row r="4" spans="1:9">
      <c r="A4" s="94" t="s">
        <v>2526</v>
      </c>
      <c r="B4" s="95"/>
      <c r="C4" s="99"/>
      <c r="D4" s="101"/>
    </row>
    <row r="5" spans="1:9">
      <c r="A5" s="94" t="s">
        <v>2315</v>
      </c>
      <c r="B5" s="95"/>
      <c r="C5" s="99"/>
      <c r="D5" s="102" t="s">
        <v>3197</v>
      </c>
    </row>
    <row r="6" spans="1:9">
      <c r="A6" s="94"/>
      <c r="B6" s="95"/>
      <c r="C6" s="99"/>
      <c r="D6" s="101"/>
      <c r="I6" s="53">
        <f>127341-50000</f>
        <v>77341</v>
      </c>
    </row>
    <row r="7" spans="1:9">
      <c r="A7" s="94"/>
      <c r="B7" s="95"/>
      <c r="C7" s="103" t="s">
        <v>3225</v>
      </c>
      <c r="D7" s="104"/>
      <c r="I7" s="53">
        <f>I6*0.28</f>
        <v>21655.480000000003</v>
      </c>
    </row>
    <row r="8" spans="1:9" ht="15" customHeight="1">
      <c r="A8" s="94" t="s">
        <v>1569</v>
      </c>
      <c r="B8" s="95"/>
      <c r="C8" s="105" t="s">
        <v>2798</v>
      </c>
      <c r="D8" s="106"/>
      <c r="I8" s="53">
        <f>I7-4000</f>
        <v>17655.480000000003</v>
      </c>
    </row>
    <row r="9" spans="1:9">
      <c r="A9" t="s">
        <v>2215</v>
      </c>
      <c r="B9" s="95"/>
      <c r="C9" s="105" t="s">
        <v>3925</v>
      </c>
      <c r="D9" s="106"/>
    </row>
    <row r="10" spans="1:9">
      <c r="A10" s="136" t="s">
        <v>2534</v>
      </c>
      <c r="B10" s="95"/>
      <c r="C10" s="105"/>
      <c r="D10" s="106"/>
    </row>
    <row r="11" spans="1:9">
      <c r="A11" t="s">
        <v>3066</v>
      </c>
      <c r="B11" s="95"/>
      <c r="C11" s="105"/>
      <c r="D11" s="106"/>
    </row>
    <row r="12" spans="1:9">
      <c r="A12" t="s">
        <v>2582</v>
      </c>
      <c r="B12" s="95"/>
      <c r="C12" s="105"/>
      <c r="D12" s="106"/>
    </row>
    <row r="13" spans="1:9">
      <c r="A13" s="95"/>
      <c r="B13" s="95"/>
      <c r="C13" s="107"/>
      <c r="D13" s="108"/>
    </row>
    <row r="14" spans="1:9">
      <c r="A14" s="109"/>
      <c r="B14" s="95"/>
      <c r="C14" s="991"/>
      <c r="D14" s="991"/>
    </row>
    <row r="15" spans="1:9">
      <c r="A15" s="109" t="s">
        <v>2153</v>
      </c>
      <c r="B15" s="95"/>
      <c r="C15" s="991"/>
      <c r="D15" s="991"/>
    </row>
    <row r="16" spans="1:9">
      <c r="A16" t="s">
        <v>3709</v>
      </c>
      <c r="B16" s="95"/>
      <c r="C16" s="95"/>
      <c r="D16" s="95"/>
    </row>
    <row r="17" spans="1:5">
      <c r="A17" s="94"/>
      <c r="B17" s="95"/>
      <c r="C17" s="95"/>
      <c r="D17" s="95"/>
    </row>
    <row r="18" spans="1:5">
      <c r="A18" s="109" t="s">
        <v>1967</v>
      </c>
      <c r="B18" s="95"/>
      <c r="C18" s="992" t="s">
        <v>2327</v>
      </c>
      <c r="D18" s="992"/>
    </row>
    <row r="19" spans="1:5">
      <c r="A19" s="109" t="s">
        <v>1796</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v>40282</v>
      </c>
      <c r="B24" s="117" t="s">
        <v>3205</v>
      </c>
      <c r="C24" s="118"/>
      <c r="D24" s="119">
        <v>525</v>
      </c>
      <c r="E24" s="92"/>
    </row>
    <row r="25" spans="1:5">
      <c r="A25" s="120"/>
      <c r="B25" s="121" t="s">
        <v>1873</v>
      </c>
      <c r="C25" s="122"/>
      <c r="D25" s="123"/>
      <c r="E25" s="92"/>
    </row>
    <row r="26" spans="1:5">
      <c r="A26" s="120"/>
      <c r="B26" s="121" t="s">
        <v>2134</v>
      </c>
      <c r="C26" s="122"/>
      <c r="D26" s="123"/>
      <c r="E26" s="92"/>
    </row>
    <row r="27" spans="1:5">
      <c r="A27" s="120"/>
      <c r="B27" s="121" t="s">
        <v>2928</v>
      </c>
      <c r="C27" s="122"/>
      <c r="D27" s="123"/>
      <c r="E27" s="92"/>
    </row>
    <row r="28" spans="1:5">
      <c r="A28" s="120"/>
      <c r="B28" s="121" t="s">
        <v>3370</v>
      </c>
      <c r="C28" s="122"/>
      <c r="D28" s="123"/>
      <c r="E28" s="92"/>
    </row>
    <row r="29" spans="1:5">
      <c r="A29" s="120"/>
      <c r="B29" s="121" t="s">
        <v>2079</v>
      </c>
      <c r="C29" s="122"/>
      <c r="D29" s="123"/>
      <c r="E29" s="92"/>
    </row>
    <row r="30" spans="1:5">
      <c r="A30" s="120"/>
      <c r="B30" s="121" t="s">
        <v>2967</v>
      </c>
      <c r="C30" s="122"/>
      <c r="D30" s="123"/>
      <c r="E30" s="92"/>
    </row>
    <row r="31" spans="1:5">
      <c r="A31" s="120"/>
      <c r="B31" s="121"/>
      <c r="C31" s="122"/>
      <c r="D31" s="124"/>
      <c r="E31" s="92"/>
    </row>
    <row r="32" spans="1:5" s="83" customFormat="1" ht="16" customHeight="1">
      <c r="A32" s="110"/>
      <c r="B32" s="125" t="s">
        <v>1452</v>
      </c>
      <c r="C32" s="126"/>
      <c r="D32" s="127">
        <f>SUM(D24:D31)</f>
        <v>525</v>
      </c>
      <c r="E32" s="82"/>
    </row>
    <row r="33" spans="1:256">
      <c r="A33" s="94"/>
      <c r="B33" s="95"/>
      <c r="C33" s="95"/>
      <c r="D33" s="95"/>
    </row>
    <row r="34" spans="1:256">
      <c r="A34" s="94"/>
      <c r="B34" s="95"/>
      <c r="C34" s="95"/>
      <c r="D34" s="95"/>
    </row>
    <row r="35" spans="1:256">
      <c r="A35" s="94"/>
      <c r="B35" s="128" t="s">
        <v>2818</v>
      </c>
      <c r="C35" s="129">
        <f>D32/2</f>
        <v>262.5</v>
      </c>
      <c r="D35" s="95"/>
    </row>
    <row r="36" spans="1:256">
      <c r="A36" s="94"/>
      <c r="B36" s="95"/>
      <c r="C36" s="95"/>
      <c r="D36" s="95"/>
    </row>
    <row r="37" spans="1:256">
      <c r="A37" s="94"/>
      <c r="B37" s="95"/>
      <c r="C37" s="95"/>
      <c r="D37" s="95"/>
    </row>
    <row r="38" spans="1:256">
      <c r="A38" s="993" t="s">
        <v>1894</v>
      </c>
      <c r="B38" s="992"/>
      <c r="C38" s="992"/>
      <c r="D38" s="992"/>
    </row>
    <row r="39" spans="1:256">
      <c r="A39" s="993" t="s">
        <v>3989</v>
      </c>
      <c r="B39" s="992"/>
      <c r="C39" s="992"/>
      <c r="D39" s="992"/>
      <c r="E39" s="86"/>
      <c r="F39" s="86"/>
      <c r="G39" s="86"/>
      <c r="H39" s="86"/>
      <c r="I39" s="86"/>
      <c r="J39" s="86"/>
      <c r="K39" s="86"/>
      <c r="L39" s="86"/>
      <c r="M39" s="987" t="s">
        <v>1187</v>
      </c>
      <c r="N39" s="987"/>
      <c r="O39" s="987"/>
      <c r="P39" s="987"/>
      <c r="Q39" s="987"/>
      <c r="R39" s="987"/>
      <c r="S39" s="987" t="s">
        <v>1187</v>
      </c>
      <c r="T39" s="987"/>
      <c r="U39" s="987"/>
      <c r="V39" s="987"/>
      <c r="W39" s="987"/>
      <c r="X39" s="987"/>
      <c r="Y39" s="987" t="s">
        <v>1187</v>
      </c>
      <c r="Z39" s="987"/>
      <c r="AA39" s="987"/>
      <c r="AB39" s="987"/>
      <c r="AC39" s="987"/>
      <c r="AD39" s="987"/>
      <c r="AE39" s="987" t="s">
        <v>1187</v>
      </c>
      <c r="AF39" s="987"/>
      <c r="AG39" s="987"/>
      <c r="AH39" s="987"/>
      <c r="AI39" s="987"/>
      <c r="AJ39" s="987"/>
      <c r="AK39" s="987" t="s">
        <v>1187</v>
      </c>
      <c r="AL39" s="987"/>
      <c r="AM39" s="987"/>
      <c r="AN39" s="987"/>
      <c r="AO39" s="987"/>
      <c r="AP39" s="987"/>
      <c r="AQ39" s="987" t="s">
        <v>1187</v>
      </c>
      <c r="AR39" s="987"/>
      <c r="AS39" s="987"/>
      <c r="AT39" s="987"/>
      <c r="AU39" s="987"/>
      <c r="AV39" s="987"/>
      <c r="AW39" s="987" t="s">
        <v>1187</v>
      </c>
      <c r="AX39" s="987"/>
      <c r="AY39" s="987"/>
      <c r="AZ39" s="987"/>
      <c r="BA39" s="987"/>
      <c r="BB39" s="987"/>
      <c r="BC39" s="987" t="s">
        <v>1187</v>
      </c>
      <c r="BD39" s="987"/>
      <c r="BE39" s="987"/>
      <c r="BF39" s="987"/>
      <c r="BG39" s="987"/>
      <c r="BH39" s="987"/>
      <c r="BI39" s="987" t="s">
        <v>1187</v>
      </c>
      <c r="BJ39" s="987"/>
      <c r="BK39" s="987"/>
      <c r="BL39" s="987"/>
      <c r="BM39" s="987"/>
      <c r="BN39" s="987"/>
      <c r="BO39" s="987" t="s">
        <v>1187</v>
      </c>
      <c r="BP39" s="987"/>
      <c r="BQ39" s="987"/>
      <c r="BR39" s="987"/>
      <c r="BS39" s="987"/>
      <c r="BT39" s="987"/>
      <c r="BU39" s="987" t="s">
        <v>1187</v>
      </c>
      <c r="BV39" s="987"/>
      <c r="BW39" s="987"/>
      <c r="BX39" s="987"/>
      <c r="BY39" s="987"/>
      <c r="BZ39" s="987"/>
      <c r="CA39" s="987" t="s">
        <v>1187</v>
      </c>
      <c r="CB39" s="987"/>
      <c r="CC39" s="987"/>
      <c r="CD39" s="987"/>
      <c r="CE39" s="987"/>
      <c r="CF39" s="987"/>
      <c r="CG39" s="987" t="s">
        <v>1187</v>
      </c>
      <c r="CH39" s="987"/>
      <c r="CI39" s="987"/>
      <c r="CJ39" s="987"/>
      <c r="CK39" s="987"/>
      <c r="CL39" s="987"/>
      <c r="CM39" s="987" t="s">
        <v>1187</v>
      </c>
      <c r="CN39" s="987"/>
      <c r="CO39" s="987"/>
      <c r="CP39" s="987"/>
      <c r="CQ39" s="987"/>
      <c r="CR39" s="987"/>
      <c r="CS39" s="987" t="s">
        <v>1187</v>
      </c>
      <c r="CT39" s="987"/>
      <c r="CU39" s="987"/>
      <c r="CV39" s="987"/>
      <c r="CW39" s="987"/>
      <c r="CX39" s="987"/>
      <c r="CY39" s="987" t="s">
        <v>1187</v>
      </c>
      <c r="CZ39" s="987"/>
      <c r="DA39" s="987"/>
      <c r="DB39" s="987"/>
      <c r="DC39" s="987"/>
      <c r="DD39" s="987"/>
      <c r="DE39" s="987" t="s">
        <v>1187</v>
      </c>
      <c r="DF39" s="987"/>
      <c r="DG39" s="987"/>
      <c r="DH39" s="987"/>
      <c r="DI39" s="987"/>
      <c r="DJ39" s="987"/>
      <c r="DK39" s="987" t="s">
        <v>1187</v>
      </c>
      <c r="DL39" s="987"/>
      <c r="DM39" s="987"/>
      <c r="DN39" s="987"/>
      <c r="DO39" s="987"/>
      <c r="DP39" s="987"/>
      <c r="DQ39" s="987" t="s">
        <v>1187</v>
      </c>
      <c r="DR39" s="987"/>
      <c r="DS39" s="987"/>
      <c r="DT39" s="987"/>
      <c r="DU39" s="987"/>
      <c r="DV39" s="987"/>
      <c r="DW39" s="987" t="s">
        <v>1187</v>
      </c>
      <c r="DX39" s="987"/>
      <c r="DY39" s="987"/>
      <c r="DZ39" s="987"/>
      <c r="EA39" s="987"/>
      <c r="EB39" s="987"/>
      <c r="EC39" s="987" t="s">
        <v>1187</v>
      </c>
      <c r="ED39" s="987"/>
      <c r="EE39" s="987"/>
      <c r="EF39" s="987"/>
      <c r="EG39" s="987"/>
      <c r="EH39" s="987"/>
      <c r="EI39" s="987" t="s">
        <v>1187</v>
      </c>
      <c r="EJ39" s="987"/>
      <c r="EK39" s="987"/>
      <c r="EL39" s="987"/>
      <c r="EM39" s="987"/>
      <c r="EN39" s="987"/>
      <c r="EO39" s="987" t="s">
        <v>1187</v>
      </c>
      <c r="EP39" s="987"/>
      <c r="EQ39" s="987"/>
      <c r="ER39" s="987"/>
      <c r="ES39" s="987"/>
      <c r="ET39" s="987"/>
      <c r="EU39" s="987" t="s">
        <v>1187</v>
      </c>
      <c r="EV39" s="987"/>
      <c r="EW39" s="987"/>
      <c r="EX39" s="987"/>
      <c r="EY39" s="987"/>
      <c r="EZ39" s="987"/>
      <c r="FA39" s="987" t="s">
        <v>1187</v>
      </c>
      <c r="FB39" s="987"/>
      <c r="FC39" s="987"/>
      <c r="FD39" s="987"/>
      <c r="FE39" s="987"/>
      <c r="FF39" s="987"/>
      <c r="FG39" s="987" t="s">
        <v>1187</v>
      </c>
      <c r="FH39" s="987"/>
      <c r="FI39" s="987"/>
      <c r="FJ39" s="987"/>
      <c r="FK39" s="987"/>
      <c r="FL39" s="987"/>
      <c r="FM39" s="987" t="s">
        <v>1187</v>
      </c>
      <c r="FN39" s="987"/>
      <c r="FO39" s="987"/>
      <c r="FP39" s="987"/>
      <c r="FQ39" s="987"/>
      <c r="FR39" s="987"/>
      <c r="FS39" s="987" t="s">
        <v>1187</v>
      </c>
      <c r="FT39" s="987"/>
      <c r="FU39" s="987"/>
      <c r="FV39" s="987"/>
      <c r="FW39" s="987"/>
      <c r="FX39" s="987"/>
      <c r="FY39" s="987" t="s">
        <v>1187</v>
      </c>
      <c r="FZ39" s="987"/>
      <c r="GA39" s="987"/>
      <c r="GB39" s="987"/>
      <c r="GC39" s="987"/>
      <c r="GD39" s="987"/>
      <c r="GE39" s="987" t="s">
        <v>1187</v>
      </c>
      <c r="GF39" s="987"/>
      <c r="GG39" s="987"/>
      <c r="GH39" s="987"/>
      <c r="GI39" s="987"/>
      <c r="GJ39" s="987"/>
      <c r="GK39" s="987" t="s">
        <v>1187</v>
      </c>
      <c r="GL39" s="987"/>
      <c r="GM39" s="987"/>
      <c r="GN39" s="987"/>
      <c r="GO39" s="987"/>
      <c r="GP39" s="987"/>
      <c r="GQ39" s="987" t="s">
        <v>1187</v>
      </c>
      <c r="GR39" s="987"/>
      <c r="GS39" s="987"/>
      <c r="GT39" s="987"/>
      <c r="GU39" s="987"/>
      <c r="GV39" s="987"/>
      <c r="GW39" s="987" t="s">
        <v>1187</v>
      </c>
      <c r="GX39" s="987"/>
      <c r="GY39" s="987"/>
      <c r="GZ39" s="987"/>
      <c r="HA39" s="987"/>
      <c r="HB39" s="987"/>
      <c r="HC39" s="987" t="s">
        <v>1187</v>
      </c>
      <c r="HD39" s="987"/>
      <c r="HE39" s="987"/>
      <c r="HF39" s="987"/>
      <c r="HG39" s="987"/>
      <c r="HH39" s="987"/>
      <c r="HI39" s="987" t="s">
        <v>1187</v>
      </c>
      <c r="HJ39" s="987"/>
      <c r="HK39" s="987"/>
      <c r="HL39" s="987"/>
      <c r="HM39" s="987"/>
      <c r="HN39" s="987"/>
      <c r="HO39" s="987" t="s">
        <v>1187</v>
      </c>
      <c r="HP39" s="987"/>
      <c r="HQ39" s="987"/>
      <c r="HR39" s="987"/>
      <c r="HS39" s="987"/>
      <c r="HT39" s="987"/>
      <c r="HU39" s="987" t="s">
        <v>1187</v>
      </c>
      <c r="HV39" s="987"/>
      <c r="HW39" s="987"/>
      <c r="HX39" s="987"/>
      <c r="HY39" s="987"/>
      <c r="HZ39" s="987"/>
      <c r="IA39" s="987" t="s">
        <v>1187</v>
      </c>
      <c r="IB39" s="987"/>
      <c r="IC39" s="987"/>
      <c r="ID39" s="987"/>
      <c r="IE39" s="987"/>
      <c r="IF39" s="987"/>
      <c r="IG39" s="987" t="s">
        <v>1187</v>
      </c>
      <c r="IH39" s="987"/>
      <c r="II39" s="987"/>
      <c r="IJ39" s="987"/>
      <c r="IK39" s="987"/>
      <c r="IL39" s="987"/>
      <c r="IM39" s="987" t="s">
        <v>1187</v>
      </c>
      <c r="IN39" s="987"/>
      <c r="IO39" s="987"/>
      <c r="IP39" s="987"/>
      <c r="IQ39" s="987"/>
      <c r="IR39" s="987"/>
      <c r="IS39" s="987" t="s">
        <v>1187</v>
      </c>
      <c r="IT39" s="987"/>
      <c r="IU39" s="987"/>
      <c r="IV39" s="987"/>
    </row>
    <row r="40" spans="1:256">
      <c r="A40" s="993" t="s">
        <v>2737</v>
      </c>
      <c r="B40" s="992"/>
      <c r="C40" s="992"/>
      <c r="D40" s="992"/>
      <c r="E40" s="86"/>
      <c r="F40" s="86"/>
      <c r="G40" s="86"/>
      <c r="H40" s="86"/>
      <c r="I40" s="86"/>
      <c r="J40" s="86"/>
      <c r="K40" s="86"/>
      <c r="L40" s="86"/>
      <c r="M40" s="987" t="s">
        <v>3300</v>
      </c>
      <c r="N40" s="987"/>
      <c r="O40" s="987"/>
      <c r="P40" s="987"/>
      <c r="Q40" s="987"/>
      <c r="R40" s="987"/>
      <c r="S40" s="987" t="s">
        <v>3300</v>
      </c>
      <c r="T40" s="987"/>
      <c r="U40" s="987"/>
      <c r="V40" s="987"/>
      <c r="W40" s="987"/>
      <c r="X40" s="987"/>
      <c r="Y40" s="987" t="s">
        <v>3300</v>
      </c>
      <c r="Z40" s="987"/>
      <c r="AA40" s="987"/>
      <c r="AB40" s="987"/>
      <c r="AC40" s="987"/>
      <c r="AD40" s="987"/>
      <c r="AE40" s="987" t="s">
        <v>3300</v>
      </c>
      <c r="AF40" s="987"/>
      <c r="AG40" s="987"/>
      <c r="AH40" s="987"/>
      <c r="AI40" s="987"/>
      <c r="AJ40" s="987"/>
      <c r="AK40" s="987" t="s">
        <v>3300</v>
      </c>
      <c r="AL40" s="987"/>
      <c r="AM40" s="987"/>
      <c r="AN40" s="987"/>
      <c r="AO40" s="987"/>
      <c r="AP40" s="987"/>
      <c r="AQ40" s="987" t="s">
        <v>3300</v>
      </c>
      <c r="AR40" s="987"/>
      <c r="AS40" s="987"/>
      <c r="AT40" s="987"/>
      <c r="AU40" s="987"/>
      <c r="AV40" s="987"/>
      <c r="AW40" s="987" t="s">
        <v>3300</v>
      </c>
      <c r="AX40" s="987"/>
      <c r="AY40" s="987"/>
      <c r="AZ40" s="987"/>
      <c r="BA40" s="987"/>
      <c r="BB40" s="987"/>
      <c r="BC40" s="987" t="s">
        <v>3300</v>
      </c>
      <c r="BD40" s="987"/>
      <c r="BE40" s="987"/>
      <c r="BF40" s="987"/>
      <c r="BG40" s="987"/>
      <c r="BH40" s="987"/>
      <c r="BI40" s="987" t="s">
        <v>3300</v>
      </c>
      <c r="BJ40" s="987"/>
      <c r="BK40" s="987"/>
      <c r="BL40" s="987"/>
      <c r="BM40" s="987"/>
      <c r="BN40" s="987"/>
      <c r="BO40" s="987" t="s">
        <v>3300</v>
      </c>
      <c r="BP40" s="987"/>
      <c r="BQ40" s="987"/>
      <c r="BR40" s="987"/>
      <c r="BS40" s="987"/>
      <c r="BT40" s="987"/>
      <c r="BU40" s="987" t="s">
        <v>3300</v>
      </c>
      <c r="BV40" s="987"/>
      <c r="BW40" s="987"/>
      <c r="BX40" s="987"/>
      <c r="BY40" s="987"/>
      <c r="BZ40" s="987"/>
      <c r="CA40" s="987" t="s">
        <v>3300</v>
      </c>
      <c r="CB40" s="987"/>
      <c r="CC40" s="987"/>
      <c r="CD40" s="987"/>
      <c r="CE40" s="987"/>
      <c r="CF40" s="987"/>
      <c r="CG40" s="987" t="s">
        <v>3300</v>
      </c>
      <c r="CH40" s="987"/>
      <c r="CI40" s="987"/>
      <c r="CJ40" s="987"/>
      <c r="CK40" s="987"/>
      <c r="CL40" s="987"/>
      <c r="CM40" s="987" t="s">
        <v>3300</v>
      </c>
      <c r="CN40" s="987"/>
      <c r="CO40" s="987"/>
      <c r="CP40" s="987"/>
      <c r="CQ40" s="987"/>
      <c r="CR40" s="987"/>
      <c r="CS40" s="987" t="s">
        <v>3300</v>
      </c>
      <c r="CT40" s="987"/>
      <c r="CU40" s="987"/>
      <c r="CV40" s="987"/>
      <c r="CW40" s="987"/>
      <c r="CX40" s="987"/>
      <c r="CY40" s="987" t="s">
        <v>3300</v>
      </c>
      <c r="CZ40" s="987"/>
      <c r="DA40" s="987"/>
      <c r="DB40" s="987"/>
      <c r="DC40" s="987"/>
      <c r="DD40" s="987"/>
      <c r="DE40" s="987" t="s">
        <v>3300</v>
      </c>
      <c r="DF40" s="987"/>
      <c r="DG40" s="987"/>
      <c r="DH40" s="987"/>
      <c r="DI40" s="987"/>
      <c r="DJ40" s="987"/>
      <c r="DK40" s="987" t="s">
        <v>3300</v>
      </c>
      <c r="DL40" s="987"/>
      <c r="DM40" s="987"/>
      <c r="DN40" s="987"/>
      <c r="DO40" s="987"/>
      <c r="DP40" s="987"/>
      <c r="DQ40" s="987" t="s">
        <v>3300</v>
      </c>
      <c r="DR40" s="987"/>
      <c r="DS40" s="987"/>
      <c r="DT40" s="987"/>
      <c r="DU40" s="987"/>
      <c r="DV40" s="987"/>
      <c r="DW40" s="987" t="s">
        <v>3300</v>
      </c>
      <c r="DX40" s="987"/>
      <c r="DY40" s="987"/>
      <c r="DZ40" s="987"/>
      <c r="EA40" s="987"/>
      <c r="EB40" s="987"/>
      <c r="EC40" s="987" t="s">
        <v>3300</v>
      </c>
      <c r="ED40" s="987"/>
      <c r="EE40" s="987"/>
      <c r="EF40" s="987"/>
      <c r="EG40" s="987"/>
      <c r="EH40" s="987"/>
      <c r="EI40" s="987" t="s">
        <v>3300</v>
      </c>
      <c r="EJ40" s="987"/>
      <c r="EK40" s="987"/>
      <c r="EL40" s="987"/>
      <c r="EM40" s="987"/>
      <c r="EN40" s="987"/>
      <c r="EO40" s="987" t="s">
        <v>3300</v>
      </c>
      <c r="EP40" s="987"/>
      <c r="EQ40" s="987"/>
      <c r="ER40" s="987"/>
      <c r="ES40" s="987"/>
      <c r="ET40" s="987"/>
      <c r="EU40" s="987" t="s">
        <v>3300</v>
      </c>
      <c r="EV40" s="987"/>
      <c r="EW40" s="987"/>
      <c r="EX40" s="987"/>
      <c r="EY40" s="987"/>
      <c r="EZ40" s="987"/>
      <c r="FA40" s="987" t="s">
        <v>3300</v>
      </c>
      <c r="FB40" s="987"/>
      <c r="FC40" s="987"/>
      <c r="FD40" s="987"/>
      <c r="FE40" s="987"/>
      <c r="FF40" s="987"/>
      <c r="FG40" s="987" t="s">
        <v>3300</v>
      </c>
      <c r="FH40" s="987"/>
      <c r="FI40" s="987"/>
      <c r="FJ40" s="987"/>
      <c r="FK40" s="987"/>
      <c r="FL40" s="987"/>
      <c r="FM40" s="987" t="s">
        <v>3300</v>
      </c>
      <c r="FN40" s="987"/>
      <c r="FO40" s="987"/>
      <c r="FP40" s="987"/>
      <c r="FQ40" s="987"/>
      <c r="FR40" s="987"/>
      <c r="FS40" s="987" t="s">
        <v>3300</v>
      </c>
      <c r="FT40" s="987"/>
      <c r="FU40" s="987"/>
      <c r="FV40" s="987"/>
      <c r="FW40" s="987"/>
      <c r="FX40" s="987"/>
      <c r="FY40" s="987" t="s">
        <v>3300</v>
      </c>
      <c r="FZ40" s="987"/>
      <c r="GA40" s="987"/>
      <c r="GB40" s="987"/>
      <c r="GC40" s="987"/>
      <c r="GD40" s="987"/>
      <c r="GE40" s="987" t="s">
        <v>3300</v>
      </c>
      <c r="GF40" s="987"/>
      <c r="GG40" s="987"/>
      <c r="GH40" s="987"/>
      <c r="GI40" s="987"/>
      <c r="GJ40" s="987"/>
      <c r="GK40" s="987" t="s">
        <v>3300</v>
      </c>
      <c r="GL40" s="987"/>
      <c r="GM40" s="987"/>
      <c r="GN40" s="987"/>
      <c r="GO40" s="987"/>
      <c r="GP40" s="987"/>
      <c r="GQ40" s="987" t="s">
        <v>3300</v>
      </c>
      <c r="GR40" s="987"/>
      <c r="GS40" s="987"/>
      <c r="GT40" s="987"/>
      <c r="GU40" s="987"/>
      <c r="GV40" s="987"/>
      <c r="GW40" s="987" t="s">
        <v>3300</v>
      </c>
      <c r="GX40" s="987"/>
      <c r="GY40" s="987"/>
      <c r="GZ40" s="987"/>
      <c r="HA40" s="987"/>
      <c r="HB40" s="987"/>
      <c r="HC40" s="987" t="s">
        <v>3300</v>
      </c>
      <c r="HD40" s="987"/>
      <c r="HE40" s="987"/>
      <c r="HF40" s="987"/>
      <c r="HG40" s="987"/>
      <c r="HH40" s="987"/>
      <c r="HI40" s="987" t="s">
        <v>3300</v>
      </c>
      <c r="HJ40" s="987"/>
      <c r="HK40" s="987"/>
      <c r="HL40" s="987"/>
      <c r="HM40" s="987"/>
      <c r="HN40" s="987"/>
      <c r="HO40" s="987" t="s">
        <v>3300</v>
      </c>
      <c r="HP40" s="987"/>
      <c r="HQ40" s="987"/>
      <c r="HR40" s="987"/>
      <c r="HS40" s="987"/>
      <c r="HT40" s="987"/>
      <c r="HU40" s="987" t="s">
        <v>3300</v>
      </c>
      <c r="HV40" s="987"/>
      <c r="HW40" s="987"/>
      <c r="HX40" s="987"/>
      <c r="HY40" s="987"/>
      <c r="HZ40" s="987"/>
      <c r="IA40" s="987" t="s">
        <v>3300</v>
      </c>
      <c r="IB40" s="987"/>
      <c r="IC40" s="987"/>
      <c r="ID40" s="987"/>
      <c r="IE40" s="987"/>
      <c r="IF40" s="987"/>
      <c r="IG40" s="987" t="s">
        <v>3300</v>
      </c>
      <c r="IH40" s="987"/>
      <c r="II40" s="987"/>
      <c r="IJ40" s="987"/>
      <c r="IK40" s="987"/>
      <c r="IL40" s="987"/>
      <c r="IM40" s="987" t="s">
        <v>3300</v>
      </c>
      <c r="IN40" s="987"/>
      <c r="IO40" s="987"/>
      <c r="IP40" s="987"/>
      <c r="IQ40" s="987"/>
      <c r="IR40" s="987"/>
      <c r="IS40" s="987" t="s">
        <v>3300</v>
      </c>
      <c r="IT40" s="987"/>
      <c r="IU40" s="987"/>
      <c r="IV40" s="987"/>
    </row>
    <row r="41" spans="1:256">
      <c r="A41" s="94"/>
      <c r="B41" s="130"/>
      <c r="C41" s="130"/>
      <c r="D41" s="130"/>
      <c r="E41" s="86"/>
      <c r="F41" s="86"/>
      <c r="G41" s="86"/>
      <c r="H41" s="86"/>
      <c r="I41" s="86"/>
      <c r="J41" s="86"/>
      <c r="K41" s="86"/>
      <c r="L41" s="86"/>
      <c r="M41" s="987" t="s">
        <v>2737</v>
      </c>
      <c r="N41" s="987"/>
      <c r="O41" s="987"/>
      <c r="P41" s="987"/>
      <c r="Q41" s="987"/>
      <c r="R41" s="987"/>
      <c r="S41" s="987" t="s">
        <v>2737</v>
      </c>
      <c r="T41" s="987"/>
      <c r="U41" s="987"/>
      <c r="V41" s="987"/>
      <c r="W41" s="987"/>
      <c r="X41" s="987"/>
      <c r="Y41" s="987" t="s">
        <v>2737</v>
      </c>
      <c r="Z41" s="987"/>
      <c r="AA41" s="987"/>
      <c r="AB41" s="987"/>
      <c r="AC41" s="987"/>
      <c r="AD41" s="987"/>
      <c r="AE41" s="987" t="s">
        <v>2737</v>
      </c>
      <c r="AF41" s="987"/>
      <c r="AG41" s="987"/>
      <c r="AH41" s="987"/>
      <c r="AI41" s="987"/>
      <c r="AJ41" s="987"/>
      <c r="AK41" s="987" t="s">
        <v>2737</v>
      </c>
      <c r="AL41" s="987"/>
      <c r="AM41" s="987"/>
      <c r="AN41" s="987"/>
      <c r="AO41" s="987"/>
      <c r="AP41" s="987"/>
      <c r="AQ41" s="987" t="s">
        <v>2737</v>
      </c>
      <c r="AR41" s="987"/>
      <c r="AS41" s="987"/>
      <c r="AT41" s="987"/>
      <c r="AU41" s="987"/>
      <c r="AV41" s="987"/>
      <c r="AW41" s="987" t="s">
        <v>2737</v>
      </c>
      <c r="AX41" s="987"/>
      <c r="AY41" s="987"/>
      <c r="AZ41" s="987"/>
      <c r="BA41" s="987"/>
      <c r="BB41" s="987"/>
      <c r="BC41" s="987" t="s">
        <v>2737</v>
      </c>
      <c r="BD41" s="987"/>
      <c r="BE41" s="987"/>
      <c r="BF41" s="987"/>
      <c r="BG41" s="987"/>
      <c r="BH41" s="987"/>
      <c r="BI41" s="987" t="s">
        <v>2737</v>
      </c>
      <c r="BJ41" s="987"/>
      <c r="BK41" s="987"/>
      <c r="BL41" s="987"/>
      <c r="BM41" s="987"/>
      <c r="BN41" s="987"/>
      <c r="BO41" s="987" t="s">
        <v>2737</v>
      </c>
      <c r="BP41" s="987"/>
      <c r="BQ41" s="987"/>
      <c r="BR41" s="987"/>
      <c r="BS41" s="987"/>
      <c r="BT41" s="987"/>
      <c r="BU41" s="987" t="s">
        <v>2737</v>
      </c>
      <c r="BV41" s="987"/>
      <c r="BW41" s="987"/>
      <c r="BX41" s="987"/>
      <c r="BY41" s="987"/>
      <c r="BZ41" s="987"/>
      <c r="CA41" s="987" t="s">
        <v>2737</v>
      </c>
      <c r="CB41" s="987"/>
      <c r="CC41" s="987"/>
      <c r="CD41" s="987"/>
      <c r="CE41" s="987"/>
      <c r="CF41" s="987"/>
      <c r="CG41" s="987" t="s">
        <v>2737</v>
      </c>
      <c r="CH41" s="987"/>
      <c r="CI41" s="987"/>
      <c r="CJ41" s="987"/>
      <c r="CK41" s="987"/>
      <c r="CL41" s="987"/>
      <c r="CM41" s="987" t="s">
        <v>2737</v>
      </c>
      <c r="CN41" s="987"/>
      <c r="CO41" s="987"/>
      <c r="CP41" s="987"/>
      <c r="CQ41" s="987"/>
      <c r="CR41" s="987"/>
      <c r="CS41" s="987" t="s">
        <v>2737</v>
      </c>
      <c r="CT41" s="987"/>
      <c r="CU41" s="987"/>
      <c r="CV41" s="987"/>
      <c r="CW41" s="987"/>
      <c r="CX41" s="987"/>
      <c r="CY41" s="987" t="s">
        <v>2737</v>
      </c>
      <c r="CZ41" s="987"/>
      <c r="DA41" s="987"/>
      <c r="DB41" s="987"/>
      <c r="DC41" s="987"/>
      <c r="DD41" s="987"/>
      <c r="DE41" s="987" t="s">
        <v>2737</v>
      </c>
      <c r="DF41" s="987"/>
      <c r="DG41" s="987"/>
      <c r="DH41" s="987"/>
      <c r="DI41" s="987"/>
      <c r="DJ41" s="987"/>
      <c r="DK41" s="987" t="s">
        <v>2737</v>
      </c>
      <c r="DL41" s="987"/>
      <c r="DM41" s="987"/>
      <c r="DN41" s="987"/>
      <c r="DO41" s="987"/>
      <c r="DP41" s="987"/>
      <c r="DQ41" s="987" t="s">
        <v>2737</v>
      </c>
      <c r="DR41" s="987"/>
      <c r="DS41" s="987"/>
      <c r="DT41" s="987"/>
      <c r="DU41" s="987"/>
      <c r="DV41" s="987"/>
      <c r="DW41" s="987" t="s">
        <v>2737</v>
      </c>
      <c r="DX41" s="987"/>
      <c r="DY41" s="987"/>
      <c r="DZ41" s="987"/>
      <c r="EA41" s="987"/>
      <c r="EB41" s="987"/>
      <c r="EC41" s="987" t="s">
        <v>2737</v>
      </c>
      <c r="ED41" s="987"/>
      <c r="EE41" s="987"/>
      <c r="EF41" s="987"/>
      <c r="EG41" s="987"/>
      <c r="EH41" s="987"/>
      <c r="EI41" s="987" t="s">
        <v>2737</v>
      </c>
      <c r="EJ41" s="987"/>
      <c r="EK41" s="987"/>
      <c r="EL41" s="987"/>
      <c r="EM41" s="987"/>
      <c r="EN41" s="987"/>
      <c r="EO41" s="987" t="s">
        <v>2737</v>
      </c>
      <c r="EP41" s="987"/>
      <c r="EQ41" s="987"/>
      <c r="ER41" s="987"/>
      <c r="ES41" s="987"/>
      <c r="ET41" s="987"/>
      <c r="EU41" s="987" t="s">
        <v>2737</v>
      </c>
      <c r="EV41" s="987"/>
      <c r="EW41" s="987"/>
      <c r="EX41" s="987"/>
      <c r="EY41" s="987"/>
      <c r="EZ41" s="987"/>
      <c r="FA41" s="987" t="s">
        <v>2737</v>
      </c>
      <c r="FB41" s="987"/>
      <c r="FC41" s="987"/>
      <c r="FD41" s="987"/>
      <c r="FE41" s="987"/>
      <c r="FF41" s="987"/>
      <c r="FG41" s="987" t="s">
        <v>2737</v>
      </c>
      <c r="FH41" s="987"/>
      <c r="FI41" s="987"/>
      <c r="FJ41" s="987"/>
      <c r="FK41" s="987"/>
      <c r="FL41" s="987"/>
      <c r="FM41" s="987" t="s">
        <v>2737</v>
      </c>
      <c r="FN41" s="987"/>
      <c r="FO41" s="987"/>
      <c r="FP41" s="987"/>
      <c r="FQ41" s="987"/>
      <c r="FR41" s="987"/>
      <c r="FS41" s="987" t="s">
        <v>2737</v>
      </c>
      <c r="FT41" s="987"/>
      <c r="FU41" s="987"/>
      <c r="FV41" s="987"/>
      <c r="FW41" s="987"/>
      <c r="FX41" s="987"/>
      <c r="FY41" s="987" t="s">
        <v>2737</v>
      </c>
      <c r="FZ41" s="987"/>
      <c r="GA41" s="987"/>
      <c r="GB41" s="987"/>
      <c r="GC41" s="987"/>
      <c r="GD41" s="987"/>
      <c r="GE41" s="987" t="s">
        <v>2737</v>
      </c>
      <c r="GF41" s="987"/>
      <c r="GG41" s="987"/>
      <c r="GH41" s="987"/>
      <c r="GI41" s="987"/>
      <c r="GJ41" s="987"/>
      <c r="GK41" s="987" t="s">
        <v>2737</v>
      </c>
      <c r="GL41" s="987"/>
      <c r="GM41" s="987"/>
      <c r="GN41" s="987"/>
      <c r="GO41" s="987"/>
      <c r="GP41" s="987"/>
      <c r="GQ41" s="987" t="s">
        <v>2737</v>
      </c>
      <c r="GR41" s="987"/>
      <c r="GS41" s="987"/>
      <c r="GT41" s="987"/>
      <c r="GU41" s="987"/>
      <c r="GV41" s="987"/>
      <c r="GW41" s="987" t="s">
        <v>2737</v>
      </c>
      <c r="GX41" s="987"/>
      <c r="GY41" s="987"/>
      <c r="GZ41" s="987"/>
      <c r="HA41" s="987"/>
      <c r="HB41" s="987"/>
      <c r="HC41" s="987" t="s">
        <v>2737</v>
      </c>
      <c r="HD41" s="987"/>
      <c r="HE41" s="987"/>
      <c r="HF41" s="987"/>
      <c r="HG41" s="987"/>
      <c r="HH41" s="987"/>
      <c r="HI41" s="987" t="s">
        <v>2737</v>
      </c>
      <c r="HJ41" s="987"/>
      <c r="HK41" s="987"/>
      <c r="HL41" s="987"/>
      <c r="HM41" s="987"/>
      <c r="HN41" s="987"/>
      <c r="HO41" s="987" t="s">
        <v>2737</v>
      </c>
      <c r="HP41" s="987"/>
      <c r="HQ41" s="987"/>
      <c r="HR41" s="987"/>
      <c r="HS41" s="987"/>
      <c r="HT41" s="987"/>
      <c r="HU41" s="987" t="s">
        <v>2737</v>
      </c>
      <c r="HV41" s="987"/>
      <c r="HW41" s="987"/>
      <c r="HX41" s="987"/>
      <c r="HY41" s="987"/>
      <c r="HZ41" s="987"/>
      <c r="IA41" s="987" t="s">
        <v>2737</v>
      </c>
      <c r="IB41" s="987"/>
      <c r="IC41" s="987"/>
      <c r="ID41" s="987"/>
      <c r="IE41" s="987"/>
      <c r="IF41" s="987"/>
      <c r="IG41" s="987" t="s">
        <v>2737</v>
      </c>
      <c r="IH41" s="987"/>
      <c r="II41" s="987"/>
      <c r="IJ41" s="987"/>
      <c r="IK41" s="987"/>
      <c r="IL41" s="987"/>
      <c r="IM41" s="987" t="s">
        <v>2737</v>
      </c>
      <c r="IN41" s="987"/>
      <c r="IO41" s="987"/>
      <c r="IP41" s="987"/>
      <c r="IQ41" s="987"/>
      <c r="IR41" s="987"/>
      <c r="IS41" s="987" t="s">
        <v>2737</v>
      </c>
      <c r="IT41" s="987"/>
      <c r="IU41" s="987"/>
      <c r="IV41" s="987"/>
    </row>
    <row r="42" spans="1:256">
      <c r="A42" s="131"/>
      <c r="B42" s="131"/>
      <c r="C42" s="132"/>
      <c r="D42" s="133"/>
    </row>
    <row r="43" spans="1:256">
      <c r="A43" s="95"/>
      <c r="B43" s="95"/>
      <c r="C43" s="95"/>
      <c r="D43" s="95"/>
    </row>
    <row r="44" spans="1:256">
      <c r="A44" s="95"/>
      <c r="B44" s="95"/>
      <c r="C44" s="95"/>
      <c r="D44" s="95"/>
    </row>
    <row r="45" spans="1:256" s="52" customFormat="1">
      <c r="A45" s="95"/>
      <c r="B45" s="94"/>
      <c r="C45" s="94"/>
      <c r="D45" s="94"/>
    </row>
    <row r="46" spans="1:256" s="52" customFormat="1">
      <c r="A46" s="94"/>
      <c r="B46" s="95"/>
      <c r="C46" s="95"/>
      <c r="D46" s="95"/>
      <c r="E46" s="53"/>
    </row>
    <row r="47" spans="1:256" s="52" customFormat="1">
      <c r="A47" s="94"/>
      <c r="B47" s="95"/>
      <c r="C47" s="95"/>
      <c r="D47" s="95"/>
      <c r="E47" s="53"/>
    </row>
    <row r="48" spans="1:256" s="52" customFormat="1">
      <c r="A48" s="94"/>
      <c r="B48" s="95"/>
      <c r="C48" s="95"/>
      <c r="D48" s="95"/>
      <c r="E48" s="53"/>
    </row>
    <row r="49" spans="1:5" s="52" customFormat="1">
      <c r="A49" s="94"/>
      <c r="B49" s="95"/>
      <c r="C49" s="98"/>
      <c r="D49" s="134"/>
      <c r="E49" s="53"/>
    </row>
    <row r="50" spans="1:5" s="52" customFormat="1">
      <c r="A50" s="94"/>
      <c r="B50" s="95"/>
      <c r="C50" s="95"/>
      <c r="D50" s="95"/>
      <c r="E50" s="53"/>
    </row>
  </sheetData>
  <mergeCells count="129">
    <mergeCell ref="M41:R41"/>
    <mergeCell ref="AK41:AP41"/>
    <mergeCell ref="S41:X41"/>
    <mergeCell ref="S39:X39"/>
    <mergeCell ref="S40:X40"/>
    <mergeCell ref="C14:D14"/>
    <mergeCell ref="C15:D15"/>
    <mergeCell ref="C18:D18"/>
    <mergeCell ref="A38:D38"/>
    <mergeCell ref="A40:D40"/>
    <mergeCell ref="A39:D39"/>
    <mergeCell ref="AE40:AJ40"/>
    <mergeCell ref="AK40:AP40"/>
    <mergeCell ref="Y41:AD41"/>
    <mergeCell ref="Y39:AD39"/>
    <mergeCell ref="Y40:AD40"/>
    <mergeCell ref="BI39:BN39"/>
    <mergeCell ref="AQ41:AV41"/>
    <mergeCell ref="AQ39:AV39"/>
    <mergeCell ref="AK39:AP39"/>
    <mergeCell ref="AQ40:AV40"/>
    <mergeCell ref="M39:R39"/>
    <mergeCell ref="BC41:BH41"/>
    <mergeCell ref="BC40:BH40"/>
    <mergeCell ref="BI41:BN41"/>
    <mergeCell ref="AW41:BB41"/>
    <mergeCell ref="AE41:AJ41"/>
    <mergeCell ref="AW39:BB39"/>
    <mergeCell ref="AW40:BB40"/>
    <mergeCell ref="M40:R40"/>
    <mergeCell ref="AE39:AJ39"/>
    <mergeCell ref="CA41:CF41"/>
    <mergeCell ref="BU41:BZ41"/>
    <mergeCell ref="BC39:BH39"/>
    <mergeCell ref="BI40:BN40"/>
    <mergeCell ref="CM40:CR40"/>
    <mergeCell ref="BU39:BZ39"/>
    <mergeCell ref="CA40:CF40"/>
    <mergeCell ref="CM39:CR39"/>
    <mergeCell ref="CG41:CL41"/>
    <mergeCell ref="BO41:BT41"/>
    <mergeCell ref="DE41:DJ41"/>
    <mergeCell ref="DK39:DP39"/>
    <mergeCell ref="CS41:CX41"/>
    <mergeCell ref="CS39:CX39"/>
    <mergeCell ref="BO39:BT39"/>
    <mergeCell ref="CS40:CX40"/>
    <mergeCell ref="CG39:CL39"/>
    <mergeCell ref="CA39:CF39"/>
    <mergeCell ref="CM41:CR41"/>
    <mergeCell ref="DW41:EB41"/>
    <mergeCell ref="DQ40:DV40"/>
    <mergeCell ref="CY39:DD39"/>
    <mergeCell ref="DK41:DP41"/>
    <mergeCell ref="DE39:DJ39"/>
    <mergeCell ref="DK40:DP40"/>
    <mergeCell ref="CY41:DD41"/>
    <mergeCell ref="FG39:FL39"/>
    <mergeCell ref="FM39:FR39"/>
    <mergeCell ref="EO40:ET40"/>
    <mergeCell ref="EI40:EN40"/>
    <mergeCell ref="EO39:ET39"/>
    <mergeCell ref="FM40:FR40"/>
    <mergeCell ref="DW39:EB39"/>
    <mergeCell ref="DW40:EB40"/>
    <mergeCell ref="FA39:FF39"/>
    <mergeCell ref="EC40:EH40"/>
    <mergeCell ref="BO40:BT40"/>
    <mergeCell ref="DE40:DJ40"/>
    <mergeCell ref="EC39:EH39"/>
    <mergeCell ref="CG40:CL40"/>
    <mergeCell ref="EI39:EN39"/>
    <mergeCell ref="EU41:EZ41"/>
    <mergeCell ref="DQ41:DV41"/>
    <mergeCell ref="EO41:ET41"/>
    <mergeCell ref="FA40:FF40"/>
    <mergeCell ref="BU40:BZ40"/>
    <mergeCell ref="EU40:EZ40"/>
    <mergeCell ref="EU39:EZ39"/>
    <mergeCell ref="CY40:DD40"/>
    <mergeCell ref="DQ39:DV39"/>
    <mergeCell ref="GK40:GP40"/>
    <mergeCell ref="FA41:FF41"/>
    <mergeCell ref="EC41:EH41"/>
    <mergeCell ref="EI41:EN41"/>
    <mergeCell ref="FS41:FX41"/>
    <mergeCell ref="FG41:FL41"/>
    <mergeCell ref="FM41:FR41"/>
    <mergeCell ref="FS40:FX40"/>
    <mergeCell ref="FY39:GD39"/>
    <mergeCell ref="FG40:FL40"/>
    <mergeCell ref="HO40:HT40"/>
    <mergeCell ref="HO39:HT39"/>
    <mergeCell ref="HI39:HN39"/>
    <mergeCell ref="HC39:HH39"/>
    <mergeCell ref="GQ39:GV39"/>
    <mergeCell ref="HC40:HH40"/>
    <mergeCell ref="HI40:HN40"/>
    <mergeCell ref="GW40:HB40"/>
    <mergeCell ref="HU40:HZ40"/>
    <mergeCell ref="IS39:IV39"/>
    <mergeCell ref="IG39:IL39"/>
    <mergeCell ref="IS40:IV40"/>
    <mergeCell ref="IM40:IR40"/>
    <mergeCell ref="FS39:FX39"/>
    <mergeCell ref="GK39:GP39"/>
    <mergeCell ref="FY40:GD40"/>
    <mergeCell ref="GE39:GJ39"/>
    <mergeCell ref="GE40:GJ40"/>
    <mergeCell ref="HI41:HN41"/>
    <mergeCell ref="IG41:IL41"/>
    <mergeCell ref="IM39:IR39"/>
    <mergeCell ref="GQ40:GV40"/>
    <mergeCell ref="IA40:IF40"/>
    <mergeCell ref="IA39:IF39"/>
    <mergeCell ref="IG40:IL40"/>
    <mergeCell ref="GW39:HB39"/>
    <mergeCell ref="IA41:IF41"/>
    <mergeCell ref="HU39:HZ39"/>
    <mergeCell ref="IS41:IV41"/>
    <mergeCell ref="IM41:IR41"/>
    <mergeCell ref="GK41:GP41"/>
    <mergeCell ref="FY41:GD41"/>
    <mergeCell ref="HC41:HH41"/>
    <mergeCell ref="HU41:HZ41"/>
    <mergeCell ref="GE41:GJ41"/>
    <mergeCell ref="GQ41:GV41"/>
    <mergeCell ref="HO41:HT41"/>
    <mergeCell ref="GW41:HB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5"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3413</v>
      </c>
      <c r="B3" s="95"/>
      <c r="C3" s="99"/>
      <c r="D3" s="100">
        <v>40239</v>
      </c>
    </row>
    <row r="4" spans="1:9">
      <c r="A4" s="94" t="s">
        <v>2526</v>
      </c>
      <c r="B4" s="95"/>
      <c r="C4" s="99"/>
      <c r="D4" s="101"/>
    </row>
    <row r="5" spans="1:9">
      <c r="A5" s="94" t="s">
        <v>2315</v>
      </c>
      <c r="B5" s="95"/>
      <c r="C5" s="99"/>
      <c r="D5" s="102" t="s">
        <v>4615</v>
      </c>
    </row>
    <row r="6" spans="1:9">
      <c r="A6" s="94"/>
      <c r="B6" s="95"/>
      <c r="C6" s="99"/>
      <c r="D6" s="101"/>
      <c r="I6" s="53">
        <f>127341-50000</f>
        <v>77341</v>
      </c>
    </row>
    <row r="7" spans="1:9">
      <c r="A7" s="94"/>
      <c r="B7" s="95"/>
      <c r="C7" s="103" t="s">
        <v>3225</v>
      </c>
      <c r="D7" s="104"/>
      <c r="I7" s="53">
        <f>I6*0.28</f>
        <v>21655.480000000003</v>
      </c>
    </row>
    <row r="8" spans="1:9" ht="15" customHeight="1">
      <c r="A8" s="94" t="s">
        <v>1569</v>
      </c>
      <c r="B8" s="95"/>
      <c r="C8" s="105" t="s">
        <v>2273</v>
      </c>
      <c r="D8" s="106"/>
      <c r="I8" s="53">
        <f>I7-4000</f>
        <v>17655.480000000003</v>
      </c>
    </row>
    <row r="9" spans="1:9">
      <c r="A9" t="s">
        <v>2284</v>
      </c>
      <c r="B9" s="95"/>
      <c r="C9" s="105"/>
      <c r="D9" s="106"/>
    </row>
    <row r="10" spans="1:9">
      <c r="A10" s="136" t="s">
        <v>3466</v>
      </c>
      <c r="B10" s="95"/>
      <c r="C10" s="105"/>
      <c r="D10" s="106"/>
    </row>
    <row r="11" spans="1:9">
      <c r="A11" t="s">
        <v>2294</v>
      </c>
      <c r="B11" s="95"/>
      <c r="C11" s="105"/>
      <c r="D11" s="106"/>
    </row>
    <row r="12" spans="1:9">
      <c r="A12" t="s">
        <v>3618</v>
      </c>
      <c r="B12" s="95"/>
      <c r="C12" s="105"/>
      <c r="D12" s="106"/>
    </row>
    <row r="13" spans="1:9">
      <c r="A13" s="95"/>
      <c r="B13" s="95"/>
      <c r="C13" s="107"/>
      <c r="D13" s="108"/>
    </row>
    <row r="14" spans="1:9">
      <c r="A14" s="109"/>
      <c r="B14" s="95"/>
      <c r="C14" s="991"/>
      <c r="D14" s="991"/>
    </row>
    <row r="15" spans="1:9">
      <c r="A15" s="109" t="s">
        <v>2153</v>
      </c>
      <c r="B15" s="95"/>
      <c r="C15" s="991"/>
      <c r="D15" s="991"/>
    </row>
    <row r="16" spans="1:9">
      <c r="A16" s="105" t="s">
        <v>3002</v>
      </c>
      <c r="B16" s="95"/>
      <c r="C16" s="95"/>
      <c r="D16" s="95"/>
    </row>
    <row r="17" spans="1:5">
      <c r="A17" s="94"/>
      <c r="B17" s="95"/>
      <c r="C17" s="95"/>
      <c r="D17" s="95"/>
    </row>
    <row r="18" spans="1:5">
      <c r="A18" s="109" t="s">
        <v>1967</v>
      </c>
      <c r="B18" s="95"/>
      <c r="C18" s="992" t="s">
        <v>2327</v>
      </c>
      <c r="D18" s="992"/>
    </row>
    <row r="19" spans="1:5">
      <c r="A19" s="109" t="s">
        <v>2659</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t="s">
        <v>1835</v>
      </c>
      <c r="B24" s="117" t="s">
        <v>3205</v>
      </c>
      <c r="C24" s="118"/>
      <c r="D24" s="119">
        <v>363</v>
      </c>
      <c r="E24" s="92"/>
    </row>
    <row r="25" spans="1:5">
      <c r="A25" s="120"/>
      <c r="B25" s="121" t="s">
        <v>1873</v>
      </c>
      <c r="C25" s="122"/>
      <c r="D25" s="123"/>
      <c r="E25" s="92"/>
    </row>
    <row r="26" spans="1:5">
      <c r="A26" s="120"/>
      <c r="B26" s="121" t="s">
        <v>2134</v>
      </c>
      <c r="C26" s="122"/>
      <c r="D26" s="123"/>
      <c r="E26" s="92"/>
    </row>
    <row r="27" spans="1:5">
      <c r="A27" s="120"/>
      <c r="B27" s="121" t="s">
        <v>2928</v>
      </c>
      <c r="C27" s="122"/>
      <c r="D27" s="123"/>
      <c r="E27" s="92"/>
    </row>
    <row r="28" spans="1:5">
      <c r="A28" s="120"/>
      <c r="B28" s="121" t="s">
        <v>3370</v>
      </c>
      <c r="C28" s="122"/>
      <c r="D28" s="123"/>
      <c r="E28" s="92"/>
    </row>
    <row r="29" spans="1:5">
      <c r="A29" s="120"/>
      <c r="B29" s="121" t="s">
        <v>2079</v>
      </c>
      <c r="C29" s="122"/>
      <c r="D29" s="123"/>
      <c r="E29" s="92"/>
    </row>
    <row r="30" spans="1:5">
      <c r="A30" s="120"/>
      <c r="B30" s="121" t="s">
        <v>2967</v>
      </c>
      <c r="C30" s="122"/>
      <c r="D30" s="123"/>
      <c r="E30" s="92"/>
    </row>
    <row r="31" spans="1:5">
      <c r="A31" s="120"/>
      <c r="B31" s="121"/>
      <c r="C31" s="122"/>
      <c r="D31" s="124"/>
      <c r="E31" s="92"/>
    </row>
    <row r="32" spans="1:5" s="83" customFormat="1" ht="16" customHeight="1">
      <c r="A32" s="110"/>
      <c r="B32" s="125" t="s">
        <v>1452</v>
      </c>
      <c r="C32" s="126"/>
      <c r="D32" s="127">
        <f>SUM(D24:D31)</f>
        <v>363</v>
      </c>
      <c r="E32" s="82"/>
    </row>
    <row r="33" spans="1:256">
      <c r="A33" s="94"/>
      <c r="B33" s="95"/>
      <c r="C33" s="95"/>
      <c r="D33" s="95"/>
    </row>
    <row r="34" spans="1:256">
      <c r="A34" s="94"/>
      <c r="B34" s="95"/>
      <c r="C34" s="95"/>
      <c r="D34" s="95"/>
    </row>
    <row r="35" spans="1:256">
      <c r="A35" s="94"/>
      <c r="B35" s="128" t="s">
        <v>2818</v>
      </c>
      <c r="C35" s="129">
        <f>D32/2</f>
        <v>181.5</v>
      </c>
      <c r="D35" s="95"/>
    </row>
    <row r="36" spans="1:256">
      <c r="A36" s="94"/>
      <c r="B36" s="95"/>
      <c r="C36" s="95"/>
      <c r="D36" s="95"/>
    </row>
    <row r="37" spans="1:256">
      <c r="A37" s="94"/>
      <c r="B37" s="95"/>
      <c r="C37" s="95"/>
      <c r="D37" s="95"/>
    </row>
    <row r="38" spans="1:256">
      <c r="A38" s="993" t="s">
        <v>1894</v>
      </c>
      <c r="B38" s="992"/>
      <c r="C38" s="992"/>
      <c r="D38" s="992"/>
    </row>
    <row r="39" spans="1:256">
      <c r="A39" s="993" t="s">
        <v>3989</v>
      </c>
      <c r="B39" s="992"/>
      <c r="C39" s="992"/>
      <c r="D39" s="992"/>
      <c r="E39" s="86"/>
      <c r="F39" s="86"/>
      <c r="G39" s="86"/>
      <c r="H39" s="86"/>
      <c r="I39" s="86"/>
      <c r="J39" s="86"/>
      <c r="K39" s="86"/>
      <c r="L39" s="86"/>
      <c r="M39" s="987" t="s">
        <v>1187</v>
      </c>
      <c r="N39" s="987"/>
      <c r="O39" s="987"/>
      <c r="P39" s="987"/>
      <c r="Q39" s="987"/>
      <c r="R39" s="987"/>
      <c r="S39" s="987" t="s">
        <v>1187</v>
      </c>
      <c r="T39" s="987"/>
      <c r="U39" s="987"/>
      <c r="V39" s="987"/>
      <c r="W39" s="987"/>
      <c r="X39" s="987"/>
      <c r="Y39" s="987" t="s">
        <v>1187</v>
      </c>
      <c r="Z39" s="987"/>
      <c r="AA39" s="987"/>
      <c r="AB39" s="987"/>
      <c r="AC39" s="987"/>
      <c r="AD39" s="987"/>
      <c r="AE39" s="987" t="s">
        <v>1187</v>
      </c>
      <c r="AF39" s="987"/>
      <c r="AG39" s="987"/>
      <c r="AH39" s="987"/>
      <c r="AI39" s="987"/>
      <c r="AJ39" s="987"/>
      <c r="AK39" s="987" t="s">
        <v>1187</v>
      </c>
      <c r="AL39" s="987"/>
      <c r="AM39" s="987"/>
      <c r="AN39" s="987"/>
      <c r="AO39" s="987"/>
      <c r="AP39" s="987"/>
      <c r="AQ39" s="987" t="s">
        <v>1187</v>
      </c>
      <c r="AR39" s="987"/>
      <c r="AS39" s="987"/>
      <c r="AT39" s="987"/>
      <c r="AU39" s="987"/>
      <c r="AV39" s="987"/>
      <c r="AW39" s="987" t="s">
        <v>1187</v>
      </c>
      <c r="AX39" s="987"/>
      <c r="AY39" s="987"/>
      <c r="AZ39" s="987"/>
      <c r="BA39" s="987"/>
      <c r="BB39" s="987"/>
      <c r="BC39" s="987" t="s">
        <v>1187</v>
      </c>
      <c r="BD39" s="987"/>
      <c r="BE39" s="987"/>
      <c r="BF39" s="987"/>
      <c r="BG39" s="987"/>
      <c r="BH39" s="987"/>
      <c r="BI39" s="987" t="s">
        <v>1187</v>
      </c>
      <c r="BJ39" s="987"/>
      <c r="BK39" s="987"/>
      <c r="BL39" s="987"/>
      <c r="BM39" s="987"/>
      <c r="BN39" s="987"/>
      <c r="BO39" s="987" t="s">
        <v>1187</v>
      </c>
      <c r="BP39" s="987"/>
      <c r="BQ39" s="987"/>
      <c r="BR39" s="987"/>
      <c r="BS39" s="987"/>
      <c r="BT39" s="987"/>
      <c r="BU39" s="987" t="s">
        <v>1187</v>
      </c>
      <c r="BV39" s="987"/>
      <c r="BW39" s="987"/>
      <c r="BX39" s="987"/>
      <c r="BY39" s="987"/>
      <c r="BZ39" s="987"/>
      <c r="CA39" s="987" t="s">
        <v>1187</v>
      </c>
      <c r="CB39" s="987"/>
      <c r="CC39" s="987"/>
      <c r="CD39" s="987"/>
      <c r="CE39" s="987"/>
      <c r="CF39" s="987"/>
      <c r="CG39" s="987" t="s">
        <v>1187</v>
      </c>
      <c r="CH39" s="987"/>
      <c r="CI39" s="987"/>
      <c r="CJ39" s="987"/>
      <c r="CK39" s="987"/>
      <c r="CL39" s="987"/>
      <c r="CM39" s="987" t="s">
        <v>1187</v>
      </c>
      <c r="CN39" s="987"/>
      <c r="CO39" s="987"/>
      <c r="CP39" s="987"/>
      <c r="CQ39" s="987"/>
      <c r="CR39" s="987"/>
      <c r="CS39" s="987" t="s">
        <v>1187</v>
      </c>
      <c r="CT39" s="987"/>
      <c r="CU39" s="987"/>
      <c r="CV39" s="987"/>
      <c r="CW39" s="987"/>
      <c r="CX39" s="987"/>
      <c r="CY39" s="987" t="s">
        <v>1187</v>
      </c>
      <c r="CZ39" s="987"/>
      <c r="DA39" s="987"/>
      <c r="DB39" s="987"/>
      <c r="DC39" s="987"/>
      <c r="DD39" s="987"/>
      <c r="DE39" s="987" t="s">
        <v>1187</v>
      </c>
      <c r="DF39" s="987"/>
      <c r="DG39" s="987"/>
      <c r="DH39" s="987"/>
      <c r="DI39" s="987"/>
      <c r="DJ39" s="987"/>
      <c r="DK39" s="987" t="s">
        <v>1187</v>
      </c>
      <c r="DL39" s="987"/>
      <c r="DM39" s="987"/>
      <c r="DN39" s="987"/>
      <c r="DO39" s="987"/>
      <c r="DP39" s="987"/>
      <c r="DQ39" s="987" t="s">
        <v>1187</v>
      </c>
      <c r="DR39" s="987"/>
      <c r="DS39" s="987"/>
      <c r="DT39" s="987"/>
      <c r="DU39" s="987"/>
      <c r="DV39" s="987"/>
      <c r="DW39" s="987" t="s">
        <v>1187</v>
      </c>
      <c r="DX39" s="987"/>
      <c r="DY39" s="987"/>
      <c r="DZ39" s="987"/>
      <c r="EA39" s="987"/>
      <c r="EB39" s="987"/>
      <c r="EC39" s="987" t="s">
        <v>1187</v>
      </c>
      <c r="ED39" s="987"/>
      <c r="EE39" s="987"/>
      <c r="EF39" s="987"/>
      <c r="EG39" s="987"/>
      <c r="EH39" s="987"/>
      <c r="EI39" s="987" t="s">
        <v>1187</v>
      </c>
      <c r="EJ39" s="987"/>
      <c r="EK39" s="987"/>
      <c r="EL39" s="987"/>
      <c r="EM39" s="987"/>
      <c r="EN39" s="987"/>
      <c r="EO39" s="987" t="s">
        <v>1187</v>
      </c>
      <c r="EP39" s="987"/>
      <c r="EQ39" s="987"/>
      <c r="ER39" s="987"/>
      <c r="ES39" s="987"/>
      <c r="ET39" s="987"/>
      <c r="EU39" s="987" t="s">
        <v>1187</v>
      </c>
      <c r="EV39" s="987"/>
      <c r="EW39" s="987"/>
      <c r="EX39" s="987"/>
      <c r="EY39" s="987"/>
      <c r="EZ39" s="987"/>
      <c r="FA39" s="987" t="s">
        <v>1187</v>
      </c>
      <c r="FB39" s="987"/>
      <c r="FC39" s="987"/>
      <c r="FD39" s="987"/>
      <c r="FE39" s="987"/>
      <c r="FF39" s="987"/>
      <c r="FG39" s="987" t="s">
        <v>1187</v>
      </c>
      <c r="FH39" s="987"/>
      <c r="FI39" s="987"/>
      <c r="FJ39" s="987"/>
      <c r="FK39" s="987"/>
      <c r="FL39" s="987"/>
      <c r="FM39" s="987" t="s">
        <v>1187</v>
      </c>
      <c r="FN39" s="987"/>
      <c r="FO39" s="987"/>
      <c r="FP39" s="987"/>
      <c r="FQ39" s="987"/>
      <c r="FR39" s="987"/>
      <c r="FS39" s="987" t="s">
        <v>1187</v>
      </c>
      <c r="FT39" s="987"/>
      <c r="FU39" s="987"/>
      <c r="FV39" s="987"/>
      <c r="FW39" s="987"/>
      <c r="FX39" s="987"/>
      <c r="FY39" s="987" t="s">
        <v>1187</v>
      </c>
      <c r="FZ39" s="987"/>
      <c r="GA39" s="987"/>
      <c r="GB39" s="987"/>
      <c r="GC39" s="987"/>
      <c r="GD39" s="987"/>
      <c r="GE39" s="987" t="s">
        <v>1187</v>
      </c>
      <c r="GF39" s="987"/>
      <c r="GG39" s="987"/>
      <c r="GH39" s="987"/>
      <c r="GI39" s="987"/>
      <c r="GJ39" s="987"/>
      <c r="GK39" s="987" t="s">
        <v>1187</v>
      </c>
      <c r="GL39" s="987"/>
      <c r="GM39" s="987"/>
      <c r="GN39" s="987"/>
      <c r="GO39" s="987"/>
      <c r="GP39" s="987"/>
      <c r="GQ39" s="987" t="s">
        <v>1187</v>
      </c>
      <c r="GR39" s="987"/>
      <c r="GS39" s="987"/>
      <c r="GT39" s="987"/>
      <c r="GU39" s="987"/>
      <c r="GV39" s="987"/>
      <c r="GW39" s="987" t="s">
        <v>1187</v>
      </c>
      <c r="GX39" s="987"/>
      <c r="GY39" s="987"/>
      <c r="GZ39" s="987"/>
      <c r="HA39" s="987"/>
      <c r="HB39" s="987"/>
      <c r="HC39" s="987" t="s">
        <v>1187</v>
      </c>
      <c r="HD39" s="987"/>
      <c r="HE39" s="987"/>
      <c r="HF39" s="987"/>
      <c r="HG39" s="987"/>
      <c r="HH39" s="987"/>
      <c r="HI39" s="987" t="s">
        <v>1187</v>
      </c>
      <c r="HJ39" s="987"/>
      <c r="HK39" s="987"/>
      <c r="HL39" s="987"/>
      <c r="HM39" s="987"/>
      <c r="HN39" s="987"/>
      <c r="HO39" s="987" t="s">
        <v>1187</v>
      </c>
      <c r="HP39" s="987"/>
      <c r="HQ39" s="987"/>
      <c r="HR39" s="987"/>
      <c r="HS39" s="987"/>
      <c r="HT39" s="987"/>
      <c r="HU39" s="987" t="s">
        <v>1187</v>
      </c>
      <c r="HV39" s="987"/>
      <c r="HW39" s="987"/>
      <c r="HX39" s="987"/>
      <c r="HY39" s="987"/>
      <c r="HZ39" s="987"/>
      <c r="IA39" s="987" t="s">
        <v>1187</v>
      </c>
      <c r="IB39" s="987"/>
      <c r="IC39" s="987"/>
      <c r="ID39" s="987"/>
      <c r="IE39" s="987"/>
      <c r="IF39" s="987"/>
      <c r="IG39" s="987" t="s">
        <v>1187</v>
      </c>
      <c r="IH39" s="987"/>
      <c r="II39" s="987"/>
      <c r="IJ39" s="987"/>
      <c r="IK39" s="987"/>
      <c r="IL39" s="987"/>
      <c r="IM39" s="987" t="s">
        <v>1187</v>
      </c>
      <c r="IN39" s="987"/>
      <c r="IO39" s="987"/>
      <c r="IP39" s="987"/>
      <c r="IQ39" s="987"/>
      <c r="IR39" s="987"/>
      <c r="IS39" s="987" t="s">
        <v>1187</v>
      </c>
      <c r="IT39" s="987"/>
      <c r="IU39" s="987"/>
      <c r="IV39" s="987"/>
    </row>
    <row r="40" spans="1:256">
      <c r="A40" s="993" t="s">
        <v>2737</v>
      </c>
      <c r="B40" s="992"/>
      <c r="C40" s="992"/>
      <c r="D40" s="992"/>
      <c r="E40" s="86"/>
      <c r="F40" s="86"/>
      <c r="G40" s="86"/>
      <c r="H40" s="86"/>
      <c r="I40" s="86"/>
      <c r="J40" s="86"/>
      <c r="K40" s="86"/>
      <c r="L40" s="86"/>
      <c r="M40" s="987" t="s">
        <v>3300</v>
      </c>
      <c r="N40" s="987"/>
      <c r="O40" s="987"/>
      <c r="P40" s="987"/>
      <c r="Q40" s="987"/>
      <c r="R40" s="987"/>
      <c r="S40" s="987" t="s">
        <v>3300</v>
      </c>
      <c r="T40" s="987"/>
      <c r="U40" s="987"/>
      <c r="V40" s="987"/>
      <c r="W40" s="987"/>
      <c r="X40" s="987"/>
      <c r="Y40" s="987" t="s">
        <v>3300</v>
      </c>
      <c r="Z40" s="987"/>
      <c r="AA40" s="987"/>
      <c r="AB40" s="987"/>
      <c r="AC40" s="987"/>
      <c r="AD40" s="987"/>
      <c r="AE40" s="987" t="s">
        <v>3300</v>
      </c>
      <c r="AF40" s="987"/>
      <c r="AG40" s="987"/>
      <c r="AH40" s="987"/>
      <c r="AI40" s="987"/>
      <c r="AJ40" s="987"/>
      <c r="AK40" s="987" t="s">
        <v>3300</v>
      </c>
      <c r="AL40" s="987"/>
      <c r="AM40" s="987"/>
      <c r="AN40" s="987"/>
      <c r="AO40" s="987"/>
      <c r="AP40" s="987"/>
      <c r="AQ40" s="987" t="s">
        <v>3300</v>
      </c>
      <c r="AR40" s="987"/>
      <c r="AS40" s="987"/>
      <c r="AT40" s="987"/>
      <c r="AU40" s="987"/>
      <c r="AV40" s="987"/>
      <c r="AW40" s="987" t="s">
        <v>3300</v>
      </c>
      <c r="AX40" s="987"/>
      <c r="AY40" s="987"/>
      <c r="AZ40" s="987"/>
      <c r="BA40" s="987"/>
      <c r="BB40" s="987"/>
      <c r="BC40" s="987" t="s">
        <v>3300</v>
      </c>
      <c r="BD40" s="987"/>
      <c r="BE40" s="987"/>
      <c r="BF40" s="987"/>
      <c r="BG40" s="987"/>
      <c r="BH40" s="987"/>
      <c r="BI40" s="987" t="s">
        <v>3300</v>
      </c>
      <c r="BJ40" s="987"/>
      <c r="BK40" s="987"/>
      <c r="BL40" s="987"/>
      <c r="BM40" s="987"/>
      <c r="BN40" s="987"/>
      <c r="BO40" s="987" t="s">
        <v>3300</v>
      </c>
      <c r="BP40" s="987"/>
      <c r="BQ40" s="987"/>
      <c r="BR40" s="987"/>
      <c r="BS40" s="987"/>
      <c r="BT40" s="987"/>
      <c r="BU40" s="987" t="s">
        <v>3300</v>
      </c>
      <c r="BV40" s="987"/>
      <c r="BW40" s="987"/>
      <c r="BX40" s="987"/>
      <c r="BY40" s="987"/>
      <c r="BZ40" s="987"/>
      <c r="CA40" s="987" t="s">
        <v>3300</v>
      </c>
      <c r="CB40" s="987"/>
      <c r="CC40" s="987"/>
      <c r="CD40" s="987"/>
      <c r="CE40" s="987"/>
      <c r="CF40" s="987"/>
      <c r="CG40" s="987" t="s">
        <v>3300</v>
      </c>
      <c r="CH40" s="987"/>
      <c r="CI40" s="987"/>
      <c r="CJ40" s="987"/>
      <c r="CK40" s="987"/>
      <c r="CL40" s="987"/>
      <c r="CM40" s="987" t="s">
        <v>3300</v>
      </c>
      <c r="CN40" s="987"/>
      <c r="CO40" s="987"/>
      <c r="CP40" s="987"/>
      <c r="CQ40" s="987"/>
      <c r="CR40" s="987"/>
      <c r="CS40" s="987" t="s">
        <v>3300</v>
      </c>
      <c r="CT40" s="987"/>
      <c r="CU40" s="987"/>
      <c r="CV40" s="987"/>
      <c r="CW40" s="987"/>
      <c r="CX40" s="987"/>
      <c r="CY40" s="987" t="s">
        <v>3300</v>
      </c>
      <c r="CZ40" s="987"/>
      <c r="DA40" s="987"/>
      <c r="DB40" s="987"/>
      <c r="DC40" s="987"/>
      <c r="DD40" s="987"/>
      <c r="DE40" s="987" t="s">
        <v>3300</v>
      </c>
      <c r="DF40" s="987"/>
      <c r="DG40" s="987"/>
      <c r="DH40" s="987"/>
      <c r="DI40" s="987"/>
      <c r="DJ40" s="987"/>
      <c r="DK40" s="987" t="s">
        <v>3300</v>
      </c>
      <c r="DL40" s="987"/>
      <c r="DM40" s="987"/>
      <c r="DN40" s="987"/>
      <c r="DO40" s="987"/>
      <c r="DP40" s="987"/>
      <c r="DQ40" s="987" t="s">
        <v>3300</v>
      </c>
      <c r="DR40" s="987"/>
      <c r="DS40" s="987"/>
      <c r="DT40" s="987"/>
      <c r="DU40" s="987"/>
      <c r="DV40" s="987"/>
      <c r="DW40" s="987" t="s">
        <v>3300</v>
      </c>
      <c r="DX40" s="987"/>
      <c r="DY40" s="987"/>
      <c r="DZ40" s="987"/>
      <c r="EA40" s="987"/>
      <c r="EB40" s="987"/>
      <c r="EC40" s="987" t="s">
        <v>3300</v>
      </c>
      <c r="ED40" s="987"/>
      <c r="EE40" s="987"/>
      <c r="EF40" s="987"/>
      <c r="EG40" s="987"/>
      <c r="EH40" s="987"/>
      <c r="EI40" s="987" t="s">
        <v>3300</v>
      </c>
      <c r="EJ40" s="987"/>
      <c r="EK40" s="987"/>
      <c r="EL40" s="987"/>
      <c r="EM40" s="987"/>
      <c r="EN40" s="987"/>
      <c r="EO40" s="987" t="s">
        <v>3300</v>
      </c>
      <c r="EP40" s="987"/>
      <c r="EQ40" s="987"/>
      <c r="ER40" s="987"/>
      <c r="ES40" s="987"/>
      <c r="ET40" s="987"/>
      <c r="EU40" s="987" t="s">
        <v>3300</v>
      </c>
      <c r="EV40" s="987"/>
      <c r="EW40" s="987"/>
      <c r="EX40" s="987"/>
      <c r="EY40" s="987"/>
      <c r="EZ40" s="987"/>
      <c r="FA40" s="987" t="s">
        <v>3300</v>
      </c>
      <c r="FB40" s="987"/>
      <c r="FC40" s="987"/>
      <c r="FD40" s="987"/>
      <c r="FE40" s="987"/>
      <c r="FF40" s="987"/>
      <c r="FG40" s="987" t="s">
        <v>3300</v>
      </c>
      <c r="FH40" s="987"/>
      <c r="FI40" s="987"/>
      <c r="FJ40" s="987"/>
      <c r="FK40" s="987"/>
      <c r="FL40" s="987"/>
      <c r="FM40" s="987" t="s">
        <v>3300</v>
      </c>
      <c r="FN40" s="987"/>
      <c r="FO40" s="987"/>
      <c r="FP40" s="987"/>
      <c r="FQ40" s="987"/>
      <c r="FR40" s="987"/>
      <c r="FS40" s="987" t="s">
        <v>3300</v>
      </c>
      <c r="FT40" s="987"/>
      <c r="FU40" s="987"/>
      <c r="FV40" s="987"/>
      <c r="FW40" s="987"/>
      <c r="FX40" s="987"/>
      <c r="FY40" s="987" t="s">
        <v>3300</v>
      </c>
      <c r="FZ40" s="987"/>
      <c r="GA40" s="987"/>
      <c r="GB40" s="987"/>
      <c r="GC40" s="987"/>
      <c r="GD40" s="987"/>
      <c r="GE40" s="987" t="s">
        <v>3300</v>
      </c>
      <c r="GF40" s="987"/>
      <c r="GG40" s="987"/>
      <c r="GH40" s="987"/>
      <c r="GI40" s="987"/>
      <c r="GJ40" s="987"/>
      <c r="GK40" s="987" t="s">
        <v>3300</v>
      </c>
      <c r="GL40" s="987"/>
      <c r="GM40" s="987"/>
      <c r="GN40" s="987"/>
      <c r="GO40" s="987"/>
      <c r="GP40" s="987"/>
      <c r="GQ40" s="987" t="s">
        <v>3300</v>
      </c>
      <c r="GR40" s="987"/>
      <c r="GS40" s="987"/>
      <c r="GT40" s="987"/>
      <c r="GU40" s="987"/>
      <c r="GV40" s="987"/>
      <c r="GW40" s="987" t="s">
        <v>3300</v>
      </c>
      <c r="GX40" s="987"/>
      <c r="GY40" s="987"/>
      <c r="GZ40" s="987"/>
      <c r="HA40" s="987"/>
      <c r="HB40" s="987"/>
      <c r="HC40" s="987" t="s">
        <v>3300</v>
      </c>
      <c r="HD40" s="987"/>
      <c r="HE40" s="987"/>
      <c r="HF40" s="987"/>
      <c r="HG40" s="987"/>
      <c r="HH40" s="987"/>
      <c r="HI40" s="987" t="s">
        <v>3300</v>
      </c>
      <c r="HJ40" s="987"/>
      <c r="HK40" s="987"/>
      <c r="HL40" s="987"/>
      <c r="HM40" s="987"/>
      <c r="HN40" s="987"/>
      <c r="HO40" s="987" t="s">
        <v>3300</v>
      </c>
      <c r="HP40" s="987"/>
      <c r="HQ40" s="987"/>
      <c r="HR40" s="987"/>
      <c r="HS40" s="987"/>
      <c r="HT40" s="987"/>
      <c r="HU40" s="987" t="s">
        <v>3300</v>
      </c>
      <c r="HV40" s="987"/>
      <c r="HW40" s="987"/>
      <c r="HX40" s="987"/>
      <c r="HY40" s="987"/>
      <c r="HZ40" s="987"/>
      <c r="IA40" s="987" t="s">
        <v>3300</v>
      </c>
      <c r="IB40" s="987"/>
      <c r="IC40" s="987"/>
      <c r="ID40" s="987"/>
      <c r="IE40" s="987"/>
      <c r="IF40" s="987"/>
      <c r="IG40" s="987" t="s">
        <v>3300</v>
      </c>
      <c r="IH40" s="987"/>
      <c r="II40" s="987"/>
      <c r="IJ40" s="987"/>
      <c r="IK40" s="987"/>
      <c r="IL40" s="987"/>
      <c r="IM40" s="987" t="s">
        <v>3300</v>
      </c>
      <c r="IN40" s="987"/>
      <c r="IO40" s="987"/>
      <c r="IP40" s="987"/>
      <c r="IQ40" s="987"/>
      <c r="IR40" s="987"/>
      <c r="IS40" s="987" t="s">
        <v>3300</v>
      </c>
      <c r="IT40" s="987"/>
      <c r="IU40" s="987"/>
      <c r="IV40" s="987"/>
    </row>
    <row r="41" spans="1:256">
      <c r="A41" s="94"/>
      <c r="B41" s="130"/>
      <c r="C41" s="130"/>
      <c r="D41" s="130"/>
      <c r="E41" s="86"/>
      <c r="F41" s="86"/>
      <c r="G41" s="86"/>
      <c r="H41" s="86"/>
      <c r="I41" s="86"/>
      <c r="J41" s="86"/>
      <c r="K41" s="86"/>
      <c r="L41" s="86"/>
      <c r="M41" s="987" t="s">
        <v>2737</v>
      </c>
      <c r="N41" s="987"/>
      <c r="O41" s="987"/>
      <c r="P41" s="987"/>
      <c r="Q41" s="987"/>
      <c r="R41" s="987"/>
      <c r="S41" s="987" t="s">
        <v>2737</v>
      </c>
      <c r="T41" s="987"/>
      <c r="U41" s="987"/>
      <c r="V41" s="987"/>
      <c r="W41" s="987"/>
      <c r="X41" s="987"/>
      <c r="Y41" s="987" t="s">
        <v>2737</v>
      </c>
      <c r="Z41" s="987"/>
      <c r="AA41" s="987"/>
      <c r="AB41" s="987"/>
      <c r="AC41" s="987"/>
      <c r="AD41" s="987"/>
      <c r="AE41" s="987" t="s">
        <v>2737</v>
      </c>
      <c r="AF41" s="987"/>
      <c r="AG41" s="987"/>
      <c r="AH41" s="987"/>
      <c r="AI41" s="987"/>
      <c r="AJ41" s="987"/>
      <c r="AK41" s="987" t="s">
        <v>2737</v>
      </c>
      <c r="AL41" s="987"/>
      <c r="AM41" s="987"/>
      <c r="AN41" s="987"/>
      <c r="AO41" s="987"/>
      <c r="AP41" s="987"/>
      <c r="AQ41" s="987" t="s">
        <v>2737</v>
      </c>
      <c r="AR41" s="987"/>
      <c r="AS41" s="987"/>
      <c r="AT41" s="987"/>
      <c r="AU41" s="987"/>
      <c r="AV41" s="987"/>
      <c r="AW41" s="987" t="s">
        <v>2737</v>
      </c>
      <c r="AX41" s="987"/>
      <c r="AY41" s="987"/>
      <c r="AZ41" s="987"/>
      <c r="BA41" s="987"/>
      <c r="BB41" s="987"/>
      <c r="BC41" s="987" t="s">
        <v>2737</v>
      </c>
      <c r="BD41" s="987"/>
      <c r="BE41" s="987"/>
      <c r="BF41" s="987"/>
      <c r="BG41" s="987"/>
      <c r="BH41" s="987"/>
      <c r="BI41" s="987" t="s">
        <v>2737</v>
      </c>
      <c r="BJ41" s="987"/>
      <c r="BK41" s="987"/>
      <c r="BL41" s="987"/>
      <c r="BM41" s="987"/>
      <c r="BN41" s="987"/>
      <c r="BO41" s="987" t="s">
        <v>2737</v>
      </c>
      <c r="BP41" s="987"/>
      <c r="BQ41" s="987"/>
      <c r="BR41" s="987"/>
      <c r="BS41" s="987"/>
      <c r="BT41" s="987"/>
      <c r="BU41" s="987" t="s">
        <v>2737</v>
      </c>
      <c r="BV41" s="987"/>
      <c r="BW41" s="987"/>
      <c r="BX41" s="987"/>
      <c r="BY41" s="987"/>
      <c r="BZ41" s="987"/>
      <c r="CA41" s="987" t="s">
        <v>2737</v>
      </c>
      <c r="CB41" s="987"/>
      <c r="CC41" s="987"/>
      <c r="CD41" s="987"/>
      <c r="CE41" s="987"/>
      <c r="CF41" s="987"/>
      <c r="CG41" s="987" t="s">
        <v>2737</v>
      </c>
      <c r="CH41" s="987"/>
      <c r="CI41" s="987"/>
      <c r="CJ41" s="987"/>
      <c r="CK41" s="987"/>
      <c r="CL41" s="987"/>
      <c r="CM41" s="987" t="s">
        <v>2737</v>
      </c>
      <c r="CN41" s="987"/>
      <c r="CO41" s="987"/>
      <c r="CP41" s="987"/>
      <c r="CQ41" s="987"/>
      <c r="CR41" s="987"/>
      <c r="CS41" s="987" t="s">
        <v>2737</v>
      </c>
      <c r="CT41" s="987"/>
      <c r="CU41" s="987"/>
      <c r="CV41" s="987"/>
      <c r="CW41" s="987"/>
      <c r="CX41" s="987"/>
      <c r="CY41" s="987" t="s">
        <v>2737</v>
      </c>
      <c r="CZ41" s="987"/>
      <c r="DA41" s="987"/>
      <c r="DB41" s="987"/>
      <c r="DC41" s="987"/>
      <c r="DD41" s="987"/>
      <c r="DE41" s="987" t="s">
        <v>2737</v>
      </c>
      <c r="DF41" s="987"/>
      <c r="DG41" s="987"/>
      <c r="DH41" s="987"/>
      <c r="DI41" s="987"/>
      <c r="DJ41" s="987"/>
      <c r="DK41" s="987" t="s">
        <v>2737</v>
      </c>
      <c r="DL41" s="987"/>
      <c r="DM41" s="987"/>
      <c r="DN41" s="987"/>
      <c r="DO41" s="987"/>
      <c r="DP41" s="987"/>
      <c r="DQ41" s="987" t="s">
        <v>2737</v>
      </c>
      <c r="DR41" s="987"/>
      <c r="DS41" s="987"/>
      <c r="DT41" s="987"/>
      <c r="DU41" s="987"/>
      <c r="DV41" s="987"/>
      <c r="DW41" s="987" t="s">
        <v>2737</v>
      </c>
      <c r="DX41" s="987"/>
      <c r="DY41" s="987"/>
      <c r="DZ41" s="987"/>
      <c r="EA41" s="987"/>
      <c r="EB41" s="987"/>
      <c r="EC41" s="987" t="s">
        <v>2737</v>
      </c>
      <c r="ED41" s="987"/>
      <c r="EE41" s="987"/>
      <c r="EF41" s="987"/>
      <c r="EG41" s="987"/>
      <c r="EH41" s="987"/>
      <c r="EI41" s="987" t="s">
        <v>2737</v>
      </c>
      <c r="EJ41" s="987"/>
      <c r="EK41" s="987"/>
      <c r="EL41" s="987"/>
      <c r="EM41" s="987"/>
      <c r="EN41" s="987"/>
      <c r="EO41" s="987" t="s">
        <v>2737</v>
      </c>
      <c r="EP41" s="987"/>
      <c r="EQ41" s="987"/>
      <c r="ER41" s="987"/>
      <c r="ES41" s="987"/>
      <c r="ET41" s="987"/>
      <c r="EU41" s="987" t="s">
        <v>2737</v>
      </c>
      <c r="EV41" s="987"/>
      <c r="EW41" s="987"/>
      <c r="EX41" s="987"/>
      <c r="EY41" s="987"/>
      <c r="EZ41" s="987"/>
      <c r="FA41" s="987" t="s">
        <v>2737</v>
      </c>
      <c r="FB41" s="987"/>
      <c r="FC41" s="987"/>
      <c r="FD41" s="987"/>
      <c r="FE41" s="987"/>
      <c r="FF41" s="987"/>
      <c r="FG41" s="987" t="s">
        <v>2737</v>
      </c>
      <c r="FH41" s="987"/>
      <c r="FI41" s="987"/>
      <c r="FJ41" s="987"/>
      <c r="FK41" s="987"/>
      <c r="FL41" s="987"/>
      <c r="FM41" s="987" t="s">
        <v>2737</v>
      </c>
      <c r="FN41" s="987"/>
      <c r="FO41" s="987"/>
      <c r="FP41" s="987"/>
      <c r="FQ41" s="987"/>
      <c r="FR41" s="987"/>
      <c r="FS41" s="987" t="s">
        <v>2737</v>
      </c>
      <c r="FT41" s="987"/>
      <c r="FU41" s="987"/>
      <c r="FV41" s="987"/>
      <c r="FW41" s="987"/>
      <c r="FX41" s="987"/>
      <c r="FY41" s="987" t="s">
        <v>2737</v>
      </c>
      <c r="FZ41" s="987"/>
      <c r="GA41" s="987"/>
      <c r="GB41" s="987"/>
      <c r="GC41" s="987"/>
      <c r="GD41" s="987"/>
      <c r="GE41" s="987" t="s">
        <v>2737</v>
      </c>
      <c r="GF41" s="987"/>
      <c r="GG41" s="987"/>
      <c r="GH41" s="987"/>
      <c r="GI41" s="987"/>
      <c r="GJ41" s="987"/>
      <c r="GK41" s="987" t="s">
        <v>2737</v>
      </c>
      <c r="GL41" s="987"/>
      <c r="GM41" s="987"/>
      <c r="GN41" s="987"/>
      <c r="GO41" s="987"/>
      <c r="GP41" s="987"/>
      <c r="GQ41" s="987" t="s">
        <v>2737</v>
      </c>
      <c r="GR41" s="987"/>
      <c r="GS41" s="987"/>
      <c r="GT41" s="987"/>
      <c r="GU41" s="987"/>
      <c r="GV41" s="987"/>
      <c r="GW41" s="987" t="s">
        <v>2737</v>
      </c>
      <c r="GX41" s="987"/>
      <c r="GY41" s="987"/>
      <c r="GZ41" s="987"/>
      <c r="HA41" s="987"/>
      <c r="HB41" s="987"/>
      <c r="HC41" s="987" t="s">
        <v>2737</v>
      </c>
      <c r="HD41" s="987"/>
      <c r="HE41" s="987"/>
      <c r="HF41" s="987"/>
      <c r="HG41" s="987"/>
      <c r="HH41" s="987"/>
      <c r="HI41" s="987" t="s">
        <v>2737</v>
      </c>
      <c r="HJ41" s="987"/>
      <c r="HK41" s="987"/>
      <c r="HL41" s="987"/>
      <c r="HM41" s="987"/>
      <c r="HN41" s="987"/>
      <c r="HO41" s="987" t="s">
        <v>2737</v>
      </c>
      <c r="HP41" s="987"/>
      <c r="HQ41" s="987"/>
      <c r="HR41" s="987"/>
      <c r="HS41" s="987"/>
      <c r="HT41" s="987"/>
      <c r="HU41" s="987" t="s">
        <v>2737</v>
      </c>
      <c r="HV41" s="987"/>
      <c r="HW41" s="987"/>
      <c r="HX41" s="987"/>
      <c r="HY41" s="987"/>
      <c r="HZ41" s="987"/>
      <c r="IA41" s="987" t="s">
        <v>2737</v>
      </c>
      <c r="IB41" s="987"/>
      <c r="IC41" s="987"/>
      <c r="ID41" s="987"/>
      <c r="IE41" s="987"/>
      <c r="IF41" s="987"/>
      <c r="IG41" s="987" t="s">
        <v>2737</v>
      </c>
      <c r="IH41" s="987"/>
      <c r="II41" s="987"/>
      <c r="IJ41" s="987"/>
      <c r="IK41" s="987"/>
      <c r="IL41" s="987"/>
      <c r="IM41" s="987" t="s">
        <v>2737</v>
      </c>
      <c r="IN41" s="987"/>
      <c r="IO41" s="987"/>
      <c r="IP41" s="987"/>
      <c r="IQ41" s="987"/>
      <c r="IR41" s="987"/>
      <c r="IS41" s="987" t="s">
        <v>2737</v>
      </c>
      <c r="IT41" s="987"/>
      <c r="IU41" s="987"/>
      <c r="IV41" s="987"/>
    </row>
    <row r="42" spans="1:256">
      <c r="A42" s="131"/>
      <c r="B42" s="131"/>
      <c r="C42" s="132"/>
      <c r="D42" s="133"/>
    </row>
    <row r="43" spans="1:256">
      <c r="A43" s="95"/>
      <c r="B43" s="95"/>
      <c r="C43" s="95"/>
      <c r="D43" s="95"/>
    </row>
    <row r="44" spans="1:256">
      <c r="A44" s="95"/>
      <c r="B44" s="95"/>
      <c r="C44" s="95"/>
      <c r="D44" s="95"/>
    </row>
    <row r="45" spans="1:256" s="52" customFormat="1">
      <c r="A45" s="95"/>
      <c r="B45" s="94"/>
      <c r="C45" s="94"/>
      <c r="D45" s="94"/>
    </row>
    <row r="46" spans="1:256" s="52" customFormat="1">
      <c r="A46" s="94"/>
      <c r="B46" s="95"/>
      <c r="C46" s="95"/>
      <c r="D46" s="95"/>
      <c r="E46" s="53"/>
    </row>
    <row r="47" spans="1:256" s="52" customFormat="1">
      <c r="A47" s="94"/>
      <c r="B47" s="95"/>
      <c r="C47" s="95"/>
      <c r="D47" s="95"/>
      <c r="E47" s="53"/>
    </row>
    <row r="48" spans="1:256" s="52" customFormat="1">
      <c r="A48" s="94"/>
      <c r="B48" s="95"/>
      <c r="C48" s="95"/>
      <c r="D48" s="95"/>
      <c r="E48" s="53"/>
    </row>
    <row r="49" spans="1:5" s="52" customFormat="1">
      <c r="A49" s="94"/>
      <c r="B49" s="95"/>
      <c r="C49" s="98"/>
      <c r="D49" s="134"/>
      <c r="E49" s="53"/>
    </row>
    <row r="50" spans="1:5" s="52" customFormat="1">
      <c r="A50" s="94"/>
      <c r="B50" s="95"/>
      <c r="C50" s="95"/>
      <c r="D50" s="95"/>
      <c r="E50" s="53"/>
    </row>
  </sheetData>
  <sheetCalcPr fullCalcOnLoad="1"/>
  <mergeCells count="129">
    <mergeCell ref="IA41:IF41"/>
    <mergeCell ref="HU40:HZ40"/>
    <mergeCell ref="IA39:IF39"/>
    <mergeCell ref="HU39:HZ39"/>
    <mergeCell ref="IA40:IF40"/>
    <mergeCell ref="HU41:HZ41"/>
    <mergeCell ref="IS39:IV39"/>
    <mergeCell ref="IG40:IL40"/>
    <mergeCell ref="IS41:IV41"/>
    <mergeCell ref="IM40:IR40"/>
    <mergeCell ref="IM39:IR39"/>
    <mergeCell ref="IG39:IL39"/>
    <mergeCell ref="IS40:IV40"/>
    <mergeCell ref="IM41:IR41"/>
    <mergeCell ref="IG41:IL41"/>
    <mergeCell ref="HI40:HN40"/>
    <mergeCell ref="GK39:GP39"/>
    <mergeCell ref="GQ39:GV39"/>
    <mergeCell ref="HC40:HH40"/>
    <mergeCell ref="HC39:HH39"/>
    <mergeCell ref="GW39:HB39"/>
    <mergeCell ref="GK40:GP40"/>
    <mergeCell ref="FY39:GD39"/>
    <mergeCell ref="FY40:GD40"/>
    <mergeCell ref="HO41:HT41"/>
    <mergeCell ref="GW41:HB41"/>
    <mergeCell ref="GW40:HB40"/>
    <mergeCell ref="HO39:HT39"/>
    <mergeCell ref="HI39:HN39"/>
    <mergeCell ref="HI41:HN41"/>
    <mergeCell ref="HC41:HH41"/>
    <mergeCell ref="HO40:HT40"/>
    <mergeCell ref="GE39:GJ39"/>
    <mergeCell ref="GE40:GJ40"/>
    <mergeCell ref="FG39:FL39"/>
    <mergeCell ref="FG40:FL40"/>
    <mergeCell ref="FS41:FX41"/>
    <mergeCell ref="FS39:FX39"/>
    <mergeCell ref="FS40:FX40"/>
    <mergeCell ref="FM41:FR41"/>
    <mergeCell ref="FM40:FR40"/>
    <mergeCell ref="FM39:FR39"/>
    <mergeCell ref="EO41:ET41"/>
    <mergeCell ref="DW39:EB39"/>
    <mergeCell ref="EC39:EH39"/>
    <mergeCell ref="DW40:EB40"/>
    <mergeCell ref="EI41:EN41"/>
    <mergeCell ref="EC40:EH40"/>
    <mergeCell ref="EI40:EN40"/>
    <mergeCell ref="CY39:DD39"/>
    <mergeCell ref="DE40:DJ40"/>
    <mergeCell ref="DE39:DJ39"/>
    <mergeCell ref="GK41:GP41"/>
    <mergeCell ref="FA39:FF39"/>
    <mergeCell ref="EU39:EZ39"/>
    <mergeCell ref="EO39:ET39"/>
    <mergeCell ref="EO40:ET40"/>
    <mergeCell ref="EC41:EH41"/>
    <mergeCell ref="EI39:EN39"/>
    <mergeCell ref="GQ41:GV41"/>
    <mergeCell ref="GQ40:GV40"/>
    <mergeCell ref="EU41:EZ41"/>
    <mergeCell ref="FA41:FF41"/>
    <mergeCell ref="EU40:EZ40"/>
    <mergeCell ref="FA40:FF40"/>
    <mergeCell ref="GE41:GJ41"/>
    <mergeCell ref="FG41:FL41"/>
    <mergeCell ref="FY41:GD41"/>
    <mergeCell ref="CS39:CX39"/>
    <mergeCell ref="CS40:CX40"/>
    <mergeCell ref="CS41:CX41"/>
    <mergeCell ref="CM40:CR40"/>
    <mergeCell ref="CM39:CR39"/>
    <mergeCell ref="CM41:CR41"/>
    <mergeCell ref="DE41:DJ41"/>
    <mergeCell ref="DW41:EB41"/>
    <mergeCell ref="DK41:DP41"/>
    <mergeCell ref="DK39:DP39"/>
    <mergeCell ref="DQ39:DV39"/>
    <mergeCell ref="DQ41:DV41"/>
    <mergeCell ref="DQ40:DV40"/>
    <mergeCell ref="DK40:DP40"/>
    <mergeCell ref="CG41:CL41"/>
    <mergeCell ref="CG40:CL40"/>
    <mergeCell ref="CA40:CF40"/>
    <mergeCell ref="BU40:BZ40"/>
    <mergeCell ref="CA41:CF41"/>
    <mergeCell ref="CY41:DD41"/>
    <mergeCell ref="CY40:DD40"/>
    <mergeCell ref="BU41:BZ41"/>
    <mergeCell ref="Y41:AD41"/>
    <mergeCell ref="AQ40:AV40"/>
    <mergeCell ref="Y40:AD40"/>
    <mergeCell ref="AE40:AJ40"/>
    <mergeCell ref="AK40:AP40"/>
    <mergeCell ref="AK41:AP41"/>
    <mergeCell ref="BI40:BN40"/>
    <mergeCell ref="BO40:BT40"/>
    <mergeCell ref="AW41:BB41"/>
    <mergeCell ref="AW40:BB40"/>
    <mergeCell ref="BC40:BH40"/>
    <mergeCell ref="BO41:BT41"/>
    <mergeCell ref="BC41:BH41"/>
    <mergeCell ref="BI41:BN41"/>
    <mergeCell ref="BI39:BN39"/>
    <mergeCell ref="BC39:BH39"/>
    <mergeCell ref="AW39:BB39"/>
    <mergeCell ref="A40:D40"/>
    <mergeCell ref="A39:D39"/>
    <mergeCell ref="M40:R40"/>
    <mergeCell ref="M39:R39"/>
    <mergeCell ref="M41:R41"/>
    <mergeCell ref="S40:X40"/>
    <mergeCell ref="S41:X41"/>
    <mergeCell ref="Y39:AD39"/>
    <mergeCell ref="AQ39:AV39"/>
    <mergeCell ref="AK39:AP39"/>
    <mergeCell ref="AQ41:AV41"/>
    <mergeCell ref="AE41:AJ41"/>
    <mergeCell ref="AE39:AJ39"/>
    <mergeCell ref="CG39:CL39"/>
    <mergeCell ref="S39:X39"/>
    <mergeCell ref="C14:D14"/>
    <mergeCell ref="C15:D15"/>
    <mergeCell ref="C18:D18"/>
    <mergeCell ref="A38:D38"/>
    <mergeCell ref="CA39:CF39"/>
    <mergeCell ref="BU39:BZ39"/>
    <mergeCell ref="BO39:BT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topLeftCell="A7"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3413</v>
      </c>
      <c r="B3" s="95"/>
      <c r="C3" s="99"/>
      <c r="D3" s="100">
        <v>40239</v>
      </c>
    </row>
    <row r="4" spans="1:9">
      <c r="A4" s="94" t="s">
        <v>2526</v>
      </c>
      <c r="B4" s="95"/>
      <c r="C4" s="99"/>
      <c r="D4" s="101"/>
    </row>
    <row r="5" spans="1:9">
      <c r="A5" s="94" t="s">
        <v>2315</v>
      </c>
      <c r="B5" s="95"/>
      <c r="C5" s="99"/>
      <c r="D5" s="102" t="s">
        <v>3924</v>
      </c>
    </row>
    <row r="6" spans="1:9">
      <c r="A6" s="94"/>
      <c r="B6" s="95"/>
      <c r="C6" s="99"/>
      <c r="D6" s="101"/>
      <c r="I6" s="53">
        <f>127341-50000</f>
        <v>77341</v>
      </c>
    </row>
    <row r="7" spans="1:9">
      <c r="A7" s="94"/>
      <c r="B7" s="95"/>
      <c r="C7" s="103" t="s">
        <v>3225</v>
      </c>
      <c r="D7" s="104"/>
      <c r="I7" s="53">
        <f>I6*0.28</f>
        <v>21655.480000000003</v>
      </c>
    </row>
    <row r="8" spans="1:9" ht="15" customHeight="1">
      <c r="A8" s="94" t="s">
        <v>1569</v>
      </c>
      <c r="B8" s="95"/>
      <c r="C8" s="105" t="s">
        <v>2738</v>
      </c>
      <c r="D8" s="106"/>
      <c r="I8" s="53">
        <f>I7-4000</f>
        <v>17655.480000000003</v>
      </c>
    </row>
    <row r="9" spans="1:9">
      <c r="A9" s="94" t="s">
        <v>3376</v>
      </c>
      <c r="B9" s="95"/>
      <c r="C9" s="105" t="s">
        <v>2606</v>
      </c>
      <c r="D9" s="106"/>
    </row>
    <row r="10" spans="1:9">
      <c r="A10" s="97" t="s">
        <v>3332</v>
      </c>
      <c r="B10" s="95"/>
      <c r="C10" s="105"/>
      <c r="D10" s="106"/>
    </row>
    <row r="11" spans="1:9">
      <c r="A11" s="94" t="s">
        <v>3397</v>
      </c>
      <c r="B11" s="95"/>
      <c r="C11" s="105"/>
      <c r="D11" s="106"/>
    </row>
    <row r="12" spans="1:9">
      <c r="A12" s="94" t="s">
        <v>2815</v>
      </c>
      <c r="B12" s="95"/>
      <c r="C12" s="105"/>
      <c r="D12" s="106"/>
    </row>
    <row r="13" spans="1:9">
      <c r="A13" s="95"/>
      <c r="B13" s="95"/>
      <c r="C13" s="107"/>
      <c r="D13" s="108"/>
    </row>
    <row r="14" spans="1:9">
      <c r="A14" s="109"/>
      <c r="B14" s="95"/>
      <c r="C14" s="991"/>
      <c r="D14" s="991"/>
    </row>
    <row r="15" spans="1:9">
      <c r="A15" s="109" t="s">
        <v>2153</v>
      </c>
      <c r="B15" s="95"/>
      <c r="C15" s="991"/>
      <c r="D15" s="991"/>
    </row>
    <row r="16" spans="1:9">
      <c r="A16" s="53" t="s">
        <v>3151</v>
      </c>
      <c r="B16" s="95"/>
      <c r="C16" s="95"/>
      <c r="D16" s="95"/>
    </row>
    <row r="17" spans="1:5">
      <c r="A17" s="94"/>
      <c r="B17" s="95"/>
      <c r="C17" s="95"/>
      <c r="D17" s="95"/>
    </row>
    <row r="18" spans="1:5">
      <c r="A18" s="109" t="s">
        <v>1967</v>
      </c>
      <c r="B18" s="95"/>
      <c r="C18" s="992" t="s">
        <v>2327</v>
      </c>
      <c r="D18" s="992"/>
    </row>
    <row r="19" spans="1:5">
      <c r="A19" s="109" t="s">
        <v>3346</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t="s">
        <v>3298</v>
      </c>
      <c r="B24" s="117" t="s">
        <v>2946</v>
      </c>
      <c r="C24" s="118"/>
      <c r="D24" s="119">
        <v>1237.5</v>
      </c>
      <c r="E24" s="92"/>
    </row>
    <row r="25" spans="1:5">
      <c r="A25" s="120"/>
      <c r="B25" s="121" t="s">
        <v>1873</v>
      </c>
      <c r="C25" s="122"/>
      <c r="D25" s="123"/>
      <c r="E25" s="92"/>
    </row>
    <row r="26" spans="1:5">
      <c r="A26" s="120"/>
      <c r="B26" s="121" t="s">
        <v>2134</v>
      </c>
      <c r="C26" s="122"/>
      <c r="D26" s="123"/>
      <c r="E26" s="92"/>
    </row>
    <row r="27" spans="1:5">
      <c r="A27" s="120"/>
      <c r="B27" s="121" t="s">
        <v>2928</v>
      </c>
      <c r="C27" s="122"/>
      <c r="D27" s="123"/>
      <c r="E27" s="92"/>
    </row>
    <row r="28" spans="1:5">
      <c r="A28" s="120"/>
      <c r="B28" s="121" t="s">
        <v>3370</v>
      </c>
      <c r="C28" s="122"/>
      <c r="D28" s="123">
        <v>100</v>
      </c>
      <c r="E28" s="92"/>
    </row>
    <row r="29" spans="1:5">
      <c r="A29" s="120"/>
      <c r="B29" s="121" t="s">
        <v>2079</v>
      </c>
      <c r="C29" s="122"/>
      <c r="D29" s="123">
        <v>60</v>
      </c>
      <c r="E29" s="92"/>
    </row>
    <row r="30" spans="1:5">
      <c r="A30" s="120"/>
      <c r="B30" s="121" t="s">
        <v>2967</v>
      </c>
      <c r="C30" s="122"/>
      <c r="D30" s="123"/>
      <c r="E30" s="92"/>
    </row>
    <row r="31" spans="1:5">
      <c r="A31" s="120"/>
      <c r="B31" s="121"/>
      <c r="C31" s="122"/>
      <c r="D31" s="124"/>
      <c r="E31" s="92"/>
    </row>
    <row r="32" spans="1:5" s="83" customFormat="1" ht="16" customHeight="1">
      <c r="A32" s="110"/>
      <c r="B32" s="125" t="s">
        <v>1452</v>
      </c>
      <c r="C32" s="126"/>
      <c r="D32" s="127">
        <f>SUM(D24:D31)</f>
        <v>1397.5</v>
      </c>
      <c r="E32" s="82"/>
    </row>
    <row r="33" spans="1:256">
      <c r="A33" s="94"/>
      <c r="B33" s="95"/>
      <c r="C33" s="95"/>
      <c r="D33" s="95"/>
    </row>
    <row r="34" spans="1:256">
      <c r="A34" s="94"/>
      <c r="B34" s="95"/>
      <c r="C34" s="95"/>
      <c r="D34" s="95"/>
    </row>
    <row r="35" spans="1:256">
      <c r="A35" s="94"/>
      <c r="B35" s="128" t="s">
        <v>2818</v>
      </c>
      <c r="C35" s="129">
        <f>D32/2</f>
        <v>698.75</v>
      </c>
      <c r="D35" s="95"/>
    </row>
    <row r="36" spans="1:256">
      <c r="A36" s="94"/>
      <c r="B36" s="95"/>
      <c r="C36" s="95"/>
      <c r="D36" s="95"/>
    </row>
    <row r="37" spans="1:256">
      <c r="A37" s="94"/>
      <c r="B37" s="95"/>
      <c r="C37" s="95"/>
      <c r="D37" s="95"/>
    </row>
    <row r="38" spans="1:256">
      <c r="A38" s="993" t="s">
        <v>1894</v>
      </c>
      <c r="B38" s="992"/>
      <c r="C38" s="992"/>
      <c r="D38" s="992"/>
    </row>
    <row r="39" spans="1:256">
      <c r="A39" s="993" t="s">
        <v>3989</v>
      </c>
      <c r="B39" s="992"/>
      <c r="C39" s="992"/>
      <c r="D39" s="992"/>
      <c r="E39" s="86"/>
      <c r="F39" s="86"/>
      <c r="G39" s="86"/>
      <c r="H39" s="86"/>
      <c r="I39" s="86"/>
      <c r="J39" s="86"/>
      <c r="K39" s="86"/>
      <c r="L39" s="86"/>
      <c r="M39" s="987" t="s">
        <v>1187</v>
      </c>
      <c r="N39" s="987"/>
      <c r="O39" s="987"/>
      <c r="P39" s="987"/>
      <c r="Q39" s="987"/>
      <c r="R39" s="987"/>
      <c r="S39" s="987" t="s">
        <v>1187</v>
      </c>
      <c r="T39" s="987"/>
      <c r="U39" s="987"/>
      <c r="V39" s="987"/>
      <c r="W39" s="987"/>
      <c r="X39" s="987"/>
      <c r="Y39" s="987" t="s">
        <v>1187</v>
      </c>
      <c r="Z39" s="987"/>
      <c r="AA39" s="987"/>
      <c r="AB39" s="987"/>
      <c r="AC39" s="987"/>
      <c r="AD39" s="987"/>
      <c r="AE39" s="987" t="s">
        <v>1187</v>
      </c>
      <c r="AF39" s="987"/>
      <c r="AG39" s="987"/>
      <c r="AH39" s="987"/>
      <c r="AI39" s="987"/>
      <c r="AJ39" s="987"/>
      <c r="AK39" s="987" t="s">
        <v>1187</v>
      </c>
      <c r="AL39" s="987"/>
      <c r="AM39" s="987"/>
      <c r="AN39" s="987"/>
      <c r="AO39" s="987"/>
      <c r="AP39" s="987"/>
      <c r="AQ39" s="987" t="s">
        <v>1187</v>
      </c>
      <c r="AR39" s="987"/>
      <c r="AS39" s="987"/>
      <c r="AT39" s="987"/>
      <c r="AU39" s="987"/>
      <c r="AV39" s="987"/>
      <c r="AW39" s="987" t="s">
        <v>1187</v>
      </c>
      <c r="AX39" s="987"/>
      <c r="AY39" s="987"/>
      <c r="AZ39" s="987"/>
      <c r="BA39" s="987"/>
      <c r="BB39" s="987"/>
      <c r="BC39" s="987" t="s">
        <v>1187</v>
      </c>
      <c r="BD39" s="987"/>
      <c r="BE39" s="987"/>
      <c r="BF39" s="987"/>
      <c r="BG39" s="987"/>
      <c r="BH39" s="987"/>
      <c r="BI39" s="987" t="s">
        <v>1187</v>
      </c>
      <c r="BJ39" s="987"/>
      <c r="BK39" s="987"/>
      <c r="BL39" s="987"/>
      <c r="BM39" s="987"/>
      <c r="BN39" s="987"/>
      <c r="BO39" s="987" t="s">
        <v>1187</v>
      </c>
      <c r="BP39" s="987"/>
      <c r="BQ39" s="987"/>
      <c r="BR39" s="987"/>
      <c r="BS39" s="987"/>
      <c r="BT39" s="987"/>
      <c r="BU39" s="987" t="s">
        <v>1187</v>
      </c>
      <c r="BV39" s="987"/>
      <c r="BW39" s="987"/>
      <c r="BX39" s="987"/>
      <c r="BY39" s="987"/>
      <c r="BZ39" s="987"/>
      <c r="CA39" s="987" t="s">
        <v>1187</v>
      </c>
      <c r="CB39" s="987"/>
      <c r="CC39" s="987"/>
      <c r="CD39" s="987"/>
      <c r="CE39" s="987"/>
      <c r="CF39" s="987"/>
      <c r="CG39" s="987" t="s">
        <v>1187</v>
      </c>
      <c r="CH39" s="987"/>
      <c r="CI39" s="987"/>
      <c r="CJ39" s="987"/>
      <c r="CK39" s="987"/>
      <c r="CL39" s="987"/>
      <c r="CM39" s="987" t="s">
        <v>1187</v>
      </c>
      <c r="CN39" s="987"/>
      <c r="CO39" s="987"/>
      <c r="CP39" s="987"/>
      <c r="CQ39" s="987"/>
      <c r="CR39" s="987"/>
      <c r="CS39" s="987" t="s">
        <v>1187</v>
      </c>
      <c r="CT39" s="987"/>
      <c r="CU39" s="987"/>
      <c r="CV39" s="987"/>
      <c r="CW39" s="987"/>
      <c r="CX39" s="987"/>
      <c r="CY39" s="987" t="s">
        <v>1187</v>
      </c>
      <c r="CZ39" s="987"/>
      <c r="DA39" s="987"/>
      <c r="DB39" s="987"/>
      <c r="DC39" s="987"/>
      <c r="DD39" s="987"/>
      <c r="DE39" s="987" t="s">
        <v>1187</v>
      </c>
      <c r="DF39" s="987"/>
      <c r="DG39" s="987"/>
      <c r="DH39" s="987"/>
      <c r="DI39" s="987"/>
      <c r="DJ39" s="987"/>
      <c r="DK39" s="987" t="s">
        <v>1187</v>
      </c>
      <c r="DL39" s="987"/>
      <c r="DM39" s="987"/>
      <c r="DN39" s="987"/>
      <c r="DO39" s="987"/>
      <c r="DP39" s="987"/>
      <c r="DQ39" s="987" t="s">
        <v>1187</v>
      </c>
      <c r="DR39" s="987"/>
      <c r="DS39" s="987"/>
      <c r="DT39" s="987"/>
      <c r="DU39" s="987"/>
      <c r="DV39" s="987"/>
      <c r="DW39" s="987" t="s">
        <v>1187</v>
      </c>
      <c r="DX39" s="987"/>
      <c r="DY39" s="987"/>
      <c r="DZ39" s="987"/>
      <c r="EA39" s="987"/>
      <c r="EB39" s="987"/>
      <c r="EC39" s="987" t="s">
        <v>1187</v>
      </c>
      <c r="ED39" s="987"/>
      <c r="EE39" s="987"/>
      <c r="EF39" s="987"/>
      <c r="EG39" s="987"/>
      <c r="EH39" s="987"/>
      <c r="EI39" s="987" t="s">
        <v>1187</v>
      </c>
      <c r="EJ39" s="987"/>
      <c r="EK39" s="987"/>
      <c r="EL39" s="987"/>
      <c r="EM39" s="987"/>
      <c r="EN39" s="987"/>
      <c r="EO39" s="987" t="s">
        <v>1187</v>
      </c>
      <c r="EP39" s="987"/>
      <c r="EQ39" s="987"/>
      <c r="ER39" s="987"/>
      <c r="ES39" s="987"/>
      <c r="ET39" s="987"/>
      <c r="EU39" s="987" t="s">
        <v>1187</v>
      </c>
      <c r="EV39" s="987"/>
      <c r="EW39" s="987"/>
      <c r="EX39" s="987"/>
      <c r="EY39" s="987"/>
      <c r="EZ39" s="987"/>
      <c r="FA39" s="987" t="s">
        <v>1187</v>
      </c>
      <c r="FB39" s="987"/>
      <c r="FC39" s="987"/>
      <c r="FD39" s="987"/>
      <c r="FE39" s="987"/>
      <c r="FF39" s="987"/>
      <c r="FG39" s="987" t="s">
        <v>1187</v>
      </c>
      <c r="FH39" s="987"/>
      <c r="FI39" s="987"/>
      <c r="FJ39" s="987"/>
      <c r="FK39" s="987"/>
      <c r="FL39" s="987"/>
      <c r="FM39" s="987" t="s">
        <v>1187</v>
      </c>
      <c r="FN39" s="987"/>
      <c r="FO39" s="987"/>
      <c r="FP39" s="987"/>
      <c r="FQ39" s="987"/>
      <c r="FR39" s="987"/>
      <c r="FS39" s="987" t="s">
        <v>1187</v>
      </c>
      <c r="FT39" s="987"/>
      <c r="FU39" s="987"/>
      <c r="FV39" s="987"/>
      <c r="FW39" s="987"/>
      <c r="FX39" s="987"/>
      <c r="FY39" s="987" t="s">
        <v>1187</v>
      </c>
      <c r="FZ39" s="987"/>
      <c r="GA39" s="987"/>
      <c r="GB39" s="987"/>
      <c r="GC39" s="987"/>
      <c r="GD39" s="987"/>
      <c r="GE39" s="987" t="s">
        <v>1187</v>
      </c>
      <c r="GF39" s="987"/>
      <c r="GG39" s="987"/>
      <c r="GH39" s="987"/>
      <c r="GI39" s="987"/>
      <c r="GJ39" s="987"/>
      <c r="GK39" s="987" t="s">
        <v>1187</v>
      </c>
      <c r="GL39" s="987"/>
      <c r="GM39" s="987"/>
      <c r="GN39" s="987"/>
      <c r="GO39" s="987"/>
      <c r="GP39" s="987"/>
      <c r="GQ39" s="987" t="s">
        <v>1187</v>
      </c>
      <c r="GR39" s="987"/>
      <c r="GS39" s="987"/>
      <c r="GT39" s="987"/>
      <c r="GU39" s="987"/>
      <c r="GV39" s="987"/>
      <c r="GW39" s="987" t="s">
        <v>1187</v>
      </c>
      <c r="GX39" s="987"/>
      <c r="GY39" s="987"/>
      <c r="GZ39" s="987"/>
      <c r="HA39" s="987"/>
      <c r="HB39" s="987"/>
      <c r="HC39" s="987" t="s">
        <v>1187</v>
      </c>
      <c r="HD39" s="987"/>
      <c r="HE39" s="987"/>
      <c r="HF39" s="987"/>
      <c r="HG39" s="987"/>
      <c r="HH39" s="987"/>
      <c r="HI39" s="987" t="s">
        <v>1187</v>
      </c>
      <c r="HJ39" s="987"/>
      <c r="HK39" s="987"/>
      <c r="HL39" s="987"/>
      <c r="HM39" s="987"/>
      <c r="HN39" s="987"/>
      <c r="HO39" s="987" t="s">
        <v>1187</v>
      </c>
      <c r="HP39" s="987"/>
      <c r="HQ39" s="987"/>
      <c r="HR39" s="987"/>
      <c r="HS39" s="987"/>
      <c r="HT39" s="987"/>
      <c r="HU39" s="987" t="s">
        <v>1187</v>
      </c>
      <c r="HV39" s="987"/>
      <c r="HW39" s="987"/>
      <c r="HX39" s="987"/>
      <c r="HY39" s="987"/>
      <c r="HZ39" s="987"/>
      <c r="IA39" s="987" t="s">
        <v>1187</v>
      </c>
      <c r="IB39" s="987"/>
      <c r="IC39" s="987"/>
      <c r="ID39" s="987"/>
      <c r="IE39" s="987"/>
      <c r="IF39" s="987"/>
      <c r="IG39" s="987" t="s">
        <v>1187</v>
      </c>
      <c r="IH39" s="987"/>
      <c r="II39" s="987"/>
      <c r="IJ39" s="987"/>
      <c r="IK39" s="987"/>
      <c r="IL39" s="987"/>
      <c r="IM39" s="987" t="s">
        <v>1187</v>
      </c>
      <c r="IN39" s="987"/>
      <c r="IO39" s="987"/>
      <c r="IP39" s="987"/>
      <c r="IQ39" s="987"/>
      <c r="IR39" s="987"/>
      <c r="IS39" s="987" t="s">
        <v>1187</v>
      </c>
      <c r="IT39" s="987"/>
      <c r="IU39" s="987"/>
      <c r="IV39" s="987"/>
    </row>
    <row r="40" spans="1:256">
      <c r="A40" s="993" t="s">
        <v>2737</v>
      </c>
      <c r="B40" s="992"/>
      <c r="C40" s="992"/>
      <c r="D40" s="992"/>
      <c r="E40" s="86"/>
      <c r="F40" s="86"/>
      <c r="G40" s="86"/>
      <c r="H40" s="86"/>
      <c r="I40" s="86"/>
      <c r="J40" s="86"/>
      <c r="K40" s="86"/>
      <c r="L40" s="86"/>
      <c r="M40" s="987" t="s">
        <v>3300</v>
      </c>
      <c r="N40" s="987"/>
      <c r="O40" s="987"/>
      <c r="P40" s="987"/>
      <c r="Q40" s="987"/>
      <c r="R40" s="987"/>
      <c r="S40" s="987" t="s">
        <v>3300</v>
      </c>
      <c r="T40" s="987"/>
      <c r="U40" s="987"/>
      <c r="V40" s="987"/>
      <c r="W40" s="987"/>
      <c r="X40" s="987"/>
      <c r="Y40" s="987" t="s">
        <v>3300</v>
      </c>
      <c r="Z40" s="987"/>
      <c r="AA40" s="987"/>
      <c r="AB40" s="987"/>
      <c r="AC40" s="987"/>
      <c r="AD40" s="987"/>
      <c r="AE40" s="987" t="s">
        <v>3300</v>
      </c>
      <c r="AF40" s="987"/>
      <c r="AG40" s="987"/>
      <c r="AH40" s="987"/>
      <c r="AI40" s="987"/>
      <c r="AJ40" s="987"/>
      <c r="AK40" s="987" t="s">
        <v>3300</v>
      </c>
      <c r="AL40" s="987"/>
      <c r="AM40" s="987"/>
      <c r="AN40" s="987"/>
      <c r="AO40" s="987"/>
      <c r="AP40" s="987"/>
      <c r="AQ40" s="987" t="s">
        <v>3300</v>
      </c>
      <c r="AR40" s="987"/>
      <c r="AS40" s="987"/>
      <c r="AT40" s="987"/>
      <c r="AU40" s="987"/>
      <c r="AV40" s="987"/>
      <c r="AW40" s="987" t="s">
        <v>3300</v>
      </c>
      <c r="AX40" s="987"/>
      <c r="AY40" s="987"/>
      <c r="AZ40" s="987"/>
      <c r="BA40" s="987"/>
      <c r="BB40" s="987"/>
      <c r="BC40" s="987" t="s">
        <v>3300</v>
      </c>
      <c r="BD40" s="987"/>
      <c r="BE40" s="987"/>
      <c r="BF40" s="987"/>
      <c r="BG40" s="987"/>
      <c r="BH40" s="987"/>
      <c r="BI40" s="987" t="s">
        <v>3300</v>
      </c>
      <c r="BJ40" s="987"/>
      <c r="BK40" s="987"/>
      <c r="BL40" s="987"/>
      <c r="BM40" s="987"/>
      <c r="BN40" s="987"/>
      <c r="BO40" s="987" t="s">
        <v>3300</v>
      </c>
      <c r="BP40" s="987"/>
      <c r="BQ40" s="987"/>
      <c r="BR40" s="987"/>
      <c r="BS40" s="987"/>
      <c r="BT40" s="987"/>
      <c r="BU40" s="987" t="s">
        <v>3300</v>
      </c>
      <c r="BV40" s="987"/>
      <c r="BW40" s="987"/>
      <c r="BX40" s="987"/>
      <c r="BY40" s="987"/>
      <c r="BZ40" s="987"/>
      <c r="CA40" s="987" t="s">
        <v>3300</v>
      </c>
      <c r="CB40" s="987"/>
      <c r="CC40" s="987"/>
      <c r="CD40" s="987"/>
      <c r="CE40" s="987"/>
      <c r="CF40" s="987"/>
      <c r="CG40" s="987" t="s">
        <v>3300</v>
      </c>
      <c r="CH40" s="987"/>
      <c r="CI40" s="987"/>
      <c r="CJ40" s="987"/>
      <c r="CK40" s="987"/>
      <c r="CL40" s="987"/>
      <c r="CM40" s="987" t="s">
        <v>3300</v>
      </c>
      <c r="CN40" s="987"/>
      <c r="CO40" s="987"/>
      <c r="CP40" s="987"/>
      <c r="CQ40" s="987"/>
      <c r="CR40" s="987"/>
      <c r="CS40" s="987" t="s">
        <v>3300</v>
      </c>
      <c r="CT40" s="987"/>
      <c r="CU40" s="987"/>
      <c r="CV40" s="987"/>
      <c r="CW40" s="987"/>
      <c r="CX40" s="987"/>
      <c r="CY40" s="987" t="s">
        <v>3300</v>
      </c>
      <c r="CZ40" s="987"/>
      <c r="DA40" s="987"/>
      <c r="DB40" s="987"/>
      <c r="DC40" s="987"/>
      <c r="DD40" s="987"/>
      <c r="DE40" s="987" t="s">
        <v>3300</v>
      </c>
      <c r="DF40" s="987"/>
      <c r="DG40" s="987"/>
      <c r="DH40" s="987"/>
      <c r="DI40" s="987"/>
      <c r="DJ40" s="987"/>
      <c r="DK40" s="987" t="s">
        <v>3300</v>
      </c>
      <c r="DL40" s="987"/>
      <c r="DM40" s="987"/>
      <c r="DN40" s="987"/>
      <c r="DO40" s="987"/>
      <c r="DP40" s="987"/>
      <c r="DQ40" s="987" t="s">
        <v>3300</v>
      </c>
      <c r="DR40" s="987"/>
      <c r="DS40" s="987"/>
      <c r="DT40" s="987"/>
      <c r="DU40" s="987"/>
      <c r="DV40" s="987"/>
      <c r="DW40" s="987" t="s">
        <v>3300</v>
      </c>
      <c r="DX40" s="987"/>
      <c r="DY40" s="987"/>
      <c r="DZ40" s="987"/>
      <c r="EA40" s="987"/>
      <c r="EB40" s="987"/>
      <c r="EC40" s="987" t="s">
        <v>3300</v>
      </c>
      <c r="ED40" s="987"/>
      <c r="EE40" s="987"/>
      <c r="EF40" s="987"/>
      <c r="EG40" s="987"/>
      <c r="EH40" s="987"/>
      <c r="EI40" s="987" t="s">
        <v>3300</v>
      </c>
      <c r="EJ40" s="987"/>
      <c r="EK40" s="987"/>
      <c r="EL40" s="987"/>
      <c r="EM40" s="987"/>
      <c r="EN40" s="987"/>
      <c r="EO40" s="987" t="s">
        <v>3300</v>
      </c>
      <c r="EP40" s="987"/>
      <c r="EQ40" s="987"/>
      <c r="ER40" s="987"/>
      <c r="ES40" s="987"/>
      <c r="ET40" s="987"/>
      <c r="EU40" s="987" t="s">
        <v>3300</v>
      </c>
      <c r="EV40" s="987"/>
      <c r="EW40" s="987"/>
      <c r="EX40" s="987"/>
      <c r="EY40" s="987"/>
      <c r="EZ40" s="987"/>
      <c r="FA40" s="987" t="s">
        <v>3300</v>
      </c>
      <c r="FB40" s="987"/>
      <c r="FC40" s="987"/>
      <c r="FD40" s="987"/>
      <c r="FE40" s="987"/>
      <c r="FF40" s="987"/>
      <c r="FG40" s="987" t="s">
        <v>3300</v>
      </c>
      <c r="FH40" s="987"/>
      <c r="FI40" s="987"/>
      <c r="FJ40" s="987"/>
      <c r="FK40" s="987"/>
      <c r="FL40" s="987"/>
      <c r="FM40" s="987" t="s">
        <v>3300</v>
      </c>
      <c r="FN40" s="987"/>
      <c r="FO40" s="987"/>
      <c r="FP40" s="987"/>
      <c r="FQ40" s="987"/>
      <c r="FR40" s="987"/>
      <c r="FS40" s="987" t="s">
        <v>3300</v>
      </c>
      <c r="FT40" s="987"/>
      <c r="FU40" s="987"/>
      <c r="FV40" s="987"/>
      <c r="FW40" s="987"/>
      <c r="FX40" s="987"/>
      <c r="FY40" s="987" t="s">
        <v>3300</v>
      </c>
      <c r="FZ40" s="987"/>
      <c r="GA40" s="987"/>
      <c r="GB40" s="987"/>
      <c r="GC40" s="987"/>
      <c r="GD40" s="987"/>
      <c r="GE40" s="987" t="s">
        <v>3300</v>
      </c>
      <c r="GF40" s="987"/>
      <c r="GG40" s="987"/>
      <c r="GH40" s="987"/>
      <c r="GI40" s="987"/>
      <c r="GJ40" s="987"/>
      <c r="GK40" s="987" t="s">
        <v>3300</v>
      </c>
      <c r="GL40" s="987"/>
      <c r="GM40" s="987"/>
      <c r="GN40" s="987"/>
      <c r="GO40" s="987"/>
      <c r="GP40" s="987"/>
      <c r="GQ40" s="987" t="s">
        <v>3300</v>
      </c>
      <c r="GR40" s="987"/>
      <c r="GS40" s="987"/>
      <c r="GT40" s="987"/>
      <c r="GU40" s="987"/>
      <c r="GV40" s="987"/>
      <c r="GW40" s="987" t="s">
        <v>3300</v>
      </c>
      <c r="GX40" s="987"/>
      <c r="GY40" s="987"/>
      <c r="GZ40" s="987"/>
      <c r="HA40" s="987"/>
      <c r="HB40" s="987"/>
      <c r="HC40" s="987" t="s">
        <v>3300</v>
      </c>
      <c r="HD40" s="987"/>
      <c r="HE40" s="987"/>
      <c r="HF40" s="987"/>
      <c r="HG40" s="987"/>
      <c r="HH40" s="987"/>
      <c r="HI40" s="987" t="s">
        <v>3300</v>
      </c>
      <c r="HJ40" s="987"/>
      <c r="HK40" s="987"/>
      <c r="HL40" s="987"/>
      <c r="HM40" s="987"/>
      <c r="HN40" s="987"/>
      <c r="HO40" s="987" t="s">
        <v>3300</v>
      </c>
      <c r="HP40" s="987"/>
      <c r="HQ40" s="987"/>
      <c r="HR40" s="987"/>
      <c r="HS40" s="987"/>
      <c r="HT40" s="987"/>
      <c r="HU40" s="987" t="s">
        <v>3300</v>
      </c>
      <c r="HV40" s="987"/>
      <c r="HW40" s="987"/>
      <c r="HX40" s="987"/>
      <c r="HY40" s="987"/>
      <c r="HZ40" s="987"/>
      <c r="IA40" s="987" t="s">
        <v>3300</v>
      </c>
      <c r="IB40" s="987"/>
      <c r="IC40" s="987"/>
      <c r="ID40" s="987"/>
      <c r="IE40" s="987"/>
      <c r="IF40" s="987"/>
      <c r="IG40" s="987" t="s">
        <v>3300</v>
      </c>
      <c r="IH40" s="987"/>
      <c r="II40" s="987"/>
      <c r="IJ40" s="987"/>
      <c r="IK40" s="987"/>
      <c r="IL40" s="987"/>
      <c r="IM40" s="987" t="s">
        <v>3300</v>
      </c>
      <c r="IN40" s="987"/>
      <c r="IO40" s="987"/>
      <c r="IP40" s="987"/>
      <c r="IQ40" s="987"/>
      <c r="IR40" s="987"/>
      <c r="IS40" s="987" t="s">
        <v>3300</v>
      </c>
      <c r="IT40" s="987"/>
      <c r="IU40" s="987"/>
      <c r="IV40" s="987"/>
    </row>
    <row r="41" spans="1:256">
      <c r="A41" s="94"/>
      <c r="B41" s="130"/>
      <c r="C41" s="130"/>
      <c r="D41" s="130"/>
      <c r="E41" s="86"/>
      <c r="F41" s="86"/>
      <c r="G41" s="86"/>
      <c r="H41" s="86"/>
      <c r="I41" s="86"/>
      <c r="J41" s="86"/>
      <c r="K41" s="86"/>
      <c r="L41" s="86"/>
      <c r="M41" s="987" t="s">
        <v>2737</v>
      </c>
      <c r="N41" s="987"/>
      <c r="O41" s="987"/>
      <c r="P41" s="987"/>
      <c r="Q41" s="987"/>
      <c r="R41" s="987"/>
      <c r="S41" s="987" t="s">
        <v>2737</v>
      </c>
      <c r="T41" s="987"/>
      <c r="U41" s="987"/>
      <c r="V41" s="987"/>
      <c r="W41" s="987"/>
      <c r="X41" s="987"/>
      <c r="Y41" s="987" t="s">
        <v>2737</v>
      </c>
      <c r="Z41" s="987"/>
      <c r="AA41" s="987"/>
      <c r="AB41" s="987"/>
      <c r="AC41" s="987"/>
      <c r="AD41" s="987"/>
      <c r="AE41" s="987" t="s">
        <v>2737</v>
      </c>
      <c r="AF41" s="987"/>
      <c r="AG41" s="987"/>
      <c r="AH41" s="987"/>
      <c r="AI41" s="987"/>
      <c r="AJ41" s="987"/>
      <c r="AK41" s="987" t="s">
        <v>2737</v>
      </c>
      <c r="AL41" s="987"/>
      <c r="AM41" s="987"/>
      <c r="AN41" s="987"/>
      <c r="AO41" s="987"/>
      <c r="AP41" s="987"/>
      <c r="AQ41" s="987" t="s">
        <v>2737</v>
      </c>
      <c r="AR41" s="987"/>
      <c r="AS41" s="987"/>
      <c r="AT41" s="987"/>
      <c r="AU41" s="987"/>
      <c r="AV41" s="987"/>
      <c r="AW41" s="987" t="s">
        <v>2737</v>
      </c>
      <c r="AX41" s="987"/>
      <c r="AY41" s="987"/>
      <c r="AZ41" s="987"/>
      <c r="BA41" s="987"/>
      <c r="BB41" s="987"/>
      <c r="BC41" s="987" t="s">
        <v>2737</v>
      </c>
      <c r="BD41" s="987"/>
      <c r="BE41" s="987"/>
      <c r="BF41" s="987"/>
      <c r="BG41" s="987"/>
      <c r="BH41" s="987"/>
      <c r="BI41" s="987" t="s">
        <v>2737</v>
      </c>
      <c r="BJ41" s="987"/>
      <c r="BK41" s="987"/>
      <c r="BL41" s="987"/>
      <c r="BM41" s="987"/>
      <c r="BN41" s="987"/>
      <c r="BO41" s="987" t="s">
        <v>2737</v>
      </c>
      <c r="BP41" s="987"/>
      <c r="BQ41" s="987"/>
      <c r="BR41" s="987"/>
      <c r="BS41" s="987"/>
      <c r="BT41" s="987"/>
      <c r="BU41" s="987" t="s">
        <v>2737</v>
      </c>
      <c r="BV41" s="987"/>
      <c r="BW41" s="987"/>
      <c r="BX41" s="987"/>
      <c r="BY41" s="987"/>
      <c r="BZ41" s="987"/>
      <c r="CA41" s="987" t="s">
        <v>2737</v>
      </c>
      <c r="CB41" s="987"/>
      <c r="CC41" s="987"/>
      <c r="CD41" s="987"/>
      <c r="CE41" s="987"/>
      <c r="CF41" s="987"/>
      <c r="CG41" s="987" t="s">
        <v>2737</v>
      </c>
      <c r="CH41" s="987"/>
      <c r="CI41" s="987"/>
      <c r="CJ41" s="987"/>
      <c r="CK41" s="987"/>
      <c r="CL41" s="987"/>
      <c r="CM41" s="987" t="s">
        <v>2737</v>
      </c>
      <c r="CN41" s="987"/>
      <c r="CO41" s="987"/>
      <c r="CP41" s="987"/>
      <c r="CQ41" s="987"/>
      <c r="CR41" s="987"/>
      <c r="CS41" s="987" t="s">
        <v>2737</v>
      </c>
      <c r="CT41" s="987"/>
      <c r="CU41" s="987"/>
      <c r="CV41" s="987"/>
      <c r="CW41" s="987"/>
      <c r="CX41" s="987"/>
      <c r="CY41" s="987" t="s">
        <v>2737</v>
      </c>
      <c r="CZ41" s="987"/>
      <c r="DA41" s="987"/>
      <c r="DB41" s="987"/>
      <c r="DC41" s="987"/>
      <c r="DD41" s="987"/>
      <c r="DE41" s="987" t="s">
        <v>2737</v>
      </c>
      <c r="DF41" s="987"/>
      <c r="DG41" s="987"/>
      <c r="DH41" s="987"/>
      <c r="DI41" s="987"/>
      <c r="DJ41" s="987"/>
      <c r="DK41" s="987" t="s">
        <v>2737</v>
      </c>
      <c r="DL41" s="987"/>
      <c r="DM41" s="987"/>
      <c r="DN41" s="987"/>
      <c r="DO41" s="987"/>
      <c r="DP41" s="987"/>
      <c r="DQ41" s="987" t="s">
        <v>2737</v>
      </c>
      <c r="DR41" s="987"/>
      <c r="DS41" s="987"/>
      <c r="DT41" s="987"/>
      <c r="DU41" s="987"/>
      <c r="DV41" s="987"/>
      <c r="DW41" s="987" t="s">
        <v>2737</v>
      </c>
      <c r="DX41" s="987"/>
      <c r="DY41" s="987"/>
      <c r="DZ41" s="987"/>
      <c r="EA41" s="987"/>
      <c r="EB41" s="987"/>
      <c r="EC41" s="987" t="s">
        <v>2737</v>
      </c>
      <c r="ED41" s="987"/>
      <c r="EE41" s="987"/>
      <c r="EF41" s="987"/>
      <c r="EG41" s="987"/>
      <c r="EH41" s="987"/>
      <c r="EI41" s="987" t="s">
        <v>2737</v>
      </c>
      <c r="EJ41" s="987"/>
      <c r="EK41" s="987"/>
      <c r="EL41" s="987"/>
      <c r="EM41" s="987"/>
      <c r="EN41" s="987"/>
      <c r="EO41" s="987" t="s">
        <v>2737</v>
      </c>
      <c r="EP41" s="987"/>
      <c r="EQ41" s="987"/>
      <c r="ER41" s="987"/>
      <c r="ES41" s="987"/>
      <c r="ET41" s="987"/>
      <c r="EU41" s="987" t="s">
        <v>2737</v>
      </c>
      <c r="EV41" s="987"/>
      <c r="EW41" s="987"/>
      <c r="EX41" s="987"/>
      <c r="EY41" s="987"/>
      <c r="EZ41" s="987"/>
      <c r="FA41" s="987" t="s">
        <v>2737</v>
      </c>
      <c r="FB41" s="987"/>
      <c r="FC41" s="987"/>
      <c r="FD41" s="987"/>
      <c r="FE41" s="987"/>
      <c r="FF41" s="987"/>
      <c r="FG41" s="987" t="s">
        <v>2737</v>
      </c>
      <c r="FH41" s="987"/>
      <c r="FI41" s="987"/>
      <c r="FJ41" s="987"/>
      <c r="FK41" s="987"/>
      <c r="FL41" s="987"/>
      <c r="FM41" s="987" t="s">
        <v>2737</v>
      </c>
      <c r="FN41" s="987"/>
      <c r="FO41" s="987"/>
      <c r="FP41" s="987"/>
      <c r="FQ41" s="987"/>
      <c r="FR41" s="987"/>
      <c r="FS41" s="987" t="s">
        <v>2737</v>
      </c>
      <c r="FT41" s="987"/>
      <c r="FU41" s="987"/>
      <c r="FV41" s="987"/>
      <c r="FW41" s="987"/>
      <c r="FX41" s="987"/>
      <c r="FY41" s="987" t="s">
        <v>2737</v>
      </c>
      <c r="FZ41" s="987"/>
      <c r="GA41" s="987"/>
      <c r="GB41" s="987"/>
      <c r="GC41" s="987"/>
      <c r="GD41" s="987"/>
      <c r="GE41" s="987" t="s">
        <v>2737</v>
      </c>
      <c r="GF41" s="987"/>
      <c r="GG41" s="987"/>
      <c r="GH41" s="987"/>
      <c r="GI41" s="987"/>
      <c r="GJ41" s="987"/>
      <c r="GK41" s="987" t="s">
        <v>2737</v>
      </c>
      <c r="GL41" s="987"/>
      <c r="GM41" s="987"/>
      <c r="GN41" s="987"/>
      <c r="GO41" s="987"/>
      <c r="GP41" s="987"/>
      <c r="GQ41" s="987" t="s">
        <v>2737</v>
      </c>
      <c r="GR41" s="987"/>
      <c r="GS41" s="987"/>
      <c r="GT41" s="987"/>
      <c r="GU41" s="987"/>
      <c r="GV41" s="987"/>
      <c r="GW41" s="987" t="s">
        <v>2737</v>
      </c>
      <c r="GX41" s="987"/>
      <c r="GY41" s="987"/>
      <c r="GZ41" s="987"/>
      <c r="HA41" s="987"/>
      <c r="HB41" s="987"/>
      <c r="HC41" s="987" t="s">
        <v>2737</v>
      </c>
      <c r="HD41" s="987"/>
      <c r="HE41" s="987"/>
      <c r="HF41" s="987"/>
      <c r="HG41" s="987"/>
      <c r="HH41" s="987"/>
      <c r="HI41" s="987" t="s">
        <v>2737</v>
      </c>
      <c r="HJ41" s="987"/>
      <c r="HK41" s="987"/>
      <c r="HL41" s="987"/>
      <c r="HM41" s="987"/>
      <c r="HN41" s="987"/>
      <c r="HO41" s="987" t="s">
        <v>2737</v>
      </c>
      <c r="HP41" s="987"/>
      <c r="HQ41" s="987"/>
      <c r="HR41" s="987"/>
      <c r="HS41" s="987"/>
      <c r="HT41" s="987"/>
      <c r="HU41" s="987" t="s">
        <v>2737</v>
      </c>
      <c r="HV41" s="987"/>
      <c r="HW41" s="987"/>
      <c r="HX41" s="987"/>
      <c r="HY41" s="987"/>
      <c r="HZ41" s="987"/>
      <c r="IA41" s="987" t="s">
        <v>2737</v>
      </c>
      <c r="IB41" s="987"/>
      <c r="IC41" s="987"/>
      <c r="ID41" s="987"/>
      <c r="IE41" s="987"/>
      <c r="IF41" s="987"/>
      <c r="IG41" s="987" t="s">
        <v>2737</v>
      </c>
      <c r="IH41" s="987"/>
      <c r="II41" s="987"/>
      <c r="IJ41" s="987"/>
      <c r="IK41" s="987"/>
      <c r="IL41" s="987"/>
      <c r="IM41" s="987" t="s">
        <v>2737</v>
      </c>
      <c r="IN41" s="987"/>
      <c r="IO41" s="987"/>
      <c r="IP41" s="987"/>
      <c r="IQ41" s="987"/>
      <c r="IR41" s="987"/>
      <c r="IS41" s="987" t="s">
        <v>2737</v>
      </c>
      <c r="IT41" s="987"/>
      <c r="IU41" s="987"/>
      <c r="IV41" s="987"/>
    </row>
    <row r="42" spans="1:256">
      <c r="A42" s="131"/>
      <c r="B42" s="131"/>
      <c r="C42" s="132"/>
      <c r="D42" s="133"/>
    </row>
    <row r="43" spans="1:256">
      <c r="A43" s="95"/>
      <c r="B43" s="95"/>
      <c r="C43" s="95"/>
      <c r="D43" s="95"/>
    </row>
    <row r="44" spans="1:256">
      <c r="A44" s="95"/>
      <c r="B44" s="95"/>
      <c r="C44" s="95"/>
      <c r="D44" s="95"/>
    </row>
    <row r="45" spans="1:256" s="52" customFormat="1">
      <c r="A45" s="95"/>
      <c r="B45" s="94"/>
      <c r="C45" s="94"/>
      <c r="D45" s="94"/>
    </row>
    <row r="46" spans="1:256" s="52" customFormat="1">
      <c r="A46" s="94"/>
      <c r="B46" s="95"/>
      <c r="C46" s="95"/>
      <c r="D46" s="95"/>
      <c r="E46" s="53"/>
    </row>
    <row r="47" spans="1:256" s="52" customFormat="1">
      <c r="A47" s="94"/>
      <c r="B47" s="95"/>
      <c r="C47" s="95"/>
      <c r="D47" s="95"/>
      <c r="E47" s="53"/>
    </row>
    <row r="48" spans="1:256" s="52" customFormat="1">
      <c r="A48" s="94"/>
      <c r="B48" s="95"/>
      <c r="C48" s="95"/>
      <c r="D48" s="95"/>
      <c r="E48" s="53"/>
    </row>
    <row r="49" spans="1:5" s="52" customFormat="1">
      <c r="A49" s="94"/>
      <c r="B49" s="95"/>
      <c r="C49" s="98"/>
      <c r="D49" s="134"/>
      <c r="E49" s="53"/>
    </row>
    <row r="50" spans="1:5" s="52" customFormat="1">
      <c r="A50" s="94"/>
      <c r="B50" s="95"/>
      <c r="C50" s="95"/>
      <c r="D50" s="95"/>
      <c r="E50" s="53"/>
    </row>
  </sheetData>
  <sheetCalcPr fullCalcOnLoad="1"/>
  <mergeCells count="129">
    <mergeCell ref="M41:R41"/>
    <mergeCell ref="AK41:AP41"/>
    <mergeCell ref="S41:X41"/>
    <mergeCell ref="S39:X39"/>
    <mergeCell ref="S40:X40"/>
    <mergeCell ref="C14:D14"/>
    <mergeCell ref="C15:D15"/>
    <mergeCell ref="C18:D18"/>
    <mergeCell ref="A38:D38"/>
    <mergeCell ref="A40:D40"/>
    <mergeCell ref="A39:D39"/>
    <mergeCell ref="AE40:AJ40"/>
    <mergeCell ref="AK40:AP40"/>
    <mergeCell ref="Y41:AD41"/>
    <mergeCell ref="Y39:AD39"/>
    <mergeCell ref="Y40:AD40"/>
    <mergeCell ref="BI39:BN39"/>
    <mergeCell ref="AQ41:AV41"/>
    <mergeCell ref="AQ39:AV39"/>
    <mergeCell ref="AK39:AP39"/>
    <mergeCell ref="AQ40:AV40"/>
    <mergeCell ref="M39:R39"/>
    <mergeCell ref="BC41:BH41"/>
    <mergeCell ref="BC40:BH40"/>
    <mergeCell ref="BI41:BN41"/>
    <mergeCell ref="AW41:BB41"/>
    <mergeCell ref="AE41:AJ41"/>
    <mergeCell ref="AW39:BB39"/>
    <mergeCell ref="AW40:BB40"/>
    <mergeCell ref="M40:R40"/>
    <mergeCell ref="AE39:AJ39"/>
    <mergeCell ref="CA41:CF41"/>
    <mergeCell ref="BU41:BZ41"/>
    <mergeCell ref="BC39:BH39"/>
    <mergeCell ref="BI40:BN40"/>
    <mergeCell ref="CM40:CR40"/>
    <mergeCell ref="BU39:BZ39"/>
    <mergeCell ref="CA40:CF40"/>
    <mergeCell ref="CM39:CR39"/>
    <mergeCell ref="CG41:CL41"/>
    <mergeCell ref="BO41:BT41"/>
    <mergeCell ref="DE41:DJ41"/>
    <mergeCell ref="DK39:DP39"/>
    <mergeCell ref="CS41:CX41"/>
    <mergeCell ref="CS39:CX39"/>
    <mergeCell ref="BO39:BT39"/>
    <mergeCell ref="CS40:CX40"/>
    <mergeCell ref="CG39:CL39"/>
    <mergeCell ref="CA39:CF39"/>
    <mergeCell ref="CM41:CR41"/>
    <mergeCell ref="DW41:EB41"/>
    <mergeCell ref="DQ40:DV40"/>
    <mergeCell ref="CY39:DD39"/>
    <mergeCell ref="DK41:DP41"/>
    <mergeCell ref="DE39:DJ39"/>
    <mergeCell ref="DK40:DP40"/>
    <mergeCell ref="CY41:DD41"/>
    <mergeCell ref="FG39:FL39"/>
    <mergeCell ref="FM39:FR39"/>
    <mergeCell ref="EO40:ET40"/>
    <mergeCell ref="EI40:EN40"/>
    <mergeCell ref="EO39:ET39"/>
    <mergeCell ref="FM40:FR40"/>
    <mergeCell ref="DW39:EB39"/>
    <mergeCell ref="DW40:EB40"/>
    <mergeCell ref="FA39:FF39"/>
    <mergeCell ref="EC40:EH40"/>
    <mergeCell ref="BO40:BT40"/>
    <mergeCell ref="DE40:DJ40"/>
    <mergeCell ref="EC39:EH39"/>
    <mergeCell ref="CG40:CL40"/>
    <mergeCell ref="EI39:EN39"/>
    <mergeCell ref="EU41:EZ41"/>
    <mergeCell ref="DQ41:DV41"/>
    <mergeCell ref="EO41:ET41"/>
    <mergeCell ref="FA40:FF40"/>
    <mergeCell ref="BU40:BZ40"/>
    <mergeCell ref="EU40:EZ40"/>
    <mergeCell ref="EU39:EZ39"/>
    <mergeCell ref="CY40:DD40"/>
    <mergeCell ref="DQ39:DV39"/>
    <mergeCell ref="GK40:GP40"/>
    <mergeCell ref="FA41:FF41"/>
    <mergeCell ref="EC41:EH41"/>
    <mergeCell ref="EI41:EN41"/>
    <mergeCell ref="FS41:FX41"/>
    <mergeCell ref="FG41:FL41"/>
    <mergeCell ref="FM41:FR41"/>
    <mergeCell ref="FS40:FX40"/>
    <mergeCell ref="FY39:GD39"/>
    <mergeCell ref="FG40:FL40"/>
    <mergeCell ref="HO40:HT40"/>
    <mergeCell ref="HO39:HT39"/>
    <mergeCell ref="HI39:HN39"/>
    <mergeCell ref="HC39:HH39"/>
    <mergeCell ref="GQ39:GV39"/>
    <mergeCell ref="HC40:HH40"/>
    <mergeCell ref="HI40:HN40"/>
    <mergeCell ref="GW40:HB40"/>
    <mergeCell ref="HU40:HZ40"/>
    <mergeCell ref="IS39:IV39"/>
    <mergeCell ref="IG39:IL39"/>
    <mergeCell ref="IS40:IV40"/>
    <mergeCell ref="IM40:IR40"/>
    <mergeCell ref="FS39:FX39"/>
    <mergeCell ref="GK39:GP39"/>
    <mergeCell ref="FY40:GD40"/>
    <mergeCell ref="GE39:GJ39"/>
    <mergeCell ref="GE40:GJ40"/>
    <mergeCell ref="HI41:HN41"/>
    <mergeCell ref="IG41:IL41"/>
    <mergeCell ref="IM39:IR39"/>
    <mergeCell ref="GQ40:GV40"/>
    <mergeCell ref="IA40:IF40"/>
    <mergeCell ref="IA39:IF39"/>
    <mergeCell ref="IG40:IL40"/>
    <mergeCell ref="GW39:HB39"/>
    <mergeCell ref="IA41:IF41"/>
    <mergeCell ref="HU39:HZ39"/>
    <mergeCell ref="IS41:IV41"/>
    <mergeCell ref="IM41:IR41"/>
    <mergeCell ref="GK41:GP41"/>
    <mergeCell ref="FY41:GD41"/>
    <mergeCell ref="HC41:HH41"/>
    <mergeCell ref="HU41:HZ41"/>
    <mergeCell ref="GE41:GJ41"/>
    <mergeCell ref="GQ41:GV41"/>
    <mergeCell ref="HO41:HT41"/>
    <mergeCell ref="GW41:HB41"/>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8"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3413</v>
      </c>
      <c r="B3" s="95"/>
      <c r="C3" s="99"/>
      <c r="D3" s="100">
        <v>40219</v>
      </c>
    </row>
    <row r="4" spans="1:9">
      <c r="A4" s="94" t="s">
        <v>2160</v>
      </c>
      <c r="B4" s="95"/>
      <c r="C4" s="99"/>
      <c r="D4" s="101"/>
    </row>
    <row r="5" spans="1:9">
      <c r="A5" s="94" t="s">
        <v>3584</v>
      </c>
      <c r="B5" s="95"/>
      <c r="C5" s="99"/>
      <c r="D5" s="102" t="s">
        <v>2762</v>
      </c>
    </row>
    <row r="6" spans="1:9">
      <c r="A6" s="94"/>
      <c r="B6" s="95"/>
      <c r="C6" s="99"/>
      <c r="D6" s="101"/>
      <c r="I6" s="53">
        <f>127341-50000</f>
        <v>77341</v>
      </c>
    </row>
    <row r="7" spans="1:9">
      <c r="A7" s="94"/>
      <c r="B7" s="95"/>
      <c r="C7" s="103" t="s">
        <v>3225</v>
      </c>
      <c r="D7" s="104"/>
      <c r="I7" s="53">
        <f>I6*0.28</f>
        <v>21655.480000000003</v>
      </c>
    </row>
    <row r="8" spans="1:9">
      <c r="A8" s="94" t="s">
        <v>1569</v>
      </c>
      <c r="B8" s="95"/>
      <c r="C8" s="105" t="s">
        <v>3469</v>
      </c>
      <c r="D8" s="106"/>
      <c r="I8" s="53">
        <f>I7-4000</f>
        <v>17655.480000000003</v>
      </c>
    </row>
    <row r="9" spans="1:9">
      <c r="A9" s="94" t="s">
        <v>3234</v>
      </c>
      <c r="B9" s="95"/>
      <c r="C9" s="105"/>
      <c r="D9" s="106"/>
    </row>
    <row r="10" spans="1:9">
      <c r="A10" s="97" t="s">
        <v>2401</v>
      </c>
      <c r="B10" s="95"/>
      <c r="C10" s="105"/>
      <c r="D10" s="106"/>
    </row>
    <row r="11" spans="1:9">
      <c r="A11" s="94" t="s">
        <v>1346</v>
      </c>
      <c r="B11" s="95"/>
      <c r="C11" s="105"/>
      <c r="D11" s="106"/>
    </row>
    <row r="12" spans="1:9">
      <c r="A12" s="94" t="s">
        <v>2499</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1808</v>
      </c>
      <c r="B16" s="95"/>
      <c r="C16" s="95"/>
      <c r="D16" s="95"/>
    </row>
    <row r="17" spans="1:5">
      <c r="A17" s="94"/>
      <c r="B17" s="95"/>
      <c r="C17" s="95"/>
      <c r="D17" s="95"/>
    </row>
    <row r="18" spans="1:5">
      <c r="A18" s="109" t="s">
        <v>1967</v>
      </c>
      <c r="B18" s="95"/>
      <c r="C18" s="992" t="s">
        <v>2327</v>
      </c>
      <c r="D18" s="992"/>
    </row>
    <row r="19" spans="1:5">
      <c r="A19" s="109" t="s">
        <v>3346</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4455</v>
      </c>
      <c r="E23" s="92"/>
    </row>
    <row r="24" spans="1:5">
      <c r="A24" s="116" t="s">
        <v>2054</v>
      </c>
      <c r="B24" s="117" t="s">
        <v>2946</v>
      </c>
      <c r="C24" s="118"/>
      <c r="D24" s="119">
        <v>650</v>
      </c>
      <c r="E24" s="92"/>
    </row>
    <row r="25" spans="1:5">
      <c r="A25" s="120"/>
      <c r="B25" s="121" t="s">
        <v>1873</v>
      </c>
      <c r="C25" s="122"/>
      <c r="D25" s="123"/>
      <c r="E25" s="92"/>
    </row>
    <row r="26" spans="1:5">
      <c r="A26" s="120"/>
      <c r="B26" s="121" t="s">
        <v>2134</v>
      </c>
      <c r="C26" s="122"/>
      <c r="D26" s="123"/>
      <c r="E26" s="92"/>
    </row>
    <row r="27" spans="1:5">
      <c r="A27" s="120"/>
      <c r="B27" s="121" t="s">
        <v>2099</v>
      </c>
      <c r="C27" s="122"/>
      <c r="D27" s="123">
        <v>40</v>
      </c>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690</v>
      </c>
      <c r="E31" s="82"/>
    </row>
    <row r="32" spans="1:5">
      <c r="A32" s="94"/>
      <c r="B32" s="95"/>
      <c r="C32" s="95"/>
      <c r="D32" s="95"/>
    </row>
    <row r="33" spans="1:256">
      <c r="A33" s="94"/>
      <c r="B33" s="95"/>
      <c r="C33" s="95"/>
      <c r="D33" s="95"/>
    </row>
    <row r="34" spans="1:256">
      <c r="A34" s="94"/>
      <c r="B34" s="128" t="s">
        <v>2818</v>
      </c>
      <c r="C34" s="129">
        <f>D31/2</f>
        <v>345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2854</v>
      </c>
      <c r="B39" s="992"/>
      <c r="C39" s="992"/>
      <c r="D39" s="992"/>
      <c r="E39" s="86"/>
      <c r="F39" s="86"/>
      <c r="G39" s="86"/>
      <c r="H39" s="86"/>
      <c r="I39" s="86"/>
      <c r="J39" s="86"/>
      <c r="K39" s="86"/>
      <c r="L39" s="86"/>
      <c r="M39" s="987" t="s">
        <v>3300</v>
      </c>
      <c r="N39" s="987"/>
      <c r="O39" s="987"/>
      <c r="P39" s="987"/>
      <c r="Q39" s="987"/>
      <c r="R39" s="987"/>
      <c r="S39" s="987" t="s">
        <v>3300</v>
      </c>
      <c r="T39" s="987"/>
      <c r="U39" s="987"/>
      <c r="V39" s="987"/>
      <c r="W39" s="987"/>
      <c r="X39" s="987"/>
      <c r="Y39" s="987" t="s">
        <v>3300</v>
      </c>
      <c r="Z39" s="987"/>
      <c r="AA39" s="987"/>
      <c r="AB39" s="987"/>
      <c r="AC39" s="987"/>
      <c r="AD39" s="987"/>
      <c r="AE39" s="987" t="s">
        <v>3300</v>
      </c>
      <c r="AF39" s="987"/>
      <c r="AG39" s="987"/>
      <c r="AH39" s="987"/>
      <c r="AI39" s="987"/>
      <c r="AJ39" s="987"/>
      <c r="AK39" s="987" t="s">
        <v>3300</v>
      </c>
      <c r="AL39" s="987"/>
      <c r="AM39" s="987"/>
      <c r="AN39" s="987"/>
      <c r="AO39" s="987"/>
      <c r="AP39" s="987"/>
      <c r="AQ39" s="987" t="s">
        <v>3300</v>
      </c>
      <c r="AR39" s="987"/>
      <c r="AS39" s="987"/>
      <c r="AT39" s="987"/>
      <c r="AU39" s="987"/>
      <c r="AV39" s="987"/>
      <c r="AW39" s="987" t="s">
        <v>3300</v>
      </c>
      <c r="AX39" s="987"/>
      <c r="AY39" s="987"/>
      <c r="AZ39" s="987"/>
      <c r="BA39" s="987"/>
      <c r="BB39" s="987"/>
      <c r="BC39" s="987" t="s">
        <v>3300</v>
      </c>
      <c r="BD39" s="987"/>
      <c r="BE39" s="987"/>
      <c r="BF39" s="987"/>
      <c r="BG39" s="987"/>
      <c r="BH39" s="987"/>
      <c r="BI39" s="987" t="s">
        <v>3300</v>
      </c>
      <c r="BJ39" s="987"/>
      <c r="BK39" s="987"/>
      <c r="BL39" s="987"/>
      <c r="BM39" s="987"/>
      <c r="BN39" s="987"/>
      <c r="BO39" s="987" t="s">
        <v>3300</v>
      </c>
      <c r="BP39" s="987"/>
      <c r="BQ39" s="987"/>
      <c r="BR39" s="987"/>
      <c r="BS39" s="987"/>
      <c r="BT39" s="987"/>
      <c r="BU39" s="987" t="s">
        <v>3300</v>
      </c>
      <c r="BV39" s="987"/>
      <c r="BW39" s="987"/>
      <c r="BX39" s="987"/>
      <c r="BY39" s="987"/>
      <c r="BZ39" s="987"/>
      <c r="CA39" s="987" t="s">
        <v>3300</v>
      </c>
      <c r="CB39" s="987"/>
      <c r="CC39" s="987"/>
      <c r="CD39" s="987"/>
      <c r="CE39" s="987"/>
      <c r="CF39" s="987"/>
      <c r="CG39" s="987" t="s">
        <v>3300</v>
      </c>
      <c r="CH39" s="987"/>
      <c r="CI39" s="987"/>
      <c r="CJ39" s="987"/>
      <c r="CK39" s="987"/>
      <c r="CL39" s="987"/>
      <c r="CM39" s="987" t="s">
        <v>3300</v>
      </c>
      <c r="CN39" s="987"/>
      <c r="CO39" s="987"/>
      <c r="CP39" s="987"/>
      <c r="CQ39" s="987"/>
      <c r="CR39" s="987"/>
      <c r="CS39" s="987" t="s">
        <v>3300</v>
      </c>
      <c r="CT39" s="987"/>
      <c r="CU39" s="987"/>
      <c r="CV39" s="987"/>
      <c r="CW39" s="987"/>
      <c r="CX39" s="987"/>
      <c r="CY39" s="987" t="s">
        <v>3300</v>
      </c>
      <c r="CZ39" s="987"/>
      <c r="DA39" s="987"/>
      <c r="DB39" s="987"/>
      <c r="DC39" s="987"/>
      <c r="DD39" s="987"/>
      <c r="DE39" s="987" t="s">
        <v>3300</v>
      </c>
      <c r="DF39" s="987"/>
      <c r="DG39" s="987"/>
      <c r="DH39" s="987"/>
      <c r="DI39" s="987"/>
      <c r="DJ39" s="987"/>
      <c r="DK39" s="987" t="s">
        <v>3300</v>
      </c>
      <c r="DL39" s="987"/>
      <c r="DM39" s="987"/>
      <c r="DN39" s="987"/>
      <c r="DO39" s="987"/>
      <c r="DP39" s="987"/>
      <c r="DQ39" s="987" t="s">
        <v>3300</v>
      </c>
      <c r="DR39" s="987"/>
      <c r="DS39" s="987"/>
      <c r="DT39" s="987"/>
      <c r="DU39" s="987"/>
      <c r="DV39" s="987"/>
      <c r="DW39" s="987" t="s">
        <v>3300</v>
      </c>
      <c r="DX39" s="987"/>
      <c r="DY39" s="987"/>
      <c r="DZ39" s="987"/>
      <c r="EA39" s="987"/>
      <c r="EB39" s="987"/>
      <c r="EC39" s="987" t="s">
        <v>3300</v>
      </c>
      <c r="ED39" s="987"/>
      <c r="EE39" s="987"/>
      <c r="EF39" s="987"/>
      <c r="EG39" s="987"/>
      <c r="EH39" s="987"/>
      <c r="EI39" s="987" t="s">
        <v>3300</v>
      </c>
      <c r="EJ39" s="987"/>
      <c r="EK39" s="987"/>
      <c r="EL39" s="987"/>
      <c r="EM39" s="987"/>
      <c r="EN39" s="987"/>
      <c r="EO39" s="987" t="s">
        <v>3300</v>
      </c>
      <c r="EP39" s="987"/>
      <c r="EQ39" s="987"/>
      <c r="ER39" s="987"/>
      <c r="ES39" s="987"/>
      <c r="ET39" s="987"/>
      <c r="EU39" s="987" t="s">
        <v>3300</v>
      </c>
      <c r="EV39" s="987"/>
      <c r="EW39" s="987"/>
      <c r="EX39" s="987"/>
      <c r="EY39" s="987"/>
      <c r="EZ39" s="987"/>
      <c r="FA39" s="987" t="s">
        <v>3300</v>
      </c>
      <c r="FB39" s="987"/>
      <c r="FC39" s="987"/>
      <c r="FD39" s="987"/>
      <c r="FE39" s="987"/>
      <c r="FF39" s="987"/>
      <c r="FG39" s="987" t="s">
        <v>3300</v>
      </c>
      <c r="FH39" s="987"/>
      <c r="FI39" s="987"/>
      <c r="FJ39" s="987"/>
      <c r="FK39" s="987"/>
      <c r="FL39" s="987"/>
      <c r="FM39" s="987" t="s">
        <v>3300</v>
      </c>
      <c r="FN39" s="987"/>
      <c r="FO39" s="987"/>
      <c r="FP39" s="987"/>
      <c r="FQ39" s="987"/>
      <c r="FR39" s="987"/>
      <c r="FS39" s="987" t="s">
        <v>3300</v>
      </c>
      <c r="FT39" s="987"/>
      <c r="FU39" s="987"/>
      <c r="FV39" s="987"/>
      <c r="FW39" s="987"/>
      <c r="FX39" s="987"/>
      <c r="FY39" s="987" t="s">
        <v>3300</v>
      </c>
      <c r="FZ39" s="987"/>
      <c r="GA39" s="987"/>
      <c r="GB39" s="987"/>
      <c r="GC39" s="987"/>
      <c r="GD39" s="987"/>
      <c r="GE39" s="987" t="s">
        <v>3300</v>
      </c>
      <c r="GF39" s="987"/>
      <c r="GG39" s="987"/>
      <c r="GH39" s="987"/>
      <c r="GI39" s="987"/>
      <c r="GJ39" s="987"/>
      <c r="GK39" s="987" t="s">
        <v>3300</v>
      </c>
      <c r="GL39" s="987"/>
      <c r="GM39" s="987"/>
      <c r="GN39" s="987"/>
      <c r="GO39" s="987"/>
      <c r="GP39" s="987"/>
      <c r="GQ39" s="987" t="s">
        <v>3300</v>
      </c>
      <c r="GR39" s="987"/>
      <c r="GS39" s="987"/>
      <c r="GT39" s="987"/>
      <c r="GU39" s="987"/>
      <c r="GV39" s="987"/>
      <c r="GW39" s="987" t="s">
        <v>3300</v>
      </c>
      <c r="GX39" s="987"/>
      <c r="GY39" s="987"/>
      <c r="GZ39" s="987"/>
      <c r="HA39" s="987"/>
      <c r="HB39" s="987"/>
      <c r="HC39" s="987" t="s">
        <v>3300</v>
      </c>
      <c r="HD39" s="987"/>
      <c r="HE39" s="987"/>
      <c r="HF39" s="987"/>
      <c r="HG39" s="987"/>
      <c r="HH39" s="987"/>
      <c r="HI39" s="987" t="s">
        <v>3300</v>
      </c>
      <c r="HJ39" s="987"/>
      <c r="HK39" s="987"/>
      <c r="HL39" s="987"/>
      <c r="HM39" s="987"/>
      <c r="HN39" s="987"/>
      <c r="HO39" s="987" t="s">
        <v>3300</v>
      </c>
      <c r="HP39" s="987"/>
      <c r="HQ39" s="987"/>
      <c r="HR39" s="987"/>
      <c r="HS39" s="987"/>
      <c r="HT39" s="987"/>
      <c r="HU39" s="987" t="s">
        <v>3300</v>
      </c>
      <c r="HV39" s="987"/>
      <c r="HW39" s="987"/>
      <c r="HX39" s="987"/>
      <c r="HY39" s="987"/>
      <c r="HZ39" s="987"/>
      <c r="IA39" s="987" t="s">
        <v>3300</v>
      </c>
      <c r="IB39" s="987"/>
      <c r="IC39" s="987"/>
      <c r="ID39" s="987"/>
      <c r="IE39" s="987"/>
      <c r="IF39" s="987"/>
      <c r="IG39" s="987" t="s">
        <v>3300</v>
      </c>
      <c r="IH39" s="987"/>
      <c r="II39" s="987"/>
      <c r="IJ39" s="987"/>
      <c r="IK39" s="987"/>
      <c r="IL39" s="987"/>
      <c r="IM39" s="987" t="s">
        <v>3300</v>
      </c>
      <c r="IN39" s="987"/>
      <c r="IO39" s="987"/>
      <c r="IP39" s="987"/>
      <c r="IQ39" s="987"/>
      <c r="IR39" s="987"/>
      <c r="IS39" s="987" t="s">
        <v>3300</v>
      </c>
      <c r="IT39" s="987"/>
      <c r="IU39" s="987"/>
      <c r="IV39" s="987"/>
    </row>
    <row r="40" spans="1:256">
      <c r="A40" s="94"/>
      <c r="B40" s="130"/>
      <c r="C40" s="130"/>
      <c r="D40" s="130"/>
      <c r="E40" s="86"/>
      <c r="F40" s="86"/>
      <c r="G40" s="86"/>
      <c r="H40" s="86"/>
      <c r="I40" s="86"/>
      <c r="J40" s="86"/>
      <c r="K40" s="86"/>
      <c r="L40" s="86"/>
      <c r="M40" s="987" t="s">
        <v>2854</v>
      </c>
      <c r="N40" s="987"/>
      <c r="O40" s="987"/>
      <c r="P40" s="987"/>
      <c r="Q40" s="987"/>
      <c r="R40" s="987"/>
      <c r="S40" s="987" t="s">
        <v>2854</v>
      </c>
      <c r="T40" s="987"/>
      <c r="U40" s="987"/>
      <c r="V40" s="987"/>
      <c r="W40" s="987"/>
      <c r="X40" s="987"/>
      <c r="Y40" s="987" t="s">
        <v>2854</v>
      </c>
      <c r="Z40" s="987"/>
      <c r="AA40" s="987"/>
      <c r="AB40" s="987"/>
      <c r="AC40" s="987"/>
      <c r="AD40" s="987"/>
      <c r="AE40" s="987" t="s">
        <v>2854</v>
      </c>
      <c r="AF40" s="987"/>
      <c r="AG40" s="987"/>
      <c r="AH40" s="987"/>
      <c r="AI40" s="987"/>
      <c r="AJ40" s="987"/>
      <c r="AK40" s="987" t="s">
        <v>2854</v>
      </c>
      <c r="AL40" s="987"/>
      <c r="AM40" s="987"/>
      <c r="AN40" s="987"/>
      <c r="AO40" s="987"/>
      <c r="AP40" s="987"/>
      <c r="AQ40" s="987" t="s">
        <v>2854</v>
      </c>
      <c r="AR40" s="987"/>
      <c r="AS40" s="987"/>
      <c r="AT40" s="987"/>
      <c r="AU40" s="987"/>
      <c r="AV40" s="987"/>
      <c r="AW40" s="987" t="s">
        <v>2854</v>
      </c>
      <c r="AX40" s="987"/>
      <c r="AY40" s="987"/>
      <c r="AZ40" s="987"/>
      <c r="BA40" s="987"/>
      <c r="BB40" s="987"/>
      <c r="BC40" s="987" t="s">
        <v>2854</v>
      </c>
      <c r="BD40" s="987"/>
      <c r="BE40" s="987"/>
      <c r="BF40" s="987"/>
      <c r="BG40" s="987"/>
      <c r="BH40" s="987"/>
      <c r="BI40" s="987" t="s">
        <v>2854</v>
      </c>
      <c r="BJ40" s="987"/>
      <c r="BK40" s="987"/>
      <c r="BL40" s="987"/>
      <c r="BM40" s="987"/>
      <c r="BN40" s="987"/>
      <c r="BO40" s="987" t="s">
        <v>2854</v>
      </c>
      <c r="BP40" s="987"/>
      <c r="BQ40" s="987"/>
      <c r="BR40" s="987"/>
      <c r="BS40" s="987"/>
      <c r="BT40" s="987"/>
      <c r="BU40" s="987" t="s">
        <v>2854</v>
      </c>
      <c r="BV40" s="987"/>
      <c r="BW40" s="987"/>
      <c r="BX40" s="987"/>
      <c r="BY40" s="987"/>
      <c r="BZ40" s="987"/>
      <c r="CA40" s="987" t="s">
        <v>2854</v>
      </c>
      <c r="CB40" s="987"/>
      <c r="CC40" s="987"/>
      <c r="CD40" s="987"/>
      <c r="CE40" s="987"/>
      <c r="CF40" s="987"/>
      <c r="CG40" s="987" t="s">
        <v>2854</v>
      </c>
      <c r="CH40" s="987"/>
      <c r="CI40" s="987"/>
      <c r="CJ40" s="987"/>
      <c r="CK40" s="987"/>
      <c r="CL40" s="987"/>
      <c r="CM40" s="987" t="s">
        <v>2854</v>
      </c>
      <c r="CN40" s="987"/>
      <c r="CO40" s="987"/>
      <c r="CP40" s="987"/>
      <c r="CQ40" s="987"/>
      <c r="CR40" s="987"/>
      <c r="CS40" s="987" t="s">
        <v>2854</v>
      </c>
      <c r="CT40" s="987"/>
      <c r="CU40" s="987"/>
      <c r="CV40" s="987"/>
      <c r="CW40" s="987"/>
      <c r="CX40" s="987"/>
      <c r="CY40" s="987" t="s">
        <v>2854</v>
      </c>
      <c r="CZ40" s="987"/>
      <c r="DA40" s="987"/>
      <c r="DB40" s="987"/>
      <c r="DC40" s="987"/>
      <c r="DD40" s="987"/>
      <c r="DE40" s="987" t="s">
        <v>2854</v>
      </c>
      <c r="DF40" s="987"/>
      <c r="DG40" s="987"/>
      <c r="DH40" s="987"/>
      <c r="DI40" s="987"/>
      <c r="DJ40" s="987"/>
      <c r="DK40" s="987" t="s">
        <v>2854</v>
      </c>
      <c r="DL40" s="987"/>
      <c r="DM40" s="987"/>
      <c r="DN40" s="987"/>
      <c r="DO40" s="987"/>
      <c r="DP40" s="987"/>
      <c r="DQ40" s="987" t="s">
        <v>2854</v>
      </c>
      <c r="DR40" s="987"/>
      <c r="DS40" s="987"/>
      <c r="DT40" s="987"/>
      <c r="DU40" s="987"/>
      <c r="DV40" s="987"/>
      <c r="DW40" s="987" t="s">
        <v>2854</v>
      </c>
      <c r="DX40" s="987"/>
      <c r="DY40" s="987"/>
      <c r="DZ40" s="987"/>
      <c r="EA40" s="987"/>
      <c r="EB40" s="987"/>
      <c r="EC40" s="987" t="s">
        <v>2854</v>
      </c>
      <c r="ED40" s="987"/>
      <c r="EE40" s="987"/>
      <c r="EF40" s="987"/>
      <c r="EG40" s="987"/>
      <c r="EH40" s="987"/>
      <c r="EI40" s="987" t="s">
        <v>2854</v>
      </c>
      <c r="EJ40" s="987"/>
      <c r="EK40" s="987"/>
      <c r="EL40" s="987"/>
      <c r="EM40" s="987"/>
      <c r="EN40" s="987"/>
      <c r="EO40" s="987" t="s">
        <v>2854</v>
      </c>
      <c r="EP40" s="987"/>
      <c r="EQ40" s="987"/>
      <c r="ER40" s="987"/>
      <c r="ES40" s="987"/>
      <c r="ET40" s="987"/>
      <c r="EU40" s="987" t="s">
        <v>2854</v>
      </c>
      <c r="EV40" s="987"/>
      <c r="EW40" s="987"/>
      <c r="EX40" s="987"/>
      <c r="EY40" s="987"/>
      <c r="EZ40" s="987"/>
      <c r="FA40" s="987" t="s">
        <v>2854</v>
      </c>
      <c r="FB40" s="987"/>
      <c r="FC40" s="987"/>
      <c r="FD40" s="987"/>
      <c r="FE40" s="987"/>
      <c r="FF40" s="987"/>
      <c r="FG40" s="987" t="s">
        <v>2854</v>
      </c>
      <c r="FH40" s="987"/>
      <c r="FI40" s="987"/>
      <c r="FJ40" s="987"/>
      <c r="FK40" s="987"/>
      <c r="FL40" s="987"/>
      <c r="FM40" s="987" t="s">
        <v>2854</v>
      </c>
      <c r="FN40" s="987"/>
      <c r="FO40" s="987"/>
      <c r="FP40" s="987"/>
      <c r="FQ40" s="987"/>
      <c r="FR40" s="987"/>
      <c r="FS40" s="987" t="s">
        <v>2854</v>
      </c>
      <c r="FT40" s="987"/>
      <c r="FU40" s="987"/>
      <c r="FV40" s="987"/>
      <c r="FW40" s="987"/>
      <c r="FX40" s="987"/>
      <c r="FY40" s="987" t="s">
        <v>2854</v>
      </c>
      <c r="FZ40" s="987"/>
      <c r="GA40" s="987"/>
      <c r="GB40" s="987"/>
      <c r="GC40" s="987"/>
      <c r="GD40" s="987"/>
      <c r="GE40" s="987" t="s">
        <v>2854</v>
      </c>
      <c r="GF40" s="987"/>
      <c r="GG40" s="987"/>
      <c r="GH40" s="987"/>
      <c r="GI40" s="987"/>
      <c r="GJ40" s="987"/>
      <c r="GK40" s="987" t="s">
        <v>2854</v>
      </c>
      <c r="GL40" s="987"/>
      <c r="GM40" s="987"/>
      <c r="GN40" s="987"/>
      <c r="GO40" s="987"/>
      <c r="GP40" s="987"/>
      <c r="GQ40" s="987" t="s">
        <v>2854</v>
      </c>
      <c r="GR40" s="987"/>
      <c r="GS40" s="987"/>
      <c r="GT40" s="987"/>
      <c r="GU40" s="987"/>
      <c r="GV40" s="987"/>
      <c r="GW40" s="987" t="s">
        <v>2854</v>
      </c>
      <c r="GX40" s="987"/>
      <c r="GY40" s="987"/>
      <c r="GZ40" s="987"/>
      <c r="HA40" s="987"/>
      <c r="HB40" s="987"/>
      <c r="HC40" s="987" t="s">
        <v>2854</v>
      </c>
      <c r="HD40" s="987"/>
      <c r="HE40" s="987"/>
      <c r="HF40" s="987"/>
      <c r="HG40" s="987"/>
      <c r="HH40" s="987"/>
      <c r="HI40" s="987" t="s">
        <v>2854</v>
      </c>
      <c r="HJ40" s="987"/>
      <c r="HK40" s="987"/>
      <c r="HL40" s="987"/>
      <c r="HM40" s="987"/>
      <c r="HN40" s="987"/>
      <c r="HO40" s="987" t="s">
        <v>2854</v>
      </c>
      <c r="HP40" s="987"/>
      <c r="HQ40" s="987"/>
      <c r="HR40" s="987"/>
      <c r="HS40" s="987"/>
      <c r="HT40" s="987"/>
      <c r="HU40" s="987" t="s">
        <v>2854</v>
      </c>
      <c r="HV40" s="987"/>
      <c r="HW40" s="987"/>
      <c r="HX40" s="987"/>
      <c r="HY40" s="987"/>
      <c r="HZ40" s="987"/>
      <c r="IA40" s="987" t="s">
        <v>2854</v>
      </c>
      <c r="IB40" s="987"/>
      <c r="IC40" s="987"/>
      <c r="ID40" s="987"/>
      <c r="IE40" s="987"/>
      <c r="IF40" s="987"/>
      <c r="IG40" s="987" t="s">
        <v>2854</v>
      </c>
      <c r="IH40" s="987"/>
      <c r="II40" s="987"/>
      <c r="IJ40" s="987"/>
      <c r="IK40" s="987"/>
      <c r="IL40" s="987"/>
      <c r="IM40" s="987" t="s">
        <v>2854</v>
      </c>
      <c r="IN40" s="987"/>
      <c r="IO40" s="987"/>
      <c r="IP40" s="987"/>
      <c r="IQ40" s="987"/>
      <c r="IR40" s="987"/>
      <c r="IS40" s="987" t="s">
        <v>2854</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sheetCalcPr fullCalcOnLoad="1"/>
  <mergeCells count="12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 ref="HI39:HN39"/>
    <mergeCell ref="GK38:GP38"/>
    <mergeCell ref="GQ38:GV38"/>
    <mergeCell ref="HC39:HH39"/>
    <mergeCell ref="HC38:HH38"/>
    <mergeCell ref="GW38:HB38"/>
    <mergeCell ref="GK39:GP39"/>
    <mergeCell ref="FY38:GD38"/>
    <mergeCell ref="FY39:GD39"/>
    <mergeCell ref="HO40:HT40"/>
    <mergeCell ref="GW40:HB40"/>
    <mergeCell ref="GW39:HB39"/>
    <mergeCell ref="HO38:HT38"/>
    <mergeCell ref="HI38:HN38"/>
    <mergeCell ref="HI40:HN40"/>
    <mergeCell ref="HC40:HH40"/>
    <mergeCell ref="HO39:HT39"/>
    <mergeCell ref="GE38:GJ38"/>
    <mergeCell ref="GE39:GJ39"/>
    <mergeCell ref="FG38:FL38"/>
    <mergeCell ref="FG39:FL39"/>
    <mergeCell ref="FS40:FX40"/>
    <mergeCell ref="FS38:FX38"/>
    <mergeCell ref="FS39:FX39"/>
    <mergeCell ref="FM40:FR40"/>
    <mergeCell ref="FM39:FR39"/>
    <mergeCell ref="FM38:FR38"/>
    <mergeCell ref="EO40:ET40"/>
    <mergeCell ref="DW38:EB38"/>
    <mergeCell ref="EC38:EH38"/>
    <mergeCell ref="DW39:EB39"/>
    <mergeCell ref="EI40:EN40"/>
    <mergeCell ref="EC39:EH39"/>
    <mergeCell ref="EI39:EN39"/>
    <mergeCell ref="CY38:DD38"/>
    <mergeCell ref="DE39:DJ39"/>
    <mergeCell ref="DE38:DJ38"/>
    <mergeCell ref="GK40:GP40"/>
    <mergeCell ref="FA38:FF38"/>
    <mergeCell ref="EU38:EZ38"/>
    <mergeCell ref="EO38:ET38"/>
    <mergeCell ref="EO39:ET39"/>
    <mergeCell ref="EC40:EH40"/>
    <mergeCell ref="EI38:EN38"/>
    <mergeCell ref="GQ40:GV40"/>
    <mergeCell ref="GQ39:GV39"/>
    <mergeCell ref="EU40:EZ40"/>
    <mergeCell ref="FA40:FF40"/>
    <mergeCell ref="EU39:EZ39"/>
    <mergeCell ref="FA39:FF39"/>
    <mergeCell ref="GE40:GJ40"/>
    <mergeCell ref="FG40:FL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38:CL38"/>
    <mergeCell ref="S38:X38"/>
    <mergeCell ref="C14:D14"/>
    <mergeCell ref="C15:D15"/>
    <mergeCell ref="C18:D18"/>
    <mergeCell ref="A37:D37"/>
    <mergeCell ref="CA38:CF38"/>
    <mergeCell ref="BU38:BZ38"/>
    <mergeCell ref="BO38:BT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15"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917</v>
      </c>
      <c r="B3" s="95"/>
      <c r="C3" s="99"/>
      <c r="D3" s="100">
        <v>40212</v>
      </c>
    </row>
    <row r="4" spans="1:9">
      <c r="A4" s="94" t="s">
        <v>2175</v>
      </c>
      <c r="B4" s="95"/>
      <c r="C4" s="99"/>
      <c r="D4" s="101"/>
    </row>
    <row r="5" spans="1:9">
      <c r="A5" s="94" t="s">
        <v>2981</v>
      </c>
      <c r="B5" s="95"/>
      <c r="C5" s="99"/>
      <c r="D5" s="102" t="s">
        <v>2776</v>
      </c>
    </row>
    <row r="6" spans="1:9">
      <c r="A6" s="94"/>
      <c r="B6" s="95"/>
      <c r="C6" s="99"/>
      <c r="D6" s="101"/>
      <c r="I6" s="53">
        <f>127341-50000</f>
        <v>77341</v>
      </c>
    </row>
    <row r="7" spans="1:9">
      <c r="A7" s="94"/>
      <c r="B7" s="95"/>
      <c r="C7" s="103" t="s">
        <v>3225</v>
      </c>
      <c r="D7" s="104"/>
      <c r="I7" s="53">
        <f>I6*0.28</f>
        <v>21655.480000000003</v>
      </c>
    </row>
    <row r="8" spans="1:9">
      <c r="A8" s="94" t="s">
        <v>1569</v>
      </c>
      <c r="B8" s="95"/>
      <c r="C8" s="105" t="s">
        <v>3469</v>
      </c>
      <c r="D8" s="106"/>
      <c r="I8" s="53">
        <f>I7-4000</f>
        <v>17655.480000000003</v>
      </c>
    </row>
    <row r="9" spans="1:9">
      <c r="A9" s="94" t="s">
        <v>2430</v>
      </c>
      <c r="B9" s="95"/>
      <c r="C9" s="105"/>
      <c r="D9" s="106"/>
    </row>
    <row r="10" spans="1:9">
      <c r="A10" s="97" t="s">
        <v>2668</v>
      </c>
      <c r="B10" s="95"/>
      <c r="C10" s="105"/>
      <c r="D10" s="106"/>
    </row>
    <row r="11" spans="1:9">
      <c r="A11" s="94" t="s">
        <v>2904</v>
      </c>
      <c r="B11" s="95"/>
      <c r="C11" s="105"/>
      <c r="D11" s="106"/>
    </row>
    <row r="12" spans="1:9">
      <c r="A12" s="94" t="s">
        <v>3011</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3345</v>
      </c>
      <c r="B16" s="95"/>
      <c r="C16" s="95"/>
      <c r="D16" s="95"/>
    </row>
    <row r="17" spans="1:5">
      <c r="A17" s="94"/>
      <c r="B17" s="95"/>
      <c r="C17" s="95"/>
      <c r="D17" s="95"/>
    </row>
    <row r="18" spans="1:5">
      <c r="A18" s="109" t="s">
        <v>1967</v>
      </c>
      <c r="B18" s="95"/>
      <c r="C18" s="992" t="s">
        <v>2327</v>
      </c>
      <c r="D18" s="992"/>
    </row>
    <row r="19" spans="1:5">
      <c r="A19" s="109" t="s">
        <v>3203</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2925</v>
      </c>
      <c r="B23" s="115" t="s">
        <v>3744</v>
      </c>
      <c r="C23" s="115"/>
      <c r="D23" s="115" t="s">
        <v>4455</v>
      </c>
      <c r="E23" s="92"/>
    </row>
    <row r="24" spans="1:5">
      <c r="A24" s="116" t="s">
        <v>2054</v>
      </c>
      <c r="B24" s="117" t="s">
        <v>2946</v>
      </c>
      <c r="C24" s="118"/>
      <c r="D24" s="119">
        <v>250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250</v>
      </c>
      <c r="E31" s="82"/>
    </row>
    <row r="32" spans="1:5">
      <c r="A32" s="94"/>
      <c r="B32" s="95"/>
      <c r="C32" s="95"/>
      <c r="D32" s="95"/>
    </row>
    <row r="33" spans="1:256">
      <c r="A33" s="94"/>
      <c r="B33" s="95"/>
      <c r="C33" s="95"/>
      <c r="D33" s="95"/>
    </row>
    <row r="34" spans="1:256">
      <c r="A34" s="94"/>
      <c r="B34" s="128" t="s">
        <v>2818</v>
      </c>
      <c r="C34" s="129">
        <f>D31/2</f>
        <v>125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2854</v>
      </c>
      <c r="B39" s="992"/>
      <c r="C39" s="992"/>
      <c r="D39" s="992"/>
      <c r="E39" s="86"/>
      <c r="F39" s="86"/>
      <c r="G39" s="86"/>
      <c r="H39" s="86"/>
      <c r="I39" s="86"/>
      <c r="J39" s="86"/>
      <c r="K39" s="86"/>
      <c r="L39" s="86"/>
      <c r="M39" s="987" t="s">
        <v>3300</v>
      </c>
      <c r="N39" s="987"/>
      <c r="O39" s="987"/>
      <c r="P39" s="987"/>
      <c r="Q39" s="987"/>
      <c r="R39" s="987"/>
      <c r="S39" s="987" t="s">
        <v>3300</v>
      </c>
      <c r="T39" s="987"/>
      <c r="U39" s="987"/>
      <c r="V39" s="987"/>
      <c r="W39" s="987"/>
      <c r="X39" s="987"/>
      <c r="Y39" s="987" t="s">
        <v>3300</v>
      </c>
      <c r="Z39" s="987"/>
      <c r="AA39" s="987"/>
      <c r="AB39" s="987"/>
      <c r="AC39" s="987"/>
      <c r="AD39" s="987"/>
      <c r="AE39" s="987" t="s">
        <v>3300</v>
      </c>
      <c r="AF39" s="987"/>
      <c r="AG39" s="987"/>
      <c r="AH39" s="987"/>
      <c r="AI39" s="987"/>
      <c r="AJ39" s="987"/>
      <c r="AK39" s="987" t="s">
        <v>3300</v>
      </c>
      <c r="AL39" s="987"/>
      <c r="AM39" s="987"/>
      <c r="AN39" s="987"/>
      <c r="AO39" s="987"/>
      <c r="AP39" s="987"/>
      <c r="AQ39" s="987" t="s">
        <v>3300</v>
      </c>
      <c r="AR39" s="987"/>
      <c r="AS39" s="987"/>
      <c r="AT39" s="987"/>
      <c r="AU39" s="987"/>
      <c r="AV39" s="987"/>
      <c r="AW39" s="987" t="s">
        <v>3300</v>
      </c>
      <c r="AX39" s="987"/>
      <c r="AY39" s="987"/>
      <c r="AZ39" s="987"/>
      <c r="BA39" s="987"/>
      <c r="BB39" s="987"/>
      <c r="BC39" s="987" t="s">
        <v>3300</v>
      </c>
      <c r="BD39" s="987"/>
      <c r="BE39" s="987"/>
      <c r="BF39" s="987"/>
      <c r="BG39" s="987"/>
      <c r="BH39" s="987"/>
      <c r="BI39" s="987" t="s">
        <v>3300</v>
      </c>
      <c r="BJ39" s="987"/>
      <c r="BK39" s="987"/>
      <c r="BL39" s="987"/>
      <c r="BM39" s="987"/>
      <c r="BN39" s="987"/>
      <c r="BO39" s="987" t="s">
        <v>3300</v>
      </c>
      <c r="BP39" s="987"/>
      <c r="BQ39" s="987"/>
      <c r="BR39" s="987"/>
      <c r="BS39" s="987"/>
      <c r="BT39" s="987"/>
      <c r="BU39" s="987" t="s">
        <v>3300</v>
      </c>
      <c r="BV39" s="987"/>
      <c r="BW39" s="987"/>
      <c r="BX39" s="987"/>
      <c r="BY39" s="987"/>
      <c r="BZ39" s="987"/>
      <c r="CA39" s="987" t="s">
        <v>3300</v>
      </c>
      <c r="CB39" s="987"/>
      <c r="CC39" s="987"/>
      <c r="CD39" s="987"/>
      <c r="CE39" s="987"/>
      <c r="CF39" s="987"/>
      <c r="CG39" s="987" t="s">
        <v>3300</v>
      </c>
      <c r="CH39" s="987"/>
      <c r="CI39" s="987"/>
      <c r="CJ39" s="987"/>
      <c r="CK39" s="987"/>
      <c r="CL39" s="987"/>
      <c r="CM39" s="987" t="s">
        <v>3300</v>
      </c>
      <c r="CN39" s="987"/>
      <c r="CO39" s="987"/>
      <c r="CP39" s="987"/>
      <c r="CQ39" s="987"/>
      <c r="CR39" s="987"/>
      <c r="CS39" s="987" t="s">
        <v>3300</v>
      </c>
      <c r="CT39" s="987"/>
      <c r="CU39" s="987"/>
      <c r="CV39" s="987"/>
      <c r="CW39" s="987"/>
      <c r="CX39" s="987"/>
      <c r="CY39" s="987" t="s">
        <v>3300</v>
      </c>
      <c r="CZ39" s="987"/>
      <c r="DA39" s="987"/>
      <c r="DB39" s="987"/>
      <c r="DC39" s="987"/>
      <c r="DD39" s="987"/>
      <c r="DE39" s="987" t="s">
        <v>3300</v>
      </c>
      <c r="DF39" s="987"/>
      <c r="DG39" s="987"/>
      <c r="DH39" s="987"/>
      <c r="DI39" s="987"/>
      <c r="DJ39" s="987"/>
      <c r="DK39" s="987" t="s">
        <v>3300</v>
      </c>
      <c r="DL39" s="987"/>
      <c r="DM39" s="987"/>
      <c r="DN39" s="987"/>
      <c r="DO39" s="987"/>
      <c r="DP39" s="987"/>
      <c r="DQ39" s="987" t="s">
        <v>3300</v>
      </c>
      <c r="DR39" s="987"/>
      <c r="DS39" s="987"/>
      <c r="DT39" s="987"/>
      <c r="DU39" s="987"/>
      <c r="DV39" s="987"/>
      <c r="DW39" s="987" t="s">
        <v>3300</v>
      </c>
      <c r="DX39" s="987"/>
      <c r="DY39" s="987"/>
      <c r="DZ39" s="987"/>
      <c r="EA39" s="987"/>
      <c r="EB39" s="987"/>
      <c r="EC39" s="987" t="s">
        <v>3300</v>
      </c>
      <c r="ED39" s="987"/>
      <c r="EE39" s="987"/>
      <c r="EF39" s="987"/>
      <c r="EG39" s="987"/>
      <c r="EH39" s="987"/>
      <c r="EI39" s="987" t="s">
        <v>3300</v>
      </c>
      <c r="EJ39" s="987"/>
      <c r="EK39" s="987"/>
      <c r="EL39" s="987"/>
      <c r="EM39" s="987"/>
      <c r="EN39" s="987"/>
      <c r="EO39" s="987" t="s">
        <v>3300</v>
      </c>
      <c r="EP39" s="987"/>
      <c r="EQ39" s="987"/>
      <c r="ER39" s="987"/>
      <c r="ES39" s="987"/>
      <c r="ET39" s="987"/>
      <c r="EU39" s="987" t="s">
        <v>3300</v>
      </c>
      <c r="EV39" s="987"/>
      <c r="EW39" s="987"/>
      <c r="EX39" s="987"/>
      <c r="EY39" s="987"/>
      <c r="EZ39" s="987"/>
      <c r="FA39" s="987" t="s">
        <v>3300</v>
      </c>
      <c r="FB39" s="987"/>
      <c r="FC39" s="987"/>
      <c r="FD39" s="987"/>
      <c r="FE39" s="987"/>
      <c r="FF39" s="987"/>
      <c r="FG39" s="987" t="s">
        <v>3300</v>
      </c>
      <c r="FH39" s="987"/>
      <c r="FI39" s="987"/>
      <c r="FJ39" s="987"/>
      <c r="FK39" s="987"/>
      <c r="FL39" s="987"/>
      <c r="FM39" s="987" t="s">
        <v>3300</v>
      </c>
      <c r="FN39" s="987"/>
      <c r="FO39" s="987"/>
      <c r="FP39" s="987"/>
      <c r="FQ39" s="987"/>
      <c r="FR39" s="987"/>
      <c r="FS39" s="987" t="s">
        <v>3300</v>
      </c>
      <c r="FT39" s="987"/>
      <c r="FU39" s="987"/>
      <c r="FV39" s="987"/>
      <c r="FW39" s="987"/>
      <c r="FX39" s="987"/>
      <c r="FY39" s="987" t="s">
        <v>3300</v>
      </c>
      <c r="FZ39" s="987"/>
      <c r="GA39" s="987"/>
      <c r="GB39" s="987"/>
      <c r="GC39" s="987"/>
      <c r="GD39" s="987"/>
      <c r="GE39" s="987" t="s">
        <v>3300</v>
      </c>
      <c r="GF39" s="987"/>
      <c r="GG39" s="987"/>
      <c r="GH39" s="987"/>
      <c r="GI39" s="987"/>
      <c r="GJ39" s="987"/>
      <c r="GK39" s="987" t="s">
        <v>3300</v>
      </c>
      <c r="GL39" s="987"/>
      <c r="GM39" s="987"/>
      <c r="GN39" s="987"/>
      <c r="GO39" s="987"/>
      <c r="GP39" s="987"/>
      <c r="GQ39" s="987" t="s">
        <v>3300</v>
      </c>
      <c r="GR39" s="987"/>
      <c r="GS39" s="987"/>
      <c r="GT39" s="987"/>
      <c r="GU39" s="987"/>
      <c r="GV39" s="987"/>
      <c r="GW39" s="987" t="s">
        <v>3300</v>
      </c>
      <c r="GX39" s="987"/>
      <c r="GY39" s="987"/>
      <c r="GZ39" s="987"/>
      <c r="HA39" s="987"/>
      <c r="HB39" s="987"/>
      <c r="HC39" s="987" t="s">
        <v>3300</v>
      </c>
      <c r="HD39" s="987"/>
      <c r="HE39" s="987"/>
      <c r="HF39" s="987"/>
      <c r="HG39" s="987"/>
      <c r="HH39" s="987"/>
      <c r="HI39" s="987" t="s">
        <v>3300</v>
      </c>
      <c r="HJ39" s="987"/>
      <c r="HK39" s="987"/>
      <c r="HL39" s="987"/>
      <c r="HM39" s="987"/>
      <c r="HN39" s="987"/>
      <c r="HO39" s="987" t="s">
        <v>3300</v>
      </c>
      <c r="HP39" s="987"/>
      <c r="HQ39" s="987"/>
      <c r="HR39" s="987"/>
      <c r="HS39" s="987"/>
      <c r="HT39" s="987"/>
      <c r="HU39" s="987" t="s">
        <v>3300</v>
      </c>
      <c r="HV39" s="987"/>
      <c r="HW39" s="987"/>
      <c r="HX39" s="987"/>
      <c r="HY39" s="987"/>
      <c r="HZ39" s="987"/>
      <c r="IA39" s="987" t="s">
        <v>3300</v>
      </c>
      <c r="IB39" s="987"/>
      <c r="IC39" s="987"/>
      <c r="ID39" s="987"/>
      <c r="IE39" s="987"/>
      <c r="IF39" s="987"/>
      <c r="IG39" s="987" t="s">
        <v>3300</v>
      </c>
      <c r="IH39" s="987"/>
      <c r="II39" s="987"/>
      <c r="IJ39" s="987"/>
      <c r="IK39" s="987"/>
      <c r="IL39" s="987"/>
      <c r="IM39" s="987" t="s">
        <v>3300</v>
      </c>
      <c r="IN39" s="987"/>
      <c r="IO39" s="987"/>
      <c r="IP39" s="987"/>
      <c r="IQ39" s="987"/>
      <c r="IR39" s="987"/>
      <c r="IS39" s="987" t="s">
        <v>3300</v>
      </c>
      <c r="IT39" s="987"/>
      <c r="IU39" s="987"/>
      <c r="IV39" s="987"/>
    </row>
    <row r="40" spans="1:256">
      <c r="A40" s="94"/>
      <c r="B40" s="130"/>
      <c r="C40" s="130"/>
      <c r="D40" s="130"/>
      <c r="E40" s="86"/>
      <c r="F40" s="86"/>
      <c r="G40" s="86"/>
      <c r="H40" s="86"/>
      <c r="I40" s="86"/>
      <c r="J40" s="86"/>
      <c r="K40" s="86"/>
      <c r="L40" s="86"/>
      <c r="M40" s="987" t="s">
        <v>2854</v>
      </c>
      <c r="N40" s="987"/>
      <c r="O40" s="987"/>
      <c r="P40" s="987"/>
      <c r="Q40" s="987"/>
      <c r="R40" s="987"/>
      <c r="S40" s="987" t="s">
        <v>2854</v>
      </c>
      <c r="T40" s="987"/>
      <c r="U40" s="987"/>
      <c r="V40" s="987"/>
      <c r="W40" s="987"/>
      <c r="X40" s="987"/>
      <c r="Y40" s="987" t="s">
        <v>2854</v>
      </c>
      <c r="Z40" s="987"/>
      <c r="AA40" s="987"/>
      <c r="AB40" s="987"/>
      <c r="AC40" s="987"/>
      <c r="AD40" s="987"/>
      <c r="AE40" s="987" t="s">
        <v>2854</v>
      </c>
      <c r="AF40" s="987"/>
      <c r="AG40" s="987"/>
      <c r="AH40" s="987"/>
      <c r="AI40" s="987"/>
      <c r="AJ40" s="987"/>
      <c r="AK40" s="987" t="s">
        <v>2854</v>
      </c>
      <c r="AL40" s="987"/>
      <c r="AM40" s="987"/>
      <c r="AN40" s="987"/>
      <c r="AO40" s="987"/>
      <c r="AP40" s="987"/>
      <c r="AQ40" s="987" t="s">
        <v>2854</v>
      </c>
      <c r="AR40" s="987"/>
      <c r="AS40" s="987"/>
      <c r="AT40" s="987"/>
      <c r="AU40" s="987"/>
      <c r="AV40" s="987"/>
      <c r="AW40" s="987" t="s">
        <v>2854</v>
      </c>
      <c r="AX40" s="987"/>
      <c r="AY40" s="987"/>
      <c r="AZ40" s="987"/>
      <c r="BA40" s="987"/>
      <c r="BB40" s="987"/>
      <c r="BC40" s="987" t="s">
        <v>2854</v>
      </c>
      <c r="BD40" s="987"/>
      <c r="BE40" s="987"/>
      <c r="BF40" s="987"/>
      <c r="BG40" s="987"/>
      <c r="BH40" s="987"/>
      <c r="BI40" s="987" t="s">
        <v>2854</v>
      </c>
      <c r="BJ40" s="987"/>
      <c r="BK40" s="987"/>
      <c r="BL40" s="987"/>
      <c r="BM40" s="987"/>
      <c r="BN40" s="987"/>
      <c r="BO40" s="987" t="s">
        <v>2854</v>
      </c>
      <c r="BP40" s="987"/>
      <c r="BQ40" s="987"/>
      <c r="BR40" s="987"/>
      <c r="BS40" s="987"/>
      <c r="BT40" s="987"/>
      <c r="BU40" s="987" t="s">
        <v>2854</v>
      </c>
      <c r="BV40" s="987"/>
      <c r="BW40" s="987"/>
      <c r="BX40" s="987"/>
      <c r="BY40" s="987"/>
      <c r="BZ40" s="987"/>
      <c r="CA40" s="987" t="s">
        <v>2854</v>
      </c>
      <c r="CB40" s="987"/>
      <c r="CC40" s="987"/>
      <c r="CD40" s="987"/>
      <c r="CE40" s="987"/>
      <c r="CF40" s="987"/>
      <c r="CG40" s="987" t="s">
        <v>2854</v>
      </c>
      <c r="CH40" s="987"/>
      <c r="CI40" s="987"/>
      <c r="CJ40" s="987"/>
      <c r="CK40" s="987"/>
      <c r="CL40" s="987"/>
      <c r="CM40" s="987" t="s">
        <v>2854</v>
      </c>
      <c r="CN40" s="987"/>
      <c r="CO40" s="987"/>
      <c r="CP40" s="987"/>
      <c r="CQ40" s="987"/>
      <c r="CR40" s="987"/>
      <c r="CS40" s="987" t="s">
        <v>2854</v>
      </c>
      <c r="CT40" s="987"/>
      <c r="CU40" s="987"/>
      <c r="CV40" s="987"/>
      <c r="CW40" s="987"/>
      <c r="CX40" s="987"/>
      <c r="CY40" s="987" t="s">
        <v>2854</v>
      </c>
      <c r="CZ40" s="987"/>
      <c r="DA40" s="987"/>
      <c r="DB40" s="987"/>
      <c r="DC40" s="987"/>
      <c r="DD40" s="987"/>
      <c r="DE40" s="987" t="s">
        <v>2854</v>
      </c>
      <c r="DF40" s="987"/>
      <c r="DG40" s="987"/>
      <c r="DH40" s="987"/>
      <c r="DI40" s="987"/>
      <c r="DJ40" s="987"/>
      <c r="DK40" s="987" t="s">
        <v>2854</v>
      </c>
      <c r="DL40" s="987"/>
      <c r="DM40" s="987"/>
      <c r="DN40" s="987"/>
      <c r="DO40" s="987"/>
      <c r="DP40" s="987"/>
      <c r="DQ40" s="987" t="s">
        <v>2854</v>
      </c>
      <c r="DR40" s="987"/>
      <c r="DS40" s="987"/>
      <c r="DT40" s="987"/>
      <c r="DU40" s="987"/>
      <c r="DV40" s="987"/>
      <c r="DW40" s="987" t="s">
        <v>2854</v>
      </c>
      <c r="DX40" s="987"/>
      <c r="DY40" s="987"/>
      <c r="DZ40" s="987"/>
      <c r="EA40" s="987"/>
      <c r="EB40" s="987"/>
      <c r="EC40" s="987" t="s">
        <v>2854</v>
      </c>
      <c r="ED40" s="987"/>
      <c r="EE40" s="987"/>
      <c r="EF40" s="987"/>
      <c r="EG40" s="987"/>
      <c r="EH40" s="987"/>
      <c r="EI40" s="987" t="s">
        <v>2854</v>
      </c>
      <c r="EJ40" s="987"/>
      <c r="EK40" s="987"/>
      <c r="EL40" s="987"/>
      <c r="EM40" s="987"/>
      <c r="EN40" s="987"/>
      <c r="EO40" s="987" t="s">
        <v>2854</v>
      </c>
      <c r="EP40" s="987"/>
      <c r="EQ40" s="987"/>
      <c r="ER40" s="987"/>
      <c r="ES40" s="987"/>
      <c r="ET40" s="987"/>
      <c r="EU40" s="987" t="s">
        <v>2854</v>
      </c>
      <c r="EV40" s="987"/>
      <c r="EW40" s="987"/>
      <c r="EX40" s="987"/>
      <c r="EY40" s="987"/>
      <c r="EZ40" s="987"/>
      <c r="FA40" s="987" t="s">
        <v>2854</v>
      </c>
      <c r="FB40" s="987"/>
      <c r="FC40" s="987"/>
      <c r="FD40" s="987"/>
      <c r="FE40" s="987"/>
      <c r="FF40" s="987"/>
      <c r="FG40" s="987" t="s">
        <v>2854</v>
      </c>
      <c r="FH40" s="987"/>
      <c r="FI40" s="987"/>
      <c r="FJ40" s="987"/>
      <c r="FK40" s="987"/>
      <c r="FL40" s="987"/>
      <c r="FM40" s="987" t="s">
        <v>2854</v>
      </c>
      <c r="FN40" s="987"/>
      <c r="FO40" s="987"/>
      <c r="FP40" s="987"/>
      <c r="FQ40" s="987"/>
      <c r="FR40" s="987"/>
      <c r="FS40" s="987" t="s">
        <v>2854</v>
      </c>
      <c r="FT40" s="987"/>
      <c r="FU40" s="987"/>
      <c r="FV40" s="987"/>
      <c r="FW40" s="987"/>
      <c r="FX40" s="987"/>
      <c r="FY40" s="987" t="s">
        <v>2854</v>
      </c>
      <c r="FZ40" s="987"/>
      <c r="GA40" s="987"/>
      <c r="GB40" s="987"/>
      <c r="GC40" s="987"/>
      <c r="GD40" s="987"/>
      <c r="GE40" s="987" t="s">
        <v>2854</v>
      </c>
      <c r="GF40" s="987"/>
      <c r="GG40" s="987"/>
      <c r="GH40" s="987"/>
      <c r="GI40" s="987"/>
      <c r="GJ40" s="987"/>
      <c r="GK40" s="987" t="s">
        <v>2854</v>
      </c>
      <c r="GL40" s="987"/>
      <c r="GM40" s="987"/>
      <c r="GN40" s="987"/>
      <c r="GO40" s="987"/>
      <c r="GP40" s="987"/>
      <c r="GQ40" s="987" t="s">
        <v>2854</v>
      </c>
      <c r="GR40" s="987"/>
      <c r="GS40" s="987"/>
      <c r="GT40" s="987"/>
      <c r="GU40" s="987"/>
      <c r="GV40" s="987"/>
      <c r="GW40" s="987" t="s">
        <v>2854</v>
      </c>
      <c r="GX40" s="987"/>
      <c r="GY40" s="987"/>
      <c r="GZ40" s="987"/>
      <c r="HA40" s="987"/>
      <c r="HB40" s="987"/>
      <c r="HC40" s="987" t="s">
        <v>2854</v>
      </c>
      <c r="HD40" s="987"/>
      <c r="HE40" s="987"/>
      <c r="HF40" s="987"/>
      <c r="HG40" s="987"/>
      <c r="HH40" s="987"/>
      <c r="HI40" s="987" t="s">
        <v>2854</v>
      </c>
      <c r="HJ40" s="987"/>
      <c r="HK40" s="987"/>
      <c r="HL40" s="987"/>
      <c r="HM40" s="987"/>
      <c r="HN40" s="987"/>
      <c r="HO40" s="987" t="s">
        <v>2854</v>
      </c>
      <c r="HP40" s="987"/>
      <c r="HQ40" s="987"/>
      <c r="HR40" s="987"/>
      <c r="HS40" s="987"/>
      <c r="HT40" s="987"/>
      <c r="HU40" s="987" t="s">
        <v>2854</v>
      </c>
      <c r="HV40" s="987"/>
      <c r="HW40" s="987"/>
      <c r="HX40" s="987"/>
      <c r="HY40" s="987"/>
      <c r="HZ40" s="987"/>
      <c r="IA40" s="987" t="s">
        <v>2854</v>
      </c>
      <c r="IB40" s="987"/>
      <c r="IC40" s="987"/>
      <c r="ID40" s="987"/>
      <c r="IE40" s="987"/>
      <c r="IF40" s="987"/>
      <c r="IG40" s="987" t="s">
        <v>2854</v>
      </c>
      <c r="IH40" s="987"/>
      <c r="II40" s="987"/>
      <c r="IJ40" s="987"/>
      <c r="IK40" s="987"/>
      <c r="IL40" s="987"/>
      <c r="IM40" s="987" t="s">
        <v>2854</v>
      </c>
      <c r="IN40" s="987"/>
      <c r="IO40" s="987"/>
      <c r="IP40" s="987"/>
      <c r="IQ40" s="987"/>
      <c r="IR40" s="987"/>
      <c r="IS40" s="987" t="s">
        <v>2854</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sheetCalcPr fullCalcOnLoad="1"/>
  <mergeCells count="12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 ref="HI39:HN39"/>
    <mergeCell ref="GK38:GP38"/>
    <mergeCell ref="GQ38:GV38"/>
    <mergeCell ref="HC39:HH39"/>
    <mergeCell ref="HC38:HH38"/>
    <mergeCell ref="GW38:HB38"/>
    <mergeCell ref="GK39:GP39"/>
    <mergeCell ref="FY38:GD38"/>
    <mergeCell ref="FY39:GD39"/>
    <mergeCell ref="HO40:HT40"/>
    <mergeCell ref="GW40:HB40"/>
    <mergeCell ref="GW39:HB39"/>
    <mergeCell ref="HO38:HT38"/>
    <mergeCell ref="HI38:HN38"/>
    <mergeCell ref="HI40:HN40"/>
    <mergeCell ref="HC40:HH40"/>
    <mergeCell ref="HO39:HT39"/>
    <mergeCell ref="GE38:GJ38"/>
    <mergeCell ref="GE39:GJ39"/>
    <mergeCell ref="FG38:FL38"/>
    <mergeCell ref="FG39:FL39"/>
    <mergeCell ref="FS40:FX40"/>
    <mergeCell ref="FS38:FX38"/>
    <mergeCell ref="FS39:FX39"/>
    <mergeCell ref="FM40:FR40"/>
    <mergeCell ref="FM39:FR39"/>
    <mergeCell ref="FM38:FR38"/>
    <mergeCell ref="EO40:ET40"/>
    <mergeCell ref="DW38:EB38"/>
    <mergeCell ref="EC38:EH38"/>
    <mergeCell ref="DW39:EB39"/>
    <mergeCell ref="EI40:EN40"/>
    <mergeCell ref="EC39:EH39"/>
    <mergeCell ref="EI39:EN39"/>
    <mergeCell ref="CY38:DD38"/>
    <mergeCell ref="DE39:DJ39"/>
    <mergeCell ref="DE38:DJ38"/>
    <mergeCell ref="GK40:GP40"/>
    <mergeCell ref="FA38:FF38"/>
    <mergeCell ref="EU38:EZ38"/>
    <mergeCell ref="EO38:ET38"/>
    <mergeCell ref="EO39:ET39"/>
    <mergeCell ref="EC40:EH40"/>
    <mergeCell ref="EI38:EN38"/>
    <mergeCell ref="GQ40:GV40"/>
    <mergeCell ref="GQ39:GV39"/>
    <mergeCell ref="EU40:EZ40"/>
    <mergeCell ref="FA40:FF40"/>
    <mergeCell ref="EU39:EZ39"/>
    <mergeCell ref="FA39:FF39"/>
    <mergeCell ref="GE40:GJ40"/>
    <mergeCell ref="FG40:FL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38:CL38"/>
    <mergeCell ref="S38:X38"/>
    <mergeCell ref="C14:D14"/>
    <mergeCell ref="C15:D15"/>
    <mergeCell ref="C18:D18"/>
    <mergeCell ref="A37:D37"/>
    <mergeCell ref="CA38:CF38"/>
    <mergeCell ref="BU38:BZ38"/>
    <mergeCell ref="BO38:BT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8"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917</v>
      </c>
      <c r="B3" s="95"/>
      <c r="C3" s="99"/>
      <c r="D3" s="100">
        <v>40212</v>
      </c>
    </row>
    <row r="4" spans="1:9">
      <c r="A4" s="94" t="s">
        <v>2175</v>
      </c>
      <c r="B4" s="95"/>
      <c r="C4" s="99"/>
      <c r="D4" s="101"/>
    </row>
    <row r="5" spans="1:9">
      <c r="A5" s="94" t="s">
        <v>2981</v>
      </c>
      <c r="B5" s="95"/>
      <c r="C5" s="99"/>
      <c r="D5" s="102" t="s">
        <v>3115</v>
      </c>
    </row>
    <row r="6" spans="1:9">
      <c r="A6" s="94"/>
      <c r="B6" s="95"/>
      <c r="C6" s="99"/>
      <c r="D6" s="101"/>
      <c r="I6" s="53">
        <f>127341-50000</f>
        <v>77341</v>
      </c>
    </row>
    <row r="7" spans="1:9">
      <c r="A7" s="94"/>
      <c r="B7" s="95"/>
      <c r="C7" s="103" t="s">
        <v>3225</v>
      </c>
      <c r="D7" s="104"/>
      <c r="I7" s="53">
        <f>I6*0.28</f>
        <v>21655.480000000003</v>
      </c>
    </row>
    <row r="8" spans="1:9">
      <c r="A8" s="94" t="s">
        <v>1569</v>
      </c>
      <c r="B8" s="95"/>
      <c r="C8" s="105" t="s">
        <v>3469</v>
      </c>
      <c r="D8" s="106"/>
      <c r="I8" s="53">
        <f>I7-4000</f>
        <v>17655.480000000003</v>
      </c>
    </row>
    <row r="9" spans="1:9">
      <c r="A9" s="94" t="s">
        <v>2430</v>
      </c>
      <c r="B9" s="95"/>
      <c r="C9" s="105"/>
      <c r="D9" s="106"/>
    </row>
    <row r="10" spans="1:9">
      <c r="A10" s="97" t="s">
        <v>2668</v>
      </c>
      <c r="B10" s="95"/>
      <c r="C10" s="105"/>
      <c r="D10" s="106"/>
    </row>
    <row r="11" spans="1:9">
      <c r="A11" s="94" t="s">
        <v>2904</v>
      </c>
      <c r="B11" s="95"/>
      <c r="C11" s="105"/>
      <c r="D11" s="106"/>
    </row>
    <row r="12" spans="1:9">
      <c r="A12" s="94" t="s">
        <v>3011</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3022</v>
      </c>
      <c r="B16" s="95"/>
      <c r="C16" s="95"/>
      <c r="D16" s="95"/>
    </row>
    <row r="17" spans="1:5">
      <c r="A17" s="94"/>
      <c r="B17" s="95"/>
      <c r="C17" s="95"/>
      <c r="D17" s="95"/>
    </row>
    <row r="18" spans="1:5">
      <c r="A18" s="109" t="s">
        <v>1967</v>
      </c>
      <c r="B18" s="95"/>
      <c r="C18" s="992" t="s">
        <v>2327</v>
      </c>
      <c r="D18" s="992"/>
    </row>
    <row r="19" spans="1:5">
      <c r="A19" s="109" t="s">
        <v>3203</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2925</v>
      </c>
      <c r="B23" s="115" t="s">
        <v>3744</v>
      </c>
      <c r="C23" s="115"/>
      <c r="D23" s="115" t="s">
        <v>4455</v>
      </c>
      <c r="E23" s="92"/>
    </row>
    <row r="24" spans="1:5">
      <c r="A24" s="116" t="s">
        <v>2054</v>
      </c>
      <c r="B24" s="117" t="s">
        <v>2946</v>
      </c>
      <c r="C24" s="118"/>
      <c r="D24" s="119">
        <v>250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250</v>
      </c>
      <c r="E31" s="82"/>
    </row>
    <row r="32" spans="1:5">
      <c r="A32" s="94"/>
      <c r="B32" s="95"/>
      <c r="C32" s="95"/>
      <c r="D32" s="95"/>
    </row>
    <row r="33" spans="1:256">
      <c r="A33" s="94"/>
      <c r="B33" s="95"/>
      <c r="C33" s="95"/>
      <c r="D33" s="95"/>
    </row>
    <row r="34" spans="1:256">
      <c r="A34" s="94"/>
      <c r="B34" s="128" t="s">
        <v>2818</v>
      </c>
      <c r="C34" s="129">
        <f>D31/2</f>
        <v>125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2854</v>
      </c>
      <c r="B39" s="992"/>
      <c r="C39" s="992"/>
      <c r="D39" s="992"/>
      <c r="E39" s="86"/>
      <c r="F39" s="86"/>
      <c r="G39" s="86"/>
      <c r="H39" s="86"/>
      <c r="I39" s="86"/>
      <c r="J39" s="86"/>
      <c r="K39" s="86"/>
      <c r="L39" s="86"/>
      <c r="M39" s="987" t="s">
        <v>3300</v>
      </c>
      <c r="N39" s="987"/>
      <c r="O39" s="987"/>
      <c r="P39" s="987"/>
      <c r="Q39" s="987"/>
      <c r="R39" s="987"/>
      <c r="S39" s="987" t="s">
        <v>3300</v>
      </c>
      <c r="T39" s="987"/>
      <c r="U39" s="987"/>
      <c r="V39" s="987"/>
      <c r="W39" s="987"/>
      <c r="X39" s="987"/>
      <c r="Y39" s="987" t="s">
        <v>3300</v>
      </c>
      <c r="Z39" s="987"/>
      <c r="AA39" s="987"/>
      <c r="AB39" s="987"/>
      <c r="AC39" s="987"/>
      <c r="AD39" s="987"/>
      <c r="AE39" s="987" t="s">
        <v>3300</v>
      </c>
      <c r="AF39" s="987"/>
      <c r="AG39" s="987"/>
      <c r="AH39" s="987"/>
      <c r="AI39" s="987"/>
      <c r="AJ39" s="987"/>
      <c r="AK39" s="987" t="s">
        <v>3300</v>
      </c>
      <c r="AL39" s="987"/>
      <c r="AM39" s="987"/>
      <c r="AN39" s="987"/>
      <c r="AO39" s="987"/>
      <c r="AP39" s="987"/>
      <c r="AQ39" s="987" t="s">
        <v>3300</v>
      </c>
      <c r="AR39" s="987"/>
      <c r="AS39" s="987"/>
      <c r="AT39" s="987"/>
      <c r="AU39" s="987"/>
      <c r="AV39" s="987"/>
      <c r="AW39" s="987" t="s">
        <v>3300</v>
      </c>
      <c r="AX39" s="987"/>
      <c r="AY39" s="987"/>
      <c r="AZ39" s="987"/>
      <c r="BA39" s="987"/>
      <c r="BB39" s="987"/>
      <c r="BC39" s="987" t="s">
        <v>3300</v>
      </c>
      <c r="BD39" s="987"/>
      <c r="BE39" s="987"/>
      <c r="BF39" s="987"/>
      <c r="BG39" s="987"/>
      <c r="BH39" s="987"/>
      <c r="BI39" s="987" t="s">
        <v>3300</v>
      </c>
      <c r="BJ39" s="987"/>
      <c r="BK39" s="987"/>
      <c r="BL39" s="987"/>
      <c r="BM39" s="987"/>
      <c r="BN39" s="987"/>
      <c r="BO39" s="987" t="s">
        <v>3300</v>
      </c>
      <c r="BP39" s="987"/>
      <c r="BQ39" s="987"/>
      <c r="BR39" s="987"/>
      <c r="BS39" s="987"/>
      <c r="BT39" s="987"/>
      <c r="BU39" s="987" t="s">
        <v>3300</v>
      </c>
      <c r="BV39" s="987"/>
      <c r="BW39" s="987"/>
      <c r="BX39" s="987"/>
      <c r="BY39" s="987"/>
      <c r="BZ39" s="987"/>
      <c r="CA39" s="987" t="s">
        <v>3300</v>
      </c>
      <c r="CB39" s="987"/>
      <c r="CC39" s="987"/>
      <c r="CD39" s="987"/>
      <c r="CE39" s="987"/>
      <c r="CF39" s="987"/>
      <c r="CG39" s="987" t="s">
        <v>3300</v>
      </c>
      <c r="CH39" s="987"/>
      <c r="CI39" s="987"/>
      <c r="CJ39" s="987"/>
      <c r="CK39" s="987"/>
      <c r="CL39" s="987"/>
      <c r="CM39" s="987" t="s">
        <v>3300</v>
      </c>
      <c r="CN39" s="987"/>
      <c r="CO39" s="987"/>
      <c r="CP39" s="987"/>
      <c r="CQ39" s="987"/>
      <c r="CR39" s="987"/>
      <c r="CS39" s="987" t="s">
        <v>3300</v>
      </c>
      <c r="CT39" s="987"/>
      <c r="CU39" s="987"/>
      <c r="CV39" s="987"/>
      <c r="CW39" s="987"/>
      <c r="CX39" s="987"/>
      <c r="CY39" s="987" t="s">
        <v>3300</v>
      </c>
      <c r="CZ39" s="987"/>
      <c r="DA39" s="987"/>
      <c r="DB39" s="987"/>
      <c r="DC39" s="987"/>
      <c r="DD39" s="987"/>
      <c r="DE39" s="987" t="s">
        <v>3300</v>
      </c>
      <c r="DF39" s="987"/>
      <c r="DG39" s="987"/>
      <c r="DH39" s="987"/>
      <c r="DI39" s="987"/>
      <c r="DJ39" s="987"/>
      <c r="DK39" s="987" t="s">
        <v>3300</v>
      </c>
      <c r="DL39" s="987"/>
      <c r="DM39" s="987"/>
      <c r="DN39" s="987"/>
      <c r="DO39" s="987"/>
      <c r="DP39" s="987"/>
      <c r="DQ39" s="987" t="s">
        <v>3300</v>
      </c>
      <c r="DR39" s="987"/>
      <c r="DS39" s="987"/>
      <c r="DT39" s="987"/>
      <c r="DU39" s="987"/>
      <c r="DV39" s="987"/>
      <c r="DW39" s="987" t="s">
        <v>3300</v>
      </c>
      <c r="DX39" s="987"/>
      <c r="DY39" s="987"/>
      <c r="DZ39" s="987"/>
      <c r="EA39" s="987"/>
      <c r="EB39" s="987"/>
      <c r="EC39" s="987" t="s">
        <v>3300</v>
      </c>
      <c r="ED39" s="987"/>
      <c r="EE39" s="987"/>
      <c r="EF39" s="987"/>
      <c r="EG39" s="987"/>
      <c r="EH39" s="987"/>
      <c r="EI39" s="987" t="s">
        <v>3300</v>
      </c>
      <c r="EJ39" s="987"/>
      <c r="EK39" s="987"/>
      <c r="EL39" s="987"/>
      <c r="EM39" s="987"/>
      <c r="EN39" s="987"/>
      <c r="EO39" s="987" t="s">
        <v>3300</v>
      </c>
      <c r="EP39" s="987"/>
      <c r="EQ39" s="987"/>
      <c r="ER39" s="987"/>
      <c r="ES39" s="987"/>
      <c r="ET39" s="987"/>
      <c r="EU39" s="987" t="s">
        <v>3300</v>
      </c>
      <c r="EV39" s="987"/>
      <c r="EW39" s="987"/>
      <c r="EX39" s="987"/>
      <c r="EY39" s="987"/>
      <c r="EZ39" s="987"/>
      <c r="FA39" s="987" t="s">
        <v>3300</v>
      </c>
      <c r="FB39" s="987"/>
      <c r="FC39" s="987"/>
      <c r="FD39" s="987"/>
      <c r="FE39" s="987"/>
      <c r="FF39" s="987"/>
      <c r="FG39" s="987" t="s">
        <v>3300</v>
      </c>
      <c r="FH39" s="987"/>
      <c r="FI39" s="987"/>
      <c r="FJ39" s="987"/>
      <c r="FK39" s="987"/>
      <c r="FL39" s="987"/>
      <c r="FM39" s="987" t="s">
        <v>3300</v>
      </c>
      <c r="FN39" s="987"/>
      <c r="FO39" s="987"/>
      <c r="FP39" s="987"/>
      <c r="FQ39" s="987"/>
      <c r="FR39" s="987"/>
      <c r="FS39" s="987" t="s">
        <v>3300</v>
      </c>
      <c r="FT39" s="987"/>
      <c r="FU39" s="987"/>
      <c r="FV39" s="987"/>
      <c r="FW39" s="987"/>
      <c r="FX39" s="987"/>
      <c r="FY39" s="987" t="s">
        <v>3300</v>
      </c>
      <c r="FZ39" s="987"/>
      <c r="GA39" s="987"/>
      <c r="GB39" s="987"/>
      <c r="GC39" s="987"/>
      <c r="GD39" s="987"/>
      <c r="GE39" s="987" t="s">
        <v>3300</v>
      </c>
      <c r="GF39" s="987"/>
      <c r="GG39" s="987"/>
      <c r="GH39" s="987"/>
      <c r="GI39" s="987"/>
      <c r="GJ39" s="987"/>
      <c r="GK39" s="987" t="s">
        <v>3300</v>
      </c>
      <c r="GL39" s="987"/>
      <c r="GM39" s="987"/>
      <c r="GN39" s="987"/>
      <c r="GO39" s="987"/>
      <c r="GP39" s="987"/>
      <c r="GQ39" s="987" t="s">
        <v>3300</v>
      </c>
      <c r="GR39" s="987"/>
      <c r="GS39" s="987"/>
      <c r="GT39" s="987"/>
      <c r="GU39" s="987"/>
      <c r="GV39" s="987"/>
      <c r="GW39" s="987" t="s">
        <v>3300</v>
      </c>
      <c r="GX39" s="987"/>
      <c r="GY39" s="987"/>
      <c r="GZ39" s="987"/>
      <c r="HA39" s="987"/>
      <c r="HB39" s="987"/>
      <c r="HC39" s="987" t="s">
        <v>3300</v>
      </c>
      <c r="HD39" s="987"/>
      <c r="HE39" s="987"/>
      <c r="HF39" s="987"/>
      <c r="HG39" s="987"/>
      <c r="HH39" s="987"/>
      <c r="HI39" s="987" t="s">
        <v>3300</v>
      </c>
      <c r="HJ39" s="987"/>
      <c r="HK39" s="987"/>
      <c r="HL39" s="987"/>
      <c r="HM39" s="987"/>
      <c r="HN39" s="987"/>
      <c r="HO39" s="987" t="s">
        <v>3300</v>
      </c>
      <c r="HP39" s="987"/>
      <c r="HQ39" s="987"/>
      <c r="HR39" s="987"/>
      <c r="HS39" s="987"/>
      <c r="HT39" s="987"/>
      <c r="HU39" s="987" t="s">
        <v>3300</v>
      </c>
      <c r="HV39" s="987"/>
      <c r="HW39" s="987"/>
      <c r="HX39" s="987"/>
      <c r="HY39" s="987"/>
      <c r="HZ39" s="987"/>
      <c r="IA39" s="987" t="s">
        <v>3300</v>
      </c>
      <c r="IB39" s="987"/>
      <c r="IC39" s="987"/>
      <c r="ID39" s="987"/>
      <c r="IE39" s="987"/>
      <c r="IF39" s="987"/>
      <c r="IG39" s="987" t="s">
        <v>3300</v>
      </c>
      <c r="IH39" s="987"/>
      <c r="II39" s="987"/>
      <c r="IJ39" s="987"/>
      <c r="IK39" s="987"/>
      <c r="IL39" s="987"/>
      <c r="IM39" s="987" t="s">
        <v>3300</v>
      </c>
      <c r="IN39" s="987"/>
      <c r="IO39" s="987"/>
      <c r="IP39" s="987"/>
      <c r="IQ39" s="987"/>
      <c r="IR39" s="987"/>
      <c r="IS39" s="987" t="s">
        <v>3300</v>
      </c>
      <c r="IT39" s="987"/>
      <c r="IU39" s="987"/>
      <c r="IV39" s="987"/>
    </row>
    <row r="40" spans="1:256">
      <c r="A40" s="94"/>
      <c r="B40" s="130"/>
      <c r="C40" s="130"/>
      <c r="D40" s="130"/>
      <c r="E40" s="86"/>
      <c r="F40" s="86"/>
      <c r="G40" s="86"/>
      <c r="H40" s="86"/>
      <c r="I40" s="86"/>
      <c r="J40" s="86"/>
      <c r="K40" s="86"/>
      <c r="L40" s="86"/>
      <c r="M40" s="987" t="s">
        <v>2854</v>
      </c>
      <c r="N40" s="987"/>
      <c r="O40" s="987"/>
      <c r="P40" s="987"/>
      <c r="Q40" s="987"/>
      <c r="R40" s="987"/>
      <c r="S40" s="987" t="s">
        <v>2854</v>
      </c>
      <c r="T40" s="987"/>
      <c r="U40" s="987"/>
      <c r="V40" s="987"/>
      <c r="W40" s="987"/>
      <c r="X40" s="987"/>
      <c r="Y40" s="987" t="s">
        <v>2854</v>
      </c>
      <c r="Z40" s="987"/>
      <c r="AA40" s="987"/>
      <c r="AB40" s="987"/>
      <c r="AC40" s="987"/>
      <c r="AD40" s="987"/>
      <c r="AE40" s="987" t="s">
        <v>2854</v>
      </c>
      <c r="AF40" s="987"/>
      <c r="AG40" s="987"/>
      <c r="AH40" s="987"/>
      <c r="AI40" s="987"/>
      <c r="AJ40" s="987"/>
      <c r="AK40" s="987" t="s">
        <v>2854</v>
      </c>
      <c r="AL40" s="987"/>
      <c r="AM40" s="987"/>
      <c r="AN40" s="987"/>
      <c r="AO40" s="987"/>
      <c r="AP40" s="987"/>
      <c r="AQ40" s="987" t="s">
        <v>2854</v>
      </c>
      <c r="AR40" s="987"/>
      <c r="AS40" s="987"/>
      <c r="AT40" s="987"/>
      <c r="AU40" s="987"/>
      <c r="AV40" s="987"/>
      <c r="AW40" s="987" t="s">
        <v>2854</v>
      </c>
      <c r="AX40" s="987"/>
      <c r="AY40" s="987"/>
      <c r="AZ40" s="987"/>
      <c r="BA40" s="987"/>
      <c r="BB40" s="987"/>
      <c r="BC40" s="987" t="s">
        <v>2854</v>
      </c>
      <c r="BD40" s="987"/>
      <c r="BE40" s="987"/>
      <c r="BF40" s="987"/>
      <c r="BG40" s="987"/>
      <c r="BH40" s="987"/>
      <c r="BI40" s="987" t="s">
        <v>2854</v>
      </c>
      <c r="BJ40" s="987"/>
      <c r="BK40" s="987"/>
      <c r="BL40" s="987"/>
      <c r="BM40" s="987"/>
      <c r="BN40" s="987"/>
      <c r="BO40" s="987" t="s">
        <v>2854</v>
      </c>
      <c r="BP40" s="987"/>
      <c r="BQ40" s="987"/>
      <c r="BR40" s="987"/>
      <c r="BS40" s="987"/>
      <c r="BT40" s="987"/>
      <c r="BU40" s="987" t="s">
        <v>2854</v>
      </c>
      <c r="BV40" s="987"/>
      <c r="BW40" s="987"/>
      <c r="BX40" s="987"/>
      <c r="BY40" s="987"/>
      <c r="BZ40" s="987"/>
      <c r="CA40" s="987" t="s">
        <v>2854</v>
      </c>
      <c r="CB40" s="987"/>
      <c r="CC40" s="987"/>
      <c r="CD40" s="987"/>
      <c r="CE40" s="987"/>
      <c r="CF40" s="987"/>
      <c r="CG40" s="987" t="s">
        <v>2854</v>
      </c>
      <c r="CH40" s="987"/>
      <c r="CI40" s="987"/>
      <c r="CJ40" s="987"/>
      <c r="CK40" s="987"/>
      <c r="CL40" s="987"/>
      <c r="CM40" s="987" t="s">
        <v>2854</v>
      </c>
      <c r="CN40" s="987"/>
      <c r="CO40" s="987"/>
      <c r="CP40" s="987"/>
      <c r="CQ40" s="987"/>
      <c r="CR40" s="987"/>
      <c r="CS40" s="987" t="s">
        <v>2854</v>
      </c>
      <c r="CT40" s="987"/>
      <c r="CU40" s="987"/>
      <c r="CV40" s="987"/>
      <c r="CW40" s="987"/>
      <c r="CX40" s="987"/>
      <c r="CY40" s="987" t="s">
        <v>2854</v>
      </c>
      <c r="CZ40" s="987"/>
      <c r="DA40" s="987"/>
      <c r="DB40" s="987"/>
      <c r="DC40" s="987"/>
      <c r="DD40" s="987"/>
      <c r="DE40" s="987" t="s">
        <v>2854</v>
      </c>
      <c r="DF40" s="987"/>
      <c r="DG40" s="987"/>
      <c r="DH40" s="987"/>
      <c r="DI40" s="987"/>
      <c r="DJ40" s="987"/>
      <c r="DK40" s="987" t="s">
        <v>2854</v>
      </c>
      <c r="DL40" s="987"/>
      <c r="DM40" s="987"/>
      <c r="DN40" s="987"/>
      <c r="DO40" s="987"/>
      <c r="DP40" s="987"/>
      <c r="DQ40" s="987" t="s">
        <v>2854</v>
      </c>
      <c r="DR40" s="987"/>
      <c r="DS40" s="987"/>
      <c r="DT40" s="987"/>
      <c r="DU40" s="987"/>
      <c r="DV40" s="987"/>
      <c r="DW40" s="987" t="s">
        <v>2854</v>
      </c>
      <c r="DX40" s="987"/>
      <c r="DY40" s="987"/>
      <c r="DZ40" s="987"/>
      <c r="EA40" s="987"/>
      <c r="EB40" s="987"/>
      <c r="EC40" s="987" t="s">
        <v>2854</v>
      </c>
      <c r="ED40" s="987"/>
      <c r="EE40" s="987"/>
      <c r="EF40" s="987"/>
      <c r="EG40" s="987"/>
      <c r="EH40" s="987"/>
      <c r="EI40" s="987" t="s">
        <v>2854</v>
      </c>
      <c r="EJ40" s="987"/>
      <c r="EK40" s="987"/>
      <c r="EL40" s="987"/>
      <c r="EM40" s="987"/>
      <c r="EN40" s="987"/>
      <c r="EO40" s="987" t="s">
        <v>2854</v>
      </c>
      <c r="EP40" s="987"/>
      <c r="EQ40" s="987"/>
      <c r="ER40" s="987"/>
      <c r="ES40" s="987"/>
      <c r="ET40" s="987"/>
      <c r="EU40" s="987" t="s">
        <v>2854</v>
      </c>
      <c r="EV40" s="987"/>
      <c r="EW40" s="987"/>
      <c r="EX40" s="987"/>
      <c r="EY40" s="987"/>
      <c r="EZ40" s="987"/>
      <c r="FA40" s="987" t="s">
        <v>2854</v>
      </c>
      <c r="FB40" s="987"/>
      <c r="FC40" s="987"/>
      <c r="FD40" s="987"/>
      <c r="FE40" s="987"/>
      <c r="FF40" s="987"/>
      <c r="FG40" s="987" t="s">
        <v>2854</v>
      </c>
      <c r="FH40" s="987"/>
      <c r="FI40" s="987"/>
      <c r="FJ40" s="987"/>
      <c r="FK40" s="987"/>
      <c r="FL40" s="987"/>
      <c r="FM40" s="987" t="s">
        <v>2854</v>
      </c>
      <c r="FN40" s="987"/>
      <c r="FO40" s="987"/>
      <c r="FP40" s="987"/>
      <c r="FQ40" s="987"/>
      <c r="FR40" s="987"/>
      <c r="FS40" s="987" t="s">
        <v>2854</v>
      </c>
      <c r="FT40" s="987"/>
      <c r="FU40" s="987"/>
      <c r="FV40" s="987"/>
      <c r="FW40" s="987"/>
      <c r="FX40" s="987"/>
      <c r="FY40" s="987" t="s">
        <v>2854</v>
      </c>
      <c r="FZ40" s="987"/>
      <c r="GA40" s="987"/>
      <c r="GB40" s="987"/>
      <c r="GC40" s="987"/>
      <c r="GD40" s="987"/>
      <c r="GE40" s="987" t="s">
        <v>2854</v>
      </c>
      <c r="GF40" s="987"/>
      <c r="GG40" s="987"/>
      <c r="GH40" s="987"/>
      <c r="GI40" s="987"/>
      <c r="GJ40" s="987"/>
      <c r="GK40" s="987" t="s">
        <v>2854</v>
      </c>
      <c r="GL40" s="987"/>
      <c r="GM40" s="987"/>
      <c r="GN40" s="987"/>
      <c r="GO40" s="987"/>
      <c r="GP40" s="987"/>
      <c r="GQ40" s="987" t="s">
        <v>2854</v>
      </c>
      <c r="GR40" s="987"/>
      <c r="GS40" s="987"/>
      <c r="GT40" s="987"/>
      <c r="GU40" s="987"/>
      <c r="GV40" s="987"/>
      <c r="GW40" s="987" t="s">
        <v>2854</v>
      </c>
      <c r="GX40" s="987"/>
      <c r="GY40" s="987"/>
      <c r="GZ40" s="987"/>
      <c r="HA40" s="987"/>
      <c r="HB40" s="987"/>
      <c r="HC40" s="987" t="s">
        <v>2854</v>
      </c>
      <c r="HD40" s="987"/>
      <c r="HE40" s="987"/>
      <c r="HF40" s="987"/>
      <c r="HG40" s="987"/>
      <c r="HH40" s="987"/>
      <c r="HI40" s="987" t="s">
        <v>2854</v>
      </c>
      <c r="HJ40" s="987"/>
      <c r="HK40" s="987"/>
      <c r="HL40" s="987"/>
      <c r="HM40" s="987"/>
      <c r="HN40" s="987"/>
      <c r="HO40" s="987" t="s">
        <v>2854</v>
      </c>
      <c r="HP40" s="987"/>
      <c r="HQ40" s="987"/>
      <c r="HR40" s="987"/>
      <c r="HS40" s="987"/>
      <c r="HT40" s="987"/>
      <c r="HU40" s="987" t="s">
        <v>2854</v>
      </c>
      <c r="HV40" s="987"/>
      <c r="HW40" s="987"/>
      <c r="HX40" s="987"/>
      <c r="HY40" s="987"/>
      <c r="HZ40" s="987"/>
      <c r="IA40" s="987" t="s">
        <v>2854</v>
      </c>
      <c r="IB40" s="987"/>
      <c r="IC40" s="987"/>
      <c r="ID40" s="987"/>
      <c r="IE40" s="987"/>
      <c r="IF40" s="987"/>
      <c r="IG40" s="987" t="s">
        <v>2854</v>
      </c>
      <c r="IH40" s="987"/>
      <c r="II40" s="987"/>
      <c r="IJ40" s="987"/>
      <c r="IK40" s="987"/>
      <c r="IL40" s="987"/>
      <c r="IM40" s="987" t="s">
        <v>2854</v>
      </c>
      <c r="IN40" s="987"/>
      <c r="IO40" s="987"/>
      <c r="IP40" s="987"/>
      <c r="IQ40" s="987"/>
      <c r="IR40" s="987"/>
      <c r="IS40" s="987" t="s">
        <v>2854</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 ref="HI39:HN39"/>
    <mergeCell ref="GK38:GP38"/>
    <mergeCell ref="GQ38:GV38"/>
    <mergeCell ref="HC39:HH39"/>
    <mergeCell ref="HC38:HH38"/>
    <mergeCell ref="GW38:HB38"/>
    <mergeCell ref="GK39:GP39"/>
    <mergeCell ref="FY38:GD38"/>
    <mergeCell ref="FY39:GD39"/>
    <mergeCell ref="HO40:HT40"/>
    <mergeCell ref="GW40:HB40"/>
    <mergeCell ref="GW39:HB39"/>
    <mergeCell ref="HO38:HT38"/>
    <mergeCell ref="HI38:HN38"/>
    <mergeCell ref="HI40:HN40"/>
    <mergeCell ref="HC40:HH40"/>
    <mergeCell ref="HO39:HT39"/>
    <mergeCell ref="GE38:GJ38"/>
    <mergeCell ref="GE39:GJ39"/>
    <mergeCell ref="FG38:FL38"/>
    <mergeCell ref="FG39:FL39"/>
    <mergeCell ref="FS40:FX40"/>
    <mergeCell ref="FS38:FX38"/>
    <mergeCell ref="FS39:FX39"/>
    <mergeCell ref="FM40:FR40"/>
    <mergeCell ref="FM39:FR39"/>
    <mergeCell ref="FM38:FR38"/>
    <mergeCell ref="EO40:ET40"/>
    <mergeCell ref="DW38:EB38"/>
    <mergeCell ref="EC38:EH38"/>
    <mergeCell ref="DW39:EB39"/>
    <mergeCell ref="EI40:EN40"/>
    <mergeCell ref="EC39:EH39"/>
    <mergeCell ref="EI39:EN39"/>
    <mergeCell ref="CY38:DD38"/>
    <mergeCell ref="DE39:DJ39"/>
    <mergeCell ref="DE38:DJ38"/>
    <mergeCell ref="GK40:GP40"/>
    <mergeCell ref="FA38:FF38"/>
    <mergeCell ref="EU38:EZ38"/>
    <mergeCell ref="EO38:ET38"/>
    <mergeCell ref="EO39:ET39"/>
    <mergeCell ref="EC40:EH40"/>
    <mergeCell ref="EI38:EN38"/>
    <mergeCell ref="GQ40:GV40"/>
    <mergeCell ref="GQ39:GV39"/>
    <mergeCell ref="EU40:EZ40"/>
    <mergeCell ref="FA40:FF40"/>
    <mergeCell ref="EU39:EZ39"/>
    <mergeCell ref="FA39:FF39"/>
    <mergeCell ref="GE40:GJ40"/>
    <mergeCell ref="FG40:FL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38:CL38"/>
    <mergeCell ref="S38:X38"/>
    <mergeCell ref="C14:D14"/>
    <mergeCell ref="C15:D15"/>
    <mergeCell ref="C18:D18"/>
    <mergeCell ref="A37:D37"/>
    <mergeCell ref="CA38:CF38"/>
    <mergeCell ref="BU38:BZ38"/>
    <mergeCell ref="BO38:BT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2907</v>
      </c>
      <c r="B2" s="95"/>
      <c r="C2" s="95"/>
      <c r="D2" s="98"/>
    </row>
    <row r="3" spans="1:9">
      <c r="A3" s="94" t="s">
        <v>917</v>
      </c>
      <c r="B3" s="95"/>
      <c r="C3" s="99"/>
      <c r="D3" s="100">
        <v>40212</v>
      </c>
    </row>
    <row r="4" spans="1:9">
      <c r="A4" s="94" t="s">
        <v>2175</v>
      </c>
      <c r="B4" s="95"/>
      <c r="C4" s="99"/>
      <c r="D4" s="101"/>
    </row>
    <row r="5" spans="1:9">
      <c r="A5" s="94" t="s">
        <v>2981</v>
      </c>
      <c r="B5" s="95"/>
      <c r="C5" s="99"/>
      <c r="D5" s="102" t="s">
        <v>2792</v>
      </c>
    </row>
    <row r="6" spans="1:9">
      <c r="A6" s="94"/>
      <c r="B6" s="95"/>
      <c r="C6" s="99"/>
      <c r="D6" s="101"/>
      <c r="I6" s="53">
        <f>127341-50000</f>
        <v>77341</v>
      </c>
    </row>
    <row r="7" spans="1:9">
      <c r="A7" s="94"/>
      <c r="B7" s="95"/>
      <c r="C7" s="103" t="s">
        <v>3225</v>
      </c>
      <c r="D7" s="104"/>
      <c r="I7" s="53">
        <f>I6*0.28</f>
        <v>21655.480000000003</v>
      </c>
    </row>
    <row r="8" spans="1:9">
      <c r="A8" s="94" t="s">
        <v>1569</v>
      </c>
      <c r="B8" s="95"/>
      <c r="C8" s="105" t="s">
        <v>3469</v>
      </c>
      <c r="D8" s="106"/>
      <c r="I8" s="53">
        <f>I7-4000</f>
        <v>17655.480000000003</v>
      </c>
    </row>
    <row r="9" spans="1:9">
      <c r="A9" s="94" t="s">
        <v>2430</v>
      </c>
      <c r="B9" s="95"/>
      <c r="C9" s="105"/>
      <c r="D9" s="106"/>
    </row>
    <row r="10" spans="1:9">
      <c r="A10" s="97" t="s">
        <v>2668</v>
      </c>
      <c r="B10" s="95"/>
      <c r="C10" s="105"/>
      <c r="D10" s="106"/>
    </row>
    <row r="11" spans="1:9">
      <c r="A11" s="94" t="s">
        <v>2904</v>
      </c>
      <c r="B11" s="95"/>
      <c r="C11" s="105"/>
      <c r="D11" s="106"/>
    </row>
    <row r="12" spans="1:9">
      <c r="A12" s="94" t="s">
        <v>3011</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2727</v>
      </c>
      <c r="B16" s="95"/>
      <c r="C16" s="95"/>
      <c r="D16" s="95"/>
    </row>
    <row r="17" spans="1:5">
      <c r="A17" s="94"/>
      <c r="B17" s="95"/>
      <c r="C17" s="95"/>
      <c r="D17" s="95"/>
    </row>
    <row r="18" spans="1:5">
      <c r="A18" s="109" t="s">
        <v>1967</v>
      </c>
      <c r="B18" s="95"/>
      <c r="C18" s="992" t="s">
        <v>2327</v>
      </c>
      <c r="D18" s="992"/>
    </row>
    <row r="19" spans="1:5">
      <c r="A19" s="109" t="s">
        <v>3203</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2925</v>
      </c>
      <c r="B23" s="115" t="s">
        <v>3744</v>
      </c>
      <c r="C23" s="115"/>
      <c r="D23" s="115" t="s">
        <v>4455</v>
      </c>
      <c r="E23" s="92"/>
    </row>
    <row r="24" spans="1:5">
      <c r="A24" s="116" t="s">
        <v>2054</v>
      </c>
      <c r="B24" s="117" t="s">
        <v>2946</v>
      </c>
      <c r="C24" s="118"/>
      <c r="D24" s="119">
        <v>250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250</v>
      </c>
      <c r="E31" s="82"/>
    </row>
    <row r="32" spans="1:5">
      <c r="A32" s="94"/>
      <c r="B32" s="95"/>
      <c r="C32" s="95"/>
      <c r="D32" s="95"/>
    </row>
    <row r="33" spans="1:256">
      <c r="A33" s="94"/>
      <c r="B33" s="95"/>
      <c r="C33" s="95"/>
      <c r="D33" s="95"/>
    </row>
    <row r="34" spans="1:256">
      <c r="A34" s="94"/>
      <c r="B34" s="128" t="s">
        <v>2818</v>
      </c>
      <c r="C34" s="129">
        <f>D31/2</f>
        <v>125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1187</v>
      </c>
      <c r="BD38" s="987"/>
      <c r="BE38" s="987"/>
      <c r="BF38" s="987"/>
      <c r="BG38" s="987"/>
      <c r="BH38" s="987"/>
      <c r="BI38" s="987" t="s">
        <v>1187</v>
      </c>
      <c r="BJ38" s="987"/>
      <c r="BK38" s="987"/>
      <c r="BL38" s="987"/>
      <c r="BM38" s="987"/>
      <c r="BN38" s="987"/>
      <c r="BO38" s="987" t="s">
        <v>1187</v>
      </c>
      <c r="BP38" s="987"/>
      <c r="BQ38" s="987"/>
      <c r="BR38" s="987"/>
      <c r="BS38" s="987"/>
      <c r="BT38" s="987"/>
      <c r="BU38" s="987" t="s">
        <v>1187</v>
      </c>
      <c r="BV38" s="987"/>
      <c r="BW38" s="987"/>
      <c r="BX38" s="987"/>
      <c r="BY38" s="987"/>
      <c r="BZ38" s="987"/>
      <c r="CA38" s="987" t="s">
        <v>1187</v>
      </c>
      <c r="CB38" s="987"/>
      <c r="CC38" s="987"/>
      <c r="CD38" s="987"/>
      <c r="CE38" s="987"/>
      <c r="CF38" s="987"/>
      <c r="CG38" s="987" t="s">
        <v>1187</v>
      </c>
      <c r="CH38" s="987"/>
      <c r="CI38" s="987"/>
      <c r="CJ38" s="987"/>
      <c r="CK38" s="987"/>
      <c r="CL38" s="987"/>
      <c r="CM38" s="987" t="s">
        <v>1187</v>
      </c>
      <c r="CN38" s="987"/>
      <c r="CO38" s="987"/>
      <c r="CP38" s="987"/>
      <c r="CQ38" s="987"/>
      <c r="CR38" s="987"/>
      <c r="CS38" s="987" t="s">
        <v>1187</v>
      </c>
      <c r="CT38" s="987"/>
      <c r="CU38" s="987"/>
      <c r="CV38" s="987"/>
      <c r="CW38" s="987"/>
      <c r="CX38" s="987"/>
      <c r="CY38" s="987" t="s">
        <v>1187</v>
      </c>
      <c r="CZ38" s="987"/>
      <c r="DA38" s="987"/>
      <c r="DB38" s="987"/>
      <c r="DC38" s="987"/>
      <c r="DD38" s="987"/>
      <c r="DE38" s="987" t="s">
        <v>1187</v>
      </c>
      <c r="DF38" s="987"/>
      <c r="DG38" s="987"/>
      <c r="DH38" s="987"/>
      <c r="DI38" s="987"/>
      <c r="DJ38" s="987"/>
      <c r="DK38" s="987" t="s">
        <v>1187</v>
      </c>
      <c r="DL38" s="987"/>
      <c r="DM38" s="987"/>
      <c r="DN38" s="987"/>
      <c r="DO38" s="987"/>
      <c r="DP38" s="987"/>
      <c r="DQ38" s="987" t="s">
        <v>1187</v>
      </c>
      <c r="DR38" s="987"/>
      <c r="DS38" s="987"/>
      <c r="DT38" s="987"/>
      <c r="DU38" s="987"/>
      <c r="DV38" s="987"/>
      <c r="DW38" s="987" t="s">
        <v>1187</v>
      </c>
      <c r="DX38" s="987"/>
      <c r="DY38" s="987"/>
      <c r="DZ38" s="987"/>
      <c r="EA38" s="987"/>
      <c r="EB38" s="987"/>
      <c r="EC38" s="987" t="s">
        <v>1187</v>
      </c>
      <c r="ED38" s="987"/>
      <c r="EE38" s="987"/>
      <c r="EF38" s="987"/>
      <c r="EG38" s="987"/>
      <c r="EH38" s="987"/>
      <c r="EI38" s="987" t="s">
        <v>1187</v>
      </c>
      <c r="EJ38" s="987"/>
      <c r="EK38" s="987"/>
      <c r="EL38" s="987"/>
      <c r="EM38" s="987"/>
      <c r="EN38" s="987"/>
      <c r="EO38" s="987" t="s">
        <v>1187</v>
      </c>
      <c r="EP38" s="987"/>
      <c r="EQ38" s="987"/>
      <c r="ER38" s="987"/>
      <c r="ES38" s="987"/>
      <c r="ET38" s="987"/>
      <c r="EU38" s="987" t="s">
        <v>1187</v>
      </c>
      <c r="EV38" s="987"/>
      <c r="EW38" s="987"/>
      <c r="EX38" s="987"/>
      <c r="EY38" s="987"/>
      <c r="EZ38" s="987"/>
      <c r="FA38" s="987" t="s">
        <v>1187</v>
      </c>
      <c r="FB38" s="987"/>
      <c r="FC38" s="987"/>
      <c r="FD38" s="987"/>
      <c r="FE38" s="987"/>
      <c r="FF38" s="987"/>
      <c r="FG38" s="987" t="s">
        <v>1187</v>
      </c>
      <c r="FH38" s="987"/>
      <c r="FI38" s="987"/>
      <c r="FJ38" s="987"/>
      <c r="FK38" s="987"/>
      <c r="FL38" s="987"/>
      <c r="FM38" s="987" t="s">
        <v>1187</v>
      </c>
      <c r="FN38" s="987"/>
      <c r="FO38" s="987"/>
      <c r="FP38" s="987"/>
      <c r="FQ38" s="987"/>
      <c r="FR38" s="987"/>
      <c r="FS38" s="987" t="s">
        <v>1187</v>
      </c>
      <c r="FT38" s="987"/>
      <c r="FU38" s="987"/>
      <c r="FV38" s="987"/>
      <c r="FW38" s="987"/>
      <c r="FX38" s="987"/>
      <c r="FY38" s="987" t="s">
        <v>1187</v>
      </c>
      <c r="FZ38" s="987"/>
      <c r="GA38" s="987"/>
      <c r="GB38" s="987"/>
      <c r="GC38" s="987"/>
      <c r="GD38" s="987"/>
      <c r="GE38" s="987" t="s">
        <v>1187</v>
      </c>
      <c r="GF38" s="987"/>
      <c r="GG38" s="987"/>
      <c r="GH38" s="987"/>
      <c r="GI38" s="987"/>
      <c r="GJ38" s="987"/>
      <c r="GK38" s="987" t="s">
        <v>1187</v>
      </c>
      <c r="GL38" s="987"/>
      <c r="GM38" s="987"/>
      <c r="GN38" s="987"/>
      <c r="GO38" s="987"/>
      <c r="GP38" s="987"/>
      <c r="GQ38" s="987" t="s">
        <v>1187</v>
      </c>
      <c r="GR38" s="987"/>
      <c r="GS38" s="987"/>
      <c r="GT38" s="987"/>
      <c r="GU38" s="987"/>
      <c r="GV38" s="987"/>
      <c r="GW38" s="987" t="s">
        <v>1187</v>
      </c>
      <c r="GX38" s="987"/>
      <c r="GY38" s="987"/>
      <c r="GZ38" s="987"/>
      <c r="HA38" s="987"/>
      <c r="HB38" s="987"/>
      <c r="HC38" s="987" t="s">
        <v>1187</v>
      </c>
      <c r="HD38" s="987"/>
      <c r="HE38" s="987"/>
      <c r="HF38" s="987"/>
      <c r="HG38" s="987"/>
      <c r="HH38" s="987"/>
      <c r="HI38" s="987" t="s">
        <v>1187</v>
      </c>
      <c r="HJ38" s="987"/>
      <c r="HK38" s="987"/>
      <c r="HL38" s="987"/>
      <c r="HM38" s="987"/>
      <c r="HN38" s="987"/>
      <c r="HO38" s="987" t="s">
        <v>1187</v>
      </c>
      <c r="HP38" s="987"/>
      <c r="HQ38" s="987"/>
      <c r="HR38" s="987"/>
      <c r="HS38" s="987"/>
      <c r="HT38" s="987"/>
      <c r="HU38" s="987" t="s">
        <v>1187</v>
      </c>
      <c r="HV38" s="987"/>
      <c r="HW38" s="987"/>
      <c r="HX38" s="987"/>
      <c r="HY38" s="987"/>
      <c r="HZ38" s="987"/>
      <c r="IA38" s="987" t="s">
        <v>1187</v>
      </c>
      <c r="IB38" s="987"/>
      <c r="IC38" s="987"/>
      <c r="ID38" s="987"/>
      <c r="IE38" s="987"/>
      <c r="IF38" s="987"/>
      <c r="IG38" s="987" t="s">
        <v>1187</v>
      </c>
      <c r="IH38" s="987"/>
      <c r="II38" s="987"/>
      <c r="IJ38" s="987"/>
      <c r="IK38" s="987"/>
      <c r="IL38" s="987"/>
      <c r="IM38" s="987" t="s">
        <v>1187</v>
      </c>
      <c r="IN38" s="987"/>
      <c r="IO38" s="987"/>
      <c r="IP38" s="987"/>
      <c r="IQ38" s="987"/>
      <c r="IR38" s="987"/>
      <c r="IS38" s="987" t="s">
        <v>1187</v>
      </c>
      <c r="IT38" s="987"/>
      <c r="IU38" s="987"/>
      <c r="IV38" s="987"/>
    </row>
    <row r="39" spans="1:256">
      <c r="A39" s="993" t="s">
        <v>2854</v>
      </c>
      <c r="B39" s="992"/>
      <c r="C39" s="992"/>
      <c r="D39" s="992"/>
      <c r="E39" s="86"/>
      <c r="F39" s="86"/>
      <c r="G39" s="86"/>
      <c r="H39" s="86"/>
      <c r="I39" s="86"/>
      <c r="J39" s="86"/>
      <c r="K39" s="86"/>
      <c r="L39" s="86"/>
      <c r="M39" s="987" t="s">
        <v>3300</v>
      </c>
      <c r="N39" s="987"/>
      <c r="O39" s="987"/>
      <c r="P39" s="987"/>
      <c r="Q39" s="987"/>
      <c r="R39" s="987"/>
      <c r="S39" s="987" t="s">
        <v>3300</v>
      </c>
      <c r="T39" s="987"/>
      <c r="U39" s="987"/>
      <c r="V39" s="987"/>
      <c r="W39" s="987"/>
      <c r="X39" s="987"/>
      <c r="Y39" s="987" t="s">
        <v>3300</v>
      </c>
      <c r="Z39" s="987"/>
      <c r="AA39" s="987"/>
      <c r="AB39" s="987"/>
      <c r="AC39" s="987"/>
      <c r="AD39" s="987"/>
      <c r="AE39" s="987" t="s">
        <v>3300</v>
      </c>
      <c r="AF39" s="987"/>
      <c r="AG39" s="987"/>
      <c r="AH39" s="987"/>
      <c r="AI39" s="987"/>
      <c r="AJ39" s="987"/>
      <c r="AK39" s="987" t="s">
        <v>3300</v>
      </c>
      <c r="AL39" s="987"/>
      <c r="AM39" s="987"/>
      <c r="AN39" s="987"/>
      <c r="AO39" s="987"/>
      <c r="AP39" s="987"/>
      <c r="AQ39" s="987" t="s">
        <v>3300</v>
      </c>
      <c r="AR39" s="987"/>
      <c r="AS39" s="987"/>
      <c r="AT39" s="987"/>
      <c r="AU39" s="987"/>
      <c r="AV39" s="987"/>
      <c r="AW39" s="987" t="s">
        <v>3300</v>
      </c>
      <c r="AX39" s="987"/>
      <c r="AY39" s="987"/>
      <c r="AZ39" s="987"/>
      <c r="BA39" s="987"/>
      <c r="BB39" s="987"/>
      <c r="BC39" s="987" t="s">
        <v>3300</v>
      </c>
      <c r="BD39" s="987"/>
      <c r="BE39" s="987"/>
      <c r="BF39" s="987"/>
      <c r="BG39" s="987"/>
      <c r="BH39" s="987"/>
      <c r="BI39" s="987" t="s">
        <v>3300</v>
      </c>
      <c r="BJ39" s="987"/>
      <c r="BK39" s="987"/>
      <c r="BL39" s="987"/>
      <c r="BM39" s="987"/>
      <c r="BN39" s="987"/>
      <c r="BO39" s="987" t="s">
        <v>3300</v>
      </c>
      <c r="BP39" s="987"/>
      <c r="BQ39" s="987"/>
      <c r="BR39" s="987"/>
      <c r="BS39" s="987"/>
      <c r="BT39" s="987"/>
      <c r="BU39" s="987" t="s">
        <v>3300</v>
      </c>
      <c r="BV39" s="987"/>
      <c r="BW39" s="987"/>
      <c r="BX39" s="987"/>
      <c r="BY39" s="987"/>
      <c r="BZ39" s="987"/>
      <c r="CA39" s="987" t="s">
        <v>3300</v>
      </c>
      <c r="CB39" s="987"/>
      <c r="CC39" s="987"/>
      <c r="CD39" s="987"/>
      <c r="CE39" s="987"/>
      <c r="CF39" s="987"/>
      <c r="CG39" s="987" t="s">
        <v>3300</v>
      </c>
      <c r="CH39" s="987"/>
      <c r="CI39" s="987"/>
      <c r="CJ39" s="987"/>
      <c r="CK39" s="987"/>
      <c r="CL39" s="987"/>
      <c r="CM39" s="987" t="s">
        <v>3300</v>
      </c>
      <c r="CN39" s="987"/>
      <c r="CO39" s="987"/>
      <c r="CP39" s="987"/>
      <c r="CQ39" s="987"/>
      <c r="CR39" s="987"/>
      <c r="CS39" s="987" t="s">
        <v>3300</v>
      </c>
      <c r="CT39" s="987"/>
      <c r="CU39" s="987"/>
      <c r="CV39" s="987"/>
      <c r="CW39" s="987"/>
      <c r="CX39" s="987"/>
      <c r="CY39" s="987" t="s">
        <v>3300</v>
      </c>
      <c r="CZ39" s="987"/>
      <c r="DA39" s="987"/>
      <c r="DB39" s="987"/>
      <c r="DC39" s="987"/>
      <c r="DD39" s="987"/>
      <c r="DE39" s="987" t="s">
        <v>3300</v>
      </c>
      <c r="DF39" s="987"/>
      <c r="DG39" s="987"/>
      <c r="DH39" s="987"/>
      <c r="DI39" s="987"/>
      <c r="DJ39" s="987"/>
      <c r="DK39" s="987" t="s">
        <v>3300</v>
      </c>
      <c r="DL39" s="987"/>
      <c r="DM39" s="987"/>
      <c r="DN39" s="987"/>
      <c r="DO39" s="987"/>
      <c r="DP39" s="987"/>
      <c r="DQ39" s="987" t="s">
        <v>3300</v>
      </c>
      <c r="DR39" s="987"/>
      <c r="DS39" s="987"/>
      <c r="DT39" s="987"/>
      <c r="DU39" s="987"/>
      <c r="DV39" s="987"/>
      <c r="DW39" s="987" t="s">
        <v>3300</v>
      </c>
      <c r="DX39" s="987"/>
      <c r="DY39" s="987"/>
      <c r="DZ39" s="987"/>
      <c r="EA39" s="987"/>
      <c r="EB39" s="987"/>
      <c r="EC39" s="987" t="s">
        <v>3300</v>
      </c>
      <c r="ED39" s="987"/>
      <c r="EE39" s="987"/>
      <c r="EF39" s="987"/>
      <c r="EG39" s="987"/>
      <c r="EH39" s="987"/>
      <c r="EI39" s="987" t="s">
        <v>3300</v>
      </c>
      <c r="EJ39" s="987"/>
      <c r="EK39" s="987"/>
      <c r="EL39" s="987"/>
      <c r="EM39" s="987"/>
      <c r="EN39" s="987"/>
      <c r="EO39" s="987" t="s">
        <v>3300</v>
      </c>
      <c r="EP39" s="987"/>
      <c r="EQ39" s="987"/>
      <c r="ER39" s="987"/>
      <c r="ES39" s="987"/>
      <c r="ET39" s="987"/>
      <c r="EU39" s="987" t="s">
        <v>3300</v>
      </c>
      <c r="EV39" s="987"/>
      <c r="EW39" s="987"/>
      <c r="EX39" s="987"/>
      <c r="EY39" s="987"/>
      <c r="EZ39" s="987"/>
      <c r="FA39" s="987" t="s">
        <v>3300</v>
      </c>
      <c r="FB39" s="987"/>
      <c r="FC39" s="987"/>
      <c r="FD39" s="987"/>
      <c r="FE39" s="987"/>
      <c r="FF39" s="987"/>
      <c r="FG39" s="987" t="s">
        <v>3300</v>
      </c>
      <c r="FH39" s="987"/>
      <c r="FI39" s="987"/>
      <c r="FJ39" s="987"/>
      <c r="FK39" s="987"/>
      <c r="FL39" s="987"/>
      <c r="FM39" s="987" t="s">
        <v>3300</v>
      </c>
      <c r="FN39" s="987"/>
      <c r="FO39" s="987"/>
      <c r="FP39" s="987"/>
      <c r="FQ39" s="987"/>
      <c r="FR39" s="987"/>
      <c r="FS39" s="987" t="s">
        <v>3300</v>
      </c>
      <c r="FT39" s="987"/>
      <c r="FU39" s="987"/>
      <c r="FV39" s="987"/>
      <c r="FW39" s="987"/>
      <c r="FX39" s="987"/>
      <c r="FY39" s="987" t="s">
        <v>3300</v>
      </c>
      <c r="FZ39" s="987"/>
      <c r="GA39" s="987"/>
      <c r="GB39" s="987"/>
      <c r="GC39" s="987"/>
      <c r="GD39" s="987"/>
      <c r="GE39" s="987" t="s">
        <v>3300</v>
      </c>
      <c r="GF39" s="987"/>
      <c r="GG39" s="987"/>
      <c r="GH39" s="987"/>
      <c r="GI39" s="987"/>
      <c r="GJ39" s="987"/>
      <c r="GK39" s="987" t="s">
        <v>3300</v>
      </c>
      <c r="GL39" s="987"/>
      <c r="GM39" s="987"/>
      <c r="GN39" s="987"/>
      <c r="GO39" s="987"/>
      <c r="GP39" s="987"/>
      <c r="GQ39" s="987" t="s">
        <v>3300</v>
      </c>
      <c r="GR39" s="987"/>
      <c r="GS39" s="987"/>
      <c r="GT39" s="987"/>
      <c r="GU39" s="987"/>
      <c r="GV39" s="987"/>
      <c r="GW39" s="987" t="s">
        <v>3300</v>
      </c>
      <c r="GX39" s="987"/>
      <c r="GY39" s="987"/>
      <c r="GZ39" s="987"/>
      <c r="HA39" s="987"/>
      <c r="HB39" s="987"/>
      <c r="HC39" s="987" t="s">
        <v>3300</v>
      </c>
      <c r="HD39" s="987"/>
      <c r="HE39" s="987"/>
      <c r="HF39" s="987"/>
      <c r="HG39" s="987"/>
      <c r="HH39" s="987"/>
      <c r="HI39" s="987" t="s">
        <v>3300</v>
      </c>
      <c r="HJ39" s="987"/>
      <c r="HK39" s="987"/>
      <c r="HL39" s="987"/>
      <c r="HM39" s="987"/>
      <c r="HN39" s="987"/>
      <c r="HO39" s="987" t="s">
        <v>3300</v>
      </c>
      <c r="HP39" s="987"/>
      <c r="HQ39" s="987"/>
      <c r="HR39" s="987"/>
      <c r="HS39" s="987"/>
      <c r="HT39" s="987"/>
      <c r="HU39" s="987" t="s">
        <v>3300</v>
      </c>
      <c r="HV39" s="987"/>
      <c r="HW39" s="987"/>
      <c r="HX39" s="987"/>
      <c r="HY39" s="987"/>
      <c r="HZ39" s="987"/>
      <c r="IA39" s="987" t="s">
        <v>3300</v>
      </c>
      <c r="IB39" s="987"/>
      <c r="IC39" s="987"/>
      <c r="ID39" s="987"/>
      <c r="IE39" s="987"/>
      <c r="IF39" s="987"/>
      <c r="IG39" s="987" t="s">
        <v>3300</v>
      </c>
      <c r="IH39" s="987"/>
      <c r="II39" s="987"/>
      <c r="IJ39" s="987"/>
      <c r="IK39" s="987"/>
      <c r="IL39" s="987"/>
      <c r="IM39" s="987" t="s">
        <v>3300</v>
      </c>
      <c r="IN39" s="987"/>
      <c r="IO39" s="987"/>
      <c r="IP39" s="987"/>
      <c r="IQ39" s="987"/>
      <c r="IR39" s="987"/>
      <c r="IS39" s="987" t="s">
        <v>3300</v>
      </c>
      <c r="IT39" s="987"/>
      <c r="IU39" s="987"/>
      <c r="IV39" s="987"/>
    </row>
    <row r="40" spans="1:256">
      <c r="A40" s="94"/>
      <c r="B40" s="130"/>
      <c r="C40" s="130"/>
      <c r="D40" s="130"/>
      <c r="E40" s="86"/>
      <c r="F40" s="86"/>
      <c r="G40" s="86"/>
      <c r="H40" s="86"/>
      <c r="I40" s="86"/>
      <c r="J40" s="86"/>
      <c r="K40" s="86"/>
      <c r="L40" s="86"/>
      <c r="M40" s="987" t="s">
        <v>2854</v>
      </c>
      <c r="N40" s="987"/>
      <c r="O40" s="987"/>
      <c r="P40" s="987"/>
      <c r="Q40" s="987"/>
      <c r="R40" s="987"/>
      <c r="S40" s="987" t="s">
        <v>2854</v>
      </c>
      <c r="T40" s="987"/>
      <c r="U40" s="987"/>
      <c r="V40" s="987"/>
      <c r="W40" s="987"/>
      <c r="X40" s="987"/>
      <c r="Y40" s="987" t="s">
        <v>2854</v>
      </c>
      <c r="Z40" s="987"/>
      <c r="AA40" s="987"/>
      <c r="AB40" s="987"/>
      <c r="AC40" s="987"/>
      <c r="AD40" s="987"/>
      <c r="AE40" s="987" t="s">
        <v>2854</v>
      </c>
      <c r="AF40" s="987"/>
      <c r="AG40" s="987"/>
      <c r="AH40" s="987"/>
      <c r="AI40" s="987"/>
      <c r="AJ40" s="987"/>
      <c r="AK40" s="987" t="s">
        <v>2854</v>
      </c>
      <c r="AL40" s="987"/>
      <c r="AM40" s="987"/>
      <c r="AN40" s="987"/>
      <c r="AO40" s="987"/>
      <c r="AP40" s="987"/>
      <c r="AQ40" s="987" t="s">
        <v>2854</v>
      </c>
      <c r="AR40" s="987"/>
      <c r="AS40" s="987"/>
      <c r="AT40" s="987"/>
      <c r="AU40" s="987"/>
      <c r="AV40" s="987"/>
      <c r="AW40" s="987" t="s">
        <v>2854</v>
      </c>
      <c r="AX40" s="987"/>
      <c r="AY40" s="987"/>
      <c r="AZ40" s="987"/>
      <c r="BA40" s="987"/>
      <c r="BB40" s="987"/>
      <c r="BC40" s="987" t="s">
        <v>2854</v>
      </c>
      <c r="BD40" s="987"/>
      <c r="BE40" s="987"/>
      <c r="BF40" s="987"/>
      <c r="BG40" s="987"/>
      <c r="BH40" s="987"/>
      <c r="BI40" s="987" t="s">
        <v>2854</v>
      </c>
      <c r="BJ40" s="987"/>
      <c r="BK40" s="987"/>
      <c r="BL40" s="987"/>
      <c r="BM40" s="987"/>
      <c r="BN40" s="987"/>
      <c r="BO40" s="987" t="s">
        <v>2854</v>
      </c>
      <c r="BP40" s="987"/>
      <c r="BQ40" s="987"/>
      <c r="BR40" s="987"/>
      <c r="BS40" s="987"/>
      <c r="BT40" s="987"/>
      <c r="BU40" s="987" t="s">
        <v>2854</v>
      </c>
      <c r="BV40" s="987"/>
      <c r="BW40" s="987"/>
      <c r="BX40" s="987"/>
      <c r="BY40" s="987"/>
      <c r="BZ40" s="987"/>
      <c r="CA40" s="987" t="s">
        <v>2854</v>
      </c>
      <c r="CB40" s="987"/>
      <c r="CC40" s="987"/>
      <c r="CD40" s="987"/>
      <c r="CE40" s="987"/>
      <c r="CF40" s="987"/>
      <c r="CG40" s="987" t="s">
        <v>2854</v>
      </c>
      <c r="CH40" s="987"/>
      <c r="CI40" s="987"/>
      <c r="CJ40" s="987"/>
      <c r="CK40" s="987"/>
      <c r="CL40" s="987"/>
      <c r="CM40" s="987" t="s">
        <v>2854</v>
      </c>
      <c r="CN40" s="987"/>
      <c r="CO40" s="987"/>
      <c r="CP40" s="987"/>
      <c r="CQ40" s="987"/>
      <c r="CR40" s="987"/>
      <c r="CS40" s="987" t="s">
        <v>2854</v>
      </c>
      <c r="CT40" s="987"/>
      <c r="CU40" s="987"/>
      <c r="CV40" s="987"/>
      <c r="CW40" s="987"/>
      <c r="CX40" s="987"/>
      <c r="CY40" s="987" t="s">
        <v>2854</v>
      </c>
      <c r="CZ40" s="987"/>
      <c r="DA40" s="987"/>
      <c r="DB40" s="987"/>
      <c r="DC40" s="987"/>
      <c r="DD40" s="987"/>
      <c r="DE40" s="987" t="s">
        <v>2854</v>
      </c>
      <c r="DF40" s="987"/>
      <c r="DG40" s="987"/>
      <c r="DH40" s="987"/>
      <c r="DI40" s="987"/>
      <c r="DJ40" s="987"/>
      <c r="DK40" s="987" t="s">
        <v>2854</v>
      </c>
      <c r="DL40" s="987"/>
      <c r="DM40" s="987"/>
      <c r="DN40" s="987"/>
      <c r="DO40" s="987"/>
      <c r="DP40" s="987"/>
      <c r="DQ40" s="987" t="s">
        <v>2854</v>
      </c>
      <c r="DR40" s="987"/>
      <c r="DS40" s="987"/>
      <c r="DT40" s="987"/>
      <c r="DU40" s="987"/>
      <c r="DV40" s="987"/>
      <c r="DW40" s="987" t="s">
        <v>2854</v>
      </c>
      <c r="DX40" s="987"/>
      <c r="DY40" s="987"/>
      <c r="DZ40" s="987"/>
      <c r="EA40" s="987"/>
      <c r="EB40" s="987"/>
      <c r="EC40" s="987" t="s">
        <v>2854</v>
      </c>
      <c r="ED40" s="987"/>
      <c r="EE40" s="987"/>
      <c r="EF40" s="987"/>
      <c r="EG40" s="987"/>
      <c r="EH40" s="987"/>
      <c r="EI40" s="987" t="s">
        <v>2854</v>
      </c>
      <c r="EJ40" s="987"/>
      <c r="EK40" s="987"/>
      <c r="EL40" s="987"/>
      <c r="EM40" s="987"/>
      <c r="EN40" s="987"/>
      <c r="EO40" s="987" t="s">
        <v>2854</v>
      </c>
      <c r="EP40" s="987"/>
      <c r="EQ40" s="987"/>
      <c r="ER40" s="987"/>
      <c r="ES40" s="987"/>
      <c r="ET40" s="987"/>
      <c r="EU40" s="987" t="s">
        <v>2854</v>
      </c>
      <c r="EV40" s="987"/>
      <c r="EW40" s="987"/>
      <c r="EX40" s="987"/>
      <c r="EY40" s="987"/>
      <c r="EZ40" s="987"/>
      <c r="FA40" s="987" t="s">
        <v>2854</v>
      </c>
      <c r="FB40" s="987"/>
      <c r="FC40" s="987"/>
      <c r="FD40" s="987"/>
      <c r="FE40" s="987"/>
      <c r="FF40" s="987"/>
      <c r="FG40" s="987" t="s">
        <v>2854</v>
      </c>
      <c r="FH40" s="987"/>
      <c r="FI40" s="987"/>
      <c r="FJ40" s="987"/>
      <c r="FK40" s="987"/>
      <c r="FL40" s="987"/>
      <c r="FM40" s="987" t="s">
        <v>2854</v>
      </c>
      <c r="FN40" s="987"/>
      <c r="FO40" s="987"/>
      <c r="FP40" s="987"/>
      <c r="FQ40" s="987"/>
      <c r="FR40" s="987"/>
      <c r="FS40" s="987" t="s">
        <v>2854</v>
      </c>
      <c r="FT40" s="987"/>
      <c r="FU40" s="987"/>
      <c r="FV40" s="987"/>
      <c r="FW40" s="987"/>
      <c r="FX40" s="987"/>
      <c r="FY40" s="987" t="s">
        <v>2854</v>
      </c>
      <c r="FZ40" s="987"/>
      <c r="GA40" s="987"/>
      <c r="GB40" s="987"/>
      <c r="GC40" s="987"/>
      <c r="GD40" s="987"/>
      <c r="GE40" s="987" t="s">
        <v>2854</v>
      </c>
      <c r="GF40" s="987"/>
      <c r="GG40" s="987"/>
      <c r="GH40" s="987"/>
      <c r="GI40" s="987"/>
      <c r="GJ40" s="987"/>
      <c r="GK40" s="987" t="s">
        <v>2854</v>
      </c>
      <c r="GL40" s="987"/>
      <c r="GM40" s="987"/>
      <c r="GN40" s="987"/>
      <c r="GO40" s="987"/>
      <c r="GP40" s="987"/>
      <c r="GQ40" s="987" t="s">
        <v>2854</v>
      </c>
      <c r="GR40" s="987"/>
      <c r="GS40" s="987"/>
      <c r="GT40" s="987"/>
      <c r="GU40" s="987"/>
      <c r="GV40" s="987"/>
      <c r="GW40" s="987" t="s">
        <v>2854</v>
      </c>
      <c r="GX40" s="987"/>
      <c r="GY40" s="987"/>
      <c r="GZ40" s="987"/>
      <c r="HA40" s="987"/>
      <c r="HB40" s="987"/>
      <c r="HC40" s="987" t="s">
        <v>2854</v>
      </c>
      <c r="HD40" s="987"/>
      <c r="HE40" s="987"/>
      <c r="HF40" s="987"/>
      <c r="HG40" s="987"/>
      <c r="HH40" s="987"/>
      <c r="HI40" s="987" t="s">
        <v>2854</v>
      </c>
      <c r="HJ40" s="987"/>
      <c r="HK40" s="987"/>
      <c r="HL40" s="987"/>
      <c r="HM40" s="987"/>
      <c r="HN40" s="987"/>
      <c r="HO40" s="987" t="s">
        <v>2854</v>
      </c>
      <c r="HP40" s="987"/>
      <c r="HQ40" s="987"/>
      <c r="HR40" s="987"/>
      <c r="HS40" s="987"/>
      <c r="HT40" s="987"/>
      <c r="HU40" s="987" t="s">
        <v>2854</v>
      </c>
      <c r="HV40" s="987"/>
      <c r="HW40" s="987"/>
      <c r="HX40" s="987"/>
      <c r="HY40" s="987"/>
      <c r="HZ40" s="987"/>
      <c r="IA40" s="987" t="s">
        <v>2854</v>
      </c>
      <c r="IB40" s="987"/>
      <c r="IC40" s="987"/>
      <c r="ID40" s="987"/>
      <c r="IE40" s="987"/>
      <c r="IF40" s="987"/>
      <c r="IG40" s="987" t="s">
        <v>2854</v>
      </c>
      <c r="IH40" s="987"/>
      <c r="II40" s="987"/>
      <c r="IJ40" s="987"/>
      <c r="IK40" s="987"/>
      <c r="IL40" s="987"/>
      <c r="IM40" s="987" t="s">
        <v>2854</v>
      </c>
      <c r="IN40" s="987"/>
      <c r="IO40" s="987"/>
      <c r="IP40" s="987"/>
      <c r="IQ40" s="987"/>
      <c r="IR40" s="987"/>
      <c r="IS40" s="987" t="s">
        <v>2854</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sheetCalcPr fullCalcOnLoad="1"/>
  <mergeCells count="12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 ref="HI39:HN39"/>
    <mergeCell ref="GK38:GP38"/>
    <mergeCell ref="GQ38:GV38"/>
    <mergeCell ref="HC39:HH39"/>
    <mergeCell ref="HC38:HH38"/>
    <mergeCell ref="GW38:HB38"/>
    <mergeCell ref="GK39:GP39"/>
    <mergeCell ref="FY38:GD38"/>
    <mergeCell ref="FY39:GD39"/>
    <mergeCell ref="HO40:HT40"/>
    <mergeCell ref="GW40:HB40"/>
    <mergeCell ref="GW39:HB39"/>
    <mergeCell ref="HO38:HT38"/>
    <mergeCell ref="HI38:HN38"/>
    <mergeCell ref="HI40:HN40"/>
    <mergeCell ref="HC40:HH40"/>
    <mergeCell ref="HO39:HT39"/>
    <mergeCell ref="GE38:GJ38"/>
    <mergeCell ref="GE39:GJ39"/>
    <mergeCell ref="FG38:FL38"/>
    <mergeCell ref="FG39:FL39"/>
    <mergeCell ref="FS40:FX40"/>
    <mergeCell ref="FS38:FX38"/>
    <mergeCell ref="FS39:FX39"/>
    <mergeCell ref="FM40:FR40"/>
    <mergeCell ref="FM39:FR39"/>
    <mergeCell ref="FM38:FR38"/>
    <mergeCell ref="EO40:ET40"/>
    <mergeCell ref="DW38:EB38"/>
    <mergeCell ref="EC38:EH38"/>
    <mergeCell ref="DW39:EB39"/>
    <mergeCell ref="EI40:EN40"/>
    <mergeCell ref="EC39:EH39"/>
    <mergeCell ref="EI39:EN39"/>
    <mergeCell ref="CY38:DD38"/>
    <mergeCell ref="DE39:DJ39"/>
    <mergeCell ref="DE38:DJ38"/>
    <mergeCell ref="GK40:GP40"/>
    <mergeCell ref="FA38:FF38"/>
    <mergeCell ref="EU38:EZ38"/>
    <mergeCell ref="EO38:ET38"/>
    <mergeCell ref="EO39:ET39"/>
    <mergeCell ref="EC40:EH40"/>
    <mergeCell ref="EI38:EN38"/>
    <mergeCell ref="GQ40:GV40"/>
    <mergeCell ref="GQ39:GV39"/>
    <mergeCell ref="EU40:EZ40"/>
    <mergeCell ref="FA40:FF40"/>
    <mergeCell ref="EU39:EZ39"/>
    <mergeCell ref="FA39:FF39"/>
    <mergeCell ref="GE40:GJ40"/>
    <mergeCell ref="FG40:FL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38:CL38"/>
    <mergeCell ref="S38:X38"/>
    <mergeCell ref="C14:D14"/>
    <mergeCell ref="C15:D15"/>
    <mergeCell ref="C18:D18"/>
    <mergeCell ref="A37:D37"/>
    <mergeCell ref="CA38:CF38"/>
    <mergeCell ref="BU38:BZ38"/>
    <mergeCell ref="BO38:BT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5"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3228</v>
      </c>
    </row>
    <row r="2" spans="1:9">
      <c r="A2" s="97" t="s">
        <v>3699</v>
      </c>
      <c r="B2" s="95"/>
      <c r="C2" s="95"/>
      <c r="D2" s="98"/>
    </row>
    <row r="3" spans="1:9">
      <c r="A3" s="94" t="s">
        <v>3132</v>
      </c>
      <c r="B3" s="95"/>
      <c r="C3" s="99"/>
      <c r="D3" s="100">
        <v>40212</v>
      </c>
    </row>
    <row r="4" spans="1:9">
      <c r="A4" s="94" t="s">
        <v>2175</v>
      </c>
      <c r="B4" s="95"/>
      <c r="C4" s="99"/>
      <c r="D4" s="101"/>
    </row>
    <row r="5" spans="1:9">
      <c r="A5" s="94" t="s">
        <v>2894</v>
      </c>
      <c r="B5" s="95"/>
      <c r="C5" s="99"/>
      <c r="D5" s="102" t="s">
        <v>3660</v>
      </c>
    </row>
    <row r="6" spans="1:9">
      <c r="A6" s="94"/>
      <c r="B6" s="95"/>
      <c r="C6" s="99"/>
      <c r="D6" s="101"/>
      <c r="I6" s="53">
        <f>127341-50000</f>
        <v>77341</v>
      </c>
    </row>
    <row r="7" spans="1:9">
      <c r="A7" s="94"/>
      <c r="B7" s="95"/>
      <c r="C7" s="103" t="s">
        <v>3225</v>
      </c>
      <c r="D7" s="104"/>
      <c r="I7" s="53">
        <f>I6*0.28</f>
        <v>21655.480000000003</v>
      </c>
    </row>
    <row r="8" spans="1:9">
      <c r="A8" s="94" t="s">
        <v>1569</v>
      </c>
      <c r="B8" s="95"/>
      <c r="C8" s="105" t="s">
        <v>1897</v>
      </c>
      <c r="D8" s="106"/>
      <c r="I8" s="53">
        <f>I7-4000</f>
        <v>17655.480000000003</v>
      </c>
    </row>
    <row r="9" spans="1:9">
      <c r="A9" s="97" t="s">
        <v>1776</v>
      </c>
      <c r="B9" s="95"/>
      <c r="C9" s="105"/>
      <c r="D9" s="106"/>
    </row>
    <row r="10" spans="1:9">
      <c r="A10" s="94" t="s">
        <v>3062</v>
      </c>
      <c r="B10" s="95"/>
      <c r="C10" s="105"/>
      <c r="D10" s="106"/>
    </row>
    <row r="11" spans="1:9">
      <c r="A11" s="94" t="s">
        <v>2442</v>
      </c>
      <c r="B11" s="95"/>
      <c r="C11" s="105"/>
      <c r="D11" s="106"/>
    </row>
    <row r="12" spans="1:9">
      <c r="A12" s="94" t="s">
        <v>2585</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1956</v>
      </c>
      <c r="B16" s="95"/>
      <c r="C16" s="95"/>
      <c r="D16" s="95"/>
    </row>
    <row r="17" spans="1:5">
      <c r="A17" s="94"/>
      <c r="B17" s="95"/>
      <c r="C17" s="95"/>
      <c r="D17" s="95"/>
    </row>
    <row r="18" spans="1:5">
      <c r="A18" s="109" t="s">
        <v>1967</v>
      </c>
      <c r="B18" s="95"/>
      <c r="C18" s="992" t="s">
        <v>2327</v>
      </c>
      <c r="D18" s="992"/>
    </row>
    <row r="19" spans="1:5">
      <c r="A19" s="109" t="s">
        <v>3203</v>
      </c>
      <c r="B19" s="95"/>
      <c r="C19" s="109" t="s">
        <v>2518</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2925</v>
      </c>
      <c r="B23" s="115" t="s">
        <v>3744</v>
      </c>
      <c r="C23" s="115"/>
      <c r="D23" s="115" t="s">
        <v>4455</v>
      </c>
      <c r="E23" s="92"/>
    </row>
    <row r="24" spans="1:5">
      <c r="A24" s="116" t="s">
        <v>2054</v>
      </c>
      <c r="B24" s="117" t="s">
        <v>2946</v>
      </c>
      <c r="C24" s="118"/>
      <c r="D24" s="119">
        <v>3000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3000</v>
      </c>
      <c r="E31" s="82"/>
    </row>
    <row r="32" spans="1:5">
      <c r="A32" s="94"/>
      <c r="B32" s="95"/>
      <c r="C32" s="95"/>
      <c r="D32" s="95"/>
    </row>
    <row r="33" spans="1:256">
      <c r="A33" s="94"/>
      <c r="B33" s="95"/>
      <c r="C33" s="95"/>
      <c r="D33" s="95"/>
    </row>
    <row r="34" spans="1:256">
      <c r="A34" s="94"/>
      <c r="B34" s="128" t="s">
        <v>2818</v>
      </c>
      <c r="C34" s="129">
        <f>D31/2</f>
        <v>1500</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1187</v>
      </c>
      <c r="N38" s="987"/>
      <c r="O38" s="987"/>
      <c r="P38" s="987"/>
      <c r="Q38" s="987"/>
      <c r="R38" s="987"/>
      <c r="S38" s="987" t="s">
        <v>1187</v>
      </c>
      <c r="T38" s="987"/>
      <c r="U38" s="987"/>
      <c r="V38" s="987"/>
      <c r="W38" s="987"/>
      <c r="X38" s="987"/>
      <c r="Y38" s="987" t="s">
        <v>1187</v>
      </c>
      <c r="Z38" s="987"/>
      <c r="AA38" s="987"/>
      <c r="AB38" s="987"/>
      <c r="AC38" s="987"/>
      <c r="AD38" s="987"/>
      <c r="AE38" s="987" t="s">
        <v>1187</v>
      </c>
      <c r="AF38" s="987"/>
      <c r="AG38" s="987"/>
      <c r="AH38" s="987"/>
      <c r="AI38" s="987"/>
      <c r="AJ38" s="987"/>
      <c r="AK38" s="987" t="s">
        <v>1187</v>
      </c>
      <c r="AL38" s="987"/>
      <c r="AM38" s="987"/>
      <c r="AN38" s="987"/>
      <c r="AO38" s="987"/>
      <c r="AP38" s="987"/>
      <c r="AQ38" s="987" t="s">
        <v>1187</v>
      </c>
      <c r="AR38" s="987"/>
      <c r="AS38" s="987"/>
      <c r="AT38" s="987"/>
      <c r="AU38" s="987"/>
      <c r="AV38" s="987"/>
      <c r="AW38" s="987" t="s">
        <v>1187</v>
      </c>
      <c r="AX38" s="987"/>
      <c r="AY38" s="987"/>
      <c r="AZ38" s="987"/>
      <c r="BA38" s="987"/>
      <c r="BB38" s="987"/>
      <c r="BC38" s="987" t="s">
        <v>1531</v>
      </c>
      <c r="BD38" s="987"/>
      <c r="BE38" s="987"/>
      <c r="BF38" s="987"/>
      <c r="BG38" s="987"/>
      <c r="BH38" s="987"/>
      <c r="BI38" s="987" t="s">
        <v>1531</v>
      </c>
      <c r="BJ38" s="987"/>
      <c r="BK38" s="987"/>
      <c r="BL38" s="987"/>
      <c r="BM38" s="987"/>
      <c r="BN38" s="987"/>
      <c r="BO38" s="987" t="s">
        <v>1531</v>
      </c>
      <c r="BP38" s="987"/>
      <c r="BQ38" s="987"/>
      <c r="BR38" s="987"/>
      <c r="BS38" s="987"/>
      <c r="BT38" s="987"/>
      <c r="BU38" s="987" t="s">
        <v>1531</v>
      </c>
      <c r="BV38" s="987"/>
      <c r="BW38" s="987"/>
      <c r="BX38" s="987"/>
      <c r="BY38" s="987"/>
      <c r="BZ38" s="987"/>
      <c r="CA38" s="987" t="s">
        <v>1531</v>
      </c>
      <c r="CB38" s="987"/>
      <c r="CC38" s="987"/>
      <c r="CD38" s="987"/>
      <c r="CE38" s="987"/>
      <c r="CF38" s="987"/>
      <c r="CG38" s="987" t="s">
        <v>1531</v>
      </c>
      <c r="CH38" s="987"/>
      <c r="CI38" s="987"/>
      <c r="CJ38" s="987"/>
      <c r="CK38" s="987"/>
      <c r="CL38" s="987"/>
      <c r="CM38" s="987" t="s">
        <v>1531</v>
      </c>
      <c r="CN38" s="987"/>
      <c r="CO38" s="987"/>
      <c r="CP38" s="987"/>
      <c r="CQ38" s="987"/>
      <c r="CR38" s="987"/>
      <c r="CS38" s="987" t="s">
        <v>1531</v>
      </c>
      <c r="CT38" s="987"/>
      <c r="CU38" s="987"/>
      <c r="CV38" s="987"/>
      <c r="CW38" s="987"/>
      <c r="CX38" s="987"/>
      <c r="CY38" s="987" t="s">
        <v>1531</v>
      </c>
      <c r="CZ38" s="987"/>
      <c r="DA38" s="987"/>
      <c r="DB38" s="987"/>
      <c r="DC38" s="987"/>
      <c r="DD38" s="987"/>
      <c r="DE38" s="987" t="s">
        <v>1531</v>
      </c>
      <c r="DF38" s="987"/>
      <c r="DG38" s="987"/>
      <c r="DH38" s="987"/>
      <c r="DI38" s="987"/>
      <c r="DJ38" s="987"/>
      <c r="DK38" s="987" t="s">
        <v>1531</v>
      </c>
      <c r="DL38" s="987"/>
      <c r="DM38" s="987"/>
      <c r="DN38" s="987"/>
      <c r="DO38" s="987"/>
      <c r="DP38" s="987"/>
      <c r="DQ38" s="987" t="s">
        <v>1531</v>
      </c>
      <c r="DR38" s="987"/>
      <c r="DS38" s="987"/>
      <c r="DT38" s="987"/>
      <c r="DU38" s="987"/>
      <c r="DV38" s="987"/>
      <c r="DW38" s="987" t="s">
        <v>2909</v>
      </c>
      <c r="DX38" s="987"/>
      <c r="DY38" s="987"/>
      <c r="DZ38" s="987"/>
      <c r="EA38" s="987"/>
      <c r="EB38" s="987"/>
      <c r="EC38" s="987" t="s">
        <v>2909</v>
      </c>
      <c r="ED38" s="987"/>
      <c r="EE38" s="987"/>
      <c r="EF38" s="987"/>
      <c r="EG38" s="987"/>
      <c r="EH38" s="987"/>
      <c r="EI38" s="987" t="s">
        <v>2909</v>
      </c>
      <c r="EJ38" s="987"/>
      <c r="EK38" s="987"/>
      <c r="EL38" s="987"/>
      <c r="EM38" s="987"/>
      <c r="EN38" s="987"/>
      <c r="EO38" s="987" t="s">
        <v>2909</v>
      </c>
      <c r="EP38" s="987"/>
      <c r="EQ38" s="987"/>
      <c r="ER38" s="987"/>
      <c r="ES38" s="987"/>
      <c r="ET38" s="987"/>
      <c r="EU38" s="987" t="s">
        <v>2909</v>
      </c>
      <c r="EV38" s="987"/>
      <c r="EW38" s="987"/>
      <c r="EX38" s="987"/>
      <c r="EY38" s="987"/>
      <c r="EZ38" s="987"/>
      <c r="FA38" s="987" t="s">
        <v>2909</v>
      </c>
      <c r="FB38" s="987"/>
      <c r="FC38" s="987"/>
      <c r="FD38" s="987"/>
      <c r="FE38" s="987"/>
      <c r="FF38" s="987"/>
      <c r="FG38" s="987" t="s">
        <v>2909</v>
      </c>
      <c r="FH38" s="987"/>
      <c r="FI38" s="987"/>
      <c r="FJ38" s="987"/>
      <c r="FK38" s="987"/>
      <c r="FL38" s="987"/>
      <c r="FM38" s="987" t="s">
        <v>2909</v>
      </c>
      <c r="FN38" s="987"/>
      <c r="FO38" s="987"/>
      <c r="FP38" s="987"/>
      <c r="FQ38" s="987"/>
      <c r="FR38" s="987"/>
      <c r="FS38" s="987" t="s">
        <v>2909</v>
      </c>
      <c r="FT38" s="987"/>
      <c r="FU38" s="987"/>
      <c r="FV38" s="987"/>
      <c r="FW38" s="987"/>
      <c r="FX38" s="987"/>
      <c r="FY38" s="987" t="s">
        <v>2909</v>
      </c>
      <c r="FZ38" s="987"/>
      <c r="GA38" s="987"/>
      <c r="GB38" s="987"/>
      <c r="GC38" s="987"/>
      <c r="GD38" s="987"/>
      <c r="GE38" s="987" t="s">
        <v>2909</v>
      </c>
      <c r="GF38" s="987"/>
      <c r="GG38" s="987"/>
      <c r="GH38" s="987"/>
      <c r="GI38" s="987"/>
      <c r="GJ38" s="987"/>
      <c r="GK38" s="987" t="s">
        <v>2909</v>
      </c>
      <c r="GL38" s="987"/>
      <c r="GM38" s="987"/>
      <c r="GN38" s="987"/>
      <c r="GO38" s="987"/>
      <c r="GP38" s="987"/>
      <c r="GQ38" s="987" t="s">
        <v>2909</v>
      </c>
      <c r="GR38" s="987"/>
      <c r="GS38" s="987"/>
      <c r="GT38" s="987"/>
      <c r="GU38" s="987"/>
      <c r="GV38" s="987"/>
      <c r="GW38" s="987" t="s">
        <v>2909</v>
      </c>
      <c r="GX38" s="987"/>
      <c r="GY38" s="987"/>
      <c r="GZ38" s="987"/>
      <c r="HA38" s="987"/>
      <c r="HB38" s="987"/>
      <c r="HC38" s="987" t="s">
        <v>2909</v>
      </c>
      <c r="HD38" s="987"/>
      <c r="HE38" s="987"/>
      <c r="HF38" s="987"/>
      <c r="HG38" s="987"/>
      <c r="HH38" s="987"/>
      <c r="HI38" s="987" t="s">
        <v>2909</v>
      </c>
      <c r="HJ38" s="987"/>
      <c r="HK38" s="987"/>
      <c r="HL38" s="987"/>
      <c r="HM38" s="987"/>
      <c r="HN38" s="987"/>
      <c r="HO38" s="987" t="s">
        <v>2909</v>
      </c>
      <c r="HP38" s="987"/>
      <c r="HQ38" s="987"/>
      <c r="HR38" s="987"/>
      <c r="HS38" s="987"/>
      <c r="HT38" s="987"/>
      <c r="HU38" s="987" t="s">
        <v>2909</v>
      </c>
      <c r="HV38" s="987"/>
      <c r="HW38" s="987"/>
      <c r="HX38" s="987"/>
      <c r="HY38" s="987"/>
      <c r="HZ38" s="987"/>
      <c r="IA38" s="987" t="s">
        <v>2909</v>
      </c>
      <c r="IB38" s="987"/>
      <c r="IC38" s="987"/>
      <c r="ID38" s="987"/>
      <c r="IE38" s="987"/>
      <c r="IF38" s="987"/>
      <c r="IG38" s="987" t="s">
        <v>2909</v>
      </c>
      <c r="IH38" s="987"/>
      <c r="II38" s="987"/>
      <c r="IJ38" s="987"/>
      <c r="IK38" s="987"/>
      <c r="IL38" s="987"/>
      <c r="IM38" s="987" t="s">
        <v>2909</v>
      </c>
      <c r="IN38" s="987"/>
      <c r="IO38" s="987"/>
      <c r="IP38" s="987"/>
      <c r="IQ38" s="987"/>
      <c r="IR38" s="987"/>
      <c r="IS38" s="987" t="s">
        <v>2909</v>
      </c>
      <c r="IT38" s="987"/>
      <c r="IU38" s="987"/>
      <c r="IV38" s="987"/>
    </row>
    <row r="39" spans="1:256">
      <c r="A39" s="993" t="s">
        <v>2854</v>
      </c>
      <c r="B39" s="992"/>
      <c r="C39" s="992"/>
      <c r="D39" s="992"/>
      <c r="E39" s="86"/>
      <c r="F39" s="86"/>
      <c r="G39" s="86"/>
      <c r="H39" s="86"/>
      <c r="I39" s="86"/>
      <c r="J39" s="86"/>
      <c r="K39" s="86"/>
      <c r="L39" s="86"/>
      <c r="M39" s="987" t="s">
        <v>3300</v>
      </c>
      <c r="N39" s="987"/>
      <c r="O39" s="987"/>
      <c r="P39" s="987"/>
      <c r="Q39" s="987"/>
      <c r="R39" s="987"/>
      <c r="S39" s="987" t="s">
        <v>3300</v>
      </c>
      <c r="T39" s="987"/>
      <c r="U39" s="987"/>
      <c r="V39" s="987"/>
      <c r="W39" s="987"/>
      <c r="X39" s="987"/>
      <c r="Y39" s="987" t="s">
        <v>3300</v>
      </c>
      <c r="Z39" s="987"/>
      <c r="AA39" s="987"/>
      <c r="AB39" s="987"/>
      <c r="AC39" s="987"/>
      <c r="AD39" s="987"/>
      <c r="AE39" s="987" t="s">
        <v>3300</v>
      </c>
      <c r="AF39" s="987"/>
      <c r="AG39" s="987"/>
      <c r="AH39" s="987"/>
      <c r="AI39" s="987"/>
      <c r="AJ39" s="987"/>
      <c r="AK39" s="987" t="s">
        <v>3300</v>
      </c>
      <c r="AL39" s="987"/>
      <c r="AM39" s="987"/>
      <c r="AN39" s="987"/>
      <c r="AO39" s="987"/>
      <c r="AP39" s="987"/>
      <c r="AQ39" s="987" t="s">
        <v>3271</v>
      </c>
      <c r="AR39" s="987"/>
      <c r="AS39" s="987"/>
      <c r="AT39" s="987"/>
      <c r="AU39" s="987"/>
      <c r="AV39" s="987"/>
      <c r="AW39" s="987" t="s">
        <v>3271</v>
      </c>
      <c r="AX39" s="987"/>
      <c r="AY39" s="987"/>
      <c r="AZ39" s="987"/>
      <c r="BA39" s="987"/>
      <c r="BB39" s="987"/>
      <c r="BC39" s="987" t="s">
        <v>3271</v>
      </c>
      <c r="BD39" s="987"/>
      <c r="BE39" s="987"/>
      <c r="BF39" s="987"/>
      <c r="BG39" s="987"/>
      <c r="BH39" s="987"/>
      <c r="BI39" s="987" t="s">
        <v>3271</v>
      </c>
      <c r="BJ39" s="987"/>
      <c r="BK39" s="987"/>
      <c r="BL39" s="987"/>
      <c r="BM39" s="987"/>
      <c r="BN39" s="987"/>
      <c r="BO39" s="987" t="s">
        <v>3271</v>
      </c>
      <c r="BP39" s="987"/>
      <c r="BQ39" s="987"/>
      <c r="BR39" s="987"/>
      <c r="BS39" s="987"/>
      <c r="BT39" s="987"/>
      <c r="BU39" s="987" t="s">
        <v>3271</v>
      </c>
      <c r="BV39" s="987"/>
      <c r="BW39" s="987"/>
      <c r="BX39" s="987"/>
      <c r="BY39" s="987"/>
      <c r="BZ39" s="987"/>
      <c r="CA39" s="987" t="s">
        <v>3271</v>
      </c>
      <c r="CB39" s="987"/>
      <c r="CC39" s="987"/>
      <c r="CD39" s="987"/>
      <c r="CE39" s="987"/>
      <c r="CF39" s="987"/>
      <c r="CG39" s="987" t="s">
        <v>3271</v>
      </c>
      <c r="CH39" s="987"/>
      <c r="CI39" s="987"/>
      <c r="CJ39" s="987"/>
      <c r="CK39" s="987"/>
      <c r="CL39" s="987"/>
      <c r="CM39" s="987" t="s">
        <v>3271</v>
      </c>
      <c r="CN39" s="987"/>
      <c r="CO39" s="987"/>
      <c r="CP39" s="987"/>
      <c r="CQ39" s="987"/>
      <c r="CR39" s="987"/>
      <c r="CS39" s="987" t="s">
        <v>3271</v>
      </c>
      <c r="CT39" s="987"/>
      <c r="CU39" s="987"/>
      <c r="CV39" s="987"/>
      <c r="CW39" s="987"/>
      <c r="CX39" s="987"/>
      <c r="CY39" s="987" t="s">
        <v>3271</v>
      </c>
      <c r="CZ39" s="987"/>
      <c r="DA39" s="987"/>
      <c r="DB39" s="987"/>
      <c r="DC39" s="987"/>
      <c r="DD39" s="987"/>
      <c r="DE39" s="987" t="s">
        <v>3271</v>
      </c>
      <c r="DF39" s="987"/>
      <c r="DG39" s="987"/>
      <c r="DH39" s="987"/>
      <c r="DI39" s="987"/>
      <c r="DJ39" s="987"/>
      <c r="DK39" s="987" t="s">
        <v>3271</v>
      </c>
      <c r="DL39" s="987"/>
      <c r="DM39" s="987"/>
      <c r="DN39" s="987"/>
      <c r="DO39" s="987"/>
      <c r="DP39" s="987"/>
      <c r="DQ39" s="987" t="s">
        <v>3271</v>
      </c>
      <c r="DR39" s="987"/>
      <c r="DS39" s="987"/>
      <c r="DT39" s="987"/>
      <c r="DU39" s="987"/>
      <c r="DV39" s="987"/>
      <c r="DW39" s="987" t="s">
        <v>3271</v>
      </c>
      <c r="DX39" s="987"/>
      <c r="DY39" s="987"/>
      <c r="DZ39" s="987"/>
      <c r="EA39" s="987"/>
      <c r="EB39" s="987"/>
      <c r="EC39" s="987" t="s">
        <v>3271</v>
      </c>
      <c r="ED39" s="987"/>
      <c r="EE39" s="987"/>
      <c r="EF39" s="987"/>
      <c r="EG39" s="987"/>
      <c r="EH39" s="987"/>
      <c r="EI39" s="987" t="s">
        <v>3271</v>
      </c>
      <c r="EJ39" s="987"/>
      <c r="EK39" s="987"/>
      <c r="EL39" s="987"/>
      <c r="EM39" s="987"/>
      <c r="EN39" s="987"/>
      <c r="EO39" s="987" t="s">
        <v>3271</v>
      </c>
      <c r="EP39" s="987"/>
      <c r="EQ39" s="987"/>
      <c r="ER39" s="987"/>
      <c r="ES39" s="987"/>
      <c r="ET39" s="987"/>
      <c r="EU39" s="987" t="s">
        <v>3271</v>
      </c>
      <c r="EV39" s="987"/>
      <c r="EW39" s="987"/>
      <c r="EX39" s="987"/>
      <c r="EY39" s="987"/>
      <c r="EZ39" s="987"/>
      <c r="FA39" s="987" t="s">
        <v>3271</v>
      </c>
      <c r="FB39" s="987"/>
      <c r="FC39" s="987"/>
      <c r="FD39" s="987"/>
      <c r="FE39" s="987"/>
      <c r="FF39" s="987"/>
      <c r="FG39" s="987" t="s">
        <v>3271</v>
      </c>
      <c r="FH39" s="987"/>
      <c r="FI39" s="987"/>
      <c r="FJ39" s="987"/>
      <c r="FK39" s="987"/>
      <c r="FL39" s="987"/>
      <c r="FM39" s="987" t="s">
        <v>3271</v>
      </c>
      <c r="FN39" s="987"/>
      <c r="FO39" s="987"/>
      <c r="FP39" s="987"/>
      <c r="FQ39" s="987"/>
      <c r="FR39" s="987"/>
      <c r="FS39" s="987" t="s">
        <v>3271</v>
      </c>
      <c r="FT39" s="987"/>
      <c r="FU39" s="987"/>
      <c r="FV39" s="987"/>
      <c r="FW39" s="987"/>
      <c r="FX39" s="987"/>
      <c r="FY39" s="987" t="s">
        <v>3271</v>
      </c>
      <c r="FZ39" s="987"/>
      <c r="GA39" s="987"/>
      <c r="GB39" s="987"/>
      <c r="GC39" s="987"/>
      <c r="GD39" s="987"/>
      <c r="GE39" s="987" t="s">
        <v>3271</v>
      </c>
      <c r="GF39" s="987"/>
      <c r="GG39" s="987"/>
      <c r="GH39" s="987"/>
      <c r="GI39" s="987"/>
      <c r="GJ39" s="987"/>
      <c r="GK39" s="987" t="s">
        <v>3271</v>
      </c>
      <c r="GL39" s="987"/>
      <c r="GM39" s="987"/>
      <c r="GN39" s="987"/>
      <c r="GO39" s="987"/>
      <c r="GP39" s="987"/>
      <c r="GQ39" s="987" t="s">
        <v>3271</v>
      </c>
      <c r="GR39" s="987"/>
      <c r="GS39" s="987"/>
      <c r="GT39" s="987"/>
      <c r="GU39" s="987"/>
      <c r="GV39" s="987"/>
      <c r="GW39" s="987" t="s">
        <v>3271</v>
      </c>
      <c r="GX39" s="987"/>
      <c r="GY39" s="987"/>
      <c r="GZ39" s="987"/>
      <c r="HA39" s="987"/>
      <c r="HB39" s="987"/>
      <c r="HC39" s="987" t="s">
        <v>3271</v>
      </c>
      <c r="HD39" s="987"/>
      <c r="HE39" s="987"/>
      <c r="HF39" s="987"/>
      <c r="HG39" s="987"/>
      <c r="HH39" s="987"/>
      <c r="HI39" s="987" t="s">
        <v>3271</v>
      </c>
      <c r="HJ39" s="987"/>
      <c r="HK39" s="987"/>
      <c r="HL39" s="987"/>
      <c r="HM39" s="987"/>
      <c r="HN39" s="987"/>
      <c r="HO39" s="987" t="s">
        <v>3271</v>
      </c>
      <c r="HP39" s="987"/>
      <c r="HQ39" s="987"/>
      <c r="HR39" s="987"/>
      <c r="HS39" s="987"/>
      <c r="HT39" s="987"/>
      <c r="HU39" s="987" t="s">
        <v>3271</v>
      </c>
      <c r="HV39" s="987"/>
      <c r="HW39" s="987"/>
      <c r="HX39" s="987"/>
      <c r="HY39" s="987"/>
      <c r="HZ39" s="987"/>
      <c r="IA39" s="987" t="s">
        <v>3271</v>
      </c>
      <c r="IB39" s="987"/>
      <c r="IC39" s="987"/>
      <c r="ID39" s="987"/>
      <c r="IE39" s="987"/>
      <c r="IF39" s="987"/>
      <c r="IG39" s="987" t="s">
        <v>3271</v>
      </c>
      <c r="IH39" s="987"/>
      <c r="II39" s="987"/>
      <c r="IJ39" s="987"/>
      <c r="IK39" s="987"/>
      <c r="IL39" s="987"/>
      <c r="IM39" s="987" t="s">
        <v>3271</v>
      </c>
      <c r="IN39" s="987"/>
      <c r="IO39" s="987"/>
      <c r="IP39" s="987"/>
      <c r="IQ39" s="987"/>
      <c r="IR39" s="987"/>
      <c r="IS39" s="987" t="s">
        <v>3271</v>
      </c>
      <c r="IT39" s="987"/>
      <c r="IU39" s="987"/>
      <c r="IV39" s="987"/>
    </row>
    <row r="40" spans="1:256">
      <c r="A40" s="94"/>
      <c r="B40" s="130"/>
      <c r="C40" s="130"/>
      <c r="D40" s="130"/>
      <c r="E40" s="86"/>
      <c r="F40" s="86"/>
      <c r="G40" s="86"/>
      <c r="H40" s="86"/>
      <c r="I40" s="86"/>
      <c r="J40" s="86"/>
      <c r="K40" s="86"/>
      <c r="L40" s="86"/>
      <c r="M40" s="987" t="s">
        <v>2348</v>
      </c>
      <c r="N40" s="987"/>
      <c r="O40" s="987"/>
      <c r="P40" s="987"/>
      <c r="Q40" s="987"/>
      <c r="R40" s="987"/>
      <c r="S40" s="987" t="s">
        <v>2348</v>
      </c>
      <c r="T40" s="987"/>
      <c r="U40" s="987"/>
      <c r="V40" s="987"/>
      <c r="W40" s="987"/>
      <c r="X40" s="987"/>
      <c r="Y40" s="987" t="s">
        <v>2348</v>
      </c>
      <c r="Z40" s="987"/>
      <c r="AA40" s="987"/>
      <c r="AB40" s="987"/>
      <c r="AC40" s="987"/>
      <c r="AD40" s="987"/>
      <c r="AE40" s="987" t="s">
        <v>2348</v>
      </c>
      <c r="AF40" s="987"/>
      <c r="AG40" s="987"/>
      <c r="AH40" s="987"/>
      <c r="AI40" s="987"/>
      <c r="AJ40" s="987"/>
      <c r="AK40" s="987" t="s">
        <v>2348</v>
      </c>
      <c r="AL40" s="987"/>
      <c r="AM40" s="987"/>
      <c r="AN40" s="987"/>
      <c r="AO40" s="987"/>
      <c r="AP40" s="987"/>
      <c r="AQ40" s="987" t="s">
        <v>2348</v>
      </c>
      <c r="AR40" s="987"/>
      <c r="AS40" s="987"/>
      <c r="AT40" s="987"/>
      <c r="AU40" s="987"/>
      <c r="AV40" s="987"/>
      <c r="AW40" s="987" t="s">
        <v>2348</v>
      </c>
      <c r="AX40" s="987"/>
      <c r="AY40" s="987"/>
      <c r="AZ40" s="987"/>
      <c r="BA40" s="987"/>
      <c r="BB40" s="987"/>
      <c r="BC40" s="987" t="s">
        <v>2348</v>
      </c>
      <c r="BD40" s="987"/>
      <c r="BE40" s="987"/>
      <c r="BF40" s="987"/>
      <c r="BG40" s="987"/>
      <c r="BH40" s="987"/>
      <c r="BI40" s="987" t="s">
        <v>2348</v>
      </c>
      <c r="BJ40" s="987"/>
      <c r="BK40" s="987"/>
      <c r="BL40" s="987"/>
      <c r="BM40" s="987"/>
      <c r="BN40" s="987"/>
      <c r="BO40" s="987" t="s">
        <v>2348</v>
      </c>
      <c r="BP40" s="987"/>
      <c r="BQ40" s="987"/>
      <c r="BR40" s="987"/>
      <c r="BS40" s="987"/>
      <c r="BT40" s="987"/>
      <c r="BU40" s="987" t="s">
        <v>2348</v>
      </c>
      <c r="BV40" s="987"/>
      <c r="BW40" s="987"/>
      <c r="BX40" s="987"/>
      <c r="BY40" s="987"/>
      <c r="BZ40" s="987"/>
      <c r="CA40" s="987" t="s">
        <v>2348</v>
      </c>
      <c r="CB40" s="987"/>
      <c r="CC40" s="987"/>
      <c r="CD40" s="987"/>
      <c r="CE40" s="987"/>
      <c r="CF40" s="987"/>
      <c r="CG40" s="987" t="s">
        <v>2348</v>
      </c>
      <c r="CH40" s="987"/>
      <c r="CI40" s="987"/>
      <c r="CJ40" s="987"/>
      <c r="CK40" s="987"/>
      <c r="CL40" s="987"/>
      <c r="CM40" s="987" t="s">
        <v>2348</v>
      </c>
      <c r="CN40" s="987"/>
      <c r="CO40" s="987"/>
      <c r="CP40" s="987"/>
      <c r="CQ40" s="987"/>
      <c r="CR40" s="987"/>
      <c r="CS40" s="987" t="s">
        <v>2348</v>
      </c>
      <c r="CT40" s="987"/>
      <c r="CU40" s="987"/>
      <c r="CV40" s="987"/>
      <c r="CW40" s="987"/>
      <c r="CX40" s="987"/>
      <c r="CY40" s="987" t="s">
        <v>2348</v>
      </c>
      <c r="CZ40" s="987"/>
      <c r="DA40" s="987"/>
      <c r="DB40" s="987"/>
      <c r="DC40" s="987"/>
      <c r="DD40" s="987"/>
      <c r="DE40" s="987" t="s">
        <v>2348</v>
      </c>
      <c r="DF40" s="987"/>
      <c r="DG40" s="987"/>
      <c r="DH40" s="987"/>
      <c r="DI40" s="987"/>
      <c r="DJ40" s="987"/>
      <c r="DK40" s="987" t="s">
        <v>2348</v>
      </c>
      <c r="DL40" s="987"/>
      <c r="DM40" s="987"/>
      <c r="DN40" s="987"/>
      <c r="DO40" s="987"/>
      <c r="DP40" s="987"/>
      <c r="DQ40" s="987" t="s">
        <v>2256</v>
      </c>
      <c r="DR40" s="987"/>
      <c r="DS40" s="987"/>
      <c r="DT40" s="987"/>
      <c r="DU40" s="987"/>
      <c r="DV40" s="987"/>
      <c r="DW40" s="987" t="s">
        <v>2256</v>
      </c>
      <c r="DX40" s="987"/>
      <c r="DY40" s="987"/>
      <c r="DZ40" s="987"/>
      <c r="EA40" s="987"/>
      <c r="EB40" s="987"/>
      <c r="EC40" s="987" t="s">
        <v>2256</v>
      </c>
      <c r="ED40" s="987"/>
      <c r="EE40" s="987"/>
      <c r="EF40" s="987"/>
      <c r="EG40" s="987"/>
      <c r="EH40" s="987"/>
      <c r="EI40" s="987" t="s">
        <v>2256</v>
      </c>
      <c r="EJ40" s="987"/>
      <c r="EK40" s="987"/>
      <c r="EL40" s="987"/>
      <c r="EM40" s="987"/>
      <c r="EN40" s="987"/>
      <c r="EO40" s="987" t="s">
        <v>2256</v>
      </c>
      <c r="EP40" s="987"/>
      <c r="EQ40" s="987"/>
      <c r="ER40" s="987"/>
      <c r="ES40" s="987"/>
      <c r="ET40" s="987"/>
      <c r="EU40" s="987" t="s">
        <v>2256</v>
      </c>
      <c r="EV40" s="987"/>
      <c r="EW40" s="987"/>
      <c r="EX40" s="987"/>
      <c r="EY40" s="987"/>
      <c r="EZ40" s="987"/>
      <c r="FA40" s="987" t="s">
        <v>2256</v>
      </c>
      <c r="FB40" s="987"/>
      <c r="FC40" s="987"/>
      <c r="FD40" s="987"/>
      <c r="FE40" s="987"/>
      <c r="FF40" s="987"/>
      <c r="FG40" s="987" t="s">
        <v>2256</v>
      </c>
      <c r="FH40" s="987"/>
      <c r="FI40" s="987"/>
      <c r="FJ40" s="987"/>
      <c r="FK40" s="987"/>
      <c r="FL40" s="987"/>
      <c r="FM40" s="987" t="s">
        <v>2256</v>
      </c>
      <c r="FN40" s="987"/>
      <c r="FO40" s="987"/>
      <c r="FP40" s="987"/>
      <c r="FQ40" s="987"/>
      <c r="FR40" s="987"/>
      <c r="FS40" s="987" t="s">
        <v>2256</v>
      </c>
      <c r="FT40" s="987"/>
      <c r="FU40" s="987"/>
      <c r="FV40" s="987"/>
      <c r="FW40" s="987"/>
      <c r="FX40" s="987"/>
      <c r="FY40" s="987" t="s">
        <v>2256</v>
      </c>
      <c r="FZ40" s="987"/>
      <c r="GA40" s="987"/>
      <c r="GB40" s="987"/>
      <c r="GC40" s="987"/>
      <c r="GD40" s="987"/>
      <c r="GE40" s="987" t="s">
        <v>2256</v>
      </c>
      <c r="GF40" s="987"/>
      <c r="GG40" s="987"/>
      <c r="GH40" s="987"/>
      <c r="GI40" s="987"/>
      <c r="GJ40" s="987"/>
      <c r="GK40" s="987" t="s">
        <v>2544</v>
      </c>
      <c r="GL40" s="987"/>
      <c r="GM40" s="987"/>
      <c r="GN40" s="987"/>
      <c r="GO40" s="987"/>
      <c r="GP40" s="987"/>
      <c r="GQ40" s="987" t="s">
        <v>2544</v>
      </c>
      <c r="GR40" s="987"/>
      <c r="GS40" s="987"/>
      <c r="GT40" s="987"/>
      <c r="GU40" s="987"/>
      <c r="GV40" s="987"/>
      <c r="GW40" s="987" t="s">
        <v>2544</v>
      </c>
      <c r="GX40" s="987"/>
      <c r="GY40" s="987"/>
      <c r="GZ40" s="987"/>
      <c r="HA40" s="987"/>
      <c r="HB40" s="987"/>
      <c r="HC40" s="987" t="s">
        <v>2544</v>
      </c>
      <c r="HD40" s="987"/>
      <c r="HE40" s="987"/>
      <c r="HF40" s="987"/>
      <c r="HG40" s="987"/>
      <c r="HH40" s="987"/>
      <c r="HI40" s="987" t="s">
        <v>2544</v>
      </c>
      <c r="HJ40" s="987"/>
      <c r="HK40" s="987"/>
      <c r="HL40" s="987"/>
      <c r="HM40" s="987"/>
      <c r="HN40" s="987"/>
      <c r="HO40" s="987" t="s">
        <v>2544</v>
      </c>
      <c r="HP40" s="987"/>
      <c r="HQ40" s="987"/>
      <c r="HR40" s="987"/>
      <c r="HS40" s="987"/>
      <c r="HT40" s="987"/>
      <c r="HU40" s="987" t="s">
        <v>2544</v>
      </c>
      <c r="HV40" s="987"/>
      <c r="HW40" s="987"/>
      <c r="HX40" s="987"/>
      <c r="HY40" s="987"/>
      <c r="HZ40" s="987"/>
      <c r="IA40" s="987" t="s">
        <v>2544</v>
      </c>
      <c r="IB40" s="987"/>
      <c r="IC40" s="987"/>
      <c r="ID40" s="987"/>
      <c r="IE40" s="987"/>
      <c r="IF40" s="987"/>
      <c r="IG40" s="987" t="s">
        <v>2544</v>
      </c>
      <c r="IH40" s="987"/>
      <c r="II40" s="987"/>
      <c r="IJ40" s="987"/>
      <c r="IK40" s="987"/>
      <c r="IL40" s="987"/>
      <c r="IM40" s="987" t="s">
        <v>2544</v>
      </c>
      <c r="IN40" s="987"/>
      <c r="IO40" s="987"/>
      <c r="IP40" s="987"/>
      <c r="IQ40" s="987"/>
      <c r="IR40" s="987"/>
      <c r="IS40" s="987" t="s">
        <v>2544</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M40:R40"/>
    <mergeCell ref="AK40:AP40"/>
    <mergeCell ref="S40:X40"/>
    <mergeCell ref="S38:X38"/>
    <mergeCell ref="S39:X39"/>
    <mergeCell ref="C14:D14"/>
    <mergeCell ref="C15:D15"/>
    <mergeCell ref="C18:D18"/>
    <mergeCell ref="A37:D37"/>
    <mergeCell ref="A39:D39"/>
    <mergeCell ref="A38:D38"/>
    <mergeCell ref="AE39:AJ39"/>
    <mergeCell ref="AK39:AP39"/>
    <mergeCell ref="Y40:AD40"/>
    <mergeCell ref="Y38:AD38"/>
    <mergeCell ref="Y39:AD39"/>
    <mergeCell ref="BI38:BN38"/>
    <mergeCell ref="AQ40:AV40"/>
    <mergeCell ref="AQ38:AV38"/>
    <mergeCell ref="AK38:AP38"/>
    <mergeCell ref="AQ39:AV39"/>
    <mergeCell ref="M38:R38"/>
    <mergeCell ref="BC40:BH40"/>
    <mergeCell ref="BC39:BH39"/>
    <mergeCell ref="BI40:BN40"/>
    <mergeCell ref="AW40:BB40"/>
    <mergeCell ref="AE40:AJ40"/>
    <mergeCell ref="AW38:BB38"/>
    <mergeCell ref="AW39:BB39"/>
    <mergeCell ref="M39:R39"/>
    <mergeCell ref="AE38:AJ38"/>
    <mergeCell ref="CA40:CF40"/>
    <mergeCell ref="BU40:BZ40"/>
    <mergeCell ref="BC38:BH38"/>
    <mergeCell ref="BI39:BN39"/>
    <mergeCell ref="CM39:CR39"/>
    <mergeCell ref="BU38:BZ38"/>
    <mergeCell ref="CA39:CF39"/>
    <mergeCell ref="CM38:CR38"/>
    <mergeCell ref="CG40:CL40"/>
    <mergeCell ref="BO40:BT40"/>
    <mergeCell ref="DE40:DJ40"/>
    <mergeCell ref="DK38:DP38"/>
    <mergeCell ref="CS40:CX40"/>
    <mergeCell ref="CS38:CX38"/>
    <mergeCell ref="BO38:BT38"/>
    <mergeCell ref="CS39:CX39"/>
    <mergeCell ref="CG38:CL38"/>
    <mergeCell ref="CA38:CF38"/>
    <mergeCell ref="CM40:CR40"/>
    <mergeCell ref="DW40:EB40"/>
    <mergeCell ref="DQ39:DV39"/>
    <mergeCell ref="CY38:DD38"/>
    <mergeCell ref="DK40:DP40"/>
    <mergeCell ref="DE38:DJ38"/>
    <mergeCell ref="DK39:DP39"/>
    <mergeCell ref="CY40:DD40"/>
    <mergeCell ref="FG38:FL38"/>
    <mergeCell ref="FM38:FR38"/>
    <mergeCell ref="EO39:ET39"/>
    <mergeCell ref="EI39:EN39"/>
    <mergeCell ref="EO38:ET38"/>
    <mergeCell ref="FM39:FR39"/>
    <mergeCell ref="DW38:EB38"/>
    <mergeCell ref="DW39:EB39"/>
    <mergeCell ref="FA38:FF38"/>
    <mergeCell ref="EC39:EH39"/>
    <mergeCell ref="BO39:BT39"/>
    <mergeCell ref="DE39:DJ39"/>
    <mergeCell ref="EC38:EH38"/>
    <mergeCell ref="CG39:CL39"/>
    <mergeCell ref="EI38:EN38"/>
    <mergeCell ref="EU40:EZ40"/>
    <mergeCell ref="DQ40:DV40"/>
    <mergeCell ref="EO40:ET40"/>
    <mergeCell ref="FA39:FF39"/>
    <mergeCell ref="BU39:BZ39"/>
    <mergeCell ref="EU39:EZ39"/>
    <mergeCell ref="EU38:EZ38"/>
    <mergeCell ref="CY39:DD39"/>
    <mergeCell ref="DQ38:DV38"/>
    <mergeCell ref="GK39:GP39"/>
    <mergeCell ref="FA40:FF40"/>
    <mergeCell ref="EC40:EH40"/>
    <mergeCell ref="EI40:EN40"/>
    <mergeCell ref="FS40:FX40"/>
    <mergeCell ref="FG40:FL40"/>
    <mergeCell ref="FM40:FR40"/>
    <mergeCell ref="FS39:FX39"/>
    <mergeCell ref="FY38:GD38"/>
    <mergeCell ref="FG39:FL39"/>
    <mergeCell ref="HO39:HT39"/>
    <mergeCell ref="HO38:HT38"/>
    <mergeCell ref="HI38:HN38"/>
    <mergeCell ref="HC38:HH38"/>
    <mergeCell ref="GQ38:GV38"/>
    <mergeCell ref="HC39:HH39"/>
    <mergeCell ref="HI39:HN39"/>
    <mergeCell ref="GW39:HB39"/>
    <mergeCell ref="HU39:HZ39"/>
    <mergeCell ref="IS38:IV38"/>
    <mergeCell ref="IG38:IL38"/>
    <mergeCell ref="IS39:IV39"/>
    <mergeCell ref="IM39:IR39"/>
    <mergeCell ref="FS38:FX38"/>
    <mergeCell ref="GK38:GP38"/>
    <mergeCell ref="FY39:GD39"/>
    <mergeCell ref="GE38:GJ38"/>
    <mergeCell ref="GE39:GJ39"/>
    <mergeCell ref="HI40:HN40"/>
    <mergeCell ref="IG40:IL40"/>
    <mergeCell ref="IM38:IR38"/>
    <mergeCell ref="GQ39:GV39"/>
    <mergeCell ref="IA39:IF39"/>
    <mergeCell ref="IA38:IF38"/>
    <mergeCell ref="IG39:IL39"/>
    <mergeCell ref="GW38:HB38"/>
    <mergeCell ref="IA40:IF40"/>
    <mergeCell ref="HU38:HZ38"/>
    <mergeCell ref="IS40:IV40"/>
    <mergeCell ref="IM40:IR40"/>
    <mergeCell ref="GK40:GP40"/>
    <mergeCell ref="FY40:GD40"/>
    <mergeCell ref="HC40:HH40"/>
    <mergeCell ref="HU40:HZ40"/>
    <mergeCell ref="GE40:GJ40"/>
    <mergeCell ref="GQ40:GV40"/>
    <mergeCell ref="HO40:HT40"/>
    <mergeCell ref="GW40:HB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4"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3992</v>
      </c>
    </row>
    <row r="2" spans="1:9">
      <c r="A2" s="97" t="s">
        <v>2962</v>
      </c>
      <c r="B2" s="95"/>
      <c r="C2" s="95"/>
      <c r="D2" s="98"/>
    </row>
    <row r="3" spans="1:9">
      <c r="A3" s="94" t="s">
        <v>1584</v>
      </c>
      <c r="B3" s="95"/>
      <c r="C3" s="99"/>
      <c r="D3" s="100">
        <v>40212</v>
      </c>
    </row>
    <row r="4" spans="1:9">
      <c r="A4" s="94" t="s">
        <v>3480</v>
      </c>
      <c r="B4" s="95"/>
      <c r="C4" s="99"/>
      <c r="D4" s="101"/>
    </row>
    <row r="5" spans="1:9">
      <c r="A5" s="94" t="s">
        <v>2981</v>
      </c>
      <c r="B5" s="95"/>
      <c r="C5" s="99"/>
      <c r="D5" s="102" t="s">
        <v>2308</v>
      </c>
    </row>
    <row r="6" spans="1:9">
      <c r="A6" s="94"/>
      <c r="B6" s="95"/>
      <c r="C6" s="99"/>
      <c r="D6" s="101"/>
      <c r="I6" s="53">
        <f>127341-50000</f>
        <v>77341</v>
      </c>
    </row>
    <row r="7" spans="1:9">
      <c r="A7" s="94"/>
      <c r="B7" s="95"/>
      <c r="C7" s="103" t="s">
        <v>3860</v>
      </c>
      <c r="D7" s="104"/>
      <c r="I7" s="53">
        <f>I6*0.28</f>
        <v>21655.480000000003</v>
      </c>
    </row>
    <row r="8" spans="1:9">
      <c r="A8" s="94" t="s">
        <v>1569</v>
      </c>
      <c r="B8" s="95"/>
      <c r="C8" s="105" t="s">
        <v>2713</v>
      </c>
      <c r="D8" s="106"/>
      <c r="I8" s="53">
        <f>I7-4000</f>
        <v>17655.480000000003</v>
      </c>
    </row>
    <row r="9" spans="1:9">
      <c r="A9" s="97" t="s">
        <v>2799</v>
      </c>
      <c r="B9" s="95"/>
      <c r="C9" s="105"/>
      <c r="D9" s="106"/>
    </row>
    <row r="10" spans="1:9">
      <c r="A10" s="94" t="s">
        <v>2385</v>
      </c>
      <c r="B10" s="95"/>
      <c r="C10" s="105"/>
      <c r="D10" s="106"/>
    </row>
    <row r="11" spans="1:9">
      <c r="A11" s="94" t="s">
        <v>2522</v>
      </c>
      <c r="B11" s="95"/>
      <c r="C11" s="105"/>
      <c r="D11" s="106"/>
    </row>
    <row r="12" spans="1:9">
      <c r="A12" s="94" t="s">
        <v>2585</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3879</v>
      </c>
      <c r="B16" s="95"/>
      <c r="C16" s="95"/>
      <c r="D16" s="95"/>
    </row>
    <row r="17" spans="1:5">
      <c r="A17" s="94"/>
      <c r="B17" s="95"/>
      <c r="C17" s="95"/>
      <c r="D17" s="95"/>
    </row>
    <row r="18" spans="1:5">
      <c r="A18" s="109" t="s">
        <v>1967</v>
      </c>
      <c r="B18" s="95"/>
      <c r="C18" s="992" t="s">
        <v>2327</v>
      </c>
      <c r="D18" s="992"/>
    </row>
    <row r="19" spans="1:5">
      <c r="A19" s="109" t="s">
        <v>3203</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t="s">
        <v>2054</v>
      </c>
      <c r="B24" s="117" t="s">
        <v>2946</v>
      </c>
      <c r="C24" s="118"/>
      <c r="D24" s="119">
        <v>2750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2750</v>
      </c>
      <c r="E31" s="82"/>
    </row>
    <row r="32" spans="1:5">
      <c r="A32" s="94"/>
      <c r="B32" s="95"/>
      <c r="C32" s="95"/>
      <c r="D32" s="95"/>
    </row>
    <row r="33" spans="1:256">
      <c r="A33" s="94"/>
      <c r="B33" s="95"/>
      <c r="C33" s="95"/>
      <c r="D33" s="95"/>
    </row>
    <row r="34" spans="1:256">
      <c r="A34" s="94"/>
      <c r="B34" s="128" t="s">
        <v>2818</v>
      </c>
      <c r="C34" s="129">
        <f>D31/2</f>
        <v>1375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2737</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2737</v>
      </c>
      <c r="N40" s="987"/>
      <c r="O40" s="987"/>
      <c r="P40" s="987"/>
      <c r="Q40" s="987"/>
      <c r="R40" s="987"/>
      <c r="S40" s="987" t="s">
        <v>2737</v>
      </c>
      <c r="T40" s="987"/>
      <c r="U40" s="987"/>
      <c r="V40" s="987"/>
      <c r="W40" s="987"/>
      <c r="X40" s="987"/>
      <c r="Y40" s="987" t="s">
        <v>2737</v>
      </c>
      <c r="Z40" s="987"/>
      <c r="AA40" s="987"/>
      <c r="AB40" s="987"/>
      <c r="AC40" s="987"/>
      <c r="AD40" s="987"/>
      <c r="AE40" s="987" t="s">
        <v>2737</v>
      </c>
      <c r="AF40" s="987"/>
      <c r="AG40" s="987"/>
      <c r="AH40" s="987"/>
      <c r="AI40" s="987"/>
      <c r="AJ40" s="987"/>
      <c r="AK40" s="987" t="s">
        <v>2737</v>
      </c>
      <c r="AL40" s="987"/>
      <c r="AM40" s="987"/>
      <c r="AN40" s="987"/>
      <c r="AO40" s="987"/>
      <c r="AP40" s="987"/>
      <c r="AQ40" s="987" t="s">
        <v>2737</v>
      </c>
      <c r="AR40" s="987"/>
      <c r="AS40" s="987"/>
      <c r="AT40" s="987"/>
      <c r="AU40" s="987"/>
      <c r="AV40" s="987"/>
      <c r="AW40" s="987" t="s">
        <v>2737</v>
      </c>
      <c r="AX40" s="987"/>
      <c r="AY40" s="987"/>
      <c r="AZ40" s="987"/>
      <c r="BA40" s="987"/>
      <c r="BB40" s="987"/>
      <c r="BC40" s="987" t="s">
        <v>2737</v>
      </c>
      <c r="BD40" s="987"/>
      <c r="BE40" s="987"/>
      <c r="BF40" s="987"/>
      <c r="BG40" s="987"/>
      <c r="BH40" s="987"/>
      <c r="BI40" s="987" t="s">
        <v>2737</v>
      </c>
      <c r="BJ40" s="987"/>
      <c r="BK40" s="987"/>
      <c r="BL40" s="987"/>
      <c r="BM40" s="987"/>
      <c r="BN40" s="987"/>
      <c r="BO40" s="987" t="s">
        <v>2737</v>
      </c>
      <c r="BP40" s="987"/>
      <c r="BQ40" s="987"/>
      <c r="BR40" s="987"/>
      <c r="BS40" s="987"/>
      <c r="BT40" s="987"/>
      <c r="BU40" s="987" t="s">
        <v>2737</v>
      </c>
      <c r="BV40" s="987"/>
      <c r="BW40" s="987"/>
      <c r="BX40" s="987"/>
      <c r="BY40" s="987"/>
      <c r="BZ40" s="987"/>
      <c r="CA40" s="987" t="s">
        <v>2737</v>
      </c>
      <c r="CB40" s="987"/>
      <c r="CC40" s="987"/>
      <c r="CD40" s="987"/>
      <c r="CE40" s="987"/>
      <c r="CF40" s="987"/>
      <c r="CG40" s="987" t="s">
        <v>2737</v>
      </c>
      <c r="CH40" s="987"/>
      <c r="CI40" s="987"/>
      <c r="CJ40" s="987"/>
      <c r="CK40" s="987"/>
      <c r="CL40" s="987"/>
      <c r="CM40" s="987" t="s">
        <v>2737</v>
      </c>
      <c r="CN40" s="987"/>
      <c r="CO40" s="987"/>
      <c r="CP40" s="987"/>
      <c r="CQ40" s="987"/>
      <c r="CR40" s="987"/>
      <c r="CS40" s="987" t="s">
        <v>2737</v>
      </c>
      <c r="CT40" s="987"/>
      <c r="CU40" s="987"/>
      <c r="CV40" s="987"/>
      <c r="CW40" s="987"/>
      <c r="CX40" s="987"/>
      <c r="CY40" s="987" t="s">
        <v>2737</v>
      </c>
      <c r="CZ40" s="987"/>
      <c r="DA40" s="987"/>
      <c r="DB40" s="987"/>
      <c r="DC40" s="987"/>
      <c r="DD40" s="987"/>
      <c r="DE40" s="987" t="s">
        <v>2737</v>
      </c>
      <c r="DF40" s="987"/>
      <c r="DG40" s="987"/>
      <c r="DH40" s="987"/>
      <c r="DI40" s="987"/>
      <c r="DJ40" s="987"/>
      <c r="DK40" s="987" t="s">
        <v>2737</v>
      </c>
      <c r="DL40" s="987"/>
      <c r="DM40" s="987"/>
      <c r="DN40" s="987"/>
      <c r="DO40" s="987"/>
      <c r="DP40" s="987"/>
      <c r="DQ40" s="987" t="s">
        <v>2737</v>
      </c>
      <c r="DR40" s="987"/>
      <c r="DS40" s="987"/>
      <c r="DT40" s="987"/>
      <c r="DU40" s="987"/>
      <c r="DV40" s="987"/>
      <c r="DW40" s="987" t="s">
        <v>2737</v>
      </c>
      <c r="DX40" s="987"/>
      <c r="DY40" s="987"/>
      <c r="DZ40" s="987"/>
      <c r="EA40" s="987"/>
      <c r="EB40" s="987"/>
      <c r="EC40" s="987" t="s">
        <v>2737</v>
      </c>
      <c r="ED40" s="987"/>
      <c r="EE40" s="987"/>
      <c r="EF40" s="987"/>
      <c r="EG40" s="987"/>
      <c r="EH40" s="987"/>
      <c r="EI40" s="987" t="s">
        <v>2737</v>
      </c>
      <c r="EJ40" s="987"/>
      <c r="EK40" s="987"/>
      <c r="EL40" s="987"/>
      <c r="EM40" s="987"/>
      <c r="EN40" s="987"/>
      <c r="EO40" s="987" t="s">
        <v>2737</v>
      </c>
      <c r="EP40" s="987"/>
      <c r="EQ40" s="987"/>
      <c r="ER40" s="987"/>
      <c r="ES40" s="987"/>
      <c r="ET40" s="987"/>
      <c r="EU40" s="987" t="s">
        <v>2737</v>
      </c>
      <c r="EV40" s="987"/>
      <c r="EW40" s="987"/>
      <c r="EX40" s="987"/>
      <c r="EY40" s="987"/>
      <c r="EZ40" s="987"/>
      <c r="FA40" s="987" t="s">
        <v>2737</v>
      </c>
      <c r="FB40" s="987"/>
      <c r="FC40" s="987"/>
      <c r="FD40" s="987"/>
      <c r="FE40" s="987"/>
      <c r="FF40" s="987"/>
      <c r="FG40" s="987" t="s">
        <v>2737</v>
      </c>
      <c r="FH40" s="987"/>
      <c r="FI40" s="987"/>
      <c r="FJ40" s="987"/>
      <c r="FK40" s="987"/>
      <c r="FL40" s="987"/>
      <c r="FM40" s="987" t="s">
        <v>2737</v>
      </c>
      <c r="FN40" s="987"/>
      <c r="FO40" s="987"/>
      <c r="FP40" s="987"/>
      <c r="FQ40" s="987"/>
      <c r="FR40" s="987"/>
      <c r="FS40" s="987" t="s">
        <v>2737</v>
      </c>
      <c r="FT40" s="987"/>
      <c r="FU40" s="987"/>
      <c r="FV40" s="987"/>
      <c r="FW40" s="987"/>
      <c r="FX40" s="987"/>
      <c r="FY40" s="987" t="s">
        <v>2737</v>
      </c>
      <c r="FZ40" s="987"/>
      <c r="GA40" s="987"/>
      <c r="GB40" s="987"/>
      <c r="GC40" s="987"/>
      <c r="GD40" s="987"/>
      <c r="GE40" s="987" t="s">
        <v>2737</v>
      </c>
      <c r="GF40" s="987"/>
      <c r="GG40" s="987"/>
      <c r="GH40" s="987"/>
      <c r="GI40" s="987"/>
      <c r="GJ40" s="987"/>
      <c r="GK40" s="987" t="s">
        <v>2737</v>
      </c>
      <c r="GL40" s="987"/>
      <c r="GM40" s="987"/>
      <c r="GN40" s="987"/>
      <c r="GO40" s="987"/>
      <c r="GP40" s="987"/>
      <c r="GQ40" s="987" t="s">
        <v>2737</v>
      </c>
      <c r="GR40" s="987"/>
      <c r="GS40" s="987"/>
      <c r="GT40" s="987"/>
      <c r="GU40" s="987"/>
      <c r="GV40" s="987"/>
      <c r="GW40" s="987" t="s">
        <v>2737</v>
      </c>
      <c r="GX40" s="987"/>
      <c r="GY40" s="987"/>
      <c r="GZ40" s="987"/>
      <c r="HA40" s="987"/>
      <c r="HB40" s="987"/>
      <c r="HC40" s="987" t="s">
        <v>2737</v>
      </c>
      <c r="HD40" s="987"/>
      <c r="HE40" s="987"/>
      <c r="HF40" s="987"/>
      <c r="HG40" s="987"/>
      <c r="HH40" s="987"/>
      <c r="HI40" s="987" t="s">
        <v>2737</v>
      </c>
      <c r="HJ40" s="987"/>
      <c r="HK40" s="987"/>
      <c r="HL40" s="987"/>
      <c r="HM40" s="987"/>
      <c r="HN40" s="987"/>
      <c r="HO40" s="987" t="s">
        <v>2737</v>
      </c>
      <c r="HP40" s="987"/>
      <c r="HQ40" s="987"/>
      <c r="HR40" s="987"/>
      <c r="HS40" s="987"/>
      <c r="HT40" s="987"/>
      <c r="HU40" s="987" t="s">
        <v>2737</v>
      </c>
      <c r="HV40" s="987"/>
      <c r="HW40" s="987"/>
      <c r="HX40" s="987"/>
      <c r="HY40" s="987"/>
      <c r="HZ40" s="987"/>
      <c r="IA40" s="987" t="s">
        <v>2737</v>
      </c>
      <c r="IB40" s="987"/>
      <c r="IC40" s="987"/>
      <c r="ID40" s="987"/>
      <c r="IE40" s="987"/>
      <c r="IF40" s="987"/>
      <c r="IG40" s="987" t="s">
        <v>2737</v>
      </c>
      <c r="IH40" s="987"/>
      <c r="II40" s="987"/>
      <c r="IJ40" s="987"/>
      <c r="IK40" s="987"/>
      <c r="IL40" s="987"/>
      <c r="IM40" s="987" t="s">
        <v>2737</v>
      </c>
      <c r="IN40" s="987"/>
      <c r="IO40" s="987"/>
      <c r="IP40" s="987"/>
      <c r="IQ40" s="987"/>
      <c r="IR40" s="987"/>
      <c r="IS40" s="987" t="s">
        <v>2737</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M40:R40"/>
    <mergeCell ref="AK40:AP40"/>
    <mergeCell ref="S40:X40"/>
    <mergeCell ref="S38:X38"/>
    <mergeCell ref="S39:X39"/>
    <mergeCell ref="C14:D14"/>
    <mergeCell ref="C15:D15"/>
    <mergeCell ref="C18:D18"/>
    <mergeCell ref="A37:D37"/>
    <mergeCell ref="A39:D39"/>
    <mergeCell ref="A38:D38"/>
    <mergeCell ref="AE39:AJ39"/>
    <mergeCell ref="AK39:AP39"/>
    <mergeCell ref="Y40:AD40"/>
    <mergeCell ref="Y38:AD38"/>
    <mergeCell ref="Y39:AD39"/>
    <mergeCell ref="BI38:BN38"/>
    <mergeCell ref="AQ40:AV40"/>
    <mergeCell ref="AQ38:AV38"/>
    <mergeCell ref="AK38:AP38"/>
    <mergeCell ref="AQ39:AV39"/>
    <mergeCell ref="M38:R38"/>
    <mergeCell ref="BC40:BH40"/>
    <mergeCell ref="BC39:BH39"/>
    <mergeCell ref="BI40:BN40"/>
    <mergeCell ref="AW40:BB40"/>
    <mergeCell ref="AE40:AJ40"/>
    <mergeCell ref="AW38:BB38"/>
    <mergeCell ref="AW39:BB39"/>
    <mergeCell ref="M39:R39"/>
    <mergeCell ref="AE38:AJ38"/>
    <mergeCell ref="CA40:CF40"/>
    <mergeCell ref="BU40:BZ40"/>
    <mergeCell ref="BC38:BH38"/>
    <mergeCell ref="BI39:BN39"/>
    <mergeCell ref="CM39:CR39"/>
    <mergeCell ref="BU38:BZ38"/>
    <mergeCell ref="CA39:CF39"/>
    <mergeCell ref="CM38:CR38"/>
    <mergeCell ref="CG40:CL40"/>
    <mergeCell ref="BO40:BT40"/>
    <mergeCell ref="DE40:DJ40"/>
    <mergeCell ref="DK38:DP38"/>
    <mergeCell ref="CS40:CX40"/>
    <mergeCell ref="CS38:CX38"/>
    <mergeCell ref="BO38:BT38"/>
    <mergeCell ref="CS39:CX39"/>
    <mergeCell ref="CG38:CL38"/>
    <mergeCell ref="CA38:CF38"/>
    <mergeCell ref="CM40:CR40"/>
    <mergeCell ref="DW40:EB40"/>
    <mergeCell ref="DQ39:DV39"/>
    <mergeCell ref="CY38:DD38"/>
    <mergeCell ref="DK40:DP40"/>
    <mergeCell ref="DE38:DJ38"/>
    <mergeCell ref="DK39:DP39"/>
    <mergeCell ref="CY40:DD40"/>
    <mergeCell ref="FG38:FL38"/>
    <mergeCell ref="FM38:FR38"/>
    <mergeCell ref="EO39:ET39"/>
    <mergeCell ref="EI39:EN39"/>
    <mergeCell ref="EO38:ET38"/>
    <mergeCell ref="FM39:FR39"/>
    <mergeCell ref="DW38:EB38"/>
    <mergeCell ref="DW39:EB39"/>
    <mergeCell ref="FA38:FF38"/>
    <mergeCell ref="EC39:EH39"/>
    <mergeCell ref="BO39:BT39"/>
    <mergeCell ref="DE39:DJ39"/>
    <mergeCell ref="EC38:EH38"/>
    <mergeCell ref="CG39:CL39"/>
    <mergeCell ref="EI38:EN38"/>
    <mergeCell ref="EU40:EZ40"/>
    <mergeCell ref="DQ40:DV40"/>
    <mergeCell ref="EO40:ET40"/>
    <mergeCell ref="FA39:FF39"/>
    <mergeCell ref="BU39:BZ39"/>
    <mergeCell ref="EU39:EZ39"/>
    <mergeCell ref="EU38:EZ38"/>
    <mergeCell ref="CY39:DD39"/>
    <mergeCell ref="DQ38:DV38"/>
    <mergeCell ref="GK39:GP39"/>
    <mergeCell ref="FA40:FF40"/>
    <mergeCell ref="EC40:EH40"/>
    <mergeCell ref="EI40:EN40"/>
    <mergeCell ref="FS40:FX40"/>
    <mergeCell ref="FG40:FL40"/>
    <mergeCell ref="FM40:FR40"/>
    <mergeCell ref="FS39:FX39"/>
    <mergeCell ref="FY38:GD38"/>
    <mergeCell ref="FG39:FL39"/>
    <mergeCell ref="HO39:HT39"/>
    <mergeCell ref="HO38:HT38"/>
    <mergeCell ref="HI38:HN38"/>
    <mergeCell ref="HC38:HH38"/>
    <mergeCell ref="GQ38:GV38"/>
    <mergeCell ref="HC39:HH39"/>
    <mergeCell ref="HI39:HN39"/>
    <mergeCell ref="GW39:HB39"/>
    <mergeCell ref="HU39:HZ39"/>
    <mergeCell ref="IS38:IV38"/>
    <mergeCell ref="IG38:IL38"/>
    <mergeCell ref="IS39:IV39"/>
    <mergeCell ref="IM39:IR39"/>
    <mergeCell ref="FS38:FX38"/>
    <mergeCell ref="GK38:GP38"/>
    <mergeCell ref="FY39:GD39"/>
    <mergeCell ref="GE38:GJ38"/>
    <mergeCell ref="GE39:GJ39"/>
    <mergeCell ref="HI40:HN40"/>
    <mergeCell ref="IG40:IL40"/>
    <mergeCell ref="IM38:IR38"/>
    <mergeCell ref="GQ39:GV39"/>
    <mergeCell ref="IA39:IF39"/>
    <mergeCell ref="IA38:IF38"/>
    <mergeCell ref="IG39:IL39"/>
    <mergeCell ref="GW38:HB38"/>
    <mergeCell ref="IA40:IF40"/>
    <mergeCell ref="HU38:HZ38"/>
    <mergeCell ref="IS40:IV40"/>
    <mergeCell ref="IM40:IR40"/>
    <mergeCell ref="GK40:GP40"/>
    <mergeCell ref="FY40:GD40"/>
    <mergeCell ref="HC40:HH40"/>
    <mergeCell ref="HU40:HZ40"/>
    <mergeCell ref="GE40:GJ40"/>
    <mergeCell ref="GQ40:GV40"/>
    <mergeCell ref="HO40:HT40"/>
    <mergeCell ref="GW40:HB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topLeftCell="A5"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3992</v>
      </c>
    </row>
    <row r="2" spans="1:9">
      <c r="A2" s="97" t="s">
        <v>2907</v>
      </c>
      <c r="B2" s="95"/>
      <c r="C2" s="95"/>
      <c r="D2" s="98"/>
    </row>
    <row r="3" spans="1:9">
      <c r="A3" s="94" t="s">
        <v>917</v>
      </c>
      <c r="B3" s="95"/>
      <c r="C3" s="99"/>
      <c r="D3" s="100" t="s">
        <v>2936</v>
      </c>
    </row>
    <row r="4" spans="1:9">
      <c r="A4" s="94" t="s">
        <v>3480</v>
      </c>
      <c r="B4" s="95"/>
      <c r="C4" s="99"/>
      <c r="D4" s="101"/>
    </row>
    <row r="5" spans="1:9">
      <c r="A5" s="94" t="s">
        <v>2981</v>
      </c>
      <c r="B5" s="95"/>
      <c r="C5" s="99"/>
      <c r="D5" s="102" t="s">
        <v>2897</v>
      </c>
    </row>
    <row r="6" spans="1:9">
      <c r="A6" s="94"/>
      <c r="B6" s="95"/>
      <c r="C6" s="99"/>
      <c r="D6" s="101"/>
      <c r="I6" s="53">
        <f>127341-50000</f>
        <v>77341</v>
      </c>
    </row>
    <row r="7" spans="1:9">
      <c r="A7" s="94"/>
      <c r="B7" s="95"/>
      <c r="C7" s="103" t="s">
        <v>3860</v>
      </c>
      <c r="D7" s="104"/>
      <c r="I7" s="53">
        <f>I6*0.28</f>
        <v>21655.480000000003</v>
      </c>
    </row>
    <row r="8" spans="1:9">
      <c r="A8" s="94" t="s">
        <v>1569</v>
      </c>
      <c r="B8" s="95"/>
      <c r="C8" s="105" t="s">
        <v>1517</v>
      </c>
      <c r="D8" s="106"/>
      <c r="I8" s="53">
        <f>I7-4000</f>
        <v>17655.480000000003</v>
      </c>
    </row>
    <row r="9" spans="1:9">
      <c r="A9" s="97" t="s">
        <v>3634</v>
      </c>
      <c r="B9" s="95"/>
      <c r="C9" s="105"/>
      <c r="D9" s="106"/>
    </row>
    <row r="10" spans="1:9">
      <c r="A10" s="94" t="s">
        <v>3628</v>
      </c>
      <c r="B10" s="95"/>
      <c r="C10" s="105" t="s">
        <v>3362</v>
      </c>
      <c r="D10" s="106"/>
    </row>
    <row r="11" spans="1:9">
      <c r="A11" s="94" t="s">
        <v>3839</v>
      </c>
      <c r="B11" s="95"/>
      <c r="C11" s="105"/>
      <c r="D11" s="106"/>
    </row>
    <row r="12" spans="1:9">
      <c r="A12" s="94" t="s">
        <v>3754</v>
      </c>
      <c r="B12" s="95"/>
      <c r="C12" s="105"/>
      <c r="D12" s="106"/>
    </row>
    <row r="13" spans="1:9">
      <c r="A13" s="95"/>
      <c r="B13" s="95"/>
      <c r="C13" s="107"/>
      <c r="D13" s="108"/>
    </row>
    <row r="14" spans="1:9">
      <c r="A14" s="109"/>
      <c r="B14" s="95"/>
      <c r="C14" s="991"/>
      <c r="D14" s="991"/>
    </row>
    <row r="15" spans="1:9">
      <c r="A15" s="109" t="s">
        <v>2539</v>
      </c>
      <c r="B15" s="95"/>
      <c r="C15" s="991"/>
      <c r="D15" s="991"/>
    </row>
    <row r="16" spans="1:9">
      <c r="A16" t="s">
        <v>2884</v>
      </c>
      <c r="B16" s="95"/>
      <c r="C16" s="95"/>
      <c r="D16" s="95"/>
    </row>
    <row r="17" spans="1:5">
      <c r="A17" s="94"/>
      <c r="B17" s="95"/>
      <c r="C17" s="95"/>
      <c r="D17" s="95"/>
    </row>
    <row r="18" spans="1:5">
      <c r="A18" s="109" t="s">
        <v>1967</v>
      </c>
      <c r="B18" s="95"/>
      <c r="C18" s="992" t="s">
        <v>2327</v>
      </c>
      <c r="D18" s="992"/>
    </row>
    <row r="19" spans="1:5">
      <c r="A19" s="109" t="s">
        <v>2452</v>
      </c>
      <c r="B19" s="95"/>
      <c r="C19" s="109" t="s">
        <v>2172</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v>40249</v>
      </c>
      <c r="B24" s="117" t="s">
        <v>2946</v>
      </c>
      <c r="C24" s="118"/>
      <c r="D24" s="119">
        <v>780</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780</v>
      </c>
      <c r="E31" s="82"/>
    </row>
    <row r="32" spans="1:5">
      <c r="A32" s="94"/>
      <c r="B32" s="95"/>
      <c r="C32" s="95"/>
      <c r="D32" s="95"/>
    </row>
    <row r="33" spans="1:256">
      <c r="A33" s="94"/>
      <c r="B33" s="95"/>
      <c r="C33" s="95"/>
      <c r="D33" s="95"/>
    </row>
    <row r="34" spans="1:256">
      <c r="A34" s="94"/>
      <c r="B34" s="128" t="s">
        <v>2818</v>
      </c>
      <c r="C34" s="129">
        <f>D31/2</f>
        <v>390</v>
      </c>
      <c r="D34" s="95"/>
    </row>
    <row r="35" spans="1:256">
      <c r="A35" s="94"/>
      <c r="B35" s="95"/>
      <c r="C35" s="95"/>
      <c r="D35" s="95"/>
    </row>
    <row r="36" spans="1:256">
      <c r="A36" s="94"/>
      <c r="B36" s="95"/>
      <c r="C36" s="95"/>
      <c r="D36" s="95"/>
    </row>
    <row r="37" spans="1:256">
      <c r="A37" s="993" t="s">
        <v>1823</v>
      </c>
      <c r="B37" s="992"/>
      <c r="C37" s="992"/>
      <c r="D37" s="992"/>
    </row>
    <row r="38" spans="1:256">
      <c r="A38" s="993" t="s">
        <v>3989</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2737</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2737</v>
      </c>
      <c r="N40" s="987"/>
      <c r="O40" s="987"/>
      <c r="P40" s="987"/>
      <c r="Q40" s="987"/>
      <c r="R40" s="987"/>
      <c r="S40" s="987" t="s">
        <v>2737</v>
      </c>
      <c r="T40" s="987"/>
      <c r="U40" s="987"/>
      <c r="V40" s="987"/>
      <c r="W40" s="987"/>
      <c r="X40" s="987"/>
      <c r="Y40" s="987" t="s">
        <v>2737</v>
      </c>
      <c r="Z40" s="987"/>
      <c r="AA40" s="987"/>
      <c r="AB40" s="987"/>
      <c r="AC40" s="987"/>
      <c r="AD40" s="987"/>
      <c r="AE40" s="987" t="s">
        <v>2737</v>
      </c>
      <c r="AF40" s="987"/>
      <c r="AG40" s="987"/>
      <c r="AH40" s="987"/>
      <c r="AI40" s="987"/>
      <c r="AJ40" s="987"/>
      <c r="AK40" s="987" t="s">
        <v>2737</v>
      </c>
      <c r="AL40" s="987"/>
      <c r="AM40" s="987"/>
      <c r="AN40" s="987"/>
      <c r="AO40" s="987"/>
      <c r="AP40" s="987"/>
      <c r="AQ40" s="987" t="s">
        <v>2737</v>
      </c>
      <c r="AR40" s="987"/>
      <c r="AS40" s="987"/>
      <c r="AT40" s="987"/>
      <c r="AU40" s="987"/>
      <c r="AV40" s="987"/>
      <c r="AW40" s="987" t="s">
        <v>2737</v>
      </c>
      <c r="AX40" s="987"/>
      <c r="AY40" s="987"/>
      <c r="AZ40" s="987"/>
      <c r="BA40" s="987"/>
      <c r="BB40" s="987"/>
      <c r="BC40" s="987" t="s">
        <v>2737</v>
      </c>
      <c r="BD40" s="987"/>
      <c r="BE40" s="987"/>
      <c r="BF40" s="987"/>
      <c r="BG40" s="987"/>
      <c r="BH40" s="987"/>
      <c r="BI40" s="987" t="s">
        <v>2737</v>
      </c>
      <c r="BJ40" s="987"/>
      <c r="BK40" s="987"/>
      <c r="BL40" s="987"/>
      <c r="BM40" s="987"/>
      <c r="BN40" s="987"/>
      <c r="BO40" s="987" t="s">
        <v>2737</v>
      </c>
      <c r="BP40" s="987"/>
      <c r="BQ40" s="987"/>
      <c r="BR40" s="987"/>
      <c r="BS40" s="987"/>
      <c r="BT40" s="987"/>
      <c r="BU40" s="987" t="s">
        <v>2737</v>
      </c>
      <c r="BV40" s="987"/>
      <c r="BW40" s="987"/>
      <c r="BX40" s="987"/>
      <c r="BY40" s="987"/>
      <c r="BZ40" s="987"/>
      <c r="CA40" s="987" t="s">
        <v>2737</v>
      </c>
      <c r="CB40" s="987"/>
      <c r="CC40" s="987"/>
      <c r="CD40" s="987"/>
      <c r="CE40" s="987"/>
      <c r="CF40" s="987"/>
      <c r="CG40" s="987" t="s">
        <v>2737</v>
      </c>
      <c r="CH40" s="987"/>
      <c r="CI40" s="987"/>
      <c r="CJ40" s="987"/>
      <c r="CK40" s="987"/>
      <c r="CL40" s="987"/>
      <c r="CM40" s="987" t="s">
        <v>2737</v>
      </c>
      <c r="CN40" s="987"/>
      <c r="CO40" s="987"/>
      <c r="CP40" s="987"/>
      <c r="CQ40" s="987"/>
      <c r="CR40" s="987"/>
      <c r="CS40" s="987" t="s">
        <v>2737</v>
      </c>
      <c r="CT40" s="987"/>
      <c r="CU40" s="987"/>
      <c r="CV40" s="987"/>
      <c r="CW40" s="987"/>
      <c r="CX40" s="987"/>
      <c r="CY40" s="987" t="s">
        <v>2737</v>
      </c>
      <c r="CZ40" s="987"/>
      <c r="DA40" s="987"/>
      <c r="DB40" s="987"/>
      <c r="DC40" s="987"/>
      <c r="DD40" s="987"/>
      <c r="DE40" s="987" t="s">
        <v>2737</v>
      </c>
      <c r="DF40" s="987"/>
      <c r="DG40" s="987"/>
      <c r="DH40" s="987"/>
      <c r="DI40" s="987"/>
      <c r="DJ40" s="987"/>
      <c r="DK40" s="987" t="s">
        <v>2737</v>
      </c>
      <c r="DL40" s="987"/>
      <c r="DM40" s="987"/>
      <c r="DN40" s="987"/>
      <c r="DO40" s="987"/>
      <c r="DP40" s="987"/>
      <c r="DQ40" s="987" t="s">
        <v>2737</v>
      </c>
      <c r="DR40" s="987"/>
      <c r="DS40" s="987"/>
      <c r="DT40" s="987"/>
      <c r="DU40" s="987"/>
      <c r="DV40" s="987"/>
      <c r="DW40" s="987" t="s">
        <v>2737</v>
      </c>
      <c r="DX40" s="987"/>
      <c r="DY40" s="987"/>
      <c r="DZ40" s="987"/>
      <c r="EA40" s="987"/>
      <c r="EB40" s="987"/>
      <c r="EC40" s="987" t="s">
        <v>2737</v>
      </c>
      <c r="ED40" s="987"/>
      <c r="EE40" s="987"/>
      <c r="EF40" s="987"/>
      <c r="EG40" s="987"/>
      <c r="EH40" s="987"/>
      <c r="EI40" s="987" t="s">
        <v>2737</v>
      </c>
      <c r="EJ40" s="987"/>
      <c r="EK40" s="987"/>
      <c r="EL40" s="987"/>
      <c r="EM40" s="987"/>
      <c r="EN40" s="987"/>
      <c r="EO40" s="987" t="s">
        <v>2737</v>
      </c>
      <c r="EP40" s="987"/>
      <c r="EQ40" s="987"/>
      <c r="ER40" s="987"/>
      <c r="ES40" s="987"/>
      <c r="ET40" s="987"/>
      <c r="EU40" s="987" t="s">
        <v>2737</v>
      </c>
      <c r="EV40" s="987"/>
      <c r="EW40" s="987"/>
      <c r="EX40" s="987"/>
      <c r="EY40" s="987"/>
      <c r="EZ40" s="987"/>
      <c r="FA40" s="987" t="s">
        <v>2737</v>
      </c>
      <c r="FB40" s="987"/>
      <c r="FC40" s="987"/>
      <c r="FD40" s="987"/>
      <c r="FE40" s="987"/>
      <c r="FF40" s="987"/>
      <c r="FG40" s="987" t="s">
        <v>2737</v>
      </c>
      <c r="FH40" s="987"/>
      <c r="FI40" s="987"/>
      <c r="FJ40" s="987"/>
      <c r="FK40" s="987"/>
      <c r="FL40" s="987"/>
      <c r="FM40" s="987" t="s">
        <v>2737</v>
      </c>
      <c r="FN40" s="987"/>
      <c r="FO40" s="987"/>
      <c r="FP40" s="987"/>
      <c r="FQ40" s="987"/>
      <c r="FR40" s="987"/>
      <c r="FS40" s="987" t="s">
        <v>2737</v>
      </c>
      <c r="FT40" s="987"/>
      <c r="FU40" s="987"/>
      <c r="FV40" s="987"/>
      <c r="FW40" s="987"/>
      <c r="FX40" s="987"/>
      <c r="FY40" s="987" t="s">
        <v>2737</v>
      </c>
      <c r="FZ40" s="987"/>
      <c r="GA40" s="987"/>
      <c r="GB40" s="987"/>
      <c r="GC40" s="987"/>
      <c r="GD40" s="987"/>
      <c r="GE40" s="987" t="s">
        <v>2737</v>
      </c>
      <c r="GF40" s="987"/>
      <c r="GG40" s="987"/>
      <c r="GH40" s="987"/>
      <c r="GI40" s="987"/>
      <c r="GJ40" s="987"/>
      <c r="GK40" s="987" t="s">
        <v>2737</v>
      </c>
      <c r="GL40" s="987"/>
      <c r="GM40" s="987"/>
      <c r="GN40" s="987"/>
      <c r="GO40" s="987"/>
      <c r="GP40" s="987"/>
      <c r="GQ40" s="987" t="s">
        <v>2737</v>
      </c>
      <c r="GR40" s="987"/>
      <c r="GS40" s="987"/>
      <c r="GT40" s="987"/>
      <c r="GU40" s="987"/>
      <c r="GV40" s="987"/>
      <c r="GW40" s="987" t="s">
        <v>2737</v>
      </c>
      <c r="GX40" s="987"/>
      <c r="GY40" s="987"/>
      <c r="GZ40" s="987"/>
      <c r="HA40" s="987"/>
      <c r="HB40" s="987"/>
      <c r="HC40" s="987" t="s">
        <v>2737</v>
      </c>
      <c r="HD40" s="987"/>
      <c r="HE40" s="987"/>
      <c r="HF40" s="987"/>
      <c r="HG40" s="987"/>
      <c r="HH40" s="987"/>
      <c r="HI40" s="987" t="s">
        <v>2737</v>
      </c>
      <c r="HJ40" s="987"/>
      <c r="HK40" s="987"/>
      <c r="HL40" s="987"/>
      <c r="HM40" s="987"/>
      <c r="HN40" s="987"/>
      <c r="HO40" s="987" t="s">
        <v>2737</v>
      </c>
      <c r="HP40" s="987"/>
      <c r="HQ40" s="987"/>
      <c r="HR40" s="987"/>
      <c r="HS40" s="987"/>
      <c r="HT40" s="987"/>
      <c r="HU40" s="987" t="s">
        <v>2737</v>
      </c>
      <c r="HV40" s="987"/>
      <c r="HW40" s="987"/>
      <c r="HX40" s="987"/>
      <c r="HY40" s="987"/>
      <c r="HZ40" s="987"/>
      <c r="IA40" s="987" t="s">
        <v>2737</v>
      </c>
      <c r="IB40" s="987"/>
      <c r="IC40" s="987"/>
      <c r="ID40" s="987"/>
      <c r="IE40" s="987"/>
      <c r="IF40" s="987"/>
      <c r="IG40" s="987" t="s">
        <v>2737</v>
      </c>
      <c r="IH40" s="987"/>
      <c r="II40" s="987"/>
      <c r="IJ40" s="987"/>
      <c r="IK40" s="987"/>
      <c r="IL40" s="987"/>
      <c r="IM40" s="987" t="s">
        <v>2737</v>
      </c>
      <c r="IN40" s="987"/>
      <c r="IO40" s="987"/>
      <c r="IP40" s="987"/>
      <c r="IQ40" s="987"/>
      <c r="IR40" s="987"/>
      <c r="IS40" s="987" t="s">
        <v>2737</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sheetCalcPr fullCalcOnLoad="1"/>
  <mergeCells count="129">
    <mergeCell ref="IA40:IF40"/>
    <mergeCell ref="HU39:HZ39"/>
    <mergeCell ref="IA38:IF38"/>
    <mergeCell ref="HU38:HZ38"/>
    <mergeCell ref="IA39:IF39"/>
    <mergeCell ref="HU40:HZ40"/>
    <mergeCell ref="IS38:IV38"/>
    <mergeCell ref="IG39:IL39"/>
    <mergeCell ref="IS40:IV40"/>
    <mergeCell ref="IM39:IR39"/>
    <mergeCell ref="IM38:IR38"/>
    <mergeCell ref="IG38:IL38"/>
    <mergeCell ref="IS39:IV39"/>
    <mergeCell ref="IM40:IR40"/>
    <mergeCell ref="IG40:IL40"/>
    <mergeCell ref="HI39:HN39"/>
    <mergeCell ref="GK38:GP38"/>
    <mergeCell ref="GQ38:GV38"/>
    <mergeCell ref="HC39:HH39"/>
    <mergeCell ref="HC38:HH38"/>
    <mergeCell ref="GW38:HB38"/>
    <mergeCell ref="GK39:GP39"/>
    <mergeCell ref="FY38:GD38"/>
    <mergeCell ref="FY39:GD39"/>
    <mergeCell ref="HO40:HT40"/>
    <mergeCell ref="GW40:HB40"/>
    <mergeCell ref="GW39:HB39"/>
    <mergeCell ref="HO38:HT38"/>
    <mergeCell ref="HI38:HN38"/>
    <mergeCell ref="HI40:HN40"/>
    <mergeCell ref="HC40:HH40"/>
    <mergeCell ref="HO39:HT39"/>
    <mergeCell ref="GE38:GJ38"/>
    <mergeCell ref="GE39:GJ39"/>
    <mergeCell ref="FG38:FL38"/>
    <mergeCell ref="FG39:FL39"/>
    <mergeCell ref="FS40:FX40"/>
    <mergeCell ref="FS38:FX38"/>
    <mergeCell ref="FS39:FX39"/>
    <mergeCell ref="FM40:FR40"/>
    <mergeCell ref="FM39:FR39"/>
    <mergeCell ref="FM38:FR38"/>
    <mergeCell ref="EO40:ET40"/>
    <mergeCell ref="DW38:EB38"/>
    <mergeCell ref="EC38:EH38"/>
    <mergeCell ref="DW39:EB39"/>
    <mergeCell ref="EI40:EN40"/>
    <mergeCell ref="EC39:EH39"/>
    <mergeCell ref="EI39:EN39"/>
    <mergeCell ref="CY38:DD38"/>
    <mergeCell ref="DE39:DJ39"/>
    <mergeCell ref="DE38:DJ38"/>
    <mergeCell ref="GK40:GP40"/>
    <mergeCell ref="FA38:FF38"/>
    <mergeCell ref="EU38:EZ38"/>
    <mergeCell ref="EO38:ET38"/>
    <mergeCell ref="EO39:ET39"/>
    <mergeCell ref="EC40:EH40"/>
    <mergeCell ref="EI38:EN38"/>
    <mergeCell ref="GQ40:GV40"/>
    <mergeCell ref="GQ39:GV39"/>
    <mergeCell ref="EU40:EZ40"/>
    <mergeCell ref="FA40:FF40"/>
    <mergeCell ref="EU39:EZ39"/>
    <mergeCell ref="FA39:FF39"/>
    <mergeCell ref="GE40:GJ40"/>
    <mergeCell ref="FG40:FL40"/>
    <mergeCell ref="FY40:GD40"/>
    <mergeCell ref="CS38:CX38"/>
    <mergeCell ref="CS39:CX39"/>
    <mergeCell ref="CS40:CX40"/>
    <mergeCell ref="CM39:CR39"/>
    <mergeCell ref="CM38:CR38"/>
    <mergeCell ref="CM40:CR40"/>
    <mergeCell ref="DE40:DJ40"/>
    <mergeCell ref="DW40:EB40"/>
    <mergeCell ref="DK40:DP40"/>
    <mergeCell ref="DK38:DP38"/>
    <mergeCell ref="DQ38:DV38"/>
    <mergeCell ref="DQ40:DV40"/>
    <mergeCell ref="DQ39:DV39"/>
    <mergeCell ref="DK39:DP39"/>
    <mergeCell ref="CG40:CL40"/>
    <mergeCell ref="CG39:CL39"/>
    <mergeCell ref="CA39:CF39"/>
    <mergeCell ref="BU39:BZ39"/>
    <mergeCell ref="CA40:CF40"/>
    <mergeCell ref="CY40:DD40"/>
    <mergeCell ref="CY39:DD39"/>
    <mergeCell ref="BU40:BZ40"/>
    <mergeCell ref="Y40:AD40"/>
    <mergeCell ref="AQ39:AV39"/>
    <mergeCell ref="Y39:AD39"/>
    <mergeCell ref="AE39:AJ39"/>
    <mergeCell ref="AK39:AP39"/>
    <mergeCell ref="AK40:AP40"/>
    <mergeCell ref="BI39:BN39"/>
    <mergeCell ref="BO39:BT39"/>
    <mergeCell ref="AW40:BB40"/>
    <mergeCell ref="AW39:BB39"/>
    <mergeCell ref="BC39:BH39"/>
    <mergeCell ref="BO40:BT40"/>
    <mergeCell ref="BC40:BH40"/>
    <mergeCell ref="BI40:BN40"/>
    <mergeCell ref="BI38:BN38"/>
    <mergeCell ref="BC38:BH38"/>
    <mergeCell ref="AW38:BB38"/>
    <mergeCell ref="A39:D39"/>
    <mergeCell ref="A38:D38"/>
    <mergeCell ref="M39:R39"/>
    <mergeCell ref="M38:R38"/>
    <mergeCell ref="M40:R40"/>
    <mergeCell ref="S39:X39"/>
    <mergeCell ref="S40:X40"/>
    <mergeCell ref="Y38:AD38"/>
    <mergeCell ref="AQ38:AV38"/>
    <mergeCell ref="AK38:AP38"/>
    <mergeCell ref="AQ40:AV40"/>
    <mergeCell ref="AE40:AJ40"/>
    <mergeCell ref="AE38:AJ38"/>
    <mergeCell ref="CG38:CL38"/>
    <mergeCell ref="S38:X38"/>
    <mergeCell ref="C14:D14"/>
    <mergeCell ref="C15:D15"/>
    <mergeCell ref="C18:D18"/>
    <mergeCell ref="A37:D37"/>
    <mergeCell ref="CA38:CF38"/>
    <mergeCell ref="BU38:BZ38"/>
    <mergeCell ref="BO38:BT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3992</v>
      </c>
    </row>
    <row r="2" spans="1:9">
      <c r="A2" s="97" t="s">
        <v>2907</v>
      </c>
      <c r="B2" s="95"/>
      <c r="C2" s="95"/>
      <c r="D2" s="98"/>
    </row>
    <row r="3" spans="1:9">
      <c r="A3" s="94" t="s">
        <v>917</v>
      </c>
      <c r="B3" s="95"/>
      <c r="C3" s="99"/>
      <c r="D3" s="100">
        <v>40176</v>
      </c>
    </row>
    <row r="4" spans="1:9">
      <c r="A4" s="94" t="s">
        <v>3516</v>
      </c>
      <c r="B4" s="95"/>
      <c r="C4" s="99"/>
      <c r="D4" s="101"/>
    </row>
    <row r="5" spans="1:9">
      <c r="A5" s="94" t="s">
        <v>2981</v>
      </c>
      <c r="B5" s="95"/>
      <c r="C5" s="99"/>
      <c r="D5" s="102" t="s">
        <v>2437</v>
      </c>
    </row>
    <row r="6" spans="1:9">
      <c r="A6" s="94"/>
      <c r="B6" s="95"/>
      <c r="C6" s="99"/>
      <c r="D6" s="101"/>
      <c r="I6" s="53">
        <f>127341-50000</f>
        <v>77341</v>
      </c>
    </row>
    <row r="7" spans="1:9">
      <c r="A7" s="94"/>
      <c r="B7" s="95"/>
      <c r="C7" s="103" t="s">
        <v>3860</v>
      </c>
      <c r="D7" s="104"/>
      <c r="I7" s="53">
        <f>I6*0.28</f>
        <v>21655.480000000003</v>
      </c>
    </row>
    <row r="8" spans="1:9">
      <c r="A8" s="94" t="s">
        <v>1569</v>
      </c>
      <c r="B8" s="95"/>
      <c r="C8" s="105" t="s">
        <v>1963</v>
      </c>
      <c r="D8" s="106"/>
      <c r="I8" s="53">
        <f>I7-4000</f>
        <v>17655.480000000003</v>
      </c>
    </row>
    <row r="9" spans="1:9">
      <c r="A9" s="97" t="s">
        <v>2765</v>
      </c>
      <c r="B9" s="95"/>
      <c r="C9" s="105" t="s">
        <v>3606</v>
      </c>
      <c r="D9" s="106"/>
    </row>
    <row r="10" spans="1:9">
      <c r="A10" s="95" t="s">
        <v>1990</v>
      </c>
      <c r="B10" s="95"/>
      <c r="C10" s="105" t="s">
        <v>4390</v>
      </c>
      <c r="D10" s="106"/>
    </row>
    <row r="11" spans="1:9">
      <c r="A11" s="94" t="s">
        <v>1066</v>
      </c>
      <c r="B11" s="95"/>
      <c r="C11" s="105"/>
      <c r="D11" s="106"/>
    </row>
    <row r="12" spans="1:9">
      <c r="A12" s="94" t="s">
        <v>433</v>
      </c>
      <c r="B12" s="95"/>
      <c r="C12" s="105"/>
      <c r="D12" s="106"/>
    </row>
    <row r="13" spans="1:9">
      <c r="A13" s="95" t="s">
        <v>2399</v>
      </c>
      <c r="B13" s="95"/>
      <c r="C13" s="107"/>
      <c r="D13" s="108"/>
    </row>
    <row r="14" spans="1:9">
      <c r="A14" s="109"/>
      <c r="B14" s="95"/>
      <c r="C14" s="991"/>
      <c r="D14" s="991"/>
    </row>
    <row r="15" spans="1:9">
      <c r="A15" s="109" t="s">
        <v>2539</v>
      </c>
      <c r="B15" s="95"/>
      <c r="C15" s="991"/>
      <c r="D15" s="991"/>
    </row>
    <row r="16" spans="1:9">
      <c r="A16" s="95" t="s">
        <v>2451</v>
      </c>
      <c r="B16" s="95"/>
      <c r="C16" s="95"/>
      <c r="D16" s="95"/>
    </row>
    <row r="17" spans="1:5">
      <c r="A17" s="94"/>
      <c r="B17" s="95"/>
      <c r="C17" s="95"/>
      <c r="D17" s="95"/>
    </row>
    <row r="18" spans="1:5">
      <c r="A18" s="109" t="s">
        <v>1967</v>
      </c>
      <c r="B18" s="95"/>
      <c r="C18" s="992" t="s">
        <v>2327</v>
      </c>
      <c r="D18" s="992"/>
    </row>
    <row r="19" spans="1:5">
      <c r="A19" s="109" t="s">
        <v>2452</v>
      </c>
      <c r="B19" s="95"/>
      <c r="C19" s="109" t="s">
        <v>2579</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v>40195</v>
      </c>
      <c r="B24" s="117" t="s">
        <v>2946</v>
      </c>
      <c r="C24" s="118"/>
      <c r="D24" s="119">
        <v>1125</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1125</v>
      </c>
      <c r="E31" s="82"/>
    </row>
    <row r="32" spans="1:5">
      <c r="A32" s="94"/>
      <c r="B32" s="95"/>
      <c r="C32" s="95"/>
      <c r="D32" s="95"/>
    </row>
    <row r="33" spans="1:256">
      <c r="A33" s="94"/>
      <c r="B33" s="95"/>
      <c r="C33" s="95"/>
      <c r="D33" s="95"/>
    </row>
    <row r="34" spans="1:256">
      <c r="A34" s="94"/>
      <c r="B34" s="128" t="s">
        <v>2818</v>
      </c>
      <c r="C34" s="129">
        <f>D31/2</f>
        <v>562.5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2737</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2737</v>
      </c>
      <c r="N40" s="987"/>
      <c r="O40" s="987"/>
      <c r="P40" s="987"/>
      <c r="Q40" s="987"/>
      <c r="R40" s="987"/>
      <c r="S40" s="987" t="s">
        <v>2737</v>
      </c>
      <c r="T40" s="987"/>
      <c r="U40" s="987"/>
      <c r="V40" s="987"/>
      <c r="W40" s="987"/>
      <c r="X40" s="987"/>
      <c r="Y40" s="987" t="s">
        <v>2737</v>
      </c>
      <c r="Z40" s="987"/>
      <c r="AA40" s="987"/>
      <c r="AB40" s="987"/>
      <c r="AC40" s="987"/>
      <c r="AD40" s="987"/>
      <c r="AE40" s="987" t="s">
        <v>2737</v>
      </c>
      <c r="AF40" s="987"/>
      <c r="AG40" s="987"/>
      <c r="AH40" s="987"/>
      <c r="AI40" s="987"/>
      <c r="AJ40" s="987"/>
      <c r="AK40" s="987" t="s">
        <v>2737</v>
      </c>
      <c r="AL40" s="987"/>
      <c r="AM40" s="987"/>
      <c r="AN40" s="987"/>
      <c r="AO40" s="987"/>
      <c r="AP40" s="987"/>
      <c r="AQ40" s="987" t="s">
        <v>2737</v>
      </c>
      <c r="AR40" s="987"/>
      <c r="AS40" s="987"/>
      <c r="AT40" s="987"/>
      <c r="AU40" s="987"/>
      <c r="AV40" s="987"/>
      <c r="AW40" s="987" t="s">
        <v>2737</v>
      </c>
      <c r="AX40" s="987"/>
      <c r="AY40" s="987"/>
      <c r="AZ40" s="987"/>
      <c r="BA40" s="987"/>
      <c r="BB40" s="987"/>
      <c r="BC40" s="987" t="s">
        <v>2737</v>
      </c>
      <c r="BD40" s="987"/>
      <c r="BE40" s="987"/>
      <c r="BF40" s="987"/>
      <c r="BG40" s="987"/>
      <c r="BH40" s="987"/>
      <c r="BI40" s="987" t="s">
        <v>2737</v>
      </c>
      <c r="BJ40" s="987"/>
      <c r="BK40" s="987"/>
      <c r="BL40" s="987"/>
      <c r="BM40" s="987"/>
      <c r="BN40" s="987"/>
      <c r="BO40" s="987" t="s">
        <v>2737</v>
      </c>
      <c r="BP40" s="987"/>
      <c r="BQ40" s="987"/>
      <c r="BR40" s="987"/>
      <c r="BS40" s="987"/>
      <c r="BT40" s="987"/>
      <c r="BU40" s="987" t="s">
        <v>2737</v>
      </c>
      <c r="BV40" s="987"/>
      <c r="BW40" s="987"/>
      <c r="BX40" s="987"/>
      <c r="BY40" s="987"/>
      <c r="BZ40" s="987"/>
      <c r="CA40" s="987" t="s">
        <v>2737</v>
      </c>
      <c r="CB40" s="987"/>
      <c r="CC40" s="987"/>
      <c r="CD40" s="987"/>
      <c r="CE40" s="987"/>
      <c r="CF40" s="987"/>
      <c r="CG40" s="987" t="s">
        <v>2737</v>
      </c>
      <c r="CH40" s="987"/>
      <c r="CI40" s="987"/>
      <c r="CJ40" s="987"/>
      <c r="CK40" s="987"/>
      <c r="CL40" s="987"/>
      <c r="CM40" s="987" t="s">
        <v>2737</v>
      </c>
      <c r="CN40" s="987"/>
      <c r="CO40" s="987"/>
      <c r="CP40" s="987"/>
      <c r="CQ40" s="987"/>
      <c r="CR40" s="987"/>
      <c r="CS40" s="987" t="s">
        <v>2737</v>
      </c>
      <c r="CT40" s="987"/>
      <c r="CU40" s="987"/>
      <c r="CV40" s="987"/>
      <c r="CW40" s="987"/>
      <c r="CX40" s="987"/>
      <c r="CY40" s="987" t="s">
        <v>2737</v>
      </c>
      <c r="CZ40" s="987"/>
      <c r="DA40" s="987"/>
      <c r="DB40" s="987"/>
      <c r="DC40" s="987"/>
      <c r="DD40" s="987"/>
      <c r="DE40" s="987" t="s">
        <v>2737</v>
      </c>
      <c r="DF40" s="987"/>
      <c r="DG40" s="987"/>
      <c r="DH40" s="987"/>
      <c r="DI40" s="987"/>
      <c r="DJ40" s="987"/>
      <c r="DK40" s="987" t="s">
        <v>2737</v>
      </c>
      <c r="DL40" s="987"/>
      <c r="DM40" s="987"/>
      <c r="DN40" s="987"/>
      <c r="DO40" s="987"/>
      <c r="DP40" s="987"/>
      <c r="DQ40" s="987" t="s">
        <v>2737</v>
      </c>
      <c r="DR40" s="987"/>
      <c r="DS40" s="987"/>
      <c r="DT40" s="987"/>
      <c r="DU40" s="987"/>
      <c r="DV40" s="987"/>
      <c r="DW40" s="987" t="s">
        <v>2737</v>
      </c>
      <c r="DX40" s="987"/>
      <c r="DY40" s="987"/>
      <c r="DZ40" s="987"/>
      <c r="EA40" s="987"/>
      <c r="EB40" s="987"/>
      <c r="EC40" s="987" t="s">
        <v>2737</v>
      </c>
      <c r="ED40" s="987"/>
      <c r="EE40" s="987"/>
      <c r="EF40" s="987"/>
      <c r="EG40" s="987"/>
      <c r="EH40" s="987"/>
      <c r="EI40" s="987" t="s">
        <v>2737</v>
      </c>
      <c r="EJ40" s="987"/>
      <c r="EK40" s="987"/>
      <c r="EL40" s="987"/>
      <c r="EM40" s="987"/>
      <c r="EN40" s="987"/>
      <c r="EO40" s="987" t="s">
        <v>2737</v>
      </c>
      <c r="EP40" s="987"/>
      <c r="EQ40" s="987"/>
      <c r="ER40" s="987"/>
      <c r="ES40" s="987"/>
      <c r="ET40" s="987"/>
      <c r="EU40" s="987" t="s">
        <v>2737</v>
      </c>
      <c r="EV40" s="987"/>
      <c r="EW40" s="987"/>
      <c r="EX40" s="987"/>
      <c r="EY40" s="987"/>
      <c r="EZ40" s="987"/>
      <c r="FA40" s="987" t="s">
        <v>2737</v>
      </c>
      <c r="FB40" s="987"/>
      <c r="FC40" s="987"/>
      <c r="FD40" s="987"/>
      <c r="FE40" s="987"/>
      <c r="FF40" s="987"/>
      <c r="FG40" s="987" t="s">
        <v>2737</v>
      </c>
      <c r="FH40" s="987"/>
      <c r="FI40" s="987"/>
      <c r="FJ40" s="987"/>
      <c r="FK40" s="987"/>
      <c r="FL40" s="987"/>
      <c r="FM40" s="987" t="s">
        <v>2737</v>
      </c>
      <c r="FN40" s="987"/>
      <c r="FO40" s="987"/>
      <c r="FP40" s="987"/>
      <c r="FQ40" s="987"/>
      <c r="FR40" s="987"/>
      <c r="FS40" s="987" t="s">
        <v>2737</v>
      </c>
      <c r="FT40" s="987"/>
      <c r="FU40" s="987"/>
      <c r="FV40" s="987"/>
      <c r="FW40" s="987"/>
      <c r="FX40" s="987"/>
      <c r="FY40" s="987" t="s">
        <v>2737</v>
      </c>
      <c r="FZ40" s="987"/>
      <c r="GA40" s="987"/>
      <c r="GB40" s="987"/>
      <c r="GC40" s="987"/>
      <c r="GD40" s="987"/>
      <c r="GE40" s="987" t="s">
        <v>2737</v>
      </c>
      <c r="GF40" s="987"/>
      <c r="GG40" s="987"/>
      <c r="GH40" s="987"/>
      <c r="GI40" s="987"/>
      <c r="GJ40" s="987"/>
      <c r="GK40" s="987" t="s">
        <v>2737</v>
      </c>
      <c r="GL40" s="987"/>
      <c r="GM40" s="987"/>
      <c r="GN40" s="987"/>
      <c r="GO40" s="987"/>
      <c r="GP40" s="987"/>
      <c r="GQ40" s="987" t="s">
        <v>2737</v>
      </c>
      <c r="GR40" s="987"/>
      <c r="GS40" s="987"/>
      <c r="GT40" s="987"/>
      <c r="GU40" s="987"/>
      <c r="GV40" s="987"/>
      <c r="GW40" s="987" t="s">
        <v>2737</v>
      </c>
      <c r="GX40" s="987"/>
      <c r="GY40" s="987"/>
      <c r="GZ40" s="987"/>
      <c r="HA40" s="987"/>
      <c r="HB40" s="987"/>
      <c r="HC40" s="987" t="s">
        <v>2737</v>
      </c>
      <c r="HD40" s="987"/>
      <c r="HE40" s="987"/>
      <c r="HF40" s="987"/>
      <c r="HG40" s="987"/>
      <c r="HH40" s="987"/>
      <c r="HI40" s="987" t="s">
        <v>2737</v>
      </c>
      <c r="HJ40" s="987"/>
      <c r="HK40" s="987"/>
      <c r="HL40" s="987"/>
      <c r="HM40" s="987"/>
      <c r="HN40" s="987"/>
      <c r="HO40" s="987" t="s">
        <v>2737</v>
      </c>
      <c r="HP40" s="987"/>
      <c r="HQ40" s="987"/>
      <c r="HR40" s="987"/>
      <c r="HS40" s="987"/>
      <c r="HT40" s="987"/>
      <c r="HU40" s="987" t="s">
        <v>2737</v>
      </c>
      <c r="HV40" s="987"/>
      <c r="HW40" s="987"/>
      <c r="HX40" s="987"/>
      <c r="HY40" s="987"/>
      <c r="HZ40" s="987"/>
      <c r="IA40" s="987" t="s">
        <v>2737</v>
      </c>
      <c r="IB40" s="987"/>
      <c r="IC40" s="987"/>
      <c r="ID40" s="987"/>
      <c r="IE40" s="987"/>
      <c r="IF40" s="987"/>
      <c r="IG40" s="987" t="s">
        <v>2737</v>
      </c>
      <c r="IH40" s="987"/>
      <c r="II40" s="987"/>
      <c r="IJ40" s="987"/>
      <c r="IK40" s="987"/>
      <c r="IL40" s="987"/>
      <c r="IM40" s="987" t="s">
        <v>2737</v>
      </c>
      <c r="IN40" s="987"/>
      <c r="IO40" s="987"/>
      <c r="IP40" s="987"/>
      <c r="IQ40" s="987"/>
      <c r="IR40" s="987"/>
      <c r="IS40" s="987" t="s">
        <v>2737</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sheetCalcPr fullCalcOnLoad="1"/>
  <mergeCells count="129">
    <mergeCell ref="M40:R40"/>
    <mergeCell ref="AK40:AP40"/>
    <mergeCell ref="S40:X40"/>
    <mergeCell ref="S38:X38"/>
    <mergeCell ref="S39:X39"/>
    <mergeCell ref="C14:D14"/>
    <mergeCell ref="C15:D15"/>
    <mergeCell ref="C18:D18"/>
    <mergeCell ref="A37:D37"/>
    <mergeCell ref="A39:D39"/>
    <mergeCell ref="A38:D38"/>
    <mergeCell ref="AE39:AJ39"/>
    <mergeCell ref="AK39:AP39"/>
    <mergeCell ref="Y40:AD40"/>
    <mergeCell ref="Y38:AD38"/>
    <mergeCell ref="Y39:AD39"/>
    <mergeCell ref="BI38:BN38"/>
    <mergeCell ref="AQ40:AV40"/>
    <mergeCell ref="AQ38:AV38"/>
    <mergeCell ref="AK38:AP38"/>
    <mergeCell ref="AQ39:AV39"/>
    <mergeCell ref="M38:R38"/>
    <mergeCell ref="BC40:BH40"/>
    <mergeCell ref="BC39:BH39"/>
    <mergeCell ref="BI40:BN40"/>
    <mergeCell ref="AW40:BB40"/>
    <mergeCell ref="AE40:AJ40"/>
    <mergeCell ref="AW38:BB38"/>
    <mergeCell ref="AW39:BB39"/>
    <mergeCell ref="M39:R39"/>
    <mergeCell ref="AE38:AJ38"/>
    <mergeCell ref="CA40:CF40"/>
    <mergeCell ref="BU40:BZ40"/>
    <mergeCell ref="BC38:BH38"/>
    <mergeCell ref="BI39:BN39"/>
    <mergeCell ref="CM39:CR39"/>
    <mergeCell ref="BU38:BZ38"/>
    <mergeCell ref="CA39:CF39"/>
    <mergeCell ref="CM38:CR38"/>
    <mergeCell ref="CG40:CL40"/>
    <mergeCell ref="BO40:BT40"/>
    <mergeCell ref="DE40:DJ40"/>
    <mergeCell ref="DK38:DP38"/>
    <mergeCell ref="CS40:CX40"/>
    <mergeCell ref="CS38:CX38"/>
    <mergeCell ref="BO38:BT38"/>
    <mergeCell ref="CS39:CX39"/>
    <mergeCell ref="CG38:CL38"/>
    <mergeCell ref="CA38:CF38"/>
    <mergeCell ref="CM40:CR40"/>
    <mergeCell ref="DW40:EB40"/>
    <mergeCell ref="DQ39:DV39"/>
    <mergeCell ref="CY38:DD38"/>
    <mergeCell ref="DK40:DP40"/>
    <mergeCell ref="DE38:DJ38"/>
    <mergeCell ref="DK39:DP39"/>
    <mergeCell ref="CY40:DD40"/>
    <mergeCell ref="FG38:FL38"/>
    <mergeCell ref="FM38:FR38"/>
    <mergeCell ref="EO39:ET39"/>
    <mergeCell ref="EI39:EN39"/>
    <mergeCell ref="EO38:ET38"/>
    <mergeCell ref="FM39:FR39"/>
    <mergeCell ref="DW38:EB38"/>
    <mergeCell ref="DW39:EB39"/>
    <mergeCell ref="FA38:FF38"/>
    <mergeCell ref="EC39:EH39"/>
    <mergeCell ref="BO39:BT39"/>
    <mergeCell ref="DE39:DJ39"/>
    <mergeCell ref="EC38:EH38"/>
    <mergeCell ref="CG39:CL39"/>
    <mergeCell ref="EI38:EN38"/>
    <mergeCell ref="EU40:EZ40"/>
    <mergeCell ref="DQ40:DV40"/>
    <mergeCell ref="EO40:ET40"/>
    <mergeCell ref="FA39:FF39"/>
    <mergeCell ref="BU39:BZ39"/>
    <mergeCell ref="EU39:EZ39"/>
    <mergeCell ref="EU38:EZ38"/>
    <mergeCell ref="CY39:DD39"/>
    <mergeCell ref="DQ38:DV38"/>
    <mergeCell ref="GK39:GP39"/>
    <mergeCell ref="FA40:FF40"/>
    <mergeCell ref="EC40:EH40"/>
    <mergeCell ref="EI40:EN40"/>
    <mergeCell ref="FS40:FX40"/>
    <mergeCell ref="FG40:FL40"/>
    <mergeCell ref="FM40:FR40"/>
    <mergeCell ref="FS39:FX39"/>
    <mergeCell ref="FY38:GD38"/>
    <mergeCell ref="FG39:FL39"/>
    <mergeCell ref="HO39:HT39"/>
    <mergeCell ref="HO38:HT38"/>
    <mergeCell ref="HI38:HN38"/>
    <mergeCell ref="HC38:HH38"/>
    <mergeCell ref="GQ38:GV38"/>
    <mergeCell ref="HC39:HH39"/>
    <mergeCell ref="HI39:HN39"/>
    <mergeCell ref="GW39:HB39"/>
    <mergeCell ref="HU39:HZ39"/>
    <mergeCell ref="IS38:IV38"/>
    <mergeCell ref="IG38:IL38"/>
    <mergeCell ref="IS39:IV39"/>
    <mergeCell ref="IM39:IR39"/>
    <mergeCell ref="FS38:FX38"/>
    <mergeCell ref="GK38:GP38"/>
    <mergeCell ref="FY39:GD39"/>
    <mergeCell ref="GE38:GJ38"/>
    <mergeCell ref="GE39:GJ39"/>
    <mergeCell ref="HI40:HN40"/>
    <mergeCell ref="IG40:IL40"/>
    <mergeCell ref="IM38:IR38"/>
    <mergeCell ref="GQ39:GV39"/>
    <mergeCell ref="IA39:IF39"/>
    <mergeCell ref="IA38:IF38"/>
    <mergeCell ref="IG39:IL39"/>
    <mergeCell ref="GW38:HB38"/>
    <mergeCell ref="IA40:IF40"/>
    <mergeCell ref="HU38:HZ38"/>
    <mergeCell ref="IS40:IV40"/>
    <mergeCell ref="IM40:IR40"/>
    <mergeCell ref="GK40:GP40"/>
    <mergeCell ref="FY40:GD40"/>
    <mergeCell ref="HC40:HH40"/>
    <mergeCell ref="HU40:HZ40"/>
    <mergeCell ref="GE40:GJ40"/>
    <mergeCell ref="GQ40:GV40"/>
    <mergeCell ref="HO40:HT40"/>
    <mergeCell ref="GW40:HB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A1" s="94"/>
      <c r="B1" s="95"/>
      <c r="C1" s="95"/>
      <c r="D1" s="96" t="s">
        <v>3992</v>
      </c>
    </row>
    <row r="2" spans="1:9">
      <c r="A2" s="97" t="s">
        <v>2907</v>
      </c>
      <c r="B2" s="95"/>
      <c r="C2" s="95"/>
      <c r="D2" s="98"/>
    </row>
    <row r="3" spans="1:9">
      <c r="A3" s="94" t="s">
        <v>917</v>
      </c>
      <c r="B3" s="95"/>
      <c r="C3" s="99"/>
      <c r="D3" s="100">
        <v>40151</v>
      </c>
    </row>
    <row r="4" spans="1:9">
      <c r="A4" s="94" t="s">
        <v>3516</v>
      </c>
      <c r="B4" s="95"/>
      <c r="C4" s="99"/>
      <c r="D4" s="101"/>
    </row>
    <row r="5" spans="1:9">
      <c r="A5" s="94" t="s">
        <v>2981</v>
      </c>
      <c r="B5" s="95"/>
      <c r="C5" s="99"/>
      <c r="D5" s="102" t="s">
        <v>3034</v>
      </c>
    </row>
    <row r="6" spans="1:9">
      <c r="A6" s="94"/>
      <c r="B6" s="95"/>
      <c r="C6" s="99"/>
      <c r="D6" s="101"/>
      <c r="I6" s="53">
        <f>127341-50000</f>
        <v>77341</v>
      </c>
    </row>
    <row r="7" spans="1:9">
      <c r="A7" s="94"/>
      <c r="B7" s="95"/>
      <c r="C7" s="103" t="s">
        <v>3860</v>
      </c>
      <c r="D7" s="104"/>
      <c r="I7" s="53">
        <f>I6*0.28</f>
        <v>21655.480000000003</v>
      </c>
    </row>
    <row r="8" spans="1:9">
      <c r="A8" s="94" t="s">
        <v>1569</v>
      </c>
      <c r="B8" s="95"/>
      <c r="C8" s="105" t="s">
        <v>1840</v>
      </c>
      <c r="D8" s="106"/>
      <c r="I8" s="53">
        <f>I7-4000</f>
        <v>17655.480000000003</v>
      </c>
    </row>
    <row r="9" spans="1:9">
      <c r="A9" s="97" t="s">
        <v>2635</v>
      </c>
      <c r="B9" s="95"/>
      <c r="C9" s="105" t="s">
        <v>3097</v>
      </c>
      <c r="D9" s="106"/>
    </row>
    <row r="10" spans="1:9">
      <c r="A10" s="95" t="s">
        <v>2573</v>
      </c>
      <c r="B10" s="95"/>
      <c r="C10" s="105" t="s">
        <v>3835</v>
      </c>
      <c r="D10" s="106"/>
    </row>
    <row r="11" spans="1:9">
      <c r="A11" s="94" t="s">
        <v>3235</v>
      </c>
      <c r="B11" s="95"/>
      <c r="C11" s="105"/>
      <c r="D11" s="106"/>
    </row>
    <row r="12" spans="1:9">
      <c r="A12" s="94"/>
      <c r="B12" s="95"/>
      <c r="C12" s="105"/>
      <c r="D12" s="106"/>
    </row>
    <row r="13" spans="1:9">
      <c r="A13" s="95"/>
      <c r="B13" s="95"/>
      <c r="C13" s="107"/>
      <c r="D13" s="108"/>
    </row>
    <row r="14" spans="1:9">
      <c r="A14" s="109"/>
      <c r="B14" s="95"/>
      <c r="C14" s="991"/>
      <c r="D14" s="991"/>
    </row>
    <row r="15" spans="1:9">
      <c r="A15" s="109" t="s">
        <v>2539</v>
      </c>
      <c r="B15" s="95"/>
      <c r="C15" s="991"/>
      <c r="D15" s="991"/>
    </row>
    <row r="16" spans="1:9">
      <c r="A16" s="95" t="s">
        <v>2708</v>
      </c>
      <c r="B16" s="95"/>
      <c r="C16" s="95"/>
      <c r="D16" s="95"/>
    </row>
    <row r="17" spans="1:5">
      <c r="A17" s="94"/>
      <c r="B17" s="95"/>
      <c r="C17" s="95"/>
      <c r="D17" s="95"/>
    </row>
    <row r="18" spans="1:5">
      <c r="A18" s="109" t="s">
        <v>1967</v>
      </c>
      <c r="B18" s="95"/>
      <c r="C18" s="992" t="s">
        <v>2327</v>
      </c>
      <c r="D18" s="992"/>
    </row>
    <row r="19" spans="1:5">
      <c r="A19" s="109" t="s">
        <v>1893</v>
      </c>
      <c r="B19" s="95"/>
      <c r="C19" s="109" t="s">
        <v>2579</v>
      </c>
      <c r="D19" s="95"/>
    </row>
    <row r="20" spans="1:5">
      <c r="A20" s="109"/>
      <c r="B20" s="95"/>
      <c r="C20" s="109"/>
      <c r="D20" s="95"/>
    </row>
    <row r="21" spans="1:5">
      <c r="A21" s="109"/>
      <c r="B21" s="95"/>
      <c r="C21" s="109"/>
      <c r="D21" s="95"/>
    </row>
    <row r="22" spans="1:5" s="67" customFormat="1" ht="16" customHeight="1">
      <c r="A22" s="110"/>
      <c r="B22" s="111"/>
      <c r="C22" s="112"/>
      <c r="D22" s="113"/>
      <c r="E22" s="66"/>
    </row>
    <row r="23" spans="1:5">
      <c r="A23" s="114" t="s">
        <v>2440</v>
      </c>
      <c r="B23" s="115" t="s">
        <v>3020</v>
      </c>
      <c r="C23" s="115"/>
      <c r="D23" s="115" t="s">
        <v>2653</v>
      </c>
      <c r="E23" s="92"/>
    </row>
    <row r="24" spans="1:5">
      <c r="A24" s="116">
        <v>40155</v>
      </c>
      <c r="B24" s="117" t="s">
        <v>2946</v>
      </c>
      <c r="C24" s="118"/>
      <c r="D24" s="119">
        <v>35</v>
      </c>
      <c r="E24" s="92"/>
    </row>
    <row r="25" spans="1:5">
      <c r="A25" s="120"/>
      <c r="B25" s="121" t="s">
        <v>1873</v>
      </c>
      <c r="C25" s="122"/>
      <c r="D25" s="123"/>
      <c r="E25" s="92"/>
    </row>
    <row r="26" spans="1:5">
      <c r="A26" s="120"/>
      <c r="B26" s="121" t="s">
        <v>2134</v>
      </c>
      <c r="C26" s="122"/>
      <c r="D26" s="123"/>
      <c r="E26" s="92"/>
    </row>
    <row r="27" spans="1:5">
      <c r="A27" s="120"/>
      <c r="B27" s="121" t="s">
        <v>2099</v>
      </c>
      <c r="C27" s="122"/>
      <c r="D27" s="123"/>
      <c r="E27" s="92"/>
    </row>
    <row r="28" spans="1:5">
      <c r="A28" s="120"/>
      <c r="B28" s="121" t="s">
        <v>2202</v>
      </c>
      <c r="C28" s="122"/>
      <c r="D28" s="123"/>
      <c r="E28" s="92"/>
    </row>
    <row r="29" spans="1:5">
      <c r="A29" s="120"/>
      <c r="B29" s="121"/>
      <c r="C29" s="122"/>
      <c r="D29" s="123"/>
      <c r="E29" s="92"/>
    </row>
    <row r="30" spans="1:5">
      <c r="A30" s="120"/>
      <c r="B30" s="121"/>
      <c r="C30" s="122"/>
      <c r="D30" s="124"/>
      <c r="E30" s="92"/>
    </row>
    <row r="31" spans="1:5" s="83" customFormat="1" ht="16" customHeight="1">
      <c r="A31" s="110"/>
      <c r="B31" s="125" t="s">
        <v>4274</v>
      </c>
      <c r="C31" s="126"/>
      <c r="D31" s="127">
        <f>SUM(D24:D30)</f>
        <v>35</v>
      </c>
      <c r="E31" s="82"/>
    </row>
    <row r="32" spans="1:5">
      <c r="A32" s="94"/>
      <c r="B32" s="95"/>
      <c r="C32" s="95"/>
      <c r="D32" s="95"/>
    </row>
    <row r="33" spans="1:256">
      <c r="A33" s="94"/>
      <c r="B33" s="95"/>
      <c r="C33" s="95"/>
      <c r="D33" s="95"/>
    </row>
    <row r="34" spans="1:256">
      <c r="A34" s="94"/>
      <c r="B34" s="128" t="s">
        <v>2818</v>
      </c>
      <c r="C34" s="129">
        <f>D31/2</f>
        <v>17.5</v>
      </c>
      <c r="D34" s="95"/>
    </row>
    <row r="35" spans="1:256">
      <c r="A35" s="94"/>
      <c r="B35" s="95"/>
      <c r="C35" s="95"/>
      <c r="D35" s="95"/>
    </row>
    <row r="36" spans="1:256">
      <c r="A36" s="94"/>
      <c r="B36" s="95"/>
      <c r="C36" s="95"/>
      <c r="D36" s="95"/>
    </row>
    <row r="37" spans="1:256">
      <c r="A37" s="993" t="s">
        <v>1894</v>
      </c>
      <c r="B37" s="992"/>
      <c r="C37" s="992"/>
      <c r="D37" s="992"/>
    </row>
    <row r="38" spans="1:256">
      <c r="A38" s="993" t="s">
        <v>3989</v>
      </c>
      <c r="B38" s="992"/>
      <c r="C38" s="992"/>
      <c r="D38" s="992"/>
      <c r="E38" s="86"/>
      <c r="F38" s="86"/>
      <c r="G38" s="86"/>
      <c r="H38" s="86"/>
      <c r="I38" s="86"/>
      <c r="J38" s="86"/>
      <c r="K38" s="86"/>
      <c r="L38" s="86"/>
      <c r="M38" s="987" t="s">
        <v>2671</v>
      </c>
      <c r="N38" s="987"/>
      <c r="O38" s="987"/>
      <c r="P38" s="987"/>
      <c r="Q38" s="987"/>
      <c r="R38" s="987"/>
      <c r="S38" s="987" t="s">
        <v>2671</v>
      </c>
      <c r="T38" s="987"/>
      <c r="U38" s="987"/>
      <c r="V38" s="987"/>
      <c r="W38" s="987"/>
      <c r="X38" s="987"/>
      <c r="Y38" s="987" t="s">
        <v>2671</v>
      </c>
      <c r="Z38" s="987"/>
      <c r="AA38" s="987"/>
      <c r="AB38" s="987"/>
      <c r="AC38" s="987"/>
      <c r="AD38" s="987"/>
      <c r="AE38" s="987" t="s">
        <v>2671</v>
      </c>
      <c r="AF38" s="987"/>
      <c r="AG38" s="987"/>
      <c r="AH38" s="987"/>
      <c r="AI38" s="987"/>
      <c r="AJ38" s="987"/>
      <c r="AK38" s="987" t="s">
        <v>2671</v>
      </c>
      <c r="AL38" s="987"/>
      <c r="AM38" s="987"/>
      <c r="AN38" s="987"/>
      <c r="AO38" s="987"/>
      <c r="AP38" s="987"/>
      <c r="AQ38" s="987" t="s">
        <v>2671</v>
      </c>
      <c r="AR38" s="987"/>
      <c r="AS38" s="987"/>
      <c r="AT38" s="987"/>
      <c r="AU38" s="987"/>
      <c r="AV38" s="987"/>
      <c r="AW38" s="987" t="s">
        <v>2671</v>
      </c>
      <c r="AX38" s="987"/>
      <c r="AY38" s="987"/>
      <c r="AZ38" s="987"/>
      <c r="BA38" s="987"/>
      <c r="BB38" s="987"/>
      <c r="BC38" s="987" t="s">
        <v>2671</v>
      </c>
      <c r="BD38" s="987"/>
      <c r="BE38" s="987"/>
      <c r="BF38" s="987"/>
      <c r="BG38" s="987"/>
      <c r="BH38" s="987"/>
      <c r="BI38" s="987" t="s">
        <v>2671</v>
      </c>
      <c r="BJ38" s="987"/>
      <c r="BK38" s="987"/>
      <c r="BL38" s="987"/>
      <c r="BM38" s="987"/>
      <c r="BN38" s="987"/>
      <c r="BO38" s="987" t="s">
        <v>2671</v>
      </c>
      <c r="BP38" s="987"/>
      <c r="BQ38" s="987"/>
      <c r="BR38" s="987"/>
      <c r="BS38" s="987"/>
      <c r="BT38" s="987"/>
      <c r="BU38" s="987" t="s">
        <v>2671</v>
      </c>
      <c r="BV38" s="987"/>
      <c r="BW38" s="987"/>
      <c r="BX38" s="987"/>
      <c r="BY38" s="987"/>
      <c r="BZ38" s="987"/>
      <c r="CA38" s="987" t="s">
        <v>2671</v>
      </c>
      <c r="CB38" s="987"/>
      <c r="CC38" s="987"/>
      <c r="CD38" s="987"/>
      <c r="CE38" s="987"/>
      <c r="CF38" s="987"/>
      <c r="CG38" s="987" t="s">
        <v>2671</v>
      </c>
      <c r="CH38" s="987"/>
      <c r="CI38" s="987"/>
      <c r="CJ38" s="987"/>
      <c r="CK38" s="987"/>
      <c r="CL38" s="987"/>
      <c r="CM38" s="987" t="s">
        <v>2671</v>
      </c>
      <c r="CN38" s="987"/>
      <c r="CO38" s="987"/>
      <c r="CP38" s="987"/>
      <c r="CQ38" s="987"/>
      <c r="CR38" s="987"/>
      <c r="CS38" s="987" t="s">
        <v>2671</v>
      </c>
      <c r="CT38" s="987"/>
      <c r="CU38" s="987"/>
      <c r="CV38" s="987"/>
      <c r="CW38" s="987"/>
      <c r="CX38" s="987"/>
      <c r="CY38" s="987" t="s">
        <v>2671</v>
      </c>
      <c r="CZ38" s="987"/>
      <c r="DA38" s="987"/>
      <c r="DB38" s="987"/>
      <c r="DC38" s="987"/>
      <c r="DD38" s="987"/>
      <c r="DE38" s="987" t="s">
        <v>2671</v>
      </c>
      <c r="DF38" s="987"/>
      <c r="DG38" s="987"/>
      <c r="DH38" s="987"/>
      <c r="DI38" s="987"/>
      <c r="DJ38" s="987"/>
      <c r="DK38" s="987" t="s">
        <v>2671</v>
      </c>
      <c r="DL38" s="987"/>
      <c r="DM38" s="987"/>
      <c r="DN38" s="987"/>
      <c r="DO38" s="987"/>
      <c r="DP38" s="987"/>
      <c r="DQ38" s="987" t="s">
        <v>2671</v>
      </c>
      <c r="DR38" s="987"/>
      <c r="DS38" s="987"/>
      <c r="DT38" s="987"/>
      <c r="DU38" s="987"/>
      <c r="DV38" s="987"/>
      <c r="DW38" s="987" t="s">
        <v>2671</v>
      </c>
      <c r="DX38" s="987"/>
      <c r="DY38" s="987"/>
      <c r="DZ38" s="987"/>
      <c r="EA38" s="987"/>
      <c r="EB38" s="987"/>
      <c r="EC38" s="987" t="s">
        <v>2671</v>
      </c>
      <c r="ED38" s="987"/>
      <c r="EE38" s="987"/>
      <c r="EF38" s="987"/>
      <c r="EG38" s="987"/>
      <c r="EH38" s="987"/>
      <c r="EI38" s="987" t="s">
        <v>2671</v>
      </c>
      <c r="EJ38" s="987"/>
      <c r="EK38" s="987"/>
      <c r="EL38" s="987"/>
      <c r="EM38" s="987"/>
      <c r="EN38" s="987"/>
      <c r="EO38" s="987" t="s">
        <v>2671</v>
      </c>
      <c r="EP38" s="987"/>
      <c r="EQ38" s="987"/>
      <c r="ER38" s="987"/>
      <c r="ES38" s="987"/>
      <c r="ET38" s="987"/>
      <c r="EU38" s="987" t="s">
        <v>2671</v>
      </c>
      <c r="EV38" s="987"/>
      <c r="EW38" s="987"/>
      <c r="EX38" s="987"/>
      <c r="EY38" s="987"/>
      <c r="EZ38" s="987"/>
      <c r="FA38" s="987" t="s">
        <v>2671</v>
      </c>
      <c r="FB38" s="987"/>
      <c r="FC38" s="987"/>
      <c r="FD38" s="987"/>
      <c r="FE38" s="987"/>
      <c r="FF38" s="987"/>
      <c r="FG38" s="987" t="s">
        <v>2671</v>
      </c>
      <c r="FH38" s="987"/>
      <c r="FI38" s="987"/>
      <c r="FJ38" s="987"/>
      <c r="FK38" s="987"/>
      <c r="FL38" s="987"/>
      <c r="FM38" s="987" t="s">
        <v>2671</v>
      </c>
      <c r="FN38" s="987"/>
      <c r="FO38" s="987"/>
      <c r="FP38" s="987"/>
      <c r="FQ38" s="987"/>
      <c r="FR38" s="987"/>
      <c r="FS38" s="987" t="s">
        <v>2671</v>
      </c>
      <c r="FT38" s="987"/>
      <c r="FU38" s="987"/>
      <c r="FV38" s="987"/>
      <c r="FW38" s="987"/>
      <c r="FX38" s="987"/>
      <c r="FY38" s="987" t="s">
        <v>2671</v>
      </c>
      <c r="FZ38" s="987"/>
      <c r="GA38" s="987"/>
      <c r="GB38" s="987"/>
      <c r="GC38" s="987"/>
      <c r="GD38" s="987"/>
      <c r="GE38" s="987" t="s">
        <v>2671</v>
      </c>
      <c r="GF38" s="987"/>
      <c r="GG38" s="987"/>
      <c r="GH38" s="987"/>
      <c r="GI38" s="987"/>
      <c r="GJ38" s="987"/>
      <c r="GK38" s="987" t="s">
        <v>2671</v>
      </c>
      <c r="GL38" s="987"/>
      <c r="GM38" s="987"/>
      <c r="GN38" s="987"/>
      <c r="GO38" s="987"/>
      <c r="GP38" s="987"/>
      <c r="GQ38" s="987" t="s">
        <v>2671</v>
      </c>
      <c r="GR38" s="987"/>
      <c r="GS38" s="987"/>
      <c r="GT38" s="987"/>
      <c r="GU38" s="987"/>
      <c r="GV38" s="987"/>
      <c r="GW38" s="987" t="s">
        <v>2671</v>
      </c>
      <c r="GX38" s="987"/>
      <c r="GY38" s="987"/>
      <c r="GZ38" s="987"/>
      <c r="HA38" s="987"/>
      <c r="HB38" s="987"/>
      <c r="HC38" s="987" t="s">
        <v>2671</v>
      </c>
      <c r="HD38" s="987"/>
      <c r="HE38" s="987"/>
      <c r="HF38" s="987"/>
      <c r="HG38" s="987"/>
      <c r="HH38" s="987"/>
      <c r="HI38" s="987" t="s">
        <v>2671</v>
      </c>
      <c r="HJ38" s="987"/>
      <c r="HK38" s="987"/>
      <c r="HL38" s="987"/>
      <c r="HM38" s="987"/>
      <c r="HN38" s="987"/>
      <c r="HO38" s="987" t="s">
        <v>2671</v>
      </c>
      <c r="HP38" s="987"/>
      <c r="HQ38" s="987"/>
      <c r="HR38" s="987"/>
      <c r="HS38" s="987"/>
      <c r="HT38" s="987"/>
      <c r="HU38" s="987" t="s">
        <v>2671</v>
      </c>
      <c r="HV38" s="987"/>
      <c r="HW38" s="987"/>
      <c r="HX38" s="987"/>
      <c r="HY38" s="987"/>
      <c r="HZ38" s="987"/>
      <c r="IA38" s="987" t="s">
        <v>2671</v>
      </c>
      <c r="IB38" s="987"/>
      <c r="IC38" s="987"/>
      <c r="ID38" s="987"/>
      <c r="IE38" s="987"/>
      <c r="IF38" s="987"/>
      <c r="IG38" s="987" t="s">
        <v>2671</v>
      </c>
      <c r="IH38" s="987"/>
      <c r="II38" s="987"/>
      <c r="IJ38" s="987"/>
      <c r="IK38" s="987"/>
      <c r="IL38" s="987"/>
      <c r="IM38" s="987" t="s">
        <v>2671</v>
      </c>
      <c r="IN38" s="987"/>
      <c r="IO38" s="987"/>
      <c r="IP38" s="987"/>
      <c r="IQ38" s="987"/>
      <c r="IR38" s="987"/>
      <c r="IS38" s="987" t="s">
        <v>2671</v>
      </c>
      <c r="IT38" s="987"/>
      <c r="IU38" s="987"/>
      <c r="IV38" s="987"/>
    </row>
    <row r="39" spans="1:256">
      <c r="A39" s="993" t="s">
        <v>2348</v>
      </c>
      <c r="B39" s="992"/>
      <c r="C39" s="992"/>
      <c r="D39" s="992"/>
      <c r="E39" s="86"/>
      <c r="F39" s="86"/>
      <c r="G39" s="86"/>
      <c r="H39" s="86"/>
      <c r="I39" s="86"/>
      <c r="J39" s="86"/>
      <c r="K39" s="86"/>
      <c r="L39" s="86"/>
      <c r="M39" s="987" t="s">
        <v>869</v>
      </c>
      <c r="N39" s="987"/>
      <c r="O39" s="987"/>
      <c r="P39" s="987"/>
      <c r="Q39" s="987"/>
      <c r="R39" s="987"/>
      <c r="S39" s="987" t="s">
        <v>869</v>
      </c>
      <c r="T39" s="987"/>
      <c r="U39" s="987"/>
      <c r="V39" s="987"/>
      <c r="W39" s="987"/>
      <c r="X39" s="987"/>
      <c r="Y39" s="987" t="s">
        <v>869</v>
      </c>
      <c r="Z39" s="987"/>
      <c r="AA39" s="987"/>
      <c r="AB39" s="987"/>
      <c r="AC39" s="987"/>
      <c r="AD39" s="987"/>
      <c r="AE39" s="987" t="s">
        <v>869</v>
      </c>
      <c r="AF39" s="987"/>
      <c r="AG39" s="987"/>
      <c r="AH39" s="987"/>
      <c r="AI39" s="987"/>
      <c r="AJ39" s="987"/>
      <c r="AK39" s="987" t="s">
        <v>869</v>
      </c>
      <c r="AL39" s="987"/>
      <c r="AM39" s="987"/>
      <c r="AN39" s="987"/>
      <c r="AO39" s="987"/>
      <c r="AP39" s="987"/>
      <c r="AQ39" s="987" t="s">
        <v>869</v>
      </c>
      <c r="AR39" s="987"/>
      <c r="AS39" s="987"/>
      <c r="AT39" s="987"/>
      <c r="AU39" s="987"/>
      <c r="AV39" s="987"/>
      <c r="AW39" s="987" t="s">
        <v>869</v>
      </c>
      <c r="AX39" s="987"/>
      <c r="AY39" s="987"/>
      <c r="AZ39" s="987"/>
      <c r="BA39" s="987"/>
      <c r="BB39" s="987"/>
      <c r="BC39" s="987" t="s">
        <v>869</v>
      </c>
      <c r="BD39" s="987"/>
      <c r="BE39" s="987"/>
      <c r="BF39" s="987"/>
      <c r="BG39" s="987"/>
      <c r="BH39" s="987"/>
      <c r="BI39" s="987" t="s">
        <v>869</v>
      </c>
      <c r="BJ39" s="987"/>
      <c r="BK39" s="987"/>
      <c r="BL39" s="987"/>
      <c r="BM39" s="987"/>
      <c r="BN39" s="987"/>
      <c r="BO39" s="987" t="s">
        <v>869</v>
      </c>
      <c r="BP39" s="987"/>
      <c r="BQ39" s="987"/>
      <c r="BR39" s="987"/>
      <c r="BS39" s="987"/>
      <c r="BT39" s="987"/>
      <c r="BU39" s="987" t="s">
        <v>869</v>
      </c>
      <c r="BV39" s="987"/>
      <c r="BW39" s="987"/>
      <c r="BX39" s="987"/>
      <c r="BY39" s="987"/>
      <c r="BZ39" s="987"/>
      <c r="CA39" s="987" t="s">
        <v>869</v>
      </c>
      <c r="CB39" s="987"/>
      <c r="CC39" s="987"/>
      <c r="CD39" s="987"/>
      <c r="CE39" s="987"/>
      <c r="CF39" s="987"/>
      <c r="CG39" s="987" t="s">
        <v>869</v>
      </c>
      <c r="CH39" s="987"/>
      <c r="CI39" s="987"/>
      <c r="CJ39" s="987"/>
      <c r="CK39" s="987"/>
      <c r="CL39" s="987"/>
      <c r="CM39" s="987" t="s">
        <v>869</v>
      </c>
      <c r="CN39" s="987"/>
      <c r="CO39" s="987"/>
      <c r="CP39" s="987"/>
      <c r="CQ39" s="987"/>
      <c r="CR39" s="987"/>
      <c r="CS39" s="987" t="s">
        <v>869</v>
      </c>
      <c r="CT39" s="987"/>
      <c r="CU39" s="987"/>
      <c r="CV39" s="987"/>
      <c r="CW39" s="987"/>
      <c r="CX39" s="987"/>
      <c r="CY39" s="987" t="s">
        <v>869</v>
      </c>
      <c r="CZ39" s="987"/>
      <c r="DA39" s="987"/>
      <c r="DB39" s="987"/>
      <c r="DC39" s="987"/>
      <c r="DD39" s="987"/>
      <c r="DE39" s="987" t="s">
        <v>869</v>
      </c>
      <c r="DF39" s="987"/>
      <c r="DG39" s="987"/>
      <c r="DH39" s="987"/>
      <c r="DI39" s="987"/>
      <c r="DJ39" s="987"/>
      <c r="DK39" s="987" t="s">
        <v>869</v>
      </c>
      <c r="DL39" s="987"/>
      <c r="DM39" s="987"/>
      <c r="DN39" s="987"/>
      <c r="DO39" s="987"/>
      <c r="DP39" s="987"/>
      <c r="DQ39" s="987" t="s">
        <v>869</v>
      </c>
      <c r="DR39" s="987"/>
      <c r="DS39" s="987"/>
      <c r="DT39" s="987"/>
      <c r="DU39" s="987"/>
      <c r="DV39" s="987"/>
      <c r="DW39" s="987" t="s">
        <v>869</v>
      </c>
      <c r="DX39" s="987"/>
      <c r="DY39" s="987"/>
      <c r="DZ39" s="987"/>
      <c r="EA39" s="987"/>
      <c r="EB39" s="987"/>
      <c r="EC39" s="987" t="s">
        <v>869</v>
      </c>
      <c r="ED39" s="987"/>
      <c r="EE39" s="987"/>
      <c r="EF39" s="987"/>
      <c r="EG39" s="987"/>
      <c r="EH39" s="987"/>
      <c r="EI39" s="987" t="s">
        <v>869</v>
      </c>
      <c r="EJ39" s="987"/>
      <c r="EK39" s="987"/>
      <c r="EL39" s="987"/>
      <c r="EM39" s="987"/>
      <c r="EN39" s="987"/>
      <c r="EO39" s="987" t="s">
        <v>869</v>
      </c>
      <c r="EP39" s="987"/>
      <c r="EQ39" s="987"/>
      <c r="ER39" s="987"/>
      <c r="ES39" s="987"/>
      <c r="ET39" s="987"/>
      <c r="EU39" s="987" t="s">
        <v>869</v>
      </c>
      <c r="EV39" s="987"/>
      <c r="EW39" s="987"/>
      <c r="EX39" s="987"/>
      <c r="EY39" s="987"/>
      <c r="EZ39" s="987"/>
      <c r="FA39" s="987" t="s">
        <v>869</v>
      </c>
      <c r="FB39" s="987"/>
      <c r="FC39" s="987"/>
      <c r="FD39" s="987"/>
      <c r="FE39" s="987"/>
      <c r="FF39" s="987"/>
      <c r="FG39" s="987" t="s">
        <v>869</v>
      </c>
      <c r="FH39" s="987"/>
      <c r="FI39" s="987"/>
      <c r="FJ39" s="987"/>
      <c r="FK39" s="987"/>
      <c r="FL39" s="987"/>
      <c r="FM39" s="987" t="s">
        <v>869</v>
      </c>
      <c r="FN39" s="987"/>
      <c r="FO39" s="987"/>
      <c r="FP39" s="987"/>
      <c r="FQ39" s="987"/>
      <c r="FR39" s="987"/>
      <c r="FS39" s="987" t="s">
        <v>869</v>
      </c>
      <c r="FT39" s="987"/>
      <c r="FU39" s="987"/>
      <c r="FV39" s="987"/>
      <c r="FW39" s="987"/>
      <c r="FX39" s="987"/>
      <c r="FY39" s="987" t="s">
        <v>869</v>
      </c>
      <c r="FZ39" s="987"/>
      <c r="GA39" s="987"/>
      <c r="GB39" s="987"/>
      <c r="GC39" s="987"/>
      <c r="GD39" s="987"/>
      <c r="GE39" s="987" t="s">
        <v>869</v>
      </c>
      <c r="GF39" s="987"/>
      <c r="GG39" s="987"/>
      <c r="GH39" s="987"/>
      <c r="GI39" s="987"/>
      <c r="GJ39" s="987"/>
      <c r="GK39" s="987" t="s">
        <v>869</v>
      </c>
      <c r="GL39" s="987"/>
      <c r="GM39" s="987"/>
      <c r="GN39" s="987"/>
      <c r="GO39" s="987"/>
      <c r="GP39" s="987"/>
      <c r="GQ39" s="987" t="s">
        <v>869</v>
      </c>
      <c r="GR39" s="987"/>
      <c r="GS39" s="987"/>
      <c r="GT39" s="987"/>
      <c r="GU39" s="987"/>
      <c r="GV39" s="987"/>
      <c r="GW39" s="987" t="s">
        <v>869</v>
      </c>
      <c r="GX39" s="987"/>
      <c r="GY39" s="987"/>
      <c r="GZ39" s="987"/>
      <c r="HA39" s="987"/>
      <c r="HB39" s="987"/>
      <c r="HC39" s="987" t="s">
        <v>869</v>
      </c>
      <c r="HD39" s="987"/>
      <c r="HE39" s="987"/>
      <c r="HF39" s="987"/>
      <c r="HG39" s="987"/>
      <c r="HH39" s="987"/>
      <c r="HI39" s="987" t="s">
        <v>869</v>
      </c>
      <c r="HJ39" s="987"/>
      <c r="HK39" s="987"/>
      <c r="HL39" s="987"/>
      <c r="HM39" s="987"/>
      <c r="HN39" s="987"/>
      <c r="HO39" s="987" t="s">
        <v>869</v>
      </c>
      <c r="HP39" s="987"/>
      <c r="HQ39" s="987"/>
      <c r="HR39" s="987"/>
      <c r="HS39" s="987"/>
      <c r="HT39" s="987"/>
      <c r="HU39" s="987" t="s">
        <v>869</v>
      </c>
      <c r="HV39" s="987"/>
      <c r="HW39" s="987"/>
      <c r="HX39" s="987"/>
      <c r="HY39" s="987"/>
      <c r="HZ39" s="987"/>
      <c r="IA39" s="987" t="s">
        <v>869</v>
      </c>
      <c r="IB39" s="987"/>
      <c r="IC39" s="987"/>
      <c r="ID39" s="987"/>
      <c r="IE39" s="987"/>
      <c r="IF39" s="987"/>
      <c r="IG39" s="987" t="s">
        <v>869</v>
      </c>
      <c r="IH39" s="987"/>
      <c r="II39" s="987"/>
      <c r="IJ39" s="987"/>
      <c r="IK39" s="987"/>
      <c r="IL39" s="987"/>
      <c r="IM39" s="987" t="s">
        <v>869</v>
      </c>
      <c r="IN39" s="987"/>
      <c r="IO39" s="987"/>
      <c r="IP39" s="987"/>
      <c r="IQ39" s="987"/>
      <c r="IR39" s="987"/>
      <c r="IS39" s="987" t="s">
        <v>869</v>
      </c>
      <c r="IT39" s="987"/>
      <c r="IU39" s="987"/>
      <c r="IV39" s="987"/>
    </row>
    <row r="40" spans="1:256">
      <c r="A40" s="94"/>
      <c r="B40" s="130"/>
      <c r="C40" s="130"/>
      <c r="D40" s="130"/>
      <c r="E40" s="86"/>
      <c r="F40" s="86"/>
      <c r="G40" s="86"/>
      <c r="H40" s="86"/>
      <c r="I40" s="86"/>
      <c r="J40" s="86"/>
      <c r="K40" s="86"/>
      <c r="L40" s="86"/>
      <c r="M40" s="987" t="s">
        <v>2348</v>
      </c>
      <c r="N40" s="987"/>
      <c r="O40" s="987"/>
      <c r="P40" s="987"/>
      <c r="Q40" s="987"/>
      <c r="R40" s="987"/>
      <c r="S40" s="987" t="s">
        <v>2348</v>
      </c>
      <c r="T40" s="987"/>
      <c r="U40" s="987"/>
      <c r="V40" s="987"/>
      <c r="W40" s="987"/>
      <c r="X40" s="987"/>
      <c r="Y40" s="987" t="s">
        <v>2348</v>
      </c>
      <c r="Z40" s="987"/>
      <c r="AA40" s="987"/>
      <c r="AB40" s="987"/>
      <c r="AC40" s="987"/>
      <c r="AD40" s="987"/>
      <c r="AE40" s="987" t="s">
        <v>2348</v>
      </c>
      <c r="AF40" s="987"/>
      <c r="AG40" s="987"/>
      <c r="AH40" s="987"/>
      <c r="AI40" s="987"/>
      <c r="AJ40" s="987"/>
      <c r="AK40" s="987" t="s">
        <v>2348</v>
      </c>
      <c r="AL40" s="987"/>
      <c r="AM40" s="987"/>
      <c r="AN40" s="987"/>
      <c r="AO40" s="987"/>
      <c r="AP40" s="987"/>
      <c r="AQ40" s="987" t="s">
        <v>2348</v>
      </c>
      <c r="AR40" s="987"/>
      <c r="AS40" s="987"/>
      <c r="AT40" s="987"/>
      <c r="AU40" s="987"/>
      <c r="AV40" s="987"/>
      <c r="AW40" s="987" t="s">
        <v>2348</v>
      </c>
      <c r="AX40" s="987"/>
      <c r="AY40" s="987"/>
      <c r="AZ40" s="987"/>
      <c r="BA40" s="987"/>
      <c r="BB40" s="987"/>
      <c r="BC40" s="987" t="s">
        <v>2348</v>
      </c>
      <c r="BD40" s="987"/>
      <c r="BE40" s="987"/>
      <c r="BF40" s="987"/>
      <c r="BG40" s="987"/>
      <c r="BH40" s="987"/>
      <c r="BI40" s="987" t="s">
        <v>2348</v>
      </c>
      <c r="BJ40" s="987"/>
      <c r="BK40" s="987"/>
      <c r="BL40" s="987"/>
      <c r="BM40" s="987"/>
      <c r="BN40" s="987"/>
      <c r="BO40" s="987" t="s">
        <v>2348</v>
      </c>
      <c r="BP40" s="987"/>
      <c r="BQ40" s="987"/>
      <c r="BR40" s="987"/>
      <c r="BS40" s="987"/>
      <c r="BT40" s="987"/>
      <c r="BU40" s="987" t="s">
        <v>2348</v>
      </c>
      <c r="BV40" s="987"/>
      <c r="BW40" s="987"/>
      <c r="BX40" s="987"/>
      <c r="BY40" s="987"/>
      <c r="BZ40" s="987"/>
      <c r="CA40" s="987" t="s">
        <v>2348</v>
      </c>
      <c r="CB40" s="987"/>
      <c r="CC40" s="987"/>
      <c r="CD40" s="987"/>
      <c r="CE40" s="987"/>
      <c r="CF40" s="987"/>
      <c r="CG40" s="987" t="s">
        <v>2348</v>
      </c>
      <c r="CH40" s="987"/>
      <c r="CI40" s="987"/>
      <c r="CJ40" s="987"/>
      <c r="CK40" s="987"/>
      <c r="CL40" s="987"/>
      <c r="CM40" s="987" t="s">
        <v>2348</v>
      </c>
      <c r="CN40" s="987"/>
      <c r="CO40" s="987"/>
      <c r="CP40" s="987"/>
      <c r="CQ40" s="987"/>
      <c r="CR40" s="987"/>
      <c r="CS40" s="987" t="s">
        <v>2348</v>
      </c>
      <c r="CT40" s="987"/>
      <c r="CU40" s="987"/>
      <c r="CV40" s="987"/>
      <c r="CW40" s="987"/>
      <c r="CX40" s="987"/>
      <c r="CY40" s="987" t="s">
        <v>2348</v>
      </c>
      <c r="CZ40" s="987"/>
      <c r="DA40" s="987"/>
      <c r="DB40" s="987"/>
      <c r="DC40" s="987"/>
      <c r="DD40" s="987"/>
      <c r="DE40" s="987" t="s">
        <v>2348</v>
      </c>
      <c r="DF40" s="987"/>
      <c r="DG40" s="987"/>
      <c r="DH40" s="987"/>
      <c r="DI40" s="987"/>
      <c r="DJ40" s="987"/>
      <c r="DK40" s="987" t="s">
        <v>2348</v>
      </c>
      <c r="DL40" s="987"/>
      <c r="DM40" s="987"/>
      <c r="DN40" s="987"/>
      <c r="DO40" s="987"/>
      <c r="DP40" s="987"/>
      <c r="DQ40" s="987" t="s">
        <v>2348</v>
      </c>
      <c r="DR40" s="987"/>
      <c r="DS40" s="987"/>
      <c r="DT40" s="987"/>
      <c r="DU40" s="987"/>
      <c r="DV40" s="987"/>
      <c r="DW40" s="987" t="s">
        <v>2348</v>
      </c>
      <c r="DX40" s="987"/>
      <c r="DY40" s="987"/>
      <c r="DZ40" s="987"/>
      <c r="EA40" s="987"/>
      <c r="EB40" s="987"/>
      <c r="EC40" s="987" t="s">
        <v>2348</v>
      </c>
      <c r="ED40" s="987"/>
      <c r="EE40" s="987"/>
      <c r="EF40" s="987"/>
      <c r="EG40" s="987"/>
      <c r="EH40" s="987"/>
      <c r="EI40" s="987" t="s">
        <v>2348</v>
      </c>
      <c r="EJ40" s="987"/>
      <c r="EK40" s="987"/>
      <c r="EL40" s="987"/>
      <c r="EM40" s="987"/>
      <c r="EN40" s="987"/>
      <c r="EO40" s="987" t="s">
        <v>2348</v>
      </c>
      <c r="EP40" s="987"/>
      <c r="EQ40" s="987"/>
      <c r="ER40" s="987"/>
      <c r="ES40" s="987"/>
      <c r="ET40" s="987"/>
      <c r="EU40" s="987" t="s">
        <v>2348</v>
      </c>
      <c r="EV40" s="987"/>
      <c r="EW40" s="987"/>
      <c r="EX40" s="987"/>
      <c r="EY40" s="987"/>
      <c r="EZ40" s="987"/>
      <c r="FA40" s="987" t="s">
        <v>2348</v>
      </c>
      <c r="FB40" s="987"/>
      <c r="FC40" s="987"/>
      <c r="FD40" s="987"/>
      <c r="FE40" s="987"/>
      <c r="FF40" s="987"/>
      <c r="FG40" s="987" t="s">
        <v>2348</v>
      </c>
      <c r="FH40" s="987"/>
      <c r="FI40" s="987"/>
      <c r="FJ40" s="987"/>
      <c r="FK40" s="987"/>
      <c r="FL40" s="987"/>
      <c r="FM40" s="987" t="s">
        <v>2348</v>
      </c>
      <c r="FN40" s="987"/>
      <c r="FO40" s="987"/>
      <c r="FP40" s="987"/>
      <c r="FQ40" s="987"/>
      <c r="FR40" s="987"/>
      <c r="FS40" s="987" t="s">
        <v>2348</v>
      </c>
      <c r="FT40" s="987"/>
      <c r="FU40" s="987"/>
      <c r="FV40" s="987"/>
      <c r="FW40" s="987"/>
      <c r="FX40" s="987"/>
      <c r="FY40" s="987" t="s">
        <v>2348</v>
      </c>
      <c r="FZ40" s="987"/>
      <c r="GA40" s="987"/>
      <c r="GB40" s="987"/>
      <c r="GC40" s="987"/>
      <c r="GD40" s="987"/>
      <c r="GE40" s="987" t="s">
        <v>2348</v>
      </c>
      <c r="GF40" s="987"/>
      <c r="GG40" s="987"/>
      <c r="GH40" s="987"/>
      <c r="GI40" s="987"/>
      <c r="GJ40" s="987"/>
      <c r="GK40" s="987" t="s">
        <v>2348</v>
      </c>
      <c r="GL40" s="987"/>
      <c r="GM40" s="987"/>
      <c r="GN40" s="987"/>
      <c r="GO40" s="987"/>
      <c r="GP40" s="987"/>
      <c r="GQ40" s="987" t="s">
        <v>2348</v>
      </c>
      <c r="GR40" s="987"/>
      <c r="GS40" s="987"/>
      <c r="GT40" s="987"/>
      <c r="GU40" s="987"/>
      <c r="GV40" s="987"/>
      <c r="GW40" s="987" t="s">
        <v>2348</v>
      </c>
      <c r="GX40" s="987"/>
      <c r="GY40" s="987"/>
      <c r="GZ40" s="987"/>
      <c r="HA40" s="987"/>
      <c r="HB40" s="987"/>
      <c r="HC40" s="987" t="s">
        <v>2348</v>
      </c>
      <c r="HD40" s="987"/>
      <c r="HE40" s="987"/>
      <c r="HF40" s="987"/>
      <c r="HG40" s="987"/>
      <c r="HH40" s="987"/>
      <c r="HI40" s="987" t="s">
        <v>2348</v>
      </c>
      <c r="HJ40" s="987"/>
      <c r="HK40" s="987"/>
      <c r="HL40" s="987"/>
      <c r="HM40" s="987"/>
      <c r="HN40" s="987"/>
      <c r="HO40" s="987" t="s">
        <v>2348</v>
      </c>
      <c r="HP40" s="987"/>
      <c r="HQ40" s="987"/>
      <c r="HR40" s="987"/>
      <c r="HS40" s="987"/>
      <c r="HT40" s="987"/>
      <c r="HU40" s="987" t="s">
        <v>2348</v>
      </c>
      <c r="HV40" s="987"/>
      <c r="HW40" s="987"/>
      <c r="HX40" s="987"/>
      <c r="HY40" s="987"/>
      <c r="HZ40" s="987"/>
      <c r="IA40" s="987" t="s">
        <v>2348</v>
      </c>
      <c r="IB40" s="987"/>
      <c r="IC40" s="987"/>
      <c r="ID40" s="987"/>
      <c r="IE40" s="987"/>
      <c r="IF40" s="987"/>
      <c r="IG40" s="987" t="s">
        <v>2348</v>
      </c>
      <c r="IH40" s="987"/>
      <c r="II40" s="987"/>
      <c r="IJ40" s="987"/>
      <c r="IK40" s="987"/>
      <c r="IL40" s="987"/>
      <c r="IM40" s="987" t="s">
        <v>2348</v>
      </c>
      <c r="IN40" s="987"/>
      <c r="IO40" s="987"/>
      <c r="IP40" s="987"/>
      <c r="IQ40" s="987"/>
      <c r="IR40" s="987"/>
      <c r="IS40" s="987" t="s">
        <v>2348</v>
      </c>
      <c r="IT40" s="987"/>
      <c r="IU40" s="987"/>
      <c r="IV40" s="987"/>
    </row>
    <row r="41" spans="1:256">
      <c r="A41" s="131"/>
      <c r="B41" s="131"/>
      <c r="C41" s="132"/>
      <c r="D41" s="133"/>
    </row>
    <row r="42" spans="1:256">
      <c r="A42" s="95"/>
      <c r="B42" s="95"/>
      <c r="C42" s="95"/>
      <c r="D42" s="95"/>
    </row>
    <row r="43" spans="1:256">
      <c r="A43" s="95"/>
      <c r="B43" s="95"/>
      <c r="C43" s="95"/>
      <c r="D43" s="95"/>
    </row>
    <row r="44" spans="1:256" s="52" customFormat="1">
      <c r="A44" s="95"/>
      <c r="B44" s="94"/>
      <c r="C44" s="94"/>
      <c r="D44" s="94"/>
    </row>
    <row r="45" spans="1:256" s="52" customFormat="1">
      <c r="A45" s="94"/>
      <c r="B45" s="95"/>
      <c r="C45" s="95"/>
      <c r="D45" s="95"/>
      <c r="E45" s="53"/>
    </row>
    <row r="46" spans="1:256" s="52" customFormat="1">
      <c r="A46" s="94"/>
      <c r="B46" s="95"/>
      <c r="C46" s="95"/>
      <c r="D46" s="95"/>
      <c r="E46" s="53"/>
    </row>
    <row r="47" spans="1:256" s="52" customFormat="1">
      <c r="A47" s="94"/>
      <c r="B47" s="95"/>
      <c r="C47" s="95"/>
      <c r="D47" s="95"/>
      <c r="E47" s="53"/>
    </row>
    <row r="48" spans="1:256" s="52" customFormat="1">
      <c r="A48" s="94"/>
      <c r="B48" s="95"/>
      <c r="C48" s="98"/>
      <c r="D48" s="134"/>
      <c r="E48" s="53"/>
    </row>
    <row r="49" spans="1:5" s="52" customFormat="1">
      <c r="A49" s="94"/>
      <c r="B49" s="95"/>
      <c r="C49" s="95"/>
      <c r="D49" s="95"/>
      <c r="E49" s="53"/>
    </row>
  </sheetData>
  <mergeCells count="129">
    <mergeCell ref="S40:X40"/>
    <mergeCell ref="AE40:AJ40"/>
    <mergeCell ref="AE39:AJ39"/>
    <mergeCell ref="AK40:AP40"/>
    <mergeCell ref="BC39:BH39"/>
    <mergeCell ref="Y39:AD39"/>
    <mergeCell ref="C14:D14"/>
    <mergeCell ref="C15:D15"/>
    <mergeCell ref="C18:D18"/>
    <mergeCell ref="A37:D37"/>
    <mergeCell ref="BI40:BN40"/>
    <mergeCell ref="BC40:BH40"/>
    <mergeCell ref="AQ40:AV40"/>
    <mergeCell ref="AW40:BB40"/>
    <mergeCell ref="M40:R40"/>
    <mergeCell ref="Y40:AD40"/>
    <mergeCell ref="A38:D38"/>
    <mergeCell ref="M39:R39"/>
    <mergeCell ref="A39:D39"/>
    <mergeCell ref="M38:R38"/>
    <mergeCell ref="AW38:BB38"/>
    <mergeCell ref="AK38:AP38"/>
    <mergeCell ref="AW39:BB39"/>
    <mergeCell ref="AQ38:AV38"/>
    <mergeCell ref="AQ39:AV39"/>
    <mergeCell ref="AK39:AP39"/>
    <mergeCell ref="S38:X38"/>
    <mergeCell ref="AE38:AJ38"/>
    <mergeCell ref="BI38:BN38"/>
    <mergeCell ref="S39:X39"/>
    <mergeCell ref="Y38:AD38"/>
    <mergeCell ref="BC38:BH38"/>
    <mergeCell ref="BI39:BN39"/>
    <mergeCell ref="CA40:CF40"/>
    <mergeCell ref="CA39:CF39"/>
    <mergeCell ref="DQ38:DV38"/>
    <mergeCell ref="DK40:DP40"/>
    <mergeCell ref="DE40:DJ40"/>
    <mergeCell ref="DE39:DJ39"/>
    <mergeCell ref="CY40:DD40"/>
    <mergeCell ref="CY39:DD39"/>
    <mergeCell ref="CY38:DD38"/>
    <mergeCell ref="DE38:DJ38"/>
    <mergeCell ref="CS38:CX38"/>
    <mergeCell ref="CG38:CL38"/>
    <mergeCell ref="CM38:CR38"/>
    <mergeCell ref="CA38:CF38"/>
    <mergeCell ref="BO40:BT40"/>
    <mergeCell ref="BU39:BZ39"/>
    <mergeCell ref="CM39:CR39"/>
    <mergeCell ref="CS40:CX40"/>
    <mergeCell ref="BU40:BZ40"/>
    <mergeCell ref="CS39:CX39"/>
    <mergeCell ref="FG40:FL40"/>
    <mergeCell ref="FM40:FR40"/>
    <mergeCell ref="FA40:FF40"/>
    <mergeCell ref="FG39:FL39"/>
    <mergeCell ref="FA39:FF39"/>
    <mergeCell ref="BO38:BT38"/>
    <mergeCell ref="BO39:BT39"/>
    <mergeCell ref="DK38:DP38"/>
    <mergeCell ref="DK39:DP39"/>
    <mergeCell ref="BU38:BZ38"/>
    <mergeCell ref="FS40:FX40"/>
    <mergeCell ref="EI40:EN40"/>
    <mergeCell ref="EI38:EN38"/>
    <mergeCell ref="CG39:CL39"/>
    <mergeCell ref="CM40:CR40"/>
    <mergeCell ref="CG40:CL40"/>
    <mergeCell ref="EC38:EH38"/>
    <mergeCell ref="DW38:EB38"/>
    <mergeCell ref="DQ39:DV39"/>
    <mergeCell ref="DW40:EB40"/>
    <mergeCell ref="DQ40:DV40"/>
    <mergeCell ref="FG38:FL38"/>
    <mergeCell ref="EU38:EZ38"/>
    <mergeCell ref="FA38:FF38"/>
    <mergeCell ref="EC40:EH40"/>
    <mergeCell ref="FY40:GD40"/>
    <mergeCell ref="EU39:EZ39"/>
    <mergeCell ref="EU40:EZ40"/>
    <mergeCell ref="EO40:ET40"/>
    <mergeCell ref="EI39:EN39"/>
    <mergeCell ref="FM38:FR38"/>
    <mergeCell ref="GK38:GP38"/>
    <mergeCell ref="DW39:EB39"/>
    <mergeCell ref="GE39:GJ39"/>
    <mergeCell ref="EO38:ET38"/>
    <mergeCell ref="FS38:FX38"/>
    <mergeCell ref="EO39:ET39"/>
    <mergeCell ref="FM39:FR39"/>
    <mergeCell ref="EC39:EH39"/>
    <mergeCell ref="FS39:FX39"/>
    <mergeCell ref="FY38:GD38"/>
    <mergeCell ref="GW39:HB39"/>
    <mergeCell ref="FY39:GD39"/>
    <mergeCell ref="HO38:HT38"/>
    <mergeCell ref="HI38:HN38"/>
    <mergeCell ref="HC38:HH38"/>
    <mergeCell ref="HC39:HH39"/>
    <mergeCell ref="GW38:HB38"/>
    <mergeCell ref="GQ38:GV38"/>
    <mergeCell ref="GQ40:GV40"/>
    <mergeCell ref="GE38:GJ38"/>
    <mergeCell ref="GW40:HB40"/>
    <mergeCell ref="GQ39:GV39"/>
    <mergeCell ref="GE40:GJ40"/>
    <mergeCell ref="GK39:GP39"/>
    <mergeCell ref="GK40:GP40"/>
    <mergeCell ref="IS38:IV38"/>
    <mergeCell ref="IM40:IR40"/>
    <mergeCell ref="HC40:HH40"/>
    <mergeCell ref="HI40:HN40"/>
    <mergeCell ref="HU40:HZ40"/>
    <mergeCell ref="HO40:HT40"/>
    <mergeCell ref="IS39:IV39"/>
    <mergeCell ref="IM39:IR39"/>
    <mergeCell ref="IS40:IV40"/>
    <mergeCell ref="IA40:IF40"/>
    <mergeCell ref="IG39:IL39"/>
    <mergeCell ref="IM38:IR38"/>
    <mergeCell ref="HI39:HN39"/>
    <mergeCell ref="IG40:IL40"/>
    <mergeCell ref="IA38:IF38"/>
    <mergeCell ref="IG38:IL38"/>
    <mergeCell ref="IA39:IF39"/>
    <mergeCell ref="HO39:HT39"/>
    <mergeCell ref="HU39:HZ39"/>
    <mergeCell ref="HU38:HZ3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0"/>
  <sheetViews>
    <sheetView zoomScale="125" workbookViewId="0">
      <selection activeCell="C23" sqref="C23"/>
    </sheetView>
  </sheetViews>
  <sheetFormatPr baseColWidth="10" defaultColWidth="10.7109375" defaultRowHeight="15"/>
  <cols>
    <col min="1" max="1" width="9.5703125" style="52" customWidth="1"/>
    <col min="2" max="2" width="46.85546875" style="53" customWidth="1"/>
    <col min="3" max="3" width="9" style="53" customWidth="1"/>
    <col min="4" max="4" width="24.28515625" style="53" customWidth="1"/>
    <col min="5" max="5" width="8.28515625" style="53" customWidth="1"/>
    <col min="6" max="16384" width="10.7109375" style="53"/>
  </cols>
  <sheetData>
    <row r="1" spans="1:9" ht="105" customHeight="1">
      <c r="D1" s="91" t="s">
        <v>2063</v>
      </c>
    </row>
    <row r="2" spans="1:9">
      <c r="A2" s="54" t="s">
        <v>2962</v>
      </c>
      <c r="D2" s="55"/>
    </row>
    <row r="3" spans="1:9">
      <c r="A3" s="52" t="s">
        <v>2600</v>
      </c>
      <c r="C3" s="56"/>
      <c r="D3" s="57">
        <v>40149</v>
      </c>
    </row>
    <row r="4" spans="1:9">
      <c r="A4" s="52" t="s">
        <v>2160</v>
      </c>
      <c r="C4" s="56"/>
      <c r="D4" s="58"/>
    </row>
    <row r="5" spans="1:9">
      <c r="A5" s="52" t="s">
        <v>3584</v>
      </c>
      <c r="C5" s="56"/>
      <c r="D5" s="59" t="s">
        <v>3472</v>
      </c>
    </row>
    <row r="6" spans="1:9">
      <c r="C6" s="56"/>
      <c r="D6" s="58"/>
      <c r="I6" s="53">
        <f>127341-50000</f>
        <v>77341</v>
      </c>
    </row>
    <row r="7" spans="1:9">
      <c r="I7" s="53">
        <f>I6*0.28</f>
        <v>21655.480000000003</v>
      </c>
    </row>
    <row r="8" spans="1:9">
      <c r="A8" s="52" t="s">
        <v>1569</v>
      </c>
      <c r="C8" s="995"/>
      <c r="D8" s="996"/>
      <c r="I8" s="53">
        <f>I7-4000</f>
        <v>17655.480000000003</v>
      </c>
    </row>
    <row r="9" spans="1:9">
      <c r="A9" s="54" t="s">
        <v>3630</v>
      </c>
      <c r="C9" s="93"/>
      <c r="D9" s="60"/>
    </row>
    <row r="10" spans="1:9">
      <c r="A10" s="54" t="s">
        <v>1564</v>
      </c>
      <c r="C10" s="996"/>
      <c r="D10" s="996"/>
    </row>
    <row r="11" spans="1:9">
      <c r="A11" s="53" t="s">
        <v>3085</v>
      </c>
      <c r="C11" s="60"/>
      <c r="D11" s="60"/>
    </row>
    <row r="12" spans="1:9">
      <c r="A12" s="52" t="s">
        <v>3185</v>
      </c>
      <c r="C12" s="60"/>
      <c r="D12" s="60"/>
    </row>
    <row r="13" spans="1:9">
      <c r="C13" s="60"/>
      <c r="D13" s="60"/>
    </row>
    <row r="14" spans="1:9">
      <c r="A14" s="53"/>
      <c r="C14" s="60"/>
      <c r="D14" s="60"/>
    </row>
    <row r="15" spans="1:9">
      <c r="A15" s="61"/>
      <c r="C15" s="997"/>
      <c r="D15" s="997"/>
    </row>
    <row r="16" spans="1:9">
      <c r="A16" s="61" t="s">
        <v>2153</v>
      </c>
      <c r="C16" s="997"/>
      <c r="D16" s="997"/>
    </row>
    <row r="17" spans="1:5">
      <c r="A17" s="53" t="s">
        <v>2130</v>
      </c>
    </row>
    <row r="19" spans="1:5">
      <c r="A19" s="61" t="s">
        <v>1967</v>
      </c>
      <c r="C19" s="994" t="s">
        <v>2327</v>
      </c>
      <c r="D19" s="994"/>
    </row>
    <row r="20" spans="1:5">
      <c r="A20" s="61" t="s">
        <v>2973</v>
      </c>
      <c r="C20" s="61" t="s">
        <v>3674</v>
      </c>
    </row>
    <row r="21" spans="1:5">
      <c r="A21" s="61"/>
      <c r="C21" s="61"/>
    </row>
    <row r="22" spans="1:5">
      <c r="A22" s="61"/>
      <c r="C22" s="61"/>
    </row>
    <row r="23" spans="1:5" s="67" customFormat="1" ht="16" customHeight="1">
      <c r="A23" s="62"/>
      <c r="B23" s="63"/>
      <c r="C23" s="64"/>
      <c r="D23" s="65"/>
      <c r="E23" s="66"/>
    </row>
    <row r="24" spans="1:5">
      <c r="A24" s="68" t="s">
        <v>2440</v>
      </c>
      <c r="B24" s="69" t="s">
        <v>3020</v>
      </c>
      <c r="C24" s="69"/>
      <c r="D24" s="69" t="s">
        <v>2653</v>
      </c>
      <c r="E24" s="92"/>
    </row>
    <row r="25" spans="1:5">
      <c r="A25" s="70">
        <v>40153</v>
      </c>
      <c r="B25" s="71" t="s">
        <v>2946</v>
      </c>
      <c r="C25" s="72"/>
      <c r="D25" s="73">
        <v>400</v>
      </c>
      <c r="E25" s="92"/>
    </row>
    <row r="26" spans="1:5">
      <c r="A26" s="74"/>
      <c r="B26" s="75" t="s">
        <v>1873</v>
      </c>
      <c r="C26" s="76"/>
      <c r="D26" s="77"/>
      <c r="E26" s="92"/>
    </row>
    <row r="27" spans="1:5">
      <c r="A27" s="74"/>
      <c r="B27" s="75" t="s">
        <v>2134</v>
      </c>
      <c r="C27" s="76"/>
      <c r="D27" s="77"/>
      <c r="E27" s="92"/>
    </row>
    <row r="28" spans="1:5">
      <c r="A28" s="74"/>
      <c r="B28" s="75" t="s">
        <v>2099</v>
      </c>
      <c r="C28" s="76"/>
      <c r="D28" s="77"/>
      <c r="E28" s="92"/>
    </row>
    <row r="29" spans="1:5">
      <c r="A29" s="74"/>
      <c r="B29" s="75" t="s">
        <v>2202</v>
      </c>
      <c r="C29" s="76"/>
      <c r="D29" s="77"/>
      <c r="E29" s="92"/>
    </row>
    <row r="30" spans="1:5">
      <c r="A30" s="74"/>
      <c r="B30" s="75"/>
      <c r="C30" s="76"/>
      <c r="D30" s="77"/>
      <c r="E30" s="92"/>
    </row>
    <row r="31" spans="1:5">
      <c r="A31" s="74"/>
      <c r="B31" s="75"/>
      <c r="C31" s="76"/>
      <c r="D31" s="78"/>
      <c r="E31" s="92"/>
    </row>
    <row r="32" spans="1:5" s="83" customFormat="1" ht="16" customHeight="1">
      <c r="A32" s="62"/>
      <c r="B32" s="79" t="s">
        <v>1452</v>
      </c>
      <c r="C32" s="80"/>
      <c r="D32" s="81">
        <f>SUM(D25:D31)</f>
        <v>400</v>
      </c>
      <c r="E32" s="82"/>
    </row>
    <row r="35" spans="1:256">
      <c r="B35" s="84" t="s">
        <v>2818</v>
      </c>
      <c r="C35" s="85">
        <f>D32/2</f>
        <v>200</v>
      </c>
    </row>
    <row r="38" spans="1:256">
      <c r="A38" s="987" t="s">
        <v>1823</v>
      </c>
      <c r="B38" s="994"/>
      <c r="C38" s="994"/>
      <c r="D38" s="994"/>
    </row>
    <row r="39" spans="1:256">
      <c r="A39" s="987" t="s">
        <v>3014</v>
      </c>
      <c r="B39" s="994"/>
      <c r="C39" s="994"/>
      <c r="D39" s="994"/>
      <c r="E39" s="86"/>
      <c r="F39" s="86"/>
      <c r="G39" s="86"/>
      <c r="H39" s="86"/>
      <c r="I39" s="86"/>
      <c r="J39" s="86"/>
      <c r="K39" s="86"/>
      <c r="L39" s="86"/>
      <c r="M39" s="987" t="s">
        <v>2671</v>
      </c>
      <c r="N39" s="987"/>
      <c r="O39" s="987"/>
      <c r="P39" s="987"/>
      <c r="Q39" s="987"/>
      <c r="R39" s="987"/>
      <c r="S39" s="987" t="s">
        <v>2671</v>
      </c>
      <c r="T39" s="987"/>
      <c r="U39" s="987"/>
      <c r="V39" s="987"/>
      <c r="W39" s="987"/>
      <c r="X39" s="987"/>
      <c r="Y39" s="987" t="s">
        <v>2671</v>
      </c>
      <c r="Z39" s="987"/>
      <c r="AA39" s="987"/>
      <c r="AB39" s="987"/>
      <c r="AC39" s="987"/>
      <c r="AD39" s="987"/>
      <c r="AE39" s="987" t="s">
        <v>2671</v>
      </c>
      <c r="AF39" s="987"/>
      <c r="AG39" s="987"/>
      <c r="AH39" s="987"/>
      <c r="AI39" s="987"/>
      <c r="AJ39" s="987"/>
      <c r="AK39" s="987" t="s">
        <v>2671</v>
      </c>
      <c r="AL39" s="987"/>
      <c r="AM39" s="987"/>
      <c r="AN39" s="987"/>
      <c r="AO39" s="987"/>
      <c r="AP39" s="987"/>
      <c r="AQ39" s="987" t="s">
        <v>2671</v>
      </c>
      <c r="AR39" s="987"/>
      <c r="AS39" s="987"/>
      <c r="AT39" s="987"/>
      <c r="AU39" s="987"/>
      <c r="AV39" s="987"/>
      <c r="AW39" s="987" t="s">
        <v>2671</v>
      </c>
      <c r="AX39" s="987"/>
      <c r="AY39" s="987"/>
      <c r="AZ39" s="987"/>
      <c r="BA39" s="987"/>
      <c r="BB39" s="987"/>
      <c r="BC39" s="987" t="s">
        <v>2671</v>
      </c>
      <c r="BD39" s="987"/>
      <c r="BE39" s="987"/>
      <c r="BF39" s="987"/>
      <c r="BG39" s="987"/>
      <c r="BH39" s="987"/>
      <c r="BI39" s="987" t="s">
        <v>2671</v>
      </c>
      <c r="BJ39" s="987"/>
      <c r="BK39" s="987"/>
      <c r="BL39" s="987"/>
      <c r="BM39" s="987"/>
      <c r="BN39" s="987"/>
      <c r="BO39" s="987" t="s">
        <v>2671</v>
      </c>
      <c r="BP39" s="987"/>
      <c r="BQ39" s="987"/>
      <c r="BR39" s="987"/>
      <c r="BS39" s="987"/>
      <c r="BT39" s="987"/>
      <c r="BU39" s="987" t="s">
        <v>2671</v>
      </c>
      <c r="BV39" s="987"/>
      <c r="BW39" s="987"/>
      <c r="BX39" s="987"/>
      <c r="BY39" s="987"/>
      <c r="BZ39" s="987"/>
      <c r="CA39" s="987" t="s">
        <v>2671</v>
      </c>
      <c r="CB39" s="987"/>
      <c r="CC39" s="987"/>
      <c r="CD39" s="987"/>
      <c r="CE39" s="987"/>
      <c r="CF39" s="987"/>
      <c r="CG39" s="987" t="s">
        <v>2671</v>
      </c>
      <c r="CH39" s="987"/>
      <c r="CI39" s="987"/>
      <c r="CJ39" s="987"/>
      <c r="CK39" s="987"/>
      <c r="CL39" s="987"/>
      <c r="CM39" s="987" t="s">
        <v>2671</v>
      </c>
      <c r="CN39" s="987"/>
      <c r="CO39" s="987"/>
      <c r="CP39" s="987"/>
      <c r="CQ39" s="987"/>
      <c r="CR39" s="987"/>
      <c r="CS39" s="987" t="s">
        <v>2671</v>
      </c>
      <c r="CT39" s="987"/>
      <c r="CU39" s="987"/>
      <c r="CV39" s="987"/>
      <c r="CW39" s="987"/>
      <c r="CX39" s="987"/>
      <c r="CY39" s="987" t="s">
        <v>2671</v>
      </c>
      <c r="CZ39" s="987"/>
      <c r="DA39" s="987"/>
      <c r="DB39" s="987"/>
      <c r="DC39" s="987"/>
      <c r="DD39" s="987"/>
      <c r="DE39" s="987" t="s">
        <v>2671</v>
      </c>
      <c r="DF39" s="987"/>
      <c r="DG39" s="987"/>
      <c r="DH39" s="987"/>
      <c r="DI39" s="987"/>
      <c r="DJ39" s="987"/>
      <c r="DK39" s="987" t="s">
        <v>2671</v>
      </c>
      <c r="DL39" s="987"/>
      <c r="DM39" s="987"/>
      <c r="DN39" s="987"/>
      <c r="DO39" s="987"/>
      <c r="DP39" s="987"/>
      <c r="DQ39" s="987" t="s">
        <v>2671</v>
      </c>
      <c r="DR39" s="987"/>
      <c r="DS39" s="987"/>
      <c r="DT39" s="987"/>
      <c r="DU39" s="987"/>
      <c r="DV39" s="987"/>
      <c r="DW39" s="987" t="s">
        <v>2671</v>
      </c>
      <c r="DX39" s="987"/>
      <c r="DY39" s="987"/>
      <c r="DZ39" s="987"/>
      <c r="EA39" s="987"/>
      <c r="EB39" s="987"/>
      <c r="EC39" s="987" t="s">
        <v>2671</v>
      </c>
      <c r="ED39" s="987"/>
      <c r="EE39" s="987"/>
      <c r="EF39" s="987"/>
      <c r="EG39" s="987"/>
      <c r="EH39" s="987"/>
      <c r="EI39" s="987" t="s">
        <v>2671</v>
      </c>
      <c r="EJ39" s="987"/>
      <c r="EK39" s="987"/>
      <c r="EL39" s="987"/>
      <c r="EM39" s="987"/>
      <c r="EN39" s="987"/>
      <c r="EO39" s="987" t="s">
        <v>2671</v>
      </c>
      <c r="EP39" s="987"/>
      <c r="EQ39" s="987"/>
      <c r="ER39" s="987"/>
      <c r="ES39" s="987"/>
      <c r="ET39" s="987"/>
      <c r="EU39" s="987" t="s">
        <v>2671</v>
      </c>
      <c r="EV39" s="987"/>
      <c r="EW39" s="987"/>
      <c r="EX39" s="987"/>
      <c r="EY39" s="987"/>
      <c r="EZ39" s="987"/>
      <c r="FA39" s="987" t="s">
        <v>2671</v>
      </c>
      <c r="FB39" s="987"/>
      <c r="FC39" s="987"/>
      <c r="FD39" s="987"/>
      <c r="FE39" s="987"/>
      <c r="FF39" s="987"/>
      <c r="FG39" s="987" t="s">
        <v>2671</v>
      </c>
      <c r="FH39" s="987"/>
      <c r="FI39" s="987"/>
      <c r="FJ39" s="987"/>
      <c r="FK39" s="987"/>
      <c r="FL39" s="987"/>
      <c r="FM39" s="987" t="s">
        <v>2671</v>
      </c>
      <c r="FN39" s="987"/>
      <c r="FO39" s="987"/>
      <c r="FP39" s="987"/>
      <c r="FQ39" s="987"/>
      <c r="FR39" s="987"/>
      <c r="FS39" s="987" t="s">
        <v>2671</v>
      </c>
      <c r="FT39" s="987"/>
      <c r="FU39" s="987"/>
      <c r="FV39" s="987"/>
      <c r="FW39" s="987"/>
      <c r="FX39" s="987"/>
      <c r="FY39" s="987" t="s">
        <v>2671</v>
      </c>
      <c r="FZ39" s="987"/>
      <c r="GA39" s="987"/>
      <c r="GB39" s="987"/>
      <c r="GC39" s="987"/>
      <c r="GD39" s="987"/>
      <c r="GE39" s="987" t="s">
        <v>2671</v>
      </c>
      <c r="GF39" s="987"/>
      <c r="GG39" s="987"/>
      <c r="GH39" s="987"/>
      <c r="GI39" s="987"/>
      <c r="GJ39" s="987"/>
      <c r="GK39" s="987" t="s">
        <v>2671</v>
      </c>
      <c r="GL39" s="987"/>
      <c r="GM39" s="987"/>
      <c r="GN39" s="987"/>
      <c r="GO39" s="987"/>
      <c r="GP39" s="987"/>
      <c r="GQ39" s="987" t="s">
        <v>2671</v>
      </c>
      <c r="GR39" s="987"/>
      <c r="GS39" s="987"/>
      <c r="GT39" s="987"/>
      <c r="GU39" s="987"/>
      <c r="GV39" s="987"/>
      <c r="GW39" s="987" t="s">
        <v>2671</v>
      </c>
      <c r="GX39" s="987"/>
      <c r="GY39" s="987"/>
      <c r="GZ39" s="987"/>
      <c r="HA39" s="987"/>
      <c r="HB39" s="987"/>
      <c r="HC39" s="987" t="s">
        <v>2671</v>
      </c>
      <c r="HD39" s="987"/>
      <c r="HE39" s="987"/>
      <c r="HF39" s="987"/>
      <c r="HG39" s="987"/>
      <c r="HH39" s="987"/>
      <c r="HI39" s="987" t="s">
        <v>2671</v>
      </c>
      <c r="HJ39" s="987"/>
      <c r="HK39" s="987"/>
      <c r="HL39" s="987"/>
      <c r="HM39" s="987"/>
      <c r="HN39" s="987"/>
      <c r="HO39" s="987" t="s">
        <v>2671</v>
      </c>
      <c r="HP39" s="987"/>
      <c r="HQ39" s="987"/>
      <c r="HR39" s="987"/>
      <c r="HS39" s="987"/>
      <c r="HT39" s="987"/>
      <c r="HU39" s="987" t="s">
        <v>2671</v>
      </c>
      <c r="HV39" s="987"/>
      <c r="HW39" s="987"/>
      <c r="HX39" s="987"/>
      <c r="HY39" s="987"/>
      <c r="HZ39" s="987"/>
      <c r="IA39" s="987" t="s">
        <v>2671</v>
      </c>
      <c r="IB39" s="987"/>
      <c r="IC39" s="987"/>
      <c r="ID39" s="987"/>
      <c r="IE39" s="987"/>
      <c r="IF39" s="987"/>
      <c r="IG39" s="987" t="s">
        <v>2671</v>
      </c>
      <c r="IH39" s="987"/>
      <c r="II39" s="987"/>
      <c r="IJ39" s="987"/>
      <c r="IK39" s="987"/>
      <c r="IL39" s="987"/>
      <c r="IM39" s="987" t="s">
        <v>2671</v>
      </c>
      <c r="IN39" s="987"/>
      <c r="IO39" s="987"/>
      <c r="IP39" s="987"/>
      <c r="IQ39" s="987"/>
      <c r="IR39" s="987"/>
      <c r="IS39" s="987" t="s">
        <v>2671</v>
      </c>
      <c r="IT39" s="987"/>
      <c r="IU39" s="987"/>
      <c r="IV39" s="987"/>
    </row>
    <row r="40" spans="1:256">
      <c r="A40" s="987" t="s">
        <v>2348</v>
      </c>
      <c r="B40" s="994"/>
      <c r="C40" s="994"/>
      <c r="D40" s="994"/>
      <c r="E40" s="86"/>
      <c r="F40" s="86"/>
      <c r="G40" s="86"/>
      <c r="H40" s="86"/>
      <c r="I40" s="86"/>
      <c r="J40" s="86"/>
      <c r="K40" s="86"/>
      <c r="L40" s="86"/>
      <c r="M40" s="987" t="s">
        <v>869</v>
      </c>
      <c r="N40" s="987"/>
      <c r="O40" s="987"/>
      <c r="P40" s="987"/>
      <c r="Q40" s="987"/>
      <c r="R40" s="987"/>
      <c r="S40" s="987" t="s">
        <v>869</v>
      </c>
      <c r="T40" s="987"/>
      <c r="U40" s="987"/>
      <c r="V40" s="987"/>
      <c r="W40" s="987"/>
      <c r="X40" s="987"/>
      <c r="Y40" s="987" t="s">
        <v>869</v>
      </c>
      <c r="Z40" s="987"/>
      <c r="AA40" s="987"/>
      <c r="AB40" s="987"/>
      <c r="AC40" s="987"/>
      <c r="AD40" s="987"/>
      <c r="AE40" s="987" t="s">
        <v>869</v>
      </c>
      <c r="AF40" s="987"/>
      <c r="AG40" s="987"/>
      <c r="AH40" s="987"/>
      <c r="AI40" s="987"/>
      <c r="AJ40" s="987"/>
      <c r="AK40" s="987" t="s">
        <v>869</v>
      </c>
      <c r="AL40" s="987"/>
      <c r="AM40" s="987"/>
      <c r="AN40" s="987"/>
      <c r="AO40" s="987"/>
      <c r="AP40" s="987"/>
      <c r="AQ40" s="987" t="s">
        <v>869</v>
      </c>
      <c r="AR40" s="987"/>
      <c r="AS40" s="987"/>
      <c r="AT40" s="987"/>
      <c r="AU40" s="987"/>
      <c r="AV40" s="987"/>
      <c r="AW40" s="987" t="s">
        <v>869</v>
      </c>
      <c r="AX40" s="987"/>
      <c r="AY40" s="987"/>
      <c r="AZ40" s="987"/>
      <c r="BA40" s="987"/>
      <c r="BB40" s="987"/>
      <c r="BC40" s="987" t="s">
        <v>869</v>
      </c>
      <c r="BD40" s="987"/>
      <c r="BE40" s="987"/>
      <c r="BF40" s="987"/>
      <c r="BG40" s="987"/>
      <c r="BH40" s="987"/>
      <c r="BI40" s="987" t="s">
        <v>869</v>
      </c>
      <c r="BJ40" s="987"/>
      <c r="BK40" s="987"/>
      <c r="BL40" s="987"/>
      <c r="BM40" s="987"/>
      <c r="BN40" s="987"/>
      <c r="BO40" s="987" t="s">
        <v>869</v>
      </c>
      <c r="BP40" s="987"/>
      <c r="BQ40" s="987"/>
      <c r="BR40" s="987"/>
      <c r="BS40" s="987"/>
      <c r="BT40" s="987"/>
      <c r="BU40" s="987" t="s">
        <v>869</v>
      </c>
      <c r="BV40" s="987"/>
      <c r="BW40" s="987"/>
      <c r="BX40" s="987"/>
      <c r="BY40" s="987"/>
      <c r="BZ40" s="987"/>
      <c r="CA40" s="987" t="s">
        <v>869</v>
      </c>
      <c r="CB40" s="987"/>
      <c r="CC40" s="987"/>
      <c r="CD40" s="987"/>
      <c r="CE40" s="987"/>
      <c r="CF40" s="987"/>
      <c r="CG40" s="987" t="s">
        <v>869</v>
      </c>
      <c r="CH40" s="987"/>
      <c r="CI40" s="987"/>
      <c r="CJ40" s="987"/>
      <c r="CK40" s="987"/>
      <c r="CL40" s="987"/>
      <c r="CM40" s="987" t="s">
        <v>869</v>
      </c>
      <c r="CN40" s="987"/>
      <c r="CO40" s="987"/>
      <c r="CP40" s="987"/>
      <c r="CQ40" s="987"/>
      <c r="CR40" s="987"/>
      <c r="CS40" s="987" t="s">
        <v>869</v>
      </c>
      <c r="CT40" s="987"/>
      <c r="CU40" s="987"/>
      <c r="CV40" s="987"/>
      <c r="CW40" s="987"/>
      <c r="CX40" s="987"/>
      <c r="CY40" s="987" t="s">
        <v>869</v>
      </c>
      <c r="CZ40" s="987"/>
      <c r="DA40" s="987"/>
      <c r="DB40" s="987"/>
      <c r="DC40" s="987"/>
      <c r="DD40" s="987"/>
      <c r="DE40" s="987" t="s">
        <v>869</v>
      </c>
      <c r="DF40" s="987"/>
      <c r="DG40" s="987"/>
      <c r="DH40" s="987"/>
      <c r="DI40" s="987"/>
      <c r="DJ40" s="987"/>
      <c r="DK40" s="987" t="s">
        <v>869</v>
      </c>
      <c r="DL40" s="987"/>
      <c r="DM40" s="987"/>
      <c r="DN40" s="987"/>
      <c r="DO40" s="987"/>
      <c r="DP40" s="987"/>
      <c r="DQ40" s="987" t="s">
        <v>869</v>
      </c>
      <c r="DR40" s="987"/>
      <c r="DS40" s="987"/>
      <c r="DT40" s="987"/>
      <c r="DU40" s="987"/>
      <c r="DV40" s="987"/>
      <c r="DW40" s="987" t="s">
        <v>869</v>
      </c>
      <c r="DX40" s="987"/>
      <c r="DY40" s="987"/>
      <c r="DZ40" s="987"/>
      <c r="EA40" s="987"/>
      <c r="EB40" s="987"/>
      <c r="EC40" s="987" t="s">
        <v>869</v>
      </c>
      <c r="ED40" s="987"/>
      <c r="EE40" s="987"/>
      <c r="EF40" s="987"/>
      <c r="EG40" s="987"/>
      <c r="EH40" s="987"/>
      <c r="EI40" s="987" t="s">
        <v>869</v>
      </c>
      <c r="EJ40" s="987"/>
      <c r="EK40" s="987"/>
      <c r="EL40" s="987"/>
      <c r="EM40" s="987"/>
      <c r="EN40" s="987"/>
      <c r="EO40" s="987" t="s">
        <v>869</v>
      </c>
      <c r="EP40" s="987"/>
      <c r="EQ40" s="987"/>
      <c r="ER40" s="987"/>
      <c r="ES40" s="987"/>
      <c r="ET40" s="987"/>
      <c r="EU40" s="987" t="s">
        <v>869</v>
      </c>
      <c r="EV40" s="987"/>
      <c r="EW40" s="987"/>
      <c r="EX40" s="987"/>
      <c r="EY40" s="987"/>
      <c r="EZ40" s="987"/>
      <c r="FA40" s="987" t="s">
        <v>869</v>
      </c>
      <c r="FB40" s="987"/>
      <c r="FC40" s="987"/>
      <c r="FD40" s="987"/>
      <c r="FE40" s="987"/>
      <c r="FF40" s="987"/>
      <c r="FG40" s="987" t="s">
        <v>869</v>
      </c>
      <c r="FH40" s="987"/>
      <c r="FI40" s="987"/>
      <c r="FJ40" s="987"/>
      <c r="FK40" s="987"/>
      <c r="FL40" s="987"/>
      <c r="FM40" s="987" t="s">
        <v>869</v>
      </c>
      <c r="FN40" s="987"/>
      <c r="FO40" s="987"/>
      <c r="FP40" s="987"/>
      <c r="FQ40" s="987"/>
      <c r="FR40" s="987"/>
      <c r="FS40" s="987" t="s">
        <v>869</v>
      </c>
      <c r="FT40" s="987"/>
      <c r="FU40" s="987"/>
      <c r="FV40" s="987"/>
      <c r="FW40" s="987"/>
      <c r="FX40" s="987"/>
      <c r="FY40" s="987" t="s">
        <v>869</v>
      </c>
      <c r="FZ40" s="987"/>
      <c r="GA40" s="987"/>
      <c r="GB40" s="987"/>
      <c r="GC40" s="987"/>
      <c r="GD40" s="987"/>
      <c r="GE40" s="987" t="s">
        <v>869</v>
      </c>
      <c r="GF40" s="987"/>
      <c r="GG40" s="987"/>
      <c r="GH40" s="987"/>
      <c r="GI40" s="987"/>
      <c r="GJ40" s="987"/>
      <c r="GK40" s="987" t="s">
        <v>869</v>
      </c>
      <c r="GL40" s="987"/>
      <c r="GM40" s="987"/>
      <c r="GN40" s="987"/>
      <c r="GO40" s="987"/>
      <c r="GP40" s="987"/>
      <c r="GQ40" s="987" t="s">
        <v>869</v>
      </c>
      <c r="GR40" s="987"/>
      <c r="GS40" s="987"/>
      <c r="GT40" s="987"/>
      <c r="GU40" s="987"/>
      <c r="GV40" s="987"/>
      <c r="GW40" s="987" t="s">
        <v>869</v>
      </c>
      <c r="GX40" s="987"/>
      <c r="GY40" s="987"/>
      <c r="GZ40" s="987"/>
      <c r="HA40" s="987"/>
      <c r="HB40" s="987"/>
      <c r="HC40" s="987" t="s">
        <v>869</v>
      </c>
      <c r="HD40" s="987"/>
      <c r="HE40" s="987"/>
      <c r="HF40" s="987"/>
      <c r="HG40" s="987"/>
      <c r="HH40" s="987"/>
      <c r="HI40" s="987" t="s">
        <v>869</v>
      </c>
      <c r="HJ40" s="987"/>
      <c r="HK40" s="987"/>
      <c r="HL40" s="987"/>
      <c r="HM40" s="987"/>
      <c r="HN40" s="987"/>
      <c r="HO40" s="987" t="s">
        <v>869</v>
      </c>
      <c r="HP40" s="987"/>
      <c r="HQ40" s="987"/>
      <c r="HR40" s="987"/>
      <c r="HS40" s="987"/>
      <c r="HT40" s="987"/>
      <c r="HU40" s="987" t="s">
        <v>869</v>
      </c>
      <c r="HV40" s="987"/>
      <c r="HW40" s="987"/>
      <c r="HX40" s="987"/>
      <c r="HY40" s="987"/>
      <c r="HZ40" s="987"/>
      <c r="IA40" s="987" t="s">
        <v>869</v>
      </c>
      <c r="IB40" s="987"/>
      <c r="IC40" s="987"/>
      <c r="ID40" s="987"/>
      <c r="IE40" s="987"/>
      <c r="IF40" s="987"/>
      <c r="IG40" s="987" t="s">
        <v>869</v>
      </c>
      <c r="IH40" s="987"/>
      <c r="II40" s="987"/>
      <c r="IJ40" s="987"/>
      <c r="IK40" s="987"/>
      <c r="IL40" s="987"/>
      <c r="IM40" s="987" t="s">
        <v>869</v>
      </c>
      <c r="IN40" s="987"/>
      <c r="IO40" s="987"/>
      <c r="IP40" s="987"/>
      <c r="IQ40" s="987"/>
      <c r="IR40" s="987"/>
      <c r="IS40" s="987" t="s">
        <v>869</v>
      </c>
      <c r="IT40" s="987"/>
      <c r="IU40" s="987"/>
      <c r="IV40" s="987"/>
    </row>
    <row r="41" spans="1:256">
      <c r="B41" s="86"/>
      <c r="C41" s="86"/>
      <c r="D41" s="86"/>
      <c r="E41" s="86"/>
      <c r="F41" s="86"/>
      <c r="G41" s="86"/>
      <c r="H41" s="86"/>
      <c r="I41" s="86"/>
      <c r="J41" s="86"/>
      <c r="K41" s="86"/>
      <c r="L41" s="86"/>
      <c r="M41" s="987" t="s">
        <v>2737</v>
      </c>
      <c r="N41" s="987"/>
      <c r="O41" s="987"/>
      <c r="P41" s="987"/>
      <c r="Q41" s="987"/>
      <c r="R41" s="987"/>
      <c r="S41" s="987" t="s">
        <v>2737</v>
      </c>
      <c r="T41" s="987"/>
      <c r="U41" s="987"/>
      <c r="V41" s="987"/>
      <c r="W41" s="987"/>
      <c r="X41" s="987"/>
      <c r="Y41" s="987" t="s">
        <v>2737</v>
      </c>
      <c r="Z41" s="987"/>
      <c r="AA41" s="987"/>
      <c r="AB41" s="987"/>
      <c r="AC41" s="987"/>
      <c r="AD41" s="987"/>
      <c r="AE41" s="987" t="s">
        <v>2737</v>
      </c>
      <c r="AF41" s="987"/>
      <c r="AG41" s="987"/>
      <c r="AH41" s="987"/>
      <c r="AI41" s="987"/>
      <c r="AJ41" s="987"/>
      <c r="AK41" s="987" t="s">
        <v>2737</v>
      </c>
      <c r="AL41" s="987"/>
      <c r="AM41" s="987"/>
      <c r="AN41" s="987"/>
      <c r="AO41" s="987"/>
      <c r="AP41" s="987"/>
      <c r="AQ41" s="987" t="s">
        <v>2737</v>
      </c>
      <c r="AR41" s="987"/>
      <c r="AS41" s="987"/>
      <c r="AT41" s="987"/>
      <c r="AU41" s="987"/>
      <c r="AV41" s="987"/>
      <c r="AW41" s="987" t="s">
        <v>2737</v>
      </c>
      <c r="AX41" s="987"/>
      <c r="AY41" s="987"/>
      <c r="AZ41" s="987"/>
      <c r="BA41" s="987"/>
      <c r="BB41" s="987"/>
      <c r="BC41" s="987" t="s">
        <v>2737</v>
      </c>
      <c r="BD41" s="987"/>
      <c r="BE41" s="987"/>
      <c r="BF41" s="987"/>
      <c r="BG41" s="987"/>
      <c r="BH41" s="987"/>
      <c r="BI41" s="987" t="s">
        <v>2737</v>
      </c>
      <c r="BJ41" s="987"/>
      <c r="BK41" s="987"/>
      <c r="BL41" s="987"/>
      <c r="BM41" s="987"/>
      <c r="BN41" s="987"/>
      <c r="BO41" s="987" t="s">
        <v>2737</v>
      </c>
      <c r="BP41" s="987"/>
      <c r="BQ41" s="987"/>
      <c r="BR41" s="987"/>
      <c r="BS41" s="987"/>
      <c r="BT41" s="987"/>
      <c r="BU41" s="987" t="s">
        <v>2737</v>
      </c>
      <c r="BV41" s="987"/>
      <c r="BW41" s="987"/>
      <c r="BX41" s="987"/>
      <c r="BY41" s="987"/>
      <c r="BZ41" s="987"/>
      <c r="CA41" s="987" t="s">
        <v>2737</v>
      </c>
      <c r="CB41" s="987"/>
      <c r="CC41" s="987"/>
      <c r="CD41" s="987"/>
      <c r="CE41" s="987"/>
      <c r="CF41" s="987"/>
      <c r="CG41" s="987" t="s">
        <v>2737</v>
      </c>
      <c r="CH41" s="987"/>
      <c r="CI41" s="987"/>
      <c r="CJ41" s="987"/>
      <c r="CK41" s="987"/>
      <c r="CL41" s="987"/>
      <c r="CM41" s="987" t="s">
        <v>2737</v>
      </c>
      <c r="CN41" s="987"/>
      <c r="CO41" s="987"/>
      <c r="CP41" s="987"/>
      <c r="CQ41" s="987"/>
      <c r="CR41" s="987"/>
      <c r="CS41" s="987" t="s">
        <v>2737</v>
      </c>
      <c r="CT41" s="987"/>
      <c r="CU41" s="987"/>
      <c r="CV41" s="987"/>
      <c r="CW41" s="987"/>
      <c r="CX41" s="987"/>
      <c r="CY41" s="987" t="s">
        <v>2737</v>
      </c>
      <c r="CZ41" s="987"/>
      <c r="DA41" s="987"/>
      <c r="DB41" s="987"/>
      <c r="DC41" s="987"/>
      <c r="DD41" s="987"/>
      <c r="DE41" s="987" t="s">
        <v>2737</v>
      </c>
      <c r="DF41" s="987"/>
      <c r="DG41" s="987"/>
      <c r="DH41" s="987"/>
      <c r="DI41" s="987"/>
      <c r="DJ41" s="987"/>
      <c r="DK41" s="987" t="s">
        <v>2737</v>
      </c>
      <c r="DL41" s="987"/>
      <c r="DM41" s="987"/>
      <c r="DN41" s="987"/>
      <c r="DO41" s="987"/>
      <c r="DP41" s="987"/>
      <c r="DQ41" s="987" t="s">
        <v>2737</v>
      </c>
      <c r="DR41" s="987"/>
      <c r="DS41" s="987"/>
      <c r="DT41" s="987"/>
      <c r="DU41" s="987"/>
      <c r="DV41" s="987"/>
      <c r="DW41" s="987" t="s">
        <v>2737</v>
      </c>
      <c r="DX41" s="987"/>
      <c r="DY41" s="987"/>
      <c r="DZ41" s="987"/>
      <c r="EA41" s="987"/>
      <c r="EB41" s="987"/>
      <c r="EC41" s="987" t="s">
        <v>2737</v>
      </c>
      <c r="ED41" s="987"/>
      <c r="EE41" s="987"/>
      <c r="EF41" s="987"/>
      <c r="EG41" s="987"/>
      <c r="EH41" s="987"/>
      <c r="EI41" s="987" t="s">
        <v>2737</v>
      </c>
      <c r="EJ41" s="987"/>
      <c r="EK41" s="987"/>
      <c r="EL41" s="987"/>
      <c r="EM41" s="987"/>
      <c r="EN41" s="987"/>
      <c r="EO41" s="987" t="s">
        <v>2737</v>
      </c>
      <c r="EP41" s="987"/>
      <c r="EQ41" s="987"/>
      <c r="ER41" s="987"/>
      <c r="ES41" s="987"/>
      <c r="ET41" s="987"/>
      <c r="EU41" s="987" t="s">
        <v>2737</v>
      </c>
      <c r="EV41" s="987"/>
      <c r="EW41" s="987"/>
      <c r="EX41" s="987"/>
      <c r="EY41" s="987"/>
      <c r="EZ41" s="987"/>
      <c r="FA41" s="987" t="s">
        <v>2737</v>
      </c>
      <c r="FB41" s="987"/>
      <c r="FC41" s="987"/>
      <c r="FD41" s="987"/>
      <c r="FE41" s="987"/>
      <c r="FF41" s="987"/>
      <c r="FG41" s="987" t="s">
        <v>2737</v>
      </c>
      <c r="FH41" s="987"/>
      <c r="FI41" s="987"/>
      <c r="FJ41" s="987"/>
      <c r="FK41" s="987"/>
      <c r="FL41" s="987"/>
      <c r="FM41" s="987" t="s">
        <v>2737</v>
      </c>
      <c r="FN41" s="987"/>
      <c r="FO41" s="987"/>
      <c r="FP41" s="987"/>
      <c r="FQ41" s="987"/>
      <c r="FR41" s="987"/>
      <c r="FS41" s="987" t="s">
        <v>2737</v>
      </c>
      <c r="FT41" s="987"/>
      <c r="FU41" s="987"/>
      <c r="FV41" s="987"/>
      <c r="FW41" s="987"/>
      <c r="FX41" s="987"/>
      <c r="FY41" s="987" t="s">
        <v>2737</v>
      </c>
      <c r="FZ41" s="987"/>
      <c r="GA41" s="987"/>
      <c r="GB41" s="987"/>
      <c r="GC41" s="987"/>
      <c r="GD41" s="987"/>
      <c r="GE41" s="987" t="s">
        <v>2737</v>
      </c>
      <c r="GF41" s="987"/>
      <c r="GG41" s="987"/>
      <c r="GH41" s="987"/>
      <c r="GI41" s="987"/>
      <c r="GJ41" s="987"/>
      <c r="GK41" s="987" t="s">
        <v>2737</v>
      </c>
      <c r="GL41" s="987"/>
      <c r="GM41" s="987"/>
      <c r="GN41" s="987"/>
      <c r="GO41" s="987"/>
      <c r="GP41" s="987"/>
      <c r="GQ41" s="987" t="s">
        <v>2737</v>
      </c>
      <c r="GR41" s="987"/>
      <c r="GS41" s="987"/>
      <c r="GT41" s="987"/>
      <c r="GU41" s="987"/>
      <c r="GV41" s="987"/>
      <c r="GW41" s="987" t="s">
        <v>2737</v>
      </c>
      <c r="GX41" s="987"/>
      <c r="GY41" s="987"/>
      <c r="GZ41" s="987"/>
      <c r="HA41" s="987"/>
      <c r="HB41" s="987"/>
      <c r="HC41" s="987" t="s">
        <v>2737</v>
      </c>
      <c r="HD41" s="987"/>
      <c r="HE41" s="987"/>
      <c r="HF41" s="987"/>
      <c r="HG41" s="987"/>
      <c r="HH41" s="987"/>
      <c r="HI41" s="987" t="s">
        <v>2737</v>
      </c>
      <c r="HJ41" s="987"/>
      <c r="HK41" s="987"/>
      <c r="HL41" s="987"/>
      <c r="HM41" s="987"/>
      <c r="HN41" s="987"/>
      <c r="HO41" s="987" t="s">
        <v>2737</v>
      </c>
      <c r="HP41" s="987"/>
      <c r="HQ41" s="987"/>
      <c r="HR41" s="987"/>
      <c r="HS41" s="987"/>
      <c r="HT41" s="987"/>
      <c r="HU41" s="987" t="s">
        <v>2737</v>
      </c>
      <c r="HV41" s="987"/>
      <c r="HW41" s="987"/>
      <c r="HX41" s="987"/>
      <c r="HY41" s="987"/>
      <c r="HZ41" s="987"/>
      <c r="IA41" s="987" t="s">
        <v>2737</v>
      </c>
      <c r="IB41" s="987"/>
      <c r="IC41" s="987"/>
      <c r="ID41" s="987"/>
      <c r="IE41" s="987"/>
      <c r="IF41" s="987"/>
      <c r="IG41" s="987" t="s">
        <v>2737</v>
      </c>
      <c r="IH41" s="987"/>
      <c r="II41" s="987"/>
      <c r="IJ41" s="987"/>
      <c r="IK41" s="987"/>
      <c r="IL41" s="987"/>
      <c r="IM41" s="987" t="s">
        <v>2737</v>
      </c>
      <c r="IN41" s="987"/>
      <c r="IO41" s="987"/>
      <c r="IP41" s="987"/>
      <c r="IQ41" s="987"/>
      <c r="IR41" s="987"/>
      <c r="IS41" s="987" t="s">
        <v>2737</v>
      </c>
      <c r="IT41" s="987"/>
      <c r="IU41" s="987"/>
      <c r="IV41" s="987"/>
    </row>
    <row r="42" spans="1:256">
      <c r="A42" s="87"/>
      <c r="B42" s="87"/>
      <c r="C42" s="88"/>
      <c r="D42" s="89"/>
    </row>
    <row r="43" spans="1:256">
      <c r="A43" s="53"/>
    </row>
    <row r="44" spans="1:256">
      <c r="A44" s="53"/>
    </row>
    <row r="45" spans="1:256" s="52" customFormat="1">
      <c r="A45" s="53"/>
    </row>
    <row r="46" spans="1:256" s="52" customFormat="1">
      <c r="B46" s="53"/>
      <c r="C46" s="53"/>
      <c r="D46" s="53"/>
      <c r="E46" s="53"/>
    </row>
    <row r="47" spans="1:256" s="52" customFormat="1">
      <c r="B47" s="53"/>
      <c r="C47" s="53"/>
      <c r="D47" s="53"/>
      <c r="E47" s="53"/>
    </row>
    <row r="48" spans="1:256" s="52" customFormat="1">
      <c r="B48" s="53"/>
      <c r="C48" s="53"/>
      <c r="D48" s="53"/>
      <c r="E48" s="53"/>
    </row>
    <row r="49" spans="2:5" s="52" customFormat="1">
      <c r="B49" s="53"/>
      <c r="C49" s="55"/>
      <c r="D49" s="90"/>
      <c r="E49" s="53"/>
    </row>
    <row r="50" spans="2:5" s="52" customFormat="1">
      <c r="B50" s="53"/>
      <c r="C50" s="53"/>
      <c r="D50" s="53"/>
      <c r="E50" s="53"/>
    </row>
  </sheetData>
  <sheetCalcPr fullCalcOnLoad="1"/>
  <mergeCells count="131">
    <mergeCell ref="CA41:CF41"/>
    <mergeCell ref="AQ41:AV41"/>
    <mergeCell ref="AW41:BB41"/>
    <mergeCell ref="BU41:BZ41"/>
    <mergeCell ref="CG41:CL41"/>
    <mergeCell ref="C19:D19"/>
    <mergeCell ref="A38:D38"/>
    <mergeCell ref="S40:X40"/>
    <mergeCell ref="C8:D8"/>
    <mergeCell ref="C10:D10"/>
    <mergeCell ref="C15:D15"/>
    <mergeCell ref="C16:D16"/>
    <mergeCell ref="A39:D39"/>
    <mergeCell ref="M39:R39"/>
    <mergeCell ref="S39:X39"/>
    <mergeCell ref="AE40:AJ40"/>
    <mergeCell ref="Y40:AD40"/>
    <mergeCell ref="M41:R41"/>
    <mergeCell ref="A40:D40"/>
    <mergeCell ref="Y39:AD39"/>
    <mergeCell ref="M40:R40"/>
    <mergeCell ref="S41:X41"/>
    <mergeCell ref="CA39:CF39"/>
    <mergeCell ref="BC39:BH39"/>
    <mergeCell ref="AQ39:AV39"/>
    <mergeCell ref="BC40:BH40"/>
    <mergeCell ref="AW40:BB40"/>
    <mergeCell ref="AW39:BB39"/>
    <mergeCell ref="AK41:AP41"/>
    <mergeCell ref="AK39:AP39"/>
    <mergeCell ref="AE39:AJ39"/>
    <mergeCell ref="CM40:CR40"/>
    <mergeCell ref="CG39:CL39"/>
    <mergeCell ref="CG40:CL40"/>
    <mergeCell ref="CM39:CR39"/>
    <mergeCell ref="Y41:AD41"/>
    <mergeCell ref="AE41:AJ41"/>
    <mergeCell ref="CM41:CR41"/>
    <mergeCell ref="BC41:BH41"/>
    <mergeCell ref="BI41:BN41"/>
    <mergeCell ref="BO41:BT41"/>
    <mergeCell ref="DE39:DJ39"/>
    <mergeCell ref="CA40:CF40"/>
    <mergeCell ref="AQ40:AV40"/>
    <mergeCell ref="AK40:AP40"/>
    <mergeCell ref="BU39:BZ39"/>
    <mergeCell ref="BO39:BT39"/>
    <mergeCell ref="BO40:BT40"/>
    <mergeCell ref="BU40:BZ40"/>
    <mergeCell ref="BI40:BN40"/>
    <mergeCell ref="BI39:BN39"/>
    <mergeCell ref="CY41:DD41"/>
    <mergeCell ref="DE41:DJ41"/>
    <mergeCell ref="EI41:EN41"/>
    <mergeCell ref="CY39:DD39"/>
    <mergeCell ref="DQ40:DV40"/>
    <mergeCell ref="EC39:EH39"/>
    <mergeCell ref="DW39:EB39"/>
    <mergeCell ref="DK39:DP39"/>
    <mergeCell ref="DQ39:DV39"/>
    <mergeCell ref="DQ41:DV41"/>
    <mergeCell ref="CS39:CX39"/>
    <mergeCell ref="DE40:DJ40"/>
    <mergeCell ref="EI39:EN39"/>
    <mergeCell ref="DW41:EB41"/>
    <mergeCell ref="DK41:DP41"/>
    <mergeCell ref="CS40:CX40"/>
    <mergeCell ref="CY40:DD40"/>
    <mergeCell ref="DK40:DP40"/>
    <mergeCell ref="CS41:CX41"/>
    <mergeCell ref="DW40:EB40"/>
    <mergeCell ref="EU39:EZ39"/>
    <mergeCell ref="EC40:EH40"/>
    <mergeCell ref="FS41:FX41"/>
    <mergeCell ref="FS40:FX40"/>
    <mergeCell ref="EO39:ET39"/>
    <mergeCell ref="FA40:FF40"/>
    <mergeCell ref="FG41:FL41"/>
    <mergeCell ref="FA41:FF41"/>
    <mergeCell ref="EU41:EZ41"/>
    <mergeCell ref="EC41:EH41"/>
    <mergeCell ref="EO40:ET40"/>
    <mergeCell ref="EI40:EN40"/>
    <mergeCell ref="FY40:GD40"/>
    <mergeCell ref="EU40:EZ40"/>
    <mergeCell ref="FM41:FR41"/>
    <mergeCell ref="GK41:GP41"/>
    <mergeCell ref="GE41:GJ41"/>
    <mergeCell ref="EO41:ET41"/>
    <mergeCell ref="FY41:GD41"/>
    <mergeCell ref="IS41:IV41"/>
    <mergeCell ref="IM41:IR41"/>
    <mergeCell ref="IG41:IL41"/>
    <mergeCell ref="IA41:IF41"/>
    <mergeCell ref="HU41:HZ41"/>
    <mergeCell ref="HC41:HH41"/>
    <mergeCell ref="HO41:HT41"/>
    <mergeCell ref="HI41:HN41"/>
    <mergeCell ref="IS40:IV40"/>
    <mergeCell ref="GE40:GJ40"/>
    <mergeCell ref="IG39:IL39"/>
    <mergeCell ref="IA39:IF39"/>
    <mergeCell ref="HC39:HH39"/>
    <mergeCell ref="IS39:IV39"/>
    <mergeCell ref="IM39:IR39"/>
    <mergeCell ref="HC40:HH40"/>
    <mergeCell ref="HI40:HN40"/>
    <mergeCell ref="GK40:GP40"/>
    <mergeCell ref="HI39:HN39"/>
    <mergeCell ref="GQ39:GV39"/>
    <mergeCell ref="HU39:HZ39"/>
    <mergeCell ref="GW40:HB40"/>
    <mergeCell ref="GW39:HB39"/>
    <mergeCell ref="GW41:HB41"/>
    <mergeCell ref="GQ41:GV41"/>
    <mergeCell ref="FA39:FF39"/>
    <mergeCell ref="IM40:IR40"/>
    <mergeCell ref="IA40:IF40"/>
    <mergeCell ref="HU40:HZ40"/>
    <mergeCell ref="IG40:IL40"/>
    <mergeCell ref="GQ40:GV40"/>
    <mergeCell ref="HO40:HT40"/>
    <mergeCell ref="GK39:GP39"/>
    <mergeCell ref="HO39:HT39"/>
    <mergeCell ref="GE39:GJ39"/>
    <mergeCell ref="FY39:GD39"/>
    <mergeCell ref="FM39:FR39"/>
    <mergeCell ref="FS39:FX39"/>
    <mergeCell ref="FG39:FL39"/>
    <mergeCell ref="FG40:FL40"/>
    <mergeCell ref="FM40:FR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2063</v>
      </c>
    </row>
    <row r="2" spans="1:9">
      <c r="A2" s="21" t="s">
        <v>2962</v>
      </c>
      <c r="D2" s="5"/>
    </row>
    <row r="3" spans="1:9">
      <c r="A3" s="6" t="s">
        <v>1584</v>
      </c>
      <c r="C3" s="23"/>
      <c r="D3" s="31">
        <v>40148</v>
      </c>
    </row>
    <row r="4" spans="1:9">
      <c r="A4" s="6" t="s">
        <v>2526</v>
      </c>
      <c r="C4" s="23"/>
      <c r="D4" s="22"/>
    </row>
    <row r="5" spans="1:9">
      <c r="A5" s="6" t="s">
        <v>2315</v>
      </c>
      <c r="C5" s="23"/>
      <c r="D5" s="24" t="s">
        <v>2247</v>
      </c>
    </row>
    <row r="6" spans="1:9">
      <c r="C6" s="23"/>
      <c r="D6" s="22"/>
      <c r="I6" s="4">
        <f>127341-50000</f>
        <v>77341</v>
      </c>
    </row>
    <row r="7" spans="1:9">
      <c r="I7" s="4">
        <f>I6*0.28</f>
        <v>21655.480000000003</v>
      </c>
    </row>
    <row r="8" spans="1:9">
      <c r="A8" s="6" t="s">
        <v>1569</v>
      </c>
      <c r="C8" s="999"/>
      <c r="D8" s="1000"/>
      <c r="I8" s="4">
        <f>I7-4000</f>
        <v>17655.480000000003</v>
      </c>
    </row>
    <row r="9" spans="1:9">
      <c r="A9" s="21" t="s">
        <v>2626</v>
      </c>
      <c r="C9" s="1000"/>
      <c r="D9" s="1000"/>
    </row>
    <row r="10" spans="1:9">
      <c r="A10" t="s">
        <v>2893</v>
      </c>
      <c r="C10" s="44"/>
      <c r="D10" s="44"/>
    </row>
    <row r="11" spans="1:9">
      <c r="A11" s="6" t="s">
        <v>2915</v>
      </c>
      <c r="C11" s="44"/>
      <c r="D11" s="44"/>
    </row>
    <row r="12" spans="1:9">
      <c r="C12" s="44"/>
      <c r="D12" s="44"/>
    </row>
    <row r="13" spans="1:9">
      <c r="A13"/>
      <c r="C13" s="44"/>
      <c r="D13" s="44"/>
    </row>
    <row r="14" spans="1:9">
      <c r="A14" s="20"/>
      <c r="C14" s="1001"/>
      <c r="D14" s="1001"/>
    </row>
    <row r="15" spans="1:9">
      <c r="A15" s="20" t="s">
        <v>2153</v>
      </c>
      <c r="C15" s="1001"/>
      <c r="D15" s="1001"/>
    </row>
    <row r="16" spans="1:9">
      <c r="A16" t="s">
        <v>2986</v>
      </c>
    </row>
    <row r="18" spans="1:5">
      <c r="A18" s="20" t="s">
        <v>1967</v>
      </c>
      <c r="C18" s="968" t="s">
        <v>2327</v>
      </c>
      <c r="D18" s="968"/>
    </row>
    <row r="19" spans="1:5">
      <c r="A19" s="20" t="s">
        <v>2973</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40168</v>
      </c>
      <c r="B24" s="26" t="s">
        <v>2773</v>
      </c>
      <c r="C24" s="27"/>
      <c r="D24" s="28">
        <v>250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250</v>
      </c>
      <c r="E31" s="33"/>
    </row>
    <row r="34" spans="1:256">
      <c r="B34" s="41" t="s">
        <v>2818</v>
      </c>
      <c r="C34" s="42">
        <f>D31/2</f>
        <v>125</v>
      </c>
    </row>
    <row r="37" spans="1:256">
      <c r="A37" s="966" t="s">
        <v>1823</v>
      </c>
      <c r="B37" s="998"/>
      <c r="C37" s="998"/>
      <c r="D37" s="998"/>
    </row>
    <row r="38" spans="1:256">
      <c r="A38" s="966" t="s">
        <v>3014</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2737</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 ref="HI39:HN39"/>
    <mergeCell ref="HC39:HH39"/>
    <mergeCell ref="HI38:HN38"/>
    <mergeCell ref="GW38:HB38"/>
    <mergeCell ref="GW39:HB39"/>
    <mergeCell ref="HU38:HZ38"/>
    <mergeCell ref="HO38:HT38"/>
    <mergeCell ref="HC38:HH38"/>
    <mergeCell ref="HC40:HH40"/>
    <mergeCell ref="HI40:HN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W40:H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DK39:DP39"/>
    <mergeCell ref="CG39:CL39"/>
    <mergeCell ref="CG38:CL38"/>
    <mergeCell ref="DE38:DJ38"/>
    <mergeCell ref="CY38:DD38"/>
    <mergeCell ref="CM39:CR39"/>
    <mergeCell ref="CY39:DD39"/>
    <mergeCell ref="CS38:CX38"/>
    <mergeCell ref="CM38:CR38"/>
    <mergeCell ref="DE39:DJ39"/>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CA40:CF40"/>
    <mergeCell ref="Y40:AD40"/>
    <mergeCell ref="BO40:BT40"/>
    <mergeCell ref="AW39:BB39"/>
    <mergeCell ref="C8:D8"/>
    <mergeCell ref="C9:D9"/>
    <mergeCell ref="C14:D14"/>
    <mergeCell ref="C15:D15"/>
    <mergeCell ref="M40:R40"/>
    <mergeCell ref="S40:X40"/>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2063</v>
      </c>
    </row>
    <row r="2" spans="1:9">
      <c r="A2" s="21" t="s">
        <v>2962</v>
      </c>
      <c r="D2" s="5"/>
    </row>
    <row r="3" spans="1:9">
      <c r="A3" s="6" t="s">
        <v>1584</v>
      </c>
      <c r="C3" s="23"/>
      <c r="D3" s="31">
        <v>40138</v>
      </c>
    </row>
    <row r="4" spans="1:9">
      <c r="A4" s="6" t="s">
        <v>2526</v>
      </c>
      <c r="C4" s="23"/>
      <c r="D4" s="22"/>
    </row>
    <row r="5" spans="1:9">
      <c r="A5" s="6" t="s">
        <v>2315</v>
      </c>
      <c r="C5" s="23"/>
      <c r="D5" s="24" t="s">
        <v>3814</v>
      </c>
    </row>
    <row r="6" spans="1:9">
      <c r="C6" s="23"/>
      <c r="D6" s="22"/>
      <c r="I6" s="4">
        <f>127341-50000</f>
        <v>77341</v>
      </c>
    </row>
    <row r="7" spans="1:9">
      <c r="I7" s="4">
        <f>I6*0.28</f>
        <v>21655.480000000003</v>
      </c>
    </row>
    <row r="8" spans="1:9">
      <c r="A8" s="6" t="s">
        <v>1569</v>
      </c>
      <c r="C8" s="999"/>
      <c r="D8" s="1000"/>
      <c r="I8" s="4">
        <f>I7-4000</f>
        <v>17655.480000000003</v>
      </c>
    </row>
    <row r="9" spans="1:9">
      <c r="A9" s="21" t="s">
        <v>2238</v>
      </c>
      <c r="C9" s="1000"/>
      <c r="D9" s="1000"/>
    </row>
    <row r="10" spans="1:9">
      <c r="A10" s="6" t="s">
        <v>2583</v>
      </c>
      <c r="C10" s="44"/>
      <c r="D10" s="44"/>
    </row>
    <row r="11" spans="1:9">
      <c r="A11" s="6" t="s">
        <v>2457</v>
      </c>
      <c r="C11" s="44"/>
      <c r="D11" s="44"/>
    </row>
    <row r="12" spans="1:9">
      <c r="C12" s="44"/>
      <c r="D12" s="44"/>
    </row>
    <row r="13" spans="1:9">
      <c r="A13"/>
      <c r="C13" s="44"/>
      <c r="D13" s="44"/>
    </row>
    <row r="14" spans="1:9">
      <c r="A14" s="20"/>
      <c r="C14" s="1001"/>
      <c r="D14" s="1001"/>
    </row>
    <row r="15" spans="1:9">
      <c r="A15" s="20" t="s">
        <v>2153</v>
      </c>
      <c r="C15" s="1001"/>
      <c r="D15" s="1001"/>
    </row>
    <row r="16" spans="1:9">
      <c r="A16" s="6" t="s">
        <v>3331</v>
      </c>
    </row>
    <row r="18" spans="1:5">
      <c r="A18" s="20" t="s">
        <v>1967</v>
      </c>
      <c r="C18" s="968" t="s">
        <v>2327</v>
      </c>
      <c r="D18" s="968"/>
    </row>
    <row r="19" spans="1:5">
      <c r="A19" s="20" t="s">
        <v>3585</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40168</v>
      </c>
      <c r="B24" s="26" t="s">
        <v>1091</v>
      </c>
      <c r="C24" s="27"/>
      <c r="D24" s="28">
        <v>125</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125</v>
      </c>
      <c r="E31" s="33"/>
    </row>
    <row r="34" spans="1:256">
      <c r="B34" s="41" t="s">
        <v>2818</v>
      </c>
      <c r="C34" s="42">
        <f>D31/2</f>
        <v>62.5</v>
      </c>
    </row>
    <row r="37" spans="1:256">
      <c r="A37" s="966" t="s">
        <v>1823</v>
      </c>
      <c r="B37" s="998"/>
      <c r="C37" s="998"/>
      <c r="D37" s="998"/>
    </row>
    <row r="38" spans="1:256">
      <c r="A38" s="966" t="s">
        <v>3014</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2737</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mergeCells count="131">
    <mergeCell ref="CA40:CF40"/>
    <mergeCell ref="AQ40:AV40"/>
    <mergeCell ref="AW40:BB40"/>
    <mergeCell ref="BU40:BZ40"/>
    <mergeCell ref="CG40:CL40"/>
    <mergeCell ref="C18:D18"/>
    <mergeCell ref="A37:D37"/>
    <mergeCell ref="S39:X39"/>
    <mergeCell ref="C8:D8"/>
    <mergeCell ref="C9:D9"/>
    <mergeCell ref="C14:D14"/>
    <mergeCell ref="C15:D15"/>
    <mergeCell ref="A38:D38"/>
    <mergeCell ref="M38:R38"/>
    <mergeCell ref="S38:X38"/>
    <mergeCell ref="AE39:AJ39"/>
    <mergeCell ref="Y39:AD39"/>
    <mergeCell ref="M40:R40"/>
    <mergeCell ref="A39:D39"/>
    <mergeCell ref="Y38:AD38"/>
    <mergeCell ref="M39:R39"/>
    <mergeCell ref="S40:X40"/>
    <mergeCell ref="CA38:CF38"/>
    <mergeCell ref="BC38:BH38"/>
    <mergeCell ref="AQ38:AV38"/>
    <mergeCell ref="BC39:BH39"/>
    <mergeCell ref="AW39:BB39"/>
    <mergeCell ref="AW38:BB38"/>
    <mergeCell ref="AK40:AP40"/>
    <mergeCell ref="AK38:AP38"/>
    <mergeCell ref="AE38:AJ38"/>
    <mergeCell ref="CM39:CR39"/>
    <mergeCell ref="CG38:CL38"/>
    <mergeCell ref="CG39:CL39"/>
    <mergeCell ref="CM38:CR38"/>
    <mergeCell ref="Y40:AD40"/>
    <mergeCell ref="AE40:AJ40"/>
    <mergeCell ref="CM40:CR40"/>
    <mergeCell ref="BC40:BH40"/>
    <mergeCell ref="BI40:BN40"/>
    <mergeCell ref="BO40:BT40"/>
    <mergeCell ref="DE38:DJ38"/>
    <mergeCell ref="CA39:CF39"/>
    <mergeCell ref="AQ39:AV39"/>
    <mergeCell ref="AK39:AP39"/>
    <mergeCell ref="BU38:BZ38"/>
    <mergeCell ref="BO38:BT38"/>
    <mergeCell ref="BO39:BT39"/>
    <mergeCell ref="BU39:BZ39"/>
    <mergeCell ref="BI39:BN39"/>
    <mergeCell ref="BI38:BN38"/>
    <mergeCell ref="CY40:DD40"/>
    <mergeCell ref="DE40:DJ40"/>
    <mergeCell ref="EI40:EN40"/>
    <mergeCell ref="CY38:DD38"/>
    <mergeCell ref="DQ39:DV39"/>
    <mergeCell ref="EC38:EH38"/>
    <mergeCell ref="DW38:EB38"/>
    <mergeCell ref="DK38:DP38"/>
    <mergeCell ref="DQ38:DV38"/>
    <mergeCell ref="DQ40:DV40"/>
    <mergeCell ref="CS38:CX38"/>
    <mergeCell ref="DE39:DJ39"/>
    <mergeCell ref="EI38:EN38"/>
    <mergeCell ref="DW40:EB40"/>
    <mergeCell ref="DK40:DP40"/>
    <mergeCell ref="CS39:CX39"/>
    <mergeCell ref="CY39:DD39"/>
    <mergeCell ref="DK39:DP39"/>
    <mergeCell ref="CS40:CX40"/>
    <mergeCell ref="DW39:EB39"/>
    <mergeCell ref="EU38:EZ38"/>
    <mergeCell ref="EC39:EH39"/>
    <mergeCell ref="FS40:FX40"/>
    <mergeCell ref="FS39:FX39"/>
    <mergeCell ref="EO38:ET38"/>
    <mergeCell ref="FA39:FF39"/>
    <mergeCell ref="FG40:FL40"/>
    <mergeCell ref="FA40:FF40"/>
    <mergeCell ref="EU40:EZ40"/>
    <mergeCell ref="EC40:EH40"/>
    <mergeCell ref="EO39:ET39"/>
    <mergeCell ref="EI39:EN39"/>
    <mergeCell ref="FY39:GD39"/>
    <mergeCell ref="EU39:EZ39"/>
    <mergeCell ref="FM40:FR40"/>
    <mergeCell ref="GK40:GP40"/>
    <mergeCell ref="GE40:GJ40"/>
    <mergeCell ref="EO40:ET40"/>
    <mergeCell ref="FY40:GD40"/>
    <mergeCell ref="IS40:IV40"/>
    <mergeCell ref="IM40:IR40"/>
    <mergeCell ref="IG40:IL40"/>
    <mergeCell ref="IA40:IF40"/>
    <mergeCell ref="HU40:HZ40"/>
    <mergeCell ref="HC40:HH40"/>
    <mergeCell ref="HO40:HT40"/>
    <mergeCell ref="HI40:HN40"/>
    <mergeCell ref="IS39:IV39"/>
    <mergeCell ref="GE39:GJ39"/>
    <mergeCell ref="IG38:IL38"/>
    <mergeCell ref="IA38:IF38"/>
    <mergeCell ref="HC38:HH38"/>
    <mergeCell ref="IS38:IV38"/>
    <mergeCell ref="IM38:IR38"/>
    <mergeCell ref="HC39:HH39"/>
    <mergeCell ref="HI39:HN39"/>
    <mergeCell ref="GK39:GP39"/>
    <mergeCell ref="HI38:HN38"/>
    <mergeCell ref="GQ38:GV38"/>
    <mergeCell ref="HU38:HZ38"/>
    <mergeCell ref="GW39:HB39"/>
    <mergeCell ref="GW38:HB38"/>
    <mergeCell ref="GW40:HB40"/>
    <mergeCell ref="GQ40:GV40"/>
    <mergeCell ref="FA38:FF38"/>
    <mergeCell ref="IM39:IR39"/>
    <mergeCell ref="IA39:IF39"/>
    <mergeCell ref="HU39:HZ39"/>
    <mergeCell ref="IG39:IL39"/>
    <mergeCell ref="GQ39:GV39"/>
    <mergeCell ref="HO39:HT39"/>
    <mergeCell ref="GK38:GP38"/>
    <mergeCell ref="HO38:HT38"/>
    <mergeCell ref="GE38:GJ38"/>
    <mergeCell ref="FY38:GD38"/>
    <mergeCell ref="FM38:FR38"/>
    <mergeCell ref="FS38:FX38"/>
    <mergeCell ref="FG38:FL38"/>
    <mergeCell ref="FG39:FL39"/>
    <mergeCell ref="FM39:FR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6.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3054</v>
      </c>
    </row>
    <row r="2" spans="1:9">
      <c r="A2" s="21" t="s">
        <v>2962</v>
      </c>
      <c r="D2" s="5"/>
    </row>
    <row r="3" spans="1:9">
      <c r="A3" s="6" t="s">
        <v>1584</v>
      </c>
      <c r="C3" s="23"/>
      <c r="D3" s="31">
        <v>40113</v>
      </c>
    </row>
    <row r="4" spans="1:9">
      <c r="A4" s="6" t="s">
        <v>2526</v>
      </c>
      <c r="C4" s="23"/>
      <c r="D4" s="22"/>
    </row>
    <row r="5" spans="1:9">
      <c r="A5" s="6" t="s">
        <v>2315</v>
      </c>
      <c r="C5" s="23"/>
      <c r="D5" s="24" t="s">
        <v>3009</v>
      </c>
    </row>
    <row r="6" spans="1:9">
      <c r="C6" s="23"/>
      <c r="D6" s="22"/>
      <c r="I6" s="4">
        <f>127341-50000</f>
        <v>77341</v>
      </c>
    </row>
    <row r="7" spans="1:9">
      <c r="I7" s="4">
        <f>I6*0.28</f>
        <v>21655.480000000003</v>
      </c>
    </row>
    <row r="8" spans="1:9">
      <c r="A8" s="6" t="s">
        <v>1569</v>
      </c>
      <c r="C8" s="999"/>
      <c r="D8" s="1000"/>
      <c r="I8" s="4">
        <f>I7-4000</f>
        <v>17655.480000000003</v>
      </c>
    </row>
    <row r="9" spans="1:9">
      <c r="A9" s="21" t="s">
        <v>2446</v>
      </c>
      <c r="C9" s="1000"/>
      <c r="D9" s="1000"/>
    </row>
    <row r="10" spans="1:9">
      <c r="A10" t="s">
        <v>2368</v>
      </c>
      <c r="C10" s="44"/>
      <c r="D10" s="44"/>
    </row>
    <row r="11" spans="1:9">
      <c r="A11" t="s">
        <v>2643</v>
      </c>
      <c r="C11" s="44"/>
      <c r="D11" s="44"/>
    </row>
    <row r="12" spans="1:9">
      <c r="A12" s="6" t="s">
        <v>1794</v>
      </c>
      <c r="C12" s="44"/>
      <c r="D12" s="44"/>
    </row>
    <row r="13" spans="1:9">
      <c r="A13"/>
      <c r="C13" s="44"/>
      <c r="D13" s="44"/>
      <c r="E13" s="4" t="s">
        <v>3905</v>
      </c>
    </row>
    <row r="14" spans="1:9">
      <c r="A14" s="20"/>
      <c r="C14" s="1001"/>
      <c r="D14" s="1001"/>
    </row>
    <row r="15" spans="1:9">
      <c r="A15" s="20" t="s">
        <v>2153</v>
      </c>
      <c r="C15" s="1001"/>
      <c r="D15" s="1001"/>
    </row>
    <row r="16" spans="1:9">
      <c r="A16" s="20" t="s">
        <v>3016</v>
      </c>
    </row>
    <row r="18" spans="1:5">
      <c r="A18" s="20" t="s">
        <v>1967</v>
      </c>
      <c r="C18" s="968" t="s">
        <v>2327</v>
      </c>
      <c r="D18" s="968"/>
    </row>
    <row r="19" spans="1:5">
      <c r="A19" s="20" t="s">
        <v>2824</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40131</v>
      </c>
      <c r="B24" s="26" t="s">
        <v>1091</v>
      </c>
      <c r="C24" s="27"/>
      <c r="D24" s="28">
        <v>250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250</v>
      </c>
      <c r="E31" s="33"/>
    </row>
    <row r="34" spans="1:256">
      <c r="B34" s="41" t="s">
        <v>2818</v>
      </c>
      <c r="C34" s="42">
        <f>D31/2</f>
        <v>125</v>
      </c>
    </row>
    <row r="37" spans="1:256">
      <c r="A37" s="966" t="s">
        <v>1823</v>
      </c>
      <c r="B37" s="998"/>
      <c r="C37" s="998"/>
      <c r="D37" s="998"/>
    </row>
    <row r="38" spans="1:256">
      <c r="A38" s="966" t="s">
        <v>3014</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2737</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 ref="HI39:HN39"/>
    <mergeCell ref="HC39:HH39"/>
    <mergeCell ref="HI38:HN38"/>
    <mergeCell ref="GW38:HB38"/>
    <mergeCell ref="GW39:HB39"/>
    <mergeCell ref="HU38:HZ38"/>
    <mergeCell ref="HO38:HT38"/>
    <mergeCell ref="HC38:HH38"/>
    <mergeCell ref="HC40:HH40"/>
    <mergeCell ref="HI40:HN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W40:H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DK39:DP39"/>
    <mergeCell ref="CG39:CL39"/>
    <mergeCell ref="CG38:CL38"/>
    <mergeCell ref="DE38:DJ38"/>
    <mergeCell ref="CY38:DD38"/>
    <mergeCell ref="CM39:CR39"/>
    <mergeCell ref="CY39:DD39"/>
    <mergeCell ref="CS38:CX38"/>
    <mergeCell ref="CM38:CR38"/>
    <mergeCell ref="DE39:DJ39"/>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CA40:CF40"/>
    <mergeCell ref="Y40:AD40"/>
    <mergeCell ref="BO40:BT40"/>
    <mergeCell ref="AW39:BB39"/>
    <mergeCell ref="C8:D8"/>
    <mergeCell ref="C9:D9"/>
    <mergeCell ref="C14:D14"/>
    <mergeCell ref="C15:D15"/>
    <mergeCell ref="M40:R40"/>
    <mergeCell ref="S40:X40"/>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7.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2063</v>
      </c>
    </row>
    <row r="2" spans="1:9">
      <c r="A2" s="21" t="s">
        <v>2962</v>
      </c>
      <c r="D2" s="5"/>
    </row>
    <row r="3" spans="1:9">
      <c r="A3" s="6" t="s">
        <v>1584</v>
      </c>
      <c r="C3" s="23"/>
      <c r="D3" s="31">
        <v>40116</v>
      </c>
    </row>
    <row r="4" spans="1:9">
      <c r="A4" s="6" t="s">
        <v>2526</v>
      </c>
      <c r="C4" s="23"/>
      <c r="D4" s="22"/>
    </row>
    <row r="5" spans="1:9">
      <c r="A5" s="6" t="s">
        <v>2315</v>
      </c>
      <c r="C5" s="23"/>
      <c r="D5" s="24" t="s">
        <v>2478</v>
      </c>
    </row>
    <row r="6" spans="1:9">
      <c r="C6" s="23"/>
      <c r="D6" s="22"/>
      <c r="I6" s="4">
        <f>127341-50000</f>
        <v>77341</v>
      </c>
    </row>
    <row r="7" spans="1:9">
      <c r="I7" s="4">
        <f>I6*0.28</f>
        <v>21655.480000000003</v>
      </c>
    </row>
    <row r="8" spans="1:9">
      <c r="A8" s="6" t="s">
        <v>1569</v>
      </c>
      <c r="C8" s="999"/>
      <c r="D8" s="1000"/>
      <c r="I8" s="4">
        <f>I7-4000</f>
        <v>17655.480000000003</v>
      </c>
    </row>
    <row r="9" spans="1:9">
      <c r="A9" s="21" t="s">
        <v>2548</v>
      </c>
      <c r="C9" s="1000"/>
      <c r="D9" s="1000"/>
    </row>
    <row r="10" spans="1:9">
      <c r="A10" t="s">
        <v>2837</v>
      </c>
      <c r="C10" s="44"/>
      <c r="D10" s="44"/>
    </row>
    <row r="11" spans="1:9">
      <c r="A11" t="s">
        <v>2740</v>
      </c>
      <c r="C11" s="44"/>
      <c r="D11" s="44"/>
    </row>
    <row r="12" spans="1:9">
      <c r="A12" s="6" t="s">
        <v>2003</v>
      </c>
      <c r="C12" s="44"/>
      <c r="D12" s="44"/>
    </row>
    <row r="13" spans="1:9">
      <c r="A13"/>
      <c r="C13" s="44"/>
      <c r="D13" s="44"/>
    </row>
    <row r="14" spans="1:9">
      <c r="A14" s="20"/>
      <c r="C14" s="1001"/>
      <c r="D14" s="1001"/>
    </row>
    <row r="15" spans="1:9">
      <c r="A15" s="20" t="s">
        <v>2153</v>
      </c>
      <c r="C15" s="1001"/>
      <c r="D15" s="1001"/>
    </row>
    <row r="16" spans="1:9">
      <c r="A16" t="s">
        <v>3026</v>
      </c>
    </row>
    <row r="18" spans="1:5">
      <c r="A18" s="20" t="s">
        <v>1967</v>
      </c>
      <c r="C18" s="968" t="s">
        <v>2327</v>
      </c>
      <c r="D18" s="968"/>
    </row>
    <row r="19" spans="1:5">
      <c r="A19" s="20" t="s">
        <v>2824</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40120</v>
      </c>
      <c r="B24" s="26" t="s">
        <v>1091</v>
      </c>
      <c r="C24" s="27"/>
      <c r="D24" s="28">
        <v>90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90</v>
      </c>
      <c r="E31" s="33"/>
    </row>
    <row r="34" spans="1:256">
      <c r="B34" s="41" t="s">
        <v>2818</v>
      </c>
      <c r="C34" s="42">
        <f>D31/2</f>
        <v>45</v>
      </c>
    </row>
    <row r="37" spans="1:256">
      <c r="A37" s="966" t="s">
        <v>1823</v>
      </c>
      <c r="B37" s="998"/>
      <c r="C37" s="998"/>
      <c r="D37" s="998"/>
    </row>
    <row r="38" spans="1:256">
      <c r="A38" s="966" t="s">
        <v>3014</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2737</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CA40:CF40"/>
    <mergeCell ref="AQ40:AV40"/>
    <mergeCell ref="AW40:BB40"/>
    <mergeCell ref="BU40:BZ40"/>
    <mergeCell ref="CG40:CL40"/>
    <mergeCell ref="C18:D18"/>
    <mergeCell ref="A37:D37"/>
    <mergeCell ref="S39:X39"/>
    <mergeCell ref="C8:D8"/>
    <mergeCell ref="C9:D9"/>
    <mergeCell ref="C14:D14"/>
    <mergeCell ref="C15:D15"/>
    <mergeCell ref="A38:D38"/>
    <mergeCell ref="M38:R38"/>
    <mergeCell ref="S38:X38"/>
    <mergeCell ref="AE39:AJ39"/>
    <mergeCell ref="Y39:AD39"/>
    <mergeCell ref="M40:R40"/>
    <mergeCell ref="A39:D39"/>
    <mergeCell ref="Y38:AD38"/>
    <mergeCell ref="M39:R39"/>
    <mergeCell ref="S40:X40"/>
    <mergeCell ref="CA38:CF38"/>
    <mergeCell ref="BC38:BH38"/>
    <mergeCell ref="AQ38:AV38"/>
    <mergeCell ref="BC39:BH39"/>
    <mergeCell ref="AW39:BB39"/>
    <mergeCell ref="AW38:BB38"/>
    <mergeCell ref="AK40:AP40"/>
    <mergeCell ref="AK38:AP38"/>
    <mergeCell ref="AE38:AJ38"/>
    <mergeCell ref="CM39:CR39"/>
    <mergeCell ref="CG38:CL38"/>
    <mergeCell ref="CG39:CL39"/>
    <mergeCell ref="CM38:CR38"/>
    <mergeCell ref="Y40:AD40"/>
    <mergeCell ref="AE40:AJ40"/>
    <mergeCell ref="CM40:CR40"/>
    <mergeCell ref="BC40:BH40"/>
    <mergeCell ref="BI40:BN40"/>
    <mergeCell ref="BO40:BT40"/>
    <mergeCell ref="DE38:DJ38"/>
    <mergeCell ref="CA39:CF39"/>
    <mergeCell ref="AQ39:AV39"/>
    <mergeCell ref="AK39:AP39"/>
    <mergeCell ref="BU38:BZ38"/>
    <mergeCell ref="BO38:BT38"/>
    <mergeCell ref="BO39:BT39"/>
    <mergeCell ref="BU39:BZ39"/>
    <mergeCell ref="BI39:BN39"/>
    <mergeCell ref="BI38:BN38"/>
    <mergeCell ref="CY40:DD40"/>
    <mergeCell ref="DE40:DJ40"/>
    <mergeCell ref="EI40:EN40"/>
    <mergeCell ref="CY38:DD38"/>
    <mergeCell ref="DQ39:DV39"/>
    <mergeCell ref="EC38:EH38"/>
    <mergeCell ref="DW38:EB38"/>
    <mergeCell ref="DK38:DP38"/>
    <mergeCell ref="DQ38:DV38"/>
    <mergeCell ref="DQ40:DV40"/>
    <mergeCell ref="CS38:CX38"/>
    <mergeCell ref="DE39:DJ39"/>
    <mergeCell ref="EI38:EN38"/>
    <mergeCell ref="DW40:EB40"/>
    <mergeCell ref="DK40:DP40"/>
    <mergeCell ref="CS39:CX39"/>
    <mergeCell ref="CY39:DD39"/>
    <mergeCell ref="DK39:DP39"/>
    <mergeCell ref="CS40:CX40"/>
    <mergeCell ref="DW39:EB39"/>
    <mergeCell ref="EU38:EZ38"/>
    <mergeCell ref="EC39:EH39"/>
    <mergeCell ref="FS40:FX40"/>
    <mergeCell ref="FS39:FX39"/>
    <mergeCell ref="EO38:ET38"/>
    <mergeCell ref="FA39:FF39"/>
    <mergeCell ref="FG40:FL40"/>
    <mergeCell ref="FA40:FF40"/>
    <mergeCell ref="EU40:EZ40"/>
    <mergeCell ref="EC40:EH40"/>
    <mergeCell ref="EO39:ET39"/>
    <mergeCell ref="EI39:EN39"/>
    <mergeCell ref="FY39:GD39"/>
    <mergeCell ref="EU39:EZ39"/>
    <mergeCell ref="FM40:FR40"/>
    <mergeCell ref="GK40:GP40"/>
    <mergeCell ref="GE40:GJ40"/>
    <mergeCell ref="EO40:ET40"/>
    <mergeCell ref="FY40:GD40"/>
    <mergeCell ref="IS40:IV40"/>
    <mergeCell ref="IM40:IR40"/>
    <mergeCell ref="IG40:IL40"/>
    <mergeCell ref="IA40:IF40"/>
    <mergeCell ref="HU40:HZ40"/>
    <mergeCell ref="HC40:HH40"/>
    <mergeCell ref="HO40:HT40"/>
    <mergeCell ref="HI40:HN40"/>
    <mergeCell ref="IS39:IV39"/>
    <mergeCell ref="GE39:GJ39"/>
    <mergeCell ref="IG38:IL38"/>
    <mergeCell ref="IA38:IF38"/>
    <mergeCell ref="HC38:HH38"/>
    <mergeCell ref="IS38:IV38"/>
    <mergeCell ref="IM38:IR38"/>
    <mergeCell ref="HC39:HH39"/>
    <mergeCell ref="HI39:HN39"/>
    <mergeCell ref="GK39:GP39"/>
    <mergeCell ref="HI38:HN38"/>
    <mergeCell ref="GQ38:GV38"/>
    <mergeCell ref="HU38:HZ38"/>
    <mergeCell ref="GW39:HB39"/>
    <mergeCell ref="GW38:HB38"/>
    <mergeCell ref="GW40:HB40"/>
    <mergeCell ref="GQ40:GV40"/>
    <mergeCell ref="FA38:FF38"/>
    <mergeCell ref="IM39:IR39"/>
    <mergeCell ref="IA39:IF39"/>
    <mergeCell ref="HU39:HZ39"/>
    <mergeCell ref="IG39:IL39"/>
    <mergeCell ref="GQ39:GV39"/>
    <mergeCell ref="HO39:HT39"/>
    <mergeCell ref="GK38:GP38"/>
    <mergeCell ref="HO38:HT38"/>
    <mergeCell ref="GE38:GJ38"/>
    <mergeCell ref="FY38:GD38"/>
    <mergeCell ref="FM38:FR38"/>
    <mergeCell ref="FS38:FX38"/>
    <mergeCell ref="FG38:FL38"/>
    <mergeCell ref="FG39:FL39"/>
    <mergeCell ref="FM39:FR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8.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A10" sqref="A10"/>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3054</v>
      </c>
    </row>
    <row r="2" spans="1:9">
      <c r="A2" s="21" t="s">
        <v>2962</v>
      </c>
      <c r="D2" s="5"/>
    </row>
    <row r="3" spans="1:9">
      <c r="A3" s="6" t="s">
        <v>1584</v>
      </c>
      <c r="C3" s="23"/>
      <c r="D3" s="31">
        <v>40114</v>
      </c>
    </row>
    <row r="4" spans="1:9">
      <c r="A4" s="6" t="s">
        <v>2526</v>
      </c>
      <c r="C4" s="23"/>
      <c r="D4" s="22"/>
    </row>
    <row r="5" spans="1:9">
      <c r="A5" s="6" t="s">
        <v>2315</v>
      </c>
      <c r="C5" s="23"/>
      <c r="D5" s="24" t="s">
        <v>2495</v>
      </c>
    </row>
    <row r="6" spans="1:9">
      <c r="C6" s="23"/>
      <c r="D6" s="22"/>
      <c r="I6" s="4">
        <f>127341-50000</f>
        <v>77341</v>
      </c>
    </row>
    <row r="7" spans="1:9">
      <c r="I7" s="4">
        <f>I6*0.28</f>
        <v>21655.480000000003</v>
      </c>
    </row>
    <row r="8" spans="1:9">
      <c r="A8" s="6" t="s">
        <v>1569</v>
      </c>
      <c r="C8" s="999"/>
      <c r="D8" s="1000"/>
      <c r="I8" s="4">
        <f>I7-4000</f>
        <v>17655.480000000003</v>
      </c>
    </row>
    <row r="9" spans="1:9">
      <c r="A9" s="21" t="s">
        <v>3435</v>
      </c>
      <c r="C9" s="1000"/>
      <c r="D9" s="1000"/>
    </row>
    <row r="10" spans="1:9">
      <c r="A10" t="s">
        <v>2636</v>
      </c>
      <c r="C10" s="44"/>
      <c r="D10" s="44"/>
    </row>
    <row r="11" spans="1:9">
      <c r="A11" t="s">
        <v>2701</v>
      </c>
      <c r="C11" s="44"/>
      <c r="D11" s="44"/>
    </row>
    <row r="12" spans="1:9">
      <c r="A12" s="6" t="s">
        <v>3667</v>
      </c>
      <c r="C12" s="44"/>
      <c r="D12" s="44"/>
    </row>
    <row r="13" spans="1:9">
      <c r="A13"/>
      <c r="C13" s="44"/>
      <c r="D13" s="44"/>
    </row>
    <row r="14" spans="1:9">
      <c r="A14" s="20"/>
      <c r="C14" s="1001"/>
      <c r="D14" s="1001"/>
    </row>
    <row r="15" spans="1:9">
      <c r="A15" s="20" t="s">
        <v>2153</v>
      </c>
      <c r="C15" s="1001"/>
      <c r="D15" s="1001"/>
    </row>
    <row r="16" spans="1:9">
      <c r="A16" t="s">
        <v>3757</v>
      </c>
    </row>
    <row r="18" spans="1:5">
      <c r="A18" s="20" t="s">
        <v>1967</v>
      </c>
      <c r="C18" s="968" t="s">
        <v>2327</v>
      </c>
      <c r="D18" s="968"/>
    </row>
    <row r="19" spans="1:5">
      <c r="A19" s="20" t="s">
        <v>2824</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40123</v>
      </c>
      <c r="B24" s="26" t="s">
        <v>1091</v>
      </c>
      <c r="C24" s="27"/>
      <c r="D24" s="28">
        <v>350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350</v>
      </c>
      <c r="E31" s="33"/>
    </row>
    <row r="34" spans="1:256">
      <c r="B34" s="41" t="s">
        <v>2818</v>
      </c>
      <c r="C34" s="42">
        <f>D31/2</f>
        <v>175</v>
      </c>
    </row>
    <row r="37" spans="1:256">
      <c r="A37" s="966" t="s">
        <v>1823</v>
      </c>
      <c r="B37" s="998"/>
      <c r="C37" s="998"/>
      <c r="D37" s="998"/>
    </row>
    <row r="38" spans="1:256">
      <c r="A38" s="966" t="s">
        <v>3014</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2737</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 ref="HI39:HN39"/>
    <mergeCell ref="HC39:HH39"/>
    <mergeCell ref="HI38:HN38"/>
    <mergeCell ref="GW38:HB38"/>
    <mergeCell ref="GW39:HB39"/>
    <mergeCell ref="HU38:HZ38"/>
    <mergeCell ref="HO38:HT38"/>
    <mergeCell ref="HC38:HH38"/>
    <mergeCell ref="HC40:HH40"/>
    <mergeCell ref="HI40:HN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W40:H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DK39:DP39"/>
    <mergeCell ref="CG39:CL39"/>
    <mergeCell ref="CG38:CL38"/>
    <mergeCell ref="DE38:DJ38"/>
    <mergeCell ref="CY38:DD38"/>
    <mergeCell ref="CM39:CR39"/>
    <mergeCell ref="CY39:DD39"/>
    <mergeCell ref="CS38:CX38"/>
    <mergeCell ref="CM38:CR38"/>
    <mergeCell ref="DE39:DJ39"/>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CA40:CF40"/>
    <mergeCell ref="Y40:AD40"/>
    <mergeCell ref="BO40:BT40"/>
    <mergeCell ref="AW39:BB39"/>
    <mergeCell ref="C8:D8"/>
    <mergeCell ref="C9:D9"/>
    <mergeCell ref="C14:D14"/>
    <mergeCell ref="C15:D15"/>
    <mergeCell ref="M40:R40"/>
    <mergeCell ref="S40:X40"/>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29.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3054</v>
      </c>
    </row>
    <row r="2" spans="1:9">
      <c r="A2" s="21" t="s">
        <v>2962</v>
      </c>
      <c r="D2" s="5"/>
    </row>
    <row r="3" spans="1:9">
      <c r="A3" s="6" t="s">
        <v>1584</v>
      </c>
      <c r="C3" s="23"/>
      <c r="D3" s="31">
        <v>40110</v>
      </c>
    </row>
    <row r="4" spans="1:9">
      <c r="A4" s="6" t="s">
        <v>2526</v>
      </c>
      <c r="C4" s="23"/>
      <c r="D4" s="22"/>
    </row>
    <row r="5" spans="1:9">
      <c r="A5" s="6" t="s">
        <v>2315</v>
      </c>
      <c r="C5" s="23"/>
      <c r="D5" s="24" t="s">
        <v>2234</v>
      </c>
    </row>
    <row r="6" spans="1:9">
      <c r="C6" s="23"/>
      <c r="D6" s="22"/>
      <c r="I6" s="4">
        <f>127341-50000</f>
        <v>77341</v>
      </c>
    </row>
    <row r="7" spans="1:9">
      <c r="I7" s="4">
        <f>I6*0.28</f>
        <v>21655.480000000003</v>
      </c>
    </row>
    <row r="8" spans="1:9">
      <c r="A8" s="6" t="s">
        <v>1569</v>
      </c>
      <c r="C8" s="999"/>
      <c r="D8" s="1000"/>
      <c r="I8" s="4">
        <f>I7-4000</f>
        <v>17655.480000000003</v>
      </c>
    </row>
    <row r="9" spans="1:9">
      <c r="A9" s="21" t="s">
        <v>3372</v>
      </c>
      <c r="C9" s="1000"/>
      <c r="D9" s="1000"/>
    </row>
    <row r="10" spans="1:9">
      <c r="A10" t="s">
        <v>2687</v>
      </c>
      <c r="C10" s="44"/>
      <c r="D10" s="44"/>
    </row>
    <row r="11" spans="1:9">
      <c r="A11" t="s">
        <v>2008</v>
      </c>
      <c r="C11" s="44"/>
      <c r="D11" s="44"/>
    </row>
    <row r="12" spans="1:9">
      <c r="A12" s="6" t="s">
        <v>3564</v>
      </c>
      <c r="C12" s="44"/>
      <c r="D12" s="44"/>
    </row>
    <row r="13" spans="1:9">
      <c r="A13"/>
      <c r="C13" s="44"/>
      <c r="D13" s="44"/>
    </row>
    <row r="14" spans="1:9">
      <c r="A14" s="20"/>
      <c r="C14" s="1001"/>
      <c r="D14" s="1001"/>
    </row>
    <row r="15" spans="1:9">
      <c r="A15" s="20" t="s">
        <v>2153</v>
      </c>
      <c r="C15" s="1001"/>
      <c r="D15" s="1001"/>
    </row>
    <row r="16" spans="1:9">
      <c r="A16" s="20" t="s">
        <v>2603</v>
      </c>
    </row>
    <row r="18" spans="1:5">
      <c r="A18" s="20" t="s">
        <v>1967</v>
      </c>
      <c r="C18" s="968" t="s">
        <v>2327</v>
      </c>
      <c r="D18" s="968"/>
    </row>
    <row r="19" spans="1:5">
      <c r="A19" s="20" t="s">
        <v>2824</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40115</v>
      </c>
      <c r="B24" s="26" t="s">
        <v>1091</v>
      </c>
      <c r="C24" s="27"/>
      <c r="D24" s="28">
        <v>600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600</v>
      </c>
      <c r="E31" s="33"/>
    </row>
    <row r="34" spans="1:256">
      <c r="B34" s="41" t="s">
        <v>2818</v>
      </c>
      <c r="C34" s="42">
        <f>D31/2</f>
        <v>300</v>
      </c>
    </row>
    <row r="37" spans="1:256">
      <c r="A37" s="966" t="s">
        <v>1823</v>
      </c>
      <c r="B37" s="998"/>
      <c r="C37" s="998"/>
      <c r="D37" s="998"/>
    </row>
    <row r="38" spans="1:256">
      <c r="A38" s="966" t="s">
        <v>3014</v>
      </c>
      <c r="B38" s="998"/>
      <c r="C38" s="998"/>
      <c r="D38" s="998"/>
      <c r="E38" s="43"/>
      <c r="F38" s="43"/>
      <c r="G38" s="43"/>
      <c r="H38" s="43"/>
      <c r="I38" s="43"/>
      <c r="J38" s="43"/>
      <c r="K38" s="43"/>
      <c r="L38" s="43"/>
      <c r="M38" s="966" t="s">
        <v>2671</v>
      </c>
      <c r="N38" s="966"/>
      <c r="O38" s="966"/>
      <c r="P38" s="966"/>
      <c r="Q38" s="966"/>
      <c r="R38" s="966"/>
      <c r="S38" s="966" t="s">
        <v>2671</v>
      </c>
      <c r="T38" s="966"/>
      <c r="U38" s="966"/>
      <c r="V38" s="966"/>
      <c r="W38" s="966"/>
      <c r="X38" s="966"/>
      <c r="Y38" s="966" t="s">
        <v>2671</v>
      </c>
      <c r="Z38" s="966"/>
      <c r="AA38" s="966"/>
      <c r="AB38" s="966"/>
      <c r="AC38" s="966"/>
      <c r="AD38" s="966"/>
      <c r="AE38" s="966" t="s">
        <v>2671</v>
      </c>
      <c r="AF38" s="966"/>
      <c r="AG38" s="966"/>
      <c r="AH38" s="966"/>
      <c r="AI38" s="966"/>
      <c r="AJ38" s="966"/>
      <c r="AK38" s="966" t="s">
        <v>2671</v>
      </c>
      <c r="AL38" s="966"/>
      <c r="AM38" s="966"/>
      <c r="AN38" s="966"/>
      <c r="AO38" s="966"/>
      <c r="AP38" s="966"/>
      <c r="AQ38" s="966" t="s">
        <v>2671</v>
      </c>
      <c r="AR38" s="966"/>
      <c r="AS38" s="966"/>
      <c r="AT38" s="966"/>
      <c r="AU38" s="966"/>
      <c r="AV38" s="966"/>
      <c r="AW38" s="966" t="s">
        <v>2671</v>
      </c>
      <c r="AX38" s="966"/>
      <c r="AY38" s="966"/>
      <c r="AZ38" s="966"/>
      <c r="BA38" s="966"/>
      <c r="BB38" s="966"/>
      <c r="BC38" s="966" t="s">
        <v>2671</v>
      </c>
      <c r="BD38" s="966"/>
      <c r="BE38" s="966"/>
      <c r="BF38" s="966"/>
      <c r="BG38" s="966"/>
      <c r="BH38" s="966"/>
      <c r="BI38" s="966" t="s">
        <v>2671</v>
      </c>
      <c r="BJ38" s="966"/>
      <c r="BK38" s="966"/>
      <c r="BL38" s="966"/>
      <c r="BM38" s="966"/>
      <c r="BN38" s="966"/>
      <c r="BO38" s="966" t="s">
        <v>2671</v>
      </c>
      <c r="BP38" s="966"/>
      <c r="BQ38" s="966"/>
      <c r="BR38" s="966"/>
      <c r="BS38" s="966"/>
      <c r="BT38" s="966"/>
      <c r="BU38" s="966" t="s">
        <v>2671</v>
      </c>
      <c r="BV38" s="966"/>
      <c r="BW38" s="966"/>
      <c r="BX38" s="966"/>
      <c r="BY38" s="966"/>
      <c r="BZ38" s="966"/>
      <c r="CA38" s="966" t="s">
        <v>2671</v>
      </c>
      <c r="CB38" s="966"/>
      <c r="CC38" s="966"/>
      <c r="CD38" s="966"/>
      <c r="CE38" s="966"/>
      <c r="CF38" s="966"/>
      <c r="CG38" s="966" t="s">
        <v>2671</v>
      </c>
      <c r="CH38" s="966"/>
      <c r="CI38" s="966"/>
      <c r="CJ38" s="966"/>
      <c r="CK38" s="966"/>
      <c r="CL38" s="966"/>
      <c r="CM38" s="966" t="s">
        <v>2671</v>
      </c>
      <c r="CN38" s="966"/>
      <c r="CO38" s="966"/>
      <c r="CP38" s="966"/>
      <c r="CQ38" s="966"/>
      <c r="CR38" s="966"/>
      <c r="CS38" s="966" t="s">
        <v>2671</v>
      </c>
      <c r="CT38" s="966"/>
      <c r="CU38" s="966"/>
      <c r="CV38" s="966"/>
      <c r="CW38" s="966"/>
      <c r="CX38" s="966"/>
      <c r="CY38" s="966" t="s">
        <v>2671</v>
      </c>
      <c r="CZ38" s="966"/>
      <c r="DA38" s="966"/>
      <c r="DB38" s="966"/>
      <c r="DC38" s="966"/>
      <c r="DD38" s="966"/>
      <c r="DE38" s="966" t="s">
        <v>2671</v>
      </c>
      <c r="DF38" s="966"/>
      <c r="DG38" s="966"/>
      <c r="DH38" s="966"/>
      <c r="DI38" s="966"/>
      <c r="DJ38" s="966"/>
      <c r="DK38" s="966" t="s">
        <v>2671</v>
      </c>
      <c r="DL38" s="966"/>
      <c r="DM38" s="966"/>
      <c r="DN38" s="966"/>
      <c r="DO38" s="966"/>
      <c r="DP38" s="966"/>
      <c r="DQ38" s="966" t="s">
        <v>2671</v>
      </c>
      <c r="DR38" s="966"/>
      <c r="DS38" s="966"/>
      <c r="DT38" s="966"/>
      <c r="DU38" s="966"/>
      <c r="DV38" s="966"/>
      <c r="DW38" s="966" t="s">
        <v>2671</v>
      </c>
      <c r="DX38" s="966"/>
      <c r="DY38" s="966"/>
      <c r="DZ38" s="966"/>
      <c r="EA38" s="966"/>
      <c r="EB38" s="966"/>
      <c r="EC38" s="966" t="s">
        <v>2671</v>
      </c>
      <c r="ED38" s="966"/>
      <c r="EE38" s="966"/>
      <c r="EF38" s="966"/>
      <c r="EG38" s="966"/>
      <c r="EH38" s="966"/>
      <c r="EI38" s="966" t="s">
        <v>2671</v>
      </c>
      <c r="EJ38" s="966"/>
      <c r="EK38" s="966"/>
      <c r="EL38" s="966"/>
      <c r="EM38" s="966"/>
      <c r="EN38" s="966"/>
      <c r="EO38" s="966" t="s">
        <v>2671</v>
      </c>
      <c r="EP38" s="966"/>
      <c r="EQ38" s="966"/>
      <c r="ER38" s="966"/>
      <c r="ES38" s="966"/>
      <c r="ET38" s="966"/>
      <c r="EU38" s="966" t="s">
        <v>2671</v>
      </c>
      <c r="EV38" s="966"/>
      <c r="EW38" s="966"/>
      <c r="EX38" s="966"/>
      <c r="EY38" s="966"/>
      <c r="EZ38" s="966"/>
      <c r="FA38" s="966" t="s">
        <v>2671</v>
      </c>
      <c r="FB38" s="966"/>
      <c r="FC38" s="966"/>
      <c r="FD38" s="966"/>
      <c r="FE38" s="966"/>
      <c r="FF38" s="966"/>
      <c r="FG38" s="966" t="s">
        <v>2671</v>
      </c>
      <c r="FH38" s="966"/>
      <c r="FI38" s="966"/>
      <c r="FJ38" s="966"/>
      <c r="FK38" s="966"/>
      <c r="FL38" s="966"/>
      <c r="FM38" s="966" t="s">
        <v>2671</v>
      </c>
      <c r="FN38" s="966"/>
      <c r="FO38" s="966"/>
      <c r="FP38" s="966"/>
      <c r="FQ38" s="966"/>
      <c r="FR38" s="966"/>
      <c r="FS38" s="966" t="s">
        <v>2671</v>
      </c>
      <c r="FT38" s="966"/>
      <c r="FU38" s="966"/>
      <c r="FV38" s="966"/>
      <c r="FW38" s="966"/>
      <c r="FX38" s="966"/>
      <c r="FY38" s="966" t="s">
        <v>2671</v>
      </c>
      <c r="FZ38" s="966"/>
      <c r="GA38" s="966"/>
      <c r="GB38" s="966"/>
      <c r="GC38" s="966"/>
      <c r="GD38" s="966"/>
      <c r="GE38" s="966" t="s">
        <v>2671</v>
      </c>
      <c r="GF38" s="966"/>
      <c r="GG38" s="966"/>
      <c r="GH38" s="966"/>
      <c r="GI38" s="966"/>
      <c r="GJ38" s="966"/>
      <c r="GK38" s="966" t="s">
        <v>2671</v>
      </c>
      <c r="GL38" s="966"/>
      <c r="GM38" s="966"/>
      <c r="GN38" s="966"/>
      <c r="GO38" s="966"/>
      <c r="GP38" s="966"/>
      <c r="GQ38" s="966" t="s">
        <v>2671</v>
      </c>
      <c r="GR38" s="966"/>
      <c r="GS38" s="966"/>
      <c r="GT38" s="966"/>
      <c r="GU38" s="966"/>
      <c r="GV38" s="966"/>
      <c r="GW38" s="966" t="s">
        <v>2671</v>
      </c>
      <c r="GX38" s="966"/>
      <c r="GY38" s="966"/>
      <c r="GZ38" s="966"/>
      <c r="HA38" s="966"/>
      <c r="HB38" s="966"/>
      <c r="HC38" s="966" t="s">
        <v>2671</v>
      </c>
      <c r="HD38" s="966"/>
      <c r="HE38" s="966"/>
      <c r="HF38" s="966"/>
      <c r="HG38" s="966"/>
      <c r="HH38" s="966"/>
      <c r="HI38" s="966" t="s">
        <v>2671</v>
      </c>
      <c r="HJ38" s="966"/>
      <c r="HK38" s="966"/>
      <c r="HL38" s="966"/>
      <c r="HM38" s="966"/>
      <c r="HN38" s="966"/>
      <c r="HO38" s="966" t="s">
        <v>2671</v>
      </c>
      <c r="HP38" s="966"/>
      <c r="HQ38" s="966"/>
      <c r="HR38" s="966"/>
      <c r="HS38" s="966"/>
      <c r="HT38" s="966"/>
      <c r="HU38" s="966" t="s">
        <v>2671</v>
      </c>
      <c r="HV38" s="966"/>
      <c r="HW38" s="966"/>
      <c r="HX38" s="966"/>
      <c r="HY38" s="966"/>
      <c r="HZ38" s="966"/>
      <c r="IA38" s="966" t="s">
        <v>2671</v>
      </c>
      <c r="IB38" s="966"/>
      <c r="IC38" s="966"/>
      <c r="ID38" s="966"/>
      <c r="IE38" s="966"/>
      <c r="IF38" s="966"/>
      <c r="IG38" s="966" t="s">
        <v>2671</v>
      </c>
      <c r="IH38" s="966"/>
      <c r="II38" s="966"/>
      <c r="IJ38" s="966"/>
      <c r="IK38" s="966"/>
      <c r="IL38" s="966"/>
      <c r="IM38" s="966" t="s">
        <v>2671</v>
      </c>
      <c r="IN38" s="966"/>
      <c r="IO38" s="966"/>
      <c r="IP38" s="966"/>
      <c r="IQ38" s="966"/>
      <c r="IR38" s="966"/>
      <c r="IS38" s="966" t="s">
        <v>2671</v>
      </c>
      <c r="IT38" s="966"/>
      <c r="IU38" s="966"/>
      <c r="IV38" s="966"/>
    </row>
    <row r="39" spans="1:256">
      <c r="A39" s="966" t="s">
        <v>2737</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CA40:CF40"/>
    <mergeCell ref="AQ40:AV40"/>
    <mergeCell ref="AW40:BB40"/>
    <mergeCell ref="BU40:BZ40"/>
    <mergeCell ref="CG40:CL40"/>
    <mergeCell ref="C18:D18"/>
    <mergeCell ref="A37:D37"/>
    <mergeCell ref="S39:X39"/>
    <mergeCell ref="C8:D8"/>
    <mergeCell ref="C9:D9"/>
    <mergeCell ref="C14:D14"/>
    <mergeCell ref="C15:D15"/>
    <mergeCell ref="A38:D38"/>
    <mergeCell ref="M38:R38"/>
    <mergeCell ref="S38:X38"/>
    <mergeCell ref="AE39:AJ39"/>
    <mergeCell ref="Y39:AD39"/>
    <mergeCell ref="M40:R40"/>
    <mergeCell ref="A39:D39"/>
    <mergeCell ref="Y38:AD38"/>
    <mergeCell ref="M39:R39"/>
    <mergeCell ref="S40:X40"/>
    <mergeCell ref="CA38:CF38"/>
    <mergeCell ref="BC38:BH38"/>
    <mergeCell ref="AQ38:AV38"/>
    <mergeCell ref="BC39:BH39"/>
    <mergeCell ref="AW39:BB39"/>
    <mergeCell ref="AW38:BB38"/>
    <mergeCell ref="AK40:AP40"/>
    <mergeCell ref="AK38:AP38"/>
    <mergeCell ref="AE38:AJ38"/>
    <mergeCell ref="CM39:CR39"/>
    <mergeCell ref="CG38:CL38"/>
    <mergeCell ref="CG39:CL39"/>
    <mergeCell ref="CM38:CR38"/>
    <mergeCell ref="Y40:AD40"/>
    <mergeCell ref="AE40:AJ40"/>
    <mergeCell ref="CM40:CR40"/>
    <mergeCell ref="BC40:BH40"/>
    <mergeCell ref="BI40:BN40"/>
    <mergeCell ref="BO40:BT40"/>
    <mergeCell ref="DE38:DJ38"/>
    <mergeCell ref="CA39:CF39"/>
    <mergeCell ref="AQ39:AV39"/>
    <mergeCell ref="AK39:AP39"/>
    <mergeCell ref="BU38:BZ38"/>
    <mergeCell ref="BO38:BT38"/>
    <mergeCell ref="BO39:BT39"/>
    <mergeCell ref="BU39:BZ39"/>
    <mergeCell ref="BI39:BN39"/>
    <mergeCell ref="BI38:BN38"/>
    <mergeCell ref="CY40:DD40"/>
    <mergeCell ref="DE40:DJ40"/>
    <mergeCell ref="EI40:EN40"/>
    <mergeCell ref="CY38:DD38"/>
    <mergeCell ref="DQ39:DV39"/>
    <mergeCell ref="EC38:EH38"/>
    <mergeCell ref="DW38:EB38"/>
    <mergeCell ref="DK38:DP38"/>
    <mergeCell ref="DQ38:DV38"/>
    <mergeCell ref="DQ40:DV40"/>
    <mergeCell ref="CS38:CX38"/>
    <mergeCell ref="DE39:DJ39"/>
    <mergeCell ref="EI38:EN38"/>
    <mergeCell ref="DW40:EB40"/>
    <mergeCell ref="DK40:DP40"/>
    <mergeCell ref="CS39:CX39"/>
    <mergeCell ref="CY39:DD39"/>
    <mergeCell ref="DK39:DP39"/>
    <mergeCell ref="CS40:CX40"/>
    <mergeCell ref="DW39:EB39"/>
    <mergeCell ref="EU38:EZ38"/>
    <mergeCell ref="EC39:EH39"/>
    <mergeCell ref="FS40:FX40"/>
    <mergeCell ref="FS39:FX39"/>
    <mergeCell ref="EO38:ET38"/>
    <mergeCell ref="FA39:FF39"/>
    <mergeCell ref="FG40:FL40"/>
    <mergeCell ref="FA40:FF40"/>
    <mergeCell ref="EU40:EZ40"/>
    <mergeCell ref="EC40:EH40"/>
    <mergeCell ref="EO39:ET39"/>
    <mergeCell ref="EI39:EN39"/>
    <mergeCell ref="FY39:GD39"/>
    <mergeCell ref="EU39:EZ39"/>
    <mergeCell ref="FM40:FR40"/>
    <mergeCell ref="GK40:GP40"/>
    <mergeCell ref="GE40:GJ40"/>
    <mergeCell ref="EO40:ET40"/>
    <mergeCell ref="FY40:GD40"/>
    <mergeCell ref="IS40:IV40"/>
    <mergeCell ref="IM40:IR40"/>
    <mergeCell ref="IG40:IL40"/>
    <mergeCell ref="IA40:IF40"/>
    <mergeCell ref="HU40:HZ40"/>
    <mergeCell ref="HC40:HH40"/>
    <mergeCell ref="HO40:HT40"/>
    <mergeCell ref="HI40:HN40"/>
    <mergeCell ref="IS39:IV39"/>
    <mergeCell ref="GE39:GJ39"/>
    <mergeCell ref="IG38:IL38"/>
    <mergeCell ref="IA38:IF38"/>
    <mergeCell ref="HC38:HH38"/>
    <mergeCell ref="IS38:IV38"/>
    <mergeCell ref="IM38:IR38"/>
    <mergeCell ref="HC39:HH39"/>
    <mergeCell ref="HI39:HN39"/>
    <mergeCell ref="GK39:GP39"/>
    <mergeCell ref="HI38:HN38"/>
    <mergeCell ref="GQ38:GV38"/>
    <mergeCell ref="HU38:HZ38"/>
    <mergeCell ref="GW39:HB39"/>
    <mergeCell ref="GW38:HB38"/>
    <mergeCell ref="GW40:HB40"/>
    <mergeCell ref="GQ40:GV40"/>
    <mergeCell ref="FA38:FF38"/>
    <mergeCell ref="IM39:IR39"/>
    <mergeCell ref="IA39:IF39"/>
    <mergeCell ref="HU39:HZ39"/>
    <mergeCell ref="IG39:IL39"/>
    <mergeCell ref="GQ39:GV39"/>
    <mergeCell ref="HO39:HT39"/>
    <mergeCell ref="GK38:GP38"/>
    <mergeCell ref="HO38:HT38"/>
    <mergeCell ref="GE38:GJ38"/>
    <mergeCell ref="FY38:GD38"/>
    <mergeCell ref="FM38:FR38"/>
    <mergeCell ref="FS38:FX38"/>
    <mergeCell ref="FG38:FL38"/>
    <mergeCell ref="FG39:FL39"/>
    <mergeCell ref="FM39:FR3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0.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3054</v>
      </c>
    </row>
    <row r="2" spans="1:9">
      <c r="A2" s="21" t="s">
        <v>2962</v>
      </c>
      <c r="D2" s="5"/>
    </row>
    <row r="3" spans="1:9">
      <c r="A3" s="6" t="s">
        <v>1584</v>
      </c>
      <c r="C3" s="23"/>
      <c r="D3" s="31">
        <v>40078</v>
      </c>
    </row>
    <row r="4" spans="1:9">
      <c r="A4" s="6" t="s">
        <v>2526</v>
      </c>
      <c r="C4" s="23"/>
      <c r="D4" s="22"/>
    </row>
    <row r="5" spans="1:9">
      <c r="A5" s="6" t="s">
        <v>2315</v>
      </c>
      <c r="C5" s="23"/>
      <c r="D5" s="24" t="s">
        <v>2688</v>
      </c>
    </row>
    <row r="6" spans="1:9">
      <c r="C6" s="23"/>
      <c r="D6" s="22"/>
      <c r="I6" s="4">
        <f>127341-50000</f>
        <v>77341</v>
      </c>
    </row>
    <row r="7" spans="1:9">
      <c r="I7" s="4">
        <f>I6*0.28</f>
        <v>21655.480000000003</v>
      </c>
    </row>
    <row r="8" spans="1:9">
      <c r="A8" s="6" t="s">
        <v>1569</v>
      </c>
      <c r="C8" s="999"/>
      <c r="D8" s="1000"/>
      <c r="I8" s="4">
        <f>I7-4000</f>
        <v>17655.480000000003</v>
      </c>
    </row>
    <row r="9" spans="1:9">
      <c r="A9" s="21" t="s">
        <v>3477</v>
      </c>
      <c r="C9" s="1000"/>
      <c r="D9" s="1000"/>
    </row>
    <row r="10" spans="1:9">
      <c r="A10" t="s">
        <v>3222</v>
      </c>
      <c r="C10" s="44"/>
      <c r="D10" s="44"/>
    </row>
    <row r="11" spans="1:9">
      <c r="A11" s="6" t="s">
        <v>2679</v>
      </c>
      <c r="C11" s="44"/>
      <c r="D11" s="44"/>
    </row>
    <row r="12" spans="1:9">
      <c r="A12" s="6" t="s">
        <v>2081</v>
      </c>
      <c r="C12" s="44"/>
      <c r="D12" s="44"/>
    </row>
    <row r="13" spans="1:9">
      <c r="A13"/>
      <c r="C13" s="44"/>
      <c r="D13" s="44"/>
    </row>
    <row r="14" spans="1:9">
      <c r="A14" s="20"/>
      <c r="C14" s="1001"/>
      <c r="D14" s="1001"/>
    </row>
    <row r="15" spans="1:9">
      <c r="A15" s="20" t="s">
        <v>2153</v>
      </c>
      <c r="C15" s="1001"/>
      <c r="D15" s="1001"/>
    </row>
    <row r="16" spans="1:9">
      <c r="A16" t="s">
        <v>1781</v>
      </c>
    </row>
    <row r="18" spans="1:5">
      <c r="A18" s="20" t="s">
        <v>1967</v>
      </c>
      <c r="C18" s="968" t="s">
        <v>2327</v>
      </c>
      <c r="D18" s="968"/>
    </row>
    <row r="19" spans="1:5">
      <c r="A19" s="20" t="s">
        <v>3304</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40092</v>
      </c>
      <c r="B24" s="26" t="s">
        <v>1091</v>
      </c>
      <c r="C24" s="27"/>
      <c r="D24" s="28">
        <v>200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200</v>
      </c>
      <c r="E31" s="33"/>
    </row>
    <row r="34" spans="1:256">
      <c r="B34" s="41" t="s">
        <v>2818</v>
      </c>
      <c r="C34" s="42">
        <f>D31/2</f>
        <v>100</v>
      </c>
    </row>
    <row r="37" spans="1:256">
      <c r="A37" s="966" t="s">
        <v>1823</v>
      </c>
      <c r="B37" s="998"/>
      <c r="C37" s="998"/>
      <c r="D37" s="998"/>
    </row>
    <row r="38" spans="1:256">
      <c r="A38" s="966" t="s">
        <v>3014</v>
      </c>
      <c r="B38" s="998"/>
      <c r="C38" s="998"/>
      <c r="D38" s="998"/>
      <c r="E38" s="43"/>
      <c r="F38" s="43"/>
      <c r="G38" s="43"/>
      <c r="H38" s="43"/>
      <c r="I38" s="43"/>
      <c r="J38" s="43"/>
      <c r="K38" s="43"/>
      <c r="L38" s="43"/>
      <c r="M38" s="966" t="s">
        <v>2448</v>
      </c>
      <c r="N38" s="966"/>
      <c r="O38" s="966"/>
      <c r="P38" s="966"/>
      <c r="Q38" s="966"/>
      <c r="R38" s="966"/>
      <c r="S38" s="966" t="s">
        <v>2448</v>
      </c>
      <c r="T38" s="966"/>
      <c r="U38" s="966"/>
      <c r="V38" s="966"/>
      <c r="W38" s="966"/>
      <c r="X38" s="966"/>
      <c r="Y38" s="966" t="s">
        <v>2448</v>
      </c>
      <c r="Z38" s="966"/>
      <c r="AA38" s="966"/>
      <c r="AB38" s="966"/>
      <c r="AC38" s="966"/>
      <c r="AD38" s="966"/>
      <c r="AE38" s="966" t="s">
        <v>2448</v>
      </c>
      <c r="AF38" s="966"/>
      <c r="AG38" s="966"/>
      <c r="AH38" s="966"/>
      <c r="AI38" s="966"/>
      <c r="AJ38" s="966"/>
      <c r="AK38" s="966" t="s">
        <v>2448</v>
      </c>
      <c r="AL38" s="966"/>
      <c r="AM38" s="966"/>
      <c r="AN38" s="966"/>
      <c r="AO38" s="966"/>
      <c r="AP38" s="966"/>
      <c r="AQ38" s="966" t="s">
        <v>2448</v>
      </c>
      <c r="AR38" s="966"/>
      <c r="AS38" s="966"/>
      <c r="AT38" s="966"/>
      <c r="AU38" s="966"/>
      <c r="AV38" s="966"/>
      <c r="AW38" s="966" t="s">
        <v>2448</v>
      </c>
      <c r="AX38" s="966"/>
      <c r="AY38" s="966"/>
      <c r="AZ38" s="966"/>
      <c r="BA38" s="966"/>
      <c r="BB38" s="966"/>
      <c r="BC38" s="966" t="s">
        <v>2448</v>
      </c>
      <c r="BD38" s="966"/>
      <c r="BE38" s="966"/>
      <c r="BF38" s="966"/>
      <c r="BG38" s="966"/>
      <c r="BH38" s="966"/>
      <c r="BI38" s="966" t="s">
        <v>2448</v>
      </c>
      <c r="BJ38" s="966"/>
      <c r="BK38" s="966"/>
      <c r="BL38" s="966"/>
      <c r="BM38" s="966"/>
      <c r="BN38" s="966"/>
      <c r="BO38" s="966" t="s">
        <v>2448</v>
      </c>
      <c r="BP38" s="966"/>
      <c r="BQ38" s="966"/>
      <c r="BR38" s="966"/>
      <c r="BS38" s="966"/>
      <c r="BT38" s="966"/>
      <c r="BU38" s="966" t="s">
        <v>2448</v>
      </c>
      <c r="BV38" s="966"/>
      <c r="BW38" s="966"/>
      <c r="BX38" s="966"/>
      <c r="BY38" s="966"/>
      <c r="BZ38" s="966"/>
      <c r="CA38" s="966" t="s">
        <v>2448</v>
      </c>
      <c r="CB38" s="966"/>
      <c r="CC38" s="966"/>
      <c r="CD38" s="966"/>
      <c r="CE38" s="966"/>
      <c r="CF38" s="966"/>
      <c r="CG38" s="966" t="s">
        <v>2671</v>
      </c>
      <c r="CH38" s="966"/>
      <c r="CI38" s="966"/>
      <c r="CJ38" s="966"/>
      <c r="CK38" s="966"/>
      <c r="CL38" s="966"/>
      <c r="CM38" s="966" t="s">
        <v>2448</v>
      </c>
      <c r="CN38" s="966"/>
      <c r="CO38" s="966"/>
      <c r="CP38" s="966"/>
      <c r="CQ38" s="966"/>
      <c r="CR38" s="966"/>
      <c r="CS38" s="966" t="s">
        <v>2448</v>
      </c>
      <c r="CT38" s="966"/>
      <c r="CU38" s="966"/>
      <c r="CV38" s="966"/>
      <c r="CW38" s="966"/>
      <c r="CX38" s="966"/>
      <c r="CY38" s="966" t="s">
        <v>2448</v>
      </c>
      <c r="CZ38" s="966"/>
      <c r="DA38" s="966"/>
      <c r="DB38" s="966"/>
      <c r="DC38" s="966"/>
      <c r="DD38" s="966"/>
      <c r="DE38" s="966" t="s">
        <v>2448</v>
      </c>
      <c r="DF38" s="966"/>
      <c r="DG38" s="966"/>
      <c r="DH38" s="966"/>
      <c r="DI38" s="966"/>
      <c r="DJ38" s="966"/>
      <c r="DK38" s="966" t="s">
        <v>2448</v>
      </c>
      <c r="DL38" s="966"/>
      <c r="DM38" s="966"/>
      <c r="DN38" s="966"/>
      <c r="DO38" s="966"/>
      <c r="DP38" s="966"/>
      <c r="DQ38" s="966" t="s">
        <v>2448</v>
      </c>
      <c r="DR38" s="966"/>
      <c r="DS38" s="966"/>
      <c r="DT38" s="966"/>
      <c r="DU38" s="966"/>
      <c r="DV38" s="966"/>
      <c r="DW38" s="966" t="s">
        <v>2448</v>
      </c>
      <c r="DX38" s="966"/>
      <c r="DY38" s="966"/>
      <c r="DZ38" s="966"/>
      <c r="EA38" s="966"/>
      <c r="EB38" s="966"/>
      <c r="EC38" s="966" t="s">
        <v>2448</v>
      </c>
      <c r="ED38" s="966"/>
      <c r="EE38" s="966"/>
      <c r="EF38" s="966"/>
      <c r="EG38" s="966"/>
      <c r="EH38" s="966"/>
      <c r="EI38" s="966" t="s">
        <v>2448</v>
      </c>
      <c r="EJ38" s="966"/>
      <c r="EK38" s="966"/>
      <c r="EL38" s="966"/>
      <c r="EM38" s="966"/>
      <c r="EN38" s="966"/>
      <c r="EO38" s="966" t="s">
        <v>2448</v>
      </c>
      <c r="EP38" s="966"/>
      <c r="EQ38" s="966"/>
      <c r="ER38" s="966"/>
      <c r="ES38" s="966"/>
      <c r="ET38" s="966"/>
      <c r="EU38" s="966" t="s">
        <v>2448</v>
      </c>
      <c r="EV38" s="966"/>
      <c r="EW38" s="966"/>
      <c r="EX38" s="966"/>
      <c r="EY38" s="966"/>
      <c r="EZ38" s="966"/>
      <c r="FA38" s="966" t="s">
        <v>2448</v>
      </c>
      <c r="FB38" s="966"/>
      <c r="FC38" s="966"/>
      <c r="FD38" s="966"/>
      <c r="FE38" s="966"/>
      <c r="FF38" s="966"/>
      <c r="FG38" s="966" t="s">
        <v>2448</v>
      </c>
      <c r="FH38" s="966"/>
      <c r="FI38" s="966"/>
      <c r="FJ38" s="966"/>
      <c r="FK38" s="966"/>
      <c r="FL38" s="966"/>
      <c r="FM38" s="966" t="s">
        <v>2448</v>
      </c>
      <c r="FN38" s="966"/>
      <c r="FO38" s="966"/>
      <c r="FP38" s="966"/>
      <c r="FQ38" s="966"/>
      <c r="FR38" s="966"/>
      <c r="FS38" s="966" t="s">
        <v>2448</v>
      </c>
      <c r="FT38" s="966"/>
      <c r="FU38" s="966"/>
      <c r="FV38" s="966"/>
      <c r="FW38" s="966"/>
      <c r="FX38" s="966"/>
      <c r="FY38" s="966" t="s">
        <v>2448</v>
      </c>
      <c r="FZ38" s="966"/>
      <c r="GA38" s="966"/>
      <c r="GB38" s="966"/>
      <c r="GC38" s="966"/>
      <c r="GD38" s="966"/>
      <c r="GE38" s="966" t="s">
        <v>2448</v>
      </c>
      <c r="GF38" s="966"/>
      <c r="GG38" s="966"/>
      <c r="GH38" s="966"/>
      <c r="GI38" s="966"/>
      <c r="GJ38" s="966"/>
      <c r="GK38" s="966" t="s">
        <v>2448</v>
      </c>
      <c r="GL38" s="966"/>
      <c r="GM38" s="966"/>
      <c r="GN38" s="966"/>
      <c r="GO38" s="966"/>
      <c r="GP38" s="966"/>
      <c r="GQ38" s="966" t="s">
        <v>2448</v>
      </c>
      <c r="GR38" s="966"/>
      <c r="GS38" s="966"/>
      <c r="GT38" s="966"/>
      <c r="GU38" s="966"/>
      <c r="GV38" s="966"/>
      <c r="GW38" s="966" t="s">
        <v>2448</v>
      </c>
      <c r="GX38" s="966"/>
      <c r="GY38" s="966"/>
      <c r="GZ38" s="966"/>
      <c r="HA38" s="966"/>
      <c r="HB38" s="966"/>
      <c r="HC38" s="966" t="s">
        <v>2448</v>
      </c>
      <c r="HD38" s="966"/>
      <c r="HE38" s="966"/>
      <c r="HF38" s="966"/>
      <c r="HG38" s="966"/>
      <c r="HH38" s="966"/>
      <c r="HI38" s="966" t="s">
        <v>2448</v>
      </c>
      <c r="HJ38" s="966"/>
      <c r="HK38" s="966"/>
      <c r="HL38" s="966"/>
      <c r="HM38" s="966"/>
      <c r="HN38" s="966"/>
      <c r="HO38" s="966" t="s">
        <v>2448</v>
      </c>
      <c r="HP38" s="966"/>
      <c r="HQ38" s="966"/>
      <c r="HR38" s="966"/>
      <c r="HS38" s="966"/>
      <c r="HT38" s="966"/>
      <c r="HU38" s="966" t="s">
        <v>2448</v>
      </c>
      <c r="HV38" s="966"/>
      <c r="HW38" s="966"/>
      <c r="HX38" s="966"/>
      <c r="HY38" s="966"/>
      <c r="HZ38" s="966"/>
      <c r="IA38" s="966" t="s">
        <v>2448</v>
      </c>
      <c r="IB38" s="966"/>
      <c r="IC38" s="966"/>
      <c r="ID38" s="966"/>
      <c r="IE38" s="966"/>
      <c r="IF38" s="966"/>
      <c r="IG38" s="966" t="s">
        <v>2448</v>
      </c>
      <c r="IH38" s="966"/>
      <c r="II38" s="966"/>
      <c r="IJ38" s="966"/>
      <c r="IK38" s="966"/>
      <c r="IL38" s="966"/>
      <c r="IM38" s="966" t="s">
        <v>2448</v>
      </c>
      <c r="IN38" s="966"/>
      <c r="IO38" s="966"/>
      <c r="IP38" s="966"/>
      <c r="IQ38" s="966"/>
      <c r="IR38" s="966"/>
      <c r="IS38" s="966" t="s">
        <v>2448</v>
      </c>
      <c r="IT38" s="966"/>
      <c r="IU38" s="966"/>
      <c r="IV38" s="966"/>
    </row>
    <row r="39" spans="1:256">
      <c r="A39" s="966" t="s">
        <v>3993</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 ref="HI39:HN39"/>
    <mergeCell ref="HC39:HH39"/>
    <mergeCell ref="HI38:HN38"/>
    <mergeCell ref="GW38:HB38"/>
    <mergeCell ref="GW39:HB39"/>
    <mergeCell ref="HU38:HZ38"/>
    <mergeCell ref="HO38:HT38"/>
    <mergeCell ref="HC38:HH38"/>
    <mergeCell ref="HC40:HH40"/>
    <mergeCell ref="HI40:HN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W40:H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DK39:DP39"/>
    <mergeCell ref="CG39:CL39"/>
    <mergeCell ref="CG38:CL38"/>
    <mergeCell ref="DE38:DJ38"/>
    <mergeCell ref="CY38:DD38"/>
    <mergeCell ref="CM39:CR39"/>
    <mergeCell ref="CY39:DD39"/>
    <mergeCell ref="CS38:CX38"/>
    <mergeCell ref="CM38:CR38"/>
    <mergeCell ref="DE39:DJ39"/>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CA40:CF40"/>
    <mergeCell ref="Y40:AD40"/>
    <mergeCell ref="BO40:BT40"/>
    <mergeCell ref="AW39:BB39"/>
    <mergeCell ref="C8:D8"/>
    <mergeCell ref="C9:D9"/>
    <mergeCell ref="C14:D14"/>
    <mergeCell ref="C15:D15"/>
    <mergeCell ref="M40:R40"/>
    <mergeCell ref="S40:X40"/>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9"/>
  <sheetViews>
    <sheetView zoomScale="125" workbookViewId="0">
      <selection activeCell="C23" sqref="C23"/>
    </sheetView>
  </sheetViews>
  <sheetFormatPr baseColWidth="10" defaultColWidth="10.7109375" defaultRowHeight="15"/>
  <cols>
    <col min="1" max="1" width="9.5703125" style="6" customWidth="1"/>
    <col min="2" max="2" width="46.85546875" style="4" customWidth="1"/>
    <col min="3" max="3" width="9" style="4" customWidth="1"/>
    <col min="4" max="4" width="24.28515625" style="4" customWidth="1"/>
    <col min="5" max="5" width="8.28515625" style="4" customWidth="1"/>
    <col min="6" max="16384" width="10.7109375" style="4"/>
  </cols>
  <sheetData>
    <row r="1" spans="1:9" ht="105" customHeight="1">
      <c r="D1" s="40" t="s">
        <v>3054</v>
      </c>
    </row>
    <row r="2" spans="1:9">
      <c r="A2" s="21" t="s">
        <v>2962</v>
      </c>
      <c r="D2" s="5"/>
    </row>
    <row r="3" spans="1:9">
      <c r="A3" s="6" t="s">
        <v>1584</v>
      </c>
      <c r="C3" s="23"/>
      <c r="D3" s="31">
        <v>40075</v>
      </c>
    </row>
    <row r="4" spans="1:9">
      <c r="A4" s="6" t="s">
        <v>2526</v>
      </c>
      <c r="C4" s="23"/>
      <c r="D4" s="22"/>
    </row>
    <row r="5" spans="1:9">
      <c r="A5" s="6" t="s">
        <v>2315</v>
      </c>
      <c r="C5" s="23"/>
      <c r="D5" s="24" t="s">
        <v>2961</v>
      </c>
    </row>
    <row r="6" spans="1:9">
      <c r="C6" s="23"/>
      <c r="D6" s="22"/>
      <c r="I6" s="4">
        <f>127341-50000</f>
        <v>77341</v>
      </c>
    </row>
    <row r="7" spans="1:9">
      <c r="I7" s="4">
        <f>I6*0.28</f>
        <v>21655.480000000003</v>
      </c>
    </row>
    <row r="8" spans="1:9">
      <c r="A8" s="6" t="s">
        <v>1569</v>
      </c>
      <c r="C8" s="999"/>
      <c r="D8" s="1000"/>
      <c r="I8" s="4">
        <f>I7-4000</f>
        <v>17655.480000000003</v>
      </c>
    </row>
    <row r="9" spans="1:9">
      <c r="A9" s="21" t="s">
        <v>2702</v>
      </c>
      <c r="C9" s="1000"/>
      <c r="D9" s="1000"/>
    </row>
    <row r="10" spans="1:9">
      <c r="A10" t="s">
        <v>2839</v>
      </c>
      <c r="C10" s="44"/>
      <c r="D10" s="44"/>
    </row>
    <row r="11" spans="1:9">
      <c r="A11" t="s">
        <v>2508</v>
      </c>
      <c r="C11" s="44"/>
      <c r="D11" s="44"/>
    </row>
    <row r="12" spans="1:9">
      <c r="A12" s="6" t="s">
        <v>3480</v>
      </c>
      <c r="C12" s="44"/>
      <c r="D12" s="44"/>
    </row>
    <row r="13" spans="1:9">
      <c r="A13"/>
      <c r="C13" s="44"/>
      <c r="D13" s="44"/>
    </row>
    <row r="14" spans="1:9">
      <c r="A14" s="20"/>
      <c r="C14" s="1001"/>
      <c r="D14" s="1001"/>
    </row>
    <row r="15" spans="1:9">
      <c r="A15" s="20" t="s">
        <v>2153</v>
      </c>
      <c r="C15" s="1001"/>
      <c r="D15" s="1001"/>
    </row>
    <row r="16" spans="1:9">
      <c r="A16" t="s">
        <v>3127</v>
      </c>
    </row>
    <row r="18" spans="1:5">
      <c r="A18" s="20" t="s">
        <v>1967</v>
      </c>
      <c r="C18" s="968" t="s">
        <v>2327</v>
      </c>
      <c r="D18" s="968"/>
    </row>
    <row r="19" spans="1:5">
      <c r="A19" s="20" t="s">
        <v>2824</v>
      </c>
      <c r="C19" s="20" t="s">
        <v>3674</v>
      </c>
    </row>
    <row r="20" spans="1:5">
      <c r="A20" s="20"/>
      <c r="C20" s="20"/>
    </row>
    <row r="21" spans="1:5">
      <c r="A21" s="20"/>
      <c r="C21" s="20"/>
    </row>
    <row r="22" spans="1:5" s="14" customFormat="1" ht="16" customHeight="1">
      <c r="A22" s="19"/>
      <c r="B22" s="18"/>
      <c r="C22" s="17"/>
      <c r="D22" s="16"/>
      <c r="E22" s="15"/>
    </row>
    <row r="23" spans="1:5">
      <c r="A23" s="29" t="s">
        <v>2440</v>
      </c>
      <c r="B23" s="30" t="s">
        <v>3020</v>
      </c>
      <c r="C23" s="30"/>
      <c r="D23" s="30" t="s">
        <v>2653</v>
      </c>
      <c r="E23" s="13"/>
    </row>
    <row r="24" spans="1:5">
      <c r="A24" s="25">
        <v>40074</v>
      </c>
      <c r="B24" s="26" t="s">
        <v>1091</v>
      </c>
      <c r="C24" s="27"/>
      <c r="D24" s="28">
        <v>250</v>
      </c>
      <c r="E24" s="13"/>
    </row>
    <row r="25" spans="1:5">
      <c r="A25" s="35"/>
      <c r="B25" s="36" t="s">
        <v>1873</v>
      </c>
      <c r="C25" s="37"/>
      <c r="D25" s="39"/>
      <c r="E25" s="13"/>
    </row>
    <row r="26" spans="1:5">
      <c r="A26" s="35"/>
      <c r="B26" s="36" t="s">
        <v>2134</v>
      </c>
      <c r="C26" s="37"/>
      <c r="D26" s="39"/>
      <c r="E26" s="13"/>
    </row>
    <row r="27" spans="1:5">
      <c r="A27" s="35"/>
      <c r="B27" s="36" t="s">
        <v>2099</v>
      </c>
      <c r="C27" s="37"/>
      <c r="D27" s="39"/>
      <c r="E27" s="13"/>
    </row>
    <row r="28" spans="1:5">
      <c r="A28" s="35"/>
      <c r="B28" s="36" t="s">
        <v>2202</v>
      </c>
      <c r="C28" s="37"/>
      <c r="D28" s="39"/>
      <c r="E28" s="13"/>
    </row>
    <row r="29" spans="1:5">
      <c r="A29" s="35"/>
      <c r="B29" s="36"/>
      <c r="C29" s="37"/>
      <c r="D29" s="39"/>
      <c r="E29" s="13"/>
    </row>
    <row r="30" spans="1:5">
      <c r="A30" s="35"/>
      <c r="B30" s="36"/>
      <c r="C30" s="37"/>
      <c r="D30" s="38"/>
      <c r="E30" s="13"/>
    </row>
    <row r="31" spans="1:5" s="34" customFormat="1" ht="16" customHeight="1">
      <c r="A31" s="19"/>
      <c r="B31" s="12" t="s">
        <v>1452</v>
      </c>
      <c r="C31" s="11"/>
      <c r="D31" s="32">
        <f>SUM(D24:D30)</f>
        <v>250</v>
      </c>
      <c r="E31" s="33"/>
    </row>
    <row r="34" spans="1:256">
      <c r="B34" s="41" t="s">
        <v>2818</v>
      </c>
      <c r="C34" s="42">
        <f>D31/2</f>
        <v>125</v>
      </c>
    </row>
    <row r="37" spans="1:256">
      <c r="A37" s="966" t="s">
        <v>1823</v>
      </c>
      <c r="B37" s="998"/>
      <c r="C37" s="998"/>
      <c r="D37" s="998"/>
    </row>
    <row r="38" spans="1:256">
      <c r="A38" s="966" t="s">
        <v>3014</v>
      </c>
      <c r="B38" s="998"/>
      <c r="C38" s="998"/>
      <c r="D38" s="998"/>
      <c r="E38" s="43"/>
      <c r="F38" s="43"/>
      <c r="G38" s="43"/>
      <c r="H38" s="43"/>
      <c r="I38" s="43"/>
      <c r="J38" s="43"/>
      <c r="K38" s="43"/>
      <c r="L38" s="43"/>
      <c r="M38" s="966" t="s">
        <v>2448</v>
      </c>
      <c r="N38" s="966"/>
      <c r="O38" s="966"/>
      <c r="P38" s="966"/>
      <c r="Q38" s="966"/>
      <c r="R38" s="966"/>
      <c r="S38" s="966" t="s">
        <v>2448</v>
      </c>
      <c r="T38" s="966"/>
      <c r="U38" s="966"/>
      <c r="V38" s="966"/>
      <c r="W38" s="966"/>
      <c r="X38" s="966"/>
      <c r="Y38" s="966" t="s">
        <v>2448</v>
      </c>
      <c r="Z38" s="966"/>
      <c r="AA38" s="966"/>
      <c r="AB38" s="966"/>
      <c r="AC38" s="966"/>
      <c r="AD38" s="966"/>
      <c r="AE38" s="966" t="s">
        <v>2448</v>
      </c>
      <c r="AF38" s="966"/>
      <c r="AG38" s="966"/>
      <c r="AH38" s="966"/>
      <c r="AI38" s="966"/>
      <c r="AJ38" s="966"/>
      <c r="AK38" s="966" t="s">
        <v>2448</v>
      </c>
      <c r="AL38" s="966"/>
      <c r="AM38" s="966"/>
      <c r="AN38" s="966"/>
      <c r="AO38" s="966"/>
      <c r="AP38" s="966"/>
      <c r="AQ38" s="966" t="s">
        <v>2448</v>
      </c>
      <c r="AR38" s="966"/>
      <c r="AS38" s="966"/>
      <c r="AT38" s="966"/>
      <c r="AU38" s="966"/>
      <c r="AV38" s="966"/>
      <c r="AW38" s="966" t="s">
        <v>2448</v>
      </c>
      <c r="AX38" s="966"/>
      <c r="AY38" s="966"/>
      <c r="AZ38" s="966"/>
      <c r="BA38" s="966"/>
      <c r="BB38" s="966"/>
      <c r="BC38" s="966" t="s">
        <v>2448</v>
      </c>
      <c r="BD38" s="966"/>
      <c r="BE38" s="966"/>
      <c r="BF38" s="966"/>
      <c r="BG38" s="966"/>
      <c r="BH38" s="966"/>
      <c r="BI38" s="966" t="s">
        <v>2448</v>
      </c>
      <c r="BJ38" s="966"/>
      <c r="BK38" s="966"/>
      <c r="BL38" s="966"/>
      <c r="BM38" s="966"/>
      <c r="BN38" s="966"/>
      <c r="BO38" s="966" t="s">
        <v>2448</v>
      </c>
      <c r="BP38" s="966"/>
      <c r="BQ38" s="966"/>
      <c r="BR38" s="966"/>
      <c r="BS38" s="966"/>
      <c r="BT38" s="966"/>
      <c r="BU38" s="966" t="s">
        <v>2448</v>
      </c>
      <c r="BV38" s="966"/>
      <c r="BW38" s="966"/>
      <c r="BX38" s="966"/>
      <c r="BY38" s="966"/>
      <c r="BZ38" s="966"/>
      <c r="CA38" s="966" t="s">
        <v>2448</v>
      </c>
      <c r="CB38" s="966"/>
      <c r="CC38" s="966"/>
      <c r="CD38" s="966"/>
      <c r="CE38" s="966"/>
      <c r="CF38" s="966"/>
      <c r="CG38" s="966" t="s">
        <v>2671</v>
      </c>
      <c r="CH38" s="966"/>
      <c r="CI38" s="966"/>
      <c r="CJ38" s="966"/>
      <c r="CK38" s="966"/>
      <c r="CL38" s="966"/>
      <c r="CM38" s="966" t="s">
        <v>2448</v>
      </c>
      <c r="CN38" s="966"/>
      <c r="CO38" s="966"/>
      <c r="CP38" s="966"/>
      <c r="CQ38" s="966"/>
      <c r="CR38" s="966"/>
      <c r="CS38" s="966" t="s">
        <v>2448</v>
      </c>
      <c r="CT38" s="966"/>
      <c r="CU38" s="966"/>
      <c r="CV38" s="966"/>
      <c r="CW38" s="966"/>
      <c r="CX38" s="966"/>
      <c r="CY38" s="966" t="s">
        <v>2448</v>
      </c>
      <c r="CZ38" s="966"/>
      <c r="DA38" s="966"/>
      <c r="DB38" s="966"/>
      <c r="DC38" s="966"/>
      <c r="DD38" s="966"/>
      <c r="DE38" s="966" t="s">
        <v>2448</v>
      </c>
      <c r="DF38" s="966"/>
      <c r="DG38" s="966"/>
      <c r="DH38" s="966"/>
      <c r="DI38" s="966"/>
      <c r="DJ38" s="966"/>
      <c r="DK38" s="966" t="s">
        <v>2448</v>
      </c>
      <c r="DL38" s="966"/>
      <c r="DM38" s="966"/>
      <c r="DN38" s="966"/>
      <c r="DO38" s="966"/>
      <c r="DP38" s="966"/>
      <c r="DQ38" s="966" t="s">
        <v>2448</v>
      </c>
      <c r="DR38" s="966"/>
      <c r="DS38" s="966"/>
      <c r="DT38" s="966"/>
      <c r="DU38" s="966"/>
      <c r="DV38" s="966"/>
      <c r="DW38" s="966" t="s">
        <v>2448</v>
      </c>
      <c r="DX38" s="966"/>
      <c r="DY38" s="966"/>
      <c r="DZ38" s="966"/>
      <c r="EA38" s="966"/>
      <c r="EB38" s="966"/>
      <c r="EC38" s="966" t="s">
        <v>2448</v>
      </c>
      <c r="ED38" s="966"/>
      <c r="EE38" s="966"/>
      <c r="EF38" s="966"/>
      <c r="EG38" s="966"/>
      <c r="EH38" s="966"/>
      <c r="EI38" s="966" t="s">
        <v>2448</v>
      </c>
      <c r="EJ38" s="966"/>
      <c r="EK38" s="966"/>
      <c r="EL38" s="966"/>
      <c r="EM38" s="966"/>
      <c r="EN38" s="966"/>
      <c r="EO38" s="966" t="s">
        <v>2448</v>
      </c>
      <c r="EP38" s="966"/>
      <c r="EQ38" s="966"/>
      <c r="ER38" s="966"/>
      <c r="ES38" s="966"/>
      <c r="ET38" s="966"/>
      <c r="EU38" s="966" t="s">
        <v>2448</v>
      </c>
      <c r="EV38" s="966"/>
      <c r="EW38" s="966"/>
      <c r="EX38" s="966"/>
      <c r="EY38" s="966"/>
      <c r="EZ38" s="966"/>
      <c r="FA38" s="966" t="s">
        <v>2448</v>
      </c>
      <c r="FB38" s="966"/>
      <c r="FC38" s="966"/>
      <c r="FD38" s="966"/>
      <c r="FE38" s="966"/>
      <c r="FF38" s="966"/>
      <c r="FG38" s="966" t="s">
        <v>2448</v>
      </c>
      <c r="FH38" s="966"/>
      <c r="FI38" s="966"/>
      <c r="FJ38" s="966"/>
      <c r="FK38" s="966"/>
      <c r="FL38" s="966"/>
      <c r="FM38" s="966" t="s">
        <v>2448</v>
      </c>
      <c r="FN38" s="966"/>
      <c r="FO38" s="966"/>
      <c r="FP38" s="966"/>
      <c r="FQ38" s="966"/>
      <c r="FR38" s="966"/>
      <c r="FS38" s="966" t="s">
        <v>2448</v>
      </c>
      <c r="FT38" s="966"/>
      <c r="FU38" s="966"/>
      <c r="FV38" s="966"/>
      <c r="FW38" s="966"/>
      <c r="FX38" s="966"/>
      <c r="FY38" s="966" t="s">
        <v>2448</v>
      </c>
      <c r="FZ38" s="966"/>
      <c r="GA38" s="966"/>
      <c r="GB38" s="966"/>
      <c r="GC38" s="966"/>
      <c r="GD38" s="966"/>
      <c r="GE38" s="966" t="s">
        <v>2448</v>
      </c>
      <c r="GF38" s="966"/>
      <c r="GG38" s="966"/>
      <c r="GH38" s="966"/>
      <c r="GI38" s="966"/>
      <c r="GJ38" s="966"/>
      <c r="GK38" s="966" t="s">
        <v>2448</v>
      </c>
      <c r="GL38" s="966"/>
      <c r="GM38" s="966"/>
      <c r="GN38" s="966"/>
      <c r="GO38" s="966"/>
      <c r="GP38" s="966"/>
      <c r="GQ38" s="966" t="s">
        <v>2448</v>
      </c>
      <c r="GR38" s="966"/>
      <c r="GS38" s="966"/>
      <c r="GT38" s="966"/>
      <c r="GU38" s="966"/>
      <c r="GV38" s="966"/>
      <c r="GW38" s="966" t="s">
        <v>2448</v>
      </c>
      <c r="GX38" s="966"/>
      <c r="GY38" s="966"/>
      <c r="GZ38" s="966"/>
      <c r="HA38" s="966"/>
      <c r="HB38" s="966"/>
      <c r="HC38" s="966" t="s">
        <v>2448</v>
      </c>
      <c r="HD38" s="966"/>
      <c r="HE38" s="966"/>
      <c r="HF38" s="966"/>
      <c r="HG38" s="966"/>
      <c r="HH38" s="966"/>
      <c r="HI38" s="966" t="s">
        <v>2448</v>
      </c>
      <c r="HJ38" s="966"/>
      <c r="HK38" s="966"/>
      <c r="HL38" s="966"/>
      <c r="HM38" s="966"/>
      <c r="HN38" s="966"/>
      <c r="HO38" s="966" t="s">
        <v>2448</v>
      </c>
      <c r="HP38" s="966"/>
      <c r="HQ38" s="966"/>
      <c r="HR38" s="966"/>
      <c r="HS38" s="966"/>
      <c r="HT38" s="966"/>
      <c r="HU38" s="966" t="s">
        <v>2448</v>
      </c>
      <c r="HV38" s="966"/>
      <c r="HW38" s="966"/>
      <c r="HX38" s="966"/>
      <c r="HY38" s="966"/>
      <c r="HZ38" s="966"/>
      <c r="IA38" s="966" t="s">
        <v>2448</v>
      </c>
      <c r="IB38" s="966"/>
      <c r="IC38" s="966"/>
      <c r="ID38" s="966"/>
      <c r="IE38" s="966"/>
      <c r="IF38" s="966"/>
      <c r="IG38" s="966" t="s">
        <v>2448</v>
      </c>
      <c r="IH38" s="966"/>
      <c r="II38" s="966"/>
      <c r="IJ38" s="966"/>
      <c r="IK38" s="966"/>
      <c r="IL38" s="966"/>
      <c r="IM38" s="966" t="s">
        <v>2448</v>
      </c>
      <c r="IN38" s="966"/>
      <c r="IO38" s="966"/>
      <c r="IP38" s="966"/>
      <c r="IQ38" s="966"/>
      <c r="IR38" s="966"/>
      <c r="IS38" s="966" t="s">
        <v>2448</v>
      </c>
      <c r="IT38" s="966"/>
      <c r="IU38" s="966"/>
      <c r="IV38" s="966"/>
    </row>
    <row r="39" spans="1:256">
      <c r="A39" s="966" t="s">
        <v>3993</v>
      </c>
      <c r="B39" s="998"/>
      <c r="C39" s="998"/>
      <c r="D39" s="998"/>
      <c r="E39" s="43"/>
      <c r="F39" s="43"/>
      <c r="G39" s="43"/>
      <c r="H39" s="43"/>
      <c r="I39" s="43"/>
      <c r="J39" s="43"/>
      <c r="K39" s="43"/>
      <c r="L39" s="43"/>
      <c r="M39" s="966" t="s">
        <v>869</v>
      </c>
      <c r="N39" s="966"/>
      <c r="O39" s="966"/>
      <c r="P39" s="966"/>
      <c r="Q39" s="966"/>
      <c r="R39" s="966"/>
      <c r="S39" s="966" t="s">
        <v>869</v>
      </c>
      <c r="T39" s="966"/>
      <c r="U39" s="966"/>
      <c r="V39" s="966"/>
      <c r="W39" s="966"/>
      <c r="X39" s="966"/>
      <c r="Y39" s="966" t="s">
        <v>869</v>
      </c>
      <c r="Z39" s="966"/>
      <c r="AA39" s="966"/>
      <c r="AB39" s="966"/>
      <c r="AC39" s="966"/>
      <c r="AD39" s="966"/>
      <c r="AE39" s="966" t="s">
        <v>869</v>
      </c>
      <c r="AF39" s="966"/>
      <c r="AG39" s="966"/>
      <c r="AH39" s="966"/>
      <c r="AI39" s="966"/>
      <c r="AJ39" s="966"/>
      <c r="AK39" s="966" t="s">
        <v>869</v>
      </c>
      <c r="AL39" s="966"/>
      <c r="AM39" s="966"/>
      <c r="AN39" s="966"/>
      <c r="AO39" s="966"/>
      <c r="AP39" s="966"/>
      <c r="AQ39" s="966" t="s">
        <v>869</v>
      </c>
      <c r="AR39" s="966"/>
      <c r="AS39" s="966"/>
      <c r="AT39" s="966"/>
      <c r="AU39" s="966"/>
      <c r="AV39" s="966"/>
      <c r="AW39" s="966" t="s">
        <v>869</v>
      </c>
      <c r="AX39" s="966"/>
      <c r="AY39" s="966"/>
      <c r="AZ39" s="966"/>
      <c r="BA39" s="966"/>
      <c r="BB39" s="966"/>
      <c r="BC39" s="966" t="s">
        <v>869</v>
      </c>
      <c r="BD39" s="966"/>
      <c r="BE39" s="966"/>
      <c r="BF39" s="966"/>
      <c r="BG39" s="966"/>
      <c r="BH39" s="966"/>
      <c r="BI39" s="966" t="s">
        <v>869</v>
      </c>
      <c r="BJ39" s="966"/>
      <c r="BK39" s="966"/>
      <c r="BL39" s="966"/>
      <c r="BM39" s="966"/>
      <c r="BN39" s="966"/>
      <c r="BO39" s="966" t="s">
        <v>869</v>
      </c>
      <c r="BP39" s="966"/>
      <c r="BQ39" s="966"/>
      <c r="BR39" s="966"/>
      <c r="BS39" s="966"/>
      <c r="BT39" s="966"/>
      <c r="BU39" s="966" t="s">
        <v>869</v>
      </c>
      <c r="BV39" s="966"/>
      <c r="BW39" s="966"/>
      <c r="BX39" s="966"/>
      <c r="BY39" s="966"/>
      <c r="BZ39" s="966"/>
      <c r="CA39" s="966" t="s">
        <v>869</v>
      </c>
      <c r="CB39" s="966"/>
      <c r="CC39" s="966"/>
      <c r="CD39" s="966"/>
      <c r="CE39" s="966"/>
      <c r="CF39" s="966"/>
      <c r="CG39" s="966" t="s">
        <v>869</v>
      </c>
      <c r="CH39" s="966"/>
      <c r="CI39" s="966"/>
      <c r="CJ39" s="966"/>
      <c r="CK39" s="966"/>
      <c r="CL39" s="966"/>
      <c r="CM39" s="966" t="s">
        <v>869</v>
      </c>
      <c r="CN39" s="966"/>
      <c r="CO39" s="966"/>
      <c r="CP39" s="966"/>
      <c r="CQ39" s="966"/>
      <c r="CR39" s="966"/>
      <c r="CS39" s="966" t="s">
        <v>869</v>
      </c>
      <c r="CT39" s="966"/>
      <c r="CU39" s="966"/>
      <c r="CV39" s="966"/>
      <c r="CW39" s="966"/>
      <c r="CX39" s="966"/>
      <c r="CY39" s="966" t="s">
        <v>869</v>
      </c>
      <c r="CZ39" s="966"/>
      <c r="DA39" s="966"/>
      <c r="DB39" s="966"/>
      <c r="DC39" s="966"/>
      <c r="DD39" s="966"/>
      <c r="DE39" s="966" t="s">
        <v>869</v>
      </c>
      <c r="DF39" s="966"/>
      <c r="DG39" s="966"/>
      <c r="DH39" s="966"/>
      <c r="DI39" s="966"/>
      <c r="DJ39" s="966"/>
      <c r="DK39" s="966" t="s">
        <v>869</v>
      </c>
      <c r="DL39" s="966"/>
      <c r="DM39" s="966"/>
      <c r="DN39" s="966"/>
      <c r="DO39" s="966"/>
      <c r="DP39" s="966"/>
      <c r="DQ39" s="966" t="s">
        <v>869</v>
      </c>
      <c r="DR39" s="966"/>
      <c r="DS39" s="966"/>
      <c r="DT39" s="966"/>
      <c r="DU39" s="966"/>
      <c r="DV39" s="966"/>
      <c r="DW39" s="966" t="s">
        <v>869</v>
      </c>
      <c r="DX39" s="966"/>
      <c r="DY39" s="966"/>
      <c r="DZ39" s="966"/>
      <c r="EA39" s="966"/>
      <c r="EB39" s="966"/>
      <c r="EC39" s="966" t="s">
        <v>869</v>
      </c>
      <c r="ED39" s="966"/>
      <c r="EE39" s="966"/>
      <c r="EF39" s="966"/>
      <c r="EG39" s="966"/>
      <c r="EH39" s="966"/>
      <c r="EI39" s="966" t="s">
        <v>869</v>
      </c>
      <c r="EJ39" s="966"/>
      <c r="EK39" s="966"/>
      <c r="EL39" s="966"/>
      <c r="EM39" s="966"/>
      <c r="EN39" s="966"/>
      <c r="EO39" s="966" t="s">
        <v>869</v>
      </c>
      <c r="EP39" s="966"/>
      <c r="EQ39" s="966"/>
      <c r="ER39" s="966"/>
      <c r="ES39" s="966"/>
      <c r="ET39" s="966"/>
      <c r="EU39" s="966" t="s">
        <v>869</v>
      </c>
      <c r="EV39" s="966"/>
      <c r="EW39" s="966"/>
      <c r="EX39" s="966"/>
      <c r="EY39" s="966"/>
      <c r="EZ39" s="966"/>
      <c r="FA39" s="966" t="s">
        <v>869</v>
      </c>
      <c r="FB39" s="966"/>
      <c r="FC39" s="966"/>
      <c r="FD39" s="966"/>
      <c r="FE39" s="966"/>
      <c r="FF39" s="966"/>
      <c r="FG39" s="966" t="s">
        <v>869</v>
      </c>
      <c r="FH39" s="966"/>
      <c r="FI39" s="966"/>
      <c r="FJ39" s="966"/>
      <c r="FK39" s="966"/>
      <c r="FL39" s="966"/>
      <c r="FM39" s="966" t="s">
        <v>869</v>
      </c>
      <c r="FN39" s="966"/>
      <c r="FO39" s="966"/>
      <c r="FP39" s="966"/>
      <c r="FQ39" s="966"/>
      <c r="FR39" s="966"/>
      <c r="FS39" s="966" t="s">
        <v>869</v>
      </c>
      <c r="FT39" s="966"/>
      <c r="FU39" s="966"/>
      <c r="FV39" s="966"/>
      <c r="FW39" s="966"/>
      <c r="FX39" s="966"/>
      <c r="FY39" s="966" t="s">
        <v>869</v>
      </c>
      <c r="FZ39" s="966"/>
      <c r="GA39" s="966"/>
      <c r="GB39" s="966"/>
      <c r="GC39" s="966"/>
      <c r="GD39" s="966"/>
      <c r="GE39" s="966" t="s">
        <v>869</v>
      </c>
      <c r="GF39" s="966"/>
      <c r="GG39" s="966"/>
      <c r="GH39" s="966"/>
      <c r="GI39" s="966"/>
      <c r="GJ39" s="966"/>
      <c r="GK39" s="966" t="s">
        <v>869</v>
      </c>
      <c r="GL39" s="966"/>
      <c r="GM39" s="966"/>
      <c r="GN39" s="966"/>
      <c r="GO39" s="966"/>
      <c r="GP39" s="966"/>
      <c r="GQ39" s="966" t="s">
        <v>869</v>
      </c>
      <c r="GR39" s="966"/>
      <c r="GS39" s="966"/>
      <c r="GT39" s="966"/>
      <c r="GU39" s="966"/>
      <c r="GV39" s="966"/>
      <c r="GW39" s="966" t="s">
        <v>869</v>
      </c>
      <c r="GX39" s="966"/>
      <c r="GY39" s="966"/>
      <c r="GZ39" s="966"/>
      <c r="HA39" s="966"/>
      <c r="HB39" s="966"/>
      <c r="HC39" s="966" t="s">
        <v>869</v>
      </c>
      <c r="HD39" s="966"/>
      <c r="HE39" s="966"/>
      <c r="HF39" s="966"/>
      <c r="HG39" s="966"/>
      <c r="HH39" s="966"/>
      <c r="HI39" s="966" t="s">
        <v>869</v>
      </c>
      <c r="HJ39" s="966"/>
      <c r="HK39" s="966"/>
      <c r="HL39" s="966"/>
      <c r="HM39" s="966"/>
      <c r="HN39" s="966"/>
      <c r="HO39" s="966" t="s">
        <v>869</v>
      </c>
      <c r="HP39" s="966"/>
      <c r="HQ39" s="966"/>
      <c r="HR39" s="966"/>
      <c r="HS39" s="966"/>
      <c r="HT39" s="966"/>
      <c r="HU39" s="966" t="s">
        <v>869</v>
      </c>
      <c r="HV39" s="966"/>
      <c r="HW39" s="966"/>
      <c r="HX39" s="966"/>
      <c r="HY39" s="966"/>
      <c r="HZ39" s="966"/>
      <c r="IA39" s="966" t="s">
        <v>869</v>
      </c>
      <c r="IB39" s="966"/>
      <c r="IC39" s="966"/>
      <c r="ID39" s="966"/>
      <c r="IE39" s="966"/>
      <c r="IF39" s="966"/>
      <c r="IG39" s="966" t="s">
        <v>869</v>
      </c>
      <c r="IH39" s="966"/>
      <c r="II39" s="966"/>
      <c r="IJ39" s="966"/>
      <c r="IK39" s="966"/>
      <c r="IL39" s="966"/>
      <c r="IM39" s="966" t="s">
        <v>869</v>
      </c>
      <c r="IN39" s="966"/>
      <c r="IO39" s="966"/>
      <c r="IP39" s="966"/>
      <c r="IQ39" s="966"/>
      <c r="IR39" s="966"/>
      <c r="IS39" s="966" t="s">
        <v>869</v>
      </c>
      <c r="IT39" s="966"/>
      <c r="IU39" s="966"/>
      <c r="IV39" s="966"/>
    </row>
    <row r="40" spans="1:256">
      <c r="B40" s="43"/>
      <c r="C40" s="43"/>
      <c r="D40" s="43"/>
      <c r="E40" s="43"/>
      <c r="F40" s="43"/>
      <c r="G40" s="43"/>
      <c r="H40" s="43"/>
      <c r="I40" s="43"/>
      <c r="J40" s="43"/>
      <c r="K40" s="43"/>
      <c r="L40" s="43"/>
      <c r="M40" s="966" t="s">
        <v>2737</v>
      </c>
      <c r="N40" s="966"/>
      <c r="O40" s="966"/>
      <c r="P40" s="966"/>
      <c r="Q40" s="966"/>
      <c r="R40" s="966"/>
      <c r="S40" s="966" t="s">
        <v>2737</v>
      </c>
      <c r="T40" s="966"/>
      <c r="U40" s="966"/>
      <c r="V40" s="966"/>
      <c r="W40" s="966"/>
      <c r="X40" s="966"/>
      <c r="Y40" s="966" t="s">
        <v>2737</v>
      </c>
      <c r="Z40" s="966"/>
      <c r="AA40" s="966"/>
      <c r="AB40" s="966"/>
      <c r="AC40" s="966"/>
      <c r="AD40" s="966"/>
      <c r="AE40" s="966" t="s">
        <v>2737</v>
      </c>
      <c r="AF40" s="966"/>
      <c r="AG40" s="966"/>
      <c r="AH40" s="966"/>
      <c r="AI40" s="966"/>
      <c r="AJ40" s="966"/>
      <c r="AK40" s="966" t="s">
        <v>2737</v>
      </c>
      <c r="AL40" s="966"/>
      <c r="AM40" s="966"/>
      <c r="AN40" s="966"/>
      <c r="AO40" s="966"/>
      <c r="AP40" s="966"/>
      <c r="AQ40" s="966" t="s">
        <v>2737</v>
      </c>
      <c r="AR40" s="966"/>
      <c r="AS40" s="966"/>
      <c r="AT40" s="966"/>
      <c r="AU40" s="966"/>
      <c r="AV40" s="966"/>
      <c r="AW40" s="966" t="s">
        <v>2737</v>
      </c>
      <c r="AX40" s="966"/>
      <c r="AY40" s="966"/>
      <c r="AZ40" s="966"/>
      <c r="BA40" s="966"/>
      <c r="BB40" s="966"/>
      <c r="BC40" s="966" t="s">
        <v>2737</v>
      </c>
      <c r="BD40" s="966"/>
      <c r="BE40" s="966"/>
      <c r="BF40" s="966"/>
      <c r="BG40" s="966"/>
      <c r="BH40" s="966"/>
      <c r="BI40" s="966" t="s">
        <v>2737</v>
      </c>
      <c r="BJ40" s="966"/>
      <c r="BK40" s="966"/>
      <c r="BL40" s="966"/>
      <c r="BM40" s="966"/>
      <c r="BN40" s="966"/>
      <c r="BO40" s="966" t="s">
        <v>2737</v>
      </c>
      <c r="BP40" s="966"/>
      <c r="BQ40" s="966"/>
      <c r="BR40" s="966"/>
      <c r="BS40" s="966"/>
      <c r="BT40" s="966"/>
      <c r="BU40" s="966" t="s">
        <v>2737</v>
      </c>
      <c r="BV40" s="966"/>
      <c r="BW40" s="966"/>
      <c r="BX40" s="966"/>
      <c r="BY40" s="966"/>
      <c r="BZ40" s="966"/>
      <c r="CA40" s="966" t="s">
        <v>2737</v>
      </c>
      <c r="CB40" s="966"/>
      <c r="CC40" s="966"/>
      <c r="CD40" s="966"/>
      <c r="CE40" s="966"/>
      <c r="CF40" s="966"/>
      <c r="CG40" s="966" t="s">
        <v>2737</v>
      </c>
      <c r="CH40" s="966"/>
      <c r="CI40" s="966"/>
      <c r="CJ40" s="966"/>
      <c r="CK40" s="966"/>
      <c r="CL40" s="966"/>
      <c r="CM40" s="966" t="s">
        <v>2737</v>
      </c>
      <c r="CN40" s="966"/>
      <c r="CO40" s="966"/>
      <c r="CP40" s="966"/>
      <c r="CQ40" s="966"/>
      <c r="CR40" s="966"/>
      <c r="CS40" s="966" t="s">
        <v>2737</v>
      </c>
      <c r="CT40" s="966"/>
      <c r="CU40" s="966"/>
      <c r="CV40" s="966"/>
      <c r="CW40" s="966"/>
      <c r="CX40" s="966"/>
      <c r="CY40" s="966" t="s">
        <v>2737</v>
      </c>
      <c r="CZ40" s="966"/>
      <c r="DA40" s="966"/>
      <c r="DB40" s="966"/>
      <c r="DC40" s="966"/>
      <c r="DD40" s="966"/>
      <c r="DE40" s="966" t="s">
        <v>2737</v>
      </c>
      <c r="DF40" s="966"/>
      <c r="DG40" s="966"/>
      <c r="DH40" s="966"/>
      <c r="DI40" s="966"/>
      <c r="DJ40" s="966"/>
      <c r="DK40" s="966" t="s">
        <v>2737</v>
      </c>
      <c r="DL40" s="966"/>
      <c r="DM40" s="966"/>
      <c r="DN40" s="966"/>
      <c r="DO40" s="966"/>
      <c r="DP40" s="966"/>
      <c r="DQ40" s="966" t="s">
        <v>2737</v>
      </c>
      <c r="DR40" s="966"/>
      <c r="DS40" s="966"/>
      <c r="DT40" s="966"/>
      <c r="DU40" s="966"/>
      <c r="DV40" s="966"/>
      <c r="DW40" s="966" t="s">
        <v>2737</v>
      </c>
      <c r="DX40" s="966"/>
      <c r="DY40" s="966"/>
      <c r="DZ40" s="966"/>
      <c r="EA40" s="966"/>
      <c r="EB40" s="966"/>
      <c r="EC40" s="966" t="s">
        <v>2737</v>
      </c>
      <c r="ED40" s="966"/>
      <c r="EE40" s="966"/>
      <c r="EF40" s="966"/>
      <c r="EG40" s="966"/>
      <c r="EH40" s="966"/>
      <c r="EI40" s="966" t="s">
        <v>2737</v>
      </c>
      <c r="EJ40" s="966"/>
      <c r="EK40" s="966"/>
      <c r="EL40" s="966"/>
      <c r="EM40" s="966"/>
      <c r="EN40" s="966"/>
      <c r="EO40" s="966" t="s">
        <v>2737</v>
      </c>
      <c r="EP40" s="966"/>
      <c r="EQ40" s="966"/>
      <c r="ER40" s="966"/>
      <c r="ES40" s="966"/>
      <c r="ET40" s="966"/>
      <c r="EU40" s="966" t="s">
        <v>2737</v>
      </c>
      <c r="EV40" s="966"/>
      <c r="EW40" s="966"/>
      <c r="EX40" s="966"/>
      <c r="EY40" s="966"/>
      <c r="EZ40" s="966"/>
      <c r="FA40" s="966" t="s">
        <v>2737</v>
      </c>
      <c r="FB40" s="966"/>
      <c r="FC40" s="966"/>
      <c r="FD40" s="966"/>
      <c r="FE40" s="966"/>
      <c r="FF40" s="966"/>
      <c r="FG40" s="966" t="s">
        <v>2737</v>
      </c>
      <c r="FH40" s="966"/>
      <c r="FI40" s="966"/>
      <c r="FJ40" s="966"/>
      <c r="FK40" s="966"/>
      <c r="FL40" s="966"/>
      <c r="FM40" s="966" t="s">
        <v>2737</v>
      </c>
      <c r="FN40" s="966"/>
      <c r="FO40" s="966"/>
      <c r="FP40" s="966"/>
      <c r="FQ40" s="966"/>
      <c r="FR40" s="966"/>
      <c r="FS40" s="966" t="s">
        <v>2737</v>
      </c>
      <c r="FT40" s="966"/>
      <c r="FU40" s="966"/>
      <c r="FV40" s="966"/>
      <c r="FW40" s="966"/>
      <c r="FX40" s="966"/>
      <c r="FY40" s="966" t="s">
        <v>2737</v>
      </c>
      <c r="FZ40" s="966"/>
      <c r="GA40" s="966"/>
      <c r="GB40" s="966"/>
      <c r="GC40" s="966"/>
      <c r="GD40" s="966"/>
      <c r="GE40" s="966" t="s">
        <v>2737</v>
      </c>
      <c r="GF40" s="966"/>
      <c r="GG40" s="966"/>
      <c r="GH40" s="966"/>
      <c r="GI40" s="966"/>
      <c r="GJ40" s="966"/>
      <c r="GK40" s="966" t="s">
        <v>2737</v>
      </c>
      <c r="GL40" s="966"/>
      <c r="GM40" s="966"/>
      <c r="GN40" s="966"/>
      <c r="GO40" s="966"/>
      <c r="GP40" s="966"/>
      <c r="GQ40" s="966" t="s">
        <v>2737</v>
      </c>
      <c r="GR40" s="966"/>
      <c r="GS40" s="966"/>
      <c r="GT40" s="966"/>
      <c r="GU40" s="966"/>
      <c r="GV40" s="966"/>
      <c r="GW40" s="966" t="s">
        <v>2737</v>
      </c>
      <c r="GX40" s="966"/>
      <c r="GY40" s="966"/>
      <c r="GZ40" s="966"/>
      <c r="HA40" s="966"/>
      <c r="HB40" s="966"/>
      <c r="HC40" s="966" t="s">
        <v>2737</v>
      </c>
      <c r="HD40" s="966"/>
      <c r="HE40" s="966"/>
      <c r="HF40" s="966"/>
      <c r="HG40" s="966"/>
      <c r="HH40" s="966"/>
      <c r="HI40" s="966" t="s">
        <v>2737</v>
      </c>
      <c r="HJ40" s="966"/>
      <c r="HK40" s="966"/>
      <c r="HL40" s="966"/>
      <c r="HM40" s="966"/>
      <c r="HN40" s="966"/>
      <c r="HO40" s="966" t="s">
        <v>2737</v>
      </c>
      <c r="HP40" s="966"/>
      <c r="HQ40" s="966"/>
      <c r="HR40" s="966"/>
      <c r="HS40" s="966"/>
      <c r="HT40" s="966"/>
      <c r="HU40" s="966" t="s">
        <v>2737</v>
      </c>
      <c r="HV40" s="966"/>
      <c r="HW40" s="966"/>
      <c r="HX40" s="966"/>
      <c r="HY40" s="966"/>
      <c r="HZ40" s="966"/>
      <c r="IA40" s="966" t="s">
        <v>2737</v>
      </c>
      <c r="IB40" s="966"/>
      <c r="IC40" s="966"/>
      <c r="ID40" s="966"/>
      <c r="IE40" s="966"/>
      <c r="IF40" s="966"/>
      <c r="IG40" s="966" t="s">
        <v>2737</v>
      </c>
      <c r="IH40" s="966"/>
      <c r="II40" s="966"/>
      <c r="IJ40" s="966"/>
      <c r="IK40" s="966"/>
      <c r="IL40" s="966"/>
      <c r="IM40" s="966" t="s">
        <v>2737</v>
      </c>
      <c r="IN40" s="966"/>
      <c r="IO40" s="966"/>
      <c r="IP40" s="966"/>
      <c r="IQ40" s="966"/>
      <c r="IR40" s="966"/>
      <c r="IS40" s="966" t="s">
        <v>2737</v>
      </c>
      <c r="IT40" s="966"/>
      <c r="IU40" s="966"/>
      <c r="IV40" s="966"/>
    </row>
    <row r="41" spans="1:256">
      <c r="A41" s="10"/>
      <c r="B41" s="10"/>
      <c r="C41" s="9"/>
      <c r="D41" s="8"/>
    </row>
    <row r="42" spans="1:256">
      <c r="A42" s="4"/>
    </row>
    <row r="43" spans="1:256">
      <c r="A43" s="4"/>
    </row>
    <row r="44" spans="1:256" s="6" customFormat="1">
      <c r="A44" s="4"/>
    </row>
    <row r="45" spans="1:256" s="6" customFormat="1">
      <c r="B45" s="4"/>
      <c r="C45" s="4"/>
      <c r="D45" s="4"/>
      <c r="E45" s="4"/>
    </row>
    <row r="46" spans="1:256" s="6" customFormat="1">
      <c r="B46" s="4"/>
      <c r="C46" s="4"/>
      <c r="D46" s="4"/>
      <c r="E46" s="4"/>
    </row>
    <row r="47" spans="1:256" s="6" customFormat="1">
      <c r="B47" s="4"/>
      <c r="C47" s="4"/>
      <c r="D47" s="4"/>
      <c r="E47" s="4"/>
    </row>
    <row r="48" spans="1:256" s="6" customFormat="1">
      <c r="B48" s="4"/>
      <c r="C48" s="5"/>
      <c r="D48" s="7"/>
      <c r="E48" s="4"/>
    </row>
    <row r="49" spans="2:5" s="6" customFormat="1">
      <c r="B49" s="4"/>
      <c r="C49" s="4"/>
      <c r="D49" s="4"/>
      <c r="E49" s="4"/>
    </row>
  </sheetData>
  <sheetCalcPr fullCalcOnLoad="1"/>
  <mergeCells count="131">
    <mergeCell ref="IA38:IF38"/>
    <mergeCell ref="IM40:IR40"/>
    <mergeCell ref="IM39:IR39"/>
    <mergeCell ref="IG39:IL39"/>
    <mergeCell ref="IM38:IR38"/>
    <mergeCell ref="IG38:IL38"/>
    <mergeCell ref="HO40:HT40"/>
    <mergeCell ref="HU40:HZ40"/>
    <mergeCell ref="IS38:IV38"/>
    <mergeCell ref="IA39:IF39"/>
    <mergeCell ref="HU39:HZ39"/>
    <mergeCell ref="IS40:IV40"/>
    <mergeCell ref="IG40:IL40"/>
    <mergeCell ref="IS39:IV39"/>
    <mergeCell ref="HO39:HT39"/>
    <mergeCell ref="IA40:IF40"/>
    <mergeCell ref="HI39:HN39"/>
    <mergeCell ref="HC39:HH39"/>
    <mergeCell ref="HI38:HN38"/>
    <mergeCell ref="GW38:HB38"/>
    <mergeCell ref="GW39:HB39"/>
    <mergeCell ref="HU38:HZ38"/>
    <mergeCell ref="HO38:HT38"/>
    <mergeCell ref="HC38:HH38"/>
    <mergeCell ref="HC40:HH40"/>
    <mergeCell ref="HI40:HN40"/>
    <mergeCell ref="GE38:GJ38"/>
    <mergeCell ref="GQ39:GV39"/>
    <mergeCell ref="GK38:GP38"/>
    <mergeCell ref="GQ40:GV40"/>
    <mergeCell ref="GQ38:GV38"/>
    <mergeCell ref="GK39:GP39"/>
    <mergeCell ref="GK40:GP40"/>
    <mergeCell ref="DK38:DP38"/>
    <mergeCell ref="DQ38:DV38"/>
    <mergeCell ref="EI40:EN40"/>
    <mergeCell ref="DW38:EB38"/>
    <mergeCell ref="DW40:EB40"/>
    <mergeCell ref="GW40:HB40"/>
    <mergeCell ref="GE40:GJ40"/>
    <mergeCell ref="GE39:GJ39"/>
    <mergeCell ref="FG40:FL40"/>
    <mergeCell ref="FA38:FF38"/>
    <mergeCell ref="FG39:FL39"/>
    <mergeCell ref="FA39:FF39"/>
    <mergeCell ref="FG38:FL38"/>
    <mergeCell ref="DK40:DP40"/>
    <mergeCell ref="EO38:ET38"/>
    <mergeCell ref="EO39:ET39"/>
    <mergeCell ref="EI38:EN38"/>
    <mergeCell ref="EI39:EN39"/>
    <mergeCell ref="FM38:FR38"/>
    <mergeCell ref="EU40:EZ40"/>
    <mergeCell ref="DQ39:DV39"/>
    <mergeCell ref="EC39:EH39"/>
    <mergeCell ref="FY39:GD39"/>
    <mergeCell ref="FS40:FX40"/>
    <mergeCell ref="FM40:FR40"/>
    <mergeCell ref="FS39:FX39"/>
    <mergeCell ref="FY40:GD40"/>
    <mergeCell ref="DW39:EB39"/>
    <mergeCell ref="FY38:GD38"/>
    <mergeCell ref="FS38:FX38"/>
    <mergeCell ref="FA40:FF40"/>
    <mergeCell ref="DQ40:DV40"/>
    <mergeCell ref="EC38:EH38"/>
    <mergeCell ref="EO40:ET40"/>
    <mergeCell ref="FM39:FR39"/>
    <mergeCell ref="EU38:EZ38"/>
    <mergeCell ref="EU39:EZ39"/>
    <mergeCell ref="EC40:EH40"/>
    <mergeCell ref="DK39:DP39"/>
    <mergeCell ref="CG39:CL39"/>
    <mergeCell ref="CG38:CL38"/>
    <mergeCell ref="DE38:DJ38"/>
    <mergeCell ref="CY38:DD38"/>
    <mergeCell ref="CM39:CR39"/>
    <mergeCell ref="CY39:DD39"/>
    <mergeCell ref="CS38:CX38"/>
    <mergeCell ref="CM38:CR38"/>
    <mergeCell ref="DE39:DJ39"/>
    <mergeCell ref="CA38:CF38"/>
    <mergeCell ref="BI39:BN39"/>
    <mergeCell ref="A39:D39"/>
    <mergeCell ref="A38:D38"/>
    <mergeCell ref="BU38:BZ38"/>
    <mergeCell ref="BO38:BT38"/>
    <mergeCell ref="S39:X39"/>
    <mergeCell ref="AQ39:AV39"/>
    <mergeCell ref="AK39:AP39"/>
    <mergeCell ref="BU39:BZ39"/>
    <mergeCell ref="AE38:AJ38"/>
    <mergeCell ref="Y38:AD38"/>
    <mergeCell ref="M39:R39"/>
    <mergeCell ref="BI38:BN38"/>
    <mergeCell ref="BC38:BH38"/>
    <mergeCell ref="S38:X38"/>
    <mergeCell ref="M38:R38"/>
    <mergeCell ref="AK38:AP38"/>
    <mergeCell ref="AW38:BB38"/>
    <mergeCell ref="AQ38:AV38"/>
    <mergeCell ref="CA40:CF40"/>
    <mergeCell ref="Y40:AD40"/>
    <mergeCell ref="BO40:BT40"/>
    <mergeCell ref="AW39:BB39"/>
    <mergeCell ref="C8:D8"/>
    <mergeCell ref="C9:D9"/>
    <mergeCell ref="C14:D14"/>
    <mergeCell ref="C15:D15"/>
    <mergeCell ref="M40:R40"/>
    <mergeCell ref="S40:X40"/>
    <mergeCell ref="DE40:DJ40"/>
    <mergeCell ref="CG40:CL40"/>
    <mergeCell ref="CS40:CX40"/>
    <mergeCell ref="CS39:CX39"/>
    <mergeCell ref="C18:D18"/>
    <mergeCell ref="A37:D37"/>
    <mergeCell ref="CA39:CF39"/>
    <mergeCell ref="CY40:DD40"/>
    <mergeCell ref="CM40:CR40"/>
    <mergeCell ref="Y39:AD39"/>
    <mergeCell ref="BU40:BZ40"/>
    <mergeCell ref="AQ40:AV40"/>
    <mergeCell ref="BO39:BT39"/>
    <mergeCell ref="AE39:AJ39"/>
    <mergeCell ref="BC39:BH39"/>
    <mergeCell ref="AE40:AJ40"/>
    <mergeCell ref="BI40:BN40"/>
    <mergeCell ref="BC40:BH40"/>
    <mergeCell ref="AW40:BB40"/>
    <mergeCell ref="AK40:AP40"/>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election activeCell="C23" sqref="C23"/>
    </sheetView>
  </sheetViews>
  <sheetFormatPr baseColWidth="10" defaultColWidth="11" defaultRowHeight="13"/>
  <sheetData/>
  <phoneticPr fontId="123" type="noConversion"/>
  <pageMargins left="0.75" right="0.75" top="1" bottom="1" header="0.5" footer="0.5"/>
  <extLst>
    <ext xmlns:mx="http://schemas.microsoft.com/office/mac/excel/2008/main" uri="http://schemas.microsoft.com/office/mac/excel/2008/main">
      <mx:PLV Mode="0" OnePage="0" WScale="0"/>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7"/>
  <sheetViews>
    <sheetView topLeftCell="A4" zoomScale="125" workbookViewId="0">
      <selection activeCell="C23" sqref="C23"/>
    </sheetView>
  </sheetViews>
  <sheetFormatPr baseColWidth="10" defaultColWidth="10.7109375" defaultRowHeight="15"/>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81" t="s">
        <v>2266</v>
      </c>
      <c r="D1" s="981"/>
      <c r="E1" s="981"/>
      <c r="F1" s="981"/>
      <c r="G1" s="981"/>
    </row>
    <row r="2" spans="1:8">
      <c r="A2" s="21" t="s">
        <v>2985</v>
      </c>
      <c r="G2" s="5"/>
    </row>
    <row r="3" spans="1:8">
      <c r="A3" s="6" t="s">
        <v>1969</v>
      </c>
      <c r="C3" s="23"/>
      <c r="D3" s="23"/>
      <c r="E3" s="23"/>
      <c r="F3" s="247"/>
      <c r="G3" s="242" t="s">
        <v>1613</v>
      </c>
    </row>
    <row r="4" spans="1:8">
      <c r="A4" s="6" t="s">
        <v>1247</v>
      </c>
      <c r="C4" s="23"/>
      <c r="D4" s="23"/>
      <c r="E4" s="23"/>
      <c r="F4" s="247"/>
      <c r="G4" s="243" t="s">
        <v>1225</v>
      </c>
    </row>
    <row r="5" spans="1:8">
      <c r="A5" s="6" t="s">
        <v>3322</v>
      </c>
      <c r="C5" s="23"/>
      <c r="D5" s="23"/>
      <c r="E5" s="23"/>
      <c r="F5" s="247"/>
    </row>
    <row r="6" spans="1:8">
      <c r="C6" s="49" t="s">
        <v>4048</v>
      </c>
      <c r="D6" s="173"/>
      <c r="E6" s="173"/>
      <c r="F6" s="248"/>
      <c r="G6" s="46"/>
      <c r="H6" s="175"/>
    </row>
    <row r="7" spans="1:8">
      <c r="C7" s="193" t="s">
        <v>2080</v>
      </c>
      <c r="D7" s="174"/>
      <c r="E7" s="174"/>
      <c r="F7" s="249"/>
      <c r="G7" s="48"/>
      <c r="H7" s="175"/>
    </row>
    <row r="8" spans="1:8">
      <c r="A8" s="244" t="s">
        <v>2786</v>
      </c>
      <c r="C8" s="193" t="s">
        <v>1331</v>
      </c>
      <c r="D8" s="174"/>
      <c r="E8" s="174"/>
      <c r="F8" s="249"/>
      <c r="G8" s="187"/>
      <c r="H8" s="175"/>
    </row>
    <row r="9" spans="1:8">
      <c r="A9"/>
      <c r="C9" s="193" t="s">
        <v>1020</v>
      </c>
      <c r="D9" s="174"/>
      <c r="E9" s="174"/>
      <c r="F9" s="249"/>
      <c r="G9" s="187"/>
      <c r="H9" s="175"/>
    </row>
    <row r="10" spans="1:8">
      <c r="A10"/>
      <c r="C10" s="50"/>
      <c r="D10" s="174"/>
      <c r="E10" s="174"/>
      <c r="F10" s="249"/>
      <c r="G10" s="187"/>
      <c r="H10" s="175"/>
    </row>
    <row r="11" spans="1:8">
      <c r="A11"/>
      <c r="C11" s="47" t="s">
        <v>3254</v>
      </c>
      <c r="D11" s="175"/>
      <c r="E11" s="175"/>
      <c r="F11" s="250"/>
      <c r="G11" s="187"/>
      <c r="H11" s="175"/>
    </row>
    <row r="12" spans="1:8">
      <c r="A12"/>
      <c r="C12" s="47" t="s">
        <v>2813</v>
      </c>
      <c r="D12" s="174"/>
      <c r="E12" s="174"/>
      <c r="F12" s="249"/>
      <c r="G12" s="187"/>
      <c r="H12" s="175"/>
    </row>
    <row r="13" spans="1:8">
      <c r="A13"/>
      <c r="C13" s="47" t="s">
        <v>2298</v>
      </c>
      <c r="D13" s="175"/>
      <c r="E13" s="175"/>
      <c r="F13" s="250"/>
      <c r="G13" s="187"/>
      <c r="H13" s="175"/>
    </row>
    <row r="14" spans="1:8">
      <c r="A14" s="20"/>
      <c r="C14" s="47" t="s">
        <v>884</v>
      </c>
      <c r="D14" s="175"/>
      <c r="E14" s="175"/>
      <c r="F14" s="250"/>
      <c r="G14" s="201"/>
      <c r="H14" s="175"/>
    </row>
    <row r="15" spans="1:8">
      <c r="A15" s="245" t="s">
        <v>2768</v>
      </c>
      <c r="C15" s="50" t="s">
        <v>3317</v>
      </c>
      <c r="D15" s="175"/>
      <c r="E15" s="175"/>
      <c r="F15" s="250"/>
      <c r="G15" s="187"/>
      <c r="H15" s="175"/>
    </row>
    <row r="16" spans="1:8">
      <c r="A16" s="218"/>
      <c r="C16" s="50"/>
      <c r="D16" s="175"/>
      <c r="E16" s="175"/>
      <c r="F16" s="250"/>
      <c r="G16" s="187"/>
      <c r="H16" s="175"/>
    </row>
    <row r="17" spans="1:8">
      <c r="C17" s="239" t="s">
        <v>1016</v>
      </c>
      <c r="D17" s="240"/>
      <c r="E17" s="240"/>
      <c r="F17" s="251"/>
      <c r="G17" s="241"/>
      <c r="H17" s="175"/>
    </row>
    <row r="18" spans="1:8">
      <c r="C18" s="175"/>
      <c r="D18" s="175"/>
      <c r="E18" s="175"/>
      <c r="F18" s="250"/>
      <c r="G18" s="175"/>
      <c r="H18" s="175"/>
    </row>
    <row r="19" spans="1:8">
      <c r="A19" s="244" t="s">
        <v>1967</v>
      </c>
      <c r="C19" s="980"/>
      <c r="D19" s="980"/>
      <c r="E19" s="980"/>
      <c r="F19" s="980"/>
      <c r="G19" s="980"/>
    </row>
    <row r="20" spans="1:8">
      <c r="A20" s="20" t="s">
        <v>2697</v>
      </c>
      <c r="C20" s="20"/>
      <c r="D20" s="20"/>
      <c r="E20" s="20"/>
      <c r="F20" s="236"/>
    </row>
    <row r="21" spans="1:8">
      <c r="A21" s="165"/>
      <c r="C21" s="20"/>
      <c r="D21" s="20"/>
      <c r="E21" s="20"/>
      <c r="F21" s="236"/>
    </row>
    <row r="22" spans="1:8" s="14" customFormat="1" ht="16" customHeight="1">
      <c r="A22" s="166"/>
      <c r="B22" s="18"/>
      <c r="C22" s="17"/>
      <c r="D22" s="17"/>
      <c r="E22" s="17"/>
      <c r="F22" s="252"/>
      <c r="G22" s="16"/>
      <c r="H22" s="15"/>
    </row>
    <row r="23" spans="1:8" ht="29" customHeight="1">
      <c r="A23" s="246" t="s">
        <v>2195</v>
      </c>
      <c r="B23" s="30" t="s">
        <v>2869</v>
      </c>
      <c r="C23" s="177" t="s">
        <v>2767</v>
      </c>
      <c r="D23" s="30" t="s">
        <v>3189</v>
      </c>
      <c r="E23" s="30" t="s">
        <v>3964</v>
      </c>
      <c r="F23" s="253" t="s">
        <v>3911</v>
      </c>
      <c r="G23" s="30" t="s">
        <v>2789</v>
      </c>
      <c r="H23" s="13"/>
    </row>
    <row r="24" spans="1:8">
      <c r="A24" s="25"/>
      <c r="B24" s="213" t="s">
        <v>2615</v>
      </c>
      <c r="C24" s="167"/>
      <c r="D24" s="203"/>
      <c r="E24" s="167">
        <f>C24*D24</f>
        <v>0</v>
      </c>
      <c r="F24" s="233">
        <v>0</v>
      </c>
      <c r="G24" s="223">
        <f>E24*(1-F24)</f>
        <v>0</v>
      </c>
      <c r="H24" s="13"/>
    </row>
    <row r="25" spans="1:8">
      <c r="A25" s="4"/>
      <c r="B25" s="213" t="s">
        <v>3965</v>
      </c>
      <c r="C25" s="167"/>
      <c r="D25" s="203"/>
      <c r="E25" s="167">
        <f t="shared" ref="E25:E38" si="0">C25*D25</f>
        <v>0</v>
      </c>
      <c r="F25" s="216"/>
      <c r="G25" s="223">
        <f t="shared" ref="G25:G39" si="1">E25*(1-F25)</f>
        <v>0</v>
      </c>
      <c r="H25" s="178"/>
    </row>
    <row r="26" spans="1:8">
      <c r="A26" s="35"/>
      <c r="B26" s="26" t="s">
        <v>3790</v>
      </c>
      <c r="C26" s="167"/>
      <c r="D26" s="203"/>
      <c r="E26" s="167">
        <f t="shared" si="0"/>
        <v>0</v>
      </c>
      <c r="F26" s="216"/>
      <c r="G26" s="223">
        <f t="shared" si="1"/>
        <v>0</v>
      </c>
      <c r="H26" s="178"/>
    </row>
    <row r="27" spans="1:8">
      <c r="A27" s="35"/>
      <c r="B27" s="26" t="s">
        <v>2435</v>
      </c>
      <c r="C27" s="167"/>
      <c r="D27" s="203"/>
      <c r="E27" s="167">
        <f t="shared" si="0"/>
        <v>0</v>
      </c>
      <c r="F27" s="216"/>
      <c r="G27" s="223">
        <f t="shared" si="1"/>
        <v>0</v>
      </c>
      <c r="H27" s="178"/>
    </row>
    <row r="28" spans="1:8">
      <c r="A28" s="35"/>
      <c r="B28" s="26" t="s">
        <v>2370</v>
      </c>
      <c r="C28" s="167"/>
      <c r="D28" s="203"/>
      <c r="E28" s="167">
        <f t="shared" si="0"/>
        <v>0</v>
      </c>
      <c r="F28" s="216"/>
      <c r="G28" s="223">
        <f t="shared" si="1"/>
        <v>0</v>
      </c>
      <c r="H28" s="178"/>
    </row>
    <row r="29" spans="1:8">
      <c r="A29" s="35"/>
      <c r="B29" s="26" t="s">
        <v>2319</v>
      </c>
      <c r="C29" s="167"/>
      <c r="D29" s="203"/>
      <c r="E29" s="167">
        <f t="shared" si="0"/>
        <v>0</v>
      </c>
      <c r="F29" s="216"/>
      <c r="G29" s="223">
        <f t="shared" si="1"/>
        <v>0</v>
      </c>
      <c r="H29" s="178"/>
    </row>
    <row r="30" spans="1:8">
      <c r="A30" s="35"/>
      <c r="B30" s="26" t="s">
        <v>2417</v>
      </c>
      <c r="C30" s="167"/>
      <c r="D30" s="203"/>
      <c r="E30" s="167">
        <f t="shared" si="0"/>
        <v>0</v>
      </c>
      <c r="F30" s="216"/>
      <c r="G30" s="223">
        <f t="shared" si="1"/>
        <v>0</v>
      </c>
      <c r="H30" s="178"/>
    </row>
    <row r="31" spans="1:8">
      <c r="A31" s="35"/>
      <c r="B31" s="26" t="s">
        <v>2096</v>
      </c>
      <c r="C31" s="167"/>
      <c r="D31" s="203"/>
      <c r="E31" s="167">
        <f t="shared" si="0"/>
        <v>0</v>
      </c>
      <c r="F31" s="216"/>
      <c r="G31" s="223">
        <f t="shared" si="1"/>
        <v>0</v>
      </c>
      <c r="H31" s="178"/>
    </row>
    <row r="32" spans="1:8">
      <c r="A32" s="35"/>
      <c r="B32" s="26" t="s">
        <v>3265</v>
      </c>
      <c r="C32" s="167"/>
      <c r="D32" s="203"/>
      <c r="E32" s="167">
        <f t="shared" si="0"/>
        <v>0</v>
      </c>
      <c r="F32" s="216"/>
      <c r="G32" s="223">
        <f t="shared" si="1"/>
        <v>0</v>
      </c>
      <c r="H32" s="178"/>
    </row>
    <row r="33" spans="1:256">
      <c r="A33" s="35"/>
      <c r="B33" s="26" t="s">
        <v>2696</v>
      </c>
      <c r="C33" s="196">
        <v>75</v>
      </c>
      <c r="D33" s="222" t="s">
        <v>3030</v>
      </c>
      <c r="E33" s="167"/>
      <c r="F33" s="254"/>
      <c r="G33" s="223">
        <f t="shared" si="1"/>
        <v>0</v>
      </c>
      <c r="H33" s="178"/>
    </row>
    <row r="34" spans="1:256">
      <c r="A34" s="35"/>
      <c r="B34" s="26" t="s">
        <v>3101</v>
      </c>
      <c r="C34" s="167">
        <v>50</v>
      </c>
      <c r="D34" s="203"/>
      <c r="E34" s="167">
        <f t="shared" si="0"/>
        <v>0</v>
      </c>
      <c r="F34" s="216"/>
      <c r="G34" s="223">
        <f t="shared" si="1"/>
        <v>0</v>
      </c>
      <c r="H34" s="13"/>
    </row>
    <row r="35" spans="1:256">
      <c r="A35" s="35"/>
      <c r="B35" s="26" t="s">
        <v>2002</v>
      </c>
      <c r="C35" s="167">
        <v>500</v>
      </c>
      <c r="D35" s="222" t="s">
        <v>3030</v>
      </c>
      <c r="E35" s="167"/>
      <c r="F35" s="254"/>
      <c r="G35" s="223">
        <f t="shared" si="1"/>
        <v>0</v>
      </c>
      <c r="H35" s="13"/>
    </row>
    <row r="36" spans="1:256">
      <c r="A36" s="35"/>
      <c r="B36" s="26" t="s">
        <v>3098</v>
      </c>
      <c r="C36" s="167">
        <v>250</v>
      </c>
      <c r="D36" s="222" t="s">
        <v>3030</v>
      </c>
      <c r="E36" s="167"/>
      <c r="F36" s="254"/>
      <c r="G36" s="223">
        <f t="shared" si="1"/>
        <v>0</v>
      </c>
      <c r="H36" s="13"/>
    </row>
    <row r="37" spans="1:256">
      <c r="A37" s="35"/>
      <c r="B37" s="26" t="s">
        <v>2174</v>
      </c>
      <c r="C37" s="167">
        <v>40</v>
      </c>
      <c r="D37" s="203"/>
      <c r="E37" s="167">
        <f t="shared" si="0"/>
        <v>0</v>
      </c>
      <c r="F37" s="216"/>
      <c r="G37" s="223">
        <f t="shared" si="1"/>
        <v>0</v>
      </c>
      <c r="H37" s="13"/>
    </row>
    <row r="38" spans="1:256">
      <c r="A38" s="35"/>
      <c r="B38" s="26" t="s">
        <v>1797</v>
      </c>
      <c r="C38" s="167"/>
      <c r="D38" s="197"/>
      <c r="E38" s="167">
        <f t="shared" si="0"/>
        <v>0</v>
      </c>
      <c r="F38" s="254"/>
      <c r="G38" s="223">
        <f t="shared" si="1"/>
        <v>0</v>
      </c>
      <c r="H38" s="13"/>
    </row>
    <row r="39" spans="1:256" ht="16" thickBot="1">
      <c r="A39" s="35"/>
      <c r="B39" s="227"/>
      <c r="C39" s="228"/>
      <c r="D39" s="229"/>
      <c r="E39" s="228"/>
      <c r="F39" s="255"/>
      <c r="G39" s="230">
        <f t="shared" si="1"/>
        <v>0</v>
      </c>
      <c r="H39" s="13"/>
    </row>
    <row r="40" spans="1:256" s="34" customFormat="1" ht="16" customHeight="1">
      <c r="A40" s="19"/>
      <c r="B40" s="12" t="s">
        <v>4274</v>
      </c>
      <c r="C40" s="225"/>
      <c r="D40" s="225"/>
      <c r="E40" s="225"/>
      <c r="F40" s="256"/>
      <c r="G40" s="226">
        <f>SUM(G24:G39)</f>
        <v>0</v>
      </c>
      <c r="H40" s="33"/>
    </row>
    <row r="42" spans="1:256">
      <c r="C42" s="41" t="s">
        <v>1768</v>
      </c>
      <c r="D42" s="42">
        <f>G40/2</f>
        <v>0</v>
      </c>
      <c r="E42" s="42"/>
      <c r="F42" s="257"/>
    </row>
    <row r="44" spans="1:256">
      <c r="C44" s="43" t="s">
        <v>2671</v>
      </c>
      <c r="D44" s="43"/>
      <c r="E44" s="43"/>
      <c r="F44" s="235"/>
      <c r="G44" s="43"/>
      <c r="H44" s="43"/>
      <c r="I44" s="43"/>
    </row>
    <row r="45" spans="1:256">
      <c r="C45" s="43" t="s">
        <v>2346</v>
      </c>
      <c r="D45" s="43"/>
      <c r="E45" s="43"/>
      <c r="F45" s="235"/>
      <c r="G45" s="43"/>
      <c r="H45" s="43"/>
      <c r="I45" s="43"/>
    </row>
    <row r="46" spans="1:256">
      <c r="C46" s="238" t="s">
        <v>4328</v>
      </c>
      <c r="D46" s="238"/>
      <c r="E46" s="238"/>
      <c r="F46" s="258"/>
      <c r="G46" s="238"/>
      <c r="H46" s="238"/>
      <c r="I46" s="237"/>
      <c r="J46" s="966"/>
      <c r="K46" s="966"/>
      <c r="L46" s="966"/>
      <c r="M46" s="966"/>
      <c r="N46" s="966"/>
      <c r="O46" s="966"/>
      <c r="P46" s="966"/>
      <c r="Q46" s="966"/>
      <c r="R46" s="966"/>
      <c r="S46" s="966"/>
      <c r="T46" s="966"/>
      <c r="U46" s="966"/>
      <c r="V46" s="966" t="s">
        <v>2671</v>
      </c>
      <c r="W46" s="966"/>
      <c r="X46" s="966"/>
      <c r="Y46" s="966"/>
      <c r="Z46" s="966"/>
      <c r="AA46" s="966"/>
      <c r="AB46" s="966" t="s">
        <v>2671</v>
      </c>
      <c r="AC46" s="966"/>
      <c r="AD46" s="966"/>
      <c r="AE46" s="966"/>
      <c r="AF46" s="966"/>
      <c r="AG46" s="966"/>
      <c r="AH46" s="966" t="s">
        <v>2671</v>
      </c>
      <c r="AI46" s="966"/>
      <c r="AJ46" s="966"/>
      <c r="AK46" s="966"/>
      <c r="AL46" s="966"/>
      <c r="AM46" s="966"/>
      <c r="AN46" s="966" t="s">
        <v>2671</v>
      </c>
      <c r="AO46" s="966"/>
      <c r="AP46" s="966"/>
      <c r="AQ46" s="966"/>
      <c r="AR46" s="966"/>
      <c r="AS46" s="966"/>
      <c r="AT46" s="966" t="s">
        <v>2671</v>
      </c>
      <c r="AU46" s="966"/>
      <c r="AV46" s="966"/>
      <c r="AW46" s="966"/>
      <c r="AX46" s="966"/>
      <c r="AY46" s="966"/>
      <c r="AZ46" s="966" t="s">
        <v>2671</v>
      </c>
      <c r="BA46" s="966"/>
      <c r="BB46" s="966"/>
      <c r="BC46" s="966"/>
      <c r="BD46" s="966"/>
      <c r="BE46" s="966"/>
      <c r="BF46" s="966" t="s">
        <v>2671</v>
      </c>
      <c r="BG46" s="966"/>
      <c r="BH46" s="966"/>
      <c r="BI46" s="966"/>
      <c r="BJ46" s="966"/>
      <c r="BK46" s="966"/>
      <c r="BL46" s="966" t="s">
        <v>2671</v>
      </c>
      <c r="BM46" s="966"/>
      <c r="BN46" s="966"/>
      <c r="BO46" s="966"/>
      <c r="BP46" s="966"/>
      <c r="BQ46" s="966"/>
      <c r="BR46" s="966" t="s">
        <v>2671</v>
      </c>
      <c r="BS46" s="966"/>
      <c r="BT46" s="966"/>
      <c r="BU46" s="966"/>
      <c r="BV46" s="966"/>
      <c r="BW46" s="966"/>
      <c r="BX46" s="966" t="s">
        <v>2671</v>
      </c>
      <c r="BY46" s="966"/>
      <c r="BZ46" s="966"/>
      <c r="CA46" s="966"/>
      <c r="CB46" s="966"/>
      <c r="CC46" s="966"/>
      <c r="CD46" s="966" t="s">
        <v>2671</v>
      </c>
      <c r="CE46" s="966"/>
      <c r="CF46" s="966"/>
      <c r="CG46" s="966"/>
      <c r="CH46" s="966"/>
      <c r="CI46" s="966"/>
      <c r="CJ46" s="966" t="s">
        <v>2671</v>
      </c>
      <c r="CK46" s="966"/>
      <c r="CL46" s="966"/>
      <c r="CM46" s="966"/>
      <c r="CN46" s="966"/>
      <c r="CO46" s="966"/>
      <c r="CP46" s="966" t="s">
        <v>2671</v>
      </c>
      <c r="CQ46" s="966"/>
      <c r="CR46" s="966"/>
      <c r="CS46" s="966"/>
      <c r="CT46" s="966"/>
      <c r="CU46" s="966"/>
      <c r="CV46" s="966" t="s">
        <v>2671</v>
      </c>
      <c r="CW46" s="966"/>
      <c r="CX46" s="966"/>
      <c r="CY46" s="966"/>
      <c r="CZ46" s="966"/>
      <c r="DA46" s="966"/>
      <c r="DB46" s="966" t="s">
        <v>2671</v>
      </c>
      <c r="DC46" s="966"/>
      <c r="DD46" s="966"/>
      <c r="DE46" s="966"/>
      <c r="DF46" s="966"/>
      <c r="DG46" s="966"/>
      <c r="DH46" s="966" t="s">
        <v>2671</v>
      </c>
      <c r="DI46" s="966"/>
      <c r="DJ46" s="966"/>
      <c r="DK46" s="966"/>
      <c r="DL46" s="966"/>
      <c r="DM46" s="966"/>
      <c r="DN46" s="966" t="s">
        <v>2671</v>
      </c>
      <c r="DO46" s="966"/>
      <c r="DP46" s="966"/>
      <c r="DQ46" s="966"/>
      <c r="DR46" s="966"/>
      <c r="DS46" s="966"/>
      <c r="DT46" s="966" t="s">
        <v>2671</v>
      </c>
      <c r="DU46" s="966"/>
      <c r="DV46" s="966"/>
      <c r="DW46" s="966"/>
      <c r="DX46" s="966"/>
      <c r="DY46" s="966"/>
      <c r="DZ46" s="966" t="s">
        <v>2671</v>
      </c>
      <c r="EA46" s="966"/>
      <c r="EB46" s="966"/>
      <c r="EC46" s="966"/>
      <c r="ED46" s="966"/>
      <c r="EE46" s="966"/>
      <c r="EF46" s="966" t="s">
        <v>2671</v>
      </c>
      <c r="EG46" s="966"/>
      <c r="EH46" s="966"/>
      <c r="EI46" s="966"/>
      <c r="EJ46" s="966"/>
      <c r="EK46" s="966"/>
      <c r="EL46" s="966" t="s">
        <v>2671</v>
      </c>
      <c r="EM46" s="966"/>
      <c r="EN46" s="966"/>
      <c r="EO46" s="966"/>
      <c r="EP46" s="966"/>
      <c r="EQ46" s="966"/>
      <c r="ER46" s="966" t="s">
        <v>2671</v>
      </c>
      <c r="ES46" s="966"/>
      <c r="ET46" s="966"/>
      <c r="EU46" s="966"/>
      <c r="EV46" s="966"/>
      <c r="EW46" s="966"/>
      <c r="EX46" s="966" t="s">
        <v>2671</v>
      </c>
      <c r="EY46" s="966"/>
      <c r="EZ46" s="966"/>
      <c r="FA46" s="966"/>
      <c r="FB46" s="966"/>
      <c r="FC46" s="966"/>
      <c r="FD46" s="966" t="s">
        <v>2671</v>
      </c>
      <c r="FE46" s="966"/>
      <c r="FF46" s="966"/>
      <c r="FG46" s="966"/>
      <c r="FH46" s="966"/>
      <c r="FI46" s="966"/>
      <c r="FJ46" s="966" t="s">
        <v>2671</v>
      </c>
      <c r="FK46" s="966"/>
      <c r="FL46" s="966"/>
      <c r="FM46" s="966"/>
      <c r="FN46" s="966"/>
      <c r="FO46" s="966"/>
      <c r="FP46" s="966" t="s">
        <v>2671</v>
      </c>
      <c r="FQ46" s="966"/>
      <c r="FR46" s="966"/>
      <c r="FS46" s="966"/>
      <c r="FT46" s="966"/>
      <c r="FU46" s="966"/>
      <c r="FV46" s="966" t="s">
        <v>2671</v>
      </c>
      <c r="FW46" s="966"/>
      <c r="FX46" s="966"/>
      <c r="FY46" s="966"/>
      <c r="FZ46" s="966"/>
      <c r="GA46" s="966"/>
      <c r="GB46" s="966" t="s">
        <v>2671</v>
      </c>
      <c r="GC46" s="966"/>
      <c r="GD46" s="966"/>
      <c r="GE46" s="966"/>
      <c r="GF46" s="966"/>
      <c r="GG46" s="966"/>
      <c r="GH46" s="966" t="s">
        <v>2671</v>
      </c>
      <c r="GI46" s="966"/>
      <c r="GJ46" s="966"/>
      <c r="GK46" s="966"/>
      <c r="GL46" s="966"/>
      <c r="GM46" s="966"/>
      <c r="GN46" s="966" t="s">
        <v>2671</v>
      </c>
      <c r="GO46" s="966"/>
      <c r="GP46" s="966"/>
      <c r="GQ46" s="966"/>
      <c r="GR46" s="966"/>
      <c r="GS46" s="966"/>
      <c r="GT46" s="966" t="s">
        <v>2671</v>
      </c>
      <c r="GU46" s="966"/>
      <c r="GV46" s="966"/>
      <c r="GW46" s="966"/>
      <c r="GX46" s="966"/>
      <c r="GY46" s="966"/>
      <c r="GZ46" s="966" t="s">
        <v>2671</v>
      </c>
      <c r="HA46" s="966"/>
      <c r="HB46" s="966"/>
      <c r="HC46" s="966"/>
      <c r="HD46" s="966"/>
      <c r="HE46" s="966"/>
      <c r="HF46" s="966" t="s">
        <v>2671</v>
      </c>
      <c r="HG46" s="966"/>
      <c r="HH46" s="966"/>
      <c r="HI46" s="966"/>
      <c r="HJ46" s="966"/>
      <c r="HK46" s="966"/>
      <c r="HL46" s="966" t="s">
        <v>2671</v>
      </c>
      <c r="HM46" s="966"/>
      <c r="HN46" s="966"/>
      <c r="HO46" s="966"/>
      <c r="HP46" s="966"/>
      <c r="HQ46" s="966"/>
      <c r="HR46" s="966" t="s">
        <v>2671</v>
      </c>
      <c r="HS46" s="966"/>
      <c r="HT46" s="966"/>
      <c r="HU46" s="966"/>
      <c r="HV46" s="966"/>
      <c r="HW46" s="966"/>
      <c r="HX46" s="966" t="s">
        <v>2671</v>
      </c>
      <c r="HY46" s="966"/>
      <c r="HZ46" s="966"/>
      <c r="IA46" s="966"/>
      <c r="IB46" s="966"/>
      <c r="IC46" s="966"/>
      <c r="ID46" s="966" t="s">
        <v>2671</v>
      </c>
      <c r="IE46" s="966"/>
      <c r="IF46" s="966"/>
      <c r="IG46" s="966"/>
      <c r="IH46" s="966"/>
      <c r="II46" s="966"/>
      <c r="IJ46" s="966" t="s">
        <v>2671</v>
      </c>
      <c r="IK46" s="966"/>
      <c r="IL46" s="966"/>
      <c r="IM46" s="966"/>
      <c r="IN46" s="966"/>
      <c r="IO46" s="966"/>
      <c r="IP46" s="966" t="s">
        <v>2671</v>
      </c>
      <c r="IQ46" s="966"/>
      <c r="IR46" s="966"/>
      <c r="IS46" s="966"/>
    </row>
    <row r="47" spans="1:256">
      <c r="C47" s="43" t="s">
        <v>3993</v>
      </c>
      <c r="D47" s="43"/>
      <c r="E47" s="43"/>
      <c r="F47" s="235"/>
      <c r="G47" s="43"/>
      <c r="H47" s="43"/>
      <c r="I47" s="43"/>
      <c r="J47" s="966"/>
      <c r="K47" s="966"/>
      <c r="L47" s="966"/>
      <c r="M47" s="966"/>
      <c r="N47" s="966"/>
      <c r="O47" s="966"/>
      <c r="P47" s="966"/>
      <c r="Q47" s="966"/>
      <c r="R47" s="966"/>
      <c r="S47" s="966"/>
      <c r="T47" s="966"/>
      <c r="U47" s="966"/>
      <c r="V47" s="966" t="s">
        <v>2077</v>
      </c>
      <c r="W47" s="966"/>
      <c r="X47" s="966"/>
      <c r="Y47" s="966"/>
      <c r="Z47" s="966"/>
      <c r="AA47" s="966"/>
      <c r="AB47" s="966" t="s">
        <v>2077</v>
      </c>
      <c r="AC47" s="966"/>
      <c r="AD47" s="966"/>
      <c r="AE47" s="966"/>
      <c r="AF47" s="966"/>
      <c r="AG47" s="966"/>
      <c r="AH47" s="966" t="s">
        <v>2077</v>
      </c>
      <c r="AI47" s="966"/>
      <c r="AJ47" s="966"/>
      <c r="AK47" s="966"/>
      <c r="AL47" s="966"/>
      <c r="AM47" s="966"/>
      <c r="AN47" s="966" t="s">
        <v>2077</v>
      </c>
      <c r="AO47" s="966"/>
      <c r="AP47" s="966"/>
      <c r="AQ47" s="966"/>
      <c r="AR47" s="966"/>
      <c r="AS47" s="966"/>
      <c r="AT47" s="966" t="s">
        <v>2077</v>
      </c>
      <c r="AU47" s="966"/>
      <c r="AV47" s="966"/>
      <c r="AW47" s="966"/>
      <c r="AX47" s="966"/>
      <c r="AY47" s="966"/>
      <c r="AZ47" s="966" t="s">
        <v>2077</v>
      </c>
      <c r="BA47" s="966"/>
      <c r="BB47" s="966"/>
      <c r="BC47" s="966"/>
      <c r="BD47" s="966"/>
      <c r="BE47" s="966"/>
      <c r="BF47" s="966" t="s">
        <v>2077</v>
      </c>
      <c r="BG47" s="966"/>
      <c r="BH47" s="966"/>
      <c r="BI47" s="966"/>
      <c r="BJ47" s="966"/>
      <c r="BK47" s="966"/>
      <c r="BL47" s="966" t="s">
        <v>2077</v>
      </c>
      <c r="BM47" s="966"/>
      <c r="BN47" s="966"/>
      <c r="BO47" s="966"/>
      <c r="BP47" s="966"/>
      <c r="BQ47" s="966"/>
      <c r="BR47" s="966" t="s">
        <v>2077</v>
      </c>
      <c r="BS47" s="966"/>
      <c r="BT47" s="966"/>
      <c r="BU47" s="966"/>
      <c r="BV47" s="966"/>
      <c r="BW47" s="966"/>
      <c r="BX47" s="966" t="s">
        <v>2077</v>
      </c>
      <c r="BY47" s="966"/>
      <c r="BZ47" s="966"/>
      <c r="CA47" s="966"/>
      <c r="CB47" s="966"/>
      <c r="CC47" s="966"/>
      <c r="CD47" s="966" t="s">
        <v>2077</v>
      </c>
      <c r="CE47" s="966"/>
      <c r="CF47" s="966"/>
      <c r="CG47" s="966"/>
      <c r="CH47" s="966"/>
      <c r="CI47" s="966"/>
      <c r="CJ47" s="966" t="s">
        <v>2077</v>
      </c>
      <c r="CK47" s="966"/>
      <c r="CL47" s="966"/>
      <c r="CM47" s="966"/>
      <c r="CN47" s="966"/>
      <c r="CO47" s="966"/>
      <c r="CP47" s="966" t="s">
        <v>2077</v>
      </c>
      <c r="CQ47" s="966"/>
      <c r="CR47" s="966"/>
      <c r="CS47" s="966"/>
      <c r="CT47" s="966"/>
      <c r="CU47" s="966"/>
      <c r="CV47" s="966" t="s">
        <v>2077</v>
      </c>
      <c r="CW47" s="966"/>
      <c r="CX47" s="966"/>
      <c r="CY47" s="966"/>
      <c r="CZ47" s="966"/>
      <c r="DA47" s="966"/>
      <c r="DB47" s="966" t="s">
        <v>2077</v>
      </c>
      <c r="DC47" s="966"/>
      <c r="DD47" s="966"/>
      <c r="DE47" s="966"/>
      <c r="DF47" s="966"/>
      <c r="DG47" s="966"/>
      <c r="DH47" s="966" t="s">
        <v>2077</v>
      </c>
      <c r="DI47" s="966"/>
      <c r="DJ47" s="966"/>
      <c r="DK47" s="966"/>
      <c r="DL47" s="966"/>
      <c r="DM47" s="966"/>
      <c r="DN47" s="966" t="s">
        <v>2077</v>
      </c>
      <c r="DO47" s="966"/>
      <c r="DP47" s="966"/>
      <c r="DQ47" s="966"/>
      <c r="DR47" s="966"/>
      <c r="DS47" s="966"/>
      <c r="DT47" s="966" t="s">
        <v>2077</v>
      </c>
      <c r="DU47" s="966"/>
      <c r="DV47" s="966"/>
      <c r="DW47" s="966"/>
      <c r="DX47" s="966"/>
      <c r="DY47" s="966"/>
      <c r="DZ47" s="966" t="s">
        <v>2077</v>
      </c>
      <c r="EA47" s="966"/>
      <c r="EB47" s="966"/>
      <c r="EC47" s="966"/>
      <c r="ED47" s="966"/>
      <c r="EE47" s="966"/>
      <c r="EF47" s="966" t="s">
        <v>2077</v>
      </c>
      <c r="EG47" s="966"/>
      <c r="EH47" s="966"/>
      <c r="EI47" s="966"/>
      <c r="EJ47" s="966"/>
      <c r="EK47" s="966"/>
      <c r="EL47" s="966" t="s">
        <v>2077</v>
      </c>
      <c r="EM47" s="966"/>
      <c r="EN47" s="966"/>
      <c r="EO47" s="966"/>
      <c r="EP47" s="966"/>
      <c r="EQ47" s="966"/>
      <c r="ER47" s="966" t="s">
        <v>2077</v>
      </c>
      <c r="ES47" s="966"/>
      <c r="ET47" s="966"/>
      <c r="EU47" s="966"/>
      <c r="EV47" s="966"/>
      <c r="EW47" s="966"/>
      <c r="EX47" s="966" t="s">
        <v>2077</v>
      </c>
      <c r="EY47" s="966"/>
      <c r="EZ47" s="966"/>
      <c r="FA47" s="966"/>
      <c r="FB47" s="966"/>
      <c r="FC47" s="966"/>
      <c r="FD47" s="966" t="s">
        <v>2077</v>
      </c>
      <c r="FE47" s="966"/>
      <c r="FF47" s="966"/>
      <c r="FG47" s="966"/>
      <c r="FH47" s="966"/>
      <c r="FI47" s="966"/>
      <c r="FJ47" s="966" t="s">
        <v>2077</v>
      </c>
      <c r="FK47" s="966"/>
      <c r="FL47" s="966"/>
      <c r="FM47" s="966"/>
      <c r="FN47" s="966"/>
      <c r="FO47" s="966"/>
      <c r="FP47" s="966" t="s">
        <v>2077</v>
      </c>
      <c r="FQ47" s="966"/>
      <c r="FR47" s="966"/>
      <c r="FS47" s="966"/>
      <c r="FT47" s="966"/>
      <c r="FU47" s="966"/>
      <c r="FV47" s="966" t="s">
        <v>2077</v>
      </c>
      <c r="FW47" s="966"/>
      <c r="FX47" s="966"/>
      <c r="FY47" s="966"/>
      <c r="FZ47" s="966"/>
      <c r="GA47" s="966"/>
      <c r="GB47" s="966" t="s">
        <v>2077</v>
      </c>
      <c r="GC47" s="966"/>
      <c r="GD47" s="966"/>
      <c r="GE47" s="966"/>
      <c r="GF47" s="966"/>
      <c r="GG47" s="966"/>
      <c r="GH47" s="966" t="s">
        <v>2077</v>
      </c>
      <c r="GI47" s="966"/>
      <c r="GJ47" s="966"/>
      <c r="GK47" s="966"/>
      <c r="GL47" s="966"/>
      <c r="GM47" s="966"/>
      <c r="GN47" s="966" t="s">
        <v>2077</v>
      </c>
      <c r="GO47" s="966"/>
      <c r="GP47" s="966"/>
      <c r="GQ47" s="966"/>
      <c r="GR47" s="966"/>
      <c r="GS47" s="966"/>
      <c r="GT47" s="966" t="s">
        <v>2077</v>
      </c>
      <c r="GU47" s="966"/>
      <c r="GV47" s="966"/>
      <c r="GW47" s="966"/>
      <c r="GX47" s="966"/>
      <c r="GY47" s="966"/>
      <c r="GZ47" s="966" t="s">
        <v>2077</v>
      </c>
      <c r="HA47" s="966"/>
      <c r="HB47" s="966"/>
      <c r="HC47" s="966"/>
      <c r="HD47" s="966"/>
      <c r="HE47" s="966"/>
      <c r="HF47" s="966" t="s">
        <v>2077</v>
      </c>
      <c r="HG47" s="966"/>
      <c r="HH47" s="966"/>
      <c r="HI47" s="966"/>
      <c r="HJ47" s="966"/>
      <c r="HK47" s="966"/>
      <c r="HL47" s="966" t="s">
        <v>2077</v>
      </c>
      <c r="HM47" s="966"/>
      <c r="HN47" s="966"/>
      <c r="HO47" s="966"/>
      <c r="HP47" s="966"/>
      <c r="HQ47" s="966"/>
      <c r="HR47" s="966" t="s">
        <v>2077</v>
      </c>
      <c r="HS47" s="966"/>
      <c r="HT47" s="966"/>
      <c r="HU47" s="966"/>
      <c r="HV47" s="966"/>
      <c r="HW47" s="966"/>
      <c r="HX47" s="966" t="s">
        <v>2077</v>
      </c>
      <c r="HY47" s="966"/>
      <c r="HZ47" s="966"/>
      <c r="IA47" s="966"/>
      <c r="IB47" s="966"/>
      <c r="IC47" s="966"/>
      <c r="ID47" s="966" t="s">
        <v>2077</v>
      </c>
      <c r="IE47" s="966"/>
      <c r="IF47" s="966"/>
      <c r="IG47" s="966"/>
      <c r="IH47" s="966"/>
      <c r="II47" s="966"/>
      <c r="IJ47" s="966" t="s">
        <v>2077</v>
      </c>
      <c r="IK47" s="966"/>
      <c r="IL47" s="966"/>
      <c r="IM47" s="966"/>
      <c r="IN47" s="966"/>
      <c r="IO47" s="966"/>
      <c r="IP47" s="966" t="s">
        <v>2077</v>
      </c>
      <c r="IQ47" s="966"/>
      <c r="IR47" s="966"/>
      <c r="IS47" s="966"/>
    </row>
    <row r="48" spans="1:256">
      <c r="B48" s="43"/>
      <c r="C48" s="43"/>
      <c r="D48" s="43"/>
      <c r="E48" s="43"/>
      <c r="F48" s="235"/>
      <c r="G48" s="43"/>
      <c r="H48" s="43"/>
      <c r="I48" s="43"/>
      <c r="J48" s="43"/>
      <c r="K48" s="43"/>
      <c r="L48" s="43"/>
      <c r="M48" s="43"/>
      <c r="N48" s="43"/>
      <c r="O48" s="43"/>
      <c r="P48" s="966"/>
      <c r="Q48" s="966"/>
      <c r="R48" s="966"/>
      <c r="S48" s="966"/>
      <c r="T48" s="966"/>
      <c r="U48" s="966"/>
      <c r="V48" s="966" t="s">
        <v>3993</v>
      </c>
      <c r="W48" s="966"/>
      <c r="X48" s="966"/>
      <c r="Y48" s="966"/>
      <c r="Z48" s="966"/>
      <c r="AA48" s="966"/>
      <c r="AB48" s="966" t="s">
        <v>3993</v>
      </c>
      <c r="AC48" s="966"/>
      <c r="AD48" s="966"/>
      <c r="AE48" s="966"/>
      <c r="AF48" s="966"/>
      <c r="AG48" s="966"/>
      <c r="AH48" s="966" t="s">
        <v>3993</v>
      </c>
      <c r="AI48" s="966"/>
      <c r="AJ48" s="966"/>
      <c r="AK48" s="966"/>
      <c r="AL48" s="966"/>
      <c r="AM48" s="966"/>
      <c r="AN48" s="966" t="s">
        <v>3993</v>
      </c>
      <c r="AO48" s="966"/>
      <c r="AP48" s="966"/>
      <c r="AQ48" s="966"/>
      <c r="AR48" s="966"/>
      <c r="AS48" s="966"/>
      <c r="AT48" s="966" t="s">
        <v>3993</v>
      </c>
      <c r="AU48" s="966"/>
      <c r="AV48" s="966"/>
      <c r="AW48" s="966"/>
      <c r="AX48" s="966"/>
      <c r="AY48" s="966"/>
      <c r="AZ48" s="966" t="s">
        <v>3993</v>
      </c>
      <c r="BA48" s="966"/>
      <c r="BB48" s="966"/>
      <c r="BC48" s="966"/>
      <c r="BD48" s="966"/>
      <c r="BE48" s="966"/>
      <c r="BF48" s="966" t="s">
        <v>3993</v>
      </c>
      <c r="BG48" s="966"/>
      <c r="BH48" s="966"/>
      <c r="BI48" s="966"/>
      <c r="BJ48" s="966"/>
      <c r="BK48" s="966"/>
      <c r="BL48" s="966" t="s">
        <v>3993</v>
      </c>
      <c r="BM48" s="966"/>
      <c r="BN48" s="966"/>
      <c r="BO48" s="966"/>
      <c r="BP48" s="966"/>
      <c r="BQ48" s="966"/>
      <c r="BR48" s="966" t="s">
        <v>3993</v>
      </c>
      <c r="BS48" s="966"/>
      <c r="BT48" s="966"/>
      <c r="BU48" s="966"/>
      <c r="BV48" s="966"/>
      <c r="BW48" s="966"/>
      <c r="BX48" s="966" t="s">
        <v>3993</v>
      </c>
      <c r="BY48" s="966"/>
      <c r="BZ48" s="966"/>
      <c r="CA48" s="966"/>
      <c r="CB48" s="966"/>
      <c r="CC48" s="966"/>
      <c r="CD48" s="966" t="s">
        <v>3993</v>
      </c>
      <c r="CE48" s="966"/>
      <c r="CF48" s="966"/>
      <c r="CG48" s="966"/>
      <c r="CH48" s="966"/>
      <c r="CI48" s="966"/>
      <c r="CJ48" s="966" t="s">
        <v>3993</v>
      </c>
      <c r="CK48" s="966"/>
      <c r="CL48" s="966"/>
      <c r="CM48" s="966"/>
      <c r="CN48" s="966"/>
      <c r="CO48" s="966"/>
      <c r="CP48" s="966" t="s">
        <v>3993</v>
      </c>
      <c r="CQ48" s="966"/>
      <c r="CR48" s="966"/>
      <c r="CS48" s="966"/>
      <c r="CT48" s="966"/>
      <c r="CU48" s="966"/>
      <c r="CV48" s="966" t="s">
        <v>3993</v>
      </c>
      <c r="CW48" s="966"/>
      <c r="CX48" s="966"/>
      <c r="CY48" s="966"/>
      <c r="CZ48" s="966"/>
      <c r="DA48" s="966"/>
      <c r="DB48" s="966" t="s">
        <v>3993</v>
      </c>
      <c r="DC48" s="966"/>
      <c r="DD48" s="966"/>
      <c r="DE48" s="966"/>
      <c r="DF48" s="966"/>
      <c r="DG48" s="966"/>
      <c r="DH48" s="966" t="s">
        <v>3993</v>
      </c>
      <c r="DI48" s="966"/>
      <c r="DJ48" s="966"/>
      <c r="DK48" s="966"/>
      <c r="DL48" s="966"/>
      <c r="DM48" s="966"/>
      <c r="DN48" s="966" t="s">
        <v>3993</v>
      </c>
      <c r="DO48" s="966"/>
      <c r="DP48" s="966"/>
      <c r="DQ48" s="966"/>
      <c r="DR48" s="966"/>
      <c r="DS48" s="966"/>
      <c r="DT48" s="966" t="s">
        <v>3993</v>
      </c>
      <c r="DU48" s="966"/>
      <c r="DV48" s="966"/>
      <c r="DW48" s="966"/>
      <c r="DX48" s="966"/>
      <c r="DY48" s="966"/>
      <c r="DZ48" s="966" t="s">
        <v>3993</v>
      </c>
      <c r="EA48" s="966"/>
      <c r="EB48" s="966"/>
      <c r="EC48" s="966"/>
      <c r="ED48" s="966"/>
      <c r="EE48" s="966"/>
      <c r="EF48" s="966" t="s">
        <v>3993</v>
      </c>
      <c r="EG48" s="966"/>
      <c r="EH48" s="966"/>
      <c r="EI48" s="966"/>
      <c r="EJ48" s="966"/>
      <c r="EK48" s="966"/>
      <c r="EL48" s="966" t="s">
        <v>3993</v>
      </c>
      <c r="EM48" s="966"/>
      <c r="EN48" s="966"/>
      <c r="EO48" s="966"/>
      <c r="EP48" s="966"/>
      <c r="EQ48" s="966"/>
      <c r="ER48" s="966" t="s">
        <v>3993</v>
      </c>
      <c r="ES48" s="966"/>
      <c r="ET48" s="966"/>
      <c r="EU48" s="966"/>
      <c r="EV48" s="966"/>
      <c r="EW48" s="966"/>
      <c r="EX48" s="966" t="s">
        <v>3993</v>
      </c>
      <c r="EY48" s="966"/>
      <c r="EZ48" s="966"/>
      <c r="FA48" s="966"/>
      <c r="FB48" s="966"/>
      <c r="FC48" s="966"/>
      <c r="FD48" s="966" t="s">
        <v>3993</v>
      </c>
      <c r="FE48" s="966"/>
      <c r="FF48" s="966"/>
      <c r="FG48" s="966"/>
      <c r="FH48" s="966"/>
      <c r="FI48" s="966"/>
      <c r="FJ48" s="966" t="s">
        <v>3993</v>
      </c>
      <c r="FK48" s="966"/>
      <c r="FL48" s="966"/>
      <c r="FM48" s="966"/>
      <c r="FN48" s="966"/>
      <c r="FO48" s="966"/>
      <c r="FP48" s="966" t="s">
        <v>3993</v>
      </c>
      <c r="FQ48" s="966"/>
      <c r="FR48" s="966"/>
      <c r="FS48" s="966"/>
      <c r="FT48" s="966"/>
      <c r="FU48" s="966"/>
      <c r="FV48" s="966" t="s">
        <v>3993</v>
      </c>
      <c r="FW48" s="966"/>
      <c r="FX48" s="966"/>
      <c r="FY48" s="966"/>
      <c r="FZ48" s="966"/>
      <c r="GA48" s="966"/>
      <c r="GB48" s="966" t="s">
        <v>3993</v>
      </c>
      <c r="GC48" s="966"/>
      <c r="GD48" s="966"/>
      <c r="GE48" s="966"/>
      <c r="GF48" s="966"/>
      <c r="GG48" s="966"/>
      <c r="GH48" s="966" t="s">
        <v>3993</v>
      </c>
      <c r="GI48" s="966"/>
      <c r="GJ48" s="966"/>
      <c r="GK48" s="966"/>
      <c r="GL48" s="966"/>
      <c r="GM48" s="966"/>
      <c r="GN48" s="966" t="s">
        <v>3993</v>
      </c>
      <c r="GO48" s="966"/>
      <c r="GP48" s="966"/>
      <c r="GQ48" s="966"/>
      <c r="GR48" s="966"/>
      <c r="GS48" s="966"/>
      <c r="GT48" s="966" t="s">
        <v>3993</v>
      </c>
      <c r="GU48" s="966"/>
      <c r="GV48" s="966"/>
      <c r="GW48" s="966"/>
      <c r="GX48" s="966"/>
      <c r="GY48" s="966"/>
      <c r="GZ48" s="966" t="s">
        <v>3993</v>
      </c>
      <c r="HA48" s="966"/>
      <c r="HB48" s="966"/>
      <c r="HC48" s="966"/>
      <c r="HD48" s="966"/>
      <c r="HE48" s="966"/>
      <c r="HF48" s="966" t="s">
        <v>3993</v>
      </c>
      <c r="HG48" s="966"/>
      <c r="HH48" s="966"/>
      <c r="HI48" s="966"/>
      <c r="HJ48" s="966"/>
      <c r="HK48" s="966"/>
      <c r="HL48" s="966" t="s">
        <v>3993</v>
      </c>
      <c r="HM48" s="966"/>
      <c r="HN48" s="966"/>
      <c r="HO48" s="966"/>
      <c r="HP48" s="966"/>
      <c r="HQ48" s="966"/>
      <c r="HR48" s="966" t="s">
        <v>3993</v>
      </c>
      <c r="HS48" s="966"/>
      <c r="HT48" s="966"/>
      <c r="HU48" s="966"/>
      <c r="HV48" s="966"/>
      <c r="HW48" s="966"/>
      <c r="HX48" s="966" t="s">
        <v>3993</v>
      </c>
      <c r="HY48" s="966"/>
      <c r="HZ48" s="966"/>
      <c r="IA48" s="966"/>
      <c r="IB48" s="966"/>
      <c r="IC48" s="966"/>
      <c r="ID48" s="966" t="s">
        <v>3993</v>
      </c>
      <c r="IE48" s="966"/>
      <c r="IF48" s="966"/>
      <c r="IG48" s="966"/>
      <c r="IH48" s="966"/>
      <c r="II48" s="966"/>
      <c r="IJ48" s="966" t="s">
        <v>3993</v>
      </c>
      <c r="IK48" s="966"/>
      <c r="IL48" s="966"/>
      <c r="IM48" s="966"/>
      <c r="IN48" s="966"/>
      <c r="IO48" s="966"/>
      <c r="IP48" s="966" t="s">
        <v>3993</v>
      </c>
      <c r="IQ48" s="966"/>
      <c r="IR48" s="966"/>
      <c r="IS48" s="966"/>
      <c r="IT48" s="966"/>
      <c r="IU48" s="966"/>
      <c r="IV48" s="966" t="s">
        <v>3993</v>
      </c>
    </row>
    <row r="49" spans="1:8">
      <c r="A49" s="10"/>
      <c r="B49" s="10"/>
      <c r="C49" s="9"/>
      <c r="D49" s="9"/>
      <c r="E49" s="9"/>
      <c r="F49" s="259"/>
      <c r="G49" s="8"/>
    </row>
    <row r="50" spans="1:8">
      <c r="A50" s="4"/>
    </row>
    <row r="51" spans="1:8">
      <c r="A51" s="4"/>
    </row>
    <row r="52" spans="1:8" s="6" customFormat="1">
      <c r="A52" s="4"/>
      <c r="F52" s="236"/>
    </row>
    <row r="53" spans="1:8" s="6" customFormat="1">
      <c r="B53" s="4"/>
      <c r="C53" s="4"/>
      <c r="D53" s="4"/>
      <c r="E53" s="4"/>
      <c r="F53" s="234"/>
      <c r="G53" s="4"/>
      <c r="H53" s="4"/>
    </row>
    <row r="54" spans="1:8" s="6" customFormat="1">
      <c r="B54" s="4"/>
      <c r="C54" s="4"/>
      <c r="D54" s="4"/>
      <c r="E54" s="4"/>
      <c r="F54" s="234"/>
      <c r="G54" s="4"/>
      <c r="H54" s="4"/>
    </row>
    <row r="55" spans="1:8" s="6" customFormat="1">
      <c r="B55" s="4"/>
      <c r="C55" s="4"/>
      <c r="D55" s="4"/>
      <c r="E55" s="4"/>
      <c r="F55" s="234"/>
      <c r="G55" s="4"/>
      <c r="H55" s="4"/>
    </row>
    <row r="56" spans="1:8" s="6" customFormat="1">
      <c r="B56" s="4"/>
      <c r="C56" s="5"/>
      <c r="D56" s="5"/>
      <c r="E56" s="5"/>
      <c r="F56" s="234"/>
      <c r="G56" s="7"/>
      <c r="H56" s="4"/>
    </row>
    <row r="57" spans="1:8" s="6" customFormat="1">
      <c r="B57" s="4"/>
      <c r="C57" s="4"/>
      <c r="D57" s="4"/>
      <c r="E57" s="4"/>
      <c r="F57" s="234"/>
      <c r="G57" s="4"/>
      <c r="H57" s="4"/>
    </row>
  </sheetData>
  <sheetCalcPr fullCalcOnLoad="1"/>
  <mergeCells count="125">
    <mergeCell ref="BX48:CC48"/>
    <mergeCell ref="AT47:AY47"/>
    <mergeCell ref="AZ47:BE47"/>
    <mergeCell ref="BX47:CC47"/>
    <mergeCell ref="BL47:BQ47"/>
    <mergeCell ref="BR47:BW47"/>
    <mergeCell ref="V48:AA48"/>
    <mergeCell ref="BF48:BK48"/>
    <mergeCell ref="AH48:AM48"/>
    <mergeCell ref="P48:U48"/>
    <mergeCell ref="BR48:BW48"/>
    <mergeCell ref="AB48:AG48"/>
    <mergeCell ref="BL48:BQ48"/>
    <mergeCell ref="AN48:AS48"/>
    <mergeCell ref="AZ48:BE48"/>
    <mergeCell ref="AT48:AY48"/>
    <mergeCell ref="C1:G1"/>
    <mergeCell ref="C19:G19"/>
    <mergeCell ref="J46:O46"/>
    <mergeCell ref="P46:U46"/>
    <mergeCell ref="V47:AA47"/>
    <mergeCell ref="BF47:BK47"/>
    <mergeCell ref="J47:O47"/>
    <mergeCell ref="P47:U47"/>
    <mergeCell ref="V46:AA46"/>
    <mergeCell ref="AB46:AG46"/>
    <mergeCell ref="AB47:AG47"/>
    <mergeCell ref="BX46:CC46"/>
    <mergeCell ref="AN46:AS46"/>
    <mergeCell ref="AZ46:BE46"/>
    <mergeCell ref="AH46:AM46"/>
    <mergeCell ref="AH47:AM47"/>
    <mergeCell ref="AN47:AS47"/>
    <mergeCell ref="BR46:BW46"/>
    <mergeCell ref="AT46:AY46"/>
    <mergeCell ref="BL46:BQ46"/>
    <mergeCell ref="BF46:BK46"/>
    <mergeCell ref="ER46:EW46"/>
    <mergeCell ref="CD47:CI47"/>
    <mergeCell ref="CP47:CU47"/>
    <mergeCell ref="CV47:DA47"/>
    <mergeCell ref="CJ47:CO47"/>
    <mergeCell ref="DB48:DG48"/>
    <mergeCell ref="EF46:EK46"/>
    <mergeCell ref="CP46:CU46"/>
    <mergeCell ref="CD46:CI46"/>
    <mergeCell ref="CJ46:CO46"/>
    <mergeCell ref="DB46:DG46"/>
    <mergeCell ref="DT46:DY46"/>
    <mergeCell ref="DH46:DM46"/>
    <mergeCell ref="CJ48:CO48"/>
    <mergeCell ref="CD48:CI48"/>
    <mergeCell ref="CV48:DA48"/>
    <mergeCell ref="DT48:DY48"/>
    <mergeCell ref="DN48:DS48"/>
    <mergeCell ref="DB47:DG47"/>
    <mergeCell ref="DH48:DM48"/>
    <mergeCell ref="CV46:DA46"/>
    <mergeCell ref="CP48:CU48"/>
    <mergeCell ref="FD46:FI46"/>
    <mergeCell ref="FD47:FI47"/>
    <mergeCell ref="EF48:EK48"/>
    <mergeCell ref="EF47:EK47"/>
    <mergeCell ref="EL46:EQ46"/>
    <mergeCell ref="EX48:FC48"/>
    <mergeCell ref="ER48:EW48"/>
    <mergeCell ref="ER47:EW47"/>
    <mergeCell ref="GB46:GG46"/>
    <mergeCell ref="FP48:FU48"/>
    <mergeCell ref="FJ46:FO46"/>
    <mergeCell ref="GB48:GG48"/>
    <mergeCell ref="GB47:GG47"/>
    <mergeCell ref="EX47:FC47"/>
    <mergeCell ref="EX46:FC46"/>
    <mergeCell ref="DZ46:EE46"/>
    <mergeCell ref="DZ47:EE47"/>
    <mergeCell ref="DN47:DS47"/>
    <mergeCell ref="DH47:DM47"/>
    <mergeCell ref="EL48:EQ48"/>
    <mergeCell ref="EL47:EQ47"/>
    <mergeCell ref="DN46:DS46"/>
    <mergeCell ref="DZ48:EE48"/>
    <mergeCell ref="DT47:DY47"/>
    <mergeCell ref="GT48:GY48"/>
    <mergeCell ref="IV48"/>
    <mergeCell ref="IJ47:IO47"/>
    <mergeCell ref="IP48:IU48"/>
    <mergeCell ref="IP47:IS47"/>
    <mergeCell ref="IJ48:IO48"/>
    <mergeCell ref="HL48:HQ48"/>
    <mergeCell ref="IP46:IS46"/>
    <mergeCell ref="IJ46:IO46"/>
    <mergeCell ref="HR46:HW46"/>
    <mergeCell ref="HX46:IC46"/>
    <mergeCell ref="ID46:II46"/>
    <mergeCell ref="FD48:FI48"/>
    <mergeCell ref="FV48:GA48"/>
    <mergeCell ref="FJ47:FO47"/>
    <mergeCell ref="FP47:FU47"/>
    <mergeCell ref="FV47:GA47"/>
    <mergeCell ref="GN46:GS46"/>
    <mergeCell ref="GH46:GM46"/>
    <mergeCell ref="FV46:GA46"/>
    <mergeCell ref="FP46:FU46"/>
    <mergeCell ref="GN48:GS48"/>
    <mergeCell ref="GZ46:HE46"/>
    <mergeCell ref="HF47:HK47"/>
    <mergeCell ref="GZ47:HE47"/>
    <mergeCell ref="GZ48:HE48"/>
    <mergeCell ref="GT46:GY46"/>
    <mergeCell ref="FJ48:FO48"/>
    <mergeCell ref="GH48:GM48"/>
    <mergeCell ref="GT47:GY47"/>
    <mergeCell ref="GH47:GM47"/>
    <mergeCell ref="GN47:GS47"/>
    <mergeCell ref="HR47:HW47"/>
    <mergeCell ref="ID47:II47"/>
    <mergeCell ref="HL46:HQ46"/>
    <mergeCell ref="HL47:HQ47"/>
    <mergeCell ref="HX47:IC47"/>
    <mergeCell ref="HF48:HK48"/>
    <mergeCell ref="HF46:HK46"/>
    <mergeCell ref="ID48:II48"/>
    <mergeCell ref="HX48:IC48"/>
    <mergeCell ref="HR48:HW48"/>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4.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43"/>
  <sheetViews>
    <sheetView zoomScale="125" workbookViewId="0">
      <selection activeCell="A20" sqref="A20"/>
    </sheetView>
  </sheetViews>
  <sheetFormatPr baseColWidth="10" defaultColWidth="10.7109375" defaultRowHeight="15"/>
  <cols>
    <col min="1" max="1" width="9.5703125" style="6" customWidth="1"/>
    <col min="2" max="2" width="39.42578125" style="4" customWidth="1"/>
    <col min="3" max="3" width="13.140625" style="4" customWidth="1"/>
    <col min="4" max="4" width="9" style="4" customWidth="1"/>
    <col min="5" max="5" width="19.7109375" style="4" customWidth="1"/>
    <col min="6" max="6" width="8.28515625" style="4" customWidth="1"/>
    <col min="7" max="16384" width="10.7109375" style="4"/>
  </cols>
  <sheetData>
    <row r="1" spans="1:6" ht="105" customHeight="1">
      <c r="C1" s="967" t="s">
        <v>2923</v>
      </c>
      <c r="D1" s="967"/>
      <c r="E1" s="967"/>
    </row>
    <row r="2" spans="1:6">
      <c r="A2" s="21" t="s">
        <v>1010</v>
      </c>
      <c r="E2" s="5"/>
    </row>
    <row r="3" spans="1:6">
      <c r="A3" s="6" t="s">
        <v>1928</v>
      </c>
      <c r="C3" s="23"/>
      <c r="D3" s="23"/>
      <c r="E3" s="31" t="s">
        <v>3937</v>
      </c>
    </row>
    <row r="4" spans="1:6">
      <c r="A4" s="6" t="s">
        <v>1581</v>
      </c>
      <c r="C4" s="23"/>
      <c r="D4" s="23"/>
      <c r="E4" s="24" t="s">
        <v>3785</v>
      </c>
    </row>
    <row r="5" spans="1:6">
      <c r="A5" s="6" t="s">
        <v>1093</v>
      </c>
      <c r="C5" s="23"/>
      <c r="D5" s="23"/>
    </row>
    <row r="6" spans="1:6">
      <c r="C6" s="49" t="s">
        <v>2535</v>
      </c>
      <c r="D6" s="173"/>
      <c r="E6" s="46"/>
      <c r="F6" s="175"/>
    </row>
    <row r="7" spans="1:6">
      <c r="C7" s="193" t="s">
        <v>3033</v>
      </c>
      <c r="D7" s="174"/>
      <c r="E7" s="48"/>
      <c r="F7" s="175"/>
    </row>
    <row r="8" spans="1:6">
      <c r="A8" s="6" t="s">
        <v>2945</v>
      </c>
      <c r="C8" s="193"/>
      <c r="D8" s="174"/>
      <c r="E8" s="187"/>
      <c r="F8" s="175"/>
    </row>
    <row r="9" spans="1:6">
      <c r="C9" s="193"/>
      <c r="D9" s="174"/>
      <c r="E9" s="187"/>
      <c r="F9" s="175"/>
    </row>
    <row r="10" spans="1:6">
      <c r="C10" s="50"/>
      <c r="D10" s="174"/>
      <c r="E10" s="187"/>
      <c r="F10" s="175"/>
    </row>
    <row r="11" spans="1:6">
      <c r="A11" s="166"/>
      <c r="C11" s="47"/>
      <c r="D11" s="175"/>
      <c r="E11" s="187"/>
      <c r="F11" s="175"/>
    </row>
    <row r="12" spans="1:6">
      <c r="A12" s="166"/>
      <c r="C12" s="47"/>
      <c r="D12" s="174"/>
      <c r="E12" s="187"/>
      <c r="F12" s="175"/>
    </row>
    <row r="13" spans="1:6">
      <c r="A13"/>
      <c r="C13" s="47"/>
      <c r="D13" s="175"/>
      <c r="E13" s="187"/>
      <c r="F13" s="175"/>
    </row>
    <row r="14" spans="1:6">
      <c r="A14" s="20"/>
      <c r="C14" s="47"/>
      <c r="D14" s="175"/>
      <c r="E14" s="201"/>
      <c r="F14" s="175"/>
    </row>
    <row r="15" spans="1:6">
      <c r="A15" s="20" t="s">
        <v>2640</v>
      </c>
      <c r="C15" s="50"/>
      <c r="D15" s="175"/>
      <c r="E15" s="187"/>
      <c r="F15" s="175"/>
    </row>
    <row r="16" spans="1:6">
      <c r="A16"/>
      <c r="C16" s="50"/>
      <c r="D16" s="175"/>
      <c r="E16" s="187"/>
      <c r="F16" s="175"/>
    </row>
    <row r="17" spans="1:251">
      <c r="C17" s="135"/>
      <c r="D17" s="176"/>
      <c r="E17" s="202"/>
      <c r="F17" s="175"/>
    </row>
    <row r="18" spans="1:251">
      <c r="C18" s="175"/>
      <c r="D18" s="175"/>
      <c r="E18" s="175"/>
      <c r="F18" s="175"/>
    </row>
    <row r="19" spans="1:251">
      <c r="A19" s="6" t="s">
        <v>1967</v>
      </c>
      <c r="C19" s="968" t="s">
        <v>2327</v>
      </c>
      <c r="D19" s="968"/>
      <c r="E19" s="968"/>
    </row>
    <row r="20" spans="1:251">
      <c r="A20" s="20"/>
      <c r="C20" s="20" t="s">
        <v>1928</v>
      </c>
      <c r="D20" s="20"/>
    </row>
    <row r="21" spans="1:251">
      <c r="A21" s="165"/>
      <c r="C21" s="20"/>
      <c r="D21" s="20"/>
    </row>
    <row r="22" spans="1:251" s="14" customFormat="1" ht="16" customHeight="1">
      <c r="A22" s="166"/>
      <c r="B22" s="18"/>
      <c r="C22" s="17"/>
      <c r="D22" s="17"/>
      <c r="E22" s="16"/>
      <c r="F22" s="15"/>
    </row>
    <row r="23" spans="1:251">
      <c r="A23" s="29" t="s">
        <v>1613</v>
      </c>
      <c r="B23" s="30" t="s">
        <v>1772</v>
      </c>
      <c r="C23" s="177" t="s">
        <v>1773</v>
      </c>
      <c r="D23" s="30" t="s">
        <v>2161</v>
      </c>
      <c r="E23" s="30" t="s">
        <v>1426</v>
      </c>
      <c r="F23" s="13"/>
    </row>
    <row r="24" spans="1:251">
      <c r="A24" s="25"/>
      <c r="B24" s="26" t="s">
        <v>1793</v>
      </c>
      <c r="C24" s="167">
        <v>50</v>
      </c>
      <c r="D24" s="179" t="s">
        <v>2115</v>
      </c>
      <c r="E24" s="28">
        <v>50</v>
      </c>
      <c r="F24" s="178"/>
    </row>
    <row r="25" spans="1:251" s="34" customFormat="1" ht="16" customHeight="1">
      <c r="A25" s="19"/>
      <c r="B25" s="168" t="s">
        <v>1452</v>
      </c>
      <c r="C25" s="172"/>
      <c r="D25" s="172"/>
      <c r="E25" s="169">
        <f>SUM(E24:E24)</f>
        <v>50</v>
      </c>
      <c r="F25" s="33"/>
    </row>
    <row r="28" spans="1:251">
      <c r="B28" s="41"/>
      <c r="C28" s="42"/>
      <c r="D28" s="42"/>
    </row>
    <row r="30" spans="1:251">
      <c r="A30" s="966" t="s">
        <v>1812</v>
      </c>
      <c r="B30" s="966"/>
      <c r="C30" s="966"/>
      <c r="D30" s="966"/>
      <c r="E30" s="966"/>
      <c r="F30" s="966"/>
    </row>
    <row r="31" spans="1:251">
      <c r="A31" s="966" t="s">
        <v>2313</v>
      </c>
      <c r="B31" s="966"/>
      <c r="C31" s="966"/>
      <c r="D31" s="966"/>
      <c r="E31" s="966"/>
      <c r="F31" s="966"/>
    </row>
    <row r="32" spans="1:251">
      <c r="A32" s="966" t="s">
        <v>1909</v>
      </c>
      <c r="B32" s="966"/>
      <c r="C32" s="966"/>
      <c r="D32" s="966"/>
      <c r="E32" s="966"/>
      <c r="F32" s="966"/>
      <c r="G32" s="43"/>
      <c r="H32" s="966" t="s">
        <v>1812</v>
      </c>
      <c r="I32" s="966"/>
      <c r="J32" s="966"/>
      <c r="K32" s="966"/>
      <c r="L32" s="966"/>
      <c r="M32" s="966"/>
      <c r="N32" s="966" t="s">
        <v>1812</v>
      </c>
      <c r="O32" s="966"/>
      <c r="P32" s="966"/>
      <c r="Q32" s="966"/>
      <c r="R32" s="966"/>
      <c r="S32" s="966"/>
      <c r="T32" s="966" t="s">
        <v>1812</v>
      </c>
      <c r="U32" s="966"/>
      <c r="V32" s="966"/>
      <c r="W32" s="966"/>
      <c r="X32" s="966"/>
      <c r="Y32" s="966"/>
      <c r="Z32" s="966" t="s">
        <v>1812</v>
      </c>
      <c r="AA32" s="966"/>
      <c r="AB32" s="966"/>
      <c r="AC32" s="966"/>
      <c r="AD32" s="966"/>
      <c r="AE32" s="966"/>
      <c r="AF32" s="966" t="s">
        <v>1812</v>
      </c>
      <c r="AG32" s="966"/>
      <c r="AH32" s="966"/>
      <c r="AI32" s="966"/>
      <c r="AJ32" s="966"/>
      <c r="AK32" s="966"/>
      <c r="AL32" s="966" t="s">
        <v>1812</v>
      </c>
      <c r="AM32" s="966"/>
      <c r="AN32" s="966"/>
      <c r="AO32" s="966"/>
      <c r="AP32" s="966"/>
      <c r="AQ32" s="966"/>
      <c r="AR32" s="966" t="s">
        <v>1812</v>
      </c>
      <c r="AS32" s="966"/>
      <c r="AT32" s="966"/>
      <c r="AU32" s="966"/>
      <c r="AV32" s="966"/>
      <c r="AW32" s="966"/>
      <c r="AX32" s="966" t="s">
        <v>1812</v>
      </c>
      <c r="AY32" s="966"/>
      <c r="AZ32" s="966"/>
      <c r="BA32" s="966"/>
      <c r="BB32" s="966"/>
      <c r="BC32" s="966"/>
      <c r="BD32" s="966" t="s">
        <v>1812</v>
      </c>
      <c r="BE32" s="966"/>
      <c r="BF32" s="966"/>
      <c r="BG32" s="966"/>
      <c r="BH32" s="966"/>
      <c r="BI32" s="966"/>
      <c r="BJ32" s="966" t="s">
        <v>1812</v>
      </c>
      <c r="BK32" s="966"/>
      <c r="BL32" s="966"/>
      <c r="BM32" s="966"/>
      <c r="BN32" s="966"/>
      <c r="BO32" s="966"/>
      <c r="BP32" s="966" t="s">
        <v>1812</v>
      </c>
      <c r="BQ32" s="966"/>
      <c r="BR32" s="966"/>
      <c r="BS32" s="966"/>
      <c r="BT32" s="966"/>
      <c r="BU32" s="966"/>
      <c r="BV32" s="966" t="s">
        <v>1812</v>
      </c>
      <c r="BW32" s="966"/>
      <c r="BX32" s="966"/>
      <c r="BY32" s="966"/>
      <c r="BZ32" s="966"/>
      <c r="CA32" s="966"/>
      <c r="CB32" s="966" t="s">
        <v>1812</v>
      </c>
      <c r="CC32" s="966"/>
      <c r="CD32" s="966"/>
      <c r="CE32" s="966"/>
      <c r="CF32" s="966"/>
      <c r="CG32" s="966"/>
      <c r="CH32" s="966" t="s">
        <v>1812</v>
      </c>
      <c r="CI32" s="966"/>
      <c r="CJ32" s="966"/>
      <c r="CK32" s="966"/>
      <c r="CL32" s="966"/>
      <c r="CM32" s="966"/>
      <c r="CN32" s="966" t="s">
        <v>1812</v>
      </c>
      <c r="CO32" s="966"/>
      <c r="CP32" s="966"/>
      <c r="CQ32" s="966"/>
      <c r="CR32" s="966"/>
      <c r="CS32" s="966"/>
      <c r="CT32" s="966" t="s">
        <v>1812</v>
      </c>
      <c r="CU32" s="966"/>
      <c r="CV32" s="966"/>
      <c r="CW32" s="966"/>
      <c r="CX32" s="966"/>
      <c r="CY32" s="966"/>
      <c r="CZ32" s="966" t="s">
        <v>1812</v>
      </c>
      <c r="DA32" s="966"/>
      <c r="DB32" s="966"/>
      <c r="DC32" s="966"/>
      <c r="DD32" s="966"/>
      <c r="DE32" s="966"/>
      <c r="DF32" s="966" t="s">
        <v>1812</v>
      </c>
      <c r="DG32" s="966"/>
      <c r="DH32" s="966"/>
      <c r="DI32" s="966"/>
      <c r="DJ32" s="966"/>
      <c r="DK32" s="966"/>
      <c r="DL32" s="966" t="s">
        <v>1812</v>
      </c>
      <c r="DM32" s="966"/>
      <c r="DN32" s="966"/>
      <c r="DO32" s="966"/>
      <c r="DP32" s="966"/>
      <c r="DQ32" s="966"/>
      <c r="DR32" s="966" t="s">
        <v>1812</v>
      </c>
      <c r="DS32" s="966"/>
      <c r="DT32" s="966"/>
      <c r="DU32" s="966"/>
      <c r="DV32" s="966"/>
      <c r="DW32" s="966"/>
      <c r="DX32" s="966" t="s">
        <v>1812</v>
      </c>
      <c r="DY32" s="966"/>
      <c r="DZ32" s="966"/>
      <c r="EA32" s="966"/>
      <c r="EB32" s="966"/>
      <c r="EC32" s="966"/>
      <c r="ED32" s="966" t="s">
        <v>1812</v>
      </c>
      <c r="EE32" s="966"/>
      <c r="EF32" s="966"/>
      <c r="EG32" s="966"/>
      <c r="EH32" s="966"/>
      <c r="EI32" s="966"/>
      <c r="EJ32" s="966" t="s">
        <v>1812</v>
      </c>
      <c r="EK32" s="966"/>
      <c r="EL32" s="966"/>
      <c r="EM32" s="966"/>
      <c r="EN32" s="966"/>
      <c r="EO32" s="966"/>
      <c r="EP32" s="966" t="s">
        <v>1812</v>
      </c>
      <c r="EQ32" s="966"/>
      <c r="ER32" s="966"/>
      <c r="ES32" s="966"/>
      <c r="ET32" s="966"/>
      <c r="EU32" s="966"/>
      <c r="EV32" s="966" t="s">
        <v>1812</v>
      </c>
      <c r="EW32" s="966"/>
      <c r="EX32" s="966"/>
      <c r="EY32" s="966"/>
      <c r="EZ32" s="966"/>
      <c r="FA32" s="966"/>
      <c r="FB32" s="966" t="s">
        <v>1812</v>
      </c>
      <c r="FC32" s="966"/>
      <c r="FD32" s="966"/>
      <c r="FE32" s="966"/>
      <c r="FF32" s="966"/>
      <c r="FG32" s="966"/>
      <c r="FH32" s="966" t="s">
        <v>1812</v>
      </c>
      <c r="FI32" s="966"/>
      <c r="FJ32" s="966"/>
      <c r="FK32" s="966"/>
      <c r="FL32" s="966"/>
      <c r="FM32" s="966"/>
      <c r="FN32" s="966" t="s">
        <v>1812</v>
      </c>
      <c r="FO32" s="966"/>
      <c r="FP32" s="966"/>
      <c r="FQ32" s="966"/>
      <c r="FR32" s="966"/>
      <c r="FS32" s="966"/>
      <c r="FT32" s="966" t="s">
        <v>1812</v>
      </c>
      <c r="FU32" s="966"/>
      <c r="FV32" s="966"/>
      <c r="FW32" s="966"/>
      <c r="FX32" s="966"/>
      <c r="FY32" s="966"/>
      <c r="FZ32" s="966" t="s">
        <v>1812</v>
      </c>
      <c r="GA32" s="966"/>
      <c r="GB32" s="966"/>
      <c r="GC32" s="966"/>
      <c r="GD32" s="966"/>
      <c r="GE32" s="966"/>
      <c r="GF32" s="966" t="s">
        <v>1812</v>
      </c>
      <c r="GG32" s="966"/>
      <c r="GH32" s="966"/>
      <c r="GI32" s="966"/>
      <c r="GJ32" s="966"/>
      <c r="GK32" s="966"/>
      <c r="GL32" s="966" t="s">
        <v>1812</v>
      </c>
      <c r="GM32" s="966"/>
      <c r="GN32" s="966"/>
      <c r="GO32" s="966"/>
      <c r="GP32" s="966"/>
      <c r="GQ32" s="966"/>
      <c r="GR32" s="966" t="s">
        <v>1812</v>
      </c>
      <c r="GS32" s="966"/>
      <c r="GT32" s="966"/>
      <c r="GU32" s="966"/>
      <c r="GV32" s="966"/>
      <c r="GW32" s="966"/>
      <c r="GX32" s="966" t="s">
        <v>1812</v>
      </c>
      <c r="GY32" s="966"/>
      <c r="GZ32" s="966"/>
      <c r="HA32" s="966"/>
      <c r="HB32" s="966"/>
      <c r="HC32" s="966"/>
      <c r="HD32" s="966" t="s">
        <v>1812</v>
      </c>
      <c r="HE32" s="966"/>
      <c r="HF32" s="966"/>
      <c r="HG32" s="966"/>
      <c r="HH32" s="966"/>
      <c r="HI32" s="966"/>
      <c r="HJ32" s="966" t="s">
        <v>1812</v>
      </c>
      <c r="HK32" s="966"/>
      <c r="HL32" s="966"/>
      <c r="HM32" s="966"/>
      <c r="HN32" s="966"/>
      <c r="HO32" s="966"/>
      <c r="HP32" s="966" t="s">
        <v>1812</v>
      </c>
      <c r="HQ32" s="966"/>
      <c r="HR32" s="966"/>
      <c r="HS32" s="966"/>
      <c r="HT32" s="966"/>
      <c r="HU32" s="966"/>
      <c r="HV32" s="966" t="s">
        <v>1812</v>
      </c>
      <c r="HW32" s="966"/>
      <c r="HX32" s="966"/>
      <c r="HY32" s="966"/>
      <c r="HZ32" s="966"/>
      <c r="IA32" s="966"/>
      <c r="IB32" s="966" t="s">
        <v>1812</v>
      </c>
      <c r="IC32" s="966"/>
      <c r="ID32" s="966"/>
      <c r="IE32" s="966"/>
      <c r="IF32" s="966"/>
      <c r="IG32" s="966"/>
      <c r="IH32" s="966" t="s">
        <v>1812</v>
      </c>
      <c r="II32" s="966"/>
      <c r="IJ32" s="966"/>
      <c r="IK32" s="966"/>
      <c r="IL32" s="966"/>
      <c r="IM32" s="966"/>
      <c r="IN32" s="966" t="s">
        <v>1812</v>
      </c>
      <c r="IO32" s="966"/>
      <c r="IP32" s="966"/>
      <c r="IQ32" s="966"/>
    </row>
    <row r="33" spans="1:256">
      <c r="A33" s="43"/>
      <c r="B33" s="43"/>
      <c r="C33" s="43"/>
      <c r="D33" s="43"/>
      <c r="E33" s="43"/>
      <c r="F33" s="43"/>
      <c r="G33" s="43"/>
      <c r="H33" s="966" t="s">
        <v>869</v>
      </c>
      <c r="I33" s="966"/>
      <c r="J33" s="966"/>
      <c r="K33" s="966"/>
      <c r="L33" s="966"/>
      <c r="M33" s="966"/>
      <c r="N33" s="966" t="s">
        <v>869</v>
      </c>
      <c r="O33" s="966"/>
      <c r="P33" s="966"/>
      <c r="Q33" s="966"/>
      <c r="R33" s="966"/>
      <c r="S33" s="966"/>
      <c r="T33" s="966" t="s">
        <v>869</v>
      </c>
      <c r="U33" s="966"/>
      <c r="V33" s="966"/>
      <c r="W33" s="966"/>
      <c r="X33" s="966"/>
      <c r="Y33" s="966"/>
      <c r="Z33" s="966" t="s">
        <v>869</v>
      </c>
      <c r="AA33" s="966"/>
      <c r="AB33" s="966"/>
      <c r="AC33" s="966"/>
      <c r="AD33" s="966"/>
      <c r="AE33" s="966"/>
      <c r="AF33" s="966" t="s">
        <v>869</v>
      </c>
      <c r="AG33" s="966"/>
      <c r="AH33" s="966"/>
      <c r="AI33" s="966"/>
      <c r="AJ33" s="966"/>
      <c r="AK33" s="966"/>
      <c r="AL33" s="966" t="s">
        <v>869</v>
      </c>
      <c r="AM33" s="966"/>
      <c r="AN33" s="966"/>
      <c r="AO33" s="966"/>
      <c r="AP33" s="966"/>
      <c r="AQ33" s="966"/>
      <c r="AR33" s="966" t="s">
        <v>869</v>
      </c>
      <c r="AS33" s="966"/>
      <c r="AT33" s="966"/>
      <c r="AU33" s="966"/>
      <c r="AV33" s="966"/>
      <c r="AW33" s="966"/>
      <c r="AX33" s="966" t="s">
        <v>869</v>
      </c>
      <c r="AY33" s="966"/>
      <c r="AZ33" s="966"/>
      <c r="BA33" s="966"/>
      <c r="BB33" s="966"/>
      <c r="BC33" s="966"/>
      <c r="BD33" s="966" t="s">
        <v>869</v>
      </c>
      <c r="BE33" s="966"/>
      <c r="BF33" s="966"/>
      <c r="BG33" s="966"/>
      <c r="BH33" s="966"/>
      <c r="BI33" s="966"/>
      <c r="BJ33" s="966" t="s">
        <v>869</v>
      </c>
      <c r="BK33" s="966"/>
      <c r="BL33" s="966"/>
      <c r="BM33" s="966"/>
      <c r="BN33" s="966"/>
      <c r="BO33" s="966"/>
      <c r="BP33" s="966" t="s">
        <v>869</v>
      </c>
      <c r="BQ33" s="966"/>
      <c r="BR33" s="966"/>
      <c r="BS33" s="966"/>
      <c r="BT33" s="966"/>
      <c r="BU33" s="966"/>
      <c r="BV33" s="966" t="s">
        <v>869</v>
      </c>
      <c r="BW33" s="966"/>
      <c r="BX33" s="966"/>
      <c r="BY33" s="966"/>
      <c r="BZ33" s="966"/>
      <c r="CA33" s="966"/>
      <c r="CB33" s="966" t="s">
        <v>869</v>
      </c>
      <c r="CC33" s="966"/>
      <c r="CD33" s="966"/>
      <c r="CE33" s="966"/>
      <c r="CF33" s="966"/>
      <c r="CG33" s="966"/>
      <c r="CH33" s="966" t="s">
        <v>869</v>
      </c>
      <c r="CI33" s="966"/>
      <c r="CJ33" s="966"/>
      <c r="CK33" s="966"/>
      <c r="CL33" s="966"/>
      <c r="CM33" s="966"/>
      <c r="CN33" s="966" t="s">
        <v>869</v>
      </c>
      <c r="CO33" s="966"/>
      <c r="CP33" s="966"/>
      <c r="CQ33" s="966"/>
      <c r="CR33" s="966"/>
      <c r="CS33" s="966"/>
      <c r="CT33" s="966" t="s">
        <v>869</v>
      </c>
      <c r="CU33" s="966"/>
      <c r="CV33" s="966"/>
      <c r="CW33" s="966"/>
      <c r="CX33" s="966"/>
      <c r="CY33" s="966"/>
      <c r="CZ33" s="966" t="s">
        <v>869</v>
      </c>
      <c r="DA33" s="966"/>
      <c r="DB33" s="966"/>
      <c r="DC33" s="966"/>
      <c r="DD33" s="966"/>
      <c r="DE33" s="966"/>
      <c r="DF33" s="966" t="s">
        <v>869</v>
      </c>
      <c r="DG33" s="966"/>
      <c r="DH33" s="966"/>
      <c r="DI33" s="966"/>
      <c r="DJ33" s="966"/>
      <c r="DK33" s="966"/>
      <c r="DL33" s="966" t="s">
        <v>869</v>
      </c>
      <c r="DM33" s="966"/>
      <c r="DN33" s="966"/>
      <c r="DO33" s="966"/>
      <c r="DP33" s="966"/>
      <c r="DQ33" s="966"/>
      <c r="DR33" s="966" t="s">
        <v>869</v>
      </c>
      <c r="DS33" s="966"/>
      <c r="DT33" s="966"/>
      <c r="DU33" s="966"/>
      <c r="DV33" s="966"/>
      <c r="DW33" s="966"/>
      <c r="DX33" s="966" t="s">
        <v>869</v>
      </c>
      <c r="DY33" s="966"/>
      <c r="DZ33" s="966"/>
      <c r="EA33" s="966"/>
      <c r="EB33" s="966"/>
      <c r="EC33" s="966"/>
      <c r="ED33" s="966" t="s">
        <v>869</v>
      </c>
      <c r="EE33" s="966"/>
      <c r="EF33" s="966"/>
      <c r="EG33" s="966"/>
      <c r="EH33" s="966"/>
      <c r="EI33" s="966"/>
      <c r="EJ33" s="966" t="s">
        <v>869</v>
      </c>
      <c r="EK33" s="966"/>
      <c r="EL33" s="966"/>
      <c r="EM33" s="966"/>
      <c r="EN33" s="966"/>
      <c r="EO33" s="966"/>
      <c r="EP33" s="966" t="s">
        <v>869</v>
      </c>
      <c r="EQ33" s="966"/>
      <c r="ER33" s="966"/>
      <c r="ES33" s="966"/>
      <c r="ET33" s="966"/>
      <c r="EU33" s="966"/>
      <c r="EV33" s="966" t="s">
        <v>869</v>
      </c>
      <c r="EW33" s="966"/>
      <c r="EX33" s="966"/>
      <c r="EY33" s="966"/>
      <c r="EZ33" s="966"/>
      <c r="FA33" s="966"/>
      <c r="FB33" s="966" t="s">
        <v>869</v>
      </c>
      <c r="FC33" s="966"/>
      <c r="FD33" s="966"/>
      <c r="FE33" s="966"/>
      <c r="FF33" s="966"/>
      <c r="FG33" s="966"/>
      <c r="FH33" s="966" t="s">
        <v>869</v>
      </c>
      <c r="FI33" s="966"/>
      <c r="FJ33" s="966"/>
      <c r="FK33" s="966"/>
      <c r="FL33" s="966"/>
      <c r="FM33" s="966"/>
      <c r="FN33" s="966" t="s">
        <v>869</v>
      </c>
      <c r="FO33" s="966"/>
      <c r="FP33" s="966"/>
      <c r="FQ33" s="966"/>
      <c r="FR33" s="966"/>
      <c r="FS33" s="966"/>
      <c r="FT33" s="966" t="s">
        <v>869</v>
      </c>
      <c r="FU33" s="966"/>
      <c r="FV33" s="966"/>
      <c r="FW33" s="966"/>
      <c r="FX33" s="966"/>
      <c r="FY33" s="966"/>
      <c r="FZ33" s="966" t="s">
        <v>869</v>
      </c>
      <c r="GA33" s="966"/>
      <c r="GB33" s="966"/>
      <c r="GC33" s="966"/>
      <c r="GD33" s="966"/>
      <c r="GE33" s="966"/>
      <c r="GF33" s="966" t="s">
        <v>869</v>
      </c>
      <c r="GG33" s="966"/>
      <c r="GH33" s="966"/>
      <c r="GI33" s="966"/>
      <c r="GJ33" s="966"/>
      <c r="GK33" s="966"/>
      <c r="GL33" s="966" t="s">
        <v>869</v>
      </c>
      <c r="GM33" s="966"/>
      <c r="GN33" s="966"/>
      <c r="GO33" s="966"/>
      <c r="GP33" s="966"/>
      <c r="GQ33" s="966"/>
      <c r="GR33" s="966" t="s">
        <v>869</v>
      </c>
      <c r="GS33" s="966"/>
      <c r="GT33" s="966"/>
      <c r="GU33" s="966"/>
      <c r="GV33" s="966"/>
      <c r="GW33" s="966"/>
      <c r="GX33" s="966" t="s">
        <v>869</v>
      </c>
      <c r="GY33" s="966"/>
      <c r="GZ33" s="966"/>
      <c r="HA33" s="966"/>
      <c r="HB33" s="966"/>
      <c r="HC33" s="966"/>
      <c r="HD33" s="966" t="s">
        <v>869</v>
      </c>
      <c r="HE33" s="966"/>
      <c r="HF33" s="966"/>
      <c r="HG33" s="966"/>
      <c r="HH33" s="966"/>
      <c r="HI33" s="966"/>
      <c r="HJ33" s="966" t="s">
        <v>869</v>
      </c>
      <c r="HK33" s="966"/>
      <c r="HL33" s="966"/>
      <c r="HM33" s="966"/>
      <c r="HN33" s="966"/>
      <c r="HO33" s="966"/>
      <c r="HP33" s="966" t="s">
        <v>869</v>
      </c>
      <c r="HQ33" s="966"/>
      <c r="HR33" s="966"/>
      <c r="HS33" s="966"/>
      <c r="HT33" s="966"/>
      <c r="HU33" s="966"/>
      <c r="HV33" s="966" t="s">
        <v>869</v>
      </c>
      <c r="HW33" s="966"/>
      <c r="HX33" s="966"/>
      <c r="HY33" s="966"/>
      <c r="HZ33" s="966"/>
      <c r="IA33" s="966"/>
      <c r="IB33" s="966" t="s">
        <v>869</v>
      </c>
      <c r="IC33" s="966"/>
      <c r="ID33" s="966"/>
      <c r="IE33" s="966"/>
      <c r="IF33" s="966"/>
      <c r="IG33" s="966"/>
      <c r="IH33" s="966" t="s">
        <v>869</v>
      </c>
      <c r="II33" s="966"/>
      <c r="IJ33" s="966"/>
      <c r="IK33" s="966"/>
      <c r="IL33" s="966"/>
      <c r="IM33" s="966"/>
      <c r="IN33" s="966" t="s">
        <v>869</v>
      </c>
      <c r="IO33" s="966"/>
      <c r="IP33" s="966"/>
      <c r="IQ33" s="966"/>
    </row>
    <row r="34" spans="1:256">
      <c r="B34" s="43"/>
      <c r="C34" s="43"/>
      <c r="D34" s="43"/>
      <c r="E34" s="43"/>
      <c r="F34" s="43"/>
      <c r="G34" s="43"/>
      <c r="H34" s="43"/>
      <c r="I34" s="43"/>
      <c r="J34" s="43"/>
      <c r="K34" s="43"/>
      <c r="L34" s="43"/>
      <c r="M34" s="43"/>
      <c r="N34" s="966" t="s">
        <v>1909</v>
      </c>
      <c r="O34" s="966"/>
      <c r="P34" s="966"/>
      <c r="Q34" s="966"/>
      <c r="R34" s="966"/>
      <c r="S34" s="966"/>
      <c r="T34" s="966" t="s">
        <v>1909</v>
      </c>
      <c r="U34" s="966"/>
      <c r="V34" s="966"/>
      <c r="W34" s="966"/>
      <c r="X34" s="966"/>
      <c r="Y34" s="966"/>
      <c r="Z34" s="966" t="s">
        <v>1909</v>
      </c>
      <c r="AA34" s="966"/>
      <c r="AB34" s="966"/>
      <c r="AC34" s="966"/>
      <c r="AD34" s="966"/>
      <c r="AE34" s="966"/>
      <c r="AF34" s="966" t="s">
        <v>1909</v>
      </c>
      <c r="AG34" s="966"/>
      <c r="AH34" s="966"/>
      <c r="AI34" s="966"/>
      <c r="AJ34" s="966"/>
      <c r="AK34" s="966"/>
      <c r="AL34" s="966" t="s">
        <v>1909</v>
      </c>
      <c r="AM34" s="966"/>
      <c r="AN34" s="966"/>
      <c r="AO34" s="966"/>
      <c r="AP34" s="966"/>
      <c r="AQ34" s="966"/>
      <c r="AR34" s="966" t="s">
        <v>1909</v>
      </c>
      <c r="AS34" s="966"/>
      <c r="AT34" s="966"/>
      <c r="AU34" s="966"/>
      <c r="AV34" s="966"/>
      <c r="AW34" s="966"/>
      <c r="AX34" s="966" t="s">
        <v>1909</v>
      </c>
      <c r="AY34" s="966"/>
      <c r="AZ34" s="966"/>
      <c r="BA34" s="966"/>
      <c r="BB34" s="966"/>
      <c r="BC34" s="966"/>
      <c r="BD34" s="966" t="s">
        <v>1909</v>
      </c>
      <c r="BE34" s="966"/>
      <c r="BF34" s="966"/>
      <c r="BG34" s="966"/>
      <c r="BH34" s="966"/>
      <c r="BI34" s="966"/>
      <c r="BJ34" s="966" t="s">
        <v>1909</v>
      </c>
      <c r="BK34" s="966"/>
      <c r="BL34" s="966"/>
      <c r="BM34" s="966"/>
      <c r="BN34" s="966"/>
      <c r="BO34" s="966"/>
      <c r="BP34" s="966" t="s">
        <v>1909</v>
      </c>
      <c r="BQ34" s="966"/>
      <c r="BR34" s="966"/>
      <c r="BS34" s="966"/>
      <c r="BT34" s="966"/>
      <c r="BU34" s="966"/>
      <c r="BV34" s="966" t="s">
        <v>1909</v>
      </c>
      <c r="BW34" s="966"/>
      <c r="BX34" s="966"/>
      <c r="BY34" s="966"/>
      <c r="BZ34" s="966"/>
      <c r="CA34" s="966"/>
      <c r="CB34" s="966" t="s">
        <v>1909</v>
      </c>
      <c r="CC34" s="966"/>
      <c r="CD34" s="966"/>
      <c r="CE34" s="966"/>
      <c r="CF34" s="966"/>
      <c r="CG34" s="966"/>
      <c r="CH34" s="966" t="s">
        <v>1909</v>
      </c>
      <c r="CI34" s="966"/>
      <c r="CJ34" s="966"/>
      <c r="CK34" s="966"/>
      <c r="CL34" s="966"/>
      <c r="CM34" s="966"/>
      <c r="CN34" s="966" t="s">
        <v>1909</v>
      </c>
      <c r="CO34" s="966"/>
      <c r="CP34" s="966"/>
      <c r="CQ34" s="966"/>
      <c r="CR34" s="966"/>
      <c r="CS34" s="966"/>
      <c r="CT34" s="966" t="s">
        <v>1909</v>
      </c>
      <c r="CU34" s="966"/>
      <c r="CV34" s="966"/>
      <c r="CW34" s="966"/>
      <c r="CX34" s="966"/>
      <c r="CY34" s="966"/>
      <c r="CZ34" s="966" t="s">
        <v>1909</v>
      </c>
      <c r="DA34" s="966"/>
      <c r="DB34" s="966"/>
      <c r="DC34" s="966"/>
      <c r="DD34" s="966"/>
      <c r="DE34" s="966"/>
      <c r="DF34" s="966" t="s">
        <v>1909</v>
      </c>
      <c r="DG34" s="966"/>
      <c r="DH34" s="966"/>
      <c r="DI34" s="966"/>
      <c r="DJ34" s="966"/>
      <c r="DK34" s="966"/>
      <c r="DL34" s="966" t="s">
        <v>1909</v>
      </c>
      <c r="DM34" s="966"/>
      <c r="DN34" s="966"/>
      <c r="DO34" s="966"/>
      <c r="DP34" s="966"/>
      <c r="DQ34" s="966"/>
      <c r="DR34" s="966" t="s">
        <v>1909</v>
      </c>
      <c r="DS34" s="966"/>
      <c r="DT34" s="966"/>
      <c r="DU34" s="966"/>
      <c r="DV34" s="966"/>
      <c r="DW34" s="966"/>
      <c r="DX34" s="966" t="s">
        <v>1909</v>
      </c>
      <c r="DY34" s="966"/>
      <c r="DZ34" s="966"/>
      <c r="EA34" s="966"/>
      <c r="EB34" s="966"/>
      <c r="EC34" s="966"/>
      <c r="ED34" s="966" t="s">
        <v>1909</v>
      </c>
      <c r="EE34" s="966"/>
      <c r="EF34" s="966"/>
      <c r="EG34" s="966"/>
      <c r="EH34" s="966"/>
      <c r="EI34" s="966"/>
      <c r="EJ34" s="966" t="s">
        <v>1909</v>
      </c>
      <c r="EK34" s="966"/>
      <c r="EL34" s="966"/>
      <c r="EM34" s="966"/>
      <c r="EN34" s="966"/>
      <c r="EO34" s="966"/>
      <c r="EP34" s="966" t="s">
        <v>1909</v>
      </c>
      <c r="EQ34" s="966"/>
      <c r="ER34" s="966"/>
      <c r="ES34" s="966"/>
      <c r="ET34" s="966"/>
      <c r="EU34" s="966"/>
      <c r="EV34" s="966" t="s">
        <v>1909</v>
      </c>
      <c r="EW34" s="966"/>
      <c r="EX34" s="966"/>
      <c r="EY34" s="966"/>
      <c r="EZ34" s="966"/>
      <c r="FA34" s="966"/>
      <c r="FB34" s="966" t="s">
        <v>1909</v>
      </c>
      <c r="FC34" s="966"/>
      <c r="FD34" s="966"/>
      <c r="FE34" s="966"/>
      <c r="FF34" s="966"/>
      <c r="FG34" s="966"/>
      <c r="FH34" s="966" t="s">
        <v>1909</v>
      </c>
      <c r="FI34" s="966"/>
      <c r="FJ34" s="966"/>
      <c r="FK34" s="966"/>
      <c r="FL34" s="966"/>
      <c r="FM34" s="966"/>
      <c r="FN34" s="966" t="s">
        <v>1909</v>
      </c>
      <c r="FO34" s="966"/>
      <c r="FP34" s="966"/>
      <c r="FQ34" s="966"/>
      <c r="FR34" s="966"/>
      <c r="FS34" s="966"/>
      <c r="FT34" s="966" t="s">
        <v>1909</v>
      </c>
      <c r="FU34" s="966"/>
      <c r="FV34" s="966"/>
      <c r="FW34" s="966"/>
      <c r="FX34" s="966"/>
      <c r="FY34" s="966"/>
      <c r="FZ34" s="966" t="s">
        <v>1909</v>
      </c>
      <c r="GA34" s="966"/>
      <c r="GB34" s="966"/>
      <c r="GC34" s="966"/>
      <c r="GD34" s="966"/>
      <c r="GE34" s="966"/>
      <c r="GF34" s="966" t="s">
        <v>1909</v>
      </c>
      <c r="GG34" s="966"/>
      <c r="GH34" s="966"/>
      <c r="GI34" s="966"/>
      <c r="GJ34" s="966"/>
      <c r="GK34" s="966"/>
      <c r="GL34" s="966" t="s">
        <v>1909</v>
      </c>
      <c r="GM34" s="966"/>
      <c r="GN34" s="966"/>
      <c r="GO34" s="966"/>
      <c r="GP34" s="966"/>
      <c r="GQ34" s="966"/>
      <c r="GR34" s="966" t="s">
        <v>1909</v>
      </c>
      <c r="GS34" s="966"/>
      <c r="GT34" s="966"/>
      <c r="GU34" s="966"/>
      <c r="GV34" s="966"/>
      <c r="GW34" s="966"/>
      <c r="GX34" s="966" t="s">
        <v>1909</v>
      </c>
      <c r="GY34" s="966"/>
      <c r="GZ34" s="966"/>
      <c r="HA34" s="966"/>
      <c r="HB34" s="966"/>
      <c r="HC34" s="966"/>
      <c r="HD34" s="966" t="s">
        <v>1909</v>
      </c>
      <c r="HE34" s="966"/>
      <c r="HF34" s="966"/>
      <c r="HG34" s="966"/>
      <c r="HH34" s="966"/>
      <c r="HI34" s="966"/>
      <c r="HJ34" s="966" t="s">
        <v>1909</v>
      </c>
      <c r="HK34" s="966"/>
      <c r="HL34" s="966"/>
      <c r="HM34" s="966"/>
      <c r="HN34" s="966"/>
      <c r="HO34" s="966"/>
      <c r="HP34" s="966" t="s">
        <v>1909</v>
      </c>
      <c r="HQ34" s="966"/>
      <c r="HR34" s="966"/>
      <c r="HS34" s="966"/>
      <c r="HT34" s="966"/>
      <c r="HU34" s="966"/>
      <c r="HV34" s="966" t="s">
        <v>1909</v>
      </c>
      <c r="HW34" s="966"/>
      <c r="HX34" s="966"/>
      <c r="HY34" s="966"/>
      <c r="HZ34" s="966"/>
      <c r="IA34" s="966"/>
      <c r="IB34" s="966" t="s">
        <v>1909</v>
      </c>
      <c r="IC34" s="966"/>
      <c r="ID34" s="966"/>
      <c r="IE34" s="966"/>
      <c r="IF34" s="966"/>
      <c r="IG34" s="966"/>
      <c r="IH34" s="966" t="s">
        <v>1909</v>
      </c>
      <c r="II34" s="966"/>
      <c r="IJ34" s="966"/>
      <c r="IK34" s="966"/>
      <c r="IL34" s="966"/>
      <c r="IM34" s="966"/>
      <c r="IN34" s="966" t="s">
        <v>1909</v>
      </c>
      <c r="IO34" s="966"/>
      <c r="IP34" s="966"/>
      <c r="IQ34" s="966"/>
      <c r="IR34" s="966"/>
      <c r="IS34" s="966"/>
      <c r="IT34" s="966" t="s">
        <v>1909</v>
      </c>
      <c r="IU34" s="966"/>
      <c r="IV34" s="966"/>
    </row>
    <row r="35" spans="1:256">
      <c r="A35" s="10"/>
      <c r="B35" s="10"/>
      <c r="C35" s="9"/>
      <c r="D35" s="9"/>
      <c r="E35" s="8"/>
    </row>
    <row r="36" spans="1:256">
      <c r="A36" s="4"/>
    </row>
    <row r="37" spans="1:256">
      <c r="A37" s="4"/>
    </row>
    <row r="38" spans="1:256" s="6" customFormat="1">
      <c r="A38" s="4"/>
    </row>
    <row r="39" spans="1:256" s="6" customFormat="1">
      <c r="B39" s="4"/>
      <c r="C39" s="4"/>
      <c r="D39" s="4"/>
      <c r="E39" s="4"/>
      <c r="F39" s="4"/>
    </row>
    <row r="40" spans="1:256" s="6" customFormat="1">
      <c r="B40" s="4"/>
      <c r="C40" s="4"/>
      <c r="D40" s="4"/>
      <c r="E40" s="4"/>
      <c r="F40" s="4"/>
    </row>
    <row r="41" spans="1:256" s="6" customFormat="1">
      <c r="B41" s="4"/>
      <c r="C41" s="4"/>
      <c r="D41" s="4"/>
      <c r="E41" s="4"/>
      <c r="F41" s="4"/>
    </row>
    <row r="42" spans="1:256" s="6" customFormat="1">
      <c r="B42" s="4"/>
      <c r="C42" s="5"/>
      <c r="D42" s="5"/>
      <c r="E42" s="7"/>
      <c r="F42" s="4"/>
    </row>
    <row r="43" spans="1:256" s="6" customFormat="1">
      <c r="B43" s="4"/>
      <c r="C43" s="4"/>
      <c r="D43" s="4"/>
      <c r="E43" s="4"/>
      <c r="F43" s="4"/>
    </row>
  </sheetData>
  <mergeCells count="128">
    <mergeCell ref="IT34:IV34"/>
    <mergeCell ref="HP34:HU34"/>
    <mergeCell ref="HJ34:HO34"/>
    <mergeCell ref="IB34:IG34"/>
    <mergeCell ref="IH34:IM34"/>
    <mergeCell ref="HV34:IA34"/>
    <mergeCell ref="IN34:IS34"/>
    <mergeCell ref="IN32:IQ32"/>
    <mergeCell ref="IB33:IG33"/>
    <mergeCell ref="HP33:HU33"/>
    <mergeCell ref="HV33:IA33"/>
    <mergeCell ref="IH32:IM32"/>
    <mergeCell ref="IN33:IQ33"/>
    <mergeCell ref="IH33:IM33"/>
    <mergeCell ref="GF33:GK33"/>
    <mergeCell ref="HD33:HI33"/>
    <mergeCell ref="HJ33:HO33"/>
    <mergeCell ref="GL32:GQ32"/>
    <mergeCell ref="IB32:IG32"/>
    <mergeCell ref="HP32:HU32"/>
    <mergeCell ref="HJ32:HO32"/>
    <mergeCell ref="GR32:GW32"/>
    <mergeCell ref="HD32:HI32"/>
    <mergeCell ref="GX32:HC32"/>
    <mergeCell ref="HV32:IA32"/>
    <mergeCell ref="GX33:HC33"/>
    <mergeCell ref="GL34:GQ34"/>
    <mergeCell ref="GL33:GQ33"/>
    <mergeCell ref="GX34:HC34"/>
    <mergeCell ref="HD34:HI34"/>
    <mergeCell ref="GR33:GW33"/>
    <mergeCell ref="EP34:EU34"/>
    <mergeCell ref="ED34:EI34"/>
    <mergeCell ref="EV34:FA34"/>
    <mergeCell ref="GR34:GW34"/>
    <mergeCell ref="FH32:FM32"/>
    <mergeCell ref="FZ32:GE32"/>
    <mergeCell ref="FT32:FY32"/>
    <mergeCell ref="FN32:FS32"/>
    <mergeCell ref="GF32:GK32"/>
    <mergeCell ref="GF34:GK34"/>
    <mergeCell ref="FT34:FY34"/>
    <mergeCell ref="FB34:FG34"/>
    <mergeCell ref="FH34:FM34"/>
    <mergeCell ref="DX34:EC34"/>
    <mergeCell ref="EJ32:EO32"/>
    <mergeCell ref="EP33:EU33"/>
    <mergeCell ref="FB33:FG33"/>
    <mergeCell ref="EV33:FA33"/>
    <mergeCell ref="FB32:FG32"/>
    <mergeCell ref="EV32:FA32"/>
    <mergeCell ref="DF32:DK32"/>
    <mergeCell ref="CZ32:DE32"/>
    <mergeCell ref="CN32:CS32"/>
    <mergeCell ref="EJ34:EO34"/>
    <mergeCell ref="FZ33:GE33"/>
    <mergeCell ref="FH33:FM33"/>
    <mergeCell ref="FN33:FS33"/>
    <mergeCell ref="FT33:FY33"/>
    <mergeCell ref="FN34:FS34"/>
    <mergeCell ref="FZ34:GE34"/>
    <mergeCell ref="DX33:EC33"/>
    <mergeCell ref="EP32:EU32"/>
    <mergeCell ref="DR34:DW34"/>
    <mergeCell ref="DL33:DQ33"/>
    <mergeCell ref="DL34:DQ34"/>
    <mergeCell ref="ED32:EI32"/>
    <mergeCell ref="DX32:EC32"/>
    <mergeCell ref="DL32:DQ32"/>
    <mergeCell ref="DR33:DW33"/>
    <mergeCell ref="DR32:DW32"/>
    <mergeCell ref="BD34:BI34"/>
    <mergeCell ref="BJ34:BO34"/>
    <mergeCell ref="BD33:BI33"/>
    <mergeCell ref="CN34:CS34"/>
    <mergeCell ref="CZ34:DE34"/>
    <mergeCell ref="EJ33:EO33"/>
    <mergeCell ref="DF34:DK34"/>
    <mergeCell ref="CZ33:DE33"/>
    <mergeCell ref="ED33:EI33"/>
    <mergeCell ref="DF33:DK33"/>
    <mergeCell ref="BP32:BU32"/>
    <mergeCell ref="BP33:BU33"/>
    <mergeCell ref="BV32:CA32"/>
    <mergeCell ref="BP34:BU34"/>
    <mergeCell ref="BV34:CA34"/>
    <mergeCell ref="CT34:CY34"/>
    <mergeCell ref="CT32:CY32"/>
    <mergeCell ref="CH33:CM33"/>
    <mergeCell ref="CN33:CS33"/>
    <mergeCell ref="CT33:CY33"/>
    <mergeCell ref="CB32:CG32"/>
    <mergeCell ref="BV33:CA33"/>
    <mergeCell ref="CB34:CG34"/>
    <mergeCell ref="CH32:CM32"/>
    <mergeCell ref="CH34:CM34"/>
    <mergeCell ref="CB33:CG33"/>
    <mergeCell ref="BJ32:BO32"/>
    <mergeCell ref="BJ33:BO33"/>
    <mergeCell ref="AL32:AQ32"/>
    <mergeCell ref="AX33:BC33"/>
    <mergeCell ref="AR32:AW32"/>
    <mergeCell ref="AX32:BC32"/>
    <mergeCell ref="BD32:BI32"/>
    <mergeCell ref="AX34:BC34"/>
    <mergeCell ref="AR33:AW33"/>
    <mergeCell ref="Z34:AE34"/>
    <mergeCell ref="AF34:AK34"/>
    <mergeCell ref="AR34:AW34"/>
    <mergeCell ref="AL33:AQ33"/>
    <mergeCell ref="N34:S34"/>
    <mergeCell ref="N33:S33"/>
    <mergeCell ref="T32:Y32"/>
    <mergeCell ref="AF33:AK33"/>
    <mergeCell ref="Z33:AE33"/>
    <mergeCell ref="AF32:AK32"/>
    <mergeCell ref="Z32:AE32"/>
    <mergeCell ref="T33:Y33"/>
    <mergeCell ref="T34:Y34"/>
    <mergeCell ref="H33:M33"/>
    <mergeCell ref="AL34:AQ34"/>
    <mergeCell ref="C1:E1"/>
    <mergeCell ref="C19:E19"/>
    <mergeCell ref="A30:F30"/>
    <mergeCell ref="A31:F31"/>
    <mergeCell ref="A32:F32"/>
    <mergeCell ref="H32:M32"/>
    <mergeCell ref="N32:S32"/>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xl/worksheets/sheet335.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sheetPr enableFormatConditionsCalculation="0">
    <pageSetUpPr fitToPage="1"/>
  </sheetPr>
  <dimension ref="A1:IV59"/>
  <sheetViews>
    <sheetView zoomScale="125" workbookViewId="0">
      <selection activeCell="C7" sqref="C7:C16"/>
    </sheetView>
  </sheetViews>
  <sheetFormatPr baseColWidth="10" defaultColWidth="10.7109375" defaultRowHeight="15"/>
  <cols>
    <col min="1" max="1" width="9.5703125" style="6" customWidth="1"/>
    <col min="2" max="2" width="39.42578125" style="4" customWidth="1"/>
    <col min="3" max="3" width="13.140625" style="4" customWidth="1"/>
    <col min="4" max="5" width="9" style="4" customWidth="1"/>
    <col min="6" max="6" width="9" style="234" customWidth="1"/>
    <col min="7" max="7" width="19.7109375" style="4" customWidth="1"/>
    <col min="8" max="8" width="8.28515625" style="4" customWidth="1"/>
    <col min="9" max="16384" width="10.7109375" style="4"/>
  </cols>
  <sheetData>
    <row r="1" spans="1:8" ht="105" customHeight="1">
      <c r="C1" s="981" t="s">
        <v>3668</v>
      </c>
      <c r="D1" s="981"/>
      <c r="E1" s="981"/>
      <c r="F1" s="981"/>
      <c r="G1" s="981"/>
    </row>
    <row r="2" spans="1:8">
      <c r="A2" s="21" t="s">
        <v>2962</v>
      </c>
      <c r="G2" s="5"/>
    </row>
    <row r="3" spans="1:8">
      <c r="A3" s="6" t="s">
        <v>1993</v>
      </c>
      <c r="C3" s="23"/>
      <c r="D3" s="23"/>
      <c r="E3" s="23"/>
      <c r="F3" s="247"/>
      <c r="G3" s="242" t="s">
        <v>1613</v>
      </c>
    </row>
    <row r="4" spans="1:8">
      <c r="A4" s="6" t="s">
        <v>1247</v>
      </c>
      <c r="C4" s="23"/>
      <c r="D4" s="23"/>
      <c r="E4" s="23"/>
      <c r="F4" s="247"/>
      <c r="G4" s="243" t="s">
        <v>3208</v>
      </c>
    </row>
    <row r="5" spans="1:8">
      <c r="A5" s="6" t="s">
        <v>3417</v>
      </c>
      <c r="C5" s="23"/>
      <c r="D5" s="23"/>
      <c r="E5" s="23"/>
      <c r="F5" s="247"/>
    </row>
    <row r="6" spans="1:8">
      <c r="C6" s="49" t="s">
        <v>3211</v>
      </c>
      <c r="D6" s="173"/>
      <c r="E6" s="173"/>
      <c r="F6" s="248"/>
      <c r="G6" s="46"/>
      <c r="H6" s="175"/>
    </row>
    <row r="7" spans="1:8">
      <c r="C7" s="193" t="s">
        <v>1851</v>
      </c>
      <c r="D7" s="174"/>
      <c r="E7" s="174"/>
      <c r="F7" s="249"/>
      <c r="G7" s="48"/>
      <c r="H7" s="175"/>
    </row>
    <row r="8" spans="1:8">
      <c r="A8" s="244" t="s">
        <v>2786</v>
      </c>
      <c r="C8" s="193" t="s">
        <v>1830</v>
      </c>
      <c r="D8" s="174"/>
      <c r="E8" s="174"/>
      <c r="F8" s="249"/>
      <c r="G8" s="187"/>
      <c r="H8" s="175"/>
    </row>
    <row r="9" spans="1:8">
      <c r="A9"/>
      <c r="C9" s="193" t="s">
        <v>1609</v>
      </c>
      <c r="D9" s="174"/>
      <c r="E9" s="174"/>
      <c r="F9" s="249"/>
      <c r="G9" s="187"/>
      <c r="H9" s="175"/>
    </row>
    <row r="10" spans="1:8">
      <c r="A10"/>
      <c r="C10" s="50"/>
      <c r="D10" s="174"/>
      <c r="E10" s="174"/>
      <c r="F10" s="249"/>
      <c r="G10" s="187"/>
      <c r="H10" s="175"/>
    </row>
    <row r="11" spans="1:8">
      <c r="A11"/>
      <c r="C11" s="47" t="s">
        <v>2725</v>
      </c>
      <c r="D11" s="175"/>
      <c r="E11" s="175"/>
      <c r="F11" s="250"/>
      <c r="G11" s="187"/>
      <c r="H11" s="175"/>
    </row>
    <row r="12" spans="1:8">
      <c r="A12"/>
      <c r="C12" s="47" t="s">
        <v>5359</v>
      </c>
      <c r="D12" s="174"/>
      <c r="E12" s="174"/>
      <c r="F12" s="249"/>
      <c r="G12" s="187"/>
      <c r="H12" s="175"/>
    </row>
    <row r="13" spans="1:8">
      <c r="A13"/>
      <c r="C13" s="47" t="s">
        <v>2298</v>
      </c>
      <c r="D13" s="175"/>
      <c r="E13" s="175"/>
      <c r="F13" s="250"/>
      <c r="G13" s="187"/>
      <c r="H13" s="175"/>
    </row>
    <row r="14" spans="1:8">
      <c r="A14" s="20"/>
      <c r="C14" s="47" t="s">
        <v>884</v>
      </c>
      <c r="D14" s="175"/>
      <c r="E14" s="175"/>
      <c r="F14" s="250"/>
      <c r="G14" s="201"/>
      <c r="H14" s="175"/>
    </row>
    <row r="15" spans="1:8">
      <c r="A15" s="245" t="s">
        <v>2153</v>
      </c>
      <c r="C15" s="272" t="s">
        <v>490</v>
      </c>
      <c r="D15" s="175"/>
      <c r="E15" s="175"/>
      <c r="F15" s="250"/>
      <c r="G15" s="187"/>
      <c r="H15" s="175"/>
    </row>
    <row r="16" spans="1:8">
      <c r="A16" s="218"/>
      <c r="C16" s="50" t="s">
        <v>5233</v>
      </c>
      <c r="D16" s="175"/>
      <c r="E16" s="175"/>
      <c r="F16" s="250"/>
      <c r="G16" s="187"/>
      <c r="H16" s="175"/>
    </row>
    <row r="17" spans="1:8">
      <c r="C17" s="50"/>
      <c r="D17" s="175"/>
      <c r="E17" s="175"/>
      <c r="F17" s="250"/>
      <c r="G17" s="187"/>
      <c r="H17" s="175"/>
    </row>
    <row r="18" spans="1:8">
      <c r="C18" s="50"/>
      <c r="D18" s="175"/>
      <c r="E18" s="175"/>
      <c r="F18" s="250"/>
      <c r="G18" s="187"/>
      <c r="H18" s="175"/>
    </row>
    <row r="19" spans="1:8">
      <c r="A19" s="244" t="s">
        <v>1967</v>
      </c>
      <c r="C19" s="239" t="s">
        <v>1016</v>
      </c>
      <c r="D19" s="240"/>
      <c r="E19" s="240"/>
      <c r="F19" s="251"/>
      <c r="G19" s="241"/>
    </row>
    <row r="20" spans="1:8">
      <c r="A20" s="20" t="s">
        <v>2697</v>
      </c>
      <c r="C20" s="20"/>
      <c r="D20" s="20"/>
      <c r="E20" s="20"/>
      <c r="F20" s="236"/>
    </row>
    <row r="21" spans="1:8">
      <c r="A21" s="264"/>
      <c r="C21" s="20"/>
      <c r="D21" s="20"/>
      <c r="E21" s="20"/>
      <c r="F21" s="236"/>
    </row>
    <row r="22" spans="1:8" s="14" customFormat="1" ht="16" customHeight="1">
      <c r="A22" s="166"/>
      <c r="B22" s="18"/>
      <c r="C22" s="17"/>
      <c r="D22" s="17"/>
      <c r="E22" s="17"/>
      <c r="F22" s="252"/>
      <c r="G22" s="16"/>
      <c r="H22" s="15"/>
    </row>
    <row r="23" spans="1:8" ht="29" customHeight="1">
      <c r="A23" s="246" t="s">
        <v>2195</v>
      </c>
      <c r="B23" s="30" t="s">
        <v>3020</v>
      </c>
      <c r="C23" s="177" t="s">
        <v>2653</v>
      </c>
      <c r="D23" s="30" t="s">
        <v>1591</v>
      </c>
      <c r="E23" s="30" t="s">
        <v>3237</v>
      </c>
      <c r="F23" s="253" t="s">
        <v>3190</v>
      </c>
      <c r="G23" s="30" t="s">
        <v>1679</v>
      </c>
      <c r="H23" s="13"/>
    </row>
    <row r="24" spans="1:8">
      <c r="A24" s="25"/>
      <c r="B24" s="213" t="s">
        <v>2615</v>
      </c>
      <c r="C24" s="167"/>
      <c r="D24" s="203"/>
      <c r="E24" s="167">
        <f>C24*D24</f>
        <v>0</v>
      </c>
      <c r="F24" s="233">
        <v>0</v>
      </c>
      <c r="G24" s="223">
        <f>E24*(1-F24)</f>
        <v>0</v>
      </c>
      <c r="H24" s="13"/>
    </row>
    <row r="25" spans="1:8">
      <c r="A25" s="4"/>
      <c r="B25" s="213" t="s">
        <v>2895</v>
      </c>
      <c r="C25" s="167"/>
      <c r="D25" s="203"/>
      <c r="E25" s="167">
        <f t="shared" ref="E25:E38" si="0">C25*D25</f>
        <v>0</v>
      </c>
      <c r="F25" s="216"/>
      <c r="G25" s="223">
        <f t="shared" ref="G25:G41" si="1">E25*(1-F25)</f>
        <v>0</v>
      </c>
      <c r="H25" s="178"/>
    </row>
    <row r="26" spans="1:8">
      <c r="A26" s="35"/>
      <c r="B26" s="26" t="s">
        <v>3790</v>
      </c>
      <c r="C26" s="167"/>
      <c r="D26" s="203"/>
      <c r="E26" s="167">
        <f t="shared" si="0"/>
        <v>0</v>
      </c>
      <c r="F26" s="216"/>
      <c r="G26" s="223">
        <f t="shared" si="1"/>
        <v>0</v>
      </c>
      <c r="H26" s="178"/>
    </row>
    <row r="27" spans="1:8">
      <c r="A27" s="35"/>
      <c r="B27" s="26" t="s">
        <v>2435</v>
      </c>
      <c r="C27" s="167"/>
      <c r="D27" s="203"/>
      <c r="E27" s="167">
        <f t="shared" si="0"/>
        <v>0</v>
      </c>
      <c r="F27" s="216"/>
      <c r="G27" s="223">
        <f t="shared" si="1"/>
        <v>0</v>
      </c>
      <c r="H27" s="178"/>
    </row>
    <row r="28" spans="1:8">
      <c r="A28" s="35"/>
      <c r="B28" s="26" t="s">
        <v>2370</v>
      </c>
      <c r="C28" s="167"/>
      <c r="D28" s="203"/>
      <c r="E28" s="167">
        <f t="shared" si="0"/>
        <v>0</v>
      </c>
      <c r="F28" s="216"/>
      <c r="G28" s="223">
        <f t="shared" si="1"/>
        <v>0</v>
      </c>
      <c r="H28" s="178"/>
    </row>
    <row r="29" spans="1:8">
      <c r="A29" s="35"/>
      <c r="B29" s="26" t="s">
        <v>3306</v>
      </c>
      <c r="C29" s="167"/>
      <c r="D29" s="203"/>
      <c r="E29" s="167">
        <f t="shared" si="0"/>
        <v>0</v>
      </c>
      <c r="F29" s="216"/>
      <c r="G29" s="223">
        <f t="shared" si="1"/>
        <v>0</v>
      </c>
      <c r="H29" s="178"/>
    </row>
    <row r="30" spans="1:8">
      <c r="A30" s="35"/>
      <c r="B30" s="26" t="s">
        <v>3542</v>
      </c>
      <c r="C30" s="167"/>
      <c r="D30" s="203"/>
      <c r="E30" s="167">
        <f t="shared" si="0"/>
        <v>0</v>
      </c>
      <c r="F30" s="216"/>
      <c r="G30" s="223">
        <f t="shared" si="1"/>
        <v>0</v>
      </c>
      <c r="H30" s="178"/>
    </row>
    <row r="31" spans="1:8">
      <c r="A31" s="35"/>
      <c r="B31" s="26" t="s">
        <v>3948</v>
      </c>
      <c r="C31" s="167"/>
      <c r="D31" s="203"/>
      <c r="E31" s="167">
        <f t="shared" si="0"/>
        <v>0</v>
      </c>
      <c r="F31" s="216"/>
      <c r="G31" s="223">
        <f t="shared" si="1"/>
        <v>0</v>
      </c>
      <c r="H31" s="178"/>
    </row>
    <row r="32" spans="1:8">
      <c r="A32" s="35"/>
      <c r="B32" s="26" t="s">
        <v>3265</v>
      </c>
      <c r="C32" s="167"/>
      <c r="D32" s="203"/>
      <c r="E32" s="167">
        <f t="shared" si="0"/>
        <v>0</v>
      </c>
      <c r="F32" s="216"/>
      <c r="G32" s="223">
        <f t="shared" si="1"/>
        <v>0</v>
      </c>
      <c r="H32" s="178"/>
    </row>
    <row r="33" spans="1:253">
      <c r="A33" s="35"/>
      <c r="B33" s="26" t="s">
        <v>1891</v>
      </c>
      <c r="C33" s="167">
        <v>75</v>
      </c>
      <c r="D33" s="203"/>
      <c r="E33" s="167">
        <f t="shared" si="0"/>
        <v>0</v>
      </c>
      <c r="F33" s="216"/>
      <c r="G33" s="223">
        <f t="shared" si="1"/>
        <v>0</v>
      </c>
      <c r="H33" s="13"/>
    </row>
    <row r="34" spans="1:253">
      <c r="A34" s="35"/>
      <c r="B34" s="26" t="s">
        <v>5567</v>
      </c>
      <c r="C34" s="167">
        <v>40</v>
      </c>
      <c r="D34" s="203"/>
      <c r="E34" s="167">
        <f t="shared" si="0"/>
        <v>0</v>
      </c>
      <c r="F34" s="216"/>
      <c r="G34" s="223">
        <f t="shared" si="1"/>
        <v>0</v>
      </c>
      <c r="H34" s="13"/>
    </row>
    <row r="35" spans="1:253">
      <c r="A35" s="35"/>
      <c r="B35" s="26" t="s">
        <v>491</v>
      </c>
      <c r="C35" s="167">
        <v>500</v>
      </c>
      <c r="D35" s="222" t="s">
        <v>1411</v>
      </c>
      <c r="E35" s="167"/>
      <c r="F35" s="254"/>
      <c r="G35" s="223">
        <f t="shared" si="1"/>
        <v>0</v>
      </c>
      <c r="H35" s="13"/>
    </row>
    <row r="36" spans="1:253">
      <c r="A36" s="35"/>
      <c r="B36" s="26" t="s">
        <v>565</v>
      </c>
      <c r="C36" s="167">
        <v>300</v>
      </c>
      <c r="D36" s="222" t="s">
        <v>1411</v>
      </c>
      <c r="E36" s="167"/>
      <c r="F36" s="254"/>
      <c r="G36" s="223">
        <f t="shared" si="1"/>
        <v>0</v>
      </c>
      <c r="H36" s="13"/>
    </row>
    <row r="37" spans="1:253">
      <c r="A37" s="35"/>
      <c r="B37" s="26" t="s">
        <v>5558</v>
      </c>
      <c r="C37" s="167">
        <v>40</v>
      </c>
      <c r="D37" s="203"/>
      <c r="E37" s="167">
        <f t="shared" si="0"/>
        <v>0</v>
      </c>
      <c r="F37" s="216"/>
      <c r="G37" s="223">
        <f t="shared" si="1"/>
        <v>0</v>
      </c>
      <c r="H37" s="13"/>
    </row>
    <row r="38" spans="1:253">
      <c r="A38" s="35"/>
      <c r="B38" s="26" t="s">
        <v>492</v>
      </c>
      <c r="C38" s="167"/>
      <c r="D38" s="197"/>
      <c r="E38" s="167">
        <f t="shared" si="0"/>
        <v>0</v>
      </c>
      <c r="F38" s="254"/>
      <c r="G38" s="223">
        <f t="shared" si="1"/>
        <v>0</v>
      </c>
      <c r="H38" s="13"/>
    </row>
    <row r="39" spans="1:253">
      <c r="A39" s="35"/>
      <c r="B39" s="332" t="s">
        <v>5275</v>
      </c>
      <c r="C39" s="333"/>
      <c r="D39" s="334"/>
      <c r="E39" s="333"/>
      <c r="F39" s="833"/>
      <c r="G39" s="335"/>
      <c r="H39" s="13"/>
    </row>
    <row r="40" spans="1:253">
      <c r="A40" s="35"/>
      <c r="B40" s="332" t="s">
        <v>2134</v>
      </c>
      <c r="C40" s="333"/>
      <c r="D40" s="334"/>
      <c r="E40" s="333"/>
      <c r="F40" s="833"/>
      <c r="G40" s="335"/>
      <c r="H40" s="13"/>
    </row>
    <row r="41" spans="1:253" ht="16" thickBot="1">
      <c r="A41" s="35"/>
      <c r="B41" s="227"/>
      <c r="C41" s="228"/>
      <c r="D41" s="229"/>
      <c r="E41" s="228"/>
      <c r="F41" s="255"/>
      <c r="G41" s="230">
        <f t="shared" si="1"/>
        <v>0</v>
      </c>
      <c r="H41" s="13"/>
    </row>
    <row r="42" spans="1:253" s="34" customFormat="1" ht="16" customHeight="1">
      <c r="A42" s="19"/>
      <c r="B42" s="12" t="s">
        <v>2274</v>
      </c>
      <c r="C42" s="225"/>
      <c r="D42" s="225"/>
      <c r="E42" s="11">
        <f>SUM(E24:E41)</f>
        <v>0</v>
      </c>
      <c r="F42" s="256"/>
      <c r="G42" s="226">
        <f>SUM(G24:G41)</f>
        <v>0</v>
      </c>
      <c r="H42" s="33"/>
    </row>
    <row r="44" spans="1:253">
      <c r="C44" s="41" t="s">
        <v>2684</v>
      </c>
      <c r="D44" s="265">
        <f>G42/2</f>
        <v>0</v>
      </c>
      <c r="E44" s="265"/>
      <c r="F44" s="257"/>
    </row>
    <row r="46" spans="1:253">
      <c r="C46" s="43" t="s">
        <v>3285</v>
      </c>
      <c r="D46" s="43"/>
      <c r="E46" s="43"/>
      <c r="F46" s="235"/>
      <c r="G46" s="43"/>
      <c r="H46" s="43"/>
      <c r="I46" s="43"/>
    </row>
    <row r="47" spans="1:253">
      <c r="C47" s="43" t="s">
        <v>3219</v>
      </c>
      <c r="D47" s="43"/>
      <c r="E47" s="43"/>
      <c r="F47" s="235"/>
      <c r="G47" s="43"/>
      <c r="H47" s="43"/>
      <c r="I47" s="43"/>
    </row>
    <row r="48" spans="1:253">
      <c r="C48" s="263" t="s">
        <v>2960</v>
      </c>
      <c r="D48" s="263"/>
      <c r="E48" s="263"/>
      <c r="F48" s="266"/>
      <c r="G48" s="263"/>
      <c r="H48" s="263"/>
      <c r="I48" s="237"/>
      <c r="J48" s="966"/>
      <c r="K48" s="966"/>
      <c r="L48" s="966"/>
      <c r="M48" s="966"/>
      <c r="N48" s="966"/>
      <c r="O48" s="966"/>
      <c r="P48" s="966"/>
      <c r="Q48" s="966"/>
      <c r="R48" s="966"/>
      <c r="S48" s="966"/>
      <c r="T48" s="966"/>
      <c r="U48" s="966"/>
      <c r="V48" s="966" t="s">
        <v>2469</v>
      </c>
      <c r="W48" s="966"/>
      <c r="X48" s="966"/>
      <c r="Y48" s="966"/>
      <c r="Z48" s="966"/>
      <c r="AA48" s="966"/>
      <c r="AB48" s="966" t="s">
        <v>2469</v>
      </c>
      <c r="AC48" s="966"/>
      <c r="AD48" s="966"/>
      <c r="AE48" s="966"/>
      <c r="AF48" s="966"/>
      <c r="AG48" s="966"/>
      <c r="AH48" s="966" t="s">
        <v>2469</v>
      </c>
      <c r="AI48" s="966"/>
      <c r="AJ48" s="966"/>
      <c r="AK48" s="966"/>
      <c r="AL48" s="966"/>
      <c r="AM48" s="966"/>
      <c r="AN48" s="966" t="s">
        <v>2469</v>
      </c>
      <c r="AO48" s="966"/>
      <c r="AP48" s="966"/>
      <c r="AQ48" s="966"/>
      <c r="AR48" s="966"/>
      <c r="AS48" s="966"/>
      <c r="AT48" s="966" t="s">
        <v>2469</v>
      </c>
      <c r="AU48" s="966"/>
      <c r="AV48" s="966"/>
      <c r="AW48" s="966"/>
      <c r="AX48" s="966"/>
      <c r="AY48" s="966"/>
      <c r="AZ48" s="966" t="s">
        <v>2469</v>
      </c>
      <c r="BA48" s="966"/>
      <c r="BB48" s="966"/>
      <c r="BC48" s="966"/>
      <c r="BD48" s="966"/>
      <c r="BE48" s="966"/>
      <c r="BF48" s="966" t="s">
        <v>2469</v>
      </c>
      <c r="BG48" s="966"/>
      <c r="BH48" s="966"/>
      <c r="BI48" s="966"/>
      <c r="BJ48" s="966"/>
      <c r="BK48" s="966"/>
      <c r="BL48" s="966" t="s">
        <v>2469</v>
      </c>
      <c r="BM48" s="966"/>
      <c r="BN48" s="966"/>
      <c r="BO48" s="966"/>
      <c r="BP48" s="966"/>
      <c r="BQ48" s="966"/>
      <c r="BR48" s="966" t="s">
        <v>2469</v>
      </c>
      <c r="BS48" s="966"/>
      <c r="BT48" s="966"/>
      <c r="BU48" s="966"/>
      <c r="BV48" s="966"/>
      <c r="BW48" s="966"/>
      <c r="BX48" s="966" t="s">
        <v>2469</v>
      </c>
      <c r="BY48" s="966"/>
      <c r="BZ48" s="966"/>
      <c r="CA48" s="966"/>
      <c r="CB48" s="966"/>
      <c r="CC48" s="966"/>
      <c r="CD48" s="966" t="s">
        <v>2469</v>
      </c>
      <c r="CE48" s="966"/>
      <c r="CF48" s="966"/>
      <c r="CG48" s="966"/>
      <c r="CH48" s="966"/>
      <c r="CI48" s="966"/>
      <c r="CJ48" s="966" t="s">
        <v>2469</v>
      </c>
      <c r="CK48" s="966"/>
      <c r="CL48" s="966"/>
      <c r="CM48" s="966"/>
      <c r="CN48" s="966"/>
      <c r="CO48" s="966"/>
      <c r="CP48" s="966" t="s">
        <v>2469</v>
      </c>
      <c r="CQ48" s="966"/>
      <c r="CR48" s="966"/>
      <c r="CS48" s="966"/>
      <c r="CT48" s="966"/>
      <c r="CU48" s="966"/>
      <c r="CV48" s="966" t="s">
        <v>2469</v>
      </c>
      <c r="CW48" s="966"/>
      <c r="CX48" s="966"/>
      <c r="CY48" s="966"/>
      <c r="CZ48" s="966"/>
      <c r="DA48" s="966"/>
      <c r="DB48" s="966" t="s">
        <v>2469</v>
      </c>
      <c r="DC48" s="966"/>
      <c r="DD48" s="966"/>
      <c r="DE48" s="966"/>
      <c r="DF48" s="966"/>
      <c r="DG48" s="966"/>
      <c r="DH48" s="966" t="s">
        <v>2469</v>
      </c>
      <c r="DI48" s="966"/>
      <c r="DJ48" s="966"/>
      <c r="DK48" s="966"/>
      <c r="DL48" s="966"/>
      <c r="DM48" s="966"/>
      <c r="DN48" s="966" t="s">
        <v>2469</v>
      </c>
      <c r="DO48" s="966"/>
      <c r="DP48" s="966"/>
      <c r="DQ48" s="966"/>
      <c r="DR48" s="966"/>
      <c r="DS48" s="966"/>
      <c r="DT48" s="966" t="s">
        <v>2469</v>
      </c>
      <c r="DU48" s="966"/>
      <c r="DV48" s="966"/>
      <c r="DW48" s="966"/>
      <c r="DX48" s="966"/>
      <c r="DY48" s="966"/>
      <c r="DZ48" s="966" t="s">
        <v>2469</v>
      </c>
      <c r="EA48" s="966"/>
      <c r="EB48" s="966"/>
      <c r="EC48" s="966"/>
      <c r="ED48" s="966"/>
      <c r="EE48" s="966"/>
      <c r="EF48" s="966" t="s">
        <v>2469</v>
      </c>
      <c r="EG48" s="966"/>
      <c r="EH48" s="966"/>
      <c r="EI48" s="966"/>
      <c r="EJ48" s="966"/>
      <c r="EK48" s="966"/>
      <c r="EL48" s="966" t="s">
        <v>2469</v>
      </c>
      <c r="EM48" s="966"/>
      <c r="EN48" s="966"/>
      <c r="EO48" s="966"/>
      <c r="EP48" s="966"/>
      <c r="EQ48" s="966"/>
      <c r="ER48" s="966" t="s">
        <v>2469</v>
      </c>
      <c r="ES48" s="966"/>
      <c r="ET48" s="966"/>
      <c r="EU48" s="966"/>
      <c r="EV48" s="966"/>
      <c r="EW48" s="966"/>
      <c r="EX48" s="966" t="s">
        <v>2469</v>
      </c>
      <c r="EY48" s="966"/>
      <c r="EZ48" s="966"/>
      <c r="FA48" s="966"/>
      <c r="FB48" s="966"/>
      <c r="FC48" s="966"/>
      <c r="FD48" s="966" t="s">
        <v>2469</v>
      </c>
      <c r="FE48" s="966"/>
      <c r="FF48" s="966"/>
      <c r="FG48" s="966"/>
      <c r="FH48" s="966"/>
      <c r="FI48" s="966"/>
      <c r="FJ48" s="966" t="s">
        <v>2469</v>
      </c>
      <c r="FK48" s="966"/>
      <c r="FL48" s="966"/>
      <c r="FM48" s="966"/>
      <c r="FN48" s="966"/>
      <c r="FO48" s="966"/>
      <c r="FP48" s="966" t="s">
        <v>2469</v>
      </c>
      <c r="FQ48" s="966"/>
      <c r="FR48" s="966"/>
      <c r="FS48" s="966"/>
      <c r="FT48" s="966"/>
      <c r="FU48" s="966"/>
      <c r="FV48" s="966" t="s">
        <v>2469</v>
      </c>
      <c r="FW48" s="966"/>
      <c r="FX48" s="966"/>
      <c r="FY48" s="966"/>
      <c r="FZ48" s="966"/>
      <c r="GA48" s="966"/>
      <c r="GB48" s="966" t="s">
        <v>2469</v>
      </c>
      <c r="GC48" s="966"/>
      <c r="GD48" s="966"/>
      <c r="GE48" s="966"/>
      <c r="GF48" s="966"/>
      <c r="GG48" s="966"/>
      <c r="GH48" s="966" t="s">
        <v>2469</v>
      </c>
      <c r="GI48" s="966"/>
      <c r="GJ48" s="966"/>
      <c r="GK48" s="966"/>
      <c r="GL48" s="966"/>
      <c r="GM48" s="966"/>
      <c r="GN48" s="966" t="s">
        <v>2469</v>
      </c>
      <c r="GO48" s="966"/>
      <c r="GP48" s="966"/>
      <c r="GQ48" s="966"/>
      <c r="GR48" s="966"/>
      <c r="GS48" s="966"/>
      <c r="GT48" s="966" t="s">
        <v>2469</v>
      </c>
      <c r="GU48" s="966"/>
      <c r="GV48" s="966"/>
      <c r="GW48" s="966"/>
      <c r="GX48" s="966"/>
      <c r="GY48" s="966"/>
      <c r="GZ48" s="966" t="s">
        <v>2469</v>
      </c>
      <c r="HA48" s="966"/>
      <c r="HB48" s="966"/>
      <c r="HC48" s="966"/>
      <c r="HD48" s="966"/>
      <c r="HE48" s="966"/>
      <c r="HF48" s="966" t="s">
        <v>3260</v>
      </c>
      <c r="HG48" s="966"/>
      <c r="HH48" s="966"/>
      <c r="HI48" s="966"/>
      <c r="HJ48" s="966"/>
      <c r="HK48" s="966"/>
      <c r="HL48" s="966" t="s">
        <v>3260</v>
      </c>
      <c r="HM48" s="966"/>
      <c r="HN48" s="966"/>
      <c r="HO48" s="966"/>
      <c r="HP48" s="966"/>
      <c r="HQ48" s="966"/>
      <c r="HR48" s="966" t="s">
        <v>3260</v>
      </c>
      <c r="HS48" s="966"/>
      <c r="HT48" s="966"/>
      <c r="HU48" s="966"/>
      <c r="HV48" s="966"/>
      <c r="HW48" s="966"/>
      <c r="HX48" s="966" t="s">
        <v>3260</v>
      </c>
      <c r="HY48" s="966"/>
      <c r="HZ48" s="966"/>
      <c r="IA48" s="966"/>
      <c r="IB48" s="966"/>
      <c r="IC48" s="966"/>
      <c r="ID48" s="966" t="s">
        <v>3260</v>
      </c>
      <c r="IE48" s="966"/>
      <c r="IF48" s="966"/>
      <c r="IG48" s="966"/>
      <c r="IH48" s="966"/>
      <c r="II48" s="966"/>
      <c r="IJ48" s="966" t="s">
        <v>3260</v>
      </c>
      <c r="IK48" s="966"/>
      <c r="IL48" s="966"/>
      <c r="IM48" s="966"/>
      <c r="IN48" s="966"/>
      <c r="IO48" s="966"/>
      <c r="IP48" s="966" t="s">
        <v>3260</v>
      </c>
      <c r="IQ48" s="966"/>
      <c r="IR48" s="966"/>
      <c r="IS48" s="966"/>
    </row>
    <row r="49" spans="1:256">
      <c r="C49" s="43" t="s">
        <v>3137</v>
      </c>
      <c r="D49" s="43"/>
      <c r="E49" s="43"/>
      <c r="F49" s="235"/>
      <c r="G49" s="43"/>
      <c r="H49" s="43"/>
      <c r="I49" s="43"/>
      <c r="J49" s="966"/>
      <c r="K49" s="966"/>
      <c r="L49" s="966"/>
      <c r="M49" s="966"/>
      <c r="N49" s="966"/>
      <c r="O49" s="966"/>
      <c r="P49" s="966"/>
      <c r="Q49" s="966"/>
      <c r="R49" s="966"/>
      <c r="S49" s="966"/>
      <c r="T49" s="966"/>
      <c r="U49" s="966"/>
      <c r="V49" s="966" t="s">
        <v>3767</v>
      </c>
      <c r="W49" s="966"/>
      <c r="X49" s="966"/>
      <c r="Y49" s="966"/>
      <c r="Z49" s="966"/>
      <c r="AA49" s="966"/>
      <c r="AB49" s="966" t="s">
        <v>3767</v>
      </c>
      <c r="AC49" s="966"/>
      <c r="AD49" s="966"/>
      <c r="AE49" s="966"/>
      <c r="AF49" s="966"/>
      <c r="AG49" s="966"/>
      <c r="AH49" s="966" t="s">
        <v>3767</v>
      </c>
      <c r="AI49" s="966"/>
      <c r="AJ49" s="966"/>
      <c r="AK49" s="966"/>
      <c r="AL49" s="966"/>
      <c r="AM49" s="966"/>
      <c r="AN49" s="966" t="s">
        <v>3767</v>
      </c>
      <c r="AO49" s="966"/>
      <c r="AP49" s="966"/>
      <c r="AQ49" s="966"/>
      <c r="AR49" s="966"/>
      <c r="AS49" s="966"/>
      <c r="AT49" s="966" t="s">
        <v>3767</v>
      </c>
      <c r="AU49" s="966"/>
      <c r="AV49" s="966"/>
      <c r="AW49" s="966"/>
      <c r="AX49" s="966"/>
      <c r="AY49" s="966"/>
      <c r="AZ49" s="966" t="s">
        <v>3767</v>
      </c>
      <c r="BA49" s="966"/>
      <c r="BB49" s="966"/>
      <c r="BC49" s="966"/>
      <c r="BD49" s="966"/>
      <c r="BE49" s="966"/>
      <c r="BF49" s="966" t="s">
        <v>3767</v>
      </c>
      <c r="BG49" s="966"/>
      <c r="BH49" s="966"/>
      <c r="BI49" s="966"/>
      <c r="BJ49" s="966"/>
      <c r="BK49" s="966"/>
      <c r="BL49" s="966" t="s">
        <v>3767</v>
      </c>
      <c r="BM49" s="966"/>
      <c r="BN49" s="966"/>
      <c r="BO49" s="966"/>
      <c r="BP49" s="966"/>
      <c r="BQ49" s="966"/>
      <c r="BR49" s="966" t="s">
        <v>3767</v>
      </c>
      <c r="BS49" s="966"/>
      <c r="BT49" s="966"/>
      <c r="BU49" s="966"/>
      <c r="BV49" s="966"/>
      <c r="BW49" s="966"/>
      <c r="BX49" s="966" t="s">
        <v>3767</v>
      </c>
      <c r="BY49" s="966"/>
      <c r="BZ49" s="966"/>
      <c r="CA49" s="966"/>
      <c r="CB49" s="966"/>
      <c r="CC49" s="966"/>
      <c r="CD49" s="966" t="s">
        <v>3767</v>
      </c>
      <c r="CE49" s="966"/>
      <c r="CF49" s="966"/>
      <c r="CG49" s="966"/>
      <c r="CH49" s="966"/>
      <c r="CI49" s="966"/>
      <c r="CJ49" s="966" t="s">
        <v>3767</v>
      </c>
      <c r="CK49" s="966"/>
      <c r="CL49" s="966"/>
      <c r="CM49" s="966"/>
      <c r="CN49" s="966"/>
      <c r="CO49" s="966"/>
      <c r="CP49" s="966" t="s">
        <v>3767</v>
      </c>
      <c r="CQ49" s="966"/>
      <c r="CR49" s="966"/>
      <c r="CS49" s="966"/>
      <c r="CT49" s="966"/>
      <c r="CU49" s="966"/>
      <c r="CV49" s="966" t="s">
        <v>3767</v>
      </c>
      <c r="CW49" s="966"/>
      <c r="CX49" s="966"/>
      <c r="CY49" s="966"/>
      <c r="CZ49" s="966"/>
      <c r="DA49" s="966"/>
      <c r="DB49" s="966" t="s">
        <v>3767</v>
      </c>
      <c r="DC49" s="966"/>
      <c r="DD49" s="966"/>
      <c r="DE49" s="966"/>
      <c r="DF49" s="966"/>
      <c r="DG49" s="966"/>
      <c r="DH49" s="966" t="s">
        <v>3767</v>
      </c>
      <c r="DI49" s="966"/>
      <c r="DJ49" s="966"/>
      <c r="DK49" s="966"/>
      <c r="DL49" s="966"/>
      <c r="DM49" s="966"/>
      <c r="DN49" s="966" t="s">
        <v>3767</v>
      </c>
      <c r="DO49" s="966"/>
      <c r="DP49" s="966"/>
      <c r="DQ49" s="966"/>
      <c r="DR49" s="966"/>
      <c r="DS49" s="966"/>
      <c r="DT49" s="966" t="s">
        <v>3767</v>
      </c>
      <c r="DU49" s="966"/>
      <c r="DV49" s="966"/>
      <c r="DW49" s="966"/>
      <c r="DX49" s="966"/>
      <c r="DY49" s="966"/>
      <c r="DZ49" s="966" t="s">
        <v>3767</v>
      </c>
      <c r="EA49" s="966"/>
      <c r="EB49" s="966"/>
      <c r="EC49" s="966"/>
      <c r="ED49" s="966"/>
      <c r="EE49" s="966"/>
      <c r="EF49" s="966" t="s">
        <v>3767</v>
      </c>
      <c r="EG49" s="966"/>
      <c r="EH49" s="966"/>
      <c r="EI49" s="966"/>
      <c r="EJ49" s="966"/>
      <c r="EK49" s="966"/>
      <c r="EL49" s="966" t="s">
        <v>3767</v>
      </c>
      <c r="EM49" s="966"/>
      <c r="EN49" s="966"/>
      <c r="EO49" s="966"/>
      <c r="EP49" s="966"/>
      <c r="EQ49" s="966"/>
      <c r="ER49" s="966" t="s">
        <v>3767</v>
      </c>
      <c r="ES49" s="966"/>
      <c r="ET49" s="966"/>
      <c r="EU49" s="966"/>
      <c r="EV49" s="966"/>
      <c r="EW49" s="966"/>
      <c r="EX49" s="966" t="s">
        <v>3767</v>
      </c>
      <c r="EY49" s="966"/>
      <c r="EZ49" s="966"/>
      <c r="FA49" s="966"/>
      <c r="FB49" s="966"/>
      <c r="FC49" s="966"/>
      <c r="FD49" s="966" t="s">
        <v>3767</v>
      </c>
      <c r="FE49" s="966"/>
      <c r="FF49" s="966"/>
      <c r="FG49" s="966"/>
      <c r="FH49" s="966"/>
      <c r="FI49" s="966"/>
      <c r="FJ49" s="966" t="s">
        <v>3767</v>
      </c>
      <c r="FK49" s="966"/>
      <c r="FL49" s="966"/>
      <c r="FM49" s="966"/>
      <c r="FN49" s="966"/>
      <c r="FO49" s="966"/>
      <c r="FP49" s="966" t="s">
        <v>3767</v>
      </c>
      <c r="FQ49" s="966"/>
      <c r="FR49" s="966"/>
      <c r="FS49" s="966"/>
      <c r="FT49" s="966"/>
      <c r="FU49" s="966"/>
      <c r="FV49" s="966" t="s">
        <v>3767</v>
      </c>
      <c r="FW49" s="966"/>
      <c r="FX49" s="966"/>
      <c r="FY49" s="966"/>
      <c r="FZ49" s="966"/>
      <c r="GA49" s="966"/>
      <c r="GB49" s="966" t="s">
        <v>3767</v>
      </c>
      <c r="GC49" s="966"/>
      <c r="GD49" s="966"/>
      <c r="GE49" s="966"/>
      <c r="GF49" s="966"/>
      <c r="GG49" s="966"/>
      <c r="GH49" s="966" t="s">
        <v>3767</v>
      </c>
      <c r="GI49" s="966"/>
      <c r="GJ49" s="966"/>
      <c r="GK49" s="966"/>
      <c r="GL49" s="966"/>
      <c r="GM49" s="966"/>
      <c r="GN49" s="966" t="s">
        <v>3767</v>
      </c>
      <c r="GO49" s="966"/>
      <c r="GP49" s="966"/>
      <c r="GQ49" s="966"/>
      <c r="GR49" s="966"/>
      <c r="GS49" s="966"/>
      <c r="GT49" s="966" t="s">
        <v>3767</v>
      </c>
      <c r="GU49" s="966"/>
      <c r="GV49" s="966"/>
      <c r="GW49" s="966"/>
      <c r="GX49" s="966"/>
      <c r="GY49" s="966"/>
      <c r="GZ49" s="966" t="s">
        <v>3767</v>
      </c>
      <c r="HA49" s="966"/>
      <c r="HB49" s="966"/>
      <c r="HC49" s="966"/>
      <c r="HD49" s="966"/>
      <c r="HE49" s="966"/>
      <c r="HF49" s="966" t="s">
        <v>3767</v>
      </c>
      <c r="HG49" s="966"/>
      <c r="HH49" s="966"/>
      <c r="HI49" s="966"/>
      <c r="HJ49" s="966"/>
      <c r="HK49" s="966"/>
      <c r="HL49" s="966" t="s">
        <v>3767</v>
      </c>
      <c r="HM49" s="966"/>
      <c r="HN49" s="966"/>
      <c r="HO49" s="966"/>
      <c r="HP49" s="966"/>
      <c r="HQ49" s="966"/>
      <c r="HR49" s="966" t="s">
        <v>3767</v>
      </c>
      <c r="HS49" s="966"/>
      <c r="HT49" s="966"/>
      <c r="HU49" s="966"/>
      <c r="HV49" s="966"/>
      <c r="HW49" s="966"/>
      <c r="HX49" s="966" t="s">
        <v>3767</v>
      </c>
      <c r="HY49" s="966"/>
      <c r="HZ49" s="966"/>
      <c r="IA49" s="966"/>
      <c r="IB49" s="966"/>
      <c r="IC49" s="966"/>
      <c r="ID49" s="966" t="s">
        <v>3767</v>
      </c>
      <c r="IE49" s="966"/>
      <c r="IF49" s="966"/>
      <c r="IG49" s="966"/>
      <c r="IH49" s="966"/>
      <c r="II49" s="966"/>
      <c r="IJ49" s="966" t="s">
        <v>3767</v>
      </c>
      <c r="IK49" s="966"/>
      <c r="IL49" s="966"/>
      <c r="IM49" s="966"/>
      <c r="IN49" s="966"/>
      <c r="IO49" s="966"/>
      <c r="IP49" s="966" t="s">
        <v>3767</v>
      </c>
      <c r="IQ49" s="966"/>
      <c r="IR49" s="966"/>
      <c r="IS49" s="966"/>
    </row>
    <row r="50" spans="1:256">
      <c r="B50" s="43"/>
      <c r="C50" s="43"/>
      <c r="D50" s="43"/>
      <c r="E50" s="43"/>
      <c r="F50" s="235"/>
      <c r="G50" s="43"/>
      <c r="H50" s="43"/>
      <c r="I50" s="43"/>
      <c r="J50" s="43"/>
      <c r="K50" s="43"/>
      <c r="L50" s="43"/>
      <c r="M50" s="43"/>
      <c r="N50" s="43"/>
      <c r="O50" s="43"/>
      <c r="P50" s="966"/>
      <c r="Q50" s="966"/>
      <c r="R50" s="966"/>
      <c r="S50" s="966"/>
      <c r="T50" s="966"/>
      <c r="U50" s="966"/>
      <c r="V50" s="966" t="s">
        <v>3137</v>
      </c>
      <c r="W50" s="966"/>
      <c r="X50" s="966"/>
      <c r="Y50" s="966"/>
      <c r="Z50" s="966"/>
      <c r="AA50" s="966"/>
      <c r="AB50" s="966" t="s">
        <v>3137</v>
      </c>
      <c r="AC50" s="966"/>
      <c r="AD50" s="966"/>
      <c r="AE50" s="966"/>
      <c r="AF50" s="966"/>
      <c r="AG50" s="966"/>
      <c r="AH50" s="966" t="s">
        <v>3137</v>
      </c>
      <c r="AI50" s="966"/>
      <c r="AJ50" s="966"/>
      <c r="AK50" s="966"/>
      <c r="AL50" s="966"/>
      <c r="AM50" s="966"/>
      <c r="AN50" s="966" t="s">
        <v>3137</v>
      </c>
      <c r="AO50" s="966"/>
      <c r="AP50" s="966"/>
      <c r="AQ50" s="966"/>
      <c r="AR50" s="966"/>
      <c r="AS50" s="966"/>
      <c r="AT50" s="966" t="s">
        <v>3137</v>
      </c>
      <c r="AU50" s="966"/>
      <c r="AV50" s="966"/>
      <c r="AW50" s="966"/>
      <c r="AX50" s="966"/>
      <c r="AY50" s="966"/>
      <c r="AZ50" s="966" t="s">
        <v>3137</v>
      </c>
      <c r="BA50" s="966"/>
      <c r="BB50" s="966"/>
      <c r="BC50" s="966"/>
      <c r="BD50" s="966"/>
      <c r="BE50" s="966"/>
      <c r="BF50" s="966" t="s">
        <v>3137</v>
      </c>
      <c r="BG50" s="966"/>
      <c r="BH50" s="966"/>
      <c r="BI50" s="966"/>
      <c r="BJ50" s="966"/>
      <c r="BK50" s="966"/>
      <c r="BL50" s="966" t="s">
        <v>3137</v>
      </c>
      <c r="BM50" s="966"/>
      <c r="BN50" s="966"/>
      <c r="BO50" s="966"/>
      <c r="BP50" s="966"/>
      <c r="BQ50" s="966"/>
      <c r="BR50" s="966" t="s">
        <v>3137</v>
      </c>
      <c r="BS50" s="966"/>
      <c r="BT50" s="966"/>
      <c r="BU50" s="966"/>
      <c r="BV50" s="966"/>
      <c r="BW50" s="966"/>
      <c r="BX50" s="966" t="s">
        <v>3137</v>
      </c>
      <c r="BY50" s="966"/>
      <c r="BZ50" s="966"/>
      <c r="CA50" s="966"/>
      <c r="CB50" s="966"/>
      <c r="CC50" s="966"/>
      <c r="CD50" s="966" t="s">
        <v>3137</v>
      </c>
      <c r="CE50" s="966"/>
      <c r="CF50" s="966"/>
      <c r="CG50" s="966"/>
      <c r="CH50" s="966"/>
      <c r="CI50" s="966"/>
      <c r="CJ50" s="966" t="s">
        <v>3137</v>
      </c>
      <c r="CK50" s="966"/>
      <c r="CL50" s="966"/>
      <c r="CM50" s="966"/>
      <c r="CN50" s="966"/>
      <c r="CO50" s="966"/>
      <c r="CP50" s="966" t="s">
        <v>3137</v>
      </c>
      <c r="CQ50" s="966"/>
      <c r="CR50" s="966"/>
      <c r="CS50" s="966"/>
      <c r="CT50" s="966"/>
      <c r="CU50" s="966"/>
      <c r="CV50" s="966" t="s">
        <v>3137</v>
      </c>
      <c r="CW50" s="966"/>
      <c r="CX50" s="966"/>
      <c r="CY50" s="966"/>
      <c r="CZ50" s="966"/>
      <c r="DA50" s="966"/>
      <c r="DB50" s="966" t="s">
        <v>3137</v>
      </c>
      <c r="DC50" s="966"/>
      <c r="DD50" s="966"/>
      <c r="DE50" s="966"/>
      <c r="DF50" s="966"/>
      <c r="DG50" s="966"/>
      <c r="DH50" s="966" t="s">
        <v>3137</v>
      </c>
      <c r="DI50" s="966"/>
      <c r="DJ50" s="966"/>
      <c r="DK50" s="966"/>
      <c r="DL50" s="966"/>
      <c r="DM50" s="966"/>
      <c r="DN50" s="966" t="s">
        <v>3137</v>
      </c>
      <c r="DO50" s="966"/>
      <c r="DP50" s="966"/>
      <c r="DQ50" s="966"/>
      <c r="DR50" s="966"/>
      <c r="DS50" s="966"/>
      <c r="DT50" s="966" t="s">
        <v>3137</v>
      </c>
      <c r="DU50" s="966"/>
      <c r="DV50" s="966"/>
      <c r="DW50" s="966"/>
      <c r="DX50" s="966"/>
      <c r="DY50" s="966"/>
      <c r="DZ50" s="966" t="s">
        <v>3137</v>
      </c>
      <c r="EA50" s="966"/>
      <c r="EB50" s="966"/>
      <c r="EC50" s="966"/>
      <c r="ED50" s="966"/>
      <c r="EE50" s="966"/>
      <c r="EF50" s="966" t="s">
        <v>3137</v>
      </c>
      <c r="EG50" s="966"/>
      <c r="EH50" s="966"/>
      <c r="EI50" s="966"/>
      <c r="EJ50" s="966"/>
      <c r="EK50" s="966"/>
      <c r="EL50" s="966" t="s">
        <v>3137</v>
      </c>
      <c r="EM50" s="966"/>
      <c r="EN50" s="966"/>
      <c r="EO50" s="966"/>
      <c r="EP50" s="966"/>
      <c r="EQ50" s="966"/>
      <c r="ER50" s="966" t="s">
        <v>3137</v>
      </c>
      <c r="ES50" s="966"/>
      <c r="ET50" s="966"/>
      <c r="EU50" s="966"/>
      <c r="EV50" s="966"/>
      <c r="EW50" s="966"/>
      <c r="EX50" s="966" t="s">
        <v>3137</v>
      </c>
      <c r="EY50" s="966"/>
      <c r="EZ50" s="966"/>
      <c r="FA50" s="966"/>
      <c r="FB50" s="966"/>
      <c r="FC50" s="966"/>
      <c r="FD50" s="966" t="s">
        <v>3137</v>
      </c>
      <c r="FE50" s="966"/>
      <c r="FF50" s="966"/>
      <c r="FG50" s="966"/>
      <c r="FH50" s="966"/>
      <c r="FI50" s="966"/>
      <c r="FJ50" s="966" t="s">
        <v>3137</v>
      </c>
      <c r="FK50" s="966"/>
      <c r="FL50" s="966"/>
      <c r="FM50" s="966"/>
      <c r="FN50" s="966"/>
      <c r="FO50" s="966"/>
      <c r="FP50" s="966" t="s">
        <v>3137</v>
      </c>
      <c r="FQ50" s="966"/>
      <c r="FR50" s="966"/>
      <c r="FS50" s="966"/>
      <c r="FT50" s="966"/>
      <c r="FU50" s="966"/>
      <c r="FV50" s="966" t="s">
        <v>3137</v>
      </c>
      <c r="FW50" s="966"/>
      <c r="FX50" s="966"/>
      <c r="FY50" s="966"/>
      <c r="FZ50" s="966"/>
      <c r="GA50" s="966"/>
      <c r="GB50" s="966" t="s">
        <v>3137</v>
      </c>
      <c r="GC50" s="966"/>
      <c r="GD50" s="966"/>
      <c r="GE50" s="966"/>
      <c r="GF50" s="966"/>
      <c r="GG50" s="966"/>
      <c r="GH50" s="966" t="s">
        <v>3137</v>
      </c>
      <c r="GI50" s="966"/>
      <c r="GJ50" s="966"/>
      <c r="GK50" s="966"/>
      <c r="GL50" s="966"/>
      <c r="GM50" s="966"/>
      <c r="GN50" s="966" t="s">
        <v>3137</v>
      </c>
      <c r="GO50" s="966"/>
      <c r="GP50" s="966"/>
      <c r="GQ50" s="966"/>
      <c r="GR50" s="966"/>
      <c r="GS50" s="966"/>
      <c r="GT50" s="966" t="s">
        <v>3137</v>
      </c>
      <c r="GU50" s="966"/>
      <c r="GV50" s="966"/>
      <c r="GW50" s="966"/>
      <c r="GX50" s="966"/>
      <c r="GY50" s="966"/>
      <c r="GZ50" s="966" t="s">
        <v>3137</v>
      </c>
      <c r="HA50" s="966"/>
      <c r="HB50" s="966"/>
      <c r="HC50" s="966"/>
      <c r="HD50" s="966"/>
      <c r="HE50" s="966"/>
      <c r="HF50" s="966" t="s">
        <v>3137</v>
      </c>
      <c r="HG50" s="966"/>
      <c r="HH50" s="966"/>
      <c r="HI50" s="966"/>
      <c r="HJ50" s="966"/>
      <c r="HK50" s="966"/>
      <c r="HL50" s="966" t="s">
        <v>3137</v>
      </c>
      <c r="HM50" s="966"/>
      <c r="HN50" s="966"/>
      <c r="HO50" s="966"/>
      <c r="HP50" s="966"/>
      <c r="HQ50" s="966"/>
      <c r="HR50" s="966" t="s">
        <v>3137</v>
      </c>
      <c r="HS50" s="966"/>
      <c r="HT50" s="966"/>
      <c r="HU50" s="966"/>
      <c r="HV50" s="966"/>
      <c r="HW50" s="966"/>
      <c r="HX50" s="966" t="s">
        <v>3137</v>
      </c>
      <c r="HY50" s="966"/>
      <c r="HZ50" s="966"/>
      <c r="IA50" s="966"/>
      <c r="IB50" s="966"/>
      <c r="IC50" s="966"/>
      <c r="ID50" s="966" t="s">
        <v>3137</v>
      </c>
      <c r="IE50" s="966"/>
      <c r="IF50" s="966"/>
      <c r="IG50" s="966"/>
      <c r="IH50" s="966"/>
      <c r="II50" s="966"/>
      <c r="IJ50" s="966" t="s">
        <v>3721</v>
      </c>
      <c r="IK50" s="966"/>
      <c r="IL50" s="966"/>
      <c r="IM50" s="966"/>
      <c r="IN50" s="966"/>
      <c r="IO50" s="966"/>
      <c r="IP50" s="966" t="s">
        <v>3721</v>
      </c>
      <c r="IQ50" s="966"/>
      <c r="IR50" s="966"/>
      <c r="IS50" s="966"/>
      <c r="IT50" s="966"/>
      <c r="IU50" s="966"/>
      <c r="IV50" s="966" t="s">
        <v>3721</v>
      </c>
    </row>
    <row r="51" spans="1:256">
      <c r="A51" s="10"/>
      <c r="B51" s="10"/>
      <c r="C51" s="9"/>
      <c r="D51" s="9"/>
      <c r="E51" s="9"/>
      <c r="F51" s="259"/>
      <c r="G51" s="8"/>
    </row>
    <row r="52" spans="1:256">
      <c r="A52" s="4"/>
    </row>
    <row r="53" spans="1:256">
      <c r="A53" s="4"/>
    </row>
    <row r="54" spans="1:256" s="6" customFormat="1">
      <c r="A54" s="4"/>
      <c r="F54" s="236"/>
    </row>
    <row r="55" spans="1:256" s="6" customFormat="1">
      <c r="B55" s="4"/>
      <c r="C55" s="4"/>
      <c r="D55" s="4"/>
      <c r="E55" s="4"/>
      <c r="F55" s="234"/>
      <c r="G55" s="4"/>
      <c r="H55" s="4"/>
    </row>
    <row r="56" spans="1:256" s="6" customFormat="1">
      <c r="B56" s="4"/>
      <c r="C56" s="4"/>
      <c r="D56" s="4"/>
      <c r="E56" s="4"/>
      <c r="F56" s="234"/>
      <c r="G56" s="4"/>
      <c r="H56" s="4"/>
    </row>
    <row r="57" spans="1:256" s="6" customFormat="1">
      <c r="B57" s="4"/>
      <c r="C57" s="4"/>
      <c r="D57" s="4"/>
      <c r="E57" s="4"/>
      <c r="F57" s="234"/>
      <c r="G57" s="4"/>
      <c r="H57" s="4"/>
    </row>
    <row r="58" spans="1:256" s="6" customFormat="1">
      <c r="B58" s="4"/>
      <c r="C58" s="5"/>
      <c r="D58" s="5"/>
      <c r="E58" s="5"/>
      <c r="F58" s="234"/>
      <c r="G58" s="7"/>
      <c r="H58" s="4"/>
    </row>
    <row r="59" spans="1:256" s="6" customFormat="1">
      <c r="B59" s="4"/>
      <c r="C59" s="4"/>
      <c r="D59" s="4"/>
      <c r="E59" s="4"/>
      <c r="F59" s="234"/>
      <c r="G59" s="4"/>
      <c r="H59" s="4"/>
    </row>
  </sheetData>
  <sheetCalcPr fullCalcOnLoad="1"/>
  <mergeCells count="124">
    <mergeCell ref="DT50:DY50"/>
    <mergeCell ref="CV50:DA50"/>
    <mergeCell ref="DN50:DS50"/>
    <mergeCell ref="DH50:DM50"/>
    <mergeCell ref="EF50:EK50"/>
    <mergeCell ref="CJ50:CO50"/>
    <mergeCell ref="DT49:DY49"/>
    <mergeCell ref="DN49:DS49"/>
    <mergeCell ref="DB50:DG50"/>
    <mergeCell ref="CV49:DA49"/>
    <mergeCell ref="EF49:EK49"/>
    <mergeCell ref="DZ49:EE49"/>
    <mergeCell ref="DH49:DM49"/>
    <mergeCell ref="DZ50:EE50"/>
    <mergeCell ref="GB48:GG48"/>
    <mergeCell ref="EL50:EQ50"/>
    <mergeCell ref="ER50:EW50"/>
    <mergeCell ref="FJ50:FO50"/>
    <mergeCell ref="EL49:EQ49"/>
    <mergeCell ref="FD50:FI50"/>
    <mergeCell ref="EX49:FC49"/>
    <mergeCell ref="EX50:FC50"/>
    <mergeCell ref="FJ49:FO49"/>
    <mergeCell ref="ER49:EW49"/>
    <mergeCell ref="IJ48:IO48"/>
    <mergeCell ref="IJ49:IO49"/>
    <mergeCell ref="HR48:HW48"/>
    <mergeCell ref="FV50:GA50"/>
    <mergeCell ref="FP50:FU50"/>
    <mergeCell ref="FV49:GA49"/>
    <mergeCell ref="GT48:GY48"/>
    <mergeCell ref="FP49:FU49"/>
    <mergeCell ref="GT49:GY49"/>
    <mergeCell ref="GN48:GS48"/>
    <mergeCell ref="HF49:HK49"/>
    <mergeCell ref="GZ50:HE50"/>
    <mergeCell ref="GH50:GM50"/>
    <mergeCell ref="GT50:GY50"/>
    <mergeCell ref="GN50:GS50"/>
    <mergeCell ref="HL48:HQ48"/>
    <mergeCell ref="GH48:GM48"/>
    <mergeCell ref="GN49:GS49"/>
    <mergeCell ref="HR49:HW49"/>
    <mergeCell ref="IV50"/>
    <mergeCell ref="IJ50:IO50"/>
    <mergeCell ref="IP50:IU50"/>
    <mergeCell ref="ID50:II50"/>
    <mergeCell ref="ID49:II49"/>
    <mergeCell ref="FD49:FI49"/>
    <mergeCell ref="HX48:IC48"/>
    <mergeCell ref="HX50:IC50"/>
    <mergeCell ref="HR50:HW50"/>
    <mergeCell ref="GB50:GG50"/>
    <mergeCell ref="GH49:GM49"/>
    <mergeCell ref="GB49:GG49"/>
    <mergeCell ref="HF50:HK50"/>
    <mergeCell ref="HL50:HQ50"/>
    <mergeCell ref="GZ49:HE49"/>
    <mergeCell ref="ER48:EW48"/>
    <mergeCell ref="DT48:DY48"/>
    <mergeCell ref="GZ48:HE48"/>
    <mergeCell ref="HF48:HK48"/>
    <mergeCell ref="IP48:IS48"/>
    <mergeCell ref="HX49:IC49"/>
    <mergeCell ref="HL49:HQ49"/>
    <mergeCell ref="ID48:II48"/>
    <mergeCell ref="IP49:IS49"/>
    <mergeCell ref="EF48:EK48"/>
    <mergeCell ref="AN50:AS50"/>
    <mergeCell ref="AZ50:BE50"/>
    <mergeCell ref="FJ48:FO48"/>
    <mergeCell ref="FV48:GA48"/>
    <mergeCell ref="FD48:FI48"/>
    <mergeCell ref="EX48:FC48"/>
    <mergeCell ref="FP48:FU48"/>
    <mergeCell ref="DZ48:EE48"/>
    <mergeCell ref="EL48:EQ48"/>
    <mergeCell ref="DN48:DS48"/>
    <mergeCell ref="P50:U50"/>
    <mergeCell ref="V49:AA49"/>
    <mergeCell ref="P49:U49"/>
    <mergeCell ref="AB50:AG50"/>
    <mergeCell ref="V50:AA50"/>
    <mergeCell ref="AH50:AM50"/>
    <mergeCell ref="AT50:AY50"/>
    <mergeCell ref="BR50:BW50"/>
    <mergeCell ref="CP50:CU50"/>
    <mergeCell ref="BX50:CC50"/>
    <mergeCell ref="BL50:BQ50"/>
    <mergeCell ref="BX49:CC49"/>
    <mergeCell ref="BF50:BK50"/>
    <mergeCell ref="CD50:CI50"/>
    <mergeCell ref="AN49:AS49"/>
    <mergeCell ref="BF49:BK49"/>
    <mergeCell ref="AT49:AY49"/>
    <mergeCell ref="AH48:AM48"/>
    <mergeCell ref="AN48:AS48"/>
    <mergeCell ref="AT48:AY48"/>
    <mergeCell ref="C1:G1"/>
    <mergeCell ref="J48:O48"/>
    <mergeCell ref="P48:U48"/>
    <mergeCell ref="V48:AA48"/>
    <mergeCell ref="J49:O49"/>
    <mergeCell ref="AB49:AG49"/>
    <mergeCell ref="DH48:DM48"/>
    <mergeCell ref="CD49:CI49"/>
    <mergeCell ref="CJ48:CO48"/>
    <mergeCell ref="DB48:DG48"/>
    <mergeCell ref="CV48:DA48"/>
    <mergeCell ref="CJ49:CO49"/>
    <mergeCell ref="CD48:CI48"/>
    <mergeCell ref="CP48:CU48"/>
    <mergeCell ref="CP49:CU49"/>
    <mergeCell ref="DB49:DG49"/>
    <mergeCell ref="AB48:AG48"/>
    <mergeCell ref="AH49:AM49"/>
    <mergeCell ref="AZ49:BE49"/>
    <mergeCell ref="BX48:CC48"/>
    <mergeCell ref="AZ48:BE48"/>
    <mergeCell ref="BL48:BQ48"/>
    <mergeCell ref="BF48:BK48"/>
    <mergeCell ref="BR48:BW48"/>
    <mergeCell ref="BL49:BQ49"/>
    <mergeCell ref="BR49:BW49"/>
  </mergeCells>
  <phoneticPr fontId="123" type="noConversion"/>
  <pageMargins left="0.75" right="0.75" top="0.5" bottom="0.5" header="0.5" footer="0.25"/>
  <headerFooter>
    <oddFooter>Page &amp;P of &amp;N</oddFooter>
  </headerFooter>
  <drawing r:id="rId1"/>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670</vt:i4>
      </vt:variant>
    </vt:vector>
  </HeadingPairs>
  <TitlesOfParts>
    <vt:vector size="670" baseType="lpstr">
      <vt:lpstr>615005-2 Food First</vt:lpstr>
      <vt:lpstr>615004-2 BGC Hackathon_overtime</vt:lpstr>
      <vt:lpstr>615004 BGC Hackathon</vt:lpstr>
      <vt:lpstr>615003 Marian Farms</vt:lpstr>
      <vt:lpstr>615002-2 IHO Whole Person</vt:lpstr>
      <vt:lpstr>615001-2 Praxis</vt:lpstr>
      <vt:lpstr>515006 CODE2040</vt:lpstr>
      <vt:lpstr>515005 PAID Mills College</vt:lpstr>
      <vt:lpstr>515004 Youth HUB Pitch Event </vt:lpstr>
      <vt:lpstr>512003 Facebook HR</vt:lpstr>
      <vt:lpstr>515002 Racial Equitecture</vt:lpstr>
      <vt:lpstr>515001 HipHopForChange</vt:lpstr>
      <vt:lpstr>415019 HERA 10th Anniversary</vt:lpstr>
      <vt:lpstr>415018-2 Worksafe </vt:lpstr>
      <vt:lpstr>415018 Worksafe</vt:lpstr>
      <vt:lpstr>415017-2 Loudspeaker Films </vt:lpstr>
      <vt:lpstr>415017 Loudspeaker Films</vt:lpstr>
      <vt:lpstr>415016 FVLC Be Brave</vt:lpstr>
      <vt:lpstr>415015 Sound of Torture</vt:lpstr>
      <vt:lpstr>415014-3 CJ Callen</vt:lpstr>
      <vt:lpstr>415014-2 CJ Callen</vt:lpstr>
      <vt:lpstr>415014 CJ Callen</vt:lpstr>
      <vt:lpstr>415013-2 Beneficial State FDN</vt:lpstr>
      <vt:lpstr>415013 Beneficial State FDN</vt:lpstr>
      <vt:lpstr>415012 Uptima 2.Oakland Demo</vt:lpstr>
      <vt:lpstr>415011 Ten Directions</vt:lpstr>
      <vt:lpstr>415010 LNArt Old Navy</vt:lpstr>
      <vt:lpstr>415009 Black Folks House</vt:lpstr>
      <vt:lpstr>415008 Rockwood Institute</vt:lpstr>
      <vt:lpstr>415007 Tradeswomen</vt:lpstr>
      <vt:lpstr>415006-3 CSS Member</vt:lpstr>
      <vt:lpstr>415006-2 CSS Member</vt:lpstr>
      <vt:lpstr>415006 CSS Member</vt:lpstr>
      <vt:lpstr>415005-2 Amigos Orientation </vt:lpstr>
      <vt:lpstr>415004-2 Amigos Interview Day</vt:lpstr>
      <vt:lpstr>415002-2 Tech808</vt:lpstr>
      <vt:lpstr>315013 TeachforAmerica</vt:lpstr>
      <vt:lpstr>315012-2 LaunchPad Africa</vt:lpstr>
      <vt:lpstr>315012 LaunchPad Africa</vt:lpstr>
      <vt:lpstr>315011-2 Cleantech Open paid</vt:lpstr>
      <vt:lpstr>315011-2 Cleantech Open</vt:lpstr>
      <vt:lpstr>315011 Cleantech Open</vt:lpstr>
      <vt:lpstr>315010 Defy Ventures_Admisssion</vt:lpstr>
      <vt:lpstr>315009 Hack The Hood</vt:lpstr>
      <vt:lpstr>315008-2 Kapor Center</vt:lpstr>
      <vt:lpstr>315008 Kapor Center</vt:lpstr>
      <vt:lpstr>315007-2 Friends of the Earth </vt:lpstr>
      <vt:lpstr>315007 Friends of the Earth</vt:lpstr>
      <vt:lpstr>315006-2 Empathy in Business</vt:lpstr>
      <vt:lpstr>315005-2 LNA_MidLifeCelebration</vt:lpstr>
      <vt:lpstr>315005 LNA_MidLifeCelebration</vt:lpstr>
      <vt:lpstr>315004 Oak Int Film Fest</vt:lpstr>
      <vt:lpstr>315003 EB Church of R Science</vt:lpstr>
      <vt:lpstr>315002-2 Develop Yourself </vt:lpstr>
      <vt:lpstr>315002 Develop Yourself</vt:lpstr>
      <vt:lpstr>315001-2 Presidio Kunstler</vt:lpstr>
      <vt:lpstr>315001 Presidio Kunstler </vt:lpstr>
      <vt:lpstr>215016 Youth Business USA</vt:lpstr>
      <vt:lpstr>215015-3 Oakland Institute </vt:lpstr>
      <vt:lpstr>215015-2 Oakland Institute </vt:lpstr>
      <vt:lpstr>215015 Oakland Institute</vt:lpstr>
      <vt:lpstr>215014-2 OneLife IHO Collab</vt:lpstr>
      <vt:lpstr>215014 OneLife IHO Collab </vt:lpstr>
      <vt:lpstr>215013-2 GlobalGirl Media </vt:lpstr>
      <vt:lpstr>215013 GlobalGirl Media</vt:lpstr>
      <vt:lpstr>215012 Barbara Lee</vt:lpstr>
      <vt:lpstr>215011-2 Kaiser HNS Grad</vt:lpstr>
      <vt:lpstr>215011 Kaiser HNS Grad</vt:lpstr>
      <vt:lpstr>215010-2 Ever Forward Club</vt:lpstr>
      <vt:lpstr>215010 Ever Forward Club</vt:lpstr>
      <vt:lpstr>215009-2 CIIS Cancel</vt:lpstr>
      <vt:lpstr>215009 CIIS </vt:lpstr>
      <vt:lpstr>215008 YBCA #BLM</vt:lpstr>
      <vt:lpstr>215007-2 Life is Loving </vt:lpstr>
      <vt:lpstr>215007 Life is Loving</vt:lpstr>
      <vt:lpstr>215006-2 BGC Comm Meeting_AV</vt:lpstr>
      <vt:lpstr>215006 BGC Comm Meeting</vt:lpstr>
      <vt:lpstr>215005 BE PRESENT</vt:lpstr>
      <vt:lpstr>215004-2 Design Thinking </vt:lpstr>
      <vt:lpstr>215004 Design Thinking</vt:lpstr>
      <vt:lpstr>115016 Music for the People Ent</vt:lpstr>
      <vt:lpstr>115015 SustainAbility RoundTbl</vt:lpstr>
      <vt:lpstr>115014 Debby Irving</vt:lpstr>
      <vt:lpstr>115013-2 Youth Speaks_Olympics </vt:lpstr>
      <vt:lpstr>115013 Youth Speaks_Olympics</vt:lpstr>
      <vt:lpstr>115012-2 Habitry</vt:lpstr>
      <vt:lpstr>115011 Defy Ventures</vt:lpstr>
      <vt:lpstr>115010 Stephen Busby</vt:lpstr>
      <vt:lpstr>115009-2  Warthogs Youth Rugby</vt:lpstr>
      <vt:lpstr>115009  Warthogs Youth Rugby</vt:lpstr>
      <vt:lpstr>115008 Beyond Separation </vt:lpstr>
      <vt:lpstr>115007-2 Inn Oakland Town Hall</vt:lpstr>
      <vt:lpstr>115007 Inn Oakland Town Hall</vt:lpstr>
      <vt:lpstr> 215003 Forward Together</vt:lpstr>
      <vt:lpstr>415001-2 Agents of Change </vt:lpstr>
      <vt:lpstr>415001 Agents of Change</vt:lpstr>
      <vt:lpstr>215002-2 Equitable Origin</vt:lpstr>
      <vt:lpstr>215002 Equitable Origin</vt:lpstr>
      <vt:lpstr>215002-2 CPD Gala Damage</vt:lpstr>
      <vt:lpstr>215001 CPD Gala</vt:lpstr>
      <vt:lpstr>115005-4 Friends of Parks&amp;R </vt:lpstr>
      <vt:lpstr>115005-2 Friends of Parks&amp;Rec</vt:lpstr>
      <vt:lpstr>115005 Friends of Parks&amp;Rec</vt:lpstr>
      <vt:lpstr>115004 KQED</vt:lpstr>
      <vt:lpstr>115003 YouthHUB_IHO Holiday</vt:lpstr>
      <vt:lpstr>115002 LNA_Storytelling</vt:lpstr>
      <vt:lpstr>115001-3 P2R Graduation</vt:lpstr>
      <vt:lpstr>115001-2 P2R Graduation</vt:lpstr>
      <vt:lpstr>2201 SF Noir</vt:lpstr>
      <vt:lpstr>2200 Rebirth &amp; Renewal</vt:lpstr>
      <vt:lpstr>2199 Redwood Day School_Damage</vt:lpstr>
      <vt:lpstr>2199-2 Redwood Day School</vt:lpstr>
      <vt:lpstr>2199 Redwood Day School</vt:lpstr>
      <vt:lpstr>2198 Beyond Sep_SeriesII_April</vt:lpstr>
      <vt:lpstr>2197 Beyond Sep_SeriesII_March</vt:lpstr>
      <vt:lpstr>2196-2 Tuux.it</vt:lpstr>
      <vt:lpstr>2196 Tuux.it</vt:lpstr>
      <vt:lpstr>2195 SYNCIS</vt:lpstr>
      <vt:lpstr>2194-2 AAMA_Report Out_AV</vt:lpstr>
      <vt:lpstr>2194 AAMA_Report Out</vt:lpstr>
      <vt:lpstr>2193_Rev1 Rosenberg Foundation</vt:lpstr>
      <vt:lpstr>2193 Rosenberg Foundation</vt:lpstr>
      <vt:lpstr>2192 Josh Healey</vt:lpstr>
      <vt:lpstr>2191_Rev1 SFJazz_OPC</vt:lpstr>
      <vt:lpstr>2191 SFJazz_OPC</vt:lpstr>
      <vt:lpstr>2190 Kerusso Music Group</vt:lpstr>
      <vt:lpstr>2189 BGC_volunteertraining_2</vt:lpstr>
      <vt:lpstr>2188 BGC_volunteertraining</vt:lpstr>
      <vt:lpstr>2187-3 AlterConf_Compost</vt:lpstr>
      <vt:lpstr>2187-2 AlterConf_AV</vt:lpstr>
      <vt:lpstr>2187 AlterConf</vt:lpstr>
      <vt:lpstr>2186 Kiwan</vt:lpstr>
      <vt:lpstr>2185 YEP</vt:lpstr>
      <vt:lpstr>2184 Konda Mason_warmcoat</vt:lpstr>
      <vt:lpstr>2183 LNA_Fertile</vt:lpstr>
      <vt:lpstr>2182 Diversity Challenge_Rev1</vt:lpstr>
      <vt:lpstr>2182 Diversity Challenge</vt:lpstr>
      <vt:lpstr>2181 BALANCE</vt:lpstr>
      <vt:lpstr>2180 Sandra Lawson_PTmember</vt:lpstr>
      <vt:lpstr>2179 ACOE_ILSP Retreat</vt:lpstr>
      <vt:lpstr>2178 ACOE_Synergy Day (2)</vt:lpstr>
      <vt:lpstr>2177 ACOE_Apprentice Training</vt:lpstr>
      <vt:lpstr>2176 ACOE_Synergy Day</vt:lpstr>
      <vt:lpstr>2175 ACOE_meeting_rev1</vt:lpstr>
      <vt:lpstr>2175 ACOE_meeting</vt:lpstr>
      <vt:lpstr>2174 CARE Strategies</vt:lpstr>
      <vt:lpstr>2173 EvolutionLeadership_Fedor</vt:lpstr>
      <vt:lpstr>2172_Rev1 Lajones &amp; Associates</vt:lpstr>
      <vt:lpstr>2172 Lajones &amp; Associates</vt:lpstr>
      <vt:lpstr>2171 Courtney Ruby for Mayor</vt:lpstr>
      <vt:lpstr>2170 Alameda Health Services</vt:lpstr>
      <vt:lpstr>2169 Red Door Group</vt:lpstr>
      <vt:lpstr>2168 PPGBA_OnBroadway</vt:lpstr>
      <vt:lpstr>2167 Sandra Lawson</vt:lpstr>
      <vt:lpstr>2166 SustainAbility RoundTable</vt:lpstr>
      <vt:lpstr>2165 Marie Bernardo_Rev1</vt:lpstr>
      <vt:lpstr>2165 Marie Bernardo</vt:lpstr>
      <vt:lpstr>2164 Tides </vt:lpstr>
      <vt:lpstr>2163 Kaiser Emergency Dept_Rev1</vt:lpstr>
      <vt:lpstr>2163 Kaiser Emergency Dept</vt:lpstr>
      <vt:lpstr>2162 Housing Consortium</vt:lpstr>
      <vt:lpstr>2161 Amigos_HostTraining</vt:lpstr>
      <vt:lpstr>2160 OPEN</vt:lpstr>
      <vt:lpstr>2160 BK Publishers_LockedDown</vt:lpstr>
      <vt:lpstr>2159 LIfe is Living</vt:lpstr>
      <vt:lpstr>2158 Rosenberg_Cancellation</vt:lpstr>
      <vt:lpstr>2158 Rosenberg Foundation Event</vt:lpstr>
      <vt:lpstr>2157 Thomas Huebl_BAI</vt:lpstr>
      <vt:lpstr>2156 HERA_ScotchTasting</vt:lpstr>
      <vt:lpstr>2155 Bay Localize</vt:lpstr>
      <vt:lpstr>2154 Honeyman</vt:lpstr>
      <vt:lpstr>2153 Bootcamp_BusinessInn_pt3</vt:lpstr>
      <vt:lpstr>2152 Bootcamp_BusinessInn_pt2</vt:lpstr>
      <vt:lpstr>2151 B Labs</vt:lpstr>
      <vt:lpstr>2150 Holmes Hummel</vt:lpstr>
      <vt:lpstr>2149 Bike East Bay</vt:lpstr>
      <vt:lpstr>2148 Brown Sugar Kitchen_damage</vt:lpstr>
      <vt:lpstr>2147 OakChamberofComme_fine</vt:lpstr>
      <vt:lpstr>2147 Beyond the Culture_Nov</vt:lpstr>
      <vt:lpstr>2146 Beyond the Culture_Oct</vt:lpstr>
      <vt:lpstr>2145 Beyond the Culture_Sept</vt:lpstr>
      <vt:lpstr>2144 Feng Shui School_March</vt:lpstr>
      <vt:lpstr>2143 Feng Shui School_Feb</vt:lpstr>
      <vt:lpstr>2142 Feng Shui School_Jan</vt:lpstr>
      <vt:lpstr>2141 Feng Shui School_Dec</vt:lpstr>
      <vt:lpstr>2140 Feng Shui School_Nov</vt:lpstr>
      <vt:lpstr>2139 Feng Shui School_Oct</vt:lpstr>
      <vt:lpstr>2138 Linda Curtis_Rev1</vt:lpstr>
      <vt:lpstr>2138 Linda Curtis</vt:lpstr>
      <vt:lpstr>2137 Bay Bucks_Final</vt:lpstr>
      <vt:lpstr>2137 Bay Bucks</vt:lpstr>
      <vt:lpstr>2136 OCCUR_withAV</vt:lpstr>
      <vt:lpstr>2136 OCCUR</vt:lpstr>
      <vt:lpstr>2135 BeyondCultureofSeparation</vt:lpstr>
      <vt:lpstr>2134 HERA</vt:lpstr>
      <vt:lpstr>2133 Unwork Cancel Fee</vt:lpstr>
      <vt:lpstr>2132 NAACP Cancel Fee</vt:lpstr>
      <vt:lpstr>2131 Black Elected Officials</vt:lpstr>
      <vt:lpstr>2130 ULI</vt:lpstr>
      <vt:lpstr>2129 Women 2.0_2nd</vt:lpstr>
      <vt:lpstr>2128 AlamedaCountyOfficeofEdu</vt:lpstr>
      <vt:lpstr>2127 Planetary Advocates</vt:lpstr>
      <vt:lpstr>2126 Amigos_Ambassador</vt:lpstr>
      <vt:lpstr>2083 Nat Poetry Slam_cleaning</vt:lpstr>
      <vt:lpstr>2125 OpenOak_LeaderRetreat</vt:lpstr>
      <vt:lpstr>2124 The Loop</vt:lpstr>
      <vt:lpstr>2123 Peers_Cancellation Fee</vt:lpstr>
      <vt:lpstr>2123 Peers</vt:lpstr>
      <vt:lpstr>2122 EBayRentalHousing_Member</vt:lpstr>
      <vt:lpstr>2122 EastBayRentalHousingAssoc</vt:lpstr>
      <vt:lpstr>2121 OakMetroChamberofCommerce</vt:lpstr>
      <vt:lpstr>2120 OneLifeInstitute</vt:lpstr>
      <vt:lpstr>2119 ImpactSocial_activevoice</vt:lpstr>
      <vt:lpstr>2119 ImpactSocial_BAVC</vt:lpstr>
      <vt:lpstr>2119 ImapctSocial_NewArtsAxis</vt:lpstr>
      <vt:lpstr>2119 ImpactSocial_original</vt:lpstr>
      <vt:lpstr>2118 HiddenGenius</vt:lpstr>
      <vt:lpstr>2117 SELC</vt:lpstr>
      <vt:lpstr>2116 movement strategy center</vt:lpstr>
      <vt:lpstr>2115 John Chiang</vt:lpstr>
      <vt:lpstr>2114 Michael Orange_Jazz</vt:lpstr>
      <vt:lpstr>2113 ThirdThursday_Sept</vt:lpstr>
      <vt:lpstr>2112 Women 2.0</vt:lpstr>
      <vt:lpstr>2111 HACK THE HOOD GRAD</vt:lpstr>
      <vt:lpstr>2110 Akili Dada Concert</vt:lpstr>
      <vt:lpstr>2109 Meridian University</vt:lpstr>
      <vt:lpstr>2108 SexyHuman</vt:lpstr>
      <vt:lpstr>2107 Fall Wine Event</vt:lpstr>
      <vt:lpstr>2106 LNA_WATER</vt:lpstr>
      <vt:lpstr>2106 KQED_pechakucha</vt:lpstr>
      <vt:lpstr>2105 Tradeswomen</vt:lpstr>
      <vt:lpstr>2104 Black Elected</vt:lpstr>
      <vt:lpstr>2103 MightyBell</vt:lpstr>
      <vt:lpstr>2102 Future Energy</vt:lpstr>
      <vt:lpstr>2101 MarcusFosterEduFund_rev1</vt:lpstr>
      <vt:lpstr>2101 MarcusFosterEduFund</vt:lpstr>
      <vt:lpstr>2100 Brown Sugar Kitchen_AV</vt:lpstr>
      <vt:lpstr>2100 Brown Sugar Kitchen</vt:lpstr>
      <vt:lpstr>2099 World Trust_PrePostevent</vt:lpstr>
      <vt:lpstr>2099 World Trust</vt:lpstr>
      <vt:lpstr>2098 Port Of Oakland</vt:lpstr>
      <vt:lpstr>2097 Indie Awards Dinner</vt:lpstr>
      <vt:lpstr>2096 BAI -Sangha in the city</vt:lpstr>
      <vt:lpstr>2095 Prajekt</vt:lpstr>
      <vt:lpstr>2094 BAI - Bruce Lipton</vt:lpstr>
      <vt:lpstr>2093 BGC  Extended Use Fee</vt:lpstr>
      <vt:lpstr>2092 EBASE Cancel Fee</vt:lpstr>
      <vt:lpstr>2091 Family Violence Law Center</vt:lpstr>
      <vt:lpstr>2090 Mandela Marketplace_Final</vt:lpstr>
      <vt:lpstr>2090 Mandela Marketplace</vt:lpstr>
      <vt:lpstr>2089 Vegan Soul Sunday</vt:lpstr>
      <vt:lpstr>2088 WikiStategies</vt:lpstr>
      <vt:lpstr>2087 Summer Wine Event</vt:lpstr>
      <vt:lpstr>2086 OBDC</vt:lpstr>
      <vt:lpstr>2085 P2R Graduation</vt:lpstr>
      <vt:lpstr>2084 BuildUp</vt:lpstr>
      <vt:lpstr>2083 Nat Poetry Slam</vt:lpstr>
      <vt:lpstr>2082 Libby Shaaf</vt:lpstr>
      <vt:lpstr>2081 BK Foundation</vt:lpstr>
      <vt:lpstr>2080 Libby Shaaf</vt:lpstr>
      <vt:lpstr>2079 Cinema Club</vt:lpstr>
      <vt:lpstr>2078 ThirdThursday</vt:lpstr>
      <vt:lpstr>2077 BALLE</vt:lpstr>
      <vt:lpstr>2076 LNA_Beltane</vt:lpstr>
      <vt:lpstr>2071 KQED_FilmSalon (3)</vt:lpstr>
      <vt:lpstr>2070 KQED_FilmSalon (2)</vt:lpstr>
      <vt:lpstr>2069 KQED_FilmSalon</vt:lpstr>
      <vt:lpstr>2068 OpenOakland</vt:lpstr>
      <vt:lpstr>2067 Worksafe</vt:lpstr>
      <vt:lpstr>2066 BlackGirlsCode</vt:lpstr>
      <vt:lpstr>2065 FilmUpFilmFest</vt:lpstr>
      <vt:lpstr>2064 SlowMoney Update</vt:lpstr>
      <vt:lpstr>2063 Joanne da Luz</vt:lpstr>
      <vt:lpstr>2062 John Pomeroy</vt:lpstr>
      <vt:lpstr>2061 Slow Money</vt:lpstr>
      <vt:lpstr>2060 EBASE</vt:lpstr>
      <vt:lpstr>2059 Commonwealthclub</vt:lpstr>
      <vt:lpstr>2058 Vital Systems Revised</vt:lpstr>
      <vt:lpstr>2057 OpenOakland</vt:lpstr>
      <vt:lpstr>2056 VIN12 Spring_Revised</vt:lpstr>
      <vt:lpstr>2055 United Roots_Revised</vt:lpstr>
      <vt:lpstr>2054 Tessa Finlev</vt:lpstr>
      <vt:lpstr>2053 Global Solutions Party</vt:lpstr>
      <vt:lpstr>2052 Oak Food Policy Council</vt:lpstr>
      <vt:lpstr>2051 Vital Systems</vt:lpstr>
      <vt:lpstr>2050 Bootcamp_BusinessInn_pt1</vt:lpstr>
      <vt:lpstr>2049 BACC III</vt:lpstr>
      <vt:lpstr>2048 BACC II</vt:lpstr>
      <vt:lpstr>2047 BACC I</vt:lpstr>
      <vt:lpstr>2046 GenUp Wiser</vt:lpstr>
      <vt:lpstr>2045 LPFI</vt:lpstr>
      <vt:lpstr>2044 VIN12 Spring</vt:lpstr>
      <vt:lpstr>2043 Ojah Yoga</vt:lpstr>
      <vt:lpstr>2042 SBA</vt:lpstr>
      <vt:lpstr>2041 Bryant Terry</vt:lpstr>
      <vt:lpstr>2040 Catchafire AV</vt:lpstr>
      <vt:lpstr>2039 United Roots</vt:lpstr>
      <vt:lpstr>2038 Misssey_org membership</vt:lpstr>
      <vt:lpstr>2037 Get Storied</vt:lpstr>
      <vt:lpstr>2036 Catchafire</vt:lpstr>
      <vt:lpstr>2035 Sungevity Event</vt:lpstr>
      <vt:lpstr>2034 Sungevity Org Membership</vt:lpstr>
      <vt:lpstr>2033 Integral Alignment</vt:lpstr>
      <vt:lpstr>2032 Planting Justice Soiree</vt:lpstr>
      <vt:lpstr>2031 Planting Justice Decoloniz</vt:lpstr>
      <vt:lpstr>2030 Higher Circle SuRu</vt:lpstr>
      <vt:lpstr>2029 Higher Circle Education</vt:lpstr>
      <vt:lpstr>2028 The Ever Forward Club</vt:lpstr>
      <vt:lpstr>2027 ULI</vt:lpstr>
      <vt:lpstr>2026 Northgate</vt:lpstr>
      <vt:lpstr>2025 Self Help Fed Credit Union</vt:lpstr>
      <vt:lpstr>2024 The Amauta Foundation</vt:lpstr>
      <vt:lpstr>2023 Siegal Campaign Kickoff</vt:lpstr>
      <vt:lpstr>2022 Steve Spiker Open Oakland</vt:lpstr>
      <vt:lpstr>2021 Late Nite in the Dark5-17</vt:lpstr>
      <vt:lpstr>2020. Late Nite in the Dark4-26</vt:lpstr>
      <vt:lpstr>2019. Late Nite in the Dark3-22</vt:lpstr>
      <vt:lpstr>2018. Start Up Weekend Recept</vt:lpstr>
      <vt:lpstr>2017. Start Up Weekend Hack</vt:lpstr>
      <vt:lpstr>2016. Institute Golden Gate</vt:lpstr>
      <vt:lpstr>2015. PatternDynamics</vt:lpstr>
      <vt:lpstr>2014. Gabriel Crane</vt:lpstr>
      <vt:lpstr>2013. Culture Strike</vt:lpstr>
      <vt:lpstr>2012. GenUp</vt:lpstr>
      <vt:lpstr>2011. Ebony Brown</vt:lpstr>
      <vt:lpstr>2008. Feastly</vt:lpstr>
      <vt:lpstr>2010. Equator Coffee</vt:lpstr>
      <vt:lpstr>2009. Exponent Partners</vt:lpstr>
      <vt:lpstr>2007. Pac +</vt:lpstr>
      <vt:lpstr>2001. BALLE</vt:lpstr>
      <vt:lpstr>2000. Movement Generation</vt:lpstr>
      <vt:lpstr>QUOTES</vt:lpstr>
      <vt:lpstr>Quote Template</vt:lpstr>
      <vt:lpstr>Cancel Fee Template</vt:lpstr>
      <vt:lpstr>Invoice Template</vt:lpstr>
      <vt:lpstr>615005-2 Food First</vt:lpstr>
      <vt:lpstr>615004-2 BGC Hackathon_overtime</vt:lpstr>
      <vt:lpstr>615004 BGC Hackathon</vt:lpstr>
      <vt:lpstr>615003 Marian Farms</vt:lpstr>
      <vt:lpstr>615002-2 IHO Whole Person</vt:lpstr>
      <vt:lpstr>615001-2 Praxis</vt:lpstr>
      <vt:lpstr>515006 CODE2040</vt:lpstr>
      <vt:lpstr>515005 PAID Mills College</vt:lpstr>
      <vt:lpstr>515004 Youth HUB Pitch Event </vt:lpstr>
      <vt:lpstr>512003 Facebook HR</vt:lpstr>
      <vt:lpstr>515002 Racial Equitecture</vt:lpstr>
      <vt:lpstr>515001 HipHopForChange</vt:lpstr>
      <vt:lpstr>415019 HERA 10th Anniversary</vt:lpstr>
      <vt:lpstr>415018-2 Worksafe </vt:lpstr>
      <vt:lpstr>415018 Worksafe</vt:lpstr>
      <vt:lpstr>415017-2 Loudspeaker Films </vt:lpstr>
      <vt:lpstr>415017 Loudspeaker Films</vt:lpstr>
      <vt:lpstr>415016 FVLC Be Brave</vt:lpstr>
      <vt:lpstr>415015 Sound of Torture</vt:lpstr>
      <vt:lpstr>415014-3 CJ Callen</vt:lpstr>
      <vt:lpstr>415014-2 CJ Callen</vt:lpstr>
      <vt:lpstr>415014 CJ Callen</vt:lpstr>
      <vt:lpstr>415013-2 Beneficial State FDN</vt:lpstr>
      <vt:lpstr>415013 Beneficial State FDN</vt:lpstr>
      <vt:lpstr>415012 Uptima 2.Oakland Demo</vt:lpstr>
      <vt:lpstr>415011 Ten Directions</vt:lpstr>
      <vt:lpstr>415010 LNArt Old Navy</vt:lpstr>
      <vt:lpstr>415009 Black Folks House</vt:lpstr>
      <vt:lpstr>415008 Rockwood Institute</vt:lpstr>
      <vt:lpstr>415007 Tradeswomen</vt:lpstr>
      <vt:lpstr>415006-3 CSS Member</vt:lpstr>
      <vt:lpstr>415006-2 CSS Member</vt:lpstr>
      <vt:lpstr>415006 CSS Member</vt:lpstr>
      <vt:lpstr>415005-2 Amigos Orientation </vt:lpstr>
      <vt:lpstr>415004-2 Amigos Interview Day</vt:lpstr>
      <vt:lpstr>415002-2 Tech808</vt:lpstr>
      <vt:lpstr>315013 TeachforAmerica</vt:lpstr>
      <vt:lpstr>315012-2 LaunchPad Africa</vt:lpstr>
      <vt:lpstr>315012 LaunchPad Africa</vt:lpstr>
      <vt:lpstr>315011-2 Cleantech Open paid</vt:lpstr>
      <vt:lpstr>315011-2 Cleantech Open</vt:lpstr>
      <vt:lpstr>315011 Cleantech Open</vt:lpstr>
      <vt:lpstr>315010 Defy Ventures_Admisssion</vt:lpstr>
      <vt:lpstr>315009 Hack The Hood</vt:lpstr>
      <vt:lpstr>315008-2 Kapor Center</vt:lpstr>
      <vt:lpstr>315008 Kapor Center</vt:lpstr>
      <vt:lpstr>315007-2 Friends of the Earth </vt:lpstr>
      <vt:lpstr>315007 Friends of the Earth</vt:lpstr>
      <vt:lpstr>315006-2 Empathy in Business</vt:lpstr>
      <vt:lpstr>315005-2 LNA_MidLifeCelebration</vt:lpstr>
      <vt:lpstr>315005 LNA_MidLifeCelebration</vt:lpstr>
      <vt:lpstr>315004 Oak Int Film Fest</vt:lpstr>
      <vt:lpstr>315003 EB Church of R Science</vt:lpstr>
      <vt:lpstr>315002-2 Develop Yourself </vt:lpstr>
      <vt:lpstr>315002 Develop Yourself</vt:lpstr>
      <vt:lpstr>315001-2 Presidio Kunstler</vt:lpstr>
      <vt:lpstr>315001 Presidio Kunstler </vt:lpstr>
      <vt:lpstr>215016 Youth Business USA</vt:lpstr>
      <vt:lpstr>215015-3 Oakland Institute </vt:lpstr>
      <vt:lpstr>215015-2 Oakland Institute </vt:lpstr>
      <vt:lpstr>215015 Oakland Institute</vt:lpstr>
      <vt:lpstr>215014-2 OneLife IHO Collab</vt:lpstr>
      <vt:lpstr>215014 OneLife IHO Collab </vt:lpstr>
      <vt:lpstr>215013-2 GlobalGirl Media </vt:lpstr>
      <vt:lpstr>215013 GlobalGirl Media</vt:lpstr>
      <vt:lpstr>215012 Barbara Lee</vt:lpstr>
      <vt:lpstr>215011-2 Kaiser HNS Grad</vt:lpstr>
      <vt:lpstr>215011 Kaiser HNS Grad</vt:lpstr>
      <vt:lpstr>215010-2 Ever Forward Club</vt:lpstr>
      <vt:lpstr>215010 Ever Forward Club</vt:lpstr>
      <vt:lpstr>215009-2 CIIS Cancel</vt:lpstr>
      <vt:lpstr>215009 CIIS </vt:lpstr>
      <vt:lpstr>215008 YBCA #BLM</vt:lpstr>
      <vt:lpstr>215007-2 Life is Loving </vt:lpstr>
      <vt:lpstr>215007 Life is Loving</vt:lpstr>
      <vt:lpstr>215006-2 BGC Comm Meeting_AV</vt:lpstr>
      <vt:lpstr>215006 BGC Comm Meeting</vt:lpstr>
      <vt:lpstr>215005 BE PRESENT</vt:lpstr>
      <vt:lpstr>215004-2 Design Thinking </vt:lpstr>
      <vt:lpstr>215004 Design Thinking</vt:lpstr>
      <vt:lpstr>115016 Music for the People Ent</vt:lpstr>
      <vt:lpstr>115015 SustainAbility RoundTbl</vt:lpstr>
      <vt:lpstr>115014 Debby Irving</vt:lpstr>
      <vt:lpstr>115013-2 Youth Speaks_Olympics </vt:lpstr>
      <vt:lpstr>115013 Youth Speaks_Olympics</vt:lpstr>
      <vt:lpstr>115012-2 Habitry</vt:lpstr>
      <vt:lpstr>115011 Defy Ventures</vt:lpstr>
      <vt:lpstr>115010 Stephen Busby</vt:lpstr>
      <vt:lpstr>115009-2  Warthogs Youth Rugby</vt:lpstr>
      <vt:lpstr>115009  Warthogs Youth Rugby</vt:lpstr>
      <vt:lpstr>115008 Beyond Separation </vt:lpstr>
      <vt:lpstr>115007-2 Inn Oakland Town Hall</vt:lpstr>
      <vt:lpstr>115007 Inn Oakland Town Hall</vt:lpstr>
      <vt:lpstr> 215003 Forward Together</vt:lpstr>
      <vt:lpstr>415001-2 Agents of Change </vt:lpstr>
      <vt:lpstr>415001 Agents of Change</vt:lpstr>
      <vt:lpstr>215002-2 Equitable Origin</vt:lpstr>
      <vt:lpstr>215002 Equitable Origin</vt:lpstr>
      <vt:lpstr>215002-2 CPD Gala Damage</vt:lpstr>
      <vt:lpstr>215001 CPD Gala</vt:lpstr>
      <vt:lpstr>115005-4 Friends of Parks&amp;R </vt:lpstr>
      <vt:lpstr>115005-2 Friends of Parks&amp;Rec</vt:lpstr>
      <vt:lpstr>115005 Friends of Parks&amp;Rec</vt:lpstr>
      <vt:lpstr>115004 KQED</vt:lpstr>
      <vt:lpstr>115003 YouthHUB_IHO Holiday</vt:lpstr>
      <vt:lpstr>115002 LNA_Storytelling</vt:lpstr>
      <vt:lpstr>115001-3 P2R Graduation</vt:lpstr>
      <vt:lpstr>115001-2 P2R Graduation</vt:lpstr>
      <vt:lpstr>2201 SF Noir</vt:lpstr>
      <vt:lpstr>2200 Rebirth &amp; Renewal</vt:lpstr>
      <vt:lpstr>2199 Redwood Day School_Damage</vt:lpstr>
      <vt:lpstr>2199-2 Redwood Day School</vt:lpstr>
      <vt:lpstr>2199 Redwood Day School</vt:lpstr>
      <vt:lpstr>2198 Beyond Sep_SeriesII_April</vt:lpstr>
      <vt:lpstr>2197 Beyond Sep_SeriesII_March</vt:lpstr>
      <vt:lpstr>2196-2 Tuux.it</vt:lpstr>
      <vt:lpstr>2196 Tuux.it</vt:lpstr>
      <vt:lpstr>2195 SYNCIS</vt:lpstr>
      <vt:lpstr>2194-2 AAMA_Report Out_AV</vt:lpstr>
      <vt:lpstr>2194 AAMA_Report Out</vt:lpstr>
      <vt:lpstr>2193_Rev1 Rosenberg Foundation</vt:lpstr>
      <vt:lpstr>2193 Rosenberg Foundation</vt:lpstr>
      <vt:lpstr>2192 Josh Healey</vt:lpstr>
      <vt:lpstr>2191_Rev1 SFJazz_OPC</vt:lpstr>
      <vt:lpstr>2191 SFJazz_OPC</vt:lpstr>
      <vt:lpstr>2190 Kerusso Music Group</vt:lpstr>
      <vt:lpstr>2189 BGC_volunteertraining_2</vt:lpstr>
      <vt:lpstr>2188 BGC_volunteertraining</vt:lpstr>
      <vt:lpstr>2187-3 AlterConf_Compost</vt:lpstr>
      <vt:lpstr>2187-2 AlterConf_AV</vt:lpstr>
      <vt:lpstr>2187 AlterConf</vt:lpstr>
      <vt:lpstr>2186 Kiwan</vt:lpstr>
      <vt:lpstr>2185 YEP</vt:lpstr>
      <vt:lpstr>2184 Konda Mason_warmcoat</vt:lpstr>
      <vt:lpstr>2183 LNA_Fertile</vt:lpstr>
      <vt:lpstr>2182 Diversity Challenge_Rev1</vt:lpstr>
      <vt:lpstr>2182 Diversity Challenge</vt:lpstr>
      <vt:lpstr>2181 BALANCE</vt:lpstr>
      <vt:lpstr>2180 Sandra Lawson_PTmember</vt:lpstr>
      <vt:lpstr>2179 ACOE_ILSP Retreat</vt:lpstr>
      <vt:lpstr>2178 ACOE_Synergy Day (2)</vt:lpstr>
      <vt:lpstr>2177 ACOE_Apprentice Training</vt:lpstr>
      <vt:lpstr>2176 ACOE_Synergy Day</vt:lpstr>
      <vt:lpstr>2175 ACOE_meeting_rev1</vt:lpstr>
      <vt:lpstr>2175 ACOE_meeting</vt:lpstr>
      <vt:lpstr>2174 CARE Strategies</vt:lpstr>
      <vt:lpstr>2173 EvolutionLeadership_Fedor</vt:lpstr>
      <vt:lpstr>2172_Rev1 Lajones &amp; Associates</vt:lpstr>
      <vt:lpstr>2172 Lajones &amp; Associates</vt:lpstr>
      <vt:lpstr>2171 Courtney Ruby for Mayor</vt:lpstr>
      <vt:lpstr>2170 Alameda Health Services</vt:lpstr>
      <vt:lpstr>2169 Red Door Group</vt:lpstr>
      <vt:lpstr>2168 PPGBA_OnBroadway</vt:lpstr>
      <vt:lpstr>2167 Sandra Lawson</vt:lpstr>
      <vt:lpstr>2166 SustainAbility RoundTable</vt:lpstr>
      <vt:lpstr>2165 Marie Bernardo_Rev1</vt:lpstr>
      <vt:lpstr>2165 Marie Bernardo</vt:lpstr>
      <vt:lpstr>2164 Tides </vt:lpstr>
      <vt:lpstr>2163 Kaiser Emergency Dept_Rev1</vt:lpstr>
      <vt:lpstr>2163 Kaiser Emergency Dept</vt:lpstr>
      <vt:lpstr>2162 Housing Consortium</vt:lpstr>
      <vt:lpstr>2161 Amigos_HostTraining</vt:lpstr>
      <vt:lpstr>2160 OPEN</vt:lpstr>
      <vt:lpstr>2160 BK Publishers_LockedDown</vt:lpstr>
      <vt:lpstr>2159 LIfe is Living</vt:lpstr>
      <vt:lpstr>2158 Rosenberg_Cancellation</vt:lpstr>
      <vt:lpstr>2158 Rosenberg Foundation Event</vt:lpstr>
      <vt:lpstr>2157 Thomas Huebl_BAI</vt:lpstr>
      <vt:lpstr>2156 HERA_ScotchTasting</vt:lpstr>
      <vt:lpstr>2155 Bay Localize</vt:lpstr>
      <vt:lpstr>2154 Honeyman</vt:lpstr>
      <vt:lpstr>2153 Bootcamp_BusinessInn_pt3</vt:lpstr>
      <vt:lpstr>2152 Bootcamp_BusinessInn_pt2</vt:lpstr>
      <vt:lpstr>2151 B Labs</vt:lpstr>
      <vt:lpstr>2150 Holmes Hummel</vt:lpstr>
      <vt:lpstr>2149 Bike East Bay</vt:lpstr>
      <vt:lpstr>2148 Brown Sugar Kitchen_damage</vt:lpstr>
      <vt:lpstr>2147 OakChamberofComme_fine</vt:lpstr>
      <vt:lpstr>2147 Beyond the Culture_Nov</vt:lpstr>
      <vt:lpstr>2146 Beyond the Culture_Oct</vt:lpstr>
      <vt:lpstr>2145 Beyond the Culture_Sept</vt:lpstr>
      <vt:lpstr>2144 Feng Shui School_March</vt:lpstr>
      <vt:lpstr>2143 Feng Shui School_Feb</vt:lpstr>
      <vt:lpstr>2142 Feng Shui School_Jan</vt:lpstr>
      <vt:lpstr>2141 Feng Shui School_Dec</vt:lpstr>
      <vt:lpstr>2140 Feng Shui School_Nov</vt:lpstr>
      <vt:lpstr>2139 Feng Shui School_Oct</vt:lpstr>
      <vt:lpstr>2138 Linda Curtis_Rev1</vt:lpstr>
      <vt:lpstr>2138 Linda Curtis</vt:lpstr>
      <vt:lpstr>2137 Bay Bucks_Final</vt:lpstr>
      <vt:lpstr>2137 Bay Bucks</vt:lpstr>
      <vt:lpstr>2136 OCCUR_withAV</vt:lpstr>
      <vt:lpstr>2136 OCCUR</vt:lpstr>
      <vt:lpstr>2135 BeyondCultureofSeparation</vt:lpstr>
      <vt:lpstr>2134 HERA</vt:lpstr>
      <vt:lpstr>2133 Unwork Cancel Fee</vt:lpstr>
      <vt:lpstr>2132 NAACP Cancel Fee</vt:lpstr>
      <vt:lpstr>2131 Black Elected Officials</vt:lpstr>
      <vt:lpstr>2130 ULI</vt:lpstr>
      <vt:lpstr>2129 Women 2.0_2nd</vt:lpstr>
      <vt:lpstr>2128 AlamedaCountyOfficeofEdu</vt:lpstr>
      <vt:lpstr>2127 Planetary Advocates</vt:lpstr>
      <vt:lpstr>2126 Amigos_Ambassador</vt:lpstr>
      <vt:lpstr>2083 Nat Poetry Slam_cleaning</vt:lpstr>
      <vt:lpstr>2125 OpenOak_LeaderRetreat</vt:lpstr>
      <vt:lpstr>2124 The Loop</vt:lpstr>
      <vt:lpstr>2123 Peers_Cancellation Fee</vt:lpstr>
      <vt:lpstr>2123 Peers</vt:lpstr>
      <vt:lpstr>2122 EBayRentalHousing_Member</vt:lpstr>
      <vt:lpstr>2122 EastBayRentalHousingAssoc</vt:lpstr>
      <vt:lpstr>2121 OakMetroChamberofCommerce</vt:lpstr>
      <vt:lpstr>2120 OneLifeInstitute</vt:lpstr>
      <vt:lpstr>2119 ImpactSocial_activevoice</vt:lpstr>
      <vt:lpstr>2119 ImpactSocial_BAVC</vt:lpstr>
      <vt:lpstr>2119 ImapctSocial_NewArtsAxis</vt:lpstr>
      <vt:lpstr>2119 ImpactSocial_original</vt:lpstr>
      <vt:lpstr>2118 HiddenGenius</vt:lpstr>
      <vt:lpstr>2117 SELC</vt:lpstr>
      <vt:lpstr>2116 movement strategy center</vt:lpstr>
      <vt:lpstr>2115 John Chiang</vt:lpstr>
      <vt:lpstr>2114 Michael Orange_Jazz</vt:lpstr>
      <vt:lpstr>2113 ThirdThursday_Sept</vt:lpstr>
      <vt:lpstr>2112 Women 2.0</vt:lpstr>
      <vt:lpstr>2111 HACK THE HOOD GRAD</vt:lpstr>
      <vt:lpstr>2110 Akili Dada Concert</vt:lpstr>
      <vt:lpstr>2109 Meridian University</vt:lpstr>
      <vt:lpstr>2108 SexyHuman</vt:lpstr>
      <vt:lpstr>2107 Fall Wine Event</vt:lpstr>
      <vt:lpstr>2106 LNA_WATER</vt:lpstr>
      <vt:lpstr>2106 KQED_pechakucha</vt:lpstr>
      <vt:lpstr>2105 Tradeswomen</vt:lpstr>
      <vt:lpstr>2104 Black Elected</vt:lpstr>
      <vt:lpstr>2103 MightyBell</vt:lpstr>
      <vt:lpstr>2102 Future Energy</vt:lpstr>
      <vt:lpstr>2101 MarcusFosterEduFund_rev1</vt:lpstr>
      <vt:lpstr>2101 MarcusFosterEduFund</vt:lpstr>
      <vt:lpstr>2100 Brown Sugar Kitchen_AV</vt:lpstr>
      <vt:lpstr>2100 Brown Sugar Kitchen</vt:lpstr>
      <vt:lpstr>2099 World Trust_PrePostevent</vt:lpstr>
      <vt:lpstr>2099 World Trust</vt:lpstr>
      <vt:lpstr>2098 Port Of Oakland</vt:lpstr>
      <vt:lpstr>2097 Indie Awards Dinner</vt:lpstr>
      <vt:lpstr>2096 BAI -Sangha in the city</vt:lpstr>
      <vt:lpstr>2095 Prajekt</vt:lpstr>
      <vt:lpstr>2094 BAI - Bruce Lipton</vt:lpstr>
      <vt:lpstr>2093 BGC  Extended Use Fee</vt:lpstr>
      <vt:lpstr>2092 EBASE Cancel Fee</vt:lpstr>
      <vt:lpstr>2091 Family Violence Law Center</vt:lpstr>
      <vt:lpstr>2090 Mandela Marketplace_Final</vt:lpstr>
      <vt:lpstr>2090 Mandela Marketplace</vt:lpstr>
      <vt:lpstr>2089 Vegan Soul Sunday</vt:lpstr>
      <vt:lpstr>2088 WikiStategies</vt:lpstr>
      <vt:lpstr>2087 Summer Wine Event</vt:lpstr>
      <vt:lpstr>2086 OBDC</vt:lpstr>
      <vt:lpstr>2085 P2R Graduation</vt:lpstr>
      <vt:lpstr>2084 BuildUp</vt:lpstr>
      <vt:lpstr>2083 Nat Poetry Slam</vt:lpstr>
      <vt:lpstr>2082 Libby Shaaf</vt:lpstr>
      <vt:lpstr>2081 BK Foundation</vt:lpstr>
      <vt:lpstr>2080 Libby Shaaf</vt:lpstr>
      <vt:lpstr>2079 Cinema Club</vt:lpstr>
      <vt:lpstr>2078 ThirdThursday</vt:lpstr>
      <vt:lpstr>2077 BALLE</vt:lpstr>
      <vt:lpstr>2076 LNA_Beltane</vt:lpstr>
      <vt:lpstr>2071 KQED_FilmSalon (3)</vt:lpstr>
      <vt:lpstr>2070 KQED_FilmSalon (2)</vt:lpstr>
      <vt:lpstr>2069 KQED_FilmSalon</vt:lpstr>
      <vt:lpstr>2068 OpenOakland</vt:lpstr>
      <vt:lpstr>2067 Worksafe</vt:lpstr>
      <vt:lpstr>2066 BlackGirlsCode</vt:lpstr>
      <vt:lpstr>2065 FilmUpFilmFest</vt:lpstr>
      <vt:lpstr>2064 SlowMoney Update</vt:lpstr>
      <vt:lpstr>2063 Joanne da Luz</vt:lpstr>
      <vt:lpstr>2062 John Pomeroy</vt:lpstr>
      <vt:lpstr>2061 Slow Money</vt:lpstr>
      <vt:lpstr>2060 EBASE</vt:lpstr>
      <vt:lpstr>2059 Commonwealthclub</vt:lpstr>
      <vt:lpstr>2058 Vital Systems Revised</vt:lpstr>
      <vt:lpstr>2057 OpenOakland</vt:lpstr>
      <vt:lpstr>2056 VIN12 Spring_Revised</vt:lpstr>
      <vt:lpstr>2055 United Roots_Revised</vt:lpstr>
      <vt:lpstr>2054 Tessa Finlev</vt:lpstr>
      <vt:lpstr>2053 Global Solutions Party</vt:lpstr>
      <vt:lpstr>2052 Oak Food Policy Council</vt:lpstr>
      <vt:lpstr>2051 Vital Systems</vt:lpstr>
      <vt:lpstr>2050 Bootcamp_BusinessInn_pt1</vt:lpstr>
      <vt:lpstr>2049 BACC III</vt:lpstr>
      <vt:lpstr>2048 BACC II</vt:lpstr>
      <vt:lpstr>2047 BACC I</vt:lpstr>
      <vt:lpstr>2046 GenUp Wiser</vt:lpstr>
      <vt:lpstr>2045 LPFI</vt:lpstr>
      <vt:lpstr>2044 VIN12 Spring</vt:lpstr>
      <vt:lpstr>2043 Ojah Yoga</vt:lpstr>
      <vt:lpstr>2042 SBA</vt:lpstr>
      <vt:lpstr>2041 Bryant Terry</vt:lpstr>
      <vt:lpstr>2040 Catchafire AV</vt:lpstr>
      <vt:lpstr>2039 United Roots</vt:lpstr>
      <vt:lpstr>2038 Misssey_org membership</vt:lpstr>
      <vt:lpstr>2037 Get Storied</vt:lpstr>
      <vt:lpstr>2036 Catchafire</vt:lpstr>
      <vt:lpstr>2035 Sungevity Event</vt:lpstr>
      <vt:lpstr>2034 Sungevity Org Membership</vt:lpstr>
      <vt:lpstr>2033 Integral Alignment</vt:lpstr>
      <vt:lpstr>2032 Planting Justice Soiree</vt:lpstr>
      <vt:lpstr>2031 Planting Justice Decoloniz</vt:lpstr>
      <vt:lpstr>2030 Higher Circle SuRu</vt:lpstr>
      <vt:lpstr>2029 Higher Circle Education</vt:lpstr>
      <vt:lpstr>2028 The Ever Forward Club</vt:lpstr>
      <vt:lpstr>2027 ULI</vt:lpstr>
      <vt:lpstr>2026 Northgate</vt:lpstr>
      <vt:lpstr>2025 Self Help Fed Credit Union</vt:lpstr>
      <vt:lpstr>2024 The Amauta Foundation</vt:lpstr>
      <vt:lpstr>2023 Siegal Campaign Kickoff</vt:lpstr>
      <vt:lpstr>2022 Steve Spiker Open Oakland</vt:lpstr>
      <vt:lpstr>2021 Late Nite in the Dark5-17</vt:lpstr>
      <vt:lpstr>2020. Late Nite in the Dark4-26</vt:lpstr>
      <vt:lpstr>2019. Late Nite in the Dark3-22</vt:lpstr>
      <vt:lpstr>2018. Start Up Weekend Recept</vt:lpstr>
      <vt:lpstr>2017. Start Up Weekend Hack</vt:lpstr>
      <vt:lpstr>2016. Institute Golden Gate</vt:lpstr>
      <vt:lpstr>2015. PatternDynamics</vt:lpstr>
      <vt:lpstr>2014. Gabriel Crane</vt:lpstr>
      <vt:lpstr>2013. Culture Strike</vt:lpstr>
      <vt:lpstr>2012. GenUp</vt:lpstr>
      <vt:lpstr>2011. Ebony Brown</vt:lpstr>
      <vt:lpstr>2008. Feastly</vt:lpstr>
      <vt:lpstr>2010. Equator Coffee</vt:lpstr>
      <vt:lpstr>2009. Exponent Partners</vt:lpstr>
      <vt:lpstr>2007. Pac +</vt:lpstr>
      <vt:lpstr>2001. BALLE</vt:lpstr>
      <vt:lpstr>2000. Movement Generation</vt:lpstr>
      <vt:lpstr>QUOTES</vt:lpstr>
      <vt:lpstr>Quote Template</vt:lpstr>
      <vt:lpstr>Cancel Fee Template</vt:lpstr>
      <vt:lpstr>Invoice Template</vt:lpstr>
    </vt:vector>
  </TitlesOfParts>
  <Company>Innovive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Chacon</dc:creator>
  <cp:lastModifiedBy>Office 2008 Converter</cp:lastModifiedBy>
  <cp:lastPrinted>2015-07-20T19:07:33Z</cp:lastPrinted>
  <dcterms:created xsi:type="dcterms:W3CDTF">2013-04-12T17:42:34Z</dcterms:created>
  <dcterms:modified xsi:type="dcterms:W3CDTF">2015-08-12T02:36:11Z</dcterms:modified>
</cp:coreProperties>
</file>